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bancasistema-my.sharepoint.com/personal/carlo_dipierro_bancasistema_it/Documents/DK/DK/COMUNICATI STAMPA/BST/2022/1Q22/"/>
    </mc:Choice>
  </mc:AlternateContent>
  <xr:revisionPtr revIDLastSave="59" documentId="8_{4D2A614D-CB7B-428F-956D-4432E5C2C855}" xr6:coauthVersionLast="47" xr6:coauthVersionMax="47" xr10:uidLastSave="{F138B697-4819-4684-83E4-CF9CCF49DF9E}"/>
  <bookViews>
    <workbookView xWindow="-120" yWindow="-120" windowWidth="29040" windowHeight="15840" xr2:uid="{00000000-000D-0000-FFFF-FFFF00000000}"/>
  </bookViews>
  <sheets>
    <sheet name="31-03-2022" sheetId="17" r:id="rId1"/>
    <sheet name="31-03-2022 ENG" sheetId="19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\a" localSheetId="0">[1]SINTESI!#REF!</definedName>
    <definedName name="\a" localSheetId="1">[1]SINTESI!#REF!</definedName>
    <definedName name="\a">[1]SINTESI!#REF!</definedName>
    <definedName name="\b" localSheetId="0">[1]SINTESI!#REF!</definedName>
    <definedName name="\b" localSheetId="1">[1]SINTESI!#REF!</definedName>
    <definedName name="\b">[1]SINTESI!#REF!</definedName>
    <definedName name="\c" localSheetId="0">[1]SINTESI!#REF!</definedName>
    <definedName name="\c" localSheetId="1">[1]SINTESI!#REF!</definedName>
    <definedName name="\c">[1]SINTESI!#REF!</definedName>
    <definedName name="\d" localSheetId="0">[1]SINTESI!#REF!</definedName>
    <definedName name="\d" localSheetId="1">[1]SINTESI!#REF!</definedName>
    <definedName name="\d">[1]SINTESI!#REF!</definedName>
    <definedName name="\e" localSheetId="0">[1]SINTESI!#REF!</definedName>
    <definedName name="\e" localSheetId="1">[1]SINTESI!#REF!</definedName>
    <definedName name="\e">[1]SINTESI!#REF!</definedName>
    <definedName name="\g" localSheetId="0">[1]SINTESI!#REF!</definedName>
    <definedName name="\g" localSheetId="1">[1]SINTESI!#REF!</definedName>
    <definedName name="\g">[1]SINTESI!#REF!</definedName>
    <definedName name="\h" localSheetId="0">[1]SINTESI!#REF!</definedName>
    <definedName name="\h" localSheetId="1">[1]SINTESI!#REF!</definedName>
    <definedName name="\h">[1]SINTESI!#REF!</definedName>
    <definedName name="\i" localSheetId="0">[1]SINTESI!#REF!</definedName>
    <definedName name="\i" localSheetId="1">[1]SINTESI!#REF!</definedName>
    <definedName name="\i">[1]SINTESI!#REF!</definedName>
    <definedName name="\q" localSheetId="0">#REF!</definedName>
    <definedName name="\q" localSheetId="1">#REF!</definedName>
    <definedName name="\q">#REF!</definedName>
    <definedName name="\x" localSheetId="0">[1]SINTESI!#REF!</definedName>
    <definedName name="\x" localSheetId="1">[1]SINTESI!#REF!</definedName>
    <definedName name="\x">[1]SINTESI!#REF!</definedName>
    <definedName name="_______NB0711" localSheetId="0">#REF!</definedName>
    <definedName name="_______NB0711" localSheetId="1">#REF!</definedName>
    <definedName name="_______NB0711">#REF!</definedName>
    <definedName name="_______NB0713" localSheetId="0">#REF!</definedName>
    <definedName name="_______NB0713" localSheetId="1">#REF!</definedName>
    <definedName name="_______NB0713">#REF!</definedName>
    <definedName name="_____NB0202" localSheetId="0">#REF!</definedName>
    <definedName name="_____NB0202" localSheetId="1">#REF!</definedName>
    <definedName name="_____NB0202">#REF!</definedName>
    <definedName name="_____NB0204" localSheetId="0">#REF!</definedName>
    <definedName name="_____NB0204" localSheetId="1">#REF!</definedName>
    <definedName name="_____NB0204">#REF!</definedName>
    <definedName name="_____NB0306" localSheetId="0">#REF!</definedName>
    <definedName name="_____NB0306" localSheetId="1">#REF!</definedName>
    <definedName name="_____NB0306">#REF!</definedName>
    <definedName name="_____NB0307" localSheetId="0">#REF!</definedName>
    <definedName name="_____NB0307" localSheetId="1">#REF!</definedName>
    <definedName name="_____NB0307">#REF!</definedName>
    <definedName name="_____NB0401" localSheetId="0">#REF!</definedName>
    <definedName name="_____NB0401" localSheetId="1">#REF!</definedName>
    <definedName name="_____NB0401">#REF!</definedName>
    <definedName name="_____NB0402" localSheetId="0">#REF!</definedName>
    <definedName name="_____NB0402" localSheetId="1">#REF!</definedName>
    <definedName name="_____NB0402">#REF!</definedName>
    <definedName name="_____NB0702" localSheetId="0">#REF!</definedName>
    <definedName name="_____NB0702" localSheetId="1">#REF!</definedName>
    <definedName name="_____NB0702">#REF!</definedName>
    <definedName name="_____NB0704" localSheetId="0">#REF!</definedName>
    <definedName name="_____NB0704" localSheetId="1">#REF!</definedName>
    <definedName name="_____NB0704">#REF!</definedName>
    <definedName name="_____NB0705" localSheetId="0">#REF!</definedName>
    <definedName name="_____NB0705" localSheetId="1">#REF!</definedName>
    <definedName name="_____NB0705">#REF!</definedName>
    <definedName name="_____NB0706" localSheetId="0">#REF!</definedName>
    <definedName name="_____NB0706" localSheetId="1">#REF!</definedName>
    <definedName name="_____NB0706">#REF!</definedName>
    <definedName name="_____NB0707" localSheetId="0">#REF!</definedName>
    <definedName name="_____NB0707" localSheetId="1">#REF!</definedName>
    <definedName name="_____NB0707">#REF!</definedName>
    <definedName name="_____NB0710" localSheetId="0">#REF!</definedName>
    <definedName name="_____NB0710" localSheetId="1">#REF!</definedName>
    <definedName name="_____NB0710">#REF!</definedName>
    <definedName name="_____NB0711" localSheetId="0">#REF!</definedName>
    <definedName name="_____NB0711" localSheetId="1">#REF!</definedName>
    <definedName name="_____NB0711">#REF!</definedName>
    <definedName name="_____NB0712" localSheetId="0">#REF!</definedName>
    <definedName name="_____NB0712" localSheetId="1">#REF!</definedName>
    <definedName name="_____NB0712">#REF!</definedName>
    <definedName name="_____NB0713" localSheetId="0">#REF!</definedName>
    <definedName name="_____NB0713" localSheetId="1">#REF!</definedName>
    <definedName name="_____NB0713">#REF!</definedName>
    <definedName name="_____NB0809" localSheetId="0">#REF!</definedName>
    <definedName name="_____NB0809" localSheetId="1">#REF!</definedName>
    <definedName name="_____NB0809">#REF!</definedName>
    <definedName name="_____NB1133" localSheetId="0">#REF!</definedName>
    <definedName name="_____NB1133" localSheetId="1">#REF!</definedName>
    <definedName name="_____NB1133">#REF!</definedName>
    <definedName name="_____NE0701" localSheetId="0">#REF!</definedName>
    <definedName name="_____NE0701" localSheetId="1">#REF!</definedName>
    <definedName name="_____NE0701">#REF!</definedName>
    <definedName name="____NB0202" localSheetId="0">#REF!</definedName>
    <definedName name="____NB0202" localSheetId="1">#REF!</definedName>
    <definedName name="____NB0202">#REF!</definedName>
    <definedName name="____NB0204" localSheetId="0">#REF!</definedName>
    <definedName name="____NB0204" localSheetId="1">#REF!</definedName>
    <definedName name="____NB0204">#REF!</definedName>
    <definedName name="____NB0306" localSheetId="0">#REF!</definedName>
    <definedName name="____NB0306" localSheetId="1">#REF!</definedName>
    <definedName name="____NB0306">#REF!</definedName>
    <definedName name="____NB0307" localSheetId="0">#REF!</definedName>
    <definedName name="____NB0307" localSheetId="1">#REF!</definedName>
    <definedName name="____NB0307">#REF!</definedName>
    <definedName name="____NB0401" localSheetId="0">#REF!</definedName>
    <definedName name="____NB0401" localSheetId="1">#REF!</definedName>
    <definedName name="____NB0401">#REF!</definedName>
    <definedName name="____NB0402" localSheetId="0">#REF!</definedName>
    <definedName name="____NB0402" localSheetId="1">#REF!</definedName>
    <definedName name="____NB0402">#REF!</definedName>
    <definedName name="____NB0702" localSheetId="0">#REF!</definedName>
    <definedName name="____NB0702" localSheetId="1">#REF!</definedName>
    <definedName name="____NB0702">#REF!</definedName>
    <definedName name="____NB0704" localSheetId="0">#REF!</definedName>
    <definedName name="____NB0704" localSheetId="1">#REF!</definedName>
    <definedName name="____NB0704">#REF!</definedName>
    <definedName name="____NB0705" localSheetId="0">#REF!</definedName>
    <definedName name="____NB0705" localSheetId="1">#REF!</definedName>
    <definedName name="____NB0705">#REF!</definedName>
    <definedName name="____NB0706" localSheetId="0">#REF!</definedName>
    <definedName name="____NB0706" localSheetId="1">#REF!</definedName>
    <definedName name="____NB0706">#REF!</definedName>
    <definedName name="____NB0707" localSheetId="0">#REF!</definedName>
    <definedName name="____NB0707" localSheetId="1">#REF!</definedName>
    <definedName name="____NB0707">#REF!</definedName>
    <definedName name="____NB0710" localSheetId="0">#REF!</definedName>
    <definedName name="____NB0710" localSheetId="1">#REF!</definedName>
    <definedName name="____NB0710">#REF!</definedName>
    <definedName name="____NB0712" localSheetId="0">#REF!</definedName>
    <definedName name="____NB0712" localSheetId="1">#REF!</definedName>
    <definedName name="____NB0712">#REF!</definedName>
    <definedName name="____NB0809" localSheetId="0">#REF!</definedName>
    <definedName name="____NB0809" localSheetId="1">#REF!</definedName>
    <definedName name="____NB0809">#REF!</definedName>
    <definedName name="____NB1133" localSheetId="0">#REF!</definedName>
    <definedName name="____NB1133" localSheetId="1">#REF!</definedName>
    <definedName name="____NB1133">#REF!</definedName>
    <definedName name="____NE0701" localSheetId="0">#REF!</definedName>
    <definedName name="____NE0701" localSheetId="1">#REF!</definedName>
    <definedName name="____NE0701">#REF!</definedName>
    <definedName name="___Dec02">[2]SalaryData!$AV$11</definedName>
    <definedName name="___Dec03">[2]SalaryData!$BH$11</definedName>
    <definedName name="___INQ1" localSheetId="0">#REF!</definedName>
    <definedName name="___INQ1" localSheetId="1">#REF!</definedName>
    <definedName name="___INQ1">#REF!</definedName>
    <definedName name="___JAN02">[2]SalaryData!$AK$11</definedName>
    <definedName name="___NB0202" localSheetId="0">#REF!</definedName>
    <definedName name="___NB0202" localSheetId="1">#REF!</definedName>
    <definedName name="___NB0202">#REF!</definedName>
    <definedName name="___NB0204" localSheetId="0">#REF!</definedName>
    <definedName name="___NB0204" localSheetId="1">#REF!</definedName>
    <definedName name="___NB0204">#REF!</definedName>
    <definedName name="___NB0306" localSheetId="0">#REF!</definedName>
    <definedName name="___NB0306" localSheetId="1">#REF!</definedName>
    <definedName name="___NB0306">#REF!</definedName>
    <definedName name="___NB0307" localSheetId="0">#REF!</definedName>
    <definedName name="___NB0307" localSheetId="1">#REF!</definedName>
    <definedName name="___NB0307">#REF!</definedName>
    <definedName name="___NB0401" localSheetId="0">#REF!</definedName>
    <definedName name="___NB0401" localSheetId="1">#REF!</definedName>
    <definedName name="___NB0401">#REF!</definedName>
    <definedName name="___NB0402" localSheetId="0">#REF!</definedName>
    <definedName name="___NB0402" localSheetId="1">#REF!</definedName>
    <definedName name="___NB0402">#REF!</definedName>
    <definedName name="___NB0702" localSheetId="0">#REF!</definedName>
    <definedName name="___NB0702" localSheetId="1">#REF!</definedName>
    <definedName name="___NB0702">#REF!</definedName>
    <definedName name="___NB0704" localSheetId="0">#REF!</definedName>
    <definedName name="___NB0704" localSheetId="1">#REF!</definedName>
    <definedName name="___NB0704">#REF!</definedName>
    <definedName name="___NB0705" localSheetId="0">#REF!</definedName>
    <definedName name="___NB0705" localSheetId="1">#REF!</definedName>
    <definedName name="___NB0705">#REF!</definedName>
    <definedName name="___NB0706" localSheetId="0">#REF!</definedName>
    <definedName name="___NB0706" localSheetId="1">#REF!</definedName>
    <definedName name="___NB0706">#REF!</definedName>
    <definedName name="___NB0707" localSheetId="0">#REF!</definedName>
    <definedName name="___NB0707" localSheetId="1">#REF!</definedName>
    <definedName name="___NB0707">#REF!</definedName>
    <definedName name="___NB0710" localSheetId="0">#REF!</definedName>
    <definedName name="___NB0710" localSheetId="1">#REF!</definedName>
    <definedName name="___NB0710">#REF!</definedName>
    <definedName name="___NB0711" localSheetId="0">#REF!</definedName>
    <definedName name="___NB0711" localSheetId="1">#REF!</definedName>
    <definedName name="___NB0711">#REF!</definedName>
    <definedName name="___NB0712" localSheetId="0">#REF!</definedName>
    <definedName name="___NB0712" localSheetId="1">#REF!</definedName>
    <definedName name="___NB0712">#REF!</definedName>
    <definedName name="___NB0713" localSheetId="0">#REF!</definedName>
    <definedName name="___NB0713" localSheetId="1">#REF!</definedName>
    <definedName name="___NB0713">#REF!</definedName>
    <definedName name="___NB0809" localSheetId="0">#REF!</definedName>
    <definedName name="___NB0809" localSheetId="1">#REF!</definedName>
    <definedName name="___NB0809">#REF!</definedName>
    <definedName name="___NB1133" localSheetId="0">#REF!</definedName>
    <definedName name="___NB1133" localSheetId="1">#REF!</definedName>
    <definedName name="___NB1133">#REF!</definedName>
    <definedName name="___NE0701" localSheetId="0">#REF!</definedName>
    <definedName name="___NE0701" localSheetId="1">#REF!</definedName>
    <definedName name="___NE0701">#REF!</definedName>
    <definedName name="__123Graph_D" localSheetId="0" hidden="1">[3]Proforma!#REF!</definedName>
    <definedName name="__123Graph_D" localSheetId="1" hidden="1">[3]Proforma!#REF!</definedName>
    <definedName name="__123Graph_D" hidden="1">[3]Proforma!#REF!</definedName>
    <definedName name="__Dec02">[2]SalaryData!$AV$11</definedName>
    <definedName name="__Dec03">[2]SalaryData!$BH$11</definedName>
    <definedName name="__INQ1" localSheetId="0">#REF!</definedName>
    <definedName name="__INQ1" localSheetId="1">#REF!</definedName>
    <definedName name="__INQ1">#REF!</definedName>
    <definedName name="__JAN02">[2]SalaryData!$AK$11</definedName>
    <definedName name="__NB0202" localSheetId="0">#REF!</definedName>
    <definedName name="__NB0202" localSheetId="1">#REF!</definedName>
    <definedName name="__NB0202">#REF!</definedName>
    <definedName name="__NB0204" localSheetId="0">#REF!</definedName>
    <definedName name="__NB0204" localSheetId="1">#REF!</definedName>
    <definedName name="__NB0204">#REF!</definedName>
    <definedName name="__NB0306" localSheetId="0">#REF!</definedName>
    <definedName name="__NB0306" localSheetId="1">#REF!</definedName>
    <definedName name="__NB0306">#REF!</definedName>
    <definedName name="__NB0307" localSheetId="0">#REF!</definedName>
    <definedName name="__NB0307" localSheetId="1">#REF!</definedName>
    <definedName name="__NB0307">#REF!</definedName>
    <definedName name="__NB0401" localSheetId="0">#REF!</definedName>
    <definedName name="__NB0401" localSheetId="1">#REF!</definedName>
    <definedName name="__NB0401">#REF!</definedName>
    <definedName name="__NB0402" localSheetId="0">#REF!</definedName>
    <definedName name="__NB0402" localSheetId="1">#REF!</definedName>
    <definedName name="__NB0402">#REF!</definedName>
    <definedName name="__NB0702" localSheetId="0">#REF!</definedName>
    <definedName name="__NB0702" localSheetId="1">#REF!</definedName>
    <definedName name="__NB0702">#REF!</definedName>
    <definedName name="__NB0704" localSheetId="0">#REF!</definedName>
    <definedName name="__NB0704" localSheetId="1">#REF!</definedName>
    <definedName name="__NB0704">#REF!</definedName>
    <definedName name="__NB0705" localSheetId="0">#REF!</definedName>
    <definedName name="__NB0705" localSheetId="1">#REF!</definedName>
    <definedName name="__NB0705">#REF!</definedName>
    <definedName name="__NB0706" localSheetId="0">#REF!</definedName>
    <definedName name="__NB0706" localSheetId="1">#REF!</definedName>
    <definedName name="__NB0706">#REF!</definedName>
    <definedName name="__NB0707" localSheetId="0">#REF!</definedName>
    <definedName name="__NB0707" localSheetId="1">#REF!</definedName>
    <definedName name="__NB0707">#REF!</definedName>
    <definedName name="__NB0710" localSheetId="0">#REF!</definedName>
    <definedName name="__NB0710" localSheetId="1">#REF!</definedName>
    <definedName name="__NB0710">#REF!</definedName>
    <definedName name="__NB0711" localSheetId="0">#REF!</definedName>
    <definedName name="__NB0711" localSheetId="1">#REF!</definedName>
    <definedName name="__NB0711">#REF!</definedName>
    <definedName name="__NB0712" localSheetId="0">#REF!</definedName>
    <definedName name="__NB0712" localSheetId="1">#REF!</definedName>
    <definedName name="__NB0712">#REF!</definedName>
    <definedName name="__NB0713" localSheetId="0">#REF!</definedName>
    <definedName name="__NB0713" localSheetId="1">#REF!</definedName>
    <definedName name="__NB0713">#REF!</definedName>
    <definedName name="__NB0809" localSheetId="0">#REF!</definedName>
    <definedName name="__NB0809" localSheetId="1">#REF!</definedName>
    <definedName name="__NB0809">#REF!</definedName>
    <definedName name="__NB1133" localSheetId="0">#REF!</definedName>
    <definedName name="__NB1133" localSheetId="1">#REF!</definedName>
    <definedName name="__NB1133">#REF!</definedName>
    <definedName name="__NE0701" localSheetId="0">#REF!</definedName>
    <definedName name="__NE0701" localSheetId="1">#REF!</definedName>
    <definedName name="__NE0701">#REF!</definedName>
    <definedName name="_bil11">'[4]sigla holding SP'!$U$2:$W$33</definedName>
    <definedName name="_Dec02">[2]SalaryData!$AV$11</definedName>
    <definedName name="_Dec03">[2]SalaryData!$BH$11</definedName>
    <definedName name="_xlnm._FilterDatabase" localSheetId="0" hidden="1">#REF!</definedName>
    <definedName name="_xlnm._FilterDatabase" localSheetId="1" hidden="1">#REF!</definedName>
    <definedName name="_xlnm._FilterDatabase" hidden="1">#REF!</definedName>
    <definedName name="_hdg300608">'[5]sigla hdg 300908'!$A$1:$C$65</definedName>
    <definedName name="_INQ1" localSheetId="0">#REF!</definedName>
    <definedName name="_INQ1" localSheetId="1">#REF!</definedName>
    <definedName name="_INQ1">#REF!</definedName>
    <definedName name="_JAN02">[2]SalaryData!$AK$11</definedName>
    <definedName name="_Key1" localSheetId="0" hidden="1">[6]IMM!#REF!</definedName>
    <definedName name="_Key1" localSheetId="1" hidden="1">[6]IMM!#REF!</definedName>
    <definedName name="_Key1" hidden="1">[6]IMM!#REF!</definedName>
    <definedName name="_Key2" localSheetId="0" hidden="1">[6]IMM!#REF!</definedName>
    <definedName name="_Key2" localSheetId="1" hidden="1">[6]IMM!#REF!</definedName>
    <definedName name="_Key2" hidden="1">[6]IMM!#REF!</definedName>
    <definedName name="_NB0202" localSheetId="0">#REF!</definedName>
    <definedName name="_NB0202" localSheetId="1">#REF!</definedName>
    <definedName name="_NB0202">#REF!</definedName>
    <definedName name="_NB0204" localSheetId="0">#REF!</definedName>
    <definedName name="_NB0204" localSheetId="1">#REF!</definedName>
    <definedName name="_NB0204">#REF!</definedName>
    <definedName name="_NB0306" localSheetId="0">#REF!</definedName>
    <definedName name="_NB0306" localSheetId="1">#REF!</definedName>
    <definedName name="_NB0306">#REF!</definedName>
    <definedName name="_NB0307" localSheetId="0">#REF!</definedName>
    <definedName name="_NB0307" localSheetId="1">#REF!</definedName>
    <definedName name="_NB0307">#REF!</definedName>
    <definedName name="_NB0401" localSheetId="0">#REF!</definedName>
    <definedName name="_NB0401" localSheetId="1">#REF!</definedName>
    <definedName name="_NB0401">#REF!</definedName>
    <definedName name="_NB0402" localSheetId="0">#REF!</definedName>
    <definedName name="_NB0402" localSheetId="1">#REF!</definedName>
    <definedName name="_NB0402">#REF!</definedName>
    <definedName name="_NB0702" localSheetId="0">#REF!</definedName>
    <definedName name="_NB0702" localSheetId="1">#REF!</definedName>
    <definedName name="_NB0702">#REF!</definedName>
    <definedName name="_NB0704" localSheetId="0">#REF!</definedName>
    <definedName name="_NB0704" localSheetId="1">#REF!</definedName>
    <definedName name="_NB0704">#REF!</definedName>
    <definedName name="_NB0705" localSheetId="0">#REF!</definedName>
    <definedName name="_NB0705" localSheetId="1">#REF!</definedName>
    <definedName name="_NB0705">#REF!</definedName>
    <definedName name="_NB0706" localSheetId="0">#REF!</definedName>
    <definedName name="_NB0706" localSheetId="1">#REF!</definedName>
    <definedName name="_NB0706">#REF!</definedName>
    <definedName name="_NB0707" localSheetId="0">#REF!</definedName>
    <definedName name="_NB0707" localSheetId="1">#REF!</definedName>
    <definedName name="_NB0707">#REF!</definedName>
    <definedName name="_NB0710" localSheetId="0">#REF!</definedName>
    <definedName name="_NB0710" localSheetId="1">#REF!</definedName>
    <definedName name="_NB0710">#REF!</definedName>
    <definedName name="_NB0711" localSheetId="0">#REF!</definedName>
    <definedName name="_NB0711" localSheetId="1">#REF!</definedName>
    <definedName name="_NB0711">#REF!</definedName>
    <definedName name="_NB0712" localSheetId="0">#REF!</definedName>
    <definedName name="_NB0712" localSheetId="1">#REF!</definedName>
    <definedName name="_NB0712">#REF!</definedName>
    <definedName name="_NB0713" localSheetId="0">#REF!</definedName>
    <definedName name="_NB0713" localSheetId="1">#REF!</definedName>
    <definedName name="_NB0713">#REF!</definedName>
    <definedName name="_NB0809" localSheetId="0">#REF!</definedName>
    <definedName name="_NB0809" localSheetId="1">#REF!</definedName>
    <definedName name="_NB0809">#REF!</definedName>
    <definedName name="_NB1133" localSheetId="0">#REF!</definedName>
    <definedName name="_NB1133" localSheetId="1">#REF!</definedName>
    <definedName name="_NB1133">#REF!</definedName>
    <definedName name="_NE0701" localSheetId="0">#REF!</definedName>
    <definedName name="_NE0701" localSheetId="1">#REF!</definedName>
    <definedName name="_NE0701">#REF!</definedName>
    <definedName name="_nov07">'[4]SIGLA SRL CE'!$S$2:$Z$167</definedName>
    <definedName name="_Order1" hidden="1">0</definedName>
    <definedName name="_Order2" hidden="1">255</definedName>
    <definedName name="_prova" localSheetId="0" hidden="1">[6]IMM!#REF!</definedName>
    <definedName name="_prova" localSheetId="1" hidden="1">[6]IMM!#REF!</definedName>
    <definedName name="_prova" hidden="1">[6]IMM!#REF!</definedName>
    <definedName name="_sem99" localSheetId="0">#REF!,#REF!</definedName>
    <definedName name="_sem99" localSheetId="1">#REF!,#REF!</definedName>
    <definedName name="_sem99">#REF!,#REF!</definedName>
    <definedName name="_Sort" localSheetId="0" hidden="1">#REF!</definedName>
    <definedName name="_Sort" localSheetId="1" hidden="1">#REF!</definedName>
    <definedName name="_Sort" hidden="1">#REF!</definedName>
    <definedName name="_Table1_In1" localSheetId="0" hidden="1">'[3]#REF'!#REF!</definedName>
    <definedName name="_Table1_In1" localSheetId="1" hidden="1">'[3]#REF'!#REF!</definedName>
    <definedName name="_Table1_In1" hidden="1">'[3]#REF'!#REF!</definedName>
    <definedName name="_Table1_Out" hidden="1">'[3]#REF'!$Q$47:$R$52</definedName>
    <definedName name="_Table2_In1" localSheetId="0" hidden="1">'[3]#REF'!#REF!</definedName>
    <definedName name="_Table2_In1" localSheetId="1" hidden="1">'[3]#REF'!#REF!</definedName>
    <definedName name="_Table2_In1" hidden="1">'[3]#REF'!#REF!</definedName>
    <definedName name="_Table2_In2" hidden="1">'[3]#REF'!$M$14</definedName>
    <definedName name="_Table2_Out" hidden="1">'[3]#REF'!$C$11:$I$22</definedName>
    <definedName name="_tan300608">'[5]tantira 300908'!$A$1:$C$150</definedName>
    <definedName name="a" localSheetId="0">[1]SINTESI!#REF!</definedName>
    <definedName name="a" localSheetId="1">[1]SINTESI!#REF!</definedName>
    <definedName name="a">[1]SINTESI!#REF!</definedName>
    <definedName name="aa">[7]fORMULAE!$BG$7</definedName>
    <definedName name="AAA">"V2001-12-31"</definedName>
    <definedName name="aaaa">37242.7523958333</definedName>
    <definedName name="aaaaa">0.000590277777519077</definedName>
    <definedName name="ab">[7]fORMULAE!$CI$7</definedName>
    <definedName name="ABILA1C" localSheetId="0">#REF!</definedName>
    <definedName name="ABILA1C" localSheetId="1">#REF!</definedName>
    <definedName name="ABILA1C">#REF!</definedName>
    <definedName name="ABILA2C" localSheetId="0">#REF!</definedName>
    <definedName name="ABILA2C" localSheetId="1">#REF!</definedName>
    <definedName name="ABILA2C">#REF!</definedName>
    <definedName name="ABILA3C" localSheetId="0">#REF!</definedName>
    <definedName name="ABILA3C" localSheetId="1">#REF!</definedName>
    <definedName name="ABILA3C">#REF!</definedName>
    <definedName name="ABILA4C" localSheetId="0">#REF!</definedName>
    <definedName name="ABILA4C" localSheetId="1">#REF!</definedName>
    <definedName name="ABILA4C">#REF!</definedName>
    <definedName name="ac">[7]fORMULAE!$BU$7</definedName>
    <definedName name="acc">'[8]11-YTD_MANAG'!$AC$4</definedName>
    <definedName name="acc_ALTRO">[9]Altre!$B$65:$O$69</definedName>
    <definedName name="acc_AMM">[9]Ammin!$B$71:$O$78</definedName>
    <definedName name="acc_DG">[9]DG!$B$80:$O$87</definedName>
    <definedName name="acc_HR">[9]HR!$B$62:$O$69</definedName>
    <definedName name="acc_LEG">[9]Legale!$B$55:$O$59</definedName>
    <definedName name="acc_MKT">[9]MKT!$B$75:$O$84</definedName>
    <definedName name="acc_RISK">[9]Risk!$B$31:$O$36</definedName>
    <definedName name="acc_TESO">[9]Tesoreria!$B$57:$O$61</definedName>
    <definedName name="acconto">'[10]dati generali'!$B$2</definedName>
    <definedName name="ad">[7]fORMULAE!$CW$7</definedName>
    <definedName name="ADDANNO" localSheetId="0">#REF!</definedName>
    <definedName name="ADDANNO" localSheetId="1">#REF!</definedName>
    <definedName name="ADDANNO">#REF!</definedName>
    <definedName name="ADDMESE" localSheetId="0">#REF!</definedName>
    <definedName name="ADDMESE" localSheetId="1">#REF!</definedName>
    <definedName name="ADDMESE">#REF!</definedName>
    <definedName name="af">[7]fORMULAE!$O$7</definedName>
    <definedName name="ai">[7]fORMULAE!$DK$7</definedName>
    <definedName name="ak">[7]fORMULAE!$AC$7</definedName>
    <definedName name="al">[7]fORMULAE!$A$7</definedName>
    <definedName name="ALMUTUA" localSheetId="0">#REF!</definedName>
    <definedName name="ALMUTUA" localSheetId="1">#REF!</definedName>
    <definedName name="ALMUTUA">#REF!</definedName>
    <definedName name="ALTRI" localSheetId="0">#REF!</definedName>
    <definedName name="ALTRI" localSheetId="1">#REF!</definedName>
    <definedName name="ALTRI">#REF!</definedName>
    <definedName name="ALTRIFAM" localSheetId="0">#REF!</definedName>
    <definedName name="ALTRIFAM" localSheetId="1">#REF!</definedName>
    <definedName name="ALTRIFAM">#REF!</definedName>
    <definedName name="ammortamenti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mmortamenti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Andrew___Data">'[11]Original Andrew___Data'!$B$6:$N$507</definedName>
    <definedName name="ANNO">[12]macro!$D$13</definedName>
    <definedName name="ANNUO" localSheetId="0">#REF!</definedName>
    <definedName name="ANNUO" localSheetId="1">#REF!</definedName>
    <definedName name="ANNUO">#REF!</definedName>
    <definedName name="anscount" hidden="1">1</definedName>
    <definedName name="APN">'[13]13-USA'!$AF$4</definedName>
    <definedName name="APPRENDISTA">'[14]DATI PER CALCOLO'!$D$4</definedName>
    <definedName name="AREA_COS_LAC_GOG">[15]dettaglio!$B$190:$AF$293</definedName>
    <definedName name="AREALIMONI">[15]dettaglio!$B$4:$AF$96</definedName>
    <definedName name="AREAPEG">[15]dettaglio!$B$99:$AF$186</definedName>
    <definedName name="aRIEPILOGO">[15]dettaglio!$B$313:$AE$381</definedName>
    <definedName name="ASDS">37116.7668121528</definedName>
    <definedName name="B" localSheetId="0">#REF!</definedName>
    <definedName name="B" localSheetId="1">#REF!</definedName>
    <definedName name="B">#REF!</definedName>
    <definedName name="BB">"VGROUP"</definedName>
    <definedName name="bbb">37358.8097222222</definedName>
    <definedName name="BDG">[15]dettaglio!$DO$85</definedName>
    <definedName name="BIL">'[16]30_11_07'!$B$1:$D$244</definedName>
    <definedName name="bila">[17]Foglio1!$A$1:$E$280</definedName>
    <definedName name="Branche1" localSheetId="0">#REF!</definedName>
    <definedName name="Branche1" localSheetId="1">#REF!</definedName>
    <definedName name="Branche1">#REF!</definedName>
    <definedName name="Branche2" localSheetId="0">#REF!</definedName>
    <definedName name="Branche2" localSheetId="1">#REF!</definedName>
    <definedName name="Branche2">#REF!</definedName>
    <definedName name="Branche3" localSheetId="0">#REF!</definedName>
    <definedName name="Branche3" localSheetId="1">#REF!</definedName>
    <definedName name="Branche3">#REF!</definedName>
    <definedName name="CAB">[18]DATI9701!$L$3:$N$43</definedName>
    <definedName name="calcolo" localSheetId="0">#REF!</definedName>
    <definedName name="calcolo" localSheetId="1">#REF!</definedName>
    <definedName name="calcolo">#REF!</definedName>
    <definedName name="CarAllowance">[2]SalaryData!$GA$10</definedName>
    <definedName name="cassamutua" localSheetId="0">#REF!</definedName>
    <definedName name="cassamutua" localSheetId="1">#REF!</definedName>
    <definedName name="cassamutua">#REF!</definedName>
    <definedName name="cazzo" localSheetId="1" hidden="1">{#N/A,#N/A,FALSE,"Valuation Assumptions";#N/A,#N/A,FALSE,"Summary";#N/A,#N/A,FALSE,"DCF";#N/A,#N/A,FALSE,"Valuation";#N/A,#N/A,FALSE,"WACC";#N/A,#N/A,FALSE,"UBVH";#N/A,#N/A,FALSE,"Free Cash Flow"}</definedName>
    <definedName name="cazzo" hidden="1">{#N/A,#N/A,FALSE,"Valuation Assumptions";#N/A,#N/A,FALSE,"Summary";#N/A,#N/A,FALSE,"DCF";#N/A,#N/A,FALSE,"Valuation";#N/A,#N/A,FALSE,"WACC";#N/A,#N/A,FALSE,"UBVH";#N/A,#N/A,FALSE,"Free Cash Flow"}</definedName>
    <definedName name="ccc">37209.5918189815</definedName>
    <definedName name="ccccc">0.000590277777519077</definedName>
    <definedName name="CE">[19]piano_conti311298!$K$2:$P$40</definedName>
    <definedName name="ce_pivot" localSheetId="0">#REF!</definedName>
    <definedName name="ce_pivot" localSheetId="1">#REF!</definedName>
    <definedName name="ce_pivot">#REF!</definedName>
    <definedName name="cepivot" localSheetId="0">#REF!</definedName>
    <definedName name="cepivot" localSheetId="1">#REF!</definedName>
    <definedName name="cepivot">#REF!</definedName>
    <definedName name="CERCA" localSheetId="0">#REF!</definedName>
    <definedName name="CERCA" localSheetId="1">#REF!</definedName>
    <definedName name="CERCA">#REF!</definedName>
    <definedName name="cerca_rr" localSheetId="0">#REF!</definedName>
    <definedName name="cerca_rr" localSheetId="1">#REF!</definedName>
    <definedName name="cerca_rr">#REF!</definedName>
    <definedName name="CI" localSheetId="0">#REF!</definedName>
    <definedName name="CI" localSheetId="1">#REF!</definedName>
    <definedName name="CI">#REF!</definedName>
    <definedName name="compet" localSheetId="0">#REF!</definedName>
    <definedName name="compet" localSheetId="1">#REF!</definedName>
    <definedName name="compet">#REF!</definedName>
    <definedName name="CONIUGE" localSheetId="0">#REF!</definedName>
    <definedName name="CONIUGE" localSheetId="1">#REF!</definedName>
    <definedName name="CONIUGE">#REF!</definedName>
    <definedName name="CONS04">[20]PARAM!$D$14</definedName>
    <definedName name="CONS05">[20]PARAM!$D$12</definedName>
    <definedName name="CONTROLLO" localSheetId="0">#REF!</definedName>
    <definedName name="CONTROLLO" localSheetId="1">#REF!</definedName>
    <definedName name="CONTROLLO">#REF!</definedName>
    <definedName name="controllo30695" localSheetId="0">#REF!</definedName>
    <definedName name="controllo30695" localSheetId="1">#REF!</definedName>
    <definedName name="controllo30695">#REF!</definedName>
    <definedName name="controllo3112195" localSheetId="0">#REF!</definedName>
    <definedName name="controllo3112195" localSheetId="1">#REF!</definedName>
    <definedName name="controllo3112195">#REF!</definedName>
    <definedName name="COUNTRY">[21]DATI_MERCATO!$A$1</definedName>
    <definedName name="cred" localSheetId="1" hidden="1">{#N/A,#N/A,FALSE,"INPUTS";#N/A,#N/A,FALSE,"PROFORMA BSHEET";#N/A,#N/A,FALSE,"COMBINED";#N/A,#N/A,FALSE,"HIGH YIELD";#N/A,#N/A,FALSE,"COMB_GRAPHS"}</definedName>
    <definedName name="cred" hidden="1">{#N/A,#N/A,FALSE,"INPUTS";#N/A,#N/A,FALSE,"PROFORMA BSHEET";#N/A,#N/A,FALSE,"COMBINED";#N/A,#N/A,FALSE,"HIGH YIELD";#N/A,#N/A,FALSE,"COMB_GRAPHS"}</definedName>
    <definedName name="_xlnm.Criteria" localSheetId="0">#REF!</definedName>
    <definedName name="_xlnm.Criteria" localSheetId="1">#REF!</definedName>
    <definedName name="_xlnm.Criteria">#REF!</definedName>
    <definedName name="CTRAPPRENDISTI" localSheetId="0">#REF!</definedName>
    <definedName name="CTRAPPRENDISTI" localSheetId="1">#REF!</definedName>
    <definedName name="CTRAPPRENDISTI">#REF!</definedName>
    <definedName name="CTRRRCD" localSheetId="0">#REF!</definedName>
    <definedName name="CTRRRCD" localSheetId="1">#REF!</definedName>
    <definedName name="CTRRRCD">#REF!</definedName>
    <definedName name="cvb">"V2002-05-31"</definedName>
    <definedName name="d" localSheetId="1" hidden="1">{#N/A,#N/A,FALSE,"Schedule A";#N/A,#N/A,FALSE,"Schedule B";#N/A,#N/A,FALSE,"Schedule C";#N/A,#N/A,FALSE,"Schedule D";#N/A,#N/A,FALSE,"Schedule E";#N/A,#N/A,FALSE,"Schedule 3";#N/A,#N/A,FALSE,"Schedule 3a"}</definedName>
    <definedName name="d" hidden="1">{#N/A,#N/A,FALSE,"Schedule A";#N/A,#N/A,FALSE,"Schedule B";#N/A,#N/A,FALSE,"Schedule C";#N/A,#N/A,FALSE,"Schedule D";#N/A,#N/A,FALSE,"Schedule E";#N/A,#N/A,FALSE,"Schedule 3";#N/A,#N/A,FALSE,"Schedule 3a"}</definedName>
    <definedName name="DATA_ULTIMO_AGGIORNAMENTO1">"Intestazione!R5C2"</definedName>
    <definedName name="_xlnm.Database" localSheetId="0">#REF!</definedName>
    <definedName name="_xlnm.Database" localSheetId="1">#REF!</definedName>
    <definedName name="_xlnm.Database">#REF!</definedName>
    <definedName name="DATABASE1">'[22]SP FINANZIARIA'!$A$1:$C$98</definedName>
    <definedName name="Date_BegModel">[23]NamedVar!$B$1</definedName>
    <definedName name="DATI98" localSheetId="0">#REF!</definedName>
    <definedName name="DATI98" localSheetId="1">#REF!</definedName>
    <definedName name="DATI98">#REF!</definedName>
    <definedName name="DbElementi">[24]Database!$C$2:$T$2000</definedName>
    <definedName name="ddd">"V2001-10-31"</definedName>
    <definedName name="dddd">"V2001-11-30"</definedName>
    <definedName name="DEDPOLINF" localSheetId="0">#REF!</definedName>
    <definedName name="DEDPOLINF" localSheetId="1">#REF!</definedName>
    <definedName name="DEDPOLINF">#REF!</definedName>
    <definedName name="DESCRIZIONE1">"Intestazione!R4C2"</definedName>
    <definedName name="DETRLAVDIP" localSheetId="0">#REF!</definedName>
    <definedName name="DETRLAVDIP" localSheetId="1">#REF!</definedName>
    <definedName name="DETRLAVDIP">#REF!</definedName>
    <definedName name="DETRONERI" localSheetId="0">#REF!</definedName>
    <definedName name="DETRONERI" localSheetId="1">#REF!</definedName>
    <definedName name="DETRONERI">#REF!</definedName>
    <definedName name="dfv">0.00366898148058681</definedName>
    <definedName name="DI" localSheetId="0">#REF!</definedName>
    <definedName name="DI" localSheetId="1">#REF!</definedName>
    <definedName name="DI">#REF!</definedName>
    <definedName name="DIFAZI" localSheetId="0">#REF!</definedName>
    <definedName name="DIFAZI" localSheetId="1">#REF!</definedName>
    <definedName name="DIFAZI">#REF!</definedName>
    <definedName name="DIFDIP" localSheetId="0">#REF!</definedName>
    <definedName name="DIFDIP" localSheetId="1">#REF!</definedName>
    <definedName name="DIFDIP">#REF!</definedName>
    <definedName name="DIFFIP" localSheetId="0">#REF!</definedName>
    <definedName name="DIFFIP" localSheetId="1">#REF!</definedName>
    <definedName name="DIFFIP">#REF!</definedName>
    <definedName name="dssd" localSheetId="0">#REF!</definedName>
    <definedName name="dssd" localSheetId="1">#REF!</definedName>
    <definedName name="dssd">#REF!</definedName>
    <definedName name="EC_cfr" localSheetId="0">#REF!</definedName>
    <definedName name="EC_cfr" localSheetId="1">#REF!</definedName>
    <definedName name="EC_cfr">#REF!</definedName>
    <definedName name="edc">0.00554398148233304</definedName>
    <definedName name="edf">"V2002-04-30"</definedName>
    <definedName name="ee">0.000590277777519077</definedName>
    <definedName name="eee">"V2001-12-31"</definedName>
    <definedName name="eee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eeeee">37242.7523958333</definedName>
    <definedName name="erd">0.00554398148233304</definedName>
    <definedName name="ERRORE" localSheetId="0">#REF!</definedName>
    <definedName name="ERRORE" localSheetId="1">#REF!</definedName>
    <definedName name="ERRORE">#REF!</definedName>
    <definedName name="ERT">37391.4894097222</definedName>
    <definedName name="ES_cfr" localSheetId="0">#REF!</definedName>
    <definedName name="ES_cfr" localSheetId="1">#REF!</definedName>
    <definedName name="ES_cfr">#REF!</definedName>
    <definedName name="eur">[25]Overheads!$B$17</definedName>
    <definedName name="EURO">'[10]dati generali'!$B$1</definedName>
    <definedName name="f" localSheetId="0">#REF!</definedName>
    <definedName name="f" localSheetId="1">#REF!</definedName>
    <definedName name="f">#REF!</definedName>
    <definedName name="FAPDIP" localSheetId="0">#REF!</definedName>
    <definedName name="FAPDIP" localSheetId="1">#REF!</definedName>
    <definedName name="FAPDIP">#REF!</definedName>
    <definedName name="fff">"V2001-10-31"</definedName>
    <definedName name="ffff">37242.7523958333</definedName>
    <definedName name="ffffffffffffff">37242.7523958333</definedName>
    <definedName name="fgb">0.00190972221753327</definedName>
    <definedName name="fi" localSheetId="0">#REF!</definedName>
    <definedName name="fi" localSheetId="1">#REF!</definedName>
    <definedName name="fi">#REF!</definedName>
    <definedName name="FICSRR" localSheetId="0">#REF!</definedName>
    <definedName name="FICSRR" localSheetId="1">#REF!</definedName>
    <definedName name="FICSRR">#REF!</definedName>
    <definedName name="FIGLI" localSheetId="0">#REF!</definedName>
    <definedName name="FIGLI" localSheetId="1">#REF!</definedName>
    <definedName name="FIGLI">#REF!</definedName>
    <definedName name="fina300608">'[5]sigla fin 300908'!$A$1:$C$165</definedName>
    <definedName name="FORLAV" localSheetId="0">#REF!</definedName>
    <definedName name="FORLAV" localSheetId="1">#REF!</definedName>
    <definedName name="FORLAV">#REF!</definedName>
    <definedName name="FSC">[26]Foglio2!$A$1:$A$3</definedName>
    <definedName name="ftebasic">[7]fORMULAE!$AS$7</definedName>
    <definedName name="Funding_date" localSheetId="0">#REF!</definedName>
    <definedName name="Funding_date" localSheetId="1">#REF!</definedName>
    <definedName name="Funding_date">#REF!</definedName>
    <definedName name="FX">[27]schede!$K$40:$L$42</definedName>
    <definedName name="garanzie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anzie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gargre" localSheetId="1" hidden="1">{#N/A,#N/A,FALSE,"Valuation Assumptions";#N/A,#N/A,FALSE,"Summary";#N/A,#N/A,FALSE,"DCF";#N/A,#N/A,FALSE,"Valuation";#N/A,#N/A,FALSE,"WACC";#N/A,#N/A,FALSE,"UBVH";#N/A,#N/A,FALSE,"Free Cash Flow"}</definedName>
    <definedName name="gargre" hidden="1">{#N/A,#N/A,FALSE,"Valuation Assumptions";#N/A,#N/A,FALSE,"Summary";#N/A,#N/A,FALSE,"DCF";#N/A,#N/A,FALSE,"Valuation";#N/A,#N/A,FALSE,"WACC";#N/A,#N/A,FALSE,"UBVH";#N/A,#N/A,FALSE,"Free Cash Flow"}</definedName>
    <definedName name="GESCALDIP" localSheetId="0">#REF!</definedName>
    <definedName name="GESCALDIP" localSheetId="1">#REF!</definedName>
    <definedName name="GESCALDIP">#REF!</definedName>
    <definedName name="ggg">0.0000901620369404554</definedName>
    <definedName name="ggwwwg">'[13]13-USA'!$AF$4</definedName>
    <definedName name="ghj">"V2002-08-31"</definedName>
    <definedName name="GIU" localSheetId="0">#REF!</definedName>
    <definedName name="GIU" localSheetId="1">#REF!</definedName>
    <definedName name="GIU">#REF!</definedName>
    <definedName name="GVS">0.00366898148058681</definedName>
    <definedName name="h" localSheetId="0">#REF!</definedName>
    <definedName name="h" localSheetId="1">#REF!</definedName>
    <definedName name="h">#REF!</definedName>
    <definedName name="hh" localSheetId="0">#REF!</definedName>
    <definedName name="hh" localSheetId="1">#REF!</definedName>
    <definedName name="hh">#REF!</definedName>
    <definedName name="HHH">37331.6600810185</definedName>
    <definedName name="HHHHH">"V2002-02-28"</definedName>
    <definedName name="hjjj">#N/A</definedName>
    <definedName name="HJK">37391.4894097222</definedName>
    <definedName name="hjmn">"VGROUP"</definedName>
    <definedName name="HPI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HPI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ic">#N/A</definedName>
    <definedName name="IDCOS">[15]elabora!$B$10</definedName>
    <definedName name="IDGOG">[15]elabora!$B$12</definedName>
    <definedName name="IDLAC">[15]elabora!$B$11</definedName>
    <definedName name="IDLIM">[15]elabora!$B$8</definedName>
    <definedName name="IDPEG">[15]elabora!$B$9</definedName>
    <definedName name="III">0.000671296293148771</definedName>
    <definedName name="IIItrim" localSheetId="0">#REF!</definedName>
    <definedName name="IIItrim" localSheetId="1">#REF!</definedName>
    <definedName name="IIItrim">#REF!</definedName>
    <definedName name="IITRIM" localSheetId="0">#REF!</definedName>
    <definedName name="IITRIM" localSheetId="1">#REF!</definedName>
    <definedName name="IITRIM">#REF!</definedName>
    <definedName name="imm" localSheetId="0">[1]SINTESI!#REF!</definedName>
    <definedName name="imm" localSheetId="1">[1]SINTESI!#REF!</definedName>
    <definedName name="imm">[1]SINTESI!#REF!</definedName>
    <definedName name="IMPONIBILEINAIL" localSheetId="0">#REF!</definedName>
    <definedName name="IMPONIBILEINAIL" localSheetId="1">#REF!</definedName>
    <definedName name="IMPONIBILEINAIL">#REF!</definedName>
    <definedName name="IMPORTOULTSCATTO" localSheetId="0">#REF!</definedName>
    <definedName name="IMPORTOULTSCATTO" localSheetId="1">#REF!</definedName>
    <definedName name="IMPORTOULTSCATTO">#REF!</definedName>
    <definedName name="IMPPART" localSheetId="0">#REF!</definedName>
    <definedName name="IMPPART" localSheetId="1">#REF!</definedName>
    <definedName name="IMPPART">#REF!</definedName>
    <definedName name="IMPPREV01" localSheetId="0">#REF!</definedName>
    <definedName name="IMPPREV01" localSheetId="1">#REF!</definedName>
    <definedName name="IMPPREV01">#REF!</definedName>
    <definedName name="IND_cfr" localSheetId="0">#REF!</definedName>
    <definedName name="IND_cfr" localSheetId="1">#REF!</definedName>
    <definedName name="IND_cfr">#REF!</definedName>
    <definedName name="INPSFIPAZ" localSheetId="0">#REF!</definedName>
    <definedName name="INPSFIPAZ" localSheetId="1">#REF!</definedName>
    <definedName name="INPSFIPAZ">#REF!</definedName>
    <definedName name="INPSMUTUA" localSheetId="0">#REF!</definedName>
    <definedName name="INPSMUTUA" localSheetId="1">#REF!</definedName>
    <definedName name="INPSMUTUA">#REF!</definedName>
    <definedName name="INQUADRAMENTO" localSheetId="0">#REF!</definedName>
    <definedName name="INQUADRAMENTO" localSheetId="1">#REF!</definedName>
    <definedName name="INQUADRAMENTO">#REF!</definedName>
    <definedName name="INQUADRAMENTO1" localSheetId="0">#REF!</definedName>
    <definedName name="INQUADRAMENTO1" localSheetId="1">#REF!</definedName>
    <definedName name="INQUADRAMENTO1">#REF!</definedName>
    <definedName name="Insert_Cosulich">[15]dettaglio!$CU$197</definedName>
    <definedName name="INVCD" localSheetId="0">#REF!</definedName>
    <definedName name="INVCD" localSheetId="1">#REF!</definedName>
    <definedName name="INVCD">#REF!</definedName>
    <definedName name="IRAP" localSheetId="0">#REF!</definedName>
    <definedName name="IRAP" localSheetId="1">#REF!</definedName>
    <definedName name="IRAP">#REF!</definedName>
    <definedName name="IRSAL30697" localSheetId="0">'[28]311298'!#REF!</definedName>
    <definedName name="IRSAL30697" localSheetId="1">'[28]311298'!#REF!</definedName>
    <definedName name="IRSAL30697">'[28]311298'!#REF!</definedName>
    <definedName name="Isemestre" localSheetId="0">#REF!</definedName>
    <definedName name="Isemestre" localSheetId="1">#REF!</definedName>
    <definedName name="Isemestre">#REF!</definedName>
    <definedName name="itrim" localSheetId="0">#REF!</definedName>
    <definedName name="itrim" localSheetId="1">#REF!</definedName>
    <definedName name="itrim">#REF!</definedName>
    <definedName name="JHG">0.00210648147913162</definedName>
    <definedName name="LLL">0.000325925924698822</definedName>
    <definedName name="lug" localSheetId="0">#REF!</definedName>
    <definedName name="lug" localSheetId="1">#REF!</definedName>
    <definedName name="lug">#REF!</definedName>
    <definedName name="m">#N/A</definedName>
    <definedName name="Macro1">#N/A</definedName>
    <definedName name="Macro3">#N/A</definedName>
    <definedName name="Macro4">#N/A</definedName>
    <definedName name="Macro5">#N/A</definedName>
    <definedName name="MACROX">#N/A</definedName>
    <definedName name="MASTRO" localSheetId="0">#REF!</definedName>
    <definedName name="MASTRO" localSheetId="1">#REF!</definedName>
    <definedName name="MASTRO">#REF!</definedName>
    <definedName name="MENSILE" localSheetId="0">#REF!</definedName>
    <definedName name="MENSILE" localSheetId="1">#REF!</definedName>
    <definedName name="MENSILE">#REF!</definedName>
    <definedName name="mese">[12]macro!$C$13</definedName>
    <definedName name="MMM">#N/A</definedName>
    <definedName name="mnm" localSheetId="0">#REF!</definedName>
    <definedName name="mnm" localSheetId="1">#REF!</definedName>
    <definedName name="mnm">#REF!</definedName>
    <definedName name="MonthEnd">[29]MOI!$A$3:$IV$3</definedName>
    <definedName name="NB0101A" localSheetId="0">#REF!</definedName>
    <definedName name="NB0101A" localSheetId="1">#REF!</definedName>
    <definedName name="NB0101A">#REF!</definedName>
    <definedName name="NB0102B" localSheetId="0">#REF!</definedName>
    <definedName name="NB0102B" localSheetId="1">#REF!</definedName>
    <definedName name="NB0102B">#REF!</definedName>
    <definedName name="NB0103E" localSheetId="0">#REF!</definedName>
    <definedName name="NB0103E" localSheetId="1">#REF!</definedName>
    <definedName name="NB0103E">#REF!</definedName>
    <definedName name="NB0104F" localSheetId="0">#REF!</definedName>
    <definedName name="NB0104F" localSheetId="1">#REF!</definedName>
    <definedName name="NB0104F">#REF!</definedName>
    <definedName name="NB0105A" localSheetId="0">#REF!</definedName>
    <definedName name="NB0105A" localSheetId="1">#REF!</definedName>
    <definedName name="NB0105A">#REF!</definedName>
    <definedName name="NB0106A" localSheetId="0">#REF!</definedName>
    <definedName name="NB0106A" localSheetId="1">#REF!</definedName>
    <definedName name="NB0106A">#REF!</definedName>
    <definedName name="NB0107B" localSheetId="0">#REF!</definedName>
    <definedName name="NB0107B" localSheetId="1">#REF!</definedName>
    <definedName name="NB0107B">#REF!</definedName>
    <definedName name="NB0108E" localSheetId="0">#REF!</definedName>
    <definedName name="NB0108E" localSheetId="1">#REF!</definedName>
    <definedName name="NB0108E">#REF!</definedName>
    <definedName name="NB0109F" localSheetId="0">#REF!</definedName>
    <definedName name="NB0109F" localSheetId="1">#REF!</definedName>
    <definedName name="NB0109F">#REF!</definedName>
    <definedName name="NB0151C" localSheetId="0">#REF!</definedName>
    <definedName name="NB0151C" localSheetId="1">#REF!</definedName>
    <definedName name="NB0151C">#REF!</definedName>
    <definedName name="NB0156C" localSheetId="0">#REF!</definedName>
    <definedName name="NB0156C" localSheetId="1">#REF!</definedName>
    <definedName name="NB0156C">#REF!</definedName>
    <definedName name="NB0161C" localSheetId="0">#REF!</definedName>
    <definedName name="NB0161C" localSheetId="1">#REF!</definedName>
    <definedName name="NB0161C">#REF!</definedName>
    <definedName name="NB0200C" localSheetId="0">#REF!</definedName>
    <definedName name="NB0200C" localSheetId="1">#REF!</definedName>
    <definedName name="NB0200C">#REF!</definedName>
    <definedName name="NB0201A" localSheetId="0">#REF!</definedName>
    <definedName name="NB0201A" localSheetId="1">#REF!</definedName>
    <definedName name="NB0201A">#REF!</definedName>
    <definedName name="NB0203A" localSheetId="0">#REF!</definedName>
    <definedName name="NB0203A" localSheetId="1">#REF!</definedName>
    <definedName name="NB0203A">#REF!</definedName>
    <definedName name="NB0302A" localSheetId="0">#REF!</definedName>
    <definedName name="NB0302A" localSheetId="1">#REF!</definedName>
    <definedName name="NB0302A">#REF!</definedName>
    <definedName name="NB0303A" localSheetId="0">#REF!</definedName>
    <definedName name="NB0303A" localSheetId="1">#REF!</definedName>
    <definedName name="NB0303A">#REF!</definedName>
    <definedName name="NB0304A" localSheetId="0">#REF!</definedName>
    <definedName name="NB0304A" localSheetId="1">#REF!</definedName>
    <definedName name="NB0304A">#REF!</definedName>
    <definedName name="NB0305A" localSheetId="0">#REF!</definedName>
    <definedName name="NB0305A" localSheetId="1">#REF!</definedName>
    <definedName name="NB0305A">#REF!</definedName>
    <definedName name="NB0403C" localSheetId="0">#REF!</definedName>
    <definedName name="NB0403C" localSheetId="1">#REF!</definedName>
    <definedName name="NB0403C">#REF!</definedName>
    <definedName name="NB0404C" localSheetId="0">#REF!</definedName>
    <definedName name="NB0404C" localSheetId="1">#REF!</definedName>
    <definedName name="NB0404C">#REF!</definedName>
    <definedName name="NB0501C" localSheetId="0">#REF!</definedName>
    <definedName name="NB0501C" localSheetId="1">#REF!</definedName>
    <definedName name="NB0501C">#REF!</definedName>
    <definedName name="NB0502C" localSheetId="0">#REF!</definedName>
    <definedName name="NB0502C" localSheetId="1">#REF!</definedName>
    <definedName name="NB0502C">#REF!</definedName>
    <definedName name="NB0503A" localSheetId="0">#REF!</definedName>
    <definedName name="NB0503A" localSheetId="1">#REF!</definedName>
    <definedName name="NB0503A">#REF!</definedName>
    <definedName name="NB0504A" localSheetId="0">#REF!</definedName>
    <definedName name="NB0504A" localSheetId="1">#REF!</definedName>
    <definedName name="NB0504A">#REF!</definedName>
    <definedName name="NB0601A" localSheetId="0">#REF!</definedName>
    <definedName name="NB0601A" localSheetId="1">#REF!</definedName>
    <definedName name="NB0601A">#REF!</definedName>
    <definedName name="NB0602A" localSheetId="0">#REF!</definedName>
    <definedName name="NB0602A" localSheetId="1">#REF!</definedName>
    <definedName name="NB0602A">#REF!</definedName>
    <definedName name="NB0603C" localSheetId="0">#REF!</definedName>
    <definedName name="NB0603C" localSheetId="1">#REF!</definedName>
    <definedName name="NB0603C">#REF!</definedName>
    <definedName name="NB0604C" localSheetId="0">#REF!</definedName>
    <definedName name="NB0604C" localSheetId="1">#REF!</definedName>
    <definedName name="NB0604C">#REF!</definedName>
    <definedName name="NB0605C" localSheetId="0">#REF!</definedName>
    <definedName name="NB0605C" localSheetId="1">#REF!</definedName>
    <definedName name="NB0605C">#REF!</definedName>
    <definedName name="NB0606C" localSheetId="0">#REF!</definedName>
    <definedName name="NB0606C" localSheetId="1">#REF!</definedName>
    <definedName name="NB0606C">#REF!</definedName>
    <definedName name="NB0701C" localSheetId="0">#REF!</definedName>
    <definedName name="NB0701C" localSheetId="1">#REF!</definedName>
    <definedName name="NB0701C">#REF!</definedName>
    <definedName name="NB0703C" localSheetId="0">#REF!</definedName>
    <definedName name="NB0703C" localSheetId="1">#REF!</definedName>
    <definedName name="NB0703C">#REF!</definedName>
    <definedName name="NB0708C" localSheetId="0">#REF!</definedName>
    <definedName name="NB0708C" localSheetId="1">#REF!</definedName>
    <definedName name="NB0708C">#REF!</definedName>
    <definedName name="NB0709C" localSheetId="0">#REF!</definedName>
    <definedName name="NB0709C" localSheetId="1">#REF!</definedName>
    <definedName name="NB0709C">#REF!</definedName>
    <definedName name="NB0801C" localSheetId="0">#REF!</definedName>
    <definedName name="NB0801C" localSheetId="1">#REF!</definedName>
    <definedName name="NB0801C">#REF!</definedName>
    <definedName name="NB0802C" localSheetId="0">#REF!</definedName>
    <definedName name="NB0802C" localSheetId="1">#REF!</definedName>
    <definedName name="NB0802C">#REF!</definedName>
    <definedName name="NB0803C" localSheetId="0">#REF!</definedName>
    <definedName name="NB0803C" localSheetId="1">#REF!</definedName>
    <definedName name="NB0803C">#REF!</definedName>
    <definedName name="NB0804C" localSheetId="0">#REF!</definedName>
    <definedName name="NB0804C" localSheetId="1">#REF!</definedName>
    <definedName name="NB0804C">#REF!</definedName>
    <definedName name="NB0805C" localSheetId="0">#REF!</definedName>
    <definedName name="NB0805C" localSheetId="1">#REF!</definedName>
    <definedName name="NB0805C">#REF!</definedName>
    <definedName name="NB0806C" localSheetId="0">#REF!</definedName>
    <definedName name="NB0806C" localSheetId="1">#REF!</definedName>
    <definedName name="NB0806C">#REF!</definedName>
    <definedName name="NB0807C" localSheetId="0">#REF!</definedName>
    <definedName name="NB0807C" localSheetId="1">#REF!</definedName>
    <definedName name="NB0807C">#REF!</definedName>
    <definedName name="NB0808C" localSheetId="0">#REF!</definedName>
    <definedName name="NB0808C" localSheetId="1">#REF!</definedName>
    <definedName name="NB0808C">#REF!</definedName>
    <definedName name="NB0901C" localSheetId="0">#REF!</definedName>
    <definedName name="NB0901C" localSheetId="1">#REF!</definedName>
    <definedName name="NB0901C">#REF!</definedName>
    <definedName name="NB0902C" localSheetId="0">#REF!</definedName>
    <definedName name="NB0902C" localSheetId="1">#REF!</definedName>
    <definedName name="NB0902C">#REF!</definedName>
    <definedName name="NB0903A" localSheetId="0">#REF!</definedName>
    <definedName name="NB0903A" localSheetId="1">#REF!</definedName>
    <definedName name="NB0903A">#REF!</definedName>
    <definedName name="NB1001C" localSheetId="0">#REF!</definedName>
    <definedName name="NB1001C" localSheetId="1">#REF!</definedName>
    <definedName name="NB1001C">#REF!</definedName>
    <definedName name="NB1002C" localSheetId="0">#REF!</definedName>
    <definedName name="NB1002C" localSheetId="1">#REF!</definedName>
    <definedName name="NB1002C">#REF!</definedName>
    <definedName name="NB1003A" localSheetId="0">#REF!</definedName>
    <definedName name="NB1003A" localSheetId="1">#REF!</definedName>
    <definedName name="NB1003A">#REF!</definedName>
    <definedName name="NB1004A" localSheetId="0">#REF!</definedName>
    <definedName name="NB1004A" localSheetId="1">#REF!</definedName>
    <definedName name="NB1004A">#REF!</definedName>
    <definedName name="NB1005B" localSheetId="0">#REF!</definedName>
    <definedName name="NB1005B" localSheetId="1">#REF!</definedName>
    <definedName name="NB1005B">#REF!</definedName>
    <definedName name="NB1006A" localSheetId="0">#REF!</definedName>
    <definedName name="NB1006A" localSheetId="1">#REF!</definedName>
    <definedName name="NB1006A">#REF!</definedName>
    <definedName name="NB1101A" localSheetId="0">#REF!</definedName>
    <definedName name="NB1101A" localSheetId="1">#REF!</definedName>
    <definedName name="NB1101A">#REF!</definedName>
    <definedName name="NB1102A" localSheetId="0">#REF!</definedName>
    <definedName name="NB1102A" localSheetId="1">#REF!</definedName>
    <definedName name="NB1102A">#REF!</definedName>
    <definedName name="NB1103A" localSheetId="0">#REF!</definedName>
    <definedName name="NB1103A" localSheetId="1">#REF!</definedName>
    <definedName name="NB1103A">#REF!</definedName>
    <definedName name="NB1104A" localSheetId="0">#REF!</definedName>
    <definedName name="NB1104A" localSheetId="1">#REF!</definedName>
    <definedName name="NB1104A">#REF!</definedName>
    <definedName name="NB1105B" localSheetId="0">#REF!</definedName>
    <definedName name="NB1105B" localSheetId="1">#REF!</definedName>
    <definedName name="NB1105B">#REF!</definedName>
    <definedName name="NB1106D" localSheetId="0">#REF!</definedName>
    <definedName name="NB1106D" localSheetId="1">#REF!</definedName>
    <definedName name="NB1106D">#REF!</definedName>
    <definedName name="NB1107A" localSheetId="0">#REF!</definedName>
    <definedName name="NB1107A" localSheetId="1">#REF!</definedName>
    <definedName name="NB1107A">#REF!</definedName>
    <definedName name="NB1201A" localSheetId="0">#REF!</definedName>
    <definedName name="NB1201A" localSheetId="1">#REF!</definedName>
    <definedName name="NB1201A">#REF!</definedName>
    <definedName name="NB1202A" localSheetId="0">#REF!</definedName>
    <definedName name="NB1202A" localSheetId="1">#REF!</definedName>
    <definedName name="NB1202A">#REF!</definedName>
    <definedName name="NB1203A" localSheetId="0">#REF!</definedName>
    <definedName name="NB1203A" localSheetId="1">#REF!</definedName>
    <definedName name="NB1203A">#REF!</definedName>
    <definedName name="NB1204A" localSheetId="0">#REF!</definedName>
    <definedName name="NB1204A" localSheetId="1">#REF!</definedName>
    <definedName name="NB1204A">#REF!</definedName>
    <definedName name="NB1205A" localSheetId="0">#REF!</definedName>
    <definedName name="NB1205A" localSheetId="1">#REF!</definedName>
    <definedName name="NB1205A">#REF!</definedName>
    <definedName name="ND0101A" localSheetId="0">#REF!</definedName>
    <definedName name="ND0101A" localSheetId="1">#REF!</definedName>
    <definedName name="ND0101A">#REF!</definedName>
    <definedName name="ND0102A" localSheetId="0">#REF!</definedName>
    <definedName name="ND0102A" localSheetId="1">#REF!</definedName>
    <definedName name="ND0102A">#REF!</definedName>
    <definedName name="NE0101C" localSheetId="0">#REF!</definedName>
    <definedName name="NE0101C" localSheetId="1">#REF!</definedName>
    <definedName name="NE0101C">#REF!</definedName>
    <definedName name="NE0102C" localSheetId="0">#REF!</definedName>
    <definedName name="NE0102C" localSheetId="1">#REF!</definedName>
    <definedName name="NE0102C">#REF!</definedName>
    <definedName name="NE0103A" localSheetId="0">#REF!</definedName>
    <definedName name="NE0103A" localSheetId="1">#REF!</definedName>
    <definedName name="NE0103A">#REF!</definedName>
    <definedName name="NE0104A" localSheetId="0">#REF!</definedName>
    <definedName name="NE0104A" localSheetId="1">#REF!</definedName>
    <definedName name="NE0104A">#REF!</definedName>
    <definedName name="NE0201C" localSheetId="0">#REF!</definedName>
    <definedName name="NE0201C" localSheetId="1">#REF!</definedName>
    <definedName name="NE0201C">#REF!</definedName>
    <definedName name="NE0202C" localSheetId="0">#REF!</definedName>
    <definedName name="NE0202C" localSheetId="1">#REF!</definedName>
    <definedName name="NE0202C">#REF!</definedName>
    <definedName name="NE0203C" localSheetId="0">#REF!</definedName>
    <definedName name="NE0203C" localSheetId="1">#REF!</definedName>
    <definedName name="NE0203C">#REF!</definedName>
    <definedName name="NE0301B" localSheetId="0">#REF!</definedName>
    <definedName name="NE0301B" localSheetId="1">#REF!</definedName>
    <definedName name="NE0301B">#REF!</definedName>
    <definedName name="NE0302C" localSheetId="0">#REF!</definedName>
    <definedName name="NE0302C" localSheetId="1">#REF!</definedName>
    <definedName name="NE0302C">#REF!</definedName>
    <definedName name="NE0401B" localSheetId="0">#REF!</definedName>
    <definedName name="NE0401B" localSheetId="1">#REF!</definedName>
    <definedName name="NE0401B">#REF!</definedName>
    <definedName name="NE0402C" localSheetId="0">#REF!</definedName>
    <definedName name="NE0402C" localSheetId="1">#REF!</definedName>
    <definedName name="NE0402C">#REF!</definedName>
    <definedName name="NE0501C" localSheetId="0">#REF!</definedName>
    <definedName name="NE0501C" localSheetId="1">#REF!</definedName>
    <definedName name="NE0501C">#REF!</definedName>
    <definedName name="NE0502C" localSheetId="0">#REF!</definedName>
    <definedName name="NE0502C" localSheetId="1">#REF!</definedName>
    <definedName name="NE0502C">#REF!</definedName>
    <definedName name="NE0503C" localSheetId="0">#REF!</definedName>
    <definedName name="NE0503C" localSheetId="1">#REF!</definedName>
    <definedName name="NE0503C">#REF!</definedName>
    <definedName name="NE0504C" localSheetId="0">#REF!</definedName>
    <definedName name="NE0504C" localSheetId="1">#REF!</definedName>
    <definedName name="NE0504C">#REF!</definedName>
    <definedName name="NE0505B" localSheetId="0">#REF!</definedName>
    <definedName name="NE0505B" localSheetId="1">#REF!</definedName>
    <definedName name="NE0505B">#REF!</definedName>
    <definedName name="NE0506B" localSheetId="0">#REF!</definedName>
    <definedName name="NE0506B" localSheetId="1">#REF!</definedName>
    <definedName name="NE0506B">#REF!</definedName>
    <definedName name="NE0601C" localSheetId="0">#REF!</definedName>
    <definedName name="NE0601C" localSheetId="1">#REF!</definedName>
    <definedName name="NE0601C">#REF!</definedName>
    <definedName name="NE0602C" localSheetId="0">#REF!</definedName>
    <definedName name="NE0602C" localSheetId="1">#REF!</definedName>
    <definedName name="NE0602C">#REF!</definedName>
    <definedName name="NE0603C" localSheetId="0">#REF!</definedName>
    <definedName name="NE0603C" localSheetId="1">#REF!</definedName>
    <definedName name="NE0603C">#REF!</definedName>
    <definedName name="NE0604C" localSheetId="0">#REF!</definedName>
    <definedName name="NE0604C" localSheetId="1">#REF!</definedName>
    <definedName name="NE0604C">#REF!</definedName>
    <definedName name="NEO" localSheetId="0">#REF!</definedName>
    <definedName name="NEO" localSheetId="1">#REF!</definedName>
    <definedName name="NEO">#REF!</definedName>
    <definedName name="NI_cfr" localSheetId="0">#REF!</definedName>
    <definedName name="NI_cfr" localSheetId="1">#REF!</definedName>
    <definedName name="NI_cfr">#REF!</definedName>
    <definedName name="NI1_cfr" localSheetId="0">#REF!</definedName>
    <definedName name="NI1_cfr" localSheetId="1">#REF!</definedName>
    <definedName name="NI1_cfr">#REF!</definedName>
    <definedName name="NI2_cfr" localSheetId="0">#REF!</definedName>
    <definedName name="NI2_cfr" localSheetId="1">#REF!</definedName>
    <definedName name="NI2_cfr">#REF!</definedName>
    <definedName name="NI3_cfr" localSheetId="0">#REF!</definedName>
    <definedName name="NI3_cfr" localSheetId="1">#REF!</definedName>
    <definedName name="NI3_cfr">#REF!</definedName>
    <definedName name="NMVB">0.00190972221753327</definedName>
    <definedName name="nnn">"V2002-03-31"</definedName>
    <definedName name="NomeBilancio1">"Intestazione!R8C2"</definedName>
    <definedName name="NvsAnswerCol">"[PACK_18.xls]USD!$A$4"</definedName>
    <definedName name="NvsASD">"V2001-09-30"</definedName>
    <definedName name="NvsAutoDrillOk">"VN"</definedName>
    <definedName name="NvsElapsedTime">0.000019560189684853</definedName>
    <definedName name="NvsEndTime">37187.3595418981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"%,X,RZF..NORMAL,CZF.."</definedName>
    <definedName name="NvsPanelBusUnit">"V"</definedName>
    <definedName name="NvsPanelEffdt">"V1900-01-01"</definedName>
    <definedName name="NvsPanelSetid">"VMODEL"</definedName>
    <definedName name="NvsReqBU">"VMILAN"</definedName>
    <definedName name="NvsReqBUOnly">"VY"</definedName>
    <definedName name="NvsTransLed">"VN"</definedName>
    <definedName name="NvsTreeASD">"V2001-09-30"</definedName>
    <definedName name="NvsValTbl.ACCOUNT">"GL_ACCOUNT_TBL"</definedName>
    <definedName name="NvsValTbl.BUSINESS_UNIT">"BUS_UNIT_TBL_GL"</definedName>
    <definedName name="NvsValTbl.CURRENCY_CD">"CURRENCY_CD_TBL"</definedName>
    <definedName name="NvsValTbl.DEPTID">"DEPT_DEPTSET_VW"</definedName>
    <definedName name="NvsValTbl.OPERATING_UNIT">"OPERUNIT_ALL_VW"</definedName>
    <definedName name="NvsValTbl.PRODUCT">"PRODUCT_TBL"</definedName>
    <definedName name="NvsValTbl.SCENARIO">"BD_SCENARIO_TBL"</definedName>
    <definedName name="oàlp" localSheetId="0">#REF!</definedName>
    <definedName name="oàlp" localSheetId="1">#REF!</definedName>
    <definedName name="oàlp">#REF!</definedName>
    <definedName name="OLA">[2]SalaryData!$EE$10</definedName>
    <definedName name="OOO">"VGROUP"</definedName>
    <definedName name="ORA_ULTIMO_AGGIORNAMENTO1">"Intestazione!R6C2"</definedName>
    <definedName name="PA_cfr" localSheetId="0">#REF!</definedName>
    <definedName name="PA_cfr" localSheetId="1">#REF!</definedName>
    <definedName name="PA_cfr">#REF!</definedName>
    <definedName name="pageee">[30]Overheads!$B$17</definedName>
    <definedName name="Part" hidden="1">255</definedName>
    <definedName name="PASTO" localSheetId="0">#REF!</definedName>
    <definedName name="PASTO" localSheetId="1">#REF!</definedName>
    <definedName name="PASTO">#REF!</definedName>
    <definedName name="PCTA" localSheetId="0">#REF!</definedName>
    <definedName name="PCTA" localSheetId="1">#REF!</definedName>
    <definedName name="PCTA">#REF!</definedName>
    <definedName name="PCTP" localSheetId="0">#REF!</definedName>
    <definedName name="PCTP" localSheetId="1">#REF!</definedName>
    <definedName name="PCTP">#REF!</definedName>
    <definedName name="percent_inc">[31]Assistance!$D$3</definedName>
    <definedName name="PERCENTUALE" localSheetId="0">#REF!</definedName>
    <definedName name="PERCENTUALE" localSheetId="1">#REF!</definedName>
    <definedName name="PERCENTUALE">#REF!</definedName>
    <definedName name="PERCFIPAZ" localSheetId="0">#REF!</definedName>
    <definedName name="PERCFIPAZ" localSheetId="1">#REF!</definedName>
    <definedName name="PERCFIPAZ">#REF!</definedName>
    <definedName name="PERCFIPDIP" localSheetId="0">#REF!</definedName>
    <definedName name="PERCFIPDIP" localSheetId="1">#REF!</definedName>
    <definedName name="PERCFIPDIP">#REF!</definedName>
    <definedName name="percollini" localSheetId="0">#REF!</definedName>
    <definedName name="percollini" localSheetId="1">#REF!</definedName>
    <definedName name="percollini">#REF!</definedName>
    <definedName name="PERCONERI" localSheetId="0">#REF!</definedName>
    <definedName name="PERCONERI" localSheetId="1">#REF!</definedName>
    <definedName name="PERCONERI">#REF!</definedName>
    <definedName name="perf">'[32]USA_$'!$E$41</definedName>
    <definedName name="Pillar1">[33]Assumptions!$D$6</definedName>
    <definedName name="pippo" localSheetId="0">#REF!</definedName>
    <definedName name="pippo" localSheetId="1">#REF!</definedName>
    <definedName name="pippo">#REF!</definedName>
    <definedName name="Plu_Min_cfr" localSheetId="0">#REF!</definedName>
    <definedName name="Plu_Min_cfr" localSheetId="1">#REF!</definedName>
    <definedName name="Plu_Min_cfr">#REF!</definedName>
    <definedName name="poi">"V2002-04-30"</definedName>
    <definedName name="POLINF" localSheetId="0">#REF!</definedName>
    <definedName name="POLINF" localSheetId="1">#REF!</definedName>
    <definedName name="POLINF">#REF!</definedName>
    <definedName name="polizzainf" localSheetId="0">#REF!</definedName>
    <definedName name="polizzainf" localSheetId="1">#REF!</definedName>
    <definedName name="polizzainf">#REF!</definedName>
    <definedName name="PP_cfr" localSheetId="0">#REF!</definedName>
    <definedName name="PP_cfr" localSheetId="1">#REF!</definedName>
    <definedName name="PP_cfr">#REF!</definedName>
    <definedName name="ppp">37209.5918189815</definedName>
    <definedName name="pppp">37484.4921875</definedName>
    <definedName name="ppppp">0.000590277777519077</definedName>
    <definedName name="Print_Area_MI" localSheetId="0">[34]RIVALIM!#REF!</definedName>
    <definedName name="Print_Area_MI" localSheetId="1">[34]RIVALIM!#REF!</definedName>
    <definedName name="Print_Area_MI">[34]RIVALIM!#REF!</definedName>
    <definedName name="Print_Titles_MI" localSheetId="0">[34]RIVALIM!#REF!</definedName>
    <definedName name="Print_Titles_MI" localSheetId="1">[34]RIVALIM!#REF!</definedName>
    <definedName name="Print_Titles_MI">[34]RIVALIM!#REF!</definedName>
    <definedName name="Progetti">[35]Riepilogo!$B$51:$O$62</definedName>
    <definedName name="q" localSheetId="0">#REF!</definedName>
    <definedName name="q" localSheetId="1">#REF!</definedName>
    <definedName name="q">#REF!</definedName>
    <definedName name="qe" localSheetId="1" hidden="1">{#N/A,#N/A,FALSE,"MFS-98";#N/A,#N/A,FALSE,"Administrative Expenses";#N/A,#N/A,FALSE,"Stat bal sheet";#N/A,#N/A,FALSE,"Debtors &amp; creditors"}</definedName>
    <definedName name="qe" hidden="1">{#N/A,#N/A,FALSE,"MFS-98";#N/A,#N/A,FALSE,"Administrative Expenses";#N/A,#N/A,FALSE,"Stat bal sheet";#N/A,#N/A,FALSE,"Debtors &amp; creditors"}</definedName>
    <definedName name="qq">0.00260416666424135</definedName>
    <definedName name="qqq">0.00315972221869742</definedName>
    <definedName name="qqqq">37242.7523958333</definedName>
    <definedName name="qqqqq">"V2001-11-30"</definedName>
    <definedName name="Quote" localSheetId="0">#REF!,#REF!</definedName>
    <definedName name="Quote" localSheetId="1">#REF!,#REF!</definedName>
    <definedName name="Quote">#REF!,#REF!</definedName>
    <definedName name="RACC_cfr" localSheetId="0">#REF!</definedName>
    <definedName name="RACC_cfr" localSheetId="1">#REF!</definedName>
    <definedName name="RACC_cfr">#REF!</definedName>
    <definedName name="racnet">[36]DATI_INPUT!$A$6</definedName>
    <definedName name="rateo310397" localSheetId="0">#REF!</definedName>
    <definedName name="rateo310397" localSheetId="1">#REF!</definedName>
    <definedName name="rateo310397">#REF!</definedName>
    <definedName name="RECUPEROFNP" localSheetId="0">#REF!</definedName>
    <definedName name="RECUPEROFNP" localSheetId="1">#REF!</definedName>
    <definedName name="RECUPEROFNP">#REF!</definedName>
    <definedName name="redo" localSheetId="1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ic_EC_cfr" localSheetId="0">#REF!</definedName>
    <definedName name="Ric_EC_cfr" localSheetId="1">#REF!</definedName>
    <definedName name="Ric_EC_cfr">#REF!</definedName>
    <definedName name="Ric_EC_cfr_sintesi" localSheetId="0">#REF!</definedName>
    <definedName name="Ric_EC_cfr_sintesi" localSheetId="1">#REF!</definedName>
    <definedName name="Ric_EC_cfr_sintesi">#REF!</definedName>
    <definedName name="Riclassificato1">"Intestazione!R9C2"</definedName>
    <definedName name="RIEPILOGO">[15]dettaglio!$B$312</definedName>
    <definedName name="rrr">0.00190972221753327</definedName>
    <definedName name="RWA">[33]Assumptions!$D$23</definedName>
    <definedName name="RWA_LATE">[33]Assumptions!$D$24</definedName>
    <definedName name="sa">[37]Foglio1!$A$1:$C$300</definedName>
    <definedName name="SCATTI" localSheetId="0">#REF!</definedName>
    <definedName name="SCATTI" localSheetId="1">#REF!</definedName>
    <definedName name="SCATTI">#REF!</definedName>
    <definedName name="sdxc">37420.647962963</definedName>
    <definedName name="se">[38]Foglio3!$A$1:$F$63</definedName>
    <definedName name="Service_fee" localSheetId="0">#REF!</definedName>
    <definedName name="Service_fee" localSheetId="1">#REF!</definedName>
    <definedName name="Service_fee">#REF!</definedName>
    <definedName name="siglasrl300908">'[5]sigla srl 300908'!$A$1:$C$348</definedName>
    <definedName name="SOCIETA1">"Intestazione!R3C2"</definedName>
    <definedName name="Sofferenze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Sofferenze" hidden="1">{#N/A,#N/A,FALSE,"INPUTS";#N/A,#N/A,FALSE,"PROFORMA BSHEET";#N/A,#N/A,FALSE,"COMBINED";#N/A,#N/A,FALSE,"ACQUIROR";#N/A,#N/A,FALSE,"TARGET 1";#N/A,#N/A,FALSE,"TARGET 2";#N/A,#N/A,FALSE,"HIGH YIELD";#N/A,#N/A,FALSE,"OVERFUND"}</definedName>
    <definedName name="SOLIDDIP" localSheetId="0">#REF!</definedName>
    <definedName name="SOLIDDIP" localSheetId="1">#REF!</definedName>
    <definedName name="SOLIDDIP">#REF!</definedName>
    <definedName name="Spread" localSheetId="0">#REF!</definedName>
    <definedName name="Spread" localSheetId="1">#REF!</definedName>
    <definedName name="Spread">#REF!</definedName>
    <definedName name="ss">"VGROUP"</definedName>
    <definedName name="SSNDIP" localSheetId="0">#REF!</definedName>
    <definedName name="SSNDIP" localSheetId="1">#REF!</definedName>
    <definedName name="SSNDIP">#REF!</definedName>
    <definedName name="SSS">'[39]13-USA'!$AG$4</definedName>
    <definedName name="sss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ss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Start_Date_Model">[40]Ipotesi!$C$3</definedName>
    <definedName name="stock">[15]dettaglio!$GM$9</definedName>
    <definedName name="Stress_factor">'[41]Std Price'!$H$4</definedName>
    <definedName name="Stress_Pricing">[42]ALL!$H$3</definedName>
    <definedName name="TABINTFICS" localSheetId="0">#REF!</definedName>
    <definedName name="TABINTFICS" localSheetId="1">#REF!</definedName>
    <definedName name="TABINTFICS">#REF!</definedName>
    <definedName name="TABPREPOSTO" localSheetId="0">#REF!</definedName>
    <definedName name="TABPREPOSTO" localSheetId="1">#REF!</definedName>
    <definedName name="TABPREPOSTO">#REF!</definedName>
    <definedName name="TABRRFICS" localSheetId="0">#REF!</definedName>
    <definedName name="TABRRFICS" localSheetId="1">#REF!</definedName>
    <definedName name="TABRRFICS">#REF!</definedName>
    <definedName name="Tes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est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TI_cfr" localSheetId="0">#REF!</definedName>
    <definedName name="TI_cfr" localSheetId="1">#REF!</definedName>
    <definedName name="TI_cfr">#REF!</definedName>
    <definedName name="TREMONTIFORMAZIONE">[10]RA!$G$225</definedName>
    <definedName name="ttt">37321.3805787037</definedName>
    <definedName name="ttttt">'[43]11-INTERNL'!$AG$4</definedName>
    <definedName name="ULTDETR" localSheetId="0">#REF!</definedName>
    <definedName name="ULTDETR" localSheetId="1">#REF!</definedName>
    <definedName name="ULTDETR">#REF!</definedName>
    <definedName name="ULTSCATTO" localSheetId="0">#REF!</definedName>
    <definedName name="ULTSCATTO" localSheetId="1">#REF!</definedName>
    <definedName name="ULTSCATTO">#REF!</definedName>
    <definedName name="UNIT">[20]PARAM!$D$7</definedName>
    <definedName name="UTENTE1">"Intestazione!R7C2"</definedName>
    <definedName name="valuta">[21]INPUT_SEDE!$B$2</definedName>
    <definedName name="vedere">[44]OBBL313!$A$1:$N$1</definedName>
    <definedName name="vedere2">[44]OBBL313!$A$1:$N$8</definedName>
    <definedName name="VERFIP" localSheetId="0">#REF!</definedName>
    <definedName name="VERFIP" localSheetId="1">#REF!</definedName>
    <definedName name="VERFIP">#REF!</definedName>
    <definedName name="wed">37391.4894097222</definedName>
    <definedName name="wegjkolooo" localSheetId="1" hidden="1">{#N/A,#N/A,TRUE,"Directors Report1";#N/A,#N/A,TRUE,"Directors Report2";#N/A,#N/A,TRUE,"accounting policies"}</definedName>
    <definedName name="wegjkolooo" hidden="1">{#N/A,#N/A,TRUE,"Directors Report1";#N/A,#N/A,TRUE,"Directors Report2";#N/A,#N/A,TRUE,"accounting policies"}</definedName>
    <definedName name="WER">0.00315972221869742</definedName>
    <definedName name="wrn.ALL.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localSheetId="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rgos." localSheetId="1" hidden="1">{#N/A,#N/A,TRUE,"Factors";#N/A,#N/A,TRUE,"P &amp; L capbs";#N/A,#N/A,TRUE,"Outplan";#N/A,#N/A,TRUE,"BS Budget 2002"}</definedName>
    <definedName name="wrn.argos." hidden="1">{#N/A,#N/A,TRUE,"Factors";#N/A,#N/A,TRUE,"P &amp; L capbs";#N/A,#N/A,TRUE,"Outplan";#N/A,#N/A,TRUE,"BS Budget 2002"}</definedName>
    <definedName name="wrn.Balances._.and._.Journals." localSheetId="1" hidden="1">{#N/A,#N/A,FALSE,"BSD3";#N/A,#N/A,FALSE,"RBS SUMMARY";#N/A,#N/A,FALSE,"RBS REC"}</definedName>
    <definedName name="wrn.Balances._.and._.Journals." hidden="1">{#N/A,#N/A,FALSE,"BSD3";#N/A,#N/A,FALSE,"RBS SUMMARY";#N/A,#N/A,FALSE,"RBS REC"}</definedName>
    <definedName name="wrn.BoardPapers." localSheetId="1" hidden="1">{#N/A,#N/A,TRUE,"WL P&amp;L";#N/A,#N/A,TRUE,"Grp Balance Sheet";#N/A,#N/A,TRUE,"Debtors";#N/A,#N/A,TRUE,"Mat Analysis";#N/A,#N/A,TRUE,"Cont liabilities"}</definedName>
    <definedName name="wrn.BoardPapers." hidden="1">{#N/A,#N/A,TRUE,"WL P&amp;L";#N/A,#N/A,TRUE,"Grp Balance Sheet";#N/A,#N/A,TRUE,"Debtors";#N/A,#N/A,TRUE,"Mat Analysis";#N/A,#N/A,TRUE,"Cont liabilities"}</definedName>
    <definedName name="wrn.COMBINED." localSheetId="1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bury." localSheetId="1" hidden="1">{#N/A,#N/A,FALSE,"MFS-98";#N/A,#N/A,FALSE,"Administrative Expenses";#N/A,#N/A,FALSE,"Stat bal sheet";#N/A,#N/A,FALSE,"Debtors &amp; creditors"}</definedName>
    <definedName name="wrn.dbury." hidden="1">{#N/A,#N/A,FALSE,"MFS-98";#N/A,#N/A,FALSE,"Administrative Expenses";#N/A,#N/A,FALSE,"Stat bal sheet";#N/A,#N/A,FALSE,"Debtors &amp; creditors"}</definedName>
    <definedName name="wrn.GGC._.Reports." localSheetId="1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GC._.Reports." hidden="1">{#N/A,#N/A,FALSE,"MFS-98";#N/A,#N/A,FALSE,"Administrative Expenses";#N/A,#N/A,FALSE,"INTPAY ";#N/A,#N/A,FALSE,"INTREC";#N/A,#N/A,FALSE,"Stat bal sheet";#N/A,#N/A,FALSE,"Debtors &amp; creditors";#N/A,#N/A,FALSE,"Cash analysis";#N/A,#N/A,FALSE,"MFS Summary"}</definedName>
    <definedName name="wrn.GRAPHS." localSheetId="1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JEM._.Balances." localSheetId="1" hidden="1">{#N/A,#N/A,FALSE,"COUNTERPARTY EXPOSURE";#N/A,#N/A,FALSE,"LIQUIDITY (2)";#N/A,#N/A,FALSE,"LIQUIDITY";#N/A,#N/A,FALSE,"RBS";#N/A,#N/A,FALSE,"cons exp (2)";#N/A,#N/A,FALSE,"BSD3";#N/A,#N/A,FALSE,"CCY CALL"}</definedName>
    <definedName name="wrn.JEM._.Balances." hidden="1">{#N/A,#N/A,FALSE,"COUNTERPARTY EXPOSURE";#N/A,#N/A,FALSE,"LIQUIDITY (2)";#N/A,#N/A,FALSE,"LIQUIDITY";#N/A,#N/A,FALSE,"RBS";#N/A,#N/A,FALSE,"cons exp (2)";#N/A,#N/A,FALSE,"BSD3";#N/A,#N/A,FALSE,"CCY CALL"}</definedName>
    <definedName name="wrn.jim" localSheetId="1" hidden="1">{#N/A,#N/A,FALSE,"ACQ_GRAPHS";#N/A,#N/A,FALSE,"T_1 GRAPHS";#N/A,#N/A,FALSE,"T_2 GRAPHS";#N/A,#N/A,FALSE,"COMB_GRAPHS"}</definedName>
    <definedName name="wrn.jim" hidden="1">{#N/A,#N/A,FALSE,"ACQ_GRAPHS";#N/A,#N/A,FALSE,"T_1 GRAPHS";#N/A,#N/A,FALSE,"T_2 GRAPHS";#N/A,#N/A,FALSE,"COMB_GRAPHS"}</definedName>
    <definedName name="wrn.PES." localSheetId="1" hidden="1">{#N/A,#N/A,FALSE,"Schedule A";#N/A,#N/A,FALSE,"Schedule B";#N/A,#N/A,FALSE,"Schedule C";#N/A,#N/A,FALSE,"Schedule D";#N/A,#N/A,FALSE,"Schedule E";#N/A,#N/A,FALSE,"Schedule 3";#N/A,#N/A,FALSE,"Schedule 3a"}</definedName>
    <definedName name="wrn.PES." hidden="1">{#N/A,#N/A,FALSE,"Schedule A";#N/A,#N/A,FALSE,"Schedule B";#N/A,#N/A,FALSE,"Schedule C";#N/A,#N/A,FALSE,"Schedule D";#N/A,#N/A,FALSE,"Schedule E";#N/A,#N/A,FALSE,"Schedule 3";#N/A,#N/A,FALSE,"Schedule 3a"}</definedName>
    <definedName name="wrn.stats01." localSheetId="1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1." hidden="1">{#N/A,#N/A,TRUE,"Directors Report1";#N/A,#N/A,TRUE,"Directors Report2";#N/A,#N/A,TRUE,"Directors Report3";#N/A,#N/A,TRUE,"Audit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localSheetId="1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2." hidden="1">{#N/A,#N/A,TRUE,"Directors Report1";#N/A,#N/A,TRUE,"Directors Report2";#N/A,#N/A,TRUE,"Directors Report3";#N/A,#N/A,TRUE,"Directors Report4";#N/A,#N/A,TRUE,"Audit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5";#N/A,#N/A,TRUE,"notes 6";#N/A,#N/A,TRUE,"FRS 13a";#N/A,#N/A,TRUE,"FRS 13 (2)";#N/A,#N/A,TRUE,"FRS 13 (4)";#N/A,#N/A,TRUE,"notes 7"}</definedName>
    <definedName name="wrn.stats06." localSheetId="1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6." hidden="1">{#N/A,#N/A,TRUE,"Directors Rep1";#N/A,#N/A,TRUE,"Directors Rep2 ";#N/A,#N/A,TRUE,"Directors Rep3 ";#N/A,#N/A,TRUE,"Audit report";#N/A,#N/A,TRUE,"profit and loss";#N/A,#N/A,TRUE,"STRGL";#N/A,#N/A,TRUE,"balance sheet";#N/A,#N/A,TRUE,"accounting policies";#N/A,#N/A,TRUE,"accounting policies (2)";#N/A,#N/A,TRUE,"notes 1";#N/A,#N/A,TRUE,"notes 2";#N/A,#N/A,TRUE,"notes 3";#N/A,#N/A,TRUE,"notes 4";#N/A,#N/A,TRUE,"notes 5";#N/A,#N/A,TRUE,"Fin Inst(a)";#N/A,#N/A,TRUE,"Fin Inst (b)";#N/A,#N/A,TRUE,"Fin Inst(c)";#N/A,#N/A,TRUE,"notes 7"}</definedName>
    <definedName name="wrn.stats07." localSheetId="1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07." hidden="1">{#N/A,#N/A,FALSE,"Directors Rep1";#N/A,#N/A,FALSE,"Directors Rep2 ";#N/A,#N/A,FALSE,"Directors Rep3 ";#N/A,#N/A,FALSE,"Audit report";#N/A,#N/A,FALSE,"profit and loss";#N/A,#N/A,FALSE,"STRGL";#N/A,#N/A,FALSE,"balance sheet";#N/A,#N/A,FALSE,"accounting policies";#N/A,#N/A,FALSE,"accounting policies (2)";#N/A,#N/A,FALSE,"notes 1";#N/A,#N/A,FALSE,"notes 2";#N/A,#N/A,FALSE,"notes 3";#N/A,#N/A,FALSE,"notes 4";#N/A,#N/A,FALSE,"notes 5";#N/A,#N/A,FALSE,"Fin Inst(a)";#N/A,#N/A,FALSE,"Fin Inst (b)";#N/A,#N/A,FALSE,"Fin Inst(c)";#N/A,#N/A,FALSE,"notes 7"}</definedName>
    <definedName name="wrn.stats1." localSheetId="1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1." hidden="1">{#N/A,#N/A,TRUE,"Directors Report1";#N/A,#N/A,TRUE,"Directors Report2";#N/A,#N/A,TRUE,"Directors Report3";#N/A,#N/A,TRUE,"accounting policies";#N/A,#N/A,TRUE,"accounting policies (2)";#N/A,#N/A,TRUE,"Audit report";#N/A,#N/A,TRUE,"profit and loss";#N/A,#N/A,TRUE,"balance sheet";#N/A,#N/A,TRUE,"notes 1";#N/A,#N/A,TRUE,"new note";#N/A,#N/A,TRUE,"notes 2";#N/A,#N/A,TRUE,"notes 3";#N/A,#N/A,TRUE,"notes 4";#N/A,#N/A,TRUE,"notes 5";#N/A,#N/A,TRUE,"notes 6";#N/A,#N/A,TRUE,"FRS 13";#N/A,#N/A,TRUE,"FRS 13 (1)";#N/A,#N/A,TRUE,"FRS 13 (2)";#N/A,#N/A,TRUE,"notes 7"}</definedName>
    <definedName name="wrn.stats2." localSheetId="1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2." hidden="1">{#N/A,#N/A,FALSE,"Directors Report1";#N/A,#N/A,FALSE,"Directors Report2";#N/A,#N/A,FALSE,"Directors Report3";#N/A,#N/A,FALSE,"Audit report";#N/A,#N/A,FALSE,"profit and loss";#N/A,#N/A,FALSE,"balance sheet";#N/A,#N/A,FALSE,"accounting policies";#N/A,#N/A,FALSE,"accounting policies (2)";#N/A,#N/A,FALSE,"notes 1";#N/A,#N/A,FALSE,"notes 2";#N/A,#N/A,FALSE,"notes 3";#N/A,#N/A,FALSE,"notes 4";#N/A,#N/A,FALSE,"notes 5";#N/A,#N/A,FALSE,"notes 6";#N/A,#N/A,FALSE,"FRS 13a";#N/A,#N/A,FALSE,"FRS 13 (2)";#N/A,#N/A,FALSE,"FRS 13 (4)";#N/A,#N/A,FALSE,"notes 7"}</definedName>
    <definedName name="wrn.statsnf." localSheetId="1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statsnf." hidden="1">{#N/A,#N/A,TRUE,"Directors Report1";#N/A,#N/A,TRUE,"Directors Report2";#N/A,#N/A,TRUE,"Directors Report3 ";#N/A,#N/A,TRUE,"Audit report";#N/A,#N/A,TRUE,"profit and loss";#N/A,#N/A,TRUE,"balance sheet";#N/A,#N/A,TRUE,"accounting policies";#N/A,#N/A,TRUE,"accounting policies (2)";#N/A,#N/A,TRUE,"notes 1";#N/A,#N/A,TRUE,"notes 2";#N/A,#N/A,TRUE,"notes 3";#N/A,#N/A,TRUE,"notes 4";#N/A,#N/A,TRUE,"notes 5";#N/A,#N/A,TRUE,"FRS 13a";#N/A,#N/A,TRUE,"FRS 13 (2)";#N/A,#N/A,TRUE,"FRS 13 (4)";#N/A,#N/A,TRUE,"notes 7"}</definedName>
    <definedName name="wrn.test." localSheetId="1" hidden="1">{#N/A,#N/A,TRUE,"Directors Report1";#N/A,#N/A,TRUE,"Directors Report2";#N/A,#N/A,TRUE,"accounting policies"}</definedName>
    <definedName name="wrn.test." hidden="1">{#N/A,#N/A,TRUE,"Directors Report1";#N/A,#N/A,TRUE,"Directors Report2";#N/A,#N/A,TRUE,"accounting policies"}</definedName>
    <definedName name="wrn.Tout._.Sauf._.BG." localSheetId="1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Tout._.Sauf._.BG." hidden="1">{#N/A,#N/A,FALSE,"A BS";#N/A,#N/A,FALSE,"B Ratios";#N/A,#N/A,FALSE,"A P&amp;L";#N/A,#N/A,FALSE,"A SIG";#N/A,#N/A,FALSE,"B Verif";#N/A,#N/A,FALSE,"B Verif LEADS";#N/A,#N/A,FALSE,"C";#N/A,#N/A,FALSE,"D";#N/A,#N/A,FALSE,"E";#N/A,#N/A,FALSE,"F";#N/A,#N/A,FALSE,"G";#N/A,#N/A,FALSE,"H";#N/A,#N/A,FALSE,"I";#N/A,#N/A,FALSE,"K";#N/A,#N/A,FALSE,"L";#N/A,#N/A,FALSE,"M";#N/A,#N/A,FALSE,"N";#N/A,#N/A,FALSE,"O";#N/A,#N/A,FALSE,"P";#N/A,#N/A,FALSE,"R";#N/A,#N/A,FALSE,"S";#N/A,#N/A,FALSE,"T"}</definedName>
    <definedName name="wrn.VALUATION." localSheetId="1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sa">37449.7182523148</definedName>
    <definedName name="wwerert" localSheetId="1" hidden="1">{#N/A,#N/A,TRUE,"Factors";#N/A,#N/A,TRUE,"P &amp; L capbs";#N/A,#N/A,TRUE,"Outplan";#N/A,#N/A,TRUE,"BS Budget 2002"}</definedName>
    <definedName name="wwerert" hidden="1">{#N/A,#N/A,TRUE,"Factors";#N/A,#N/A,TRUE,"P &amp; L capbs";#N/A,#N/A,TRUE,"Outplan";#N/A,#N/A,TRUE,"BS Budget 2002"}</definedName>
    <definedName name="www">0.000984953709121328</definedName>
    <definedName name="wwww">"VPIML1"</definedName>
    <definedName name="x" localSheetId="0">[1]SINTESI!#REF!</definedName>
    <definedName name="x" localSheetId="1">[1]SINTESI!#REF!</definedName>
    <definedName name="x">[1]SINTESI!#REF!</definedName>
    <definedName name="x_formula" localSheetId="0">#REF!</definedName>
    <definedName name="x_formula" localSheetId="1">#REF!</definedName>
    <definedName name="x_formula">#REF!</definedName>
    <definedName name="x_formula_tutto" localSheetId="0">#REF!</definedName>
    <definedName name="x_formula_tutto" localSheetId="1">#REF!</definedName>
    <definedName name="x_formula_tutto">#REF!</definedName>
    <definedName name="x_tutto_uno" localSheetId="0">#REF!</definedName>
    <definedName name="x_tutto_uno" localSheetId="1">#REF!</definedName>
    <definedName name="x_tutto_uno">#REF!</definedName>
    <definedName name="xxx">0.000984953709121328</definedName>
    <definedName name="YEAR">'[13]13-USA'!$AG$4</definedName>
    <definedName name="YYY">0.00260416666424135</definedName>
    <definedName name="yyyy">37242.7523958333</definedName>
    <definedName name="z">"V2002-03-31"</definedName>
    <definedName name="zxc">0.00315972221869742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70" i="19" l="1"/>
  <c r="E70" i="17"/>
  <c r="E70" i="19" s="1"/>
  <c r="D70" i="17"/>
  <c r="D70" i="19" s="1"/>
  <c r="D71" i="17" l="1"/>
  <c r="E71" i="17"/>
  <c r="F71" i="17"/>
  <c r="H70" i="19"/>
  <c r="G70" i="17" l="1"/>
  <c r="G70" i="19" s="1"/>
  <c r="F43" i="17" l="1"/>
  <c r="F66" i="19" l="1"/>
  <c r="E32" i="17"/>
  <c r="D32" i="17"/>
  <c r="E30" i="17"/>
  <c r="D30" i="17"/>
  <c r="E28" i="17"/>
  <c r="D28" i="17"/>
  <c r="E26" i="17"/>
  <c r="D26" i="17"/>
  <c r="E24" i="17"/>
  <c r="D24" i="17"/>
  <c r="E23" i="17"/>
  <c r="D23" i="17"/>
  <c r="E22" i="17"/>
  <c r="D22" i="17"/>
  <c r="E21" i="17"/>
  <c r="D21" i="17"/>
  <c r="E20" i="17"/>
  <c r="D20" i="17"/>
  <c r="E18" i="17"/>
  <c r="D18" i="17"/>
  <c r="E16" i="17"/>
  <c r="D16" i="17"/>
  <c r="E15" i="17"/>
  <c r="D15" i="17"/>
  <c r="E14" i="17"/>
  <c r="D14" i="17"/>
  <c r="E13" i="17"/>
  <c r="D13" i="17"/>
  <c r="E12" i="17"/>
  <c r="D12" i="17"/>
  <c r="E9" i="17"/>
  <c r="D9" i="17"/>
  <c r="E8" i="17"/>
  <c r="D8" i="17"/>
  <c r="E6" i="17"/>
  <c r="D6" i="17"/>
  <c r="E5" i="17"/>
  <c r="D5" i="17"/>
  <c r="F94" i="17"/>
  <c r="F93" i="17"/>
  <c r="F92" i="17"/>
  <c r="F91" i="17"/>
  <c r="F90" i="17"/>
  <c r="E95" i="17"/>
  <c r="D95" i="17"/>
  <c r="E73" i="17"/>
  <c r="D73" i="17"/>
  <c r="E72" i="17"/>
  <c r="D72" i="17"/>
  <c r="E69" i="17"/>
  <c r="D69" i="17"/>
  <c r="E68" i="17"/>
  <c r="D68" i="17"/>
  <c r="E67" i="17"/>
  <c r="D67" i="17"/>
  <c r="E66" i="17"/>
  <c r="E66" i="19" s="1"/>
  <c r="D66" i="17"/>
  <c r="D66" i="19" s="1"/>
  <c r="E65" i="17"/>
  <c r="D65" i="17"/>
  <c r="E63" i="17"/>
  <c r="D63" i="17"/>
  <c r="E62" i="17"/>
  <c r="D62" i="17"/>
  <c r="E61" i="17"/>
  <c r="D61" i="17"/>
  <c r="E60" i="17"/>
  <c r="D60" i="17"/>
  <c r="E55" i="17"/>
  <c r="D55" i="17"/>
  <c r="E56" i="17"/>
  <c r="D56" i="17"/>
  <c r="E54" i="17"/>
  <c r="D54" i="17"/>
  <c r="E53" i="17"/>
  <c r="D53" i="17"/>
  <c r="E52" i="17"/>
  <c r="D52" i="17"/>
  <c r="E51" i="17"/>
  <c r="D51" i="17"/>
  <c r="E50" i="17"/>
  <c r="D50" i="17"/>
  <c r="E45" i="17"/>
  <c r="D45" i="17"/>
  <c r="E44" i="17"/>
  <c r="D44" i="17"/>
  <c r="E43" i="17"/>
  <c r="D43" i="17"/>
  <c r="E42" i="17"/>
  <c r="D42" i="17"/>
  <c r="E40" i="17"/>
  <c r="D40" i="17"/>
  <c r="F95" i="17" l="1"/>
  <c r="H66" i="17"/>
  <c r="H66" i="19" s="1"/>
  <c r="G66" i="17"/>
  <c r="G66" i="19" s="1"/>
  <c r="E30" i="19" l="1"/>
  <c r="E11" i="19"/>
  <c r="E4" i="19"/>
  <c r="D30" i="19"/>
  <c r="D4" i="19"/>
  <c r="E64" i="17"/>
  <c r="E41" i="17"/>
  <c r="E32" i="19"/>
  <c r="D32" i="19"/>
  <c r="E28" i="19"/>
  <c r="D28" i="19"/>
  <c r="E26" i="19"/>
  <c r="D26" i="19"/>
  <c r="E24" i="19"/>
  <c r="D24" i="19"/>
  <c r="E23" i="19"/>
  <c r="D23" i="19"/>
  <c r="E22" i="19"/>
  <c r="E21" i="19"/>
  <c r="E20" i="19"/>
  <c r="E18" i="19"/>
  <c r="D18" i="19"/>
  <c r="E16" i="19"/>
  <c r="E15" i="19"/>
  <c r="E14" i="19"/>
  <c r="E13" i="19"/>
  <c r="E12" i="19"/>
  <c r="E9" i="19"/>
  <c r="E10" i="17"/>
  <c r="E10" i="19" s="1"/>
  <c r="E6" i="19"/>
  <c r="E5" i="19"/>
  <c r="D22" i="19"/>
  <c r="D21" i="19"/>
  <c r="D20" i="19"/>
  <c r="D16" i="19"/>
  <c r="D15" i="19"/>
  <c r="D14" i="19"/>
  <c r="F14" i="19" s="1"/>
  <c r="D13" i="19"/>
  <c r="D12" i="19"/>
  <c r="D11" i="17"/>
  <c r="D11" i="19" s="1"/>
  <c r="D9" i="19"/>
  <c r="D8" i="19"/>
  <c r="D6" i="19"/>
  <c r="D5" i="19"/>
  <c r="H63" i="17"/>
  <c r="H58" i="17"/>
  <c r="H49" i="17"/>
  <c r="H48" i="17"/>
  <c r="H47" i="17"/>
  <c r="H46" i="17"/>
  <c r="H56" i="17"/>
  <c r="H45" i="17"/>
  <c r="H44" i="17"/>
  <c r="H42" i="17"/>
  <c r="F26" i="19" l="1"/>
  <c r="G11" i="19"/>
  <c r="G9" i="19"/>
  <c r="H69" i="17"/>
  <c r="E7" i="17"/>
  <c r="E7" i="19" s="1"/>
  <c r="H54" i="17"/>
  <c r="H60" i="17"/>
  <c r="H50" i="17"/>
  <c r="H51" i="17"/>
  <c r="G5" i="19"/>
  <c r="H62" i="17"/>
  <c r="G13" i="19"/>
  <c r="G24" i="19"/>
  <c r="H43" i="17"/>
  <c r="E57" i="17"/>
  <c r="F30" i="19"/>
  <c r="G21" i="19"/>
  <c r="F18" i="19"/>
  <c r="H65" i="17"/>
  <c r="F22" i="19"/>
  <c r="H61" i="17"/>
  <c r="H67" i="17"/>
  <c r="F6" i="19"/>
  <c r="E74" i="17"/>
  <c r="G20" i="19"/>
  <c r="G28" i="19"/>
  <c r="F11" i="19"/>
  <c r="G15" i="19"/>
  <c r="G23" i="19"/>
  <c r="H40" i="17"/>
  <c r="G12" i="19"/>
  <c r="G16" i="19"/>
  <c r="G32" i="19"/>
  <c r="F23" i="19"/>
  <c r="E25" i="17"/>
  <c r="E25" i="19" s="1"/>
  <c r="E8" i="19"/>
  <c r="G8" i="19" s="1"/>
  <c r="F15" i="19"/>
  <c r="G6" i="19"/>
  <c r="G18" i="19"/>
  <c r="G22" i="19"/>
  <c r="G30" i="19"/>
  <c r="F12" i="19"/>
  <c r="F16" i="19"/>
  <c r="F20" i="19"/>
  <c r="F24" i="19"/>
  <c r="F28" i="19"/>
  <c r="F32" i="19"/>
  <c r="F5" i="19"/>
  <c r="F9" i="19"/>
  <c r="F13" i="19"/>
  <c r="F21" i="19"/>
  <c r="G14" i="19"/>
  <c r="H73" i="17"/>
  <c r="H72" i="17"/>
  <c r="H71" i="17"/>
  <c r="H68" i="17"/>
  <c r="E17" i="17" l="1"/>
  <c r="E19" i="17" s="1"/>
  <c r="F8" i="19"/>
  <c r="G73" i="17"/>
  <c r="G72" i="17"/>
  <c r="G71" i="17"/>
  <c r="G69" i="17"/>
  <c r="G68" i="17"/>
  <c r="G67" i="17"/>
  <c r="G65" i="17"/>
  <c r="G63" i="17"/>
  <c r="G62" i="17"/>
  <c r="G61" i="17"/>
  <c r="H61" i="19" s="1"/>
  <c r="G60" i="17"/>
  <c r="G56" i="17"/>
  <c r="G54" i="17"/>
  <c r="G53" i="17"/>
  <c r="G52" i="17"/>
  <c r="G51" i="17"/>
  <c r="G50" i="17"/>
  <c r="G49" i="17"/>
  <c r="G48" i="17"/>
  <c r="G47" i="17"/>
  <c r="H47" i="19" s="1"/>
  <c r="G46" i="17"/>
  <c r="G45" i="17"/>
  <c r="G44" i="17"/>
  <c r="G43" i="17"/>
  <c r="H43" i="19" s="1"/>
  <c r="G42" i="17"/>
  <c r="G40" i="17"/>
  <c r="G32" i="17"/>
  <c r="G30" i="17"/>
  <c r="G28" i="17"/>
  <c r="G24" i="17"/>
  <c r="G23" i="17"/>
  <c r="G22" i="17"/>
  <c r="G21" i="17"/>
  <c r="G20" i="17"/>
  <c r="G18" i="17"/>
  <c r="G16" i="17"/>
  <c r="G15" i="17"/>
  <c r="G14" i="17"/>
  <c r="G13" i="17"/>
  <c r="G12" i="17"/>
  <c r="G11" i="17"/>
  <c r="G9" i="17"/>
  <c r="G8" i="17"/>
  <c r="G6" i="17"/>
  <c r="G5" i="17"/>
  <c r="F32" i="17"/>
  <c r="F30" i="17"/>
  <c r="F28" i="17"/>
  <c r="F26" i="17"/>
  <c r="F24" i="17"/>
  <c r="F23" i="17"/>
  <c r="F22" i="17"/>
  <c r="F21" i="17"/>
  <c r="F20" i="17"/>
  <c r="F18" i="17"/>
  <c r="F16" i="17"/>
  <c r="F15" i="17"/>
  <c r="F14" i="17"/>
  <c r="F13" i="17"/>
  <c r="F12" i="17"/>
  <c r="F11" i="17"/>
  <c r="F9" i="17"/>
  <c r="F8" i="17"/>
  <c r="F6" i="17"/>
  <c r="F5" i="17"/>
  <c r="H45" i="19"/>
  <c r="H50" i="19"/>
  <c r="E74" i="19"/>
  <c r="E73" i="19"/>
  <c r="E72" i="19"/>
  <c r="E71" i="19"/>
  <c r="E69" i="19"/>
  <c r="E68" i="19"/>
  <c r="E67" i="19"/>
  <c r="E65" i="19"/>
  <c r="E64" i="19"/>
  <c r="E63" i="19"/>
  <c r="E62" i="19"/>
  <c r="E61" i="19"/>
  <c r="E60" i="19"/>
  <c r="E57" i="19"/>
  <c r="E56" i="19"/>
  <c r="E55" i="19"/>
  <c r="E54" i="19"/>
  <c r="E53" i="19"/>
  <c r="E52" i="19"/>
  <c r="E51" i="19"/>
  <c r="E50" i="19"/>
  <c r="E49" i="19"/>
  <c r="E48" i="19"/>
  <c r="E47" i="19"/>
  <c r="E46" i="19"/>
  <c r="E45" i="19"/>
  <c r="E44" i="19"/>
  <c r="E43" i="19"/>
  <c r="E42" i="19"/>
  <c r="E41" i="19"/>
  <c r="E40" i="19"/>
  <c r="E38" i="19"/>
  <c r="H62" i="19"/>
  <c r="H58" i="19"/>
  <c r="H49" i="19"/>
  <c r="H48" i="19"/>
  <c r="H73" i="19"/>
  <c r="H72" i="19"/>
  <c r="H71" i="19"/>
  <c r="H69" i="19"/>
  <c r="H68" i="19"/>
  <c r="H67" i="19"/>
  <c r="H65" i="19"/>
  <c r="H63" i="19"/>
  <c r="H56" i="19"/>
  <c r="H53" i="19"/>
  <c r="H52" i="19"/>
  <c r="H51" i="19"/>
  <c r="H44" i="19"/>
  <c r="D41" i="17"/>
  <c r="E17" i="19" l="1"/>
  <c r="G41" i="17"/>
  <c r="D57" i="17"/>
  <c r="H55" i="17"/>
  <c r="H55" i="19" s="1"/>
  <c r="H41" i="17"/>
  <c r="H41" i="19" s="1"/>
  <c r="G55" i="17"/>
  <c r="E19" i="19"/>
  <c r="E27" i="17"/>
  <c r="H42" i="19"/>
  <c r="H46" i="19"/>
  <c r="H54" i="19"/>
  <c r="H60" i="19"/>
  <c r="E27" i="19" l="1"/>
  <c r="E29" i="17"/>
  <c r="H57" i="17"/>
  <c r="H57" i="19" s="1"/>
  <c r="G57" i="17"/>
  <c r="G49" i="19"/>
  <c r="F49" i="19"/>
  <c r="G48" i="19"/>
  <c r="F48" i="19"/>
  <c r="G47" i="19"/>
  <c r="F47" i="19"/>
  <c r="G46" i="19"/>
  <c r="F46" i="19"/>
  <c r="D64" i="17"/>
  <c r="H40" i="19"/>
  <c r="E29" i="19" l="1"/>
  <c r="E31" i="17"/>
  <c r="H64" i="17"/>
  <c r="H64" i="19" s="1"/>
  <c r="D74" i="17"/>
  <c r="G64" i="17"/>
  <c r="D48" i="19"/>
  <c r="E31" i="19" l="1"/>
  <c r="E33" i="17"/>
  <c r="E33" i="19" s="1"/>
  <c r="H74" i="17"/>
  <c r="H74" i="19" s="1"/>
  <c r="G74" i="17"/>
  <c r="D49" i="19"/>
  <c r="D46" i="19"/>
  <c r="D47" i="19" l="1"/>
  <c r="D25" i="17" l="1"/>
  <c r="D25" i="19" s="1"/>
  <c r="D10" i="17"/>
  <c r="D10" i="19" s="1"/>
  <c r="D7" i="17"/>
  <c r="D7" i="19" s="1"/>
  <c r="F10" i="19" l="1"/>
  <c r="G10" i="19"/>
  <c r="G7" i="19"/>
  <c r="F7" i="19"/>
  <c r="G25" i="19"/>
  <c r="F25" i="19"/>
  <c r="F25" i="17"/>
  <c r="G25" i="17"/>
  <c r="F10" i="17"/>
  <c r="G10" i="17"/>
  <c r="G7" i="17"/>
  <c r="F7" i="17"/>
  <c r="D17" i="17"/>
  <c r="D17" i="19" s="1"/>
  <c r="G17" i="19" l="1"/>
  <c r="F17" i="19"/>
  <c r="D19" i="17"/>
  <c r="D19" i="19" s="1"/>
  <c r="F17" i="17"/>
  <c r="G17" i="17"/>
  <c r="F94" i="19"/>
  <c r="E94" i="19"/>
  <c r="D94" i="19"/>
  <c r="F93" i="19"/>
  <c r="E93" i="19"/>
  <c r="D93" i="19"/>
  <c r="F92" i="19"/>
  <c r="E92" i="19"/>
  <c r="D92" i="19"/>
  <c r="F91" i="19"/>
  <c r="E91" i="19"/>
  <c r="D91" i="19"/>
  <c r="C88" i="19"/>
  <c r="F74" i="19"/>
  <c r="G73" i="19"/>
  <c r="F73" i="19"/>
  <c r="G72" i="19"/>
  <c r="F72" i="19"/>
  <c r="G71" i="19"/>
  <c r="F71" i="19"/>
  <c r="G69" i="19"/>
  <c r="F69" i="19"/>
  <c r="G68" i="19"/>
  <c r="F68" i="19"/>
  <c r="G67" i="19"/>
  <c r="F67" i="19"/>
  <c r="G65" i="19"/>
  <c r="F65" i="19"/>
  <c r="G64" i="19"/>
  <c r="F64" i="19"/>
  <c r="G63" i="19"/>
  <c r="F63" i="19"/>
  <c r="G62" i="19"/>
  <c r="F62" i="19"/>
  <c r="G61" i="19"/>
  <c r="F61" i="19"/>
  <c r="G60" i="19"/>
  <c r="F60" i="19"/>
  <c r="F57" i="19"/>
  <c r="G56" i="19"/>
  <c r="F56" i="19"/>
  <c r="G55" i="19"/>
  <c r="F55" i="19"/>
  <c r="G54" i="19"/>
  <c r="F54" i="19"/>
  <c r="G53" i="19"/>
  <c r="F53" i="19"/>
  <c r="G52" i="19"/>
  <c r="F52" i="19"/>
  <c r="G51" i="19"/>
  <c r="F51" i="19"/>
  <c r="G50" i="19"/>
  <c r="F50" i="19"/>
  <c r="G45" i="19"/>
  <c r="F45" i="19"/>
  <c r="G44" i="19"/>
  <c r="F44" i="19"/>
  <c r="G43" i="19"/>
  <c r="F43" i="19"/>
  <c r="G42" i="19"/>
  <c r="F42" i="19"/>
  <c r="G41" i="19"/>
  <c r="F41" i="19"/>
  <c r="G40" i="19"/>
  <c r="F40" i="19"/>
  <c r="G38" i="19"/>
  <c r="F38" i="19"/>
  <c r="D41" i="19"/>
  <c r="G19" i="19" l="1"/>
  <c r="F19" i="19"/>
  <c r="D27" i="17"/>
  <c r="G19" i="17"/>
  <c r="F19" i="17"/>
  <c r="D43" i="19"/>
  <c r="D55" i="19"/>
  <c r="D65" i="19"/>
  <c r="D71" i="19"/>
  <c r="D40" i="19"/>
  <c r="D44" i="19"/>
  <c r="D52" i="19"/>
  <c r="D56" i="19"/>
  <c r="D62" i="19"/>
  <c r="D67" i="19"/>
  <c r="D72" i="19"/>
  <c r="D45" i="19"/>
  <c r="D53" i="19"/>
  <c r="D57" i="19"/>
  <c r="D63" i="19"/>
  <c r="D68" i="19"/>
  <c r="D73" i="19"/>
  <c r="D51" i="19"/>
  <c r="D61" i="19"/>
  <c r="D42" i="19"/>
  <c r="D50" i="19"/>
  <c r="D54" i="19"/>
  <c r="D60" i="19"/>
  <c r="D64" i="19"/>
  <c r="D69" i="19"/>
  <c r="D74" i="19"/>
  <c r="D90" i="19"/>
  <c r="E90" i="19"/>
  <c r="E95" i="19" s="1"/>
  <c r="D29" i="17" l="1"/>
  <c r="D29" i="19" s="1"/>
  <c r="D27" i="19"/>
  <c r="G27" i="17"/>
  <c r="F27" i="17"/>
  <c r="F90" i="19"/>
  <c r="D95" i="19"/>
  <c r="F95" i="19" s="1"/>
  <c r="G29" i="17" l="1"/>
  <c r="D31" i="17"/>
  <c r="D33" i="17" s="1"/>
  <c r="D33" i="19" s="1"/>
  <c r="F29" i="17"/>
  <c r="G27" i="19"/>
  <c r="F27" i="19"/>
  <c r="G29" i="19"/>
  <c r="F29" i="19"/>
  <c r="F31" i="17"/>
  <c r="D38" i="19"/>
  <c r="D31" i="19" l="1"/>
  <c r="G31" i="17"/>
  <c r="G33" i="17"/>
  <c r="G31" i="19"/>
  <c r="F31" i="19"/>
  <c r="F33" i="17"/>
  <c r="G33" i="19"/>
  <c r="F33" i="19"/>
  <c r="F103" i="17"/>
  <c r="F102" i="17"/>
  <c r="F101" i="17"/>
  <c r="F100" i="17"/>
  <c r="F85" i="17"/>
  <c r="F84" i="17"/>
  <c r="F83" i="17"/>
  <c r="F82" i="17"/>
  <c r="E99" i="17"/>
  <c r="E104" i="17" s="1"/>
  <c r="D99" i="17"/>
  <c r="E81" i="17"/>
  <c r="E86" i="17" s="1"/>
  <c r="F99" i="17" l="1"/>
  <c r="D104" i="17"/>
  <c r="F104" i="17" s="1"/>
  <c r="C97" i="19" l="1"/>
  <c r="C79" i="19"/>
  <c r="D82" i="19" l="1"/>
  <c r="E103" i="19" l="1"/>
  <c r="E102" i="19"/>
  <c r="E101" i="19"/>
  <c r="E100" i="19"/>
  <c r="D103" i="19"/>
  <c r="D102" i="19"/>
  <c r="D101" i="19"/>
  <c r="D100" i="19"/>
  <c r="E85" i="19"/>
  <c r="E84" i="19"/>
  <c r="E83" i="19"/>
  <c r="E82" i="19"/>
  <c r="D85" i="19"/>
  <c r="D84" i="19"/>
  <c r="D83" i="19"/>
  <c r="E81" i="19" l="1"/>
  <c r="E86" i="19" s="1"/>
  <c r="D99" i="19"/>
  <c r="D104" i="19" s="1"/>
  <c r="E99" i="19"/>
  <c r="E104" i="19" s="1"/>
  <c r="D81" i="19"/>
  <c r="F99" i="19" l="1"/>
  <c r="F81" i="19"/>
  <c r="D86" i="19"/>
  <c r="F104" i="19"/>
  <c r="F86" i="19" l="1"/>
  <c r="F103" i="19" l="1"/>
  <c r="F102" i="19"/>
  <c r="F101" i="19"/>
  <c r="F100" i="19"/>
  <c r="F85" i="19"/>
  <c r="F84" i="19"/>
  <c r="F83" i="19"/>
  <c r="F82" i="19"/>
  <c r="D81" i="17" l="1"/>
  <c r="F81" i="17" s="1"/>
  <c r="D86" i="17" l="1"/>
  <c r="F86" i="17" s="1"/>
  <c r="G57" i="19" l="1"/>
  <c r="G74" i="19" l="1"/>
</calcChain>
</file>

<file path=xl/sharedStrings.xml><?xml version="1.0" encoding="utf-8"?>
<sst xmlns="http://schemas.openxmlformats.org/spreadsheetml/2006/main" count="310" uniqueCount="197">
  <si>
    <t>Interessi attivi e proventi assimilati</t>
  </si>
  <si>
    <t>Altri oneri/proventi di gestione</t>
  </si>
  <si>
    <t>Dividendi e proventi simili</t>
  </si>
  <si>
    <t>Interessi passivi e oneri assimilati</t>
  </si>
  <si>
    <t>Voce di Bilancio</t>
  </si>
  <si>
    <t>60.</t>
  </si>
  <si>
    <t>Commissioni nette</t>
  </si>
  <si>
    <t>Margine di intermediazione</t>
  </si>
  <si>
    <t>Risultato netto della gestione finanziaria</t>
  </si>
  <si>
    <t>Accantonamenti netti ai fondi per rischi e oneri</t>
  </si>
  <si>
    <t>Costi operativi</t>
  </si>
  <si>
    <t>Altre attività</t>
  </si>
  <si>
    <t>Altre passività</t>
  </si>
  <si>
    <t>Utile della operatività corrente al lordo delle imposte</t>
  </si>
  <si>
    <t>10.</t>
  </si>
  <si>
    <t>20.</t>
  </si>
  <si>
    <t>40.</t>
  </si>
  <si>
    <t>70.</t>
  </si>
  <si>
    <t>120.</t>
  </si>
  <si>
    <t>Attività materiali</t>
  </si>
  <si>
    <t>130.</t>
  </si>
  <si>
    <t>Attività immateriali</t>
  </si>
  <si>
    <t>Totale dell'attivo</t>
  </si>
  <si>
    <t>30.</t>
  </si>
  <si>
    <t>80.</t>
  </si>
  <si>
    <t>Passività fiscali</t>
  </si>
  <si>
    <t>100.</t>
  </si>
  <si>
    <t>110.</t>
  </si>
  <si>
    <t>Trattamento di fine rapporto del personale</t>
  </si>
  <si>
    <t>190.</t>
  </si>
  <si>
    <t>Totale del passivo e del patrimonio netto</t>
  </si>
  <si>
    <t>240.</t>
  </si>
  <si>
    <t>Partecipazioni</t>
  </si>
  <si>
    <t>Margine di interesse</t>
  </si>
  <si>
    <t>Spese per il personale</t>
  </si>
  <si>
    <t>Importi in migliaia di Euro</t>
  </si>
  <si>
    <t>Rettifiche/riprese di valore nette per deterioramento di crediti</t>
  </si>
  <si>
    <t>Spese amministrative</t>
  </si>
  <si>
    <t>Rettifiche/riprese di valore su attività materiali e immateriali</t>
  </si>
  <si>
    <t>290.</t>
  </si>
  <si>
    <t>Variazioni
A - B</t>
  </si>
  <si>
    <t>Variazioni %
A - B</t>
  </si>
  <si>
    <t>ATTIVO</t>
  </si>
  <si>
    <t>GRUPPO BANCA SISTEMA: STATO PATRIMONIALE CONSOLIDATO</t>
  </si>
  <si>
    <t xml:space="preserve">GRUPPO BANCA SISTEMA: CONTO ECONOMICO CONSOLIDATO </t>
  </si>
  <si>
    <t>PASSIVO E PATRIMONIO NETTO</t>
  </si>
  <si>
    <t>Difference
A - B</t>
  </si>
  <si>
    <t>Difference %
A - B</t>
  </si>
  <si>
    <t>Interest income</t>
  </si>
  <si>
    <t>Interest expenses</t>
  </si>
  <si>
    <t xml:space="preserve">Net interest income </t>
  </si>
  <si>
    <t xml:space="preserve">Net fee and commission income </t>
  </si>
  <si>
    <t>Dividends and similar income</t>
  </si>
  <si>
    <t>Operating income</t>
  </si>
  <si>
    <t>Net impairment losses on loans</t>
  </si>
  <si>
    <t>Net operating income</t>
  </si>
  <si>
    <t>Staff costs</t>
  </si>
  <si>
    <t>Other administrative expenses</t>
  </si>
  <si>
    <t>Net allowance for risks and charges</t>
  </si>
  <si>
    <t>Other net operating income/expense</t>
  </si>
  <si>
    <t>Operating expenses</t>
  </si>
  <si>
    <t xml:space="preserve">Pre-tax profit from continuing operations </t>
  </si>
  <si>
    <t>BANCA SISTEMA GROUP: CONSOLIDATED BALANCE SHEET</t>
  </si>
  <si>
    <t>ASSETS</t>
  </si>
  <si>
    <t>Cash and cash equivalents</t>
  </si>
  <si>
    <t>Equity investments</t>
  </si>
  <si>
    <t xml:space="preserve">Property, plant and equipment </t>
  </si>
  <si>
    <t>Intangible assets</t>
  </si>
  <si>
    <t>of which: goodwill</t>
  </si>
  <si>
    <t>Tax assets</t>
  </si>
  <si>
    <t>Other assets</t>
  </si>
  <si>
    <t>Total assets</t>
  </si>
  <si>
    <t>LIABILITIES AND EQUITY</t>
  </si>
  <si>
    <t>Tax liabilities</t>
  </si>
  <si>
    <t>Other liabilities</t>
  </si>
  <si>
    <t>Post-employment benefits</t>
  </si>
  <si>
    <t>Provisions for risks and charges:</t>
  </si>
  <si>
    <t>Share capital, share premiums, reserves, valuation reserves and treasury shares</t>
  </si>
  <si>
    <t>Total liabilities and equity</t>
  </si>
  <si>
    <t>BANCA SISTEMA GROUP: CONSOLIDATED FINANCIAL REPORT</t>
  </si>
  <si>
    <t>Figures in thousands of Euro</t>
  </si>
  <si>
    <t>Minority interests</t>
  </si>
  <si>
    <t xml:space="preserve">Cassa e disponibilità liquide </t>
  </si>
  <si>
    <t xml:space="preserve">  a) crediti verso banche</t>
  </si>
  <si>
    <t xml:space="preserve">  b) crediti verso clientela</t>
  </si>
  <si>
    <t>di cui: avviamento</t>
  </si>
  <si>
    <t>Attività fiscali</t>
  </si>
  <si>
    <t>90.</t>
  </si>
  <si>
    <t xml:space="preserve">Passività finanziarie valutate al costo ammortizzato </t>
  </si>
  <si>
    <t xml:space="preserve">   a) debiti verso banche</t>
  </si>
  <si>
    <t xml:space="preserve">   b) debiti verso la clientela</t>
  </si>
  <si>
    <t xml:space="preserve">   c) titoli in circolazione</t>
  </si>
  <si>
    <t>Passività finanziarie di negoziazione</t>
  </si>
  <si>
    <t>Fondi per rischi ed oneri</t>
  </si>
  <si>
    <t>Patrimonio di pertinenza di terzi  (+/-)</t>
  </si>
  <si>
    <t>200.</t>
  </si>
  <si>
    <t>Financial liabilities at amortised cost</t>
  </si>
  <si>
    <t>a) Due to banks</t>
  </si>
  <si>
    <t>b) Due to customers</t>
  </si>
  <si>
    <t>c) Debt securities issued</t>
  </si>
  <si>
    <t>Financial liabilities held for trading</t>
  </si>
  <si>
    <t>190. a)</t>
  </si>
  <si>
    <t>190. b)</t>
  </si>
  <si>
    <t>210. + 220.</t>
  </si>
  <si>
    <t>230.</t>
  </si>
  <si>
    <t>300.</t>
  </si>
  <si>
    <t>350.</t>
  </si>
  <si>
    <t>120. + 150. + 160.+ 170. + 180.</t>
  </si>
  <si>
    <t>150.</t>
  </si>
  <si>
    <t>a) Loans and advances to banks</t>
  </si>
  <si>
    <t>b) Loans and advances to customers</t>
  </si>
  <si>
    <t>Utile di periodo</t>
  </si>
  <si>
    <t>Profit for the period</t>
  </si>
  <si>
    <t xml:space="preserve">Profit for the period attributable to the shareholders of the Parent </t>
  </si>
  <si>
    <t>Capitale, sovrapprezzi di emissione, riserve, riserve da valutazione, azioni proprie</t>
  </si>
  <si>
    <t>Attività finanziarie valutate al FV con impatto a conto economico (HTS)</t>
  </si>
  <si>
    <t>Attività finanziarie valutate al FV con impatto sulla redditività complessiva (HTCS)</t>
  </si>
  <si>
    <t>Attività finanziarie valutate al costo ammortizzato (HTC)</t>
  </si>
  <si>
    <t>Financial assets held to sell (HTS)</t>
  </si>
  <si>
    <t>Financial assets held to collect and sell (HTCS)</t>
  </si>
  <si>
    <t>Financial assets held to collect (HTC)</t>
  </si>
  <si>
    <t>Net impairment losses on property and intangible assets</t>
  </si>
  <si>
    <t>320.</t>
  </si>
  <si>
    <t>Utile (Perdita) delle attività operative cessate al netto delle imposte</t>
  </si>
  <si>
    <t>310.</t>
  </si>
  <si>
    <t>Utile (Perdita) della operatività corrente al netto delle imposte</t>
  </si>
  <si>
    <t>Attività non correnti e gruppi di attività in via di dismissione</t>
  </si>
  <si>
    <t xml:space="preserve"> Non-current assets and disposal groups classified as held for sale</t>
  </si>
  <si>
    <t>Profit (Loss) after tax from discontinued operations</t>
  </si>
  <si>
    <t>Tax expenses (income) for the period from continuing operations</t>
  </si>
  <si>
    <t xml:space="preserve">Profit after tax from continuing operations </t>
  </si>
  <si>
    <t>Imposte sul reddito d’esercizio dell’operatività corrente</t>
  </si>
  <si>
    <t>Crediti deteriorati</t>
  </si>
  <si>
    <t>Sofferenze</t>
  </si>
  <si>
    <t>Scaduti</t>
  </si>
  <si>
    <t>Inadempimenti probabili</t>
  </si>
  <si>
    <t xml:space="preserve">Totale crediti verso la clientela </t>
  </si>
  <si>
    <t>Bonis</t>
  </si>
  <si>
    <t>Bad loans</t>
  </si>
  <si>
    <t>Unlikely to pay</t>
  </si>
  <si>
    <t>Past-dues</t>
  </si>
  <si>
    <t>GRUPPO BANCA SISTEMA: QUALITÀ DEL CREDITO</t>
  </si>
  <si>
    <t>Gross Non Performing Exposures</t>
  </si>
  <si>
    <t>GRUPPO BANCA SISTEMA: ASSET QUALITY</t>
  </si>
  <si>
    <t>Performing Exposures</t>
  </si>
  <si>
    <t>Total Loans and advances to customers</t>
  </si>
  <si>
    <t>Esposizione netta</t>
  </si>
  <si>
    <t>Rettifiche</t>
  </si>
  <si>
    <t>Esposizione lorda</t>
  </si>
  <si>
    <t>50.</t>
  </si>
  <si>
    <t>Utile di periodo di pertinenza della capogruppo</t>
  </si>
  <si>
    <t>Commissioni attive</t>
  </si>
  <si>
    <t>Commissioni passive</t>
  </si>
  <si>
    <t>Fee and commission income</t>
  </si>
  <si>
    <t>Fee and commission expense</t>
  </si>
  <si>
    <t>Gross exposure</t>
  </si>
  <si>
    <t>Net exposure</t>
  </si>
  <si>
    <t>Impairment losses</t>
  </si>
  <si>
    <t>31.03.2019</t>
  </si>
  <si>
    <t>Risultato netto dell’attività di negoziazione</t>
  </si>
  <si>
    <t>Utili (perdite) da cessione o riacquisto di:</t>
  </si>
  <si>
    <t>a) attività finanziarie valutate al costo ammortizzato</t>
  </si>
  <si>
    <t>b) attività finanziarie valutate al fair value con impatto sulla redditività complessiva</t>
  </si>
  <si>
    <t>c) passività finanziarie</t>
  </si>
  <si>
    <t>330.</t>
  </si>
  <si>
    <t>340.</t>
  </si>
  <si>
    <t>di cui: Factoring</t>
  </si>
  <si>
    <t>di cui: Titoli</t>
  </si>
  <si>
    <t>Net income from trading</t>
  </si>
  <si>
    <t xml:space="preserve">Profits (Losses) on disposal or repurchase of: </t>
  </si>
  <si>
    <t>a) financial assets measured at amortised cost</t>
  </si>
  <si>
    <t>b) financial assets measured at fair value through other comprehensive income</t>
  </si>
  <si>
    <t>c) financial liabilities</t>
  </si>
  <si>
    <t>Profit for the period attributable to the Minority interests</t>
  </si>
  <si>
    <t>of which: Factoring</t>
  </si>
  <si>
    <t>of which: Salary-/pension-backed loans (CQS/CQP)</t>
  </si>
  <si>
    <t>of which: Securities</t>
  </si>
  <si>
    <t>Perdita di periodo di pertinenza di terzi</t>
  </si>
  <si>
    <t>31.03.2021</t>
  </si>
  <si>
    <t xml:space="preserve">Utili (Perdite) delle partecipazioni </t>
  </si>
  <si>
    <t>250.</t>
  </si>
  <si>
    <t>Profits of equity-accounted investees</t>
  </si>
  <si>
    <t>31.12.2021
B</t>
  </si>
  <si>
    <t>31.03.2022
A</t>
  </si>
  <si>
    <t>Passività associate ad attività in via di dismissione</t>
  </si>
  <si>
    <t>31.03.2022</t>
  </si>
  <si>
    <t>31.12.2021</t>
  </si>
  <si>
    <t>31.03.2021
B</t>
  </si>
  <si>
    <t>Liabilities associated with non-current assets held for sale and discontinued operations</t>
  </si>
  <si>
    <t>140.</t>
  </si>
  <si>
    <t>Strumenti di capitale</t>
  </si>
  <si>
    <t>Equity instruments</t>
  </si>
  <si>
    <t>di cui: CQ</t>
  </si>
  <si>
    <t>di cui: Credito su pegno</t>
  </si>
  <si>
    <t>ns</t>
  </si>
  <si>
    <t>nm</t>
  </si>
  <si>
    <t>of which: Pawn loans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</si>
</sst>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#,##0_ ;[Red]\-#,##0\ "/>
    <numFmt numFmtId="165" formatCode="[$-410]dd\-mmm\-yy;@"/>
    <numFmt numFmtId="166" formatCode="_-[$€-2]\ * #,##0.00_-;\-[$€-2]\ * #,##0.00_-;_-[$€-2]\ * &quot;-&quot;??_-"/>
    <numFmt numFmtId="167" formatCode="#,##0.00_ ;[Red]\-#,##0.00;\-"/>
    <numFmt numFmtId="168" formatCode="#,##0;\(#,##0\)"/>
    <numFmt numFmtId="169" formatCode="#,##0.0_);\(#,##0.0\)"/>
    <numFmt numFmtId="170" formatCode="_(* #,##0.0000_);_(* \(#,##0.0000\);_(* &quot;-&quot;??_);_(@_)"/>
    <numFmt numFmtId="171" formatCode="0.0%;[Red]\-0.0%"/>
    <numFmt numFmtId="172" formatCode="0%;[Red]\-0%"/>
    <numFmt numFmtId="173" formatCode="_(&quot;$&quot;* #,##0.00_);_(&quot;$&quot;* \(#,##0.00\);_(&quot;$&quot;* &quot;-&quot;??_);_(@_)"/>
    <numFmt numFmtId="174" formatCode="0.0%;\(0.0%\)"/>
    <numFmt numFmtId="175" formatCode="_(* #,##0_);_(* \(#,##0\);_(* &quot;-&quot;_);_(@_)"/>
    <numFmt numFmtId="176" formatCode="&quot; &quot;#,##0.00&quot; &quot;;&quot;-&quot;#,##0.00&quot; &quot;;&quot; -&quot;00&quot; &quot;;&quot; &quot;@&quot; &quot;"/>
    <numFmt numFmtId="177" formatCode="_(* #,##0.00_);_(* \(#,##0.00\);_(* &quot;-&quot;??_);_(@_)"/>
    <numFmt numFmtId="178" formatCode="0.0000%"/>
    <numFmt numFmtId="179" formatCode="0.000"/>
    <numFmt numFmtId="180" formatCode="_-&quot;IR£&quot;* #,##0_-;\-&quot;IR£&quot;* #,##0_-;_-&quot;IR£&quot;* &quot;-&quot;_-;_-@_-"/>
    <numFmt numFmtId="181" formatCode="0.000%"/>
    <numFmt numFmtId="182" formatCode="_ * #,##0_ ;_ * \-#,##0_ ;_ * &quot;-&quot;_ ;_ @_ "/>
    <numFmt numFmtId="183" formatCode="\$#,##0.00_ ;\(\$#,##0.00\)"/>
    <numFmt numFmtId="184" formatCode="#,##0.0000"/>
    <numFmt numFmtId="185" formatCode="&quot; &quot;[$€-402]&quot; &quot;#,##0.00&quot; &quot;;&quot;-&quot;[$€-402]&quot; &quot;#,##0.00&quot; &quot;;&quot; &quot;[$€-402]&quot; -&quot;00&quot; &quot;"/>
    <numFmt numFmtId="186" formatCode="_-[$€-2]* #,##0.00_-;\-[$€-2]* #,##0.00_-;_-[$€-2]* &quot;-&quot;??_-"/>
    <numFmt numFmtId="187" formatCode="#,##0.0_ ;\(#,##0.0\)"/>
    <numFmt numFmtId="188" formatCode="0.0%"/>
    <numFmt numFmtId="189" formatCode="&quot; &quot;#,##0&quot; &quot;;&quot;-&quot;#,##0&quot; &quot;;&quot; - &quot;;&quot; &quot;@&quot; &quot;"/>
    <numFmt numFmtId="190" formatCode="_(\$* #,##0_);_(\$* \(#,##0\);_(\$* &quot;-&quot;_);_(@_)"/>
    <numFmt numFmtId="191" formatCode="#,##0.00;[Red]\(#,##0.00\)"/>
    <numFmt numFmtId="192" formatCode="#,##0.0_)\x;\(#,##0.0\)\x;#,##0.0_)\x;@_)_x"/>
    <numFmt numFmtId="193" formatCode="#,###;\(#,###\)"/>
    <numFmt numFmtId="194" formatCode="0_ ;\(0\)"/>
    <numFmt numFmtId="195" formatCode="0.00_)"/>
    <numFmt numFmtId="196" formatCode="#,##0\ ;\(#,##0\)"/>
    <numFmt numFmtId="197" formatCode="_-[$€-410]\ * #,##0.00_-;\-[$€-410]\ * #,##0.00_-;_-[$€-410]\ * &quot;-&quot;??_-;_-@_-"/>
    <numFmt numFmtId="198" formatCode="_-* #,##0\ &quot;TL&quot;_-;\-* #,##0\ &quot;TL&quot;_-;_-* &quot;-&quot;\ &quot;TL&quot;_-;_-@_-"/>
    <numFmt numFmtId="199" formatCode="_-* #,##0.00\ &quot;TL&quot;_-;\-* #,##0.00\ &quot;TL&quot;_-;_-* &quot;-&quot;??\ &quot;TL&quot;_-;_-@_-"/>
    <numFmt numFmtId="200" formatCode="#,##0,;\(#,##0,\)"/>
    <numFmt numFmtId="201" formatCode="#,##0.0\x_ ;\(#,##0.0\x\)"/>
    <numFmt numFmtId="202" formatCode="&quot;L.&quot;\ #,##0;[Red]\-&quot;L.&quot;\ #,##0"/>
    <numFmt numFmtId="203" formatCode="_-* #,##0\ _T_L_-;\-* #,##0\ _T_L_-;_-* &quot;-&quot;\ _T_L_-;_-@_-"/>
    <numFmt numFmtId="204" formatCode="_-* #,##0.00\ _T_L_-;\-* #,##0.00\ _T_L_-;_-* &quot;-&quot;??\ _T_L_-;_-@_-"/>
    <numFmt numFmtId="205" formatCode="_ &quot;DEM&quot;* #,##0.00_ ;_ &quot;DEM&quot;* \-#,##0.00_ ;_ &quot;DEM&quot;* &quot;-&quot;??_ ;_ @_ "/>
    <numFmt numFmtId="206" formatCode="_-* #,##0.0_-;\-* #,##0.0_-;_-* &quot;-&quot;?_-;_-@_-"/>
    <numFmt numFmtId="207" formatCode="0.000000"/>
    <numFmt numFmtId="208" formatCode="_-* #,##0_-;\(#,##0\)\ ;\-\ \ ;\-@_-"/>
    <numFmt numFmtId="209" formatCode="_-* #,##0_-;\-* #,##0_-;_-* &quot;-&quot;??_-;_-@_-"/>
  </numFmts>
  <fonts count="122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color rgb="FF9C6500"/>
      <name val="Calibri"/>
      <family val="2"/>
      <scheme val="minor"/>
    </font>
    <font>
      <sz val="8"/>
      <color rgb="FF3F3F76"/>
      <name val="Calibri"/>
      <family val="2"/>
      <scheme val="minor"/>
    </font>
    <font>
      <b/>
      <sz val="8"/>
      <color rgb="FF3F3F3F"/>
      <name val="Calibri"/>
      <family val="2"/>
      <scheme val="minor"/>
    </font>
    <font>
      <b/>
      <sz val="8"/>
      <color rgb="FFFA7D00"/>
      <name val="Calibri"/>
      <family val="2"/>
      <scheme val="minor"/>
    </font>
    <font>
      <sz val="8"/>
      <color rgb="FFFA7D0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8"/>
      <color rgb="FF7F7F7F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8"/>
      <color theme="1"/>
      <name val="Arial"/>
      <family val="2"/>
    </font>
    <font>
      <sz val="12"/>
      <color indexed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b/>
      <sz val="12"/>
      <name val="Times New Roman"/>
      <family val="1"/>
    </font>
    <font>
      <sz val="12"/>
      <color indexed="8"/>
      <name val="Times New Roman"/>
      <family val="1"/>
    </font>
    <font>
      <sz val="11"/>
      <color indexed="20"/>
      <name val="Calibri"/>
      <family val="2"/>
    </font>
    <font>
      <sz val="10"/>
      <color indexed="8"/>
      <name val="Book Antiqua"/>
      <family val="1"/>
    </font>
    <font>
      <sz val="10"/>
      <color indexed="12"/>
      <name val="Book Antiqua"/>
      <family val="1"/>
    </font>
    <font>
      <b/>
      <sz val="10"/>
      <color indexed="8"/>
      <name val="Times New Roman"/>
      <family val="1"/>
    </font>
    <font>
      <sz val="10"/>
      <name val="Helv"/>
    </font>
    <font>
      <sz val="10"/>
      <name val="MS Sans Serif"/>
      <family val="2"/>
    </font>
    <font>
      <b/>
      <sz val="11"/>
      <color rgb="FFFA7D00"/>
      <name val="Calibri"/>
      <family val="2"/>
      <scheme val="minor"/>
    </font>
    <font>
      <b/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Book Antiqua"/>
      <family val="1"/>
    </font>
    <font>
      <sz val="11"/>
      <color rgb="FF000000"/>
      <name val="Calibri"/>
      <family val="2"/>
    </font>
    <font>
      <sz val="10"/>
      <color theme="1"/>
      <name val="Arial Narrow"/>
      <family val="2"/>
    </font>
    <font>
      <sz val="12"/>
      <color indexed="8"/>
      <name val="Book Antiqua"/>
      <family val="1"/>
    </font>
    <font>
      <sz val="10"/>
      <color indexed="8"/>
      <name val="Arial"/>
      <family val="2"/>
    </font>
    <font>
      <sz val="8"/>
      <name val="Verdana"/>
      <family val="2"/>
    </font>
    <font>
      <sz val="10"/>
      <name val="Arial CE"/>
      <charset val="238"/>
    </font>
    <font>
      <i/>
      <sz val="11"/>
      <color indexed="23"/>
      <name val="Calibri"/>
      <family val="2"/>
    </font>
    <font>
      <u/>
      <sz val="10"/>
      <color indexed="14"/>
      <name val="MS Sans Serif"/>
      <family val="2"/>
    </font>
    <font>
      <sz val="11"/>
      <color rgb="FF006100"/>
      <name val="Calibri"/>
      <family val="2"/>
      <scheme val="minor"/>
    </font>
    <font>
      <sz val="11"/>
      <color indexed="17"/>
      <name val="Calibri"/>
      <family val="2"/>
    </font>
    <font>
      <sz val="8"/>
      <name val="Arial"/>
      <family val="2"/>
    </font>
    <font>
      <sz val="12"/>
      <color indexed="9"/>
      <name val="Times New Roman"/>
      <family val="1"/>
    </font>
    <font>
      <b/>
      <sz val="10"/>
      <color indexed="56"/>
      <name val="Book Antiqua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color indexed="14"/>
      <name val="Verdana"/>
      <family val="2"/>
    </font>
    <font>
      <sz val="11"/>
      <color indexed="52"/>
      <name val="Calibri"/>
      <family val="2"/>
    </font>
    <font>
      <sz val="11"/>
      <name val="Tahoma"/>
      <family val="2"/>
    </font>
    <font>
      <sz val="8"/>
      <name val="Univers 45 Light"/>
    </font>
    <font>
      <sz val="10"/>
      <name val="Geneva"/>
    </font>
    <font>
      <b/>
      <sz val="8"/>
      <name val="Arial"/>
      <family val="2"/>
    </font>
    <font>
      <b/>
      <u/>
      <sz val="12"/>
      <name val="Comic Sans MS"/>
      <family val="4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b/>
      <i/>
      <sz val="16"/>
      <name val="Helv"/>
    </font>
    <font>
      <sz val="12"/>
      <name val="Helv"/>
    </font>
    <font>
      <sz val="10"/>
      <color rgb="FF000000"/>
      <name val="Arial"/>
      <family val="2"/>
    </font>
    <font>
      <sz val="11"/>
      <color indexed="8"/>
      <name val="Arial"/>
      <family val="2"/>
    </font>
    <font>
      <sz val="10"/>
      <name val="Times New Roman"/>
      <family val="1"/>
    </font>
    <font>
      <sz val="10"/>
      <name val="Arial CE"/>
    </font>
    <font>
      <b/>
      <sz val="11"/>
      <color rgb="FF3F3F3F"/>
      <name val="Calibri"/>
      <family val="2"/>
      <scheme val="minor"/>
    </font>
    <font>
      <b/>
      <sz val="11"/>
      <color indexed="63"/>
      <name val="Calibri"/>
      <family val="2"/>
    </font>
    <font>
      <sz val="10"/>
      <name val="Arial Tur"/>
      <charset val="162"/>
    </font>
    <font>
      <b/>
      <sz val="10"/>
      <name val="Times New Roman"/>
      <family val="1"/>
    </font>
    <font>
      <sz val="22"/>
      <name val="UBSHeadline"/>
      <family val="1"/>
    </font>
    <font>
      <i/>
      <sz val="12"/>
      <color indexed="8"/>
      <name val="Times New Roman"/>
      <family val="1"/>
    </font>
    <font>
      <i/>
      <sz val="9"/>
      <name val="Book Antiqua"/>
      <family val="1"/>
    </font>
    <font>
      <sz val="12"/>
      <name val="Book Antiqua"/>
      <family val="1"/>
    </font>
    <font>
      <b/>
      <sz val="10"/>
      <name val="MS Sans Serif"/>
      <family val="2"/>
    </font>
    <font>
      <b/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12"/>
      <name val="Times New Roman"/>
      <family val="1"/>
    </font>
    <font>
      <b/>
      <sz val="10"/>
      <color indexed="9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0"/>
      <name val="Arial Narrow"/>
      <family val="2"/>
    </font>
    <font>
      <b/>
      <sz val="18"/>
      <color indexed="56"/>
      <name val="Cambria"/>
      <family val="2"/>
    </font>
    <font>
      <b/>
      <sz val="12"/>
      <name val="Avant Garde"/>
    </font>
    <font>
      <b/>
      <sz val="12"/>
      <color rgb="FF000000"/>
      <name val="Times New Roman"/>
      <family val="1"/>
    </font>
    <font>
      <b/>
      <sz val="11"/>
      <color indexed="8"/>
      <name val="Calibri"/>
      <family val="2"/>
    </font>
    <font>
      <sz val="11"/>
      <color rgb="FF9C0006"/>
      <name val="Calibri"/>
      <family val="2"/>
      <scheme val="minor"/>
    </font>
    <font>
      <sz val="11"/>
      <color indexed="10"/>
      <name val="Calibri"/>
      <family val="2"/>
    </font>
    <font>
      <i/>
      <sz val="8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9"/>
      <name val="Calibri"/>
      <family val="2"/>
      <scheme val="minor"/>
    </font>
  </fonts>
  <fills count="6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mediumGray">
        <fgColor indexed="22"/>
      </patternFill>
    </fill>
    <fill>
      <patternFill patternType="gray0625"/>
    </fill>
    <fill>
      <patternFill patternType="solid">
        <fgColor indexed="8"/>
        <bgColor indexed="64"/>
      </patternFill>
    </fill>
    <fill>
      <patternFill patternType="solid">
        <fgColor indexed="13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indexed="64"/>
      </patternFill>
    </fill>
    <fill>
      <patternFill patternType="solid">
        <fgColor rgb="FF033D4F"/>
        <bgColor indexed="64"/>
      </patternFill>
    </fill>
    <fill>
      <patternFill patternType="solid">
        <fgColor rgb="FF0087A8"/>
        <bgColor indexed="64"/>
      </patternFill>
    </fill>
  </fills>
  <borders count="5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56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3470">
    <xf numFmtId="0" fontId="0" fillId="0" borderId="0"/>
    <xf numFmtId="43" fontId="17" fillId="0" borderId="0" applyFont="0" applyFill="0" applyBorder="0" applyAlignment="0" applyProtection="0"/>
    <xf numFmtId="0" fontId="20" fillId="0" borderId="0"/>
    <xf numFmtId="0" fontId="20" fillId="0" borderId="0"/>
    <xf numFmtId="165" fontId="20" fillId="0" borderId="0"/>
    <xf numFmtId="0" fontId="20" fillId="0" borderId="0"/>
    <xf numFmtId="0" fontId="17" fillId="0" borderId="0"/>
    <xf numFmtId="10" fontId="22" fillId="0" borderId="0"/>
    <xf numFmtId="9" fontId="23" fillId="0" borderId="0"/>
    <xf numFmtId="166" fontId="23" fillId="0" borderId="0"/>
    <xf numFmtId="10" fontId="23" fillId="0" borderId="0"/>
    <xf numFmtId="166" fontId="20" fillId="0" borderId="0">
      <alignment horizontal="left" wrapText="1"/>
    </xf>
    <xf numFmtId="167" fontId="20" fillId="33" borderId="13"/>
    <xf numFmtId="166" fontId="20" fillId="34" borderId="0"/>
    <xf numFmtId="166" fontId="24" fillId="34" borderId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9" fontId="20" fillId="35" borderId="0"/>
    <xf numFmtId="166" fontId="20" fillId="0" borderId="0"/>
    <xf numFmtId="168" fontId="23" fillId="0" borderId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166" fontId="25" fillId="0" borderId="14" applyFont="0" applyFill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18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2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26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30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" fillId="31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16" fillId="12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16" fillId="16" borderId="0" applyNumberFormat="0" applyBorder="0" applyAlignment="0" applyProtection="0"/>
    <xf numFmtId="0" fontId="28" fillId="20" borderId="0" applyNumberFormat="0" applyBorder="0" applyAlignment="0" applyProtection="0"/>
    <xf numFmtId="0" fontId="28" fillId="20" borderId="0" applyNumberFormat="0" applyBorder="0" applyAlignment="0" applyProtection="0"/>
    <xf numFmtId="0" fontId="16" fillId="20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16" fillId="24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16" fillId="28" borderId="0" applyNumberFormat="0" applyBorder="0" applyAlignment="0" applyProtection="0"/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0" fontId="16" fillId="32" borderId="0" applyNumberFormat="0" applyBorder="0" applyAlignment="0" applyProtection="0"/>
    <xf numFmtId="0" fontId="27" fillId="50" borderId="0" applyNumberFormat="0" applyBorder="0" applyAlignment="0" applyProtection="0"/>
    <xf numFmtId="0" fontId="28" fillId="9" borderId="0" applyNumberFormat="0" applyBorder="0" applyAlignment="0" applyProtection="0"/>
    <xf numFmtId="0" fontId="27" fillId="50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3" borderId="0" applyNumberFormat="0" applyBorder="0" applyAlignment="0" applyProtection="0"/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29" fillId="0" borderId="11" applyFont="0">
      <alignment horizontal="centerContinuous"/>
    </xf>
    <xf numFmtId="166" fontId="30" fillId="0" borderId="0"/>
    <xf numFmtId="9" fontId="22" fillId="0" borderId="0"/>
    <xf numFmtId="166" fontId="22" fillId="0" borderId="0"/>
    <xf numFmtId="166" fontId="22" fillId="0" borderId="0"/>
    <xf numFmtId="166" fontId="22" fillId="0" borderId="0"/>
    <xf numFmtId="166" fontId="22" fillId="0" borderId="0"/>
    <xf numFmtId="166" fontId="20" fillId="0" borderId="0"/>
    <xf numFmtId="166" fontId="23" fillId="0" borderId="0"/>
    <xf numFmtId="0" fontId="31" fillId="37" borderId="0" applyNumberFormat="0" applyBorder="0" applyAlignment="0" applyProtection="0"/>
    <xf numFmtId="38" fontId="32" fillId="0" borderId="0" applyNumberFormat="0" applyFill="0" applyBorder="0" applyAlignment="0" applyProtection="0"/>
    <xf numFmtId="166" fontId="33" fillId="0" borderId="0" applyNumberFormat="0" applyFill="0" applyBorder="0" applyAlignment="0" applyProtection="0"/>
    <xf numFmtId="166" fontId="23" fillId="0" borderId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29" fillId="0" borderId="11" applyNumberForma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2" fillId="0" borderId="11" applyNumberFormat="0" applyFont="0" applyFill="0" applyAlignment="0" applyProtection="0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30" fillId="0" borderId="15"/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3" fillId="0" borderId="11">
      <alignment horizontal="centerContinuous"/>
    </xf>
    <xf numFmtId="166" fontId="20" fillId="0" borderId="16" applyBorder="0">
      <alignment horizontal="centerContinuous"/>
    </xf>
    <xf numFmtId="166" fontId="23" fillId="0" borderId="0" applyFont="0" applyFill="0" applyBorder="0" applyAlignment="0" applyProtection="0"/>
    <xf numFmtId="166" fontId="34" fillId="0" borderId="0"/>
    <xf numFmtId="166" fontId="22" fillId="0" borderId="0"/>
    <xf numFmtId="166" fontId="30" fillId="0" borderId="0">
      <alignment horizontal="right"/>
    </xf>
    <xf numFmtId="166" fontId="30" fillId="0" borderId="0">
      <alignment horizontal="right"/>
    </xf>
    <xf numFmtId="166" fontId="30" fillId="0" borderId="0">
      <alignment horizontal="right"/>
    </xf>
    <xf numFmtId="37" fontId="23" fillId="0" borderId="0">
      <alignment horizontal="center"/>
    </xf>
    <xf numFmtId="166" fontId="29" fillId="0" borderId="0"/>
    <xf numFmtId="166" fontId="20" fillId="0" borderId="0" applyFill="0" applyBorder="0" applyAlignment="0"/>
    <xf numFmtId="169" fontId="35" fillId="0" borderId="0" applyFill="0" applyBorder="0" applyAlignment="0"/>
    <xf numFmtId="170" fontId="35" fillId="0" borderId="0" applyFill="0" applyBorder="0" applyAlignment="0"/>
    <xf numFmtId="171" fontId="36" fillId="0" borderId="0" applyFill="0" applyBorder="0" applyAlignment="0"/>
    <xf numFmtId="172" fontId="36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37" fillId="6" borderId="4" applyNumberFormat="0" applyAlignment="0" applyProtection="0"/>
    <xf numFmtId="0" fontId="37" fillId="6" borderId="4" applyNumberFormat="0" applyAlignment="0" applyProtection="0"/>
    <xf numFmtId="0" fontId="10" fillId="6" borderId="4" applyNumberFormat="0" applyAlignment="0" applyProtection="0"/>
    <xf numFmtId="0" fontId="38" fillId="54" borderId="17" applyNumberFormat="0" applyAlignment="0" applyProtection="0"/>
    <xf numFmtId="0" fontId="39" fillId="0" borderId="6" applyNumberFormat="0" applyFill="0" applyAlignment="0" applyProtection="0"/>
    <xf numFmtId="0" fontId="39" fillId="0" borderId="6" applyNumberFormat="0" applyFill="0" applyAlignment="0" applyProtection="0"/>
    <xf numFmtId="0" fontId="11" fillId="0" borderId="6" applyNumberFormat="0" applyFill="0" applyAlignment="0" applyProtection="0"/>
    <xf numFmtId="0" fontId="40" fillId="7" borderId="7" applyNumberFormat="0" applyAlignment="0" applyProtection="0"/>
    <xf numFmtId="0" fontId="40" fillId="7" borderId="7" applyNumberFormat="0" applyAlignment="0" applyProtection="0"/>
    <xf numFmtId="0" fontId="12" fillId="7" borderId="7" applyNumberFormat="0" applyAlignment="0" applyProtection="0"/>
    <xf numFmtId="0" fontId="41" fillId="55" borderId="18" applyNumberFormat="0" applyAlignment="0" applyProtection="0"/>
    <xf numFmtId="166" fontId="23" fillId="0" borderId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16" fillId="9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16" fillId="13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16" fillId="17" borderId="0" applyNumberFormat="0" applyBorder="0" applyAlignment="0" applyProtection="0"/>
    <xf numFmtId="0" fontId="28" fillId="21" borderId="0" applyNumberFormat="0" applyBorder="0" applyAlignment="0" applyProtection="0"/>
    <xf numFmtId="0" fontId="28" fillId="21" borderId="0" applyNumberFormat="0" applyBorder="0" applyAlignment="0" applyProtection="0"/>
    <xf numFmtId="0" fontId="16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16" fillId="25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16" fillId="29" borderId="0" applyNumberFormat="0" applyBorder="0" applyAlignment="0" applyProtection="0"/>
    <xf numFmtId="41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3" fontId="35" fillId="0" borderId="0" applyFont="0" applyFill="0" applyBorder="0" applyAlignment="0" applyProtection="0"/>
    <xf numFmtId="166" fontId="42" fillId="0" borderId="0" applyFont="0" applyFill="0" applyBorder="0" applyAlignment="0" applyProtection="0"/>
    <xf numFmtId="40" fontId="42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6" fillId="0" borderId="0" applyFont="0" applyFill="0" applyBorder="0" applyAlignment="0" applyProtection="0"/>
    <xf numFmtId="178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6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9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80" fontId="20" fillId="0" borderId="0" applyFont="0" applyFill="0" applyBorder="0" applyAlignment="0" applyProtection="0"/>
    <xf numFmtId="169" fontId="35" fillId="0" borderId="0" applyFont="0" applyFill="0" applyBorder="0" applyAlignment="0" applyProtection="0"/>
    <xf numFmtId="166" fontId="45" fillId="0" borderId="0" applyFont="0" applyFill="0" applyBorder="0" applyAlignment="0" applyProtection="0"/>
    <xf numFmtId="166" fontId="45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81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66" fontId="23" fillId="0" borderId="0" applyFont="0" applyFill="0" applyBorder="0" applyAlignment="0" applyProtection="0"/>
    <xf numFmtId="14" fontId="46" fillId="0" borderId="0" applyFill="0" applyBorder="0" applyAlignment="0"/>
    <xf numFmtId="4" fontId="47" fillId="0" borderId="0" applyFill="0" applyBorder="0" applyAlignment="0" applyProtection="0"/>
    <xf numFmtId="182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83" fontId="20" fillId="0" borderId="0" applyFont="0" applyFill="0" applyBorder="0" applyAlignment="0" applyProtection="0"/>
    <xf numFmtId="166" fontId="48" fillId="0" borderId="0" applyFont="0" applyFill="0" applyBorder="0" applyAlignment="0" applyProtection="0"/>
    <xf numFmtId="184" fontId="20" fillId="0" borderId="0" applyFon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19" fillId="56" borderId="0" applyFont="0" applyFill="0" applyBorder="0" applyAlignment="0" applyProtection="0"/>
    <xf numFmtId="165" fontId="19" fillId="56" borderId="0" applyFont="0" applyFill="0" applyBorder="0" applyAlignment="0" applyProtection="0"/>
    <xf numFmtId="185" fontId="43" fillId="0" borderId="0" applyFont="0" applyFill="0" applyBorder="0" applyAlignment="0" applyProtection="0"/>
    <xf numFmtId="166" fontId="19" fillId="56" borderId="0" applyFont="0" applyFill="0" applyBorder="0" applyAlignment="0" applyProtection="0"/>
    <xf numFmtId="186" fontId="20" fillId="0" borderId="0" applyFont="0" applyFill="0" applyBorder="0" applyAlignment="0" applyProtection="0">
      <alignment horizontal="left" wrapText="1"/>
    </xf>
    <xf numFmtId="0" fontId="49" fillId="0" borderId="0" applyNumberFormat="0" applyFill="0" applyBorder="0" applyAlignment="0" applyProtection="0"/>
    <xf numFmtId="166" fontId="50" fillId="0" borderId="0" applyNumberFormat="0" applyFill="0" applyBorder="0" applyAlignment="0" applyProtection="0"/>
    <xf numFmtId="0" fontId="51" fillId="2" borderId="0" applyNumberFormat="0" applyBorder="0" applyAlignment="0" applyProtection="0"/>
    <xf numFmtId="0" fontId="52" fillId="38" borderId="0" applyNumberFormat="0" applyBorder="0" applyAlignment="0" applyProtection="0"/>
    <xf numFmtId="38" fontId="53" fillId="34" borderId="0" applyNumberFormat="0" applyBorder="0" applyAlignment="0" applyProtection="0"/>
    <xf numFmtId="166" fontId="54" fillId="0" borderId="0" applyNumberFormat="0" applyFill="0" applyProtection="0">
      <alignment horizontal="left"/>
    </xf>
    <xf numFmtId="166" fontId="55" fillId="0" borderId="19">
      <alignment horizontal="center"/>
    </xf>
    <xf numFmtId="1" fontId="20" fillId="0" borderId="16" applyFill="0">
      <alignment horizontal="center" vertical="center" wrapText="1"/>
    </xf>
    <xf numFmtId="166" fontId="24" fillId="34" borderId="0"/>
    <xf numFmtId="166" fontId="56" fillId="0" borderId="20" applyNumberFormat="0" applyAlignment="0" applyProtection="0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166" fontId="56" fillId="0" borderId="21">
      <alignment horizontal="left" vertical="center"/>
    </xf>
    <xf numFmtId="0" fontId="57" fillId="0" borderId="22" applyNumberFormat="0" applyFill="0" applyAlignment="0" applyProtection="0"/>
    <xf numFmtId="0" fontId="58" fillId="0" borderId="23" applyNumberFormat="0" applyFill="0" applyAlignment="0" applyProtection="0"/>
    <xf numFmtId="0" fontId="59" fillId="0" borderId="24" applyNumberFormat="0" applyFill="0" applyAlignment="0" applyProtection="0"/>
    <xf numFmtId="0" fontId="59" fillId="0" borderId="0" applyNumberFormat="0" applyFill="0" applyBorder="0" applyAlignment="0" applyProtection="0"/>
    <xf numFmtId="166" fontId="60" fillId="0" borderId="0" applyNumberFormat="0" applyFill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10" fontId="20" fillId="33" borderId="25" applyNumberFormat="0" applyBorder="0" applyAlignment="0" applyProtection="0"/>
    <xf numFmtId="0" fontId="61" fillId="5" borderId="4" applyNumberFormat="0" applyAlignment="0" applyProtection="0"/>
    <xf numFmtId="0" fontId="62" fillId="41" borderId="17" applyNumberFormat="0" applyAlignment="0" applyProtection="0"/>
    <xf numFmtId="0" fontId="8" fillId="5" borderId="4" applyNumberFormat="0" applyAlignment="0" applyProtection="0"/>
    <xf numFmtId="166" fontId="22" fillId="0" borderId="0" applyNumberFormat="0" applyFill="0" applyBorder="0" applyAlignment="0">
      <protection locked="0"/>
    </xf>
    <xf numFmtId="166" fontId="63" fillId="0" borderId="0" applyNumberFormat="0" applyFill="0" applyBorder="0" applyAlignment="0"/>
    <xf numFmtId="38" fontId="64" fillId="0" borderId="0"/>
    <xf numFmtId="38" fontId="65" fillId="0" borderId="0"/>
    <xf numFmtId="38" fontId="66" fillId="0" borderId="0"/>
    <xf numFmtId="38" fontId="67" fillId="0" borderId="0"/>
    <xf numFmtId="166" fontId="68" fillId="0" borderId="0"/>
    <xf numFmtId="166" fontId="68" fillId="0" borderId="0"/>
    <xf numFmtId="187" fontId="69" fillId="0" borderId="0" applyNumberFormat="0" applyFill="0" applyBorder="0" applyAlignment="0" applyProtection="0"/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0" fontId="70" fillId="0" borderId="26" applyNumberFormat="0" applyFill="0" applyAlignment="0" applyProtection="0"/>
    <xf numFmtId="188" fontId="20" fillId="0" borderId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166" fontId="48" fillId="0" borderId="0" applyFont="0" applyFill="0" applyBorder="0" applyAlignment="0" applyProtection="0"/>
    <xf numFmtId="38" fontId="36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189" fontId="43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71" fillId="0" borderId="0" applyFont="0" applyFill="0" applyBorder="0" applyAlignment="0" applyProtection="0"/>
    <xf numFmtId="41" fontId="20" fillId="0" borderId="0" applyFont="0" applyFill="0" applyBorder="0" applyAlignment="0" applyProtection="0"/>
    <xf numFmtId="175" fontId="72" fillId="0" borderId="0" applyFont="0" applyFill="0" applyBorder="0" applyAlignment="0" applyProtection="0"/>
    <xf numFmtId="175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7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0" fontId="4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2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6" fontId="43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176" fontId="43" fillId="0" borderId="0" applyFont="0" applyFill="0" applyBorder="0" applyAlignment="0" applyProtection="0"/>
    <xf numFmtId="177" fontId="72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17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44" fillId="0" borderId="0" applyFont="0" applyFill="0" applyBorder="0" applyAlignment="0" applyProtection="0"/>
    <xf numFmtId="177" fontId="21" fillId="0" borderId="0" applyFont="0" applyFill="0" applyBorder="0" applyAlignment="0" applyProtection="0"/>
    <xf numFmtId="177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7" fontId="17" fillId="0" borderId="0" applyFont="0" applyFill="0" applyBorder="0" applyAlignment="0" applyProtection="0"/>
    <xf numFmtId="41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4" fontId="74" fillId="0" borderId="11"/>
    <xf numFmtId="191" fontId="75" fillId="0" borderId="27"/>
    <xf numFmtId="192" fontId="20" fillId="0" borderId="0" applyFont="0" applyFill="0" applyBorder="0" applyAlignment="0" applyProtection="0"/>
    <xf numFmtId="193" fontId="35" fillId="0" borderId="0" applyFont="0" applyFill="0" applyBorder="0" applyAlignment="0"/>
    <xf numFmtId="0" fontId="76" fillId="57" borderId="0" applyNumberFormat="0" applyBorder="0" applyAlignment="0" applyProtection="0"/>
    <xf numFmtId="0" fontId="77" fillId="4" borderId="0" applyNumberFormat="0" applyBorder="0" applyAlignment="0" applyProtection="0"/>
    <xf numFmtId="0" fontId="77" fillId="4" borderId="0" applyNumberFormat="0" applyBorder="0" applyAlignment="0" applyProtection="0"/>
    <xf numFmtId="0" fontId="7" fillId="4" borderId="0" applyNumberFormat="0" applyBorder="0" applyAlignment="0" applyProtection="0"/>
    <xf numFmtId="166" fontId="30" fillId="0" borderId="0">
      <alignment horizontal="left"/>
    </xf>
    <xf numFmtId="194" fontId="20" fillId="0" borderId="0" applyFont="0" applyFill="0" applyBorder="0" applyAlignment="0" applyProtection="0"/>
    <xf numFmtId="166" fontId="78" fillId="0" borderId="0"/>
    <xf numFmtId="195" fontId="79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96" fontId="80" fillId="0" borderId="0"/>
    <xf numFmtId="0" fontId="20" fillId="0" borderId="0"/>
    <xf numFmtId="166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>
      <alignment horizontal="left" wrapText="1"/>
    </xf>
    <xf numFmtId="165" fontId="20" fillId="0" borderId="0"/>
    <xf numFmtId="0" fontId="20" fillId="0" borderId="0">
      <alignment horizontal="left" wrapText="1"/>
    </xf>
    <xf numFmtId="165" fontId="20" fillId="0" borderId="0"/>
    <xf numFmtId="197" fontId="20" fillId="0" borderId="0"/>
    <xf numFmtId="0" fontId="17" fillId="0" borderId="0"/>
    <xf numFmtId="0" fontId="20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0" fontId="20" fillId="0" borderId="0"/>
    <xf numFmtId="0" fontId="20" fillId="0" borderId="0"/>
    <xf numFmtId="0" fontId="17" fillId="0" borderId="0"/>
    <xf numFmtId="197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>
      <alignment horizontal="left" wrapText="1"/>
    </xf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1" fillId="0" borderId="0" applyNumberFormat="0" applyBorder="0" applyProtection="0"/>
    <xf numFmtId="165" fontId="20" fillId="0" borderId="0"/>
    <xf numFmtId="0" fontId="20" fillId="0" borderId="0"/>
    <xf numFmtId="0" fontId="20" fillId="0" borderId="0"/>
    <xf numFmtId="166" fontId="26" fillId="0" borderId="0"/>
    <xf numFmtId="166" fontId="20" fillId="0" borderId="0">
      <alignment wrapText="1"/>
    </xf>
    <xf numFmtId="0" fontId="81" fillId="0" borderId="0" applyNumberFormat="0" applyBorder="0" applyProtection="0">
      <alignment wrapText="1"/>
    </xf>
    <xf numFmtId="0" fontId="17" fillId="0" borderId="0"/>
    <xf numFmtId="0" fontId="20" fillId="0" borderId="0">
      <alignment wrapText="1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>
      <alignment horizontal="left" wrapText="1"/>
    </xf>
    <xf numFmtId="0" fontId="43" fillId="0" borderId="0"/>
    <xf numFmtId="0" fontId="17" fillId="0" borderId="0"/>
    <xf numFmtId="0" fontId="21" fillId="0" borderId="0"/>
    <xf numFmtId="0" fontId="20" fillId="0" borderId="0"/>
    <xf numFmtId="166" fontId="20" fillId="0" borderId="0"/>
    <xf numFmtId="0" fontId="81" fillId="0" borderId="0" applyNumberFormat="0" applyBorder="0" applyProtection="0"/>
    <xf numFmtId="0" fontId="20" fillId="0" borderId="0"/>
    <xf numFmtId="166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196" fontId="80" fillId="0" borderId="0"/>
    <xf numFmtId="166" fontId="20" fillId="0" borderId="0"/>
    <xf numFmtId="0" fontId="82" fillId="0" borderId="0"/>
    <xf numFmtId="196" fontId="80" fillId="0" borderId="0"/>
    <xf numFmtId="166" fontId="20" fillId="0" borderId="0">
      <alignment horizontal="left" wrapText="1"/>
    </xf>
    <xf numFmtId="0" fontId="81" fillId="0" borderId="0" applyNumberFormat="0" applyBorder="0" applyProtection="0">
      <alignment horizontal="left" wrapText="1"/>
    </xf>
    <xf numFmtId="0" fontId="20" fillId="0" borderId="0">
      <alignment horizontal="left" wrapText="1"/>
    </xf>
    <xf numFmtId="196" fontId="80" fillId="0" borderId="0"/>
    <xf numFmtId="166" fontId="44" fillId="0" borderId="0"/>
    <xf numFmtId="0" fontId="20" fillId="0" borderId="0"/>
    <xf numFmtId="196" fontId="80" fillId="0" borderId="0"/>
    <xf numFmtId="166" fontId="44" fillId="0" borderId="0"/>
    <xf numFmtId="0" fontId="20" fillId="0" borderId="0"/>
    <xf numFmtId="196" fontId="80" fillId="0" borderId="0"/>
    <xf numFmtId="0" fontId="20" fillId="0" borderId="0"/>
    <xf numFmtId="0" fontId="72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17" fillId="0" borderId="0"/>
    <xf numFmtId="0" fontId="17" fillId="0" borderId="0"/>
    <xf numFmtId="197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165" fontId="20" fillId="0" borderId="0"/>
    <xf numFmtId="0" fontId="20" fillId="0" borderId="0"/>
    <xf numFmtId="0" fontId="81" fillId="0" borderId="0" applyNumberFormat="0" applyBorder="0" applyProtection="0"/>
    <xf numFmtId="0" fontId="1" fillId="0" borderId="0"/>
    <xf numFmtId="0" fontId="71" fillId="0" borderId="0"/>
    <xf numFmtId="165" fontId="20" fillId="0" borderId="0"/>
    <xf numFmtId="197" fontId="20" fillId="0" borderId="0"/>
    <xf numFmtId="0" fontId="20" fillId="0" borderId="0"/>
    <xf numFmtId="0" fontId="17" fillId="0" borderId="0"/>
    <xf numFmtId="0" fontId="20" fillId="0" borderId="0"/>
    <xf numFmtId="0" fontId="20" fillId="0" borderId="0">
      <alignment vertical="center"/>
    </xf>
    <xf numFmtId="0" fontId="1" fillId="0" borderId="0"/>
    <xf numFmtId="0" fontId="17" fillId="0" borderId="0"/>
    <xf numFmtId="197" fontId="20" fillId="0" borderId="0"/>
    <xf numFmtId="0" fontId="1" fillId="0" borderId="0"/>
    <xf numFmtId="0" fontId="17" fillId="0" borderId="0"/>
    <xf numFmtId="0" fontId="17" fillId="0" borderId="0"/>
    <xf numFmtId="197" fontId="20" fillId="0" borderId="0"/>
    <xf numFmtId="0" fontId="1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165" fontId="17" fillId="0" borderId="0"/>
    <xf numFmtId="197" fontId="20" fillId="0" borderId="0"/>
    <xf numFmtId="0" fontId="20" fillId="0" borderId="0"/>
    <xf numFmtId="165" fontId="20" fillId="0" borderId="0"/>
    <xf numFmtId="0" fontId="81" fillId="0" borderId="0" applyNumberFormat="0" applyBorder="0" applyProtection="0"/>
    <xf numFmtId="0" fontId="20" fillId="0" borderId="0"/>
    <xf numFmtId="0" fontId="17" fillId="0" borderId="0"/>
    <xf numFmtId="166" fontId="17" fillId="0" borderId="0"/>
    <xf numFmtId="165" fontId="17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73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17" fillId="0" borderId="0"/>
    <xf numFmtId="0" fontId="1" fillId="0" borderId="0"/>
    <xf numFmtId="165" fontId="17" fillId="0" borderId="0"/>
    <xf numFmtId="165" fontId="17" fillId="0" borderId="0"/>
    <xf numFmtId="0" fontId="43" fillId="0" borderId="0"/>
    <xf numFmtId="165" fontId="17" fillId="0" borderId="0"/>
    <xf numFmtId="165" fontId="17" fillId="0" borderId="0"/>
    <xf numFmtId="0" fontId="17" fillId="0" borderId="0"/>
    <xf numFmtId="0" fontId="17" fillId="0" borderId="0"/>
    <xf numFmtId="165" fontId="17" fillId="0" borderId="0"/>
    <xf numFmtId="0" fontId="1" fillId="0" borderId="0"/>
    <xf numFmtId="0" fontId="20" fillId="0" borderId="0">
      <alignment vertical="center"/>
    </xf>
    <xf numFmtId="166" fontId="17" fillId="0" borderId="0"/>
    <xf numFmtId="166" fontId="17" fillId="0" borderId="0"/>
    <xf numFmtId="0" fontId="1" fillId="0" borderId="0"/>
    <xf numFmtId="0" fontId="1" fillId="0" borderId="0"/>
    <xf numFmtId="0" fontId="20" fillId="0" borderId="0"/>
    <xf numFmtId="0" fontId="17" fillId="0" borderId="0"/>
    <xf numFmtId="0" fontId="17" fillId="0" borderId="0"/>
    <xf numFmtId="165" fontId="17" fillId="0" borderId="0"/>
    <xf numFmtId="197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197" fontId="20" fillId="0" borderId="0"/>
    <xf numFmtId="165" fontId="17" fillId="0" borderId="0"/>
    <xf numFmtId="0" fontId="17" fillId="0" borderId="0"/>
    <xf numFmtId="197" fontId="20" fillId="0" borderId="0"/>
    <xf numFmtId="165" fontId="17" fillId="0" borderId="0"/>
    <xf numFmtId="0" fontId="20" fillId="0" borderId="0"/>
    <xf numFmtId="0" fontId="20" fillId="0" borderId="0"/>
    <xf numFmtId="197" fontId="20" fillId="0" borderId="0"/>
    <xf numFmtId="0" fontId="44" fillId="0" borderId="0"/>
    <xf numFmtId="0" fontId="17" fillId="0" borderId="0"/>
    <xf numFmtId="197" fontId="20" fillId="0" borderId="0"/>
    <xf numFmtId="166" fontId="48" fillId="0" borderId="0"/>
    <xf numFmtId="166" fontId="84" fillId="0" borderId="0"/>
    <xf numFmtId="166" fontId="48" fillId="0" borderId="0"/>
    <xf numFmtId="166" fontId="48" fillId="0" borderId="0"/>
    <xf numFmtId="166" fontId="46" fillId="0" borderId="0"/>
    <xf numFmtId="0" fontId="17" fillId="8" borderId="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17" fillId="8" borderId="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0" fontId="20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6" fillId="58" borderId="28" applyNumberFormat="0" applyFont="0" applyAlignment="0" applyProtection="0"/>
    <xf numFmtId="166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85" fillId="6" borderId="5" applyNumberFormat="0" applyAlignment="0" applyProtection="0"/>
    <xf numFmtId="0" fontId="85" fillId="6" borderId="5" applyNumberFormat="0" applyAlignment="0" applyProtection="0"/>
    <xf numFmtId="0" fontId="9" fillId="6" borderId="5" applyNumberFormat="0" applyAlignment="0" applyProtection="0"/>
    <xf numFmtId="0" fontId="86" fillId="54" borderId="29" applyNumberFormat="0" applyAlignment="0" applyProtection="0"/>
    <xf numFmtId="10" fontId="23" fillId="0" borderId="30"/>
    <xf numFmtId="198" fontId="87" fillId="0" borderId="0" applyFont="0" applyFill="0" applyBorder="0" applyAlignment="0" applyProtection="0"/>
    <xf numFmtId="199" fontId="87" fillId="0" borderId="0" applyFont="0" applyFill="0" applyBorder="0" applyAlignment="0" applyProtection="0"/>
    <xf numFmtId="166" fontId="88" fillId="0" borderId="31" applyNumberFormat="0" applyAlignment="0" applyProtection="0"/>
    <xf numFmtId="166" fontId="83" fillId="35" borderId="0" applyNumberFormat="0" applyFont="0" applyBorder="0" applyAlignment="0" applyProtection="0"/>
    <xf numFmtId="166" fontId="53" fillId="59" borderId="10" applyNumberFormat="0" applyFont="0" applyBorder="0" applyAlignment="0" applyProtection="0">
      <alignment horizontal="center"/>
    </xf>
    <xf numFmtId="166" fontId="53" fillId="60" borderId="10" applyNumberFormat="0" applyFont="0" applyBorder="0" applyAlignment="0" applyProtection="0">
      <alignment horizontal="center"/>
    </xf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2" applyNumberFormat="0" applyAlignment="0" applyProtection="0"/>
    <xf numFmtId="166" fontId="83" fillId="0" borderId="33" applyNumberFormat="0" applyAlignment="0" applyProtection="0"/>
    <xf numFmtId="166" fontId="83" fillId="0" borderId="33" applyNumberFormat="0" applyAlignment="0" applyProtection="0"/>
    <xf numFmtId="166" fontId="88" fillId="0" borderId="34" applyNumberFormat="0" applyAlignment="0" applyProtection="0"/>
    <xf numFmtId="49" fontId="89" fillId="0" borderId="11" applyFill="0" applyProtection="0">
      <alignment vertical="center"/>
    </xf>
    <xf numFmtId="166" fontId="30" fillId="0" borderId="0"/>
    <xf numFmtId="166" fontId="90" fillId="0" borderId="0"/>
    <xf numFmtId="9" fontId="32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91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" fillId="0" borderId="0" applyFont="0" applyFill="0" applyBorder="0" applyAlignment="0" applyProtection="0"/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66" fontId="92" fillId="0" borderId="0" applyFont="0" applyFill="0" applyBorder="0" applyAlignment="0" applyProtection="0">
      <alignment horizontal="center"/>
    </xf>
    <xf numFmtId="173" fontId="35" fillId="0" borderId="0" applyFill="0" applyBorder="0" applyAlignment="0"/>
    <xf numFmtId="169" fontId="35" fillId="0" borderId="0" applyFill="0" applyBorder="0" applyAlignment="0"/>
    <xf numFmtId="173" fontId="35" fillId="0" borderId="0" applyFill="0" applyBorder="0" applyAlignment="0"/>
    <xf numFmtId="174" fontId="35" fillId="0" borderId="0" applyFill="0" applyBorder="0" applyAlignment="0"/>
    <xf numFmtId="169" fontId="35" fillId="0" borderId="0" applyFill="0" applyBorder="0" applyAlignment="0"/>
    <xf numFmtId="166" fontId="36" fillId="0" borderId="0" applyNumberFormat="0" applyFont="0" applyFill="0" applyBorder="0" applyAlignment="0" applyProtection="0">
      <alignment horizontal="left"/>
    </xf>
    <xf numFmtId="15" fontId="36" fillId="0" borderId="0" applyFont="0" applyFill="0" applyBorder="0" applyAlignment="0" applyProtection="0"/>
    <xf numFmtId="4" fontId="36" fillId="0" borderId="0" applyFont="0" applyFill="0" applyBorder="0" applyAlignment="0" applyProtection="0"/>
    <xf numFmtId="166" fontId="93" fillId="0" borderId="16">
      <alignment horizontal="center"/>
    </xf>
    <xf numFmtId="3" fontId="36" fillId="0" borderId="0" applyFont="0" applyFill="0" applyBorder="0" applyAlignment="0" applyProtection="0"/>
    <xf numFmtId="166" fontId="36" fillId="61" borderId="0" applyNumberFormat="0" applyFont="0" applyBorder="0" applyAlignment="0" applyProtection="0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66" fontId="94" fillId="0" borderId="11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30" fillId="0" borderId="25"/>
    <xf numFmtId="10" fontId="20" fillId="0" borderId="0"/>
    <xf numFmtId="2" fontId="23" fillId="0" borderId="0">
      <alignment horizontal="right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0"/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protection locked="0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83" fillId="0" borderId="0">
      <alignment horizontal="center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5" fillId="0" borderId="14">
      <alignment horizontal="centerContinuous"/>
    </xf>
    <xf numFmtId="166" fontId="96" fillId="62" borderId="0" applyNumberFormat="0" applyFont="0" applyBorder="0" applyAlignment="0" applyProtection="0"/>
    <xf numFmtId="166" fontId="20" fillId="0" borderId="0"/>
    <xf numFmtId="166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29" fillId="0" borderId="11">
      <alignment horizontal="centerContinuous"/>
    </xf>
    <xf numFmtId="166" fontId="97" fillId="63" borderId="35" applyBorder="0">
      <alignment horizontal="left"/>
    </xf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49" fontId="46" fillId="0" borderId="0" applyFill="0" applyBorder="0" applyAlignment="0"/>
    <xf numFmtId="164" fontId="36" fillId="0" borderId="0" applyFill="0" applyBorder="0" applyAlignment="0"/>
    <xf numFmtId="172" fontId="36" fillId="0" borderId="0" applyFill="0" applyBorder="0" applyAlignment="0"/>
    <xf numFmtId="200" fontId="100" fillId="0" borderId="0"/>
    <xf numFmtId="201" fontId="20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166" fontId="102" fillId="0" borderId="36" applyNumberFormat="0" applyFill="0" applyBorder="0" applyAlignment="0" applyProtection="0">
      <alignment horizontal="left"/>
    </xf>
    <xf numFmtId="0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103" fillId="65" borderId="37" applyNumberFormat="0" applyAlignment="0" applyProtection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0" fontId="29" fillId="64" borderId="21" applyAlignment="0"/>
    <xf numFmtId="166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165" fontId="29" fillId="64" borderId="21" applyAlignment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166" fontId="32" fillId="0" borderId="38" applyNumberFormat="0" applyFont="0" applyFill="0" applyAlignment="0" applyProtection="0"/>
    <xf numFmtId="0" fontId="104" fillId="0" borderId="3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9" applyNumberFormat="0" applyFill="0" applyAlignment="0" applyProtection="0"/>
    <xf numFmtId="0" fontId="105" fillId="3" borderId="0" applyNumberFormat="0" applyBorder="0" applyAlignment="0" applyProtection="0"/>
    <xf numFmtId="0" fontId="105" fillId="3" borderId="0" applyNumberFormat="0" applyBorder="0" applyAlignment="0" applyProtection="0"/>
    <xf numFmtId="0" fontId="6" fillId="3" borderId="0" applyNumberFormat="0" applyBorder="0" applyAlignment="0" applyProtection="0"/>
    <xf numFmtId="0" fontId="51" fillId="2" borderId="0" applyNumberFormat="0" applyBorder="0" applyAlignment="0" applyProtection="0"/>
    <xf numFmtId="0" fontId="51" fillId="2" borderId="0" applyNumberFormat="0" applyBorder="0" applyAlignment="0" applyProtection="0"/>
    <xf numFmtId="0" fontId="5" fillId="2" borderId="0" applyNumberFormat="0" applyBorder="0" applyAlignment="0" applyProtection="0"/>
    <xf numFmtId="202" fontId="36" fillId="0" borderId="0" applyFont="0" applyFill="0" applyBorder="0" applyAlignment="0" applyProtection="0"/>
    <xf numFmtId="203" fontId="87" fillId="0" borderId="0" applyFont="0" applyFill="0" applyBorder="0" applyAlignment="0" applyProtection="0"/>
    <xf numFmtId="204" fontId="87" fillId="0" borderId="0" applyFont="0" applyFill="0" applyBorder="0" applyAlignment="0" applyProtection="0"/>
    <xf numFmtId="166" fontId="20" fillId="0" borderId="0" applyFont="0" applyFill="0" applyBorder="0" applyAlignment="0" applyProtection="0"/>
    <xf numFmtId="205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166" fontId="20" fillId="0" borderId="0"/>
    <xf numFmtId="166" fontId="20" fillId="0" borderId="0"/>
    <xf numFmtId="9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37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7" fillId="0" borderId="0" applyFont="0" applyFill="0" applyBorder="0" applyAlignment="0" applyProtection="0"/>
    <xf numFmtId="43" fontId="72" fillId="0" borderId="0" applyFont="0" applyFill="0" applyBorder="0" applyAlignment="0" applyProtection="0"/>
    <xf numFmtId="166" fontId="20" fillId="0" borderId="0"/>
    <xf numFmtId="4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43" fontId="17" fillId="0" borderId="0" applyFont="0" applyFill="0" applyBorder="0" applyAlignment="0" applyProtection="0"/>
  </cellStyleXfs>
  <cellXfs count="134">
    <xf numFmtId="0" fontId="0" fillId="0" borderId="0" xfId="0"/>
    <xf numFmtId="0" fontId="18" fillId="0" borderId="0" xfId="0" applyFont="1"/>
    <xf numFmtId="0" fontId="18" fillId="0" borderId="0" xfId="0" applyFont="1" applyBorder="1"/>
    <xf numFmtId="0" fontId="112" fillId="0" borderId="0" xfId="0" applyFont="1"/>
    <xf numFmtId="0" fontId="113" fillId="0" borderId="0" xfId="0" applyFont="1"/>
    <xf numFmtId="0" fontId="114" fillId="0" borderId="0" xfId="0" applyFont="1"/>
    <xf numFmtId="0" fontId="0" fillId="0" borderId="0" xfId="0" applyFont="1"/>
    <xf numFmtId="0" fontId="12" fillId="67" borderId="25" xfId="0" applyFont="1" applyFill="1" applyBorder="1" applyAlignment="1">
      <alignment horizontal="center" vertical="center" wrapText="1"/>
    </xf>
    <xf numFmtId="14" fontId="111" fillId="68" borderId="25" xfId="0" applyNumberFormat="1" applyFont="1" applyFill="1" applyBorder="1" applyAlignment="1">
      <alignment horizontal="center" vertical="center" wrapText="1"/>
    </xf>
    <xf numFmtId="0" fontId="111" fillId="67" borderId="25" xfId="0" applyFont="1" applyFill="1" applyBorder="1" applyAlignment="1">
      <alignment horizontal="center" vertical="center" wrapText="1"/>
    </xf>
    <xf numFmtId="0" fontId="111" fillId="67" borderId="45" xfId="0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/>
    </xf>
    <xf numFmtId="0" fontId="109" fillId="0" borderId="42" xfId="0" applyFont="1" applyFill="1" applyBorder="1" applyAlignment="1">
      <alignment horizontal="left" vertical="center"/>
    </xf>
    <xf numFmtId="208" fontId="109" fillId="0" borderId="10" xfId="0" applyNumberFormat="1" applyFont="1" applyFill="1" applyBorder="1" applyAlignment="1">
      <alignment horizontal="right" vertical="center"/>
    </xf>
    <xf numFmtId="0" fontId="108" fillId="0" borderId="41" xfId="0" applyFont="1" applyFill="1" applyBorder="1" applyAlignment="1">
      <alignment horizontal="center" vertical="center"/>
    </xf>
    <xf numFmtId="0" fontId="109" fillId="0" borderId="43" xfId="0" applyFont="1" applyFill="1" applyBorder="1" applyAlignment="1">
      <alignment horizontal="left" vertical="center"/>
    </xf>
    <xf numFmtId="0" fontId="115" fillId="0" borderId="10" xfId="0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left" vertical="center"/>
    </xf>
    <xf numFmtId="208" fontId="110" fillId="0" borderId="40" xfId="0" applyNumberFormat="1" applyFont="1" applyFill="1" applyBorder="1" applyAlignment="1">
      <alignment horizontal="right" vertical="center"/>
    </xf>
    <xf numFmtId="0" fontId="108" fillId="0" borderId="10" xfId="0" applyFont="1" applyFill="1" applyBorder="1" applyAlignment="1">
      <alignment horizontal="center" vertical="center"/>
    </xf>
    <xf numFmtId="0" fontId="109" fillId="0" borderId="0" xfId="0" applyFont="1" applyFill="1" applyBorder="1" applyAlignment="1">
      <alignment horizontal="left" vertical="center"/>
    </xf>
    <xf numFmtId="0" fontId="108" fillId="0" borderId="10" xfId="0" applyFont="1" applyFill="1" applyBorder="1" applyAlignment="1">
      <alignment horizontal="center" vertical="center" wrapText="1"/>
    </xf>
    <xf numFmtId="0" fontId="109" fillId="0" borderId="0" xfId="0" applyFont="1" applyFill="1" applyBorder="1" applyAlignment="1">
      <alignment horizontal="left" vertical="center" wrapText="1"/>
    </xf>
    <xf numFmtId="0" fontId="0" fillId="0" borderId="0" xfId="0" applyFont="1" applyAlignment="1">
      <alignment wrapText="1"/>
    </xf>
    <xf numFmtId="0" fontId="115" fillId="0" borderId="40" xfId="0" applyFont="1" applyFill="1" applyBorder="1" applyAlignment="1">
      <alignment horizontal="center" vertical="center"/>
    </xf>
    <xf numFmtId="0" fontId="110" fillId="0" borderId="15" xfId="0" applyFont="1" applyFill="1" applyBorder="1" applyAlignment="1">
      <alignment horizontal="left" vertical="center"/>
    </xf>
    <xf numFmtId="0" fontId="0" fillId="0" borderId="0" xfId="0" applyFont="1" applyBorder="1"/>
    <xf numFmtId="208" fontId="110" fillId="0" borderId="0" xfId="0" applyNumberFormat="1" applyFont="1" applyFill="1" applyBorder="1" applyAlignment="1">
      <alignment horizontal="left" vertical="center"/>
    </xf>
    <xf numFmtId="0" fontId="110" fillId="0" borderId="0" xfId="0" applyFont="1" applyFill="1" applyBorder="1" applyAlignment="1">
      <alignment horizontal="center" vertical="center"/>
    </xf>
    <xf numFmtId="0" fontId="115" fillId="0" borderId="48" xfId="0" applyFont="1" applyFill="1" applyBorder="1" applyAlignment="1">
      <alignment horizontal="center" vertical="center"/>
    </xf>
    <xf numFmtId="0" fontId="110" fillId="0" borderId="49" xfId="0" applyFont="1" applyFill="1" applyBorder="1" applyAlignment="1">
      <alignment horizontal="left" vertical="center"/>
    </xf>
    <xf numFmtId="208" fontId="110" fillId="0" borderId="48" xfId="0" applyNumberFormat="1" applyFont="1" applyFill="1" applyBorder="1" applyAlignment="1">
      <alignment horizontal="right" vertical="center"/>
    </xf>
    <xf numFmtId="208" fontId="110" fillId="0" borderId="0" xfId="0" applyNumberFormat="1" applyFont="1" applyFill="1" applyBorder="1" applyAlignment="1">
      <alignment horizontal="right" vertical="center"/>
    </xf>
    <xf numFmtId="188" fontId="110" fillId="0" borderId="0" xfId="33449" applyNumberFormat="1" applyFont="1" applyFill="1" applyBorder="1" applyAlignment="1">
      <alignment horizontal="right" vertical="center"/>
    </xf>
    <xf numFmtId="14" fontId="111" fillId="67" borderId="25" xfId="0" applyNumberFormat="1" applyFont="1" applyFill="1" applyBorder="1" applyAlignment="1">
      <alignment horizontal="center" vertical="center" wrapText="1"/>
    </xf>
    <xf numFmtId="0" fontId="108" fillId="0" borderId="40" xfId="0" applyFont="1" applyFill="1" applyBorder="1" applyAlignment="1">
      <alignment horizontal="center" vertical="center" wrapText="1"/>
    </xf>
    <xf numFmtId="0" fontId="116" fillId="0" borderId="40" xfId="0" applyFont="1" applyBorder="1" applyAlignment="1">
      <alignment horizontal="left" vertical="center"/>
    </xf>
    <xf numFmtId="14" fontId="116" fillId="66" borderId="40" xfId="0" applyNumberFormat="1" applyFont="1" applyFill="1" applyBorder="1" applyAlignment="1">
      <alignment horizontal="center" vertical="center"/>
    </xf>
    <xf numFmtId="0" fontId="110" fillId="0" borderId="47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/>
    </xf>
    <xf numFmtId="0" fontId="112" fillId="0" borderId="10" xfId="0" applyFont="1" applyBorder="1" applyAlignment="1">
      <alignment horizontal="left" vertical="center" wrapText="1"/>
    </xf>
    <xf numFmtId="208" fontId="112" fillId="0" borderId="10" xfId="0" applyNumberFormat="1" applyFont="1" applyBorder="1" applyAlignment="1">
      <alignment horizontal="right" vertical="center" wrapText="1"/>
    </xf>
    <xf numFmtId="0" fontId="114" fillId="0" borderId="1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12" fillId="0" borderId="41" xfId="0" applyFont="1" applyBorder="1" applyAlignment="1">
      <alignment horizontal="left" vertical="center" wrapText="1"/>
    </xf>
    <xf numFmtId="0" fontId="1" fillId="0" borderId="50" xfId="0" applyFont="1" applyBorder="1" applyAlignment="1">
      <alignment horizontal="center" vertical="center"/>
    </xf>
    <xf numFmtId="0" fontId="116" fillId="0" borderId="51" xfId="0" applyFont="1" applyBorder="1" applyAlignment="1">
      <alignment horizontal="left" vertical="center" wrapText="1"/>
    </xf>
    <xf numFmtId="208" fontId="116" fillId="0" borderId="48" xfId="0" applyNumberFormat="1" applyFont="1" applyBorder="1" applyAlignment="1">
      <alignment horizontal="right" vertical="center"/>
    </xf>
    <xf numFmtId="0" fontId="112" fillId="0" borderId="12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/>
    </xf>
    <xf numFmtId="0" fontId="116" fillId="0" borderId="54" xfId="0" applyFont="1" applyBorder="1" applyAlignment="1">
      <alignment horizontal="left" vertical="center" wrapText="1"/>
    </xf>
    <xf numFmtId="3" fontId="0" fillId="0" borderId="0" xfId="0" applyNumberFormat="1" applyFont="1"/>
    <xf numFmtId="0" fontId="117" fillId="0" borderId="0" xfId="0" applyFont="1"/>
    <xf numFmtId="0" fontId="118" fillId="0" borderId="0" xfId="0" applyFont="1"/>
    <xf numFmtId="0" fontId="116" fillId="0" borderId="0" xfId="0" applyFont="1"/>
    <xf numFmtId="0" fontId="112" fillId="0" borderId="0" xfId="0" applyFont="1" applyAlignment="1">
      <alignment wrapText="1"/>
    </xf>
    <xf numFmtId="0" fontId="112" fillId="0" borderId="0" xfId="0" applyFont="1" applyBorder="1" applyAlignment="1">
      <alignment wrapText="1"/>
    </xf>
    <xf numFmtId="0" fontId="112" fillId="0" borderId="0" xfId="0" applyFont="1" applyBorder="1"/>
    <xf numFmtId="0" fontId="116" fillId="0" borderId="0" xfId="0" applyFont="1" applyBorder="1"/>
    <xf numFmtId="0" fontId="119" fillId="0" borderId="10" xfId="0" applyFont="1" applyBorder="1" applyAlignment="1">
      <alignment horizontal="left" vertical="center" wrapText="1"/>
    </xf>
    <xf numFmtId="0" fontId="107" fillId="0" borderId="0" xfId="0" applyFont="1" applyFill="1" applyBorder="1" applyAlignment="1">
      <alignment horizontal="left" vertical="center"/>
    </xf>
    <xf numFmtId="208" fontId="112" fillId="0" borderId="0" xfId="0" applyNumberFormat="1" applyFont="1"/>
    <xf numFmtId="0" fontId="0" fillId="0" borderId="0" xfId="1" applyNumberFormat="1" applyFont="1"/>
    <xf numFmtId="9" fontId="109" fillId="0" borderId="46" xfId="33449" applyNumberFormat="1" applyFont="1" applyFill="1" applyBorder="1" applyAlignment="1">
      <alignment horizontal="right" vertical="center"/>
    </xf>
    <xf numFmtId="9" fontId="112" fillId="0" borderId="46" xfId="33449" applyNumberFormat="1" applyFont="1" applyBorder="1" applyAlignment="1">
      <alignment horizontal="right" vertical="center" wrapText="1"/>
    </xf>
    <xf numFmtId="9" fontId="116" fillId="0" borderId="44" xfId="33449" applyNumberFormat="1" applyFont="1" applyBorder="1" applyAlignment="1">
      <alignment horizontal="right" vertical="center"/>
    </xf>
    <xf numFmtId="0" fontId="115" fillId="0" borderId="40" xfId="0" quotePrefix="1" applyFont="1" applyFill="1" applyBorder="1" applyAlignment="1">
      <alignment horizontal="center" vertical="center"/>
    </xf>
    <xf numFmtId="0" fontId="0" fillId="0" borderId="12" xfId="0" applyFont="1" applyBorder="1"/>
    <xf numFmtId="0" fontId="0" fillId="0" borderId="30" xfId="0" applyFont="1" applyBorder="1"/>
    <xf numFmtId="0" fontId="116" fillId="0" borderId="12" xfId="0" applyFont="1" applyBorder="1"/>
    <xf numFmtId="0" fontId="119" fillId="0" borderId="12" xfId="0" applyFont="1" applyBorder="1" applyAlignment="1">
      <alignment horizontal="left"/>
    </xf>
    <xf numFmtId="0" fontId="0" fillId="0" borderId="10" xfId="0" applyFont="1" applyBorder="1"/>
    <xf numFmtId="3" fontId="119" fillId="0" borderId="10" xfId="0" applyNumberFormat="1" applyFont="1" applyBorder="1"/>
    <xf numFmtId="0" fontId="116" fillId="0" borderId="12" xfId="0" applyFont="1" applyBorder="1" applyAlignment="1">
      <alignment horizontal="left"/>
    </xf>
    <xf numFmtId="0" fontId="116" fillId="0" borderId="55" xfId="0" applyFont="1" applyBorder="1"/>
    <xf numFmtId="3" fontId="116" fillId="0" borderId="25" xfId="0" applyNumberFormat="1" applyFont="1" applyBorder="1"/>
    <xf numFmtId="3" fontId="116" fillId="0" borderId="10" xfId="0" applyNumberFormat="1" applyFont="1" applyBorder="1"/>
    <xf numFmtId="208" fontId="110" fillId="0" borderId="10" xfId="0" applyNumberFormat="1" applyFont="1" applyFill="1" applyBorder="1" applyAlignment="1">
      <alignment horizontal="right" vertical="center"/>
    </xf>
    <xf numFmtId="0" fontId="0" fillId="0" borderId="0" xfId="0" applyFont="1" applyFill="1"/>
    <xf numFmtId="208" fontId="109" fillId="0" borderId="41" xfId="0" applyNumberFormat="1" applyFont="1" applyFill="1" applyBorder="1" applyAlignment="1">
      <alignment horizontal="right" vertical="center"/>
    </xf>
    <xf numFmtId="0" fontId="112" fillId="0" borderId="0" xfId="0" applyFont="1" applyFill="1"/>
    <xf numFmtId="0" fontId="18" fillId="0" borderId="0" xfId="0" applyFont="1" applyFill="1"/>
    <xf numFmtId="0" fontId="116" fillId="0" borderId="0" xfId="0" applyFont="1" applyFill="1"/>
    <xf numFmtId="208" fontId="110" fillId="0" borderId="0" xfId="0" applyNumberFormat="1" applyFont="1" applyAlignment="1">
      <alignment horizontal="right" vertical="center"/>
    </xf>
    <xf numFmtId="14" fontId="111" fillId="68" borderId="56" xfId="0" applyNumberFormat="1" applyFont="1" applyFill="1" applyBorder="1" applyAlignment="1">
      <alignment horizontal="center" vertical="center" wrapText="1"/>
    </xf>
    <xf numFmtId="209" fontId="116" fillId="0" borderId="30" xfId="1" applyNumberFormat="1" applyFont="1" applyBorder="1" applyAlignment="1">
      <alignment horizontal="right" vertical="center" wrapText="1"/>
    </xf>
    <xf numFmtId="209" fontId="112" fillId="0" borderId="30" xfId="1" applyNumberFormat="1" applyFont="1" applyBorder="1" applyAlignment="1">
      <alignment horizontal="right" vertical="center" wrapText="1"/>
    </xf>
    <xf numFmtId="209" fontId="116" fillId="0" borderId="56" xfId="1" applyNumberFormat="1" applyFont="1" applyBorder="1" applyAlignment="1">
      <alignment horizontal="right" vertical="center" wrapText="1"/>
    </xf>
    <xf numFmtId="14" fontId="111" fillId="67" borderId="56" xfId="0" applyNumberFormat="1" applyFont="1" applyFill="1" applyBorder="1" applyAlignment="1">
      <alignment horizontal="center" vertical="center" wrapText="1"/>
    </xf>
    <xf numFmtId="209" fontId="112" fillId="0" borderId="10" xfId="1" applyNumberFormat="1" applyFont="1" applyBorder="1" applyAlignment="1">
      <alignment horizontal="right" vertical="center" wrapText="1"/>
    </xf>
    <xf numFmtId="9" fontId="109" fillId="0" borderId="46" xfId="33449" applyFont="1" applyFill="1" applyBorder="1" applyAlignment="1">
      <alignment horizontal="right" vertical="center"/>
    </xf>
    <xf numFmtId="9" fontId="109" fillId="0" borderId="10" xfId="33449" applyFont="1" applyFill="1" applyBorder="1" applyAlignment="1">
      <alignment horizontal="right" vertical="center"/>
    </xf>
    <xf numFmtId="9" fontId="110" fillId="0" borderId="40" xfId="33449" applyFont="1" applyFill="1" applyBorder="1" applyAlignment="1">
      <alignment horizontal="right" vertical="center"/>
    </xf>
    <xf numFmtId="9" fontId="109" fillId="0" borderId="41" xfId="33449" applyFont="1" applyFill="1" applyBorder="1" applyAlignment="1">
      <alignment horizontal="right" vertical="center"/>
    </xf>
    <xf numFmtId="9" fontId="110" fillId="0" borderId="10" xfId="33449" applyFont="1" applyFill="1" applyBorder="1" applyAlignment="1">
      <alignment horizontal="right" vertical="center"/>
    </xf>
    <xf numFmtId="9" fontId="110" fillId="0" borderId="47" xfId="33449" applyFont="1" applyFill="1" applyBorder="1" applyAlignment="1">
      <alignment horizontal="right" vertical="center"/>
    </xf>
    <xf numFmtId="9" fontId="109" fillId="0" borderId="52" xfId="33449" applyFont="1" applyFill="1" applyBorder="1" applyAlignment="1">
      <alignment horizontal="right" vertical="center"/>
    </xf>
    <xf numFmtId="9" fontId="110" fillId="0" borderId="46" xfId="33449" applyFont="1" applyFill="1" applyBorder="1" applyAlignment="1">
      <alignment horizontal="right" vertical="center"/>
    </xf>
    <xf numFmtId="9" fontId="110" fillId="0" borderId="44" xfId="33449" applyFont="1" applyFill="1" applyBorder="1" applyAlignment="1">
      <alignment horizontal="right" vertical="center"/>
    </xf>
    <xf numFmtId="9" fontId="110" fillId="0" borderId="48" xfId="33449" applyFont="1" applyFill="1" applyBorder="1" applyAlignment="1">
      <alignment horizontal="right" vertical="center"/>
    </xf>
    <xf numFmtId="9" fontId="0" fillId="0" borderId="0" xfId="33449" applyFont="1"/>
    <xf numFmtId="9" fontId="111" fillId="67" borderId="25" xfId="33449" applyFont="1" applyFill="1" applyBorder="1" applyAlignment="1">
      <alignment horizontal="center" vertical="center" wrapText="1"/>
    </xf>
    <xf numFmtId="9" fontId="110" fillId="0" borderId="0" xfId="33449" applyFont="1" applyFill="1" applyBorder="1" applyAlignment="1">
      <alignment horizontal="right" vertical="center"/>
    </xf>
    <xf numFmtId="9" fontId="112" fillId="0" borderId="0" xfId="33449" applyFont="1"/>
    <xf numFmtId="0" fontId="112" fillId="0" borderId="0" xfId="0" applyFont="1" applyBorder="1" applyAlignment="1">
      <alignment vertical="center" wrapText="1"/>
    </xf>
    <xf numFmtId="0" fontId="0" fillId="0" borderId="0" xfId="0" applyFont="1" applyAlignment="1">
      <alignment vertical="center"/>
    </xf>
    <xf numFmtId="208" fontId="109" fillId="0" borderId="10" xfId="0" applyNumberFormat="1" applyFont="1" applyBorder="1" applyAlignment="1">
      <alignment horizontal="right" vertical="center"/>
    </xf>
    <xf numFmtId="208" fontId="109" fillId="0" borderId="41" xfId="0" applyNumberFormat="1" applyFont="1" applyBorder="1" applyAlignment="1">
      <alignment horizontal="right" vertical="center"/>
    </xf>
    <xf numFmtId="0" fontId="108" fillId="0" borderId="10" xfId="0" applyFont="1" applyBorder="1" applyAlignment="1">
      <alignment horizontal="center" vertical="center" wrapText="1"/>
    </xf>
    <xf numFmtId="0" fontId="109" fillId="0" borderId="0" xfId="0" applyFont="1" applyAlignment="1">
      <alignment horizontal="left" vertical="center" wrapText="1"/>
    </xf>
    <xf numFmtId="0" fontId="115" fillId="0" borderId="25" xfId="0" applyFont="1" applyBorder="1" applyAlignment="1">
      <alignment horizontal="center" vertical="center"/>
    </xf>
    <xf numFmtId="0" fontId="115" fillId="0" borderId="25" xfId="0" applyFont="1" applyFill="1" applyBorder="1" applyAlignment="1">
      <alignment horizontal="center" vertical="center"/>
    </xf>
    <xf numFmtId="0" fontId="110" fillId="0" borderId="21" xfId="0" applyFont="1" applyFill="1" applyBorder="1" applyAlignment="1">
      <alignment horizontal="left" vertical="center"/>
    </xf>
    <xf numFmtId="208" fontId="110" fillId="0" borderId="25" xfId="0" applyNumberFormat="1" applyFont="1" applyFill="1" applyBorder="1" applyAlignment="1">
      <alignment horizontal="right" vertical="center"/>
    </xf>
    <xf numFmtId="9" fontId="110" fillId="0" borderId="45" xfId="33449" applyFont="1" applyFill="1" applyBorder="1" applyAlignment="1">
      <alignment horizontal="right" vertical="center"/>
    </xf>
    <xf numFmtId="208" fontId="119" fillId="0" borderId="10" xfId="0" applyNumberFormat="1" applyFont="1" applyBorder="1" applyAlignment="1">
      <alignment horizontal="right" vertical="center" wrapText="1"/>
    </xf>
    <xf numFmtId="0" fontId="120" fillId="0" borderId="0" xfId="0" applyFont="1"/>
    <xf numFmtId="0" fontId="113" fillId="0" borderId="10" xfId="0" applyFont="1" applyBorder="1" applyAlignment="1">
      <alignment horizontal="center" vertical="center"/>
    </xf>
    <xf numFmtId="9" fontId="121" fillId="0" borderId="46" xfId="33449" applyNumberFormat="1" applyFont="1" applyFill="1" applyBorder="1" applyAlignment="1">
      <alignment horizontal="right" vertical="center"/>
    </xf>
    <xf numFmtId="209" fontId="116" fillId="0" borderId="10" xfId="1" applyNumberFormat="1" applyFont="1" applyBorder="1" applyAlignment="1">
      <alignment horizontal="right" vertical="center" wrapText="1"/>
    </xf>
    <xf numFmtId="3" fontId="116" fillId="0" borderId="10" xfId="33449" applyNumberFormat="1" applyFont="1" applyBorder="1"/>
    <xf numFmtId="3" fontId="116" fillId="0" borderId="10" xfId="33449" applyNumberFormat="1" applyFont="1" applyBorder="1" applyAlignment="1">
      <alignment horizontal="right" vertical="center" wrapText="1"/>
    </xf>
    <xf numFmtId="0" fontId="115" fillId="0" borderId="40" xfId="0" applyFont="1" applyBorder="1" applyAlignment="1">
      <alignment horizontal="center" vertical="center"/>
    </xf>
    <xf numFmtId="0" fontId="110" fillId="0" borderId="15" xfId="0" applyFont="1" applyBorder="1" applyAlignment="1">
      <alignment horizontal="left" vertical="center" wrapText="1"/>
    </xf>
    <xf numFmtId="0" fontId="109" fillId="0" borderId="21" xfId="0" applyFont="1" applyBorder="1" applyAlignment="1">
      <alignment horizontal="left" vertical="center" wrapText="1"/>
    </xf>
    <xf numFmtId="9" fontId="110" fillId="0" borderId="25" xfId="33449" applyFont="1" applyFill="1" applyBorder="1" applyAlignment="1">
      <alignment horizontal="right" vertical="center"/>
    </xf>
    <xf numFmtId="4" fontId="112" fillId="0" borderId="0" xfId="0" applyNumberFormat="1" applyFont="1"/>
    <xf numFmtId="3" fontId="120" fillId="0" borderId="0" xfId="0" applyNumberFormat="1" applyFont="1"/>
    <xf numFmtId="4" fontId="0" fillId="0" borderId="0" xfId="0" applyNumberFormat="1" applyFont="1"/>
    <xf numFmtId="208" fontId="0" fillId="0" borderId="0" xfId="0" applyNumberFormat="1" applyFont="1"/>
    <xf numFmtId="188" fontId="121" fillId="0" borderId="46" xfId="33449" applyNumberFormat="1" applyFont="1" applyFill="1" applyBorder="1" applyAlignment="1">
      <alignment horizontal="right" vertical="center"/>
    </xf>
    <xf numFmtId="188" fontId="110" fillId="0" borderId="47" xfId="33449" applyNumberFormat="1" applyFont="1" applyFill="1" applyBorder="1" applyAlignment="1">
      <alignment horizontal="right" vertical="center"/>
    </xf>
    <xf numFmtId="188" fontId="110" fillId="0" borderId="40" xfId="33449" applyNumberFormat="1" applyFont="1" applyFill="1" applyBorder="1" applyAlignment="1">
      <alignment horizontal="right" vertical="center"/>
    </xf>
  </cellXfs>
  <cellStyles count="33470">
    <cellStyle name="%" xfId="7" xr:uid="{00000000-0005-0000-0000-000000000000}"/>
    <cellStyle name="%0" xfId="8" xr:uid="{00000000-0005-0000-0000-000001000000}"/>
    <cellStyle name="%1" xfId="9" xr:uid="{00000000-0005-0000-0000-000002000000}"/>
    <cellStyle name="%2" xfId="10" xr:uid="{00000000-0005-0000-0000-000003000000}"/>
    <cellStyle name="_Arca Sgr - CE _ST" xfId="11" xr:uid="{00000000-0005-0000-0000-000004000000}"/>
    <cellStyle name="_Data" xfId="12" xr:uid="{00000000-0005-0000-0000-000005000000}"/>
    <cellStyle name="_Row1" xfId="13" xr:uid="{00000000-0005-0000-0000-000006000000}"/>
    <cellStyle name="_Row2" xfId="14" xr:uid="{00000000-0005-0000-0000-000007000000}"/>
    <cellStyle name="£ BP" xfId="15" xr:uid="{00000000-0005-0000-0000-000008000000}"/>
    <cellStyle name="¥ JY" xfId="16" xr:uid="{00000000-0005-0000-0000-000009000000}"/>
    <cellStyle name="=C:\WINDOWS\SYSTEM32\COMMAND.COM" xfId="17" xr:uid="{00000000-0005-0000-0000-00000A000000}"/>
    <cellStyle name="•W€_laroux" xfId="18" xr:uid="{00000000-0005-0000-0000-00000B000000}"/>
    <cellStyle name="0" xfId="19" xr:uid="{00000000-0005-0000-0000-00000C000000}"/>
    <cellStyle name="0.0x" xfId="20" xr:uid="{00000000-0005-0000-0000-00000D000000}"/>
    <cellStyle name="0.0x 10" xfId="21" xr:uid="{00000000-0005-0000-0000-00000E000000}"/>
    <cellStyle name="0.0x 2" xfId="22" xr:uid="{00000000-0005-0000-0000-00000F000000}"/>
    <cellStyle name="0.0x 2 2" xfId="23" xr:uid="{00000000-0005-0000-0000-000010000000}"/>
    <cellStyle name="0.0x 2 2 2" xfId="24" xr:uid="{00000000-0005-0000-0000-000011000000}"/>
    <cellStyle name="0.0x 2 2 2 2" xfId="25" xr:uid="{00000000-0005-0000-0000-000012000000}"/>
    <cellStyle name="0.0x 2 2 2 2 2" xfId="26" xr:uid="{00000000-0005-0000-0000-000013000000}"/>
    <cellStyle name="0.0x 2 2 2 2 3" xfId="27" xr:uid="{00000000-0005-0000-0000-000014000000}"/>
    <cellStyle name="0.0x 2 2 2 3" xfId="28" xr:uid="{00000000-0005-0000-0000-000015000000}"/>
    <cellStyle name="0.0x 2 2 2 4" xfId="29" xr:uid="{00000000-0005-0000-0000-000016000000}"/>
    <cellStyle name="0.0x 2 2 3" xfId="30" xr:uid="{00000000-0005-0000-0000-000017000000}"/>
    <cellStyle name="0.0x 2 2 3 2" xfId="31" xr:uid="{00000000-0005-0000-0000-000018000000}"/>
    <cellStyle name="0.0x 2 2 3 3" xfId="32" xr:uid="{00000000-0005-0000-0000-000019000000}"/>
    <cellStyle name="0.0x 2 2 4" xfId="33" xr:uid="{00000000-0005-0000-0000-00001A000000}"/>
    <cellStyle name="0.0x 2 2 5" xfId="34" xr:uid="{00000000-0005-0000-0000-00001B000000}"/>
    <cellStyle name="0.0x 2 3" xfId="35" xr:uid="{00000000-0005-0000-0000-00001C000000}"/>
    <cellStyle name="0.0x 2 3 2" xfId="36" xr:uid="{00000000-0005-0000-0000-00001D000000}"/>
    <cellStyle name="0.0x 2 3 2 2" xfId="37" xr:uid="{00000000-0005-0000-0000-00001E000000}"/>
    <cellStyle name="0.0x 2 3 2 2 2" xfId="38" xr:uid="{00000000-0005-0000-0000-00001F000000}"/>
    <cellStyle name="0.0x 2 3 2 2 3" xfId="39" xr:uid="{00000000-0005-0000-0000-000020000000}"/>
    <cellStyle name="0.0x 2 3 2 3" xfId="40" xr:uid="{00000000-0005-0000-0000-000021000000}"/>
    <cellStyle name="0.0x 2 3 2 4" xfId="41" xr:uid="{00000000-0005-0000-0000-000022000000}"/>
    <cellStyle name="0.0x 2 3 3" xfId="42" xr:uid="{00000000-0005-0000-0000-000023000000}"/>
    <cellStyle name="0.0x 2 3 3 2" xfId="43" xr:uid="{00000000-0005-0000-0000-000024000000}"/>
    <cellStyle name="0.0x 2 3 3 3" xfId="44" xr:uid="{00000000-0005-0000-0000-000025000000}"/>
    <cellStyle name="0.0x 2 3 4" xfId="45" xr:uid="{00000000-0005-0000-0000-000026000000}"/>
    <cellStyle name="0.0x 2 3 5" xfId="46" xr:uid="{00000000-0005-0000-0000-000027000000}"/>
    <cellStyle name="0.0x 2 4" xfId="47" xr:uid="{00000000-0005-0000-0000-000028000000}"/>
    <cellStyle name="0.0x 2 4 2" xfId="48" xr:uid="{00000000-0005-0000-0000-000029000000}"/>
    <cellStyle name="0.0x 2 4 2 2" xfId="49" xr:uid="{00000000-0005-0000-0000-00002A000000}"/>
    <cellStyle name="0.0x 2 4 2 2 2" xfId="50" xr:uid="{00000000-0005-0000-0000-00002B000000}"/>
    <cellStyle name="0.0x 2 4 2 2 3" xfId="51" xr:uid="{00000000-0005-0000-0000-00002C000000}"/>
    <cellStyle name="0.0x 2 4 2 3" xfId="52" xr:uid="{00000000-0005-0000-0000-00002D000000}"/>
    <cellStyle name="0.0x 2 4 2 4" xfId="53" xr:uid="{00000000-0005-0000-0000-00002E000000}"/>
    <cellStyle name="0.0x 2 4 3" xfId="54" xr:uid="{00000000-0005-0000-0000-00002F000000}"/>
    <cellStyle name="0.0x 2 4 3 2" xfId="55" xr:uid="{00000000-0005-0000-0000-000030000000}"/>
    <cellStyle name="0.0x 2 4 3 3" xfId="56" xr:uid="{00000000-0005-0000-0000-000031000000}"/>
    <cellStyle name="0.0x 2 4 4" xfId="57" xr:uid="{00000000-0005-0000-0000-000032000000}"/>
    <cellStyle name="0.0x 2 4 5" xfId="58" xr:uid="{00000000-0005-0000-0000-000033000000}"/>
    <cellStyle name="0.0x 2 5" xfId="59" xr:uid="{00000000-0005-0000-0000-000034000000}"/>
    <cellStyle name="0.0x 2 5 2" xfId="60" xr:uid="{00000000-0005-0000-0000-000035000000}"/>
    <cellStyle name="0.0x 2 5 2 2" xfId="61" xr:uid="{00000000-0005-0000-0000-000036000000}"/>
    <cellStyle name="0.0x 2 5 2 3" xfId="62" xr:uid="{00000000-0005-0000-0000-000037000000}"/>
    <cellStyle name="0.0x 2 5 3" xfId="63" xr:uid="{00000000-0005-0000-0000-000038000000}"/>
    <cellStyle name="0.0x 2 5 4" xfId="64" xr:uid="{00000000-0005-0000-0000-000039000000}"/>
    <cellStyle name="0.0x 2 6" xfId="65" xr:uid="{00000000-0005-0000-0000-00003A000000}"/>
    <cellStyle name="0.0x 2 6 2" xfId="66" xr:uid="{00000000-0005-0000-0000-00003B000000}"/>
    <cellStyle name="0.0x 2 6 3" xfId="67" xr:uid="{00000000-0005-0000-0000-00003C000000}"/>
    <cellStyle name="0.0x 2 7" xfId="68" xr:uid="{00000000-0005-0000-0000-00003D000000}"/>
    <cellStyle name="0.0x 2 8" xfId="69" xr:uid="{00000000-0005-0000-0000-00003E000000}"/>
    <cellStyle name="0.0x 3" xfId="70" xr:uid="{00000000-0005-0000-0000-00003F000000}"/>
    <cellStyle name="0.0x 3 2" xfId="71" xr:uid="{00000000-0005-0000-0000-000040000000}"/>
    <cellStyle name="0.0x 3 2 2" xfId="72" xr:uid="{00000000-0005-0000-0000-000041000000}"/>
    <cellStyle name="0.0x 3 2 2 2" xfId="73" xr:uid="{00000000-0005-0000-0000-000042000000}"/>
    <cellStyle name="0.0x 3 2 2 2 2" xfId="74" xr:uid="{00000000-0005-0000-0000-000043000000}"/>
    <cellStyle name="0.0x 3 2 2 2 3" xfId="75" xr:uid="{00000000-0005-0000-0000-000044000000}"/>
    <cellStyle name="0.0x 3 2 2 3" xfId="76" xr:uid="{00000000-0005-0000-0000-000045000000}"/>
    <cellStyle name="0.0x 3 2 2 4" xfId="77" xr:uid="{00000000-0005-0000-0000-000046000000}"/>
    <cellStyle name="0.0x 3 2 3" xfId="78" xr:uid="{00000000-0005-0000-0000-000047000000}"/>
    <cellStyle name="0.0x 3 2 3 2" xfId="79" xr:uid="{00000000-0005-0000-0000-000048000000}"/>
    <cellStyle name="0.0x 3 2 3 3" xfId="80" xr:uid="{00000000-0005-0000-0000-000049000000}"/>
    <cellStyle name="0.0x 3 2 4" xfId="81" xr:uid="{00000000-0005-0000-0000-00004A000000}"/>
    <cellStyle name="0.0x 3 2 5" xfId="82" xr:uid="{00000000-0005-0000-0000-00004B000000}"/>
    <cellStyle name="0.0x 3 3" xfId="83" xr:uid="{00000000-0005-0000-0000-00004C000000}"/>
    <cellStyle name="0.0x 3 3 2" xfId="84" xr:uid="{00000000-0005-0000-0000-00004D000000}"/>
    <cellStyle name="0.0x 3 3 2 2" xfId="85" xr:uid="{00000000-0005-0000-0000-00004E000000}"/>
    <cellStyle name="0.0x 3 3 2 2 2" xfId="86" xr:uid="{00000000-0005-0000-0000-00004F000000}"/>
    <cellStyle name="0.0x 3 3 2 2 3" xfId="87" xr:uid="{00000000-0005-0000-0000-000050000000}"/>
    <cellStyle name="0.0x 3 3 2 3" xfId="88" xr:uid="{00000000-0005-0000-0000-000051000000}"/>
    <cellStyle name="0.0x 3 3 2 4" xfId="89" xr:uid="{00000000-0005-0000-0000-000052000000}"/>
    <cellStyle name="0.0x 3 3 3" xfId="90" xr:uid="{00000000-0005-0000-0000-000053000000}"/>
    <cellStyle name="0.0x 3 3 3 2" xfId="91" xr:uid="{00000000-0005-0000-0000-000054000000}"/>
    <cellStyle name="0.0x 3 3 3 3" xfId="92" xr:uid="{00000000-0005-0000-0000-000055000000}"/>
    <cellStyle name="0.0x 3 3 4" xfId="93" xr:uid="{00000000-0005-0000-0000-000056000000}"/>
    <cellStyle name="0.0x 3 3 5" xfId="94" xr:uid="{00000000-0005-0000-0000-000057000000}"/>
    <cellStyle name="0.0x 3 4" xfId="95" xr:uid="{00000000-0005-0000-0000-000058000000}"/>
    <cellStyle name="0.0x 3 4 2" xfId="96" xr:uid="{00000000-0005-0000-0000-000059000000}"/>
    <cellStyle name="0.0x 3 4 2 2" xfId="97" xr:uid="{00000000-0005-0000-0000-00005A000000}"/>
    <cellStyle name="0.0x 3 4 2 2 2" xfId="98" xr:uid="{00000000-0005-0000-0000-00005B000000}"/>
    <cellStyle name="0.0x 3 4 2 2 3" xfId="99" xr:uid="{00000000-0005-0000-0000-00005C000000}"/>
    <cellStyle name="0.0x 3 4 2 3" xfId="100" xr:uid="{00000000-0005-0000-0000-00005D000000}"/>
    <cellStyle name="0.0x 3 4 2 4" xfId="101" xr:uid="{00000000-0005-0000-0000-00005E000000}"/>
    <cellStyle name="0.0x 3 4 3" xfId="102" xr:uid="{00000000-0005-0000-0000-00005F000000}"/>
    <cellStyle name="0.0x 3 4 3 2" xfId="103" xr:uid="{00000000-0005-0000-0000-000060000000}"/>
    <cellStyle name="0.0x 3 4 3 3" xfId="104" xr:uid="{00000000-0005-0000-0000-000061000000}"/>
    <cellStyle name="0.0x 3 4 4" xfId="105" xr:uid="{00000000-0005-0000-0000-000062000000}"/>
    <cellStyle name="0.0x 3 4 5" xfId="106" xr:uid="{00000000-0005-0000-0000-000063000000}"/>
    <cellStyle name="0.0x 3 5" xfId="107" xr:uid="{00000000-0005-0000-0000-000064000000}"/>
    <cellStyle name="0.0x 3 5 2" xfId="108" xr:uid="{00000000-0005-0000-0000-000065000000}"/>
    <cellStyle name="0.0x 3 5 2 2" xfId="109" xr:uid="{00000000-0005-0000-0000-000066000000}"/>
    <cellStyle name="0.0x 3 5 2 3" xfId="110" xr:uid="{00000000-0005-0000-0000-000067000000}"/>
    <cellStyle name="0.0x 3 5 3" xfId="111" xr:uid="{00000000-0005-0000-0000-000068000000}"/>
    <cellStyle name="0.0x 3 5 4" xfId="112" xr:uid="{00000000-0005-0000-0000-000069000000}"/>
    <cellStyle name="0.0x 3 6" xfId="113" xr:uid="{00000000-0005-0000-0000-00006A000000}"/>
    <cellStyle name="0.0x 3 6 2" xfId="114" xr:uid="{00000000-0005-0000-0000-00006B000000}"/>
    <cellStyle name="0.0x 3 6 3" xfId="115" xr:uid="{00000000-0005-0000-0000-00006C000000}"/>
    <cellStyle name="0.0x 3 7" xfId="116" xr:uid="{00000000-0005-0000-0000-00006D000000}"/>
    <cellStyle name="0.0x 3 8" xfId="117" xr:uid="{00000000-0005-0000-0000-00006E000000}"/>
    <cellStyle name="0.0x 4" xfId="118" xr:uid="{00000000-0005-0000-0000-00006F000000}"/>
    <cellStyle name="0.0x 4 2" xfId="119" xr:uid="{00000000-0005-0000-0000-000070000000}"/>
    <cellStyle name="0.0x 4 2 2" xfId="120" xr:uid="{00000000-0005-0000-0000-000071000000}"/>
    <cellStyle name="0.0x 4 2 2 2" xfId="121" xr:uid="{00000000-0005-0000-0000-000072000000}"/>
    <cellStyle name="0.0x 4 2 2 3" xfId="122" xr:uid="{00000000-0005-0000-0000-000073000000}"/>
    <cellStyle name="0.0x 4 2 3" xfId="123" xr:uid="{00000000-0005-0000-0000-000074000000}"/>
    <cellStyle name="0.0x 4 2 4" xfId="124" xr:uid="{00000000-0005-0000-0000-000075000000}"/>
    <cellStyle name="0.0x 4 3" xfId="125" xr:uid="{00000000-0005-0000-0000-000076000000}"/>
    <cellStyle name="0.0x 4 3 2" xfId="126" xr:uid="{00000000-0005-0000-0000-000077000000}"/>
    <cellStyle name="0.0x 4 3 3" xfId="127" xr:uid="{00000000-0005-0000-0000-000078000000}"/>
    <cellStyle name="0.0x 4 4" xfId="128" xr:uid="{00000000-0005-0000-0000-000079000000}"/>
    <cellStyle name="0.0x 4 5" xfId="129" xr:uid="{00000000-0005-0000-0000-00007A000000}"/>
    <cellStyle name="0.0x 5" xfId="130" xr:uid="{00000000-0005-0000-0000-00007B000000}"/>
    <cellStyle name="0.0x 5 2" xfId="131" xr:uid="{00000000-0005-0000-0000-00007C000000}"/>
    <cellStyle name="0.0x 5 2 2" xfId="132" xr:uid="{00000000-0005-0000-0000-00007D000000}"/>
    <cellStyle name="0.0x 5 2 2 2" xfId="133" xr:uid="{00000000-0005-0000-0000-00007E000000}"/>
    <cellStyle name="0.0x 5 2 2 3" xfId="134" xr:uid="{00000000-0005-0000-0000-00007F000000}"/>
    <cellStyle name="0.0x 5 2 3" xfId="135" xr:uid="{00000000-0005-0000-0000-000080000000}"/>
    <cellStyle name="0.0x 5 2 4" xfId="136" xr:uid="{00000000-0005-0000-0000-000081000000}"/>
    <cellStyle name="0.0x 5 3" xfId="137" xr:uid="{00000000-0005-0000-0000-000082000000}"/>
    <cellStyle name="0.0x 5 3 2" xfId="138" xr:uid="{00000000-0005-0000-0000-000083000000}"/>
    <cellStyle name="0.0x 5 3 3" xfId="139" xr:uid="{00000000-0005-0000-0000-000084000000}"/>
    <cellStyle name="0.0x 5 4" xfId="140" xr:uid="{00000000-0005-0000-0000-000085000000}"/>
    <cellStyle name="0.0x 5 5" xfId="141" xr:uid="{00000000-0005-0000-0000-000086000000}"/>
    <cellStyle name="0.0x 6" xfId="142" xr:uid="{00000000-0005-0000-0000-000087000000}"/>
    <cellStyle name="0.0x 6 2" xfId="143" xr:uid="{00000000-0005-0000-0000-000088000000}"/>
    <cellStyle name="0.0x 6 2 2" xfId="144" xr:uid="{00000000-0005-0000-0000-000089000000}"/>
    <cellStyle name="0.0x 6 2 2 2" xfId="145" xr:uid="{00000000-0005-0000-0000-00008A000000}"/>
    <cellStyle name="0.0x 6 2 2 3" xfId="146" xr:uid="{00000000-0005-0000-0000-00008B000000}"/>
    <cellStyle name="0.0x 6 2 3" xfId="147" xr:uid="{00000000-0005-0000-0000-00008C000000}"/>
    <cellStyle name="0.0x 6 2 4" xfId="148" xr:uid="{00000000-0005-0000-0000-00008D000000}"/>
    <cellStyle name="0.0x 6 3" xfId="149" xr:uid="{00000000-0005-0000-0000-00008E000000}"/>
    <cellStyle name="0.0x 6 3 2" xfId="150" xr:uid="{00000000-0005-0000-0000-00008F000000}"/>
    <cellStyle name="0.0x 6 3 3" xfId="151" xr:uid="{00000000-0005-0000-0000-000090000000}"/>
    <cellStyle name="0.0x 6 4" xfId="152" xr:uid="{00000000-0005-0000-0000-000091000000}"/>
    <cellStyle name="0.0x 6 5" xfId="153" xr:uid="{00000000-0005-0000-0000-000092000000}"/>
    <cellStyle name="0.0x 7" xfId="154" xr:uid="{00000000-0005-0000-0000-000093000000}"/>
    <cellStyle name="0.0x 7 2" xfId="155" xr:uid="{00000000-0005-0000-0000-000094000000}"/>
    <cellStyle name="0.0x 7 2 2" xfId="156" xr:uid="{00000000-0005-0000-0000-000095000000}"/>
    <cellStyle name="0.0x 7 2 3" xfId="157" xr:uid="{00000000-0005-0000-0000-000096000000}"/>
    <cellStyle name="0.0x 7 3" xfId="158" xr:uid="{00000000-0005-0000-0000-000097000000}"/>
    <cellStyle name="0.0x 7 4" xfId="159" xr:uid="{00000000-0005-0000-0000-000098000000}"/>
    <cellStyle name="0.0x 8" xfId="160" xr:uid="{00000000-0005-0000-0000-000099000000}"/>
    <cellStyle name="0.0x 8 2" xfId="161" xr:uid="{00000000-0005-0000-0000-00009A000000}"/>
    <cellStyle name="0.0x 8 3" xfId="162" xr:uid="{00000000-0005-0000-0000-00009B000000}"/>
    <cellStyle name="0.0x 9" xfId="163" xr:uid="{00000000-0005-0000-0000-00009C000000}"/>
    <cellStyle name="20% - Accent1 2" xfId="164" xr:uid="{00000000-0005-0000-0000-00009D000000}"/>
    <cellStyle name="20% - Accent2 2" xfId="165" xr:uid="{00000000-0005-0000-0000-00009E000000}"/>
    <cellStyle name="20% - Accent3 2" xfId="166" xr:uid="{00000000-0005-0000-0000-00009F000000}"/>
    <cellStyle name="20% - Accent4 2" xfId="167" xr:uid="{00000000-0005-0000-0000-0000A0000000}"/>
    <cellStyle name="20% - Accent5 2" xfId="168" xr:uid="{00000000-0005-0000-0000-0000A1000000}"/>
    <cellStyle name="20% - Accent6 2" xfId="169" xr:uid="{00000000-0005-0000-0000-0000A2000000}"/>
    <cellStyle name="20% - Colore 1 2" xfId="170" xr:uid="{00000000-0005-0000-0000-0000A3000000}"/>
    <cellStyle name="20% - Colore 1 2 2" xfId="171" xr:uid="{00000000-0005-0000-0000-0000A4000000}"/>
    <cellStyle name="20% - Colore 1 2 3" xfId="172" xr:uid="{00000000-0005-0000-0000-0000A5000000}"/>
    <cellStyle name="20% - Colore 2 2" xfId="173" xr:uid="{00000000-0005-0000-0000-0000A6000000}"/>
    <cellStyle name="20% - Colore 2 2 2" xfId="174" xr:uid="{00000000-0005-0000-0000-0000A7000000}"/>
    <cellStyle name="20% - Colore 2 2 3" xfId="175" xr:uid="{00000000-0005-0000-0000-0000A8000000}"/>
    <cellStyle name="20% - Colore 3 2" xfId="176" xr:uid="{00000000-0005-0000-0000-0000A9000000}"/>
    <cellStyle name="20% - Colore 3 2 2" xfId="177" xr:uid="{00000000-0005-0000-0000-0000AA000000}"/>
    <cellStyle name="20% - Colore 3 2 3" xfId="178" xr:uid="{00000000-0005-0000-0000-0000AB000000}"/>
    <cellStyle name="20% - Colore 4 2" xfId="179" xr:uid="{00000000-0005-0000-0000-0000AC000000}"/>
    <cellStyle name="20% - Colore 4 2 2" xfId="180" xr:uid="{00000000-0005-0000-0000-0000AD000000}"/>
    <cellStyle name="20% - Colore 4 2 3" xfId="181" xr:uid="{00000000-0005-0000-0000-0000AE000000}"/>
    <cellStyle name="20% - Colore 5 2" xfId="182" xr:uid="{00000000-0005-0000-0000-0000AF000000}"/>
    <cellStyle name="20% - Colore 5 2 2" xfId="183" xr:uid="{00000000-0005-0000-0000-0000B0000000}"/>
    <cellStyle name="20% - Colore 5 2 3" xfId="184" xr:uid="{00000000-0005-0000-0000-0000B1000000}"/>
    <cellStyle name="20% - Colore 6 2" xfId="185" xr:uid="{00000000-0005-0000-0000-0000B2000000}"/>
    <cellStyle name="20% - Colore 6 2 2" xfId="186" xr:uid="{00000000-0005-0000-0000-0000B3000000}"/>
    <cellStyle name="20% - Colore 6 2 3" xfId="187" xr:uid="{00000000-0005-0000-0000-0000B4000000}"/>
    <cellStyle name="40% - Accent1 2" xfId="188" xr:uid="{00000000-0005-0000-0000-0000B5000000}"/>
    <cellStyle name="40% - Accent2 2" xfId="189" xr:uid="{00000000-0005-0000-0000-0000B6000000}"/>
    <cellStyle name="40% - Accent3 2" xfId="190" xr:uid="{00000000-0005-0000-0000-0000B7000000}"/>
    <cellStyle name="40% - Accent4 2" xfId="191" xr:uid="{00000000-0005-0000-0000-0000B8000000}"/>
    <cellStyle name="40% - Accent5 2" xfId="192" xr:uid="{00000000-0005-0000-0000-0000B9000000}"/>
    <cellStyle name="40% - Accent6 2" xfId="193" xr:uid="{00000000-0005-0000-0000-0000BA000000}"/>
    <cellStyle name="40% - Colore 1 2" xfId="194" xr:uid="{00000000-0005-0000-0000-0000BB000000}"/>
    <cellStyle name="40% - Colore 1 2 2" xfId="195" xr:uid="{00000000-0005-0000-0000-0000BC000000}"/>
    <cellStyle name="40% - Colore 1 2 3" xfId="196" xr:uid="{00000000-0005-0000-0000-0000BD000000}"/>
    <cellStyle name="40% - Colore 2 2" xfId="197" xr:uid="{00000000-0005-0000-0000-0000BE000000}"/>
    <cellStyle name="40% - Colore 2 2 2" xfId="198" xr:uid="{00000000-0005-0000-0000-0000BF000000}"/>
    <cellStyle name="40% - Colore 2 2 3" xfId="199" xr:uid="{00000000-0005-0000-0000-0000C0000000}"/>
    <cellStyle name="40% - Colore 3 2" xfId="200" xr:uid="{00000000-0005-0000-0000-0000C1000000}"/>
    <cellStyle name="40% - Colore 3 2 2" xfId="201" xr:uid="{00000000-0005-0000-0000-0000C2000000}"/>
    <cellStyle name="40% - Colore 3 2 3" xfId="202" xr:uid="{00000000-0005-0000-0000-0000C3000000}"/>
    <cellStyle name="40% - Colore 4 2" xfId="203" xr:uid="{00000000-0005-0000-0000-0000C4000000}"/>
    <cellStyle name="40% - Colore 4 2 2" xfId="204" xr:uid="{00000000-0005-0000-0000-0000C5000000}"/>
    <cellStyle name="40% - Colore 4 2 3" xfId="205" xr:uid="{00000000-0005-0000-0000-0000C6000000}"/>
    <cellStyle name="40% - Colore 5 2" xfId="206" xr:uid="{00000000-0005-0000-0000-0000C7000000}"/>
    <cellStyle name="40% - Colore 5 2 2" xfId="207" xr:uid="{00000000-0005-0000-0000-0000C8000000}"/>
    <cellStyle name="40% - Colore 5 2 3" xfId="208" xr:uid="{00000000-0005-0000-0000-0000C9000000}"/>
    <cellStyle name="40% - Colore 6 2" xfId="209" xr:uid="{00000000-0005-0000-0000-0000CA000000}"/>
    <cellStyle name="40% - Colore 6 2 2" xfId="210" xr:uid="{00000000-0005-0000-0000-0000CB000000}"/>
    <cellStyle name="40% - Colore 6 2 3" xfId="211" xr:uid="{00000000-0005-0000-0000-0000CC000000}"/>
    <cellStyle name="60% - Accent1 2" xfId="212" xr:uid="{00000000-0005-0000-0000-0000CD000000}"/>
    <cellStyle name="60% - Accent2 2" xfId="213" xr:uid="{00000000-0005-0000-0000-0000CE000000}"/>
    <cellStyle name="60% - Accent3 2" xfId="214" xr:uid="{00000000-0005-0000-0000-0000CF000000}"/>
    <cellStyle name="60% - Accent4 2" xfId="215" xr:uid="{00000000-0005-0000-0000-0000D0000000}"/>
    <cellStyle name="60% - Accent5 2" xfId="216" xr:uid="{00000000-0005-0000-0000-0000D1000000}"/>
    <cellStyle name="60% - Accent6 2" xfId="217" xr:uid="{00000000-0005-0000-0000-0000D2000000}"/>
    <cellStyle name="60% - Colore 1 2" xfId="218" xr:uid="{00000000-0005-0000-0000-0000D3000000}"/>
    <cellStyle name="60% - Colore 1 2 2" xfId="219" xr:uid="{00000000-0005-0000-0000-0000D4000000}"/>
    <cellStyle name="60% - Colore 1 2 3" xfId="220" xr:uid="{00000000-0005-0000-0000-0000D5000000}"/>
    <cellStyle name="60% - Colore 2 2" xfId="221" xr:uid="{00000000-0005-0000-0000-0000D6000000}"/>
    <cellStyle name="60% - Colore 2 2 2" xfId="222" xr:uid="{00000000-0005-0000-0000-0000D7000000}"/>
    <cellStyle name="60% - Colore 2 2 3" xfId="223" xr:uid="{00000000-0005-0000-0000-0000D8000000}"/>
    <cellStyle name="60% - Colore 3 2" xfId="224" xr:uid="{00000000-0005-0000-0000-0000D9000000}"/>
    <cellStyle name="60% - Colore 3 2 2" xfId="225" xr:uid="{00000000-0005-0000-0000-0000DA000000}"/>
    <cellStyle name="60% - Colore 3 2 3" xfId="226" xr:uid="{00000000-0005-0000-0000-0000DB000000}"/>
    <cellStyle name="60% - Colore 4 2" xfId="227" xr:uid="{00000000-0005-0000-0000-0000DC000000}"/>
    <cellStyle name="60% - Colore 4 2 2" xfId="228" xr:uid="{00000000-0005-0000-0000-0000DD000000}"/>
    <cellStyle name="60% - Colore 4 2 3" xfId="229" xr:uid="{00000000-0005-0000-0000-0000DE000000}"/>
    <cellStyle name="60% - Colore 5 2" xfId="230" xr:uid="{00000000-0005-0000-0000-0000DF000000}"/>
    <cellStyle name="60% - Colore 5 2 2" xfId="231" xr:uid="{00000000-0005-0000-0000-0000E0000000}"/>
    <cellStyle name="60% - Colore 5 2 3" xfId="232" xr:uid="{00000000-0005-0000-0000-0000E1000000}"/>
    <cellStyle name="60% - Colore 6 2" xfId="233" xr:uid="{00000000-0005-0000-0000-0000E2000000}"/>
    <cellStyle name="60% - Colore 6 2 2" xfId="234" xr:uid="{00000000-0005-0000-0000-0000E3000000}"/>
    <cellStyle name="60% - Colore 6 2 3" xfId="235" xr:uid="{00000000-0005-0000-0000-0000E4000000}"/>
    <cellStyle name="Accent1 2" xfId="236" xr:uid="{00000000-0005-0000-0000-0000E5000000}"/>
    <cellStyle name="Accent1 3" xfId="237" xr:uid="{00000000-0005-0000-0000-0000E6000000}"/>
    <cellStyle name="Accent1 4" xfId="238" xr:uid="{00000000-0005-0000-0000-0000E7000000}"/>
    <cellStyle name="Accent2 2" xfId="239" xr:uid="{00000000-0005-0000-0000-0000E8000000}"/>
    <cellStyle name="Accent3 2" xfId="240" xr:uid="{00000000-0005-0000-0000-0000E9000000}"/>
    <cellStyle name="Accent4 2" xfId="241" xr:uid="{00000000-0005-0000-0000-0000EA000000}"/>
    <cellStyle name="Accent4 3" xfId="242" xr:uid="{00000000-0005-0000-0000-0000EB000000}"/>
    <cellStyle name="Accent5 2" xfId="243" xr:uid="{00000000-0005-0000-0000-0000EC000000}"/>
    <cellStyle name="Accent6 2" xfId="244" xr:uid="{00000000-0005-0000-0000-0000ED000000}"/>
    <cellStyle name="at" xfId="245" xr:uid="{00000000-0005-0000-0000-0000EE000000}"/>
    <cellStyle name="at 10" xfId="246" xr:uid="{00000000-0005-0000-0000-0000EF000000}"/>
    <cellStyle name="at 10 2" xfId="247" xr:uid="{00000000-0005-0000-0000-0000F0000000}"/>
    <cellStyle name="at 10 2 2" xfId="248" xr:uid="{00000000-0005-0000-0000-0000F1000000}"/>
    <cellStyle name="at 10 2 3" xfId="249" xr:uid="{00000000-0005-0000-0000-0000F2000000}"/>
    <cellStyle name="at 10 3" xfId="250" xr:uid="{00000000-0005-0000-0000-0000F3000000}"/>
    <cellStyle name="at 10 3 2" xfId="251" xr:uid="{00000000-0005-0000-0000-0000F4000000}"/>
    <cellStyle name="at 10 4" xfId="252" xr:uid="{00000000-0005-0000-0000-0000F5000000}"/>
    <cellStyle name="at 10 5" xfId="253" xr:uid="{00000000-0005-0000-0000-0000F6000000}"/>
    <cellStyle name="at 11" xfId="254" xr:uid="{00000000-0005-0000-0000-0000F7000000}"/>
    <cellStyle name="at 11 2" xfId="255" xr:uid="{00000000-0005-0000-0000-0000F8000000}"/>
    <cellStyle name="at 11 3" xfId="256" xr:uid="{00000000-0005-0000-0000-0000F9000000}"/>
    <cellStyle name="at 12" xfId="257" xr:uid="{00000000-0005-0000-0000-0000FA000000}"/>
    <cellStyle name="at 12 2" xfId="258" xr:uid="{00000000-0005-0000-0000-0000FB000000}"/>
    <cellStyle name="at 13" xfId="259" xr:uid="{00000000-0005-0000-0000-0000FC000000}"/>
    <cellStyle name="at 14" xfId="260" xr:uid="{00000000-0005-0000-0000-0000FD000000}"/>
    <cellStyle name="at 2" xfId="261" xr:uid="{00000000-0005-0000-0000-0000FE000000}"/>
    <cellStyle name="at 2 10" xfId="262" xr:uid="{00000000-0005-0000-0000-0000FF000000}"/>
    <cellStyle name="at 2 10 2" xfId="263" xr:uid="{00000000-0005-0000-0000-000000010000}"/>
    <cellStyle name="at 2 10 3" xfId="264" xr:uid="{00000000-0005-0000-0000-000001010000}"/>
    <cellStyle name="at 2 11" xfId="265" xr:uid="{00000000-0005-0000-0000-000002010000}"/>
    <cellStyle name="at 2 11 2" xfId="266" xr:uid="{00000000-0005-0000-0000-000003010000}"/>
    <cellStyle name="at 2 12" xfId="267" xr:uid="{00000000-0005-0000-0000-000004010000}"/>
    <cellStyle name="at 2 13" xfId="268" xr:uid="{00000000-0005-0000-0000-000005010000}"/>
    <cellStyle name="at 2 2" xfId="269" xr:uid="{00000000-0005-0000-0000-000006010000}"/>
    <cellStyle name="at 2 2 10" xfId="270" xr:uid="{00000000-0005-0000-0000-000007010000}"/>
    <cellStyle name="at 2 2 11" xfId="271" xr:uid="{00000000-0005-0000-0000-000008010000}"/>
    <cellStyle name="at 2 2 2" xfId="272" xr:uid="{00000000-0005-0000-0000-000009010000}"/>
    <cellStyle name="at 2 2 2 2" xfId="273" xr:uid="{00000000-0005-0000-0000-00000A010000}"/>
    <cellStyle name="at 2 2 2 2 2" xfId="274" xr:uid="{00000000-0005-0000-0000-00000B010000}"/>
    <cellStyle name="at 2 2 2 2 2 2" xfId="275" xr:uid="{00000000-0005-0000-0000-00000C010000}"/>
    <cellStyle name="at 2 2 2 2 2 2 2" xfId="276" xr:uid="{00000000-0005-0000-0000-00000D010000}"/>
    <cellStyle name="at 2 2 2 2 2 2 2 2" xfId="277" xr:uid="{00000000-0005-0000-0000-00000E010000}"/>
    <cellStyle name="at 2 2 2 2 2 2 2 3" xfId="278" xr:uid="{00000000-0005-0000-0000-00000F010000}"/>
    <cellStyle name="at 2 2 2 2 2 2 3" xfId="279" xr:uid="{00000000-0005-0000-0000-000010010000}"/>
    <cellStyle name="at 2 2 2 2 2 2 3 2" xfId="280" xr:uid="{00000000-0005-0000-0000-000011010000}"/>
    <cellStyle name="at 2 2 2 2 2 2 4" xfId="281" xr:uid="{00000000-0005-0000-0000-000012010000}"/>
    <cellStyle name="at 2 2 2 2 2 2 5" xfId="282" xr:uid="{00000000-0005-0000-0000-000013010000}"/>
    <cellStyle name="at 2 2 2 2 2 3" xfId="283" xr:uid="{00000000-0005-0000-0000-000014010000}"/>
    <cellStyle name="at 2 2 2 2 2 3 2" xfId="284" xr:uid="{00000000-0005-0000-0000-000015010000}"/>
    <cellStyle name="at 2 2 2 2 2 3 3" xfId="285" xr:uid="{00000000-0005-0000-0000-000016010000}"/>
    <cellStyle name="at 2 2 2 2 2 4" xfId="286" xr:uid="{00000000-0005-0000-0000-000017010000}"/>
    <cellStyle name="at 2 2 2 2 2 4 2" xfId="287" xr:uid="{00000000-0005-0000-0000-000018010000}"/>
    <cellStyle name="at 2 2 2 2 2 5" xfId="288" xr:uid="{00000000-0005-0000-0000-000019010000}"/>
    <cellStyle name="at 2 2 2 2 2 6" xfId="289" xr:uid="{00000000-0005-0000-0000-00001A010000}"/>
    <cellStyle name="at 2 2 2 2 3" xfId="290" xr:uid="{00000000-0005-0000-0000-00001B010000}"/>
    <cellStyle name="at 2 2 2 2 3 2" xfId="291" xr:uid="{00000000-0005-0000-0000-00001C010000}"/>
    <cellStyle name="at 2 2 2 2 3 2 2" xfId="292" xr:uid="{00000000-0005-0000-0000-00001D010000}"/>
    <cellStyle name="at 2 2 2 2 3 2 2 2" xfId="293" xr:uid="{00000000-0005-0000-0000-00001E010000}"/>
    <cellStyle name="at 2 2 2 2 3 2 2 3" xfId="294" xr:uid="{00000000-0005-0000-0000-00001F010000}"/>
    <cellStyle name="at 2 2 2 2 3 2 3" xfId="295" xr:uid="{00000000-0005-0000-0000-000020010000}"/>
    <cellStyle name="at 2 2 2 2 3 2 3 2" xfId="296" xr:uid="{00000000-0005-0000-0000-000021010000}"/>
    <cellStyle name="at 2 2 2 2 3 2 4" xfId="297" xr:uid="{00000000-0005-0000-0000-000022010000}"/>
    <cellStyle name="at 2 2 2 2 3 2 5" xfId="298" xr:uid="{00000000-0005-0000-0000-000023010000}"/>
    <cellStyle name="at 2 2 2 2 3 3" xfId="299" xr:uid="{00000000-0005-0000-0000-000024010000}"/>
    <cellStyle name="at 2 2 2 2 3 3 2" xfId="300" xr:uid="{00000000-0005-0000-0000-000025010000}"/>
    <cellStyle name="at 2 2 2 2 3 3 3" xfId="301" xr:uid="{00000000-0005-0000-0000-000026010000}"/>
    <cellStyle name="at 2 2 2 2 3 4" xfId="302" xr:uid="{00000000-0005-0000-0000-000027010000}"/>
    <cellStyle name="at 2 2 2 2 3 4 2" xfId="303" xr:uid="{00000000-0005-0000-0000-000028010000}"/>
    <cellStyle name="at 2 2 2 2 3 5" xfId="304" xr:uid="{00000000-0005-0000-0000-000029010000}"/>
    <cellStyle name="at 2 2 2 2 3 6" xfId="305" xr:uid="{00000000-0005-0000-0000-00002A010000}"/>
    <cellStyle name="at 2 2 2 2 4" xfId="306" xr:uid="{00000000-0005-0000-0000-00002B010000}"/>
    <cellStyle name="at 2 2 2 2 4 2" xfId="307" xr:uid="{00000000-0005-0000-0000-00002C010000}"/>
    <cellStyle name="at 2 2 2 3" xfId="308" xr:uid="{00000000-0005-0000-0000-00002D010000}"/>
    <cellStyle name="at 2 2 2 3 2" xfId="309" xr:uid="{00000000-0005-0000-0000-00002E010000}"/>
    <cellStyle name="at 2 2 2 3 2 2" xfId="310" xr:uid="{00000000-0005-0000-0000-00002F010000}"/>
    <cellStyle name="at 2 2 2 3 2 2 2" xfId="311" xr:uid="{00000000-0005-0000-0000-000030010000}"/>
    <cellStyle name="at 2 2 2 3 2 2 3" xfId="312" xr:uid="{00000000-0005-0000-0000-000031010000}"/>
    <cellStyle name="at 2 2 2 3 2 3" xfId="313" xr:uid="{00000000-0005-0000-0000-000032010000}"/>
    <cellStyle name="at 2 2 2 3 2 3 2" xfId="314" xr:uid="{00000000-0005-0000-0000-000033010000}"/>
    <cellStyle name="at 2 2 2 3 2 4" xfId="315" xr:uid="{00000000-0005-0000-0000-000034010000}"/>
    <cellStyle name="at 2 2 2 3 2 5" xfId="316" xr:uid="{00000000-0005-0000-0000-000035010000}"/>
    <cellStyle name="at 2 2 2 3 3" xfId="317" xr:uid="{00000000-0005-0000-0000-000036010000}"/>
    <cellStyle name="at 2 2 2 3 3 2" xfId="318" xr:uid="{00000000-0005-0000-0000-000037010000}"/>
    <cellStyle name="at 2 2 2 3 3 3" xfId="319" xr:uid="{00000000-0005-0000-0000-000038010000}"/>
    <cellStyle name="at 2 2 2 3 4" xfId="320" xr:uid="{00000000-0005-0000-0000-000039010000}"/>
    <cellStyle name="at 2 2 2 3 4 2" xfId="321" xr:uid="{00000000-0005-0000-0000-00003A010000}"/>
    <cellStyle name="at 2 2 2 3 5" xfId="322" xr:uid="{00000000-0005-0000-0000-00003B010000}"/>
    <cellStyle name="at 2 2 2 3 6" xfId="323" xr:uid="{00000000-0005-0000-0000-00003C010000}"/>
    <cellStyle name="at 2 2 2 4" xfId="324" xr:uid="{00000000-0005-0000-0000-00003D010000}"/>
    <cellStyle name="at 2 2 2 4 2" xfId="325" xr:uid="{00000000-0005-0000-0000-00003E010000}"/>
    <cellStyle name="at 2 2 2 4 2 2" xfId="326" xr:uid="{00000000-0005-0000-0000-00003F010000}"/>
    <cellStyle name="at 2 2 2 4 2 3" xfId="327" xr:uid="{00000000-0005-0000-0000-000040010000}"/>
    <cellStyle name="at 2 2 2 4 3" xfId="328" xr:uid="{00000000-0005-0000-0000-000041010000}"/>
    <cellStyle name="at 2 2 2 4 3 2" xfId="329" xr:uid="{00000000-0005-0000-0000-000042010000}"/>
    <cellStyle name="at 2 2 2 4 4" xfId="330" xr:uid="{00000000-0005-0000-0000-000043010000}"/>
    <cellStyle name="at 2 2 2 4 5" xfId="331" xr:uid="{00000000-0005-0000-0000-000044010000}"/>
    <cellStyle name="at 2 2 2 5" xfId="332" xr:uid="{00000000-0005-0000-0000-000045010000}"/>
    <cellStyle name="at 2 2 2 5 2" xfId="333" xr:uid="{00000000-0005-0000-0000-000046010000}"/>
    <cellStyle name="at 2 2 2 5 3" xfId="334" xr:uid="{00000000-0005-0000-0000-000047010000}"/>
    <cellStyle name="at 2 2 2 6" xfId="335" xr:uid="{00000000-0005-0000-0000-000048010000}"/>
    <cellStyle name="at 2 2 2 6 2" xfId="336" xr:uid="{00000000-0005-0000-0000-000049010000}"/>
    <cellStyle name="at 2 2 2 7" xfId="337" xr:uid="{00000000-0005-0000-0000-00004A010000}"/>
    <cellStyle name="at 2 2 2 8" xfId="338" xr:uid="{00000000-0005-0000-0000-00004B010000}"/>
    <cellStyle name="at 2 2 3" xfId="339" xr:uid="{00000000-0005-0000-0000-00004C010000}"/>
    <cellStyle name="at 2 2 3 2" xfId="340" xr:uid="{00000000-0005-0000-0000-00004D010000}"/>
    <cellStyle name="at 2 2 3 2 2" xfId="341" xr:uid="{00000000-0005-0000-0000-00004E010000}"/>
    <cellStyle name="at 2 2 3 2 2 2" xfId="342" xr:uid="{00000000-0005-0000-0000-00004F010000}"/>
    <cellStyle name="at 2 2 3 2 2 2 2" xfId="343" xr:uid="{00000000-0005-0000-0000-000050010000}"/>
    <cellStyle name="at 2 2 3 2 2 2 2 2" xfId="344" xr:uid="{00000000-0005-0000-0000-000051010000}"/>
    <cellStyle name="at 2 2 3 2 2 2 2 3" xfId="345" xr:uid="{00000000-0005-0000-0000-000052010000}"/>
    <cellStyle name="at 2 2 3 2 2 2 3" xfId="346" xr:uid="{00000000-0005-0000-0000-000053010000}"/>
    <cellStyle name="at 2 2 3 2 2 2 3 2" xfId="347" xr:uid="{00000000-0005-0000-0000-000054010000}"/>
    <cellStyle name="at 2 2 3 2 2 2 4" xfId="348" xr:uid="{00000000-0005-0000-0000-000055010000}"/>
    <cellStyle name="at 2 2 3 2 2 2 5" xfId="349" xr:uid="{00000000-0005-0000-0000-000056010000}"/>
    <cellStyle name="at 2 2 3 2 2 3" xfId="350" xr:uid="{00000000-0005-0000-0000-000057010000}"/>
    <cellStyle name="at 2 2 3 2 2 3 2" xfId="351" xr:uid="{00000000-0005-0000-0000-000058010000}"/>
    <cellStyle name="at 2 2 3 2 2 3 3" xfId="352" xr:uid="{00000000-0005-0000-0000-000059010000}"/>
    <cellStyle name="at 2 2 3 2 2 4" xfId="353" xr:uid="{00000000-0005-0000-0000-00005A010000}"/>
    <cellStyle name="at 2 2 3 2 2 4 2" xfId="354" xr:uid="{00000000-0005-0000-0000-00005B010000}"/>
    <cellStyle name="at 2 2 3 2 2 5" xfId="355" xr:uid="{00000000-0005-0000-0000-00005C010000}"/>
    <cellStyle name="at 2 2 3 2 2 6" xfId="356" xr:uid="{00000000-0005-0000-0000-00005D010000}"/>
    <cellStyle name="at 2 2 3 2 3" xfId="357" xr:uid="{00000000-0005-0000-0000-00005E010000}"/>
    <cellStyle name="at 2 2 3 2 3 2" xfId="358" xr:uid="{00000000-0005-0000-0000-00005F010000}"/>
    <cellStyle name="at 2 2 3 2 3 2 2" xfId="359" xr:uid="{00000000-0005-0000-0000-000060010000}"/>
    <cellStyle name="at 2 2 3 2 3 2 2 2" xfId="360" xr:uid="{00000000-0005-0000-0000-000061010000}"/>
    <cellStyle name="at 2 2 3 2 3 2 2 3" xfId="361" xr:uid="{00000000-0005-0000-0000-000062010000}"/>
    <cellStyle name="at 2 2 3 2 3 2 3" xfId="362" xr:uid="{00000000-0005-0000-0000-000063010000}"/>
    <cellStyle name="at 2 2 3 2 3 2 3 2" xfId="363" xr:uid="{00000000-0005-0000-0000-000064010000}"/>
    <cellStyle name="at 2 2 3 2 3 2 4" xfId="364" xr:uid="{00000000-0005-0000-0000-000065010000}"/>
    <cellStyle name="at 2 2 3 2 3 2 5" xfId="365" xr:uid="{00000000-0005-0000-0000-000066010000}"/>
    <cellStyle name="at 2 2 3 2 3 3" xfId="366" xr:uid="{00000000-0005-0000-0000-000067010000}"/>
    <cellStyle name="at 2 2 3 2 3 3 2" xfId="367" xr:uid="{00000000-0005-0000-0000-000068010000}"/>
    <cellStyle name="at 2 2 3 2 3 3 3" xfId="368" xr:uid="{00000000-0005-0000-0000-000069010000}"/>
    <cellStyle name="at 2 2 3 2 3 4" xfId="369" xr:uid="{00000000-0005-0000-0000-00006A010000}"/>
    <cellStyle name="at 2 2 3 2 3 4 2" xfId="370" xr:uid="{00000000-0005-0000-0000-00006B010000}"/>
    <cellStyle name="at 2 2 3 2 3 5" xfId="371" xr:uid="{00000000-0005-0000-0000-00006C010000}"/>
    <cellStyle name="at 2 2 3 2 3 6" xfId="372" xr:uid="{00000000-0005-0000-0000-00006D010000}"/>
    <cellStyle name="at 2 2 3 2 4" xfId="373" xr:uid="{00000000-0005-0000-0000-00006E010000}"/>
    <cellStyle name="at 2 2 3 2 4 2" xfId="374" xr:uid="{00000000-0005-0000-0000-00006F010000}"/>
    <cellStyle name="at 2 2 3 3" xfId="375" xr:uid="{00000000-0005-0000-0000-000070010000}"/>
    <cellStyle name="at 2 2 3 3 2" xfId="376" xr:uid="{00000000-0005-0000-0000-000071010000}"/>
    <cellStyle name="at 2 2 3 3 2 2" xfId="377" xr:uid="{00000000-0005-0000-0000-000072010000}"/>
    <cellStyle name="at 2 2 3 3 2 2 2" xfId="378" xr:uid="{00000000-0005-0000-0000-000073010000}"/>
    <cellStyle name="at 2 2 3 3 2 2 3" xfId="379" xr:uid="{00000000-0005-0000-0000-000074010000}"/>
    <cellStyle name="at 2 2 3 3 2 3" xfId="380" xr:uid="{00000000-0005-0000-0000-000075010000}"/>
    <cellStyle name="at 2 2 3 3 2 3 2" xfId="381" xr:uid="{00000000-0005-0000-0000-000076010000}"/>
    <cellStyle name="at 2 2 3 3 2 4" xfId="382" xr:uid="{00000000-0005-0000-0000-000077010000}"/>
    <cellStyle name="at 2 2 3 3 2 5" xfId="383" xr:uid="{00000000-0005-0000-0000-000078010000}"/>
    <cellStyle name="at 2 2 3 3 3" xfId="384" xr:uid="{00000000-0005-0000-0000-000079010000}"/>
    <cellStyle name="at 2 2 3 3 3 2" xfId="385" xr:uid="{00000000-0005-0000-0000-00007A010000}"/>
    <cellStyle name="at 2 2 3 3 3 3" xfId="386" xr:uid="{00000000-0005-0000-0000-00007B010000}"/>
    <cellStyle name="at 2 2 3 3 4" xfId="387" xr:uid="{00000000-0005-0000-0000-00007C010000}"/>
    <cellStyle name="at 2 2 3 3 4 2" xfId="388" xr:uid="{00000000-0005-0000-0000-00007D010000}"/>
    <cellStyle name="at 2 2 3 3 5" xfId="389" xr:uid="{00000000-0005-0000-0000-00007E010000}"/>
    <cellStyle name="at 2 2 3 3 6" xfId="390" xr:uid="{00000000-0005-0000-0000-00007F010000}"/>
    <cellStyle name="at 2 2 3 4" xfId="391" xr:uid="{00000000-0005-0000-0000-000080010000}"/>
    <cellStyle name="at 2 2 3 4 2" xfId="392" xr:uid="{00000000-0005-0000-0000-000081010000}"/>
    <cellStyle name="at 2 2 3 4 2 2" xfId="393" xr:uid="{00000000-0005-0000-0000-000082010000}"/>
    <cellStyle name="at 2 2 3 4 2 3" xfId="394" xr:uid="{00000000-0005-0000-0000-000083010000}"/>
    <cellStyle name="at 2 2 3 4 3" xfId="395" xr:uid="{00000000-0005-0000-0000-000084010000}"/>
    <cellStyle name="at 2 2 3 4 3 2" xfId="396" xr:uid="{00000000-0005-0000-0000-000085010000}"/>
    <cellStyle name="at 2 2 3 4 4" xfId="397" xr:uid="{00000000-0005-0000-0000-000086010000}"/>
    <cellStyle name="at 2 2 3 4 5" xfId="398" xr:uid="{00000000-0005-0000-0000-000087010000}"/>
    <cellStyle name="at 2 2 3 5" xfId="399" xr:uid="{00000000-0005-0000-0000-000088010000}"/>
    <cellStyle name="at 2 2 3 5 2" xfId="400" xr:uid="{00000000-0005-0000-0000-000089010000}"/>
    <cellStyle name="at 2 2 3 5 3" xfId="401" xr:uid="{00000000-0005-0000-0000-00008A010000}"/>
    <cellStyle name="at 2 2 3 6" xfId="402" xr:uid="{00000000-0005-0000-0000-00008B010000}"/>
    <cellStyle name="at 2 2 3 6 2" xfId="403" xr:uid="{00000000-0005-0000-0000-00008C010000}"/>
    <cellStyle name="at 2 2 3 7" xfId="404" xr:uid="{00000000-0005-0000-0000-00008D010000}"/>
    <cellStyle name="at 2 2 3 8" xfId="405" xr:uid="{00000000-0005-0000-0000-00008E010000}"/>
    <cellStyle name="at 2 2 4" xfId="406" xr:uid="{00000000-0005-0000-0000-00008F010000}"/>
    <cellStyle name="at 2 2 4 2" xfId="407" xr:uid="{00000000-0005-0000-0000-000090010000}"/>
    <cellStyle name="at 2 2 4 2 2" xfId="408" xr:uid="{00000000-0005-0000-0000-000091010000}"/>
    <cellStyle name="at 2 2 4 2 2 2" xfId="409" xr:uid="{00000000-0005-0000-0000-000092010000}"/>
    <cellStyle name="at 2 2 4 2 2 2 2" xfId="410" xr:uid="{00000000-0005-0000-0000-000093010000}"/>
    <cellStyle name="at 2 2 4 2 2 2 2 2" xfId="411" xr:uid="{00000000-0005-0000-0000-000094010000}"/>
    <cellStyle name="at 2 2 4 2 2 2 2 3" xfId="412" xr:uid="{00000000-0005-0000-0000-000095010000}"/>
    <cellStyle name="at 2 2 4 2 2 2 3" xfId="413" xr:uid="{00000000-0005-0000-0000-000096010000}"/>
    <cellStyle name="at 2 2 4 2 2 2 3 2" xfId="414" xr:uid="{00000000-0005-0000-0000-000097010000}"/>
    <cellStyle name="at 2 2 4 2 2 2 4" xfId="415" xr:uid="{00000000-0005-0000-0000-000098010000}"/>
    <cellStyle name="at 2 2 4 2 2 2 5" xfId="416" xr:uid="{00000000-0005-0000-0000-000099010000}"/>
    <cellStyle name="at 2 2 4 2 2 3" xfId="417" xr:uid="{00000000-0005-0000-0000-00009A010000}"/>
    <cellStyle name="at 2 2 4 2 2 3 2" xfId="418" xr:uid="{00000000-0005-0000-0000-00009B010000}"/>
    <cellStyle name="at 2 2 4 2 2 3 3" xfId="419" xr:uid="{00000000-0005-0000-0000-00009C010000}"/>
    <cellStyle name="at 2 2 4 2 2 4" xfId="420" xr:uid="{00000000-0005-0000-0000-00009D010000}"/>
    <cellStyle name="at 2 2 4 2 2 4 2" xfId="421" xr:uid="{00000000-0005-0000-0000-00009E010000}"/>
    <cellStyle name="at 2 2 4 2 2 5" xfId="422" xr:uid="{00000000-0005-0000-0000-00009F010000}"/>
    <cellStyle name="at 2 2 4 2 2 6" xfId="423" xr:uid="{00000000-0005-0000-0000-0000A0010000}"/>
    <cellStyle name="at 2 2 4 2 3" xfId="424" xr:uid="{00000000-0005-0000-0000-0000A1010000}"/>
    <cellStyle name="at 2 2 4 2 3 2" xfId="425" xr:uid="{00000000-0005-0000-0000-0000A2010000}"/>
    <cellStyle name="at 2 2 4 2 3 2 2" xfId="426" xr:uid="{00000000-0005-0000-0000-0000A3010000}"/>
    <cellStyle name="at 2 2 4 2 3 2 2 2" xfId="427" xr:uid="{00000000-0005-0000-0000-0000A4010000}"/>
    <cellStyle name="at 2 2 4 2 3 2 2 3" xfId="428" xr:uid="{00000000-0005-0000-0000-0000A5010000}"/>
    <cellStyle name="at 2 2 4 2 3 2 3" xfId="429" xr:uid="{00000000-0005-0000-0000-0000A6010000}"/>
    <cellStyle name="at 2 2 4 2 3 2 3 2" xfId="430" xr:uid="{00000000-0005-0000-0000-0000A7010000}"/>
    <cellStyle name="at 2 2 4 2 3 2 4" xfId="431" xr:uid="{00000000-0005-0000-0000-0000A8010000}"/>
    <cellStyle name="at 2 2 4 2 3 2 5" xfId="432" xr:uid="{00000000-0005-0000-0000-0000A9010000}"/>
    <cellStyle name="at 2 2 4 2 3 3" xfId="433" xr:uid="{00000000-0005-0000-0000-0000AA010000}"/>
    <cellStyle name="at 2 2 4 2 3 3 2" xfId="434" xr:uid="{00000000-0005-0000-0000-0000AB010000}"/>
    <cellStyle name="at 2 2 4 2 3 3 3" xfId="435" xr:uid="{00000000-0005-0000-0000-0000AC010000}"/>
    <cellStyle name="at 2 2 4 2 3 4" xfId="436" xr:uid="{00000000-0005-0000-0000-0000AD010000}"/>
    <cellStyle name="at 2 2 4 2 3 4 2" xfId="437" xr:uid="{00000000-0005-0000-0000-0000AE010000}"/>
    <cellStyle name="at 2 2 4 2 3 5" xfId="438" xr:uid="{00000000-0005-0000-0000-0000AF010000}"/>
    <cellStyle name="at 2 2 4 2 3 6" xfId="439" xr:uid="{00000000-0005-0000-0000-0000B0010000}"/>
    <cellStyle name="at 2 2 4 2 4" xfId="440" xr:uid="{00000000-0005-0000-0000-0000B1010000}"/>
    <cellStyle name="at 2 2 4 2 4 2" xfId="441" xr:uid="{00000000-0005-0000-0000-0000B2010000}"/>
    <cellStyle name="at 2 2 4 3" xfId="442" xr:uid="{00000000-0005-0000-0000-0000B3010000}"/>
    <cellStyle name="at 2 2 4 3 2" xfId="443" xr:uid="{00000000-0005-0000-0000-0000B4010000}"/>
    <cellStyle name="at 2 2 4 3 2 2" xfId="444" xr:uid="{00000000-0005-0000-0000-0000B5010000}"/>
    <cellStyle name="at 2 2 4 3 2 2 2" xfId="445" xr:uid="{00000000-0005-0000-0000-0000B6010000}"/>
    <cellStyle name="at 2 2 4 3 2 2 3" xfId="446" xr:uid="{00000000-0005-0000-0000-0000B7010000}"/>
    <cellStyle name="at 2 2 4 3 2 3" xfId="447" xr:uid="{00000000-0005-0000-0000-0000B8010000}"/>
    <cellStyle name="at 2 2 4 3 2 3 2" xfId="448" xr:uid="{00000000-0005-0000-0000-0000B9010000}"/>
    <cellStyle name="at 2 2 4 3 2 4" xfId="449" xr:uid="{00000000-0005-0000-0000-0000BA010000}"/>
    <cellStyle name="at 2 2 4 3 2 5" xfId="450" xr:uid="{00000000-0005-0000-0000-0000BB010000}"/>
    <cellStyle name="at 2 2 4 3 3" xfId="451" xr:uid="{00000000-0005-0000-0000-0000BC010000}"/>
    <cellStyle name="at 2 2 4 3 3 2" xfId="452" xr:uid="{00000000-0005-0000-0000-0000BD010000}"/>
    <cellStyle name="at 2 2 4 3 3 3" xfId="453" xr:uid="{00000000-0005-0000-0000-0000BE010000}"/>
    <cellStyle name="at 2 2 4 3 4" xfId="454" xr:uid="{00000000-0005-0000-0000-0000BF010000}"/>
    <cellStyle name="at 2 2 4 3 4 2" xfId="455" xr:uid="{00000000-0005-0000-0000-0000C0010000}"/>
    <cellStyle name="at 2 2 4 3 5" xfId="456" xr:uid="{00000000-0005-0000-0000-0000C1010000}"/>
    <cellStyle name="at 2 2 4 3 6" xfId="457" xr:uid="{00000000-0005-0000-0000-0000C2010000}"/>
    <cellStyle name="at 2 2 4 4" xfId="458" xr:uid="{00000000-0005-0000-0000-0000C3010000}"/>
    <cellStyle name="at 2 2 4 4 2" xfId="459" xr:uid="{00000000-0005-0000-0000-0000C4010000}"/>
    <cellStyle name="at 2 2 4 4 2 2" xfId="460" xr:uid="{00000000-0005-0000-0000-0000C5010000}"/>
    <cellStyle name="at 2 2 4 4 2 3" xfId="461" xr:uid="{00000000-0005-0000-0000-0000C6010000}"/>
    <cellStyle name="at 2 2 4 4 3" xfId="462" xr:uid="{00000000-0005-0000-0000-0000C7010000}"/>
    <cellStyle name="at 2 2 4 4 3 2" xfId="463" xr:uid="{00000000-0005-0000-0000-0000C8010000}"/>
    <cellStyle name="at 2 2 4 4 4" xfId="464" xr:uid="{00000000-0005-0000-0000-0000C9010000}"/>
    <cellStyle name="at 2 2 4 4 5" xfId="465" xr:uid="{00000000-0005-0000-0000-0000CA010000}"/>
    <cellStyle name="at 2 2 4 5" xfId="466" xr:uid="{00000000-0005-0000-0000-0000CB010000}"/>
    <cellStyle name="at 2 2 4 5 2" xfId="467" xr:uid="{00000000-0005-0000-0000-0000CC010000}"/>
    <cellStyle name="at 2 2 4 5 3" xfId="468" xr:uid="{00000000-0005-0000-0000-0000CD010000}"/>
    <cellStyle name="at 2 2 4 6" xfId="469" xr:uid="{00000000-0005-0000-0000-0000CE010000}"/>
    <cellStyle name="at 2 2 4 6 2" xfId="470" xr:uid="{00000000-0005-0000-0000-0000CF010000}"/>
    <cellStyle name="at 2 2 4 7" xfId="471" xr:uid="{00000000-0005-0000-0000-0000D0010000}"/>
    <cellStyle name="at 2 2 4 8" xfId="472" xr:uid="{00000000-0005-0000-0000-0000D1010000}"/>
    <cellStyle name="at 2 2 5" xfId="473" xr:uid="{00000000-0005-0000-0000-0000D2010000}"/>
    <cellStyle name="at 2 2 5 2" xfId="474" xr:uid="{00000000-0005-0000-0000-0000D3010000}"/>
    <cellStyle name="at 2 2 5 2 2" xfId="475" xr:uid="{00000000-0005-0000-0000-0000D4010000}"/>
    <cellStyle name="at 2 2 5 2 2 2" xfId="476" xr:uid="{00000000-0005-0000-0000-0000D5010000}"/>
    <cellStyle name="at 2 2 5 2 2 2 2" xfId="477" xr:uid="{00000000-0005-0000-0000-0000D6010000}"/>
    <cellStyle name="at 2 2 5 2 2 2 3" xfId="478" xr:uid="{00000000-0005-0000-0000-0000D7010000}"/>
    <cellStyle name="at 2 2 5 2 2 3" xfId="479" xr:uid="{00000000-0005-0000-0000-0000D8010000}"/>
    <cellStyle name="at 2 2 5 2 2 3 2" xfId="480" xr:uid="{00000000-0005-0000-0000-0000D9010000}"/>
    <cellStyle name="at 2 2 5 2 2 4" xfId="481" xr:uid="{00000000-0005-0000-0000-0000DA010000}"/>
    <cellStyle name="at 2 2 5 2 2 5" xfId="482" xr:uid="{00000000-0005-0000-0000-0000DB010000}"/>
    <cellStyle name="at 2 2 5 2 3" xfId="483" xr:uid="{00000000-0005-0000-0000-0000DC010000}"/>
    <cellStyle name="at 2 2 5 2 3 2" xfId="484" xr:uid="{00000000-0005-0000-0000-0000DD010000}"/>
    <cellStyle name="at 2 2 5 2 3 3" xfId="485" xr:uid="{00000000-0005-0000-0000-0000DE010000}"/>
    <cellStyle name="at 2 2 5 2 4" xfId="486" xr:uid="{00000000-0005-0000-0000-0000DF010000}"/>
    <cellStyle name="at 2 2 5 2 4 2" xfId="487" xr:uid="{00000000-0005-0000-0000-0000E0010000}"/>
    <cellStyle name="at 2 2 5 2 5" xfId="488" xr:uid="{00000000-0005-0000-0000-0000E1010000}"/>
    <cellStyle name="at 2 2 5 2 6" xfId="489" xr:uid="{00000000-0005-0000-0000-0000E2010000}"/>
    <cellStyle name="at 2 2 5 3" xfId="490" xr:uid="{00000000-0005-0000-0000-0000E3010000}"/>
    <cellStyle name="at 2 2 5 3 2" xfId="491" xr:uid="{00000000-0005-0000-0000-0000E4010000}"/>
    <cellStyle name="at 2 2 5 3 2 2" xfId="492" xr:uid="{00000000-0005-0000-0000-0000E5010000}"/>
    <cellStyle name="at 2 2 5 3 2 2 2" xfId="493" xr:uid="{00000000-0005-0000-0000-0000E6010000}"/>
    <cellStyle name="at 2 2 5 3 2 2 3" xfId="494" xr:uid="{00000000-0005-0000-0000-0000E7010000}"/>
    <cellStyle name="at 2 2 5 3 2 3" xfId="495" xr:uid="{00000000-0005-0000-0000-0000E8010000}"/>
    <cellStyle name="at 2 2 5 3 2 3 2" xfId="496" xr:uid="{00000000-0005-0000-0000-0000E9010000}"/>
    <cellStyle name="at 2 2 5 3 2 4" xfId="497" xr:uid="{00000000-0005-0000-0000-0000EA010000}"/>
    <cellStyle name="at 2 2 5 3 2 5" xfId="498" xr:uid="{00000000-0005-0000-0000-0000EB010000}"/>
    <cellStyle name="at 2 2 5 3 3" xfId="499" xr:uid="{00000000-0005-0000-0000-0000EC010000}"/>
    <cellStyle name="at 2 2 5 3 3 2" xfId="500" xr:uid="{00000000-0005-0000-0000-0000ED010000}"/>
    <cellStyle name="at 2 2 5 3 3 3" xfId="501" xr:uid="{00000000-0005-0000-0000-0000EE010000}"/>
    <cellStyle name="at 2 2 5 3 4" xfId="502" xr:uid="{00000000-0005-0000-0000-0000EF010000}"/>
    <cellStyle name="at 2 2 5 3 4 2" xfId="503" xr:uid="{00000000-0005-0000-0000-0000F0010000}"/>
    <cellStyle name="at 2 2 5 3 5" xfId="504" xr:uid="{00000000-0005-0000-0000-0000F1010000}"/>
    <cellStyle name="at 2 2 5 3 6" xfId="505" xr:uid="{00000000-0005-0000-0000-0000F2010000}"/>
    <cellStyle name="at 2 2 5 4" xfId="506" xr:uid="{00000000-0005-0000-0000-0000F3010000}"/>
    <cellStyle name="at 2 2 5 4 2" xfId="507" xr:uid="{00000000-0005-0000-0000-0000F4010000}"/>
    <cellStyle name="at 2 2 6" xfId="508" xr:uid="{00000000-0005-0000-0000-0000F5010000}"/>
    <cellStyle name="at 2 2 6 2" xfId="509" xr:uid="{00000000-0005-0000-0000-0000F6010000}"/>
    <cellStyle name="at 2 2 6 2 2" xfId="510" xr:uid="{00000000-0005-0000-0000-0000F7010000}"/>
    <cellStyle name="at 2 2 6 2 2 2" xfId="511" xr:uid="{00000000-0005-0000-0000-0000F8010000}"/>
    <cellStyle name="at 2 2 6 2 2 3" xfId="512" xr:uid="{00000000-0005-0000-0000-0000F9010000}"/>
    <cellStyle name="at 2 2 6 2 3" xfId="513" xr:uid="{00000000-0005-0000-0000-0000FA010000}"/>
    <cellStyle name="at 2 2 6 2 3 2" xfId="514" xr:uid="{00000000-0005-0000-0000-0000FB010000}"/>
    <cellStyle name="at 2 2 6 2 4" xfId="515" xr:uid="{00000000-0005-0000-0000-0000FC010000}"/>
    <cellStyle name="at 2 2 6 2 5" xfId="516" xr:uid="{00000000-0005-0000-0000-0000FD010000}"/>
    <cellStyle name="at 2 2 6 3" xfId="517" xr:uid="{00000000-0005-0000-0000-0000FE010000}"/>
    <cellStyle name="at 2 2 6 3 2" xfId="518" xr:uid="{00000000-0005-0000-0000-0000FF010000}"/>
    <cellStyle name="at 2 2 6 3 3" xfId="519" xr:uid="{00000000-0005-0000-0000-000000020000}"/>
    <cellStyle name="at 2 2 6 4" xfId="520" xr:uid="{00000000-0005-0000-0000-000001020000}"/>
    <cellStyle name="at 2 2 6 4 2" xfId="521" xr:uid="{00000000-0005-0000-0000-000002020000}"/>
    <cellStyle name="at 2 2 6 5" xfId="522" xr:uid="{00000000-0005-0000-0000-000003020000}"/>
    <cellStyle name="at 2 2 6 6" xfId="523" xr:uid="{00000000-0005-0000-0000-000004020000}"/>
    <cellStyle name="at 2 2 7" xfId="524" xr:uid="{00000000-0005-0000-0000-000005020000}"/>
    <cellStyle name="at 2 2 7 2" xfId="525" xr:uid="{00000000-0005-0000-0000-000006020000}"/>
    <cellStyle name="at 2 2 7 2 2" xfId="526" xr:uid="{00000000-0005-0000-0000-000007020000}"/>
    <cellStyle name="at 2 2 7 2 3" xfId="527" xr:uid="{00000000-0005-0000-0000-000008020000}"/>
    <cellStyle name="at 2 2 7 3" xfId="528" xr:uid="{00000000-0005-0000-0000-000009020000}"/>
    <cellStyle name="at 2 2 7 3 2" xfId="529" xr:uid="{00000000-0005-0000-0000-00000A020000}"/>
    <cellStyle name="at 2 2 7 4" xfId="530" xr:uid="{00000000-0005-0000-0000-00000B020000}"/>
    <cellStyle name="at 2 2 7 5" xfId="531" xr:uid="{00000000-0005-0000-0000-00000C020000}"/>
    <cellStyle name="at 2 2 8" xfId="532" xr:uid="{00000000-0005-0000-0000-00000D020000}"/>
    <cellStyle name="at 2 2 8 2" xfId="533" xr:uid="{00000000-0005-0000-0000-00000E020000}"/>
    <cellStyle name="at 2 2 8 3" xfId="534" xr:uid="{00000000-0005-0000-0000-00000F020000}"/>
    <cellStyle name="at 2 2 9" xfId="535" xr:uid="{00000000-0005-0000-0000-000010020000}"/>
    <cellStyle name="at 2 2 9 2" xfId="536" xr:uid="{00000000-0005-0000-0000-000011020000}"/>
    <cellStyle name="at 2 3" xfId="537" xr:uid="{00000000-0005-0000-0000-000012020000}"/>
    <cellStyle name="at 2 3 10" xfId="538" xr:uid="{00000000-0005-0000-0000-000013020000}"/>
    <cellStyle name="at 2 3 11" xfId="539" xr:uid="{00000000-0005-0000-0000-000014020000}"/>
    <cellStyle name="at 2 3 2" xfId="540" xr:uid="{00000000-0005-0000-0000-000015020000}"/>
    <cellStyle name="at 2 3 2 2" xfId="541" xr:uid="{00000000-0005-0000-0000-000016020000}"/>
    <cellStyle name="at 2 3 2 2 2" xfId="542" xr:uid="{00000000-0005-0000-0000-000017020000}"/>
    <cellStyle name="at 2 3 2 2 2 2" xfId="543" xr:uid="{00000000-0005-0000-0000-000018020000}"/>
    <cellStyle name="at 2 3 2 2 2 2 2" xfId="544" xr:uid="{00000000-0005-0000-0000-000019020000}"/>
    <cellStyle name="at 2 3 2 2 2 2 2 2" xfId="545" xr:uid="{00000000-0005-0000-0000-00001A020000}"/>
    <cellStyle name="at 2 3 2 2 2 2 2 3" xfId="546" xr:uid="{00000000-0005-0000-0000-00001B020000}"/>
    <cellStyle name="at 2 3 2 2 2 2 3" xfId="547" xr:uid="{00000000-0005-0000-0000-00001C020000}"/>
    <cellStyle name="at 2 3 2 2 2 2 3 2" xfId="548" xr:uid="{00000000-0005-0000-0000-00001D020000}"/>
    <cellStyle name="at 2 3 2 2 2 2 4" xfId="549" xr:uid="{00000000-0005-0000-0000-00001E020000}"/>
    <cellStyle name="at 2 3 2 2 2 2 5" xfId="550" xr:uid="{00000000-0005-0000-0000-00001F020000}"/>
    <cellStyle name="at 2 3 2 2 2 3" xfId="551" xr:uid="{00000000-0005-0000-0000-000020020000}"/>
    <cellStyle name="at 2 3 2 2 2 3 2" xfId="552" xr:uid="{00000000-0005-0000-0000-000021020000}"/>
    <cellStyle name="at 2 3 2 2 2 3 3" xfId="553" xr:uid="{00000000-0005-0000-0000-000022020000}"/>
    <cellStyle name="at 2 3 2 2 2 4" xfId="554" xr:uid="{00000000-0005-0000-0000-000023020000}"/>
    <cellStyle name="at 2 3 2 2 2 4 2" xfId="555" xr:uid="{00000000-0005-0000-0000-000024020000}"/>
    <cellStyle name="at 2 3 2 2 2 5" xfId="556" xr:uid="{00000000-0005-0000-0000-000025020000}"/>
    <cellStyle name="at 2 3 2 2 2 6" xfId="557" xr:uid="{00000000-0005-0000-0000-000026020000}"/>
    <cellStyle name="at 2 3 2 2 3" xfId="558" xr:uid="{00000000-0005-0000-0000-000027020000}"/>
    <cellStyle name="at 2 3 2 2 3 2" xfId="559" xr:uid="{00000000-0005-0000-0000-000028020000}"/>
    <cellStyle name="at 2 3 2 2 3 2 2" xfId="560" xr:uid="{00000000-0005-0000-0000-000029020000}"/>
    <cellStyle name="at 2 3 2 2 3 2 2 2" xfId="561" xr:uid="{00000000-0005-0000-0000-00002A020000}"/>
    <cellStyle name="at 2 3 2 2 3 2 2 3" xfId="562" xr:uid="{00000000-0005-0000-0000-00002B020000}"/>
    <cellStyle name="at 2 3 2 2 3 2 3" xfId="563" xr:uid="{00000000-0005-0000-0000-00002C020000}"/>
    <cellStyle name="at 2 3 2 2 3 2 3 2" xfId="564" xr:uid="{00000000-0005-0000-0000-00002D020000}"/>
    <cellStyle name="at 2 3 2 2 3 2 4" xfId="565" xr:uid="{00000000-0005-0000-0000-00002E020000}"/>
    <cellStyle name="at 2 3 2 2 3 2 5" xfId="566" xr:uid="{00000000-0005-0000-0000-00002F020000}"/>
    <cellStyle name="at 2 3 2 2 3 3" xfId="567" xr:uid="{00000000-0005-0000-0000-000030020000}"/>
    <cellStyle name="at 2 3 2 2 3 3 2" xfId="568" xr:uid="{00000000-0005-0000-0000-000031020000}"/>
    <cellStyle name="at 2 3 2 2 3 3 3" xfId="569" xr:uid="{00000000-0005-0000-0000-000032020000}"/>
    <cellStyle name="at 2 3 2 2 3 4" xfId="570" xr:uid="{00000000-0005-0000-0000-000033020000}"/>
    <cellStyle name="at 2 3 2 2 3 4 2" xfId="571" xr:uid="{00000000-0005-0000-0000-000034020000}"/>
    <cellStyle name="at 2 3 2 2 3 5" xfId="572" xr:uid="{00000000-0005-0000-0000-000035020000}"/>
    <cellStyle name="at 2 3 2 2 3 6" xfId="573" xr:uid="{00000000-0005-0000-0000-000036020000}"/>
    <cellStyle name="at 2 3 2 2 4" xfId="574" xr:uid="{00000000-0005-0000-0000-000037020000}"/>
    <cellStyle name="at 2 3 2 2 4 2" xfId="575" xr:uid="{00000000-0005-0000-0000-000038020000}"/>
    <cellStyle name="at 2 3 2 3" xfId="576" xr:uid="{00000000-0005-0000-0000-000039020000}"/>
    <cellStyle name="at 2 3 2 3 2" xfId="577" xr:uid="{00000000-0005-0000-0000-00003A020000}"/>
    <cellStyle name="at 2 3 2 3 2 2" xfId="578" xr:uid="{00000000-0005-0000-0000-00003B020000}"/>
    <cellStyle name="at 2 3 2 3 2 2 2" xfId="579" xr:uid="{00000000-0005-0000-0000-00003C020000}"/>
    <cellStyle name="at 2 3 2 3 2 2 3" xfId="580" xr:uid="{00000000-0005-0000-0000-00003D020000}"/>
    <cellStyle name="at 2 3 2 3 2 3" xfId="581" xr:uid="{00000000-0005-0000-0000-00003E020000}"/>
    <cellStyle name="at 2 3 2 3 2 3 2" xfId="582" xr:uid="{00000000-0005-0000-0000-00003F020000}"/>
    <cellStyle name="at 2 3 2 3 2 4" xfId="583" xr:uid="{00000000-0005-0000-0000-000040020000}"/>
    <cellStyle name="at 2 3 2 3 2 5" xfId="584" xr:uid="{00000000-0005-0000-0000-000041020000}"/>
    <cellStyle name="at 2 3 2 3 3" xfId="585" xr:uid="{00000000-0005-0000-0000-000042020000}"/>
    <cellStyle name="at 2 3 2 3 3 2" xfId="586" xr:uid="{00000000-0005-0000-0000-000043020000}"/>
    <cellStyle name="at 2 3 2 3 3 3" xfId="587" xr:uid="{00000000-0005-0000-0000-000044020000}"/>
    <cellStyle name="at 2 3 2 3 4" xfId="588" xr:uid="{00000000-0005-0000-0000-000045020000}"/>
    <cellStyle name="at 2 3 2 3 4 2" xfId="589" xr:uid="{00000000-0005-0000-0000-000046020000}"/>
    <cellStyle name="at 2 3 2 3 5" xfId="590" xr:uid="{00000000-0005-0000-0000-000047020000}"/>
    <cellStyle name="at 2 3 2 3 6" xfId="591" xr:uid="{00000000-0005-0000-0000-000048020000}"/>
    <cellStyle name="at 2 3 2 4" xfId="592" xr:uid="{00000000-0005-0000-0000-000049020000}"/>
    <cellStyle name="at 2 3 2 4 2" xfId="593" xr:uid="{00000000-0005-0000-0000-00004A020000}"/>
    <cellStyle name="at 2 3 2 4 2 2" xfId="594" xr:uid="{00000000-0005-0000-0000-00004B020000}"/>
    <cellStyle name="at 2 3 2 4 2 3" xfId="595" xr:uid="{00000000-0005-0000-0000-00004C020000}"/>
    <cellStyle name="at 2 3 2 4 3" xfId="596" xr:uid="{00000000-0005-0000-0000-00004D020000}"/>
    <cellStyle name="at 2 3 2 4 3 2" xfId="597" xr:uid="{00000000-0005-0000-0000-00004E020000}"/>
    <cellStyle name="at 2 3 2 4 4" xfId="598" xr:uid="{00000000-0005-0000-0000-00004F020000}"/>
    <cellStyle name="at 2 3 2 4 5" xfId="599" xr:uid="{00000000-0005-0000-0000-000050020000}"/>
    <cellStyle name="at 2 3 2 5" xfId="600" xr:uid="{00000000-0005-0000-0000-000051020000}"/>
    <cellStyle name="at 2 3 2 5 2" xfId="601" xr:uid="{00000000-0005-0000-0000-000052020000}"/>
    <cellStyle name="at 2 3 2 5 3" xfId="602" xr:uid="{00000000-0005-0000-0000-000053020000}"/>
    <cellStyle name="at 2 3 2 6" xfId="603" xr:uid="{00000000-0005-0000-0000-000054020000}"/>
    <cellStyle name="at 2 3 2 6 2" xfId="604" xr:uid="{00000000-0005-0000-0000-000055020000}"/>
    <cellStyle name="at 2 3 2 7" xfId="605" xr:uid="{00000000-0005-0000-0000-000056020000}"/>
    <cellStyle name="at 2 3 2 8" xfId="606" xr:uid="{00000000-0005-0000-0000-000057020000}"/>
    <cellStyle name="at 2 3 3" xfId="607" xr:uid="{00000000-0005-0000-0000-000058020000}"/>
    <cellStyle name="at 2 3 3 2" xfId="608" xr:uid="{00000000-0005-0000-0000-000059020000}"/>
    <cellStyle name="at 2 3 3 2 2" xfId="609" xr:uid="{00000000-0005-0000-0000-00005A020000}"/>
    <cellStyle name="at 2 3 3 2 2 2" xfId="610" xr:uid="{00000000-0005-0000-0000-00005B020000}"/>
    <cellStyle name="at 2 3 3 2 2 2 2" xfId="611" xr:uid="{00000000-0005-0000-0000-00005C020000}"/>
    <cellStyle name="at 2 3 3 2 2 2 2 2" xfId="612" xr:uid="{00000000-0005-0000-0000-00005D020000}"/>
    <cellStyle name="at 2 3 3 2 2 2 2 3" xfId="613" xr:uid="{00000000-0005-0000-0000-00005E020000}"/>
    <cellStyle name="at 2 3 3 2 2 2 3" xfId="614" xr:uid="{00000000-0005-0000-0000-00005F020000}"/>
    <cellStyle name="at 2 3 3 2 2 2 3 2" xfId="615" xr:uid="{00000000-0005-0000-0000-000060020000}"/>
    <cellStyle name="at 2 3 3 2 2 2 4" xfId="616" xr:uid="{00000000-0005-0000-0000-000061020000}"/>
    <cellStyle name="at 2 3 3 2 2 2 5" xfId="617" xr:uid="{00000000-0005-0000-0000-000062020000}"/>
    <cellStyle name="at 2 3 3 2 2 3" xfId="618" xr:uid="{00000000-0005-0000-0000-000063020000}"/>
    <cellStyle name="at 2 3 3 2 2 3 2" xfId="619" xr:uid="{00000000-0005-0000-0000-000064020000}"/>
    <cellStyle name="at 2 3 3 2 2 3 3" xfId="620" xr:uid="{00000000-0005-0000-0000-000065020000}"/>
    <cellStyle name="at 2 3 3 2 2 4" xfId="621" xr:uid="{00000000-0005-0000-0000-000066020000}"/>
    <cellStyle name="at 2 3 3 2 2 4 2" xfId="622" xr:uid="{00000000-0005-0000-0000-000067020000}"/>
    <cellStyle name="at 2 3 3 2 2 5" xfId="623" xr:uid="{00000000-0005-0000-0000-000068020000}"/>
    <cellStyle name="at 2 3 3 2 2 6" xfId="624" xr:uid="{00000000-0005-0000-0000-000069020000}"/>
    <cellStyle name="at 2 3 3 2 3" xfId="625" xr:uid="{00000000-0005-0000-0000-00006A020000}"/>
    <cellStyle name="at 2 3 3 2 3 2" xfId="626" xr:uid="{00000000-0005-0000-0000-00006B020000}"/>
    <cellStyle name="at 2 3 3 2 3 2 2" xfId="627" xr:uid="{00000000-0005-0000-0000-00006C020000}"/>
    <cellStyle name="at 2 3 3 2 3 2 2 2" xfId="628" xr:uid="{00000000-0005-0000-0000-00006D020000}"/>
    <cellStyle name="at 2 3 3 2 3 2 2 3" xfId="629" xr:uid="{00000000-0005-0000-0000-00006E020000}"/>
    <cellStyle name="at 2 3 3 2 3 2 3" xfId="630" xr:uid="{00000000-0005-0000-0000-00006F020000}"/>
    <cellStyle name="at 2 3 3 2 3 2 3 2" xfId="631" xr:uid="{00000000-0005-0000-0000-000070020000}"/>
    <cellStyle name="at 2 3 3 2 3 2 4" xfId="632" xr:uid="{00000000-0005-0000-0000-000071020000}"/>
    <cellStyle name="at 2 3 3 2 3 2 5" xfId="633" xr:uid="{00000000-0005-0000-0000-000072020000}"/>
    <cellStyle name="at 2 3 3 2 3 3" xfId="634" xr:uid="{00000000-0005-0000-0000-000073020000}"/>
    <cellStyle name="at 2 3 3 2 3 3 2" xfId="635" xr:uid="{00000000-0005-0000-0000-000074020000}"/>
    <cellStyle name="at 2 3 3 2 3 3 3" xfId="636" xr:uid="{00000000-0005-0000-0000-000075020000}"/>
    <cellStyle name="at 2 3 3 2 3 4" xfId="637" xr:uid="{00000000-0005-0000-0000-000076020000}"/>
    <cellStyle name="at 2 3 3 2 3 4 2" xfId="638" xr:uid="{00000000-0005-0000-0000-000077020000}"/>
    <cellStyle name="at 2 3 3 2 3 5" xfId="639" xr:uid="{00000000-0005-0000-0000-000078020000}"/>
    <cellStyle name="at 2 3 3 2 3 6" xfId="640" xr:uid="{00000000-0005-0000-0000-000079020000}"/>
    <cellStyle name="at 2 3 3 2 4" xfId="641" xr:uid="{00000000-0005-0000-0000-00007A020000}"/>
    <cellStyle name="at 2 3 3 2 4 2" xfId="642" xr:uid="{00000000-0005-0000-0000-00007B020000}"/>
    <cellStyle name="at 2 3 3 3" xfId="643" xr:uid="{00000000-0005-0000-0000-00007C020000}"/>
    <cellStyle name="at 2 3 3 3 2" xfId="644" xr:uid="{00000000-0005-0000-0000-00007D020000}"/>
    <cellStyle name="at 2 3 3 3 2 2" xfId="645" xr:uid="{00000000-0005-0000-0000-00007E020000}"/>
    <cellStyle name="at 2 3 3 3 2 2 2" xfId="646" xr:uid="{00000000-0005-0000-0000-00007F020000}"/>
    <cellStyle name="at 2 3 3 3 2 2 3" xfId="647" xr:uid="{00000000-0005-0000-0000-000080020000}"/>
    <cellStyle name="at 2 3 3 3 2 3" xfId="648" xr:uid="{00000000-0005-0000-0000-000081020000}"/>
    <cellStyle name="at 2 3 3 3 2 3 2" xfId="649" xr:uid="{00000000-0005-0000-0000-000082020000}"/>
    <cellStyle name="at 2 3 3 3 2 4" xfId="650" xr:uid="{00000000-0005-0000-0000-000083020000}"/>
    <cellStyle name="at 2 3 3 3 2 5" xfId="651" xr:uid="{00000000-0005-0000-0000-000084020000}"/>
    <cellStyle name="at 2 3 3 3 3" xfId="652" xr:uid="{00000000-0005-0000-0000-000085020000}"/>
    <cellStyle name="at 2 3 3 3 3 2" xfId="653" xr:uid="{00000000-0005-0000-0000-000086020000}"/>
    <cellStyle name="at 2 3 3 3 3 3" xfId="654" xr:uid="{00000000-0005-0000-0000-000087020000}"/>
    <cellStyle name="at 2 3 3 3 4" xfId="655" xr:uid="{00000000-0005-0000-0000-000088020000}"/>
    <cellStyle name="at 2 3 3 3 4 2" xfId="656" xr:uid="{00000000-0005-0000-0000-000089020000}"/>
    <cellStyle name="at 2 3 3 3 5" xfId="657" xr:uid="{00000000-0005-0000-0000-00008A020000}"/>
    <cellStyle name="at 2 3 3 3 6" xfId="658" xr:uid="{00000000-0005-0000-0000-00008B020000}"/>
    <cellStyle name="at 2 3 3 4" xfId="659" xr:uid="{00000000-0005-0000-0000-00008C020000}"/>
    <cellStyle name="at 2 3 3 4 2" xfId="660" xr:uid="{00000000-0005-0000-0000-00008D020000}"/>
    <cellStyle name="at 2 3 3 4 2 2" xfId="661" xr:uid="{00000000-0005-0000-0000-00008E020000}"/>
    <cellStyle name="at 2 3 3 4 2 3" xfId="662" xr:uid="{00000000-0005-0000-0000-00008F020000}"/>
    <cellStyle name="at 2 3 3 4 3" xfId="663" xr:uid="{00000000-0005-0000-0000-000090020000}"/>
    <cellStyle name="at 2 3 3 4 3 2" xfId="664" xr:uid="{00000000-0005-0000-0000-000091020000}"/>
    <cellStyle name="at 2 3 3 4 4" xfId="665" xr:uid="{00000000-0005-0000-0000-000092020000}"/>
    <cellStyle name="at 2 3 3 4 5" xfId="666" xr:uid="{00000000-0005-0000-0000-000093020000}"/>
    <cellStyle name="at 2 3 3 5" xfId="667" xr:uid="{00000000-0005-0000-0000-000094020000}"/>
    <cellStyle name="at 2 3 3 5 2" xfId="668" xr:uid="{00000000-0005-0000-0000-000095020000}"/>
    <cellStyle name="at 2 3 3 5 3" xfId="669" xr:uid="{00000000-0005-0000-0000-000096020000}"/>
    <cellStyle name="at 2 3 3 6" xfId="670" xr:uid="{00000000-0005-0000-0000-000097020000}"/>
    <cellStyle name="at 2 3 3 6 2" xfId="671" xr:uid="{00000000-0005-0000-0000-000098020000}"/>
    <cellStyle name="at 2 3 3 7" xfId="672" xr:uid="{00000000-0005-0000-0000-000099020000}"/>
    <cellStyle name="at 2 3 3 8" xfId="673" xr:uid="{00000000-0005-0000-0000-00009A020000}"/>
    <cellStyle name="at 2 3 4" xfId="674" xr:uid="{00000000-0005-0000-0000-00009B020000}"/>
    <cellStyle name="at 2 3 4 2" xfId="675" xr:uid="{00000000-0005-0000-0000-00009C020000}"/>
    <cellStyle name="at 2 3 4 2 2" xfId="676" xr:uid="{00000000-0005-0000-0000-00009D020000}"/>
    <cellStyle name="at 2 3 4 2 2 2" xfId="677" xr:uid="{00000000-0005-0000-0000-00009E020000}"/>
    <cellStyle name="at 2 3 4 2 2 2 2" xfId="678" xr:uid="{00000000-0005-0000-0000-00009F020000}"/>
    <cellStyle name="at 2 3 4 2 2 2 2 2" xfId="679" xr:uid="{00000000-0005-0000-0000-0000A0020000}"/>
    <cellStyle name="at 2 3 4 2 2 2 2 3" xfId="680" xr:uid="{00000000-0005-0000-0000-0000A1020000}"/>
    <cellStyle name="at 2 3 4 2 2 2 3" xfId="681" xr:uid="{00000000-0005-0000-0000-0000A2020000}"/>
    <cellStyle name="at 2 3 4 2 2 2 3 2" xfId="682" xr:uid="{00000000-0005-0000-0000-0000A3020000}"/>
    <cellStyle name="at 2 3 4 2 2 2 4" xfId="683" xr:uid="{00000000-0005-0000-0000-0000A4020000}"/>
    <cellStyle name="at 2 3 4 2 2 2 5" xfId="684" xr:uid="{00000000-0005-0000-0000-0000A5020000}"/>
    <cellStyle name="at 2 3 4 2 2 3" xfId="685" xr:uid="{00000000-0005-0000-0000-0000A6020000}"/>
    <cellStyle name="at 2 3 4 2 2 3 2" xfId="686" xr:uid="{00000000-0005-0000-0000-0000A7020000}"/>
    <cellStyle name="at 2 3 4 2 2 3 3" xfId="687" xr:uid="{00000000-0005-0000-0000-0000A8020000}"/>
    <cellStyle name="at 2 3 4 2 2 4" xfId="688" xr:uid="{00000000-0005-0000-0000-0000A9020000}"/>
    <cellStyle name="at 2 3 4 2 2 4 2" xfId="689" xr:uid="{00000000-0005-0000-0000-0000AA020000}"/>
    <cellStyle name="at 2 3 4 2 2 5" xfId="690" xr:uid="{00000000-0005-0000-0000-0000AB020000}"/>
    <cellStyle name="at 2 3 4 2 2 6" xfId="691" xr:uid="{00000000-0005-0000-0000-0000AC020000}"/>
    <cellStyle name="at 2 3 4 2 3" xfId="692" xr:uid="{00000000-0005-0000-0000-0000AD020000}"/>
    <cellStyle name="at 2 3 4 2 3 2" xfId="693" xr:uid="{00000000-0005-0000-0000-0000AE020000}"/>
    <cellStyle name="at 2 3 4 2 3 2 2" xfId="694" xr:uid="{00000000-0005-0000-0000-0000AF020000}"/>
    <cellStyle name="at 2 3 4 2 3 2 2 2" xfId="695" xr:uid="{00000000-0005-0000-0000-0000B0020000}"/>
    <cellStyle name="at 2 3 4 2 3 2 2 3" xfId="696" xr:uid="{00000000-0005-0000-0000-0000B1020000}"/>
    <cellStyle name="at 2 3 4 2 3 2 3" xfId="697" xr:uid="{00000000-0005-0000-0000-0000B2020000}"/>
    <cellStyle name="at 2 3 4 2 3 2 3 2" xfId="698" xr:uid="{00000000-0005-0000-0000-0000B3020000}"/>
    <cellStyle name="at 2 3 4 2 3 2 4" xfId="699" xr:uid="{00000000-0005-0000-0000-0000B4020000}"/>
    <cellStyle name="at 2 3 4 2 3 2 5" xfId="700" xr:uid="{00000000-0005-0000-0000-0000B5020000}"/>
    <cellStyle name="at 2 3 4 2 3 3" xfId="701" xr:uid="{00000000-0005-0000-0000-0000B6020000}"/>
    <cellStyle name="at 2 3 4 2 3 3 2" xfId="702" xr:uid="{00000000-0005-0000-0000-0000B7020000}"/>
    <cellStyle name="at 2 3 4 2 3 3 3" xfId="703" xr:uid="{00000000-0005-0000-0000-0000B8020000}"/>
    <cellStyle name="at 2 3 4 2 3 4" xfId="704" xr:uid="{00000000-0005-0000-0000-0000B9020000}"/>
    <cellStyle name="at 2 3 4 2 3 4 2" xfId="705" xr:uid="{00000000-0005-0000-0000-0000BA020000}"/>
    <cellStyle name="at 2 3 4 2 3 5" xfId="706" xr:uid="{00000000-0005-0000-0000-0000BB020000}"/>
    <cellStyle name="at 2 3 4 2 3 6" xfId="707" xr:uid="{00000000-0005-0000-0000-0000BC020000}"/>
    <cellStyle name="at 2 3 4 2 4" xfId="708" xr:uid="{00000000-0005-0000-0000-0000BD020000}"/>
    <cellStyle name="at 2 3 4 2 4 2" xfId="709" xr:uid="{00000000-0005-0000-0000-0000BE020000}"/>
    <cellStyle name="at 2 3 4 3" xfId="710" xr:uid="{00000000-0005-0000-0000-0000BF020000}"/>
    <cellStyle name="at 2 3 4 3 2" xfId="711" xr:uid="{00000000-0005-0000-0000-0000C0020000}"/>
    <cellStyle name="at 2 3 4 3 2 2" xfId="712" xr:uid="{00000000-0005-0000-0000-0000C1020000}"/>
    <cellStyle name="at 2 3 4 3 2 2 2" xfId="713" xr:uid="{00000000-0005-0000-0000-0000C2020000}"/>
    <cellStyle name="at 2 3 4 3 2 2 3" xfId="714" xr:uid="{00000000-0005-0000-0000-0000C3020000}"/>
    <cellStyle name="at 2 3 4 3 2 3" xfId="715" xr:uid="{00000000-0005-0000-0000-0000C4020000}"/>
    <cellStyle name="at 2 3 4 3 2 3 2" xfId="716" xr:uid="{00000000-0005-0000-0000-0000C5020000}"/>
    <cellStyle name="at 2 3 4 3 2 4" xfId="717" xr:uid="{00000000-0005-0000-0000-0000C6020000}"/>
    <cellStyle name="at 2 3 4 3 2 5" xfId="718" xr:uid="{00000000-0005-0000-0000-0000C7020000}"/>
    <cellStyle name="at 2 3 4 3 3" xfId="719" xr:uid="{00000000-0005-0000-0000-0000C8020000}"/>
    <cellStyle name="at 2 3 4 3 3 2" xfId="720" xr:uid="{00000000-0005-0000-0000-0000C9020000}"/>
    <cellStyle name="at 2 3 4 3 3 3" xfId="721" xr:uid="{00000000-0005-0000-0000-0000CA020000}"/>
    <cellStyle name="at 2 3 4 3 4" xfId="722" xr:uid="{00000000-0005-0000-0000-0000CB020000}"/>
    <cellStyle name="at 2 3 4 3 4 2" xfId="723" xr:uid="{00000000-0005-0000-0000-0000CC020000}"/>
    <cellStyle name="at 2 3 4 3 5" xfId="724" xr:uid="{00000000-0005-0000-0000-0000CD020000}"/>
    <cellStyle name="at 2 3 4 3 6" xfId="725" xr:uid="{00000000-0005-0000-0000-0000CE020000}"/>
    <cellStyle name="at 2 3 4 4" xfId="726" xr:uid="{00000000-0005-0000-0000-0000CF020000}"/>
    <cellStyle name="at 2 3 4 4 2" xfId="727" xr:uid="{00000000-0005-0000-0000-0000D0020000}"/>
    <cellStyle name="at 2 3 4 4 2 2" xfId="728" xr:uid="{00000000-0005-0000-0000-0000D1020000}"/>
    <cellStyle name="at 2 3 4 4 2 3" xfId="729" xr:uid="{00000000-0005-0000-0000-0000D2020000}"/>
    <cellStyle name="at 2 3 4 4 3" xfId="730" xr:uid="{00000000-0005-0000-0000-0000D3020000}"/>
    <cellStyle name="at 2 3 4 4 3 2" xfId="731" xr:uid="{00000000-0005-0000-0000-0000D4020000}"/>
    <cellStyle name="at 2 3 4 4 4" xfId="732" xr:uid="{00000000-0005-0000-0000-0000D5020000}"/>
    <cellStyle name="at 2 3 4 4 5" xfId="733" xr:uid="{00000000-0005-0000-0000-0000D6020000}"/>
    <cellStyle name="at 2 3 4 5" xfId="734" xr:uid="{00000000-0005-0000-0000-0000D7020000}"/>
    <cellStyle name="at 2 3 4 5 2" xfId="735" xr:uid="{00000000-0005-0000-0000-0000D8020000}"/>
    <cellStyle name="at 2 3 4 5 3" xfId="736" xr:uid="{00000000-0005-0000-0000-0000D9020000}"/>
    <cellStyle name="at 2 3 4 6" xfId="737" xr:uid="{00000000-0005-0000-0000-0000DA020000}"/>
    <cellStyle name="at 2 3 4 6 2" xfId="738" xr:uid="{00000000-0005-0000-0000-0000DB020000}"/>
    <cellStyle name="at 2 3 4 7" xfId="739" xr:uid="{00000000-0005-0000-0000-0000DC020000}"/>
    <cellStyle name="at 2 3 4 8" xfId="740" xr:uid="{00000000-0005-0000-0000-0000DD020000}"/>
    <cellStyle name="at 2 3 5" xfId="741" xr:uid="{00000000-0005-0000-0000-0000DE020000}"/>
    <cellStyle name="at 2 3 5 2" xfId="742" xr:uid="{00000000-0005-0000-0000-0000DF020000}"/>
    <cellStyle name="at 2 3 5 2 2" xfId="743" xr:uid="{00000000-0005-0000-0000-0000E0020000}"/>
    <cellStyle name="at 2 3 5 2 2 2" xfId="744" xr:uid="{00000000-0005-0000-0000-0000E1020000}"/>
    <cellStyle name="at 2 3 5 2 2 2 2" xfId="745" xr:uid="{00000000-0005-0000-0000-0000E2020000}"/>
    <cellStyle name="at 2 3 5 2 2 2 3" xfId="746" xr:uid="{00000000-0005-0000-0000-0000E3020000}"/>
    <cellStyle name="at 2 3 5 2 2 3" xfId="747" xr:uid="{00000000-0005-0000-0000-0000E4020000}"/>
    <cellStyle name="at 2 3 5 2 2 3 2" xfId="748" xr:uid="{00000000-0005-0000-0000-0000E5020000}"/>
    <cellStyle name="at 2 3 5 2 2 4" xfId="749" xr:uid="{00000000-0005-0000-0000-0000E6020000}"/>
    <cellStyle name="at 2 3 5 2 2 5" xfId="750" xr:uid="{00000000-0005-0000-0000-0000E7020000}"/>
    <cellStyle name="at 2 3 5 2 3" xfId="751" xr:uid="{00000000-0005-0000-0000-0000E8020000}"/>
    <cellStyle name="at 2 3 5 2 3 2" xfId="752" xr:uid="{00000000-0005-0000-0000-0000E9020000}"/>
    <cellStyle name="at 2 3 5 2 3 3" xfId="753" xr:uid="{00000000-0005-0000-0000-0000EA020000}"/>
    <cellStyle name="at 2 3 5 2 4" xfId="754" xr:uid="{00000000-0005-0000-0000-0000EB020000}"/>
    <cellStyle name="at 2 3 5 2 4 2" xfId="755" xr:uid="{00000000-0005-0000-0000-0000EC020000}"/>
    <cellStyle name="at 2 3 5 2 5" xfId="756" xr:uid="{00000000-0005-0000-0000-0000ED020000}"/>
    <cellStyle name="at 2 3 5 2 6" xfId="757" xr:uid="{00000000-0005-0000-0000-0000EE020000}"/>
    <cellStyle name="at 2 3 5 3" xfId="758" xr:uid="{00000000-0005-0000-0000-0000EF020000}"/>
    <cellStyle name="at 2 3 5 3 2" xfId="759" xr:uid="{00000000-0005-0000-0000-0000F0020000}"/>
    <cellStyle name="at 2 3 5 3 2 2" xfId="760" xr:uid="{00000000-0005-0000-0000-0000F1020000}"/>
    <cellStyle name="at 2 3 5 3 2 2 2" xfId="761" xr:uid="{00000000-0005-0000-0000-0000F2020000}"/>
    <cellStyle name="at 2 3 5 3 2 2 3" xfId="762" xr:uid="{00000000-0005-0000-0000-0000F3020000}"/>
    <cellStyle name="at 2 3 5 3 2 3" xfId="763" xr:uid="{00000000-0005-0000-0000-0000F4020000}"/>
    <cellStyle name="at 2 3 5 3 2 3 2" xfId="764" xr:uid="{00000000-0005-0000-0000-0000F5020000}"/>
    <cellStyle name="at 2 3 5 3 2 4" xfId="765" xr:uid="{00000000-0005-0000-0000-0000F6020000}"/>
    <cellStyle name="at 2 3 5 3 2 5" xfId="766" xr:uid="{00000000-0005-0000-0000-0000F7020000}"/>
    <cellStyle name="at 2 3 5 3 3" xfId="767" xr:uid="{00000000-0005-0000-0000-0000F8020000}"/>
    <cellStyle name="at 2 3 5 3 3 2" xfId="768" xr:uid="{00000000-0005-0000-0000-0000F9020000}"/>
    <cellStyle name="at 2 3 5 3 3 3" xfId="769" xr:uid="{00000000-0005-0000-0000-0000FA020000}"/>
    <cellStyle name="at 2 3 5 3 4" xfId="770" xr:uid="{00000000-0005-0000-0000-0000FB020000}"/>
    <cellStyle name="at 2 3 5 3 4 2" xfId="771" xr:uid="{00000000-0005-0000-0000-0000FC020000}"/>
    <cellStyle name="at 2 3 5 3 5" xfId="772" xr:uid="{00000000-0005-0000-0000-0000FD020000}"/>
    <cellStyle name="at 2 3 5 3 6" xfId="773" xr:uid="{00000000-0005-0000-0000-0000FE020000}"/>
    <cellStyle name="at 2 3 5 4" xfId="774" xr:uid="{00000000-0005-0000-0000-0000FF020000}"/>
    <cellStyle name="at 2 3 5 4 2" xfId="775" xr:uid="{00000000-0005-0000-0000-000000030000}"/>
    <cellStyle name="at 2 3 6" xfId="776" xr:uid="{00000000-0005-0000-0000-000001030000}"/>
    <cellStyle name="at 2 3 6 2" xfId="777" xr:uid="{00000000-0005-0000-0000-000002030000}"/>
    <cellStyle name="at 2 3 6 2 2" xfId="778" xr:uid="{00000000-0005-0000-0000-000003030000}"/>
    <cellStyle name="at 2 3 6 2 2 2" xfId="779" xr:uid="{00000000-0005-0000-0000-000004030000}"/>
    <cellStyle name="at 2 3 6 2 2 3" xfId="780" xr:uid="{00000000-0005-0000-0000-000005030000}"/>
    <cellStyle name="at 2 3 6 2 3" xfId="781" xr:uid="{00000000-0005-0000-0000-000006030000}"/>
    <cellStyle name="at 2 3 6 2 3 2" xfId="782" xr:uid="{00000000-0005-0000-0000-000007030000}"/>
    <cellStyle name="at 2 3 6 2 4" xfId="783" xr:uid="{00000000-0005-0000-0000-000008030000}"/>
    <cellStyle name="at 2 3 6 2 5" xfId="784" xr:uid="{00000000-0005-0000-0000-000009030000}"/>
    <cellStyle name="at 2 3 6 3" xfId="785" xr:uid="{00000000-0005-0000-0000-00000A030000}"/>
    <cellStyle name="at 2 3 6 3 2" xfId="786" xr:uid="{00000000-0005-0000-0000-00000B030000}"/>
    <cellStyle name="at 2 3 6 3 3" xfId="787" xr:uid="{00000000-0005-0000-0000-00000C030000}"/>
    <cellStyle name="at 2 3 6 4" xfId="788" xr:uid="{00000000-0005-0000-0000-00000D030000}"/>
    <cellStyle name="at 2 3 6 4 2" xfId="789" xr:uid="{00000000-0005-0000-0000-00000E030000}"/>
    <cellStyle name="at 2 3 6 5" xfId="790" xr:uid="{00000000-0005-0000-0000-00000F030000}"/>
    <cellStyle name="at 2 3 6 6" xfId="791" xr:uid="{00000000-0005-0000-0000-000010030000}"/>
    <cellStyle name="at 2 3 7" xfId="792" xr:uid="{00000000-0005-0000-0000-000011030000}"/>
    <cellStyle name="at 2 3 7 2" xfId="793" xr:uid="{00000000-0005-0000-0000-000012030000}"/>
    <cellStyle name="at 2 3 7 2 2" xfId="794" xr:uid="{00000000-0005-0000-0000-000013030000}"/>
    <cellStyle name="at 2 3 7 2 3" xfId="795" xr:uid="{00000000-0005-0000-0000-000014030000}"/>
    <cellStyle name="at 2 3 7 3" xfId="796" xr:uid="{00000000-0005-0000-0000-000015030000}"/>
    <cellStyle name="at 2 3 7 3 2" xfId="797" xr:uid="{00000000-0005-0000-0000-000016030000}"/>
    <cellStyle name="at 2 3 7 4" xfId="798" xr:uid="{00000000-0005-0000-0000-000017030000}"/>
    <cellStyle name="at 2 3 7 5" xfId="799" xr:uid="{00000000-0005-0000-0000-000018030000}"/>
    <cellStyle name="at 2 3 8" xfId="800" xr:uid="{00000000-0005-0000-0000-000019030000}"/>
    <cellStyle name="at 2 3 8 2" xfId="801" xr:uid="{00000000-0005-0000-0000-00001A030000}"/>
    <cellStyle name="at 2 3 8 3" xfId="802" xr:uid="{00000000-0005-0000-0000-00001B030000}"/>
    <cellStyle name="at 2 3 9" xfId="803" xr:uid="{00000000-0005-0000-0000-00001C030000}"/>
    <cellStyle name="at 2 3 9 2" xfId="804" xr:uid="{00000000-0005-0000-0000-00001D030000}"/>
    <cellStyle name="at 2 4" xfId="805" xr:uid="{00000000-0005-0000-0000-00001E030000}"/>
    <cellStyle name="at 2 4 2" xfId="806" xr:uid="{00000000-0005-0000-0000-00001F030000}"/>
    <cellStyle name="at 2 4 2 2" xfId="807" xr:uid="{00000000-0005-0000-0000-000020030000}"/>
    <cellStyle name="at 2 4 2 2 2" xfId="808" xr:uid="{00000000-0005-0000-0000-000021030000}"/>
    <cellStyle name="at 2 4 2 2 2 2" xfId="809" xr:uid="{00000000-0005-0000-0000-000022030000}"/>
    <cellStyle name="at 2 4 2 2 2 2 2" xfId="810" xr:uid="{00000000-0005-0000-0000-000023030000}"/>
    <cellStyle name="at 2 4 2 2 2 2 3" xfId="811" xr:uid="{00000000-0005-0000-0000-000024030000}"/>
    <cellStyle name="at 2 4 2 2 2 3" xfId="812" xr:uid="{00000000-0005-0000-0000-000025030000}"/>
    <cellStyle name="at 2 4 2 2 2 3 2" xfId="813" xr:uid="{00000000-0005-0000-0000-000026030000}"/>
    <cellStyle name="at 2 4 2 2 2 4" xfId="814" xr:uid="{00000000-0005-0000-0000-000027030000}"/>
    <cellStyle name="at 2 4 2 2 2 5" xfId="815" xr:uid="{00000000-0005-0000-0000-000028030000}"/>
    <cellStyle name="at 2 4 2 2 3" xfId="816" xr:uid="{00000000-0005-0000-0000-000029030000}"/>
    <cellStyle name="at 2 4 2 2 3 2" xfId="817" xr:uid="{00000000-0005-0000-0000-00002A030000}"/>
    <cellStyle name="at 2 4 2 2 3 3" xfId="818" xr:uid="{00000000-0005-0000-0000-00002B030000}"/>
    <cellStyle name="at 2 4 2 2 4" xfId="819" xr:uid="{00000000-0005-0000-0000-00002C030000}"/>
    <cellStyle name="at 2 4 2 2 4 2" xfId="820" xr:uid="{00000000-0005-0000-0000-00002D030000}"/>
    <cellStyle name="at 2 4 2 2 5" xfId="821" xr:uid="{00000000-0005-0000-0000-00002E030000}"/>
    <cellStyle name="at 2 4 2 2 6" xfId="822" xr:uid="{00000000-0005-0000-0000-00002F030000}"/>
    <cellStyle name="at 2 4 2 3" xfId="823" xr:uid="{00000000-0005-0000-0000-000030030000}"/>
    <cellStyle name="at 2 4 2 3 2" xfId="824" xr:uid="{00000000-0005-0000-0000-000031030000}"/>
    <cellStyle name="at 2 4 2 3 2 2" xfId="825" xr:uid="{00000000-0005-0000-0000-000032030000}"/>
    <cellStyle name="at 2 4 2 3 2 2 2" xfId="826" xr:uid="{00000000-0005-0000-0000-000033030000}"/>
    <cellStyle name="at 2 4 2 3 2 2 3" xfId="827" xr:uid="{00000000-0005-0000-0000-000034030000}"/>
    <cellStyle name="at 2 4 2 3 2 3" xfId="828" xr:uid="{00000000-0005-0000-0000-000035030000}"/>
    <cellStyle name="at 2 4 2 3 2 3 2" xfId="829" xr:uid="{00000000-0005-0000-0000-000036030000}"/>
    <cellStyle name="at 2 4 2 3 2 4" xfId="830" xr:uid="{00000000-0005-0000-0000-000037030000}"/>
    <cellStyle name="at 2 4 2 3 2 5" xfId="831" xr:uid="{00000000-0005-0000-0000-000038030000}"/>
    <cellStyle name="at 2 4 2 3 3" xfId="832" xr:uid="{00000000-0005-0000-0000-000039030000}"/>
    <cellStyle name="at 2 4 2 3 3 2" xfId="833" xr:uid="{00000000-0005-0000-0000-00003A030000}"/>
    <cellStyle name="at 2 4 2 3 3 3" xfId="834" xr:uid="{00000000-0005-0000-0000-00003B030000}"/>
    <cellStyle name="at 2 4 2 3 4" xfId="835" xr:uid="{00000000-0005-0000-0000-00003C030000}"/>
    <cellStyle name="at 2 4 2 3 4 2" xfId="836" xr:uid="{00000000-0005-0000-0000-00003D030000}"/>
    <cellStyle name="at 2 4 2 3 5" xfId="837" xr:uid="{00000000-0005-0000-0000-00003E030000}"/>
    <cellStyle name="at 2 4 2 3 6" xfId="838" xr:uid="{00000000-0005-0000-0000-00003F030000}"/>
    <cellStyle name="at 2 4 2 4" xfId="839" xr:uid="{00000000-0005-0000-0000-000040030000}"/>
    <cellStyle name="at 2 4 2 4 2" xfId="840" xr:uid="{00000000-0005-0000-0000-000041030000}"/>
    <cellStyle name="at 2 4 3" xfId="841" xr:uid="{00000000-0005-0000-0000-000042030000}"/>
    <cellStyle name="at 2 4 3 2" xfId="842" xr:uid="{00000000-0005-0000-0000-000043030000}"/>
    <cellStyle name="at 2 4 3 2 2" xfId="843" xr:uid="{00000000-0005-0000-0000-000044030000}"/>
    <cellStyle name="at 2 4 3 2 2 2" xfId="844" xr:uid="{00000000-0005-0000-0000-000045030000}"/>
    <cellStyle name="at 2 4 3 2 2 3" xfId="845" xr:uid="{00000000-0005-0000-0000-000046030000}"/>
    <cellStyle name="at 2 4 3 2 3" xfId="846" xr:uid="{00000000-0005-0000-0000-000047030000}"/>
    <cellStyle name="at 2 4 3 2 3 2" xfId="847" xr:uid="{00000000-0005-0000-0000-000048030000}"/>
    <cellStyle name="at 2 4 3 2 4" xfId="848" xr:uid="{00000000-0005-0000-0000-000049030000}"/>
    <cellStyle name="at 2 4 3 2 5" xfId="849" xr:uid="{00000000-0005-0000-0000-00004A030000}"/>
    <cellStyle name="at 2 4 3 3" xfId="850" xr:uid="{00000000-0005-0000-0000-00004B030000}"/>
    <cellStyle name="at 2 4 3 3 2" xfId="851" xr:uid="{00000000-0005-0000-0000-00004C030000}"/>
    <cellStyle name="at 2 4 3 3 3" xfId="852" xr:uid="{00000000-0005-0000-0000-00004D030000}"/>
    <cellStyle name="at 2 4 3 4" xfId="853" xr:uid="{00000000-0005-0000-0000-00004E030000}"/>
    <cellStyle name="at 2 4 3 4 2" xfId="854" xr:uid="{00000000-0005-0000-0000-00004F030000}"/>
    <cellStyle name="at 2 4 3 5" xfId="855" xr:uid="{00000000-0005-0000-0000-000050030000}"/>
    <cellStyle name="at 2 4 3 6" xfId="856" xr:uid="{00000000-0005-0000-0000-000051030000}"/>
    <cellStyle name="at 2 4 4" xfId="857" xr:uid="{00000000-0005-0000-0000-000052030000}"/>
    <cellStyle name="at 2 4 4 2" xfId="858" xr:uid="{00000000-0005-0000-0000-000053030000}"/>
    <cellStyle name="at 2 4 4 2 2" xfId="859" xr:uid="{00000000-0005-0000-0000-000054030000}"/>
    <cellStyle name="at 2 4 4 2 3" xfId="860" xr:uid="{00000000-0005-0000-0000-000055030000}"/>
    <cellStyle name="at 2 4 4 3" xfId="861" xr:uid="{00000000-0005-0000-0000-000056030000}"/>
    <cellStyle name="at 2 4 4 3 2" xfId="862" xr:uid="{00000000-0005-0000-0000-000057030000}"/>
    <cellStyle name="at 2 4 4 4" xfId="863" xr:uid="{00000000-0005-0000-0000-000058030000}"/>
    <cellStyle name="at 2 4 4 5" xfId="864" xr:uid="{00000000-0005-0000-0000-000059030000}"/>
    <cellStyle name="at 2 4 5" xfId="865" xr:uid="{00000000-0005-0000-0000-00005A030000}"/>
    <cellStyle name="at 2 4 5 2" xfId="866" xr:uid="{00000000-0005-0000-0000-00005B030000}"/>
    <cellStyle name="at 2 4 5 3" xfId="867" xr:uid="{00000000-0005-0000-0000-00005C030000}"/>
    <cellStyle name="at 2 4 6" xfId="868" xr:uid="{00000000-0005-0000-0000-00005D030000}"/>
    <cellStyle name="at 2 4 6 2" xfId="869" xr:uid="{00000000-0005-0000-0000-00005E030000}"/>
    <cellStyle name="at 2 4 7" xfId="870" xr:uid="{00000000-0005-0000-0000-00005F030000}"/>
    <cellStyle name="at 2 4 8" xfId="871" xr:uid="{00000000-0005-0000-0000-000060030000}"/>
    <cellStyle name="at 2 5" xfId="872" xr:uid="{00000000-0005-0000-0000-000061030000}"/>
    <cellStyle name="at 2 5 2" xfId="873" xr:uid="{00000000-0005-0000-0000-000062030000}"/>
    <cellStyle name="at 2 5 2 2" xfId="874" xr:uid="{00000000-0005-0000-0000-000063030000}"/>
    <cellStyle name="at 2 5 2 2 2" xfId="875" xr:uid="{00000000-0005-0000-0000-000064030000}"/>
    <cellStyle name="at 2 5 2 2 2 2" xfId="876" xr:uid="{00000000-0005-0000-0000-000065030000}"/>
    <cellStyle name="at 2 5 2 2 2 2 2" xfId="877" xr:uid="{00000000-0005-0000-0000-000066030000}"/>
    <cellStyle name="at 2 5 2 2 2 2 3" xfId="878" xr:uid="{00000000-0005-0000-0000-000067030000}"/>
    <cellStyle name="at 2 5 2 2 2 3" xfId="879" xr:uid="{00000000-0005-0000-0000-000068030000}"/>
    <cellStyle name="at 2 5 2 2 2 3 2" xfId="880" xr:uid="{00000000-0005-0000-0000-000069030000}"/>
    <cellStyle name="at 2 5 2 2 2 4" xfId="881" xr:uid="{00000000-0005-0000-0000-00006A030000}"/>
    <cellStyle name="at 2 5 2 2 2 5" xfId="882" xr:uid="{00000000-0005-0000-0000-00006B030000}"/>
    <cellStyle name="at 2 5 2 2 3" xfId="883" xr:uid="{00000000-0005-0000-0000-00006C030000}"/>
    <cellStyle name="at 2 5 2 2 3 2" xfId="884" xr:uid="{00000000-0005-0000-0000-00006D030000}"/>
    <cellStyle name="at 2 5 2 2 3 3" xfId="885" xr:uid="{00000000-0005-0000-0000-00006E030000}"/>
    <cellStyle name="at 2 5 2 2 4" xfId="886" xr:uid="{00000000-0005-0000-0000-00006F030000}"/>
    <cellStyle name="at 2 5 2 2 4 2" xfId="887" xr:uid="{00000000-0005-0000-0000-000070030000}"/>
    <cellStyle name="at 2 5 2 2 5" xfId="888" xr:uid="{00000000-0005-0000-0000-000071030000}"/>
    <cellStyle name="at 2 5 2 2 6" xfId="889" xr:uid="{00000000-0005-0000-0000-000072030000}"/>
    <cellStyle name="at 2 5 2 3" xfId="890" xr:uid="{00000000-0005-0000-0000-000073030000}"/>
    <cellStyle name="at 2 5 2 3 2" xfId="891" xr:uid="{00000000-0005-0000-0000-000074030000}"/>
    <cellStyle name="at 2 5 2 3 2 2" xfId="892" xr:uid="{00000000-0005-0000-0000-000075030000}"/>
    <cellStyle name="at 2 5 2 3 2 2 2" xfId="893" xr:uid="{00000000-0005-0000-0000-000076030000}"/>
    <cellStyle name="at 2 5 2 3 2 2 3" xfId="894" xr:uid="{00000000-0005-0000-0000-000077030000}"/>
    <cellStyle name="at 2 5 2 3 2 3" xfId="895" xr:uid="{00000000-0005-0000-0000-000078030000}"/>
    <cellStyle name="at 2 5 2 3 2 3 2" xfId="896" xr:uid="{00000000-0005-0000-0000-000079030000}"/>
    <cellStyle name="at 2 5 2 3 2 4" xfId="897" xr:uid="{00000000-0005-0000-0000-00007A030000}"/>
    <cellStyle name="at 2 5 2 3 2 5" xfId="898" xr:uid="{00000000-0005-0000-0000-00007B030000}"/>
    <cellStyle name="at 2 5 2 3 3" xfId="899" xr:uid="{00000000-0005-0000-0000-00007C030000}"/>
    <cellStyle name="at 2 5 2 3 3 2" xfId="900" xr:uid="{00000000-0005-0000-0000-00007D030000}"/>
    <cellStyle name="at 2 5 2 3 3 3" xfId="901" xr:uid="{00000000-0005-0000-0000-00007E030000}"/>
    <cellStyle name="at 2 5 2 3 4" xfId="902" xr:uid="{00000000-0005-0000-0000-00007F030000}"/>
    <cellStyle name="at 2 5 2 3 4 2" xfId="903" xr:uid="{00000000-0005-0000-0000-000080030000}"/>
    <cellStyle name="at 2 5 2 3 5" xfId="904" xr:uid="{00000000-0005-0000-0000-000081030000}"/>
    <cellStyle name="at 2 5 2 3 6" xfId="905" xr:uid="{00000000-0005-0000-0000-000082030000}"/>
    <cellStyle name="at 2 5 2 4" xfId="906" xr:uid="{00000000-0005-0000-0000-000083030000}"/>
    <cellStyle name="at 2 5 2 4 2" xfId="907" xr:uid="{00000000-0005-0000-0000-000084030000}"/>
    <cellStyle name="at 2 5 3" xfId="908" xr:uid="{00000000-0005-0000-0000-000085030000}"/>
    <cellStyle name="at 2 5 3 2" xfId="909" xr:uid="{00000000-0005-0000-0000-000086030000}"/>
    <cellStyle name="at 2 5 3 2 2" xfId="910" xr:uid="{00000000-0005-0000-0000-000087030000}"/>
    <cellStyle name="at 2 5 3 2 2 2" xfId="911" xr:uid="{00000000-0005-0000-0000-000088030000}"/>
    <cellStyle name="at 2 5 3 2 2 3" xfId="912" xr:uid="{00000000-0005-0000-0000-000089030000}"/>
    <cellStyle name="at 2 5 3 2 3" xfId="913" xr:uid="{00000000-0005-0000-0000-00008A030000}"/>
    <cellStyle name="at 2 5 3 2 3 2" xfId="914" xr:uid="{00000000-0005-0000-0000-00008B030000}"/>
    <cellStyle name="at 2 5 3 2 4" xfId="915" xr:uid="{00000000-0005-0000-0000-00008C030000}"/>
    <cellStyle name="at 2 5 3 2 5" xfId="916" xr:uid="{00000000-0005-0000-0000-00008D030000}"/>
    <cellStyle name="at 2 5 3 3" xfId="917" xr:uid="{00000000-0005-0000-0000-00008E030000}"/>
    <cellStyle name="at 2 5 3 3 2" xfId="918" xr:uid="{00000000-0005-0000-0000-00008F030000}"/>
    <cellStyle name="at 2 5 3 3 3" xfId="919" xr:uid="{00000000-0005-0000-0000-000090030000}"/>
    <cellStyle name="at 2 5 3 4" xfId="920" xr:uid="{00000000-0005-0000-0000-000091030000}"/>
    <cellStyle name="at 2 5 3 4 2" xfId="921" xr:uid="{00000000-0005-0000-0000-000092030000}"/>
    <cellStyle name="at 2 5 3 5" xfId="922" xr:uid="{00000000-0005-0000-0000-000093030000}"/>
    <cellStyle name="at 2 5 3 6" xfId="923" xr:uid="{00000000-0005-0000-0000-000094030000}"/>
    <cellStyle name="at 2 5 4" xfId="924" xr:uid="{00000000-0005-0000-0000-000095030000}"/>
    <cellStyle name="at 2 5 4 2" xfId="925" xr:uid="{00000000-0005-0000-0000-000096030000}"/>
    <cellStyle name="at 2 5 4 2 2" xfId="926" xr:uid="{00000000-0005-0000-0000-000097030000}"/>
    <cellStyle name="at 2 5 4 2 3" xfId="927" xr:uid="{00000000-0005-0000-0000-000098030000}"/>
    <cellStyle name="at 2 5 4 3" xfId="928" xr:uid="{00000000-0005-0000-0000-000099030000}"/>
    <cellStyle name="at 2 5 4 3 2" xfId="929" xr:uid="{00000000-0005-0000-0000-00009A030000}"/>
    <cellStyle name="at 2 5 4 4" xfId="930" xr:uid="{00000000-0005-0000-0000-00009B030000}"/>
    <cellStyle name="at 2 5 4 5" xfId="931" xr:uid="{00000000-0005-0000-0000-00009C030000}"/>
    <cellStyle name="at 2 5 5" xfId="932" xr:uid="{00000000-0005-0000-0000-00009D030000}"/>
    <cellStyle name="at 2 5 5 2" xfId="933" xr:uid="{00000000-0005-0000-0000-00009E030000}"/>
    <cellStyle name="at 2 5 5 3" xfId="934" xr:uid="{00000000-0005-0000-0000-00009F030000}"/>
    <cellStyle name="at 2 5 6" xfId="935" xr:uid="{00000000-0005-0000-0000-0000A0030000}"/>
    <cellStyle name="at 2 5 6 2" xfId="936" xr:uid="{00000000-0005-0000-0000-0000A1030000}"/>
    <cellStyle name="at 2 5 7" xfId="937" xr:uid="{00000000-0005-0000-0000-0000A2030000}"/>
    <cellStyle name="at 2 5 8" xfId="938" xr:uid="{00000000-0005-0000-0000-0000A3030000}"/>
    <cellStyle name="at 2 6" xfId="939" xr:uid="{00000000-0005-0000-0000-0000A4030000}"/>
    <cellStyle name="at 2 6 2" xfId="940" xr:uid="{00000000-0005-0000-0000-0000A5030000}"/>
    <cellStyle name="at 2 6 2 2" xfId="941" xr:uid="{00000000-0005-0000-0000-0000A6030000}"/>
    <cellStyle name="at 2 6 2 2 2" xfId="942" xr:uid="{00000000-0005-0000-0000-0000A7030000}"/>
    <cellStyle name="at 2 6 2 2 2 2" xfId="943" xr:uid="{00000000-0005-0000-0000-0000A8030000}"/>
    <cellStyle name="at 2 6 2 2 2 2 2" xfId="944" xr:uid="{00000000-0005-0000-0000-0000A9030000}"/>
    <cellStyle name="at 2 6 2 2 2 2 3" xfId="945" xr:uid="{00000000-0005-0000-0000-0000AA030000}"/>
    <cellStyle name="at 2 6 2 2 2 3" xfId="946" xr:uid="{00000000-0005-0000-0000-0000AB030000}"/>
    <cellStyle name="at 2 6 2 2 2 3 2" xfId="947" xr:uid="{00000000-0005-0000-0000-0000AC030000}"/>
    <cellStyle name="at 2 6 2 2 2 4" xfId="948" xr:uid="{00000000-0005-0000-0000-0000AD030000}"/>
    <cellStyle name="at 2 6 2 2 2 5" xfId="949" xr:uid="{00000000-0005-0000-0000-0000AE030000}"/>
    <cellStyle name="at 2 6 2 2 3" xfId="950" xr:uid="{00000000-0005-0000-0000-0000AF030000}"/>
    <cellStyle name="at 2 6 2 2 3 2" xfId="951" xr:uid="{00000000-0005-0000-0000-0000B0030000}"/>
    <cellStyle name="at 2 6 2 2 3 3" xfId="952" xr:uid="{00000000-0005-0000-0000-0000B1030000}"/>
    <cellStyle name="at 2 6 2 2 4" xfId="953" xr:uid="{00000000-0005-0000-0000-0000B2030000}"/>
    <cellStyle name="at 2 6 2 2 4 2" xfId="954" xr:uid="{00000000-0005-0000-0000-0000B3030000}"/>
    <cellStyle name="at 2 6 2 2 5" xfId="955" xr:uid="{00000000-0005-0000-0000-0000B4030000}"/>
    <cellStyle name="at 2 6 2 2 6" xfId="956" xr:uid="{00000000-0005-0000-0000-0000B5030000}"/>
    <cellStyle name="at 2 6 2 3" xfId="957" xr:uid="{00000000-0005-0000-0000-0000B6030000}"/>
    <cellStyle name="at 2 6 2 3 2" xfId="958" xr:uid="{00000000-0005-0000-0000-0000B7030000}"/>
    <cellStyle name="at 2 6 2 3 2 2" xfId="959" xr:uid="{00000000-0005-0000-0000-0000B8030000}"/>
    <cellStyle name="at 2 6 2 3 2 2 2" xfId="960" xr:uid="{00000000-0005-0000-0000-0000B9030000}"/>
    <cellStyle name="at 2 6 2 3 2 2 3" xfId="961" xr:uid="{00000000-0005-0000-0000-0000BA030000}"/>
    <cellStyle name="at 2 6 2 3 2 3" xfId="962" xr:uid="{00000000-0005-0000-0000-0000BB030000}"/>
    <cellStyle name="at 2 6 2 3 2 3 2" xfId="963" xr:uid="{00000000-0005-0000-0000-0000BC030000}"/>
    <cellStyle name="at 2 6 2 3 2 4" xfId="964" xr:uid="{00000000-0005-0000-0000-0000BD030000}"/>
    <cellStyle name="at 2 6 2 3 2 5" xfId="965" xr:uid="{00000000-0005-0000-0000-0000BE030000}"/>
    <cellStyle name="at 2 6 2 3 3" xfId="966" xr:uid="{00000000-0005-0000-0000-0000BF030000}"/>
    <cellStyle name="at 2 6 2 3 3 2" xfId="967" xr:uid="{00000000-0005-0000-0000-0000C0030000}"/>
    <cellStyle name="at 2 6 2 3 3 3" xfId="968" xr:uid="{00000000-0005-0000-0000-0000C1030000}"/>
    <cellStyle name="at 2 6 2 3 4" xfId="969" xr:uid="{00000000-0005-0000-0000-0000C2030000}"/>
    <cellStyle name="at 2 6 2 3 4 2" xfId="970" xr:uid="{00000000-0005-0000-0000-0000C3030000}"/>
    <cellStyle name="at 2 6 2 3 5" xfId="971" xr:uid="{00000000-0005-0000-0000-0000C4030000}"/>
    <cellStyle name="at 2 6 2 3 6" xfId="972" xr:uid="{00000000-0005-0000-0000-0000C5030000}"/>
    <cellStyle name="at 2 6 2 4" xfId="973" xr:uid="{00000000-0005-0000-0000-0000C6030000}"/>
    <cellStyle name="at 2 6 2 4 2" xfId="974" xr:uid="{00000000-0005-0000-0000-0000C7030000}"/>
    <cellStyle name="at 2 6 3" xfId="975" xr:uid="{00000000-0005-0000-0000-0000C8030000}"/>
    <cellStyle name="at 2 6 3 2" xfId="976" xr:uid="{00000000-0005-0000-0000-0000C9030000}"/>
    <cellStyle name="at 2 6 3 2 2" xfId="977" xr:uid="{00000000-0005-0000-0000-0000CA030000}"/>
    <cellStyle name="at 2 6 3 2 2 2" xfId="978" xr:uid="{00000000-0005-0000-0000-0000CB030000}"/>
    <cellStyle name="at 2 6 3 2 2 3" xfId="979" xr:uid="{00000000-0005-0000-0000-0000CC030000}"/>
    <cellStyle name="at 2 6 3 2 3" xfId="980" xr:uid="{00000000-0005-0000-0000-0000CD030000}"/>
    <cellStyle name="at 2 6 3 2 3 2" xfId="981" xr:uid="{00000000-0005-0000-0000-0000CE030000}"/>
    <cellStyle name="at 2 6 3 2 4" xfId="982" xr:uid="{00000000-0005-0000-0000-0000CF030000}"/>
    <cellStyle name="at 2 6 3 2 5" xfId="983" xr:uid="{00000000-0005-0000-0000-0000D0030000}"/>
    <cellStyle name="at 2 6 3 3" xfId="984" xr:uid="{00000000-0005-0000-0000-0000D1030000}"/>
    <cellStyle name="at 2 6 3 3 2" xfId="985" xr:uid="{00000000-0005-0000-0000-0000D2030000}"/>
    <cellStyle name="at 2 6 3 3 3" xfId="986" xr:uid="{00000000-0005-0000-0000-0000D3030000}"/>
    <cellStyle name="at 2 6 3 4" xfId="987" xr:uid="{00000000-0005-0000-0000-0000D4030000}"/>
    <cellStyle name="at 2 6 3 4 2" xfId="988" xr:uid="{00000000-0005-0000-0000-0000D5030000}"/>
    <cellStyle name="at 2 6 3 5" xfId="989" xr:uid="{00000000-0005-0000-0000-0000D6030000}"/>
    <cellStyle name="at 2 6 3 6" xfId="990" xr:uid="{00000000-0005-0000-0000-0000D7030000}"/>
    <cellStyle name="at 2 6 4" xfId="991" xr:uid="{00000000-0005-0000-0000-0000D8030000}"/>
    <cellStyle name="at 2 6 4 2" xfId="992" xr:uid="{00000000-0005-0000-0000-0000D9030000}"/>
    <cellStyle name="at 2 6 4 2 2" xfId="993" xr:uid="{00000000-0005-0000-0000-0000DA030000}"/>
    <cellStyle name="at 2 6 4 2 3" xfId="994" xr:uid="{00000000-0005-0000-0000-0000DB030000}"/>
    <cellStyle name="at 2 6 4 3" xfId="995" xr:uid="{00000000-0005-0000-0000-0000DC030000}"/>
    <cellStyle name="at 2 6 4 3 2" xfId="996" xr:uid="{00000000-0005-0000-0000-0000DD030000}"/>
    <cellStyle name="at 2 6 4 4" xfId="997" xr:uid="{00000000-0005-0000-0000-0000DE030000}"/>
    <cellStyle name="at 2 6 4 5" xfId="998" xr:uid="{00000000-0005-0000-0000-0000DF030000}"/>
    <cellStyle name="at 2 6 5" xfId="999" xr:uid="{00000000-0005-0000-0000-0000E0030000}"/>
    <cellStyle name="at 2 6 5 2" xfId="1000" xr:uid="{00000000-0005-0000-0000-0000E1030000}"/>
    <cellStyle name="at 2 6 5 3" xfId="1001" xr:uid="{00000000-0005-0000-0000-0000E2030000}"/>
    <cellStyle name="at 2 6 6" xfId="1002" xr:uid="{00000000-0005-0000-0000-0000E3030000}"/>
    <cellStyle name="at 2 6 6 2" xfId="1003" xr:uid="{00000000-0005-0000-0000-0000E4030000}"/>
    <cellStyle name="at 2 6 7" xfId="1004" xr:uid="{00000000-0005-0000-0000-0000E5030000}"/>
    <cellStyle name="at 2 6 8" xfId="1005" xr:uid="{00000000-0005-0000-0000-0000E6030000}"/>
    <cellStyle name="at 2 7" xfId="1006" xr:uid="{00000000-0005-0000-0000-0000E7030000}"/>
    <cellStyle name="at 2 7 2" xfId="1007" xr:uid="{00000000-0005-0000-0000-0000E8030000}"/>
    <cellStyle name="at 2 7 2 2" xfId="1008" xr:uid="{00000000-0005-0000-0000-0000E9030000}"/>
    <cellStyle name="at 2 7 2 2 2" xfId="1009" xr:uid="{00000000-0005-0000-0000-0000EA030000}"/>
    <cellStyle name="at 2 7 2 2 2 2" xfId="1010" xr:uid="{00000000-0005-0000-0000-0000EB030000}"/>
    <cellStyle name="at 2 7 2 2 2 3" xfId="1011" xr:uid="{00000000-0005-0000-0000-0000EC030000}"/>
    <cellStyle name="at 2 7 2 2 3" xfId="1012" xr:uid="{00000000-0005-0000-0000-0000ED030000}"/>
    <cellStyle name="at 2 7 2 2 3 2" xfId="1013" xr:uid="{00000000-0005-0000-0000-0000EE030000}"/>
    <cellStyle name="at 2 7 2 2 4" xfId="1014" xr:uid="{00000000-0005-0000-0000-0000EF030000}"/>
    <cellStyle name="at 2 7 2 2 5" xfId="1015" xr:uid="{00000000-0005-0000-0000-0000F0030000}"/>
    <cellStyle name="at 2 7 2 3" xfId="1016" xr:uid="{00000000-0005-0000-0000-0000F1030000}"/>
    <cellStyle name="at 2 7 2 3 2" xfId="1017" xr:uid="{00000000-0005-0000-0000-0000F2030000}"/>
    <cellStyle name="at 2 7 2 3 3" xfId="1018" xr:uid="{00000000-0005-0000-0000-0000F3030000}"/>
    <cellStyle name="at 2 7 2 4" xfId="1019" xr:uid="{00000000-0005-0000-0000-0000F4030000}"/>
    <cellStyle name="at 2 7 2 4 2" xfId="1020" xr:uid="{00000000-0005-0000-0000-0000F5030000}"/>
    <cellStyle name="at 2 7 2 5" xfId="1021" xr:uid="{00000000-0005-0000-0000-0000F6030000}"/>
    <cellStyle name="at 2 7 2 6" xfId="1022" xr:uid="{00000000-0005-0000-0000-0000F7030000}"/>
    <cellStyle name="at 2 7 3" xfId="1023" xr:uid="{00000000-0005-0000-0000-0000F8030000}"/>
    <cellStyle name="at 2 7 3 2" xfId="1024" xr:uid="{00000000-0005-0000-0000-0000F9030000}"/>
    <cellStyle name="at 2 7 3 2 2" xfId="1025" xr:uid="{00000000-0005-0000-0000-0000FA030000}"/>
    <cellStyle name="at 2 7 3 2 2 2" xfId="1026" xr:uid="{00000000-0005-0000-0000-0000FB030000}"/>
    <cellStyle name="at 2 7 3 2 2 3" xfId="1027" xr:uid="{00000000-0005-0000-0000-0000FC030000}"/>
    <cellStyle name="at 2 7 3 2 3" xfId="1028" xr:uid="{00000000-0005-0000-0000-0000FD030000}"/>
    <cellStyle name="at 2 7 3 2 3 2" xfId="1029" xr:uid="{00000000-0005-0000-0000-0000FE030000}"/>
    <cellStyle name="at 2 7 3 2 4" xfId="1030" xr:uid="{00000000-0005-0000-0000-0000FF030000}"/>
    <cellStyle name="at 2 7 3 2 5" xfId="1031" xr:uid="{00000000-0005-0000-0000-000000040000}"/>
    <cellStyle name="at 2 7 3 3" xfId="1032" xr:uid="{00000000-0005-0000-0000-000001040000}"/>
    <cellStyle name="at 2 7 3 3 2" xfId="1033" xr:uid="{00000000-0005-0000-0000-000002040000}"/>
    <cellStyle name="at 2 7 3 3 3" xfId="1034" xr:uid="{00000000-0005-0000-0000-000003040000}"/>
    <cellStyle name="at 2 7 3 4" xfId="1035" xr:uid="{00000000-0005-0000-0000-000004040000}"/>
    <cellStyle name="at 2 7 3 4 2" xfId="1036" xr:uid="{00000000-0005-0000-0000-000005040000}"/>
    <cellStyle name="at 2 7 3 5" xfId="1037" xr:uid="{00000000-0005-0000-0000-000006040000}"/>
    <cellStyle name="at 2 7 3 6" xfId="1038" xr:uid="{00000000-0005-0000-0000-000007040000}"/>
    <cellStyle name="at 2 7 4" xfId="1039" xr:uid="{00000000-0005-0000-0000-000008040000}"/>
    <cellStyle name="at 2 7 4 2" xfId="1040" xr:uid="{00000000-0005-0000-0000-000009040000}"/>
    <cellStyle name="at 2 8" xfId="1041" xr:uid="{00000000-0005-0000-0000-00000A040000}"/>
    <cellStyle name="at 2 8 2" xfId="1042" xr:uid="{00000000-0005-0000-0000-00000B040000}"/>
    <cellStyle name="at 2 8 2 2" xfId="1043" xr:uid="{00000000-0005-0000-0000-00000C040000}"/>
    <cellStyle name="at 2 8 2 2 2" xfId="1044" xr:uid="{00000000-0005-0000-0000-00000D040000}"/>
    <cellStyle name="at 2 8 2 2 3" xfId="1045" xr:uid="{00000000-0005-0000-0000-00000E040000}"/>
    <cellStyle name="at 2 8 2 3" xfId="1046" xr:uid="{00000000-0005-0000-0000-00000F040000}"/>
    <cellStyle name="at 2 8 2 3 2" xfId="1047" xr:uid="{00000000-0005-0000-0000-000010040000}"/>
    <cellStyle name="at 2 8 2 4" xfId="1048" xr:uid="{00000000-0005-0000-0000-000011040000}"/>
    <cellStyle name="at 2 8 2 5" xfId="1049" xr:uid="{00000000-0005-0000-0000-000012040000}"/>
    <cellStyle name="at 2 8 3" xfId="1050" xr:uid="{00000000-0005-0000-0000-000013040000}"/>
    <cellStyle name="at 2 8 3 2" xfId="1051" xr:uid="{00000000-0005-0000-0000-000014040000}"/>
    <cellStyle name="at 2 8 3 3" xfId="1052" xr:uid="{00000000-0005-0000-0000-000015040000}"/>
    <cellStyle name="at 2 8 4" xfId="1053" xr:uid="{00000000-0005-0000-0000-000016040000}"/>
    <cellStyle name="at 2 8 4 2" xfId="1054" xr:uid="{00000000-0005-0000-0000-000017040000}"/>
    <cellStyle name="at 2 8 5" xfId="1055" xr:uid="{00000000-0005-0000-0000-000018040000}"/>
    <cellStyle name="at 2 8 6" xfId="1056" xr:uid="{00000000-0005-0000-0000-000019040000}"/>
    <cellStyle name="at 2 9" xfId="1057" xr:uid="{00000000-0005-0000-0000-00001A040000}"/>
    <cellStyle name="at 2 9 2" xfId="1058" xr:uid="{00000000-0005-0000-0000-00001B040000}"/>
    <cellStyle name="at 2 9 2 2" xfId="1059" xr:uid="{00000000-0005-0000-0000-00001C040000}"/>
    <cellStyle name="at 2 9 2 3" xfId="1060" xr:uid="{00000000-0005-0000-0000-00001D040000}"/>
    <cellStyle name="at 2 9 3" xfId="1061" xr:uid="{00000000-0005-0000-0000-00001E040000}"/>
    <cellStyle name="at 2 9 3 2" xfId="1062" xr:uid="{00000000-0005-0000-0000-00001F040000}"/>
    <cellStyle name="at 2 9 4" xfId="1063" xr:uid="{00000000-0005-0000-0000-000020040000}"/>
    <cellStyle name="at 2 9 5" xfId="1064" xr:uid="{00000000-0005-0000-0000-000021040000}"/>
    <cellStyle name="at 3" xfId="1065" xr:uid="{00000000-0005-0000-0000-000022040000}"/>
    <cellStyle name="at 3 10" xfId="1066" xr:uid="{00000000-0005-0000-0000-000023040000}"/>
    <cellStyle name="at 3 11" xfId="1067" xr:uid="{00000000-0005-0000-0000-000024040000}"/>
    <cellStyle name="at 3 2" xfId="1068" xr:uid="{00000000-0005-0000-0000-000025040000}"/>
    <cellStyle name="at 3 2 2" xfId="1069" xr:uid="{00000000-0005-0000-0000-000026040000}"/>
    <cellStyle name="at 3 2 2 2" xfId="1070" xr:uid="{00000000-0005-0000-0000-000027040000}"/>
    <cellStyle name="at 3 2 2 2 2" xfId="1071" xr:uid="{00000000-0005-0000-0000-000028040000}"/>
    <cellStyle name="at 3 2 2 2 2 2" xfId="1072" xr:uid="{00000000-0005-0000-0000-000029040000}"/>
    <cellStyle name="at 3 2 2 2 2 2 2" xfId="1073" xr:uid="{00000000-0005-0000-0000-00002A040000}"/>
    <cellStyle name="at 3 2 2 2 2 2 3" xfId="1074" xr:uid="{00000000-0005-0000-0000-00002B040000}"/>
    <cellStyle name="at 3 2 2 2 2 3" xfId="1075" xr:uid="{00000000-0005-0000-0000-00002C040000}"/>
    <cellStyle name="at 3 2 2 2 2 3 2" xfId="1076" xr:uid="{00000000-0005-0000-0000-00002D040000}"/>
    <cellStyle name="at 3 2 2 2 2 4" xfId="1077" xr:uid="{00000000-0005-0000-0000-00002E040000}"/>
    <cellStyle name="at 3 2 2 2 2 5" xfId="1078" xr:uid="{00000000-0005-0000-0000-00002F040000}"/>
    <cellStyle name="at 3 2 2 2 3" xfId="1079" xr:uid="{00000000-0005-0000-0000-000030040000}"/>
    <cellStyle name="at 3 2 2 2 3 2" xfId="1080" xr:uid="{00000000-0005-0000-0000-000031040000}"/>
    <cellStyle name="at 3 2 2 2 3 3" xfId="1081" xr:uid="{00000000-0005-0000-0000-000032040000}"/>
    <cellStyle name="at 3 2 2 2 4" xfId="1082" xr:uid="{00000000-0005-0000-0000-000033040000}"/>
    <cellStyle name="at 3 2 2 2 4 2" xfId="1083" xr:uid="{00000000-0005-0000-0000-000034040000}"/>
    <cellStyle name="at 3 2 2 2 5" xfId="1084" xr:uid="{00000000-0005-0000-0000-000035040000}"/>
    <cellStyle name="at 3 2 2 2 6" xfId="1085" xr:uid="{00000000-0005-0000-0000-000036040000}"/>
    <cellStyle name="at 3 2 2 3" xfId="1086" xr:uid="{00000000-0005-0000-0000-000037040000}"/>
    <cellStyle name="at 3 2 2 3 2" xfId="1087" xr:uid="{00000000-0005-0000-0000-000038040000}"/>
    <cellStyle name="at 3 2 2 3 2 2" xfId="1088" xr:uid="{00000000-0005-0000-0000-000039040000}"/>
    <cellStyle name="at 3 2 2 3 2 2 2" xfId="1089" xr:uid="{00000000-0005-0000-0000-00003A040000}"/>
    <cellStyle name="at 3 2 2 3 2 2 3" xfId="1090" xr:uid="{00000000-0005-0000-0000-00003B040000}"/>
    <cellStyle name="at 3 2 2 3 2 3" xfId="1091" xr:uid="{00000000-0005-0000-0000-00003C040000}"/>
    <cellStyle name="at 3 2 2 3 2 3 2" xfId="1092" xr:uid="{00000000-0005-0000-0000-00003D040000}"/>
    <cellStyle name="at 3 2 2 3 2 4" xfId="1093" xr:uid="{00000000-0005-0000-0000-00003E040000}"/>
    <cellStyle name="at 3 2 2 3 2 5" xfId="1094" xr:uid="{00000000-0005-0000-0000-00003F040000}"/>
    <cellStyle name="at 3 2 2 3 3" xfId="1095" xr:uid="{00000000-0005-0000-0000-000040040000}"/>
    <cellStyle name="at 3 2 2 3 3 2" xfId="1096" xr:uid="{00000000-0005-0000-0000-000041040000}"/>
    <cellStyle name="at 3 2 2 3 3 3" xfId="1097" xr:uid="{00000000-0005-0000-0000-000042040000}"/>
    <cellStyle name="at 3 2 2 3 4" xfId="1098" xr:uid="{00000000-0005-0000-0000-000043040000}"/>
    <cellStyle name="at 3 2 2 3 4 2" xfId="1099" xr:uid="{00000000-0005-0000-0000-000044040000}"/>
    <cellStyle name="at 3 2 2 3 5" xfId="1100" xr:uid="{00000000-0005-0000-0000-000045040000}"/>
    <cellStyle name="at 3 2 2 3 6" xfId="1101" xr:uid="{00000000-0005-0000-0000-000046040000}"/>
    <cellStyle name="at 3 2 2 4" xfId="1102" xr:uid="{00000000-0005-0000-0000-000047040000}"/>
    <cellStyle name="at 3 2 2 4 2" xfId="1103" xr:uid="{00000000-0005-0000-0000-000048040000}"/>
    <cellStyle name="at 3 2 3" xfId="1104" xr:uid="{00000000-0005-0000-0000-000049040000}"/>
    <cellStyle name="at 3 2 3 2" xfId="1105" xr:uid="{00000000-0005-0000-0000-00004A040000}"/>
    <cellStyle name="at 3 2 3 2 2" xfId="1106" xr:uid="{00000000-0005-0000-0000-00004B040000}"/>
    <cellStyle name="at 3 2 3 2 2 2" xfId="1107" xr:uid="{00000000-0005-0000-0000-00004C040000}"/>
    <cellStyle name="at 3 2 3 2 2 3" xfId="1108" xr:uid="{00000000-0005-0000-0000-00004D040000}"/>
    <cellStyle name="at 3 2 3 2 3" xfId="1109" xr:uid="{00000000-0005-0000-0000-00004E040000}"/>
    <cellStyle name="at 3 2 3 2 3 2" xfId="1110" xr:uid="{00000000-0005-0000-0000-00004F040000}"/>
    <cellStyle name="at 3 2 3 2 4" xfId="1111" xr:uid="{00000000-0005-0000-0000-000050040000}"/>
    <cellStyle name="at 3 2 3 2 5" xfId="1112" xr:uid="{00000000-0005-0000-0000-000051040000}"/>
    <cellStyle name="at 3 2 3 3" xfId="1113" xr:uid="{00000000-0005-0000-0000-000052040000}"/>
    <cellStyle name="at 3 2 3 3 2" xfId="1114" xr:uid="{00000000-0005-0000-0000-000053040000}"/>
    <cellStyle name="at 3 2 3 3 3" xfId="1115" xr:uid="{00000000-0005-0000-0000-000054040000}"/>
    <cellStyle name="at 3 2 3 4" xfId="1116" xr:uid="{00000000-0005-0000-0000-000055040000}"/>
    <cellStyle name="at 3 2 3 4 2" xfId="1117" xr:uid="{00000000-0005-0000-0000-000056040000}"/>
    <cellStyle name="at 3 2 3 5" xfId="1118" xr:uid="{00000000-0005-0000-0000-000057040000}"/>
    <cellStyle name="at 3 2 3 6" xfId="1119" xr:uid="{00000000-0005-0000-0000-000058040000}"/>
    <cellStyle name="at 3 2 4" xfId="1120" xr:uid="{00000000-0005-0000-0000-000059040000}"/>
    <cellStyle name="at 3 2 4 2" xfId="1121" xr:uid="{00000000-0005-0000-0000-00005A040000}"/>
    <cellStyle name="at 3 2 4 2 2" xfId="1122" xr:uid="{00000000-0005-0000-0000-00005B040000}"/>
    <cellStyle name="at 3 2 4 2 3" xfId="1123" xr:uid="{00000000-0005-0000-0000-00005C040000}"/>
    <cellStyle name="at 3 2 4 3" xfId="1124" xr:uid="{00000000-0005-0000-0000-00005D040000}"/>
    <cellStyle name="at 3 2 4 3 2" xfId="1125" xr:uid="{00000000-0005-0000-0000-00005E040000}"/>
    <cellStyle name="at 3 2 4 4" xfId="1126" xr:uid="{00000000-0005-0000-0000-00005F040000}"/>
    <cellStyle name="at 3 2 4 5" xfId="1127" xr:uid="{00000000-0005-0000-0000-000060040000}"/>
    <cellStyle name="at 3 2 5" xfId="1128" xr:uid="{00000000-0005-0000-0000-000061040000}"/>
    <cellStyle name="at 3 2 5 2" xfId="1129" xr:uid="{00000000-0005-0000-0000-000062040000}"/>
    <cellStyle name="at 3 2 5 3" xfId="1130" xr:uid="{00000000-0005-0000-0000-000063040000}"/>
    <cellStyle name="at 3 2 6" xfId="1131" xr:uid="{00000000-0005-0000-0000-000064040000}"/>
    <cellStyle name="at 3 2 6 2" xfId="1132" xr:uid="{00000000-0005-0000-0000-000065040000}"/>
    <cellStyle name="at 3 2 7" xfId="1133" xr:uid="{00000000-0005-0000-0000-000066040000}"/>
    <cellStyle name="at 3 2 8" xfId="1134" xr:uid="{00000000-0005-0000-0000-000067040000}"/>
    <cellStyle name="at 3 3" xfId="1135" xr:uid="{00000000-0005-0000-0000-000068040000}"/>
    <cellStyle name="at 3 3 2" xfId="1136" xr:uid="{00000000-0005-0000-0000-000069040000}"/>
    <cellStyle name="at 3 3 2 2" xfId="1137" xr:uid="{00000000-0005-0000-0000-00006A040000}"/>
    <cellStyle name="at 3 3 2 2 2" xfId="1138" xr:uid="{00000000-0005-0000-0000-00006B040000}"/>
    <cellStyle name="at 3 3 2 2 2 2" xfId="1139" xr:uid="{00000000-0005-0000-0000-00006C040000}"/>
    <cellStyle name="at 3 3 2 2 2 2 2" xfId="1140" xr:uid="{00000000-0005-0000-0000-00006D040000}"/>
    <cellStyle name="at 3 3 2 2 2 2 3" xfId="1141" xr:uid="{00000000-0005-0000-0000-00006E040000}"/>
    <cellStyle name="at 3 3 2 2 2 3" xfId="1142" xr:uid="{00000000-0005-0000-0000-00006F040000}"/>
    <cellStyle name="at 3 3 2 2 2 3 2" xfId="1143" xr:uid="{00000000-0005-0000-0000-000070040000}"/>
    <cellStyle name="at 3 3 2 2 2 4" xfId="1144" xr:uid="{00000000-0005-0000-0000-000071040000}"/>
    <cellStyle name="at 3 3 2 2 2 5" xfId="1145" xr:uid="{00000000-0005-0000-0000-000072040000}"/>
    <cellStyle name="at 3 3 2 2 3" xfId="1146" xr:uid="{00000000-0005-0000-0000-000073040000}"/>
    <cellStyle name="at 3 3 2 2 3 2" xfId="1147" xr:uid="{00000000-0005-0000-0000-000074040000}"/>
    <cellStyle name="at 3 3 2 2 3 3" xfId="1148" xr:uid="{00000000-0005-0000-0000-000075040000}"/>
    <cellStyle name="at 3 3 2 2 4" xfId="1149" xr:uid="{00000000-0005-0000-0000-000076040000}"/>
    <cellStyle name="at 3 3 2 2 4 2" xfId="1150" xr:uid="{00000000-0005-0000-0000-000077040000}"/>
    <cellStyle name="at 3 3 2 2 5" xfId="1151" xr:uid="{00000000-0005-0000-0000-000078040000}"/>
    <cellStyle name="at 3 3 2 2 6" xfId="1152" xr:uid="{00000000-0005-0000-0000-000079040000}"/>
    <cellStyle name="at 3 3 2 3" xfId="1153" xr:uid="{00000000-0005-0000-0000-00007A040000}"/>
    <cellStyle name="at 3 3 2 3 2" xfId="1154" xr:uid="{00000000-0005-0000-0000-00007B040000}"/>
    <cellStyle name="at 3 3 2 3 2 2" xfId="1155" xr:uid="{00000000-0005-0000-0000-00007C040000}"/>
    <cellStyle name="at 3 3 2 3 2 2 2" xfId="1156" xr:uid="{00000000-0005-0000-0000-00007D040000}"/>
    <cellStyle name="at 3 3 2 3 2 2 3" xfId="1157" xr:uid="{00000000-0005-0000-0000-00007E040000}"/>
    <cellStyle name="at 3 3 2 3 2 3" xfId="1158" xr:uid="{00000000-0005-0000-0000-00007F040000}"/>
    <cellStyle name="at 3 3 2 3 2 3 2" xfId="1159" xr:uid="{00000000-0005-0000-0000-000080040000}"/>
    <cellStyle name="at 3 3 2 3 2 4" xfId="1160" xr:uid="{00000000-0005-0000-0000-000081040000}"/>
    <cellStyle name="at 3 3 2 3 2 5" xfId="1161" xr:uid="{00000000-0005-0000-0000-000082040000}"/>
    <cellStyle name="at 3 3 2 3 3" xfId="1162" xr:uid="{00000000-0005-0000-0000-000083040000}"/>
    <cellStyle name="at 3 3 2 3 3 2" xfId="1163" xr:uid="{00000000-0005-0000-0000-000084040000}"/>
    <cellStyle name="at 3 3 2 3 3 3" xfId="1164" xr:uid="{00000000-0005-0000-0000-000085040000}"/>
    <cellStyle name="at 3 3 2 3 4" xfId="1165" xr:uid="{00000000-0005-0000-0000-000086040000}"/>
    <cellStyle name="at 3 3 2 3 4 2" xfId="1166" xr:uid="{00000000-0005-0000-0000-000087040000}"/>
    <cellStyle name="at 3 3 2 3 5" xfId="1167" xr:uid="{00000000-0005-0000-0000-000088040000}"/>
    <cellStyle name="at 3 3 2 3 6" xfId="1168" xr:uid="{00000000-0005-0000-0000-000089040000}"/>
    <cellStyle name="at 3 3 2 4" xfId="1169" xr:uid="{00000000-0005-0000-0000-00008A040000}"/>
    <cellStyle name="at 3 3 2 4 2" xfId="1170" xr:uid="{00000000-0005-0000-0000-00008B040000}"/>
    <cellStyle name="at 3 3 3" xfId="1171" xr:uid="{00000000-0005-0000-0000-00008C040000}"/>
    <cellStyle name="at 3 3 3 2" xfId="1172" xr:uid="{00000000-0005-0000-0000-00008D040000}"/>
    <cellStyle name="at 3 3 3 2 2" xfId="1173" xr:uid="{00000000-0005-0000-0000-00008E040000}"/>
    <cellStyle name="at 3 3 3 2 2 2" xfId="1174" xr:uid="{00000000-0005-0000-0000-00008F040000}"/>
    <cellStyle name="at 3 3 3 2 2 3" xfId="1175" xr:uid="{00000000-0005-0000-0000-000090040000}"/>
    <cellStyle name="at 3 3 3 2 3" xfId="1176" xr:uid="{00000000-0005-0000-0000-000091040000}"/>
    <cellStyle name="at 3 3 3 2 3 2" xfId="1177" xr:uid="{00000000-0005-0000-0000-000092040000}"/>
    <cellStyle name="at 3 3 3 2 4" xfId="1178" xr:uid="{00000000-0005-0000-0000-000093040000}"/>
    <cellStyle name="at 3 3 3 2 5" xfId="1179" xr:uid="{00000000-0005-0000-0000-000094040000}"/>
    <cellStyle name="at 3 3 3 3" xfId="1180" xr:uid="{00000000-0005-0000-0000-000095040000}"/>
    <cellStyle name="at 3 3 3 3 2" xfId="1181" xr:uid="{00000000-0005-0000-0000-000096040000}"/>
    <cellStyle name="at 3 3 3 3 3" xfId="1182" xr:uid="{00000000-0005-0000-0000-000097040000}"/>
    <cellStyle name="at 3 3 3 4" xfId="1183" xr:uid="{00000000-0005-0000-0000-000098040000}"/>
    <cellStyle name="at 3 3 3 4 2" xfId="1184" xr:uid="{00000000-0005-0000-0000-000099040000}"/>
    <cellStyle name="at 3 3 3 5" xfId="1185" xr:uid="{00000000-0005-0000-0000-00009A040000}"/>
    <cellStyle name="at 3 3 3 6" xfId="1186" xr:uid="{00000000-0005-0000-0000-00009B040000}"/>
    <cellStyle name="at 3 3 4" xfId="1187" xr:uid="{00000000-0005-0000-0000-00009C040000}"/>
    <cellStyle name="at 3 3 4 2" xfId="1188" xr:uid="{00000000-0005-0000-0000-00009D040000}"/>
    <cellStyle name="at 3 3 4 2 2" xfId="1189" xr:uid="{00000000-0005-0000-0000-00009E040000}"/>
    <cellStyle name="at 3 3 4 2 3" xfId="1190" xr:uid="{00000000-0005-0000-0000-00009F040000}"/>
    <cellStyle name="at 3 3 4 3" xfId="1191" xr:uid="{00000000-0005-0000-0000-0000A0040000}"/>
    <cellStyle name="at 3 3 4 3 2" xfId="1192" xr:uid="{00000000-0005-0000-0000-0000A1040000}"/>
    <cellStyle name="at 3 3 4 4" xfId="1193" xr:uid="{00000000-0005-0000-0000-0000A2040000}"/>
    <cellStyle name="at 3 3 4 5" xfId="1194" xr:uid="{00000000-0005-0000-0000-0000A3040000}"/>
    <cellStyle name="at 3 3 5" xfId="1195" xr:uid="{00000000-0005-0000-0000-0000A4040000}"/>
    <cellStyle name="at 3 3 5 2" xfId="1196" xr:uid="{00000000-0005-0000-0000-0000A5040000}"/>
    <cellStyle name="at 3 3 5 3" xfId="1197" xr:uid="{00000000-0005-0000-0000-0000A6040000}"/>
    <cellStyle name="at 3 3 6" xfId="1198" xr:uid="{00000000-0005-0000-0000-0000A7040000}"/>
    <cellStyle name="at 3 3 6 2" xfId="1199" xr:uid="{00000000-0005-0000-0000-0000A8040000}"/>
    <cellStyle name="at 3 3 7" xfId="1200" xr:uid="{00000000-0005-0000-0000-0000A9040000}"/>
    <cellStyle name="at 3 3 8" xfId="1201" xr:uid="{00000000-0005-0000-0000-0000AA040000}"/>
    <cellStyle name="at 3 4" xfId="1202" xr:uid="{00000000-0005-0000-0000-0000AB040000}"/>
    <cellStyle name="at 3 4 2" xfId="1203" xr:uid="{00000000-0005-0000-0000-0000AC040000}"/>
    <cellStyle name="at 3 4 2 2" xfId="1204" xr:uid="{00000000-0005-0000-0000-0000AD040000}"/>
    <cellStyle name="at 3 4 2 2 2" xfId="1205" xr:uid="{00000000-0005-0000-0000-0000AE040000}"/>
    <cellStyle name="at 3 4 2 2 2 2" xfId="1206" xr:uid="{00000000-0005-0000-0000-0000AF040000}"/>
    <cellStyle name="at 3 4 2 2 2 2 2" xfId="1207" xr:uid="{00000000-0005-0000-0000-0000B0040000}"/>
    <cellStyle name="at 3 4 2 2 2 2 3" xfId="1208" xr:uid="{00000000-0005-0000-0000-0000B1040000}"/>
    <cellStyle name="at 3 4 2 2 2 3" xfId="1209" xr:uid="{00000000-0005-0000-0000-0000B2040000}"/>
    <cellStyle name="at 3 4 2 2 2 3 2" xfId="1210" xr:uid="{00000000-0005-0000-0000-0000B3040000}"/>
    <cellStyle name="at 3 4 2 2 2 4" xfId="1211" xr:uid="{00000000-0005-0000-0000-0000B4040000}"/>
    <cellStyle name="at 3 4 2 2 2 5" xfId="1212" xr:uid="{00000000-0005-0000-0000-0000B5040000}"/>
    <cellStyle name="at 3 4 2 2 3" xfId="1213" xr:uid="{00000000-0005-0000-0000-0000B6040000}"/>
    <cellStyle name="at 3 4 2 2 3 2" xfId="1214" xr:uid="{00000000-0005-0000-0000-0000B7040000}"/>
    <cellStyle name="at 3 4 2 2 3 3" xfId="1215" xr:uid="{00000000-0005-0000-0000-0000B8040000}"/>
    <cellStyle name="at 3 4 2 2 4" xfId="1216" xr:uid="{00000000-0005-0000-0000-0000B9040000}"/>
    <cellStyle name="at 3 4 2 2 4 2" xfId="1217" xr:uid="{00000000-0005-0000-0000-0000BA040000}"/>
    <cellStyle name="at 3 4 2 2 5" xfId="1218" xr:uid="{00000000-0005-0000-0000-0000BB040000}"/>
    <cellStyle name="at 3 4 2 2 6" xfId="1219" xr:uid="{00000000-0005-0000-0000-0000BC040000}"/>
    <cellStyle name="at 3 4 2 3" xfId="1220" xr:uid="{00000000-0005-0000-0000-0000BD040000}"/>
    <cellStyle name="at 3 4 2 3 2" xfId="1221" xr:uid="{00000000-0005-0000-0000-0000BE040000}"/>
    <cellStyle name="at 3 4 2 3 2 2" xfId="1222" xr:uid="{00000000-0005-0000-0000-0000BF040000}"/>
    <cellStyle name="at 3 4 2 3 2 2 2" xfId="1223" xr:uid="{00000000-0005-0000-0000-0000C0040000}"/>
    <cellStyle name="at 3 4 2 3 2 2 3" xfId="1224" xr:uid="{00000000-0005-0000-0000-0000C1040000}"/>
    <cellStyle name="at 3 4 2 3 2 3" xfId="1225" xr:uid="{00000000-0005-0000-0000-0000C2040000}"/>
    <cellStyle name="at 3 4 2 3 2 3 2" xfId="1226" xr:uid="{00000000-0005-0000-0000-0000C3040000}"/>
    <cellStyle name="at 3 4 2 3 2 4" xfId="1227" xr:uid="{00000000-0005-0000-0000-0000C4040000}"/>
    <cellStyle name="at 3 4 2 3 2 5" xfId="1228" xr:uid="{00000000-0005-0000-0000-0000C5040000}"/>
    <cellStyle name="at 3 4 2 3 3" xfId="1229" xr:uid="{00000000-0005-0000-0000-0000C6040000}"/>
    <cellStyle name="at 3 4 2 3 3 2" xfId="1230" xr:uid="{00000000-0005-0000-0000-0000C7040000}"/>
    <cellStyle name="at 3 4 2 3 3 3" xfId="1231" xr:uid="{00000000-0005-0000-0000-0000C8040000}"/>
    <cellStyle name="at 3 4 2 3 4" xfId="1232" xr:uid="{00000000-0005-0000-0000-0000C9040000}"/>
    <cellStyle name="at 3 4 2 3 4 2" xfId="1233" xr:uid="{00000000-0005-0000-0000-0000CA040000}"/>
    <cellStyle name="at 3 4 2 3 5" xfId="1234" xr:uid="{00000000-0005-0000-0000-0000CB040000}"/>
    <cellStyle name="at 3 4 2 3 6" xfId="1235" xr:uid="{00000000-0005-0000-0000-0000CC040000}"/>
    <cellStyle name="at 3 4 2 4" xfId="1236" xr:uid="{00000000-0005-0000-0000-0000CD040000}"/>
    <cellStyle name="at 3 4 2 4 2" xfId="1237" xr:uid="{00000000-0005-0000-0000-0000CE040000}"/>
    <cellStyle name="at 3 4 3" xfId="1238" xr:uid="{00000000-0005-0000-0000-0000CF040000}"/>
    <cellStyle name="at 3 4 3 2" xfId="1239" xr:uid="{00000000-0005-0000-0000-0000D0040000}"/>
    <cellStyle name="at 3 4 3 2 2" xfId="1240" xr:uid="{00000000-0005-0000-0000-0000D1040000}"/>
    <cellStyle name="at 3 4 3 2 2 2" xfId="1241" xr:uid="{00000000-0005-0000-0000-0000D2040000}"/>
    <cellStyle name="at 3 4 3 2 2 3" xfId="1242" xr:uid="{00000000-0005-0000-0000-0000D3040000}"/>
    <cellStyle name="at 3 4 3 2 3" xfId="1243" xr:uid="{00000000-0005-0000-0000-0000D4040000}"/>
    <cellStyle name="at 3 4 3 2 3 2" xfId="1244" xr:uid="{00000000-0005-0000-0000-0000D5040000}"/>
    <cellStyle name="at 3 4 3 2 4" xfId="1245" xr:uid="{00000000-0005-0000-0000-0000D6040000}"/>
    <cellStyle name="at 3 4 3 2 5" xfId="1246" xr:uid="{00000000-0005-0000-0000-0000D7040000}"/>
    <cellStyle name="at 3 4 3 3" xfId="1247" xr:uid="{00000000-0005-0000-0000-0000D8040000}"/>
    <cellStyle name="at 3 4 3 3 2" xfId="1248" xr:uid="{00000000-0005-0000-0000-0000D9040000}"/>
    <cellStyle name="at 3 4 3 3 3" xfId="1249" xr:uid="{00000000-0005-0000-0000-0000DA040000}"/>
    <cellStyle name="at 3 4 3 4" xfId="1250" xr:uid="{00000000-0005-0000-0000-0000DB040000}"/>
    <cellStyle name="at 3 4 3 4 2" xfId="1251" xr:uid="{00000000-0005-0000-0000-0000DC040000}"/>
    <cellStyle name="at 3 4 3 5" xfId="1252" xr:uid="{00000000-0005-0000-0000-0000DD040000}"/>
    <cellStyle name="at 3 4 3 6" xfId="1253" xr:uid="{00000000-0005-0000-0000-0000DE040000}"/>
    <cellStyle name="at 3 4 4" xfId="1254" xr:uid="{00000000-0005-0000-0000-0000DF040000}"/>
    <cellStyle name="at 3 4 4 2" xfId="1255" xr:uid="{00000000-0005-0000-0000-0000E0040000}"/>
    <cellStyle name="at 3 4 4 2 2" xfId="1256" xr:uid="{00000000-0005-0000-0000-0000E1040000}"/>
    <cellStyle name="at 3 4 4 2 3" xfId="1257" xr:uid="{00000000-0005-0000-0000-0000E2040000}"/>
    <cellStyle name="at 3 4 4 3" xfId="1258" xr:uid="{00000000-0005-0000-0000-0000E3040000}"/>
    <cellStyle name="at 3 4 4 3 2" xfId="1259" xr:uid="{00000000-0005-0000-0000-0000E4040000}"/>
    <cellStyle name="at 3 4 4 4" xfId="1260" xr:uid="{00000000-0005-0000-0000-0000E5040000}"/>
    <cellStyle name="at 3 4 4 5" xfId="1261" xr:uid="{00000000-0005-0000-0000-0000E6040000}"/>
    <cellStyle name="at 3 4 5" xfId="1262" xr:uid="{00000000-0005-0000-0000-0000E7040000}"/>
    <cellStyle name="at 3 4 5 2" xfId="1263" xr:uid="{00000000-0005-0000-0000-0000E8040000}"/>
    <cellStyle name="at 3 4 5 3" xfId="1264" xr:uid="{00000000-0005-0000-0000-0000E9040000}"/>
    <cellStyle name="at 3 4 6" xfId="1265" xr:uid="{00000000-0005-0000-0000-0000EA040000}"/>
    <cellStyle name="at 3 4 6 2" xfId="1266" xr:uid="{00000000-0005-0000-0000-0000EB040000}"/>
    <cellStyle name="at 3 4 7" xfId="1267" xr:uid="{00000000-0005-0000-0000-0000EC040000}"/>
    <cellStyle name="at 3 4 8" xfId="1268" xr:uid="{00000000-0005-0000-0000-0000ED040000}"/>
    <cellStyle name="at 3 5" xfId="1269" xr:uid="{00000000-0005-0000-0000-0000EE040000}"/>
    <cellStyle name="at 3 5 2" xfId="1270" xr:uid="{00000000-0005-0000-0000-0000EF040000}"/>
    <cellStyle name="at 3 5 2 2" xfId="1271" xr:uid="{00000000-0005-0000-0000-0000F0040000}"/>
    <cellStyle name="at 3 5 2 2 2" xfId="1272" xr:uid="{00000000-0005-0000-0000-0000F1040000}"/>
    <cellStyle name="at 3 5 2 2 2 2" xfId="1273" xr:uid="{00000000-0005-0000-0000-0000F2040000}"/>
    <cellStyle name="at 3 5 2 2 2 3" xfId="1274" xr:uid="{00000000-0005-0000-0000-0000F3040000}"/>
    <cellStyle name="at 3 5 2 2 3" xfId="1275" xr:uid="{00000000-0005-0000-0000-0000F4040000}"/>
    <cellStyle name="at 3 5 2 2 3 2" xfId="1276" xr:uid="{00000000-0005-0000-0000-0000F5040000}"/>
    <cellStyle name="at 3 5 2 2 4" xfId="1277" xr:uid="{00000000-0005-0000-0000-0000F6040000}"/>
    <cellStyle name="at 3 5 2 2 5" xfId="1278" xr:uid="{00000000-0005-0000-0000-0000F7040000}"/>
    <cellStyle name="at 3 5 2 3" xfId="1279" xr:uid="{00000000-0005-0000-0000-0000F8040000}"/>
    <cellStyle name="at 3 5 2 3 2" xfId="1280" xr:uid="{00000000-0005-0000-0000-0000F9040000}"/>
    <cellStyle name="at 3 5 2 3 3" xfId="1281" xr:uid="{00000000-0005-0000-0000-0000FA040000}"/>
    <cellStyle name="at 3 5 2 4" xfId="1282" xr:uid="{00000000-0005-0000-0000-0000FB040000}"/>
    <cellStyle name="at 3 5 2 4 2" xfId="1283" xr:uid="{00000000-0005-0000-0000-0000FC040000}"/>
    <cellStyle name="at 3 5 2 5" xfId="1284" xr:uid="{00000000-0005-0000-0000-0000FD040000}"/>
    <cellStyle name="at 3 5 2 6" xfId="1285" xr:uid="{00000000-0005-0000-0000-0000FE040000}"/>
    <cellStyle name="at 3 5 3" xfId="1286" xr:uid="{00000000-0005-0000-0000-0000FF040000}"/>
    <cellStyle name="at 3 5 3 2" xfId="1287" xr:uid="{00000000-0005-0000-0000-000000050000}"/>
    <cellStyle name="at 3 5 3 2 2" xfId="1288" xr:uid="{00000000-0005-0000-0000-000001050000}"/>
    <cellStyle name="at 3 5 3 2 2 2" xfId="1289" xr:uid="{00000000-0005-0000-0000-000002050000}"/>
    <cellStyle name="at 3 5 3 2 2 3" xfId="1290" xr:uid="{00000000-0005-0000-0000-000003050000}"/>
    <cellStyle name="at 3 5 3 2 3" xfId="1291" xr:uid="{00000000-0005-0000-0000-000004050000}"/>
    <cellStyle name="at 3 5 3 2 3 2" xfId="1292" xr:uid="{00000000-0005-0000-0000-000005050000}"/>
    <cellStyle name="at 3 5 3 2 4" xfId="1293" xr:uid="{00000000-0005-0000-0000-000006050000}"/>
    <cellStyle name="at 3 5 3 2 5" xfId="1294" xr:uid="{00000000-0005-0000-0000-000007050000}"/>
    <cellStyle name="at 3 5 3 3" xfId="1295" xr:uid="{00000000-0005-0000-0000-000008050000}"/>
    <cellStyle name="at 3 5 3 3 2" xfId="1296" xr:uid="{00000000-0005-0000-0000-000009050000}"/>
    <cellStyle name="at 3 5 3 3 3" xfId="1297" xr:uid="{00000000-0005-0000-0000-00000A050000}"/>
    <cellStyle name="at 3 5 3 4" xfId="1298" xr:uid="{00000000-0005-0000-0000-00000B050000}"/>
    <cellStyle name="at 3 5 3 4 2" xfId="1299" xr:uid="{00000000-0005-0000-0000-00000C050000}"/>
    <cellStyle name="at 3 5 3 5" xfId="1300" xr:uid="{00000000-0005-0000-0000-00000D050000}"/>
    <cellStyle name="at 3 5 3 6" xfId="1301" xr:uid="{00000000-0005-0000-0000-00000E050000}"/>
    <cellStyle name="at 3 5 4" xfId="1302" xr:uid="{00000000-0005-0000-0000-00000F050000}"/>
    <cellStyle name="at 3 5 4 2" xfId="1303" xr:uid="{00000000-0005-0000-0000-000010050000}"/>
    <cellStyle name="at 3 6" xfId="1304" xr:uid="{00000000-0005-0000-0000-000011050000}"/>
    <cellStyle name="at 3 6 2" xfId="1305" xr:uid="{00000000-0005-0000-0000-000012050000}"/>
    <cellStyle name="at 3 6 2 2" xfId="1306" xr:uid="{00000000-0005-0000-0000-000013050000}"/>
    <cellStyle name="at 3 6 2 2 2" xfId="1307" xr:uid="{00000000-0005-0000-0000-000014050000}"/>
    <cellStyle name="at 3 6 2 2 3" xfId="1308" xr:uid="{00000000-0005-0000-0000-000015050000}"/>
    <cellStyle name="at 3 6 2 3" xfId="1309" xr:uid="{00000000-0005-0000-0000-000016050000}"/>
    <cellStyle name="at 3 6 2 3 2" xfId="1310" xr:uid="{00000000-0005-0000-0000-000017050000}"/>
    <cellStyle name="at 3 6 2 4" xfId="1311" xr:uid="{00000000-0005-0000-0000-000018050000}"/>
    <cellStyle name="at 3 6 2 5" xfId="1312" xr:uid="{00000000-0005-0000-0000-000019050000}"/>
    <cellStyle name="at 3 6 3" xfId="1313" xr:uid="{00000000-0005-0000-0000-00001A050000}"/>
    <cellStyle name="at 3 6 3 2" xfId="1314" xr:uid="{00000000-0005-0000-0000-00001B050000}"/>
    <cellStyle name="at 3 6 3 3" xfId="1315" xr:uid="{00000000-0005-0000-0000-00001C050000}"/>
    <cellStyle name="at 3 6 4" xfId="1316" xr:uid="{00000000-0005-0000-0000-00001D050000}"/>
    <cellStyle name="at 3 6 4 2" xfId="1317" xr:uid="{00000000-0005-0000-0000-00001E050000}"/>
    <cellStyle name="at 3 6 5" xfId="1318" xr:uid="{00000000-0005-0000-0000-00001F050000}"/>
    <cellStyle name="at 3 6 6" xfId="1319" xr:uid="{00000000-0005-0000-0000-000020050000}"/>
    <cellStyle name="at 3 7" xfId="1320" xr:uid="{00000000-0005-0000-0000-000021050000}"/>
    <cellStyle name="at 3 7 2" xfId="1321" xr:uid="{00000000-0005-0000-0000-000022050000}"/>
    <cellStyle name="at 3 7 2 2" xfId="1322" xr:uid="{00000000-0005-0000-0000-000023050000}"/>
    <cellStyle name="at 3 7 2 3" xfId="1323" xr:uid="{00000000-0005-0000-0000-000024050000}"/>
    <cellStyle name="at 3 7 3" xfId="1324" xr:uid="{00000000-0005-0000-0000-000025050000}"/>
    <cellStyle name="at 3 7 3 2" xfId="1325" xr:uid="{00000000-0005-0000-0000-000026050000}"/>
    <cellStyle name="at 3 7 4" xfId="1326" xr:uid="{00000000-0005-0000-0000-000027050000}"/>
    <cellStyle name="at 3 7 5" xfId="1327" xr:uid="{00000000-0005-0000-0000-000028050000}"/>
    <cellStyle name="at 3 8" xfId="1328" xr:uid="{00000000-0005-0000-0000-000029050000}"/>
    <cellStyle name="at 3 8 2" xfId="1329" xr:uid="{00000000-0005-0000-0000-00002A050000}"/>
    <cellStyle name="at 3 8 3" xfId="1330" xr:uid="{00000000-0005-0000-0000-00002B050000}"/>
    <cellStyle name="at 3 9" xfId="1331" xr:uid="{00000000-0005-0000-0000-00002C050000}"/>
    <cellStyle name="at 3 9 2" xfId="1332" xr:uid="{00000000-0005-0000-0000-00002D050000}"/>
    <cellStyle name="at 4" xfId="1333" xr:uid="{00000000-0005-0000-0000-00002E050000}"/>
    <cellStyle name="at 4 10" xfId="1334" xr:uid="{00000000-0005-0000-0000-00002F050000}"/>
    <cellStyle name="at 4 11" xfId="1335" xr:uid="{00000000-0005-0000-0000-000030050000}"/>
    <cellStyle name="at 4 2" xfId="1336" xr:uid="{00000000-0005-0000-0000-000031050000}"/>
    <cellStyle name="at 4 2 2" xfId="1337" xr:uid="{00000000-0005-0000-0000-000032050000}"/>
    <cellStyle name="at 4 2 2 2" xfId="1338" xr:uid="{00000000-0005-0000-0000-000033050000}"/>
    <cellStyle name="at 4 2 2 2 2" xfId="1339" xr:uid="{00000000-0005-0000-0000-000034050000}"/>
    <cellStyle name="at 4 2 2 2 2 2" xfId="1340" xr:uid="{00000000-0005-0000-0000-000035050000}"/>
    <cellStyle name="at 4 2 2 2 2 2 2" xfId="1341" xr:uid="{00000000-0005-0000-0000-000036050000}"/>
    <cellStyle name="at 4 2 2 2 2 2 3" xfId="1342" xr:uid="{00000000-0005-0000-0000-000037050000}"/>
    <cellStyle name="at 4 2 2 2 2 3" xfId="1343" xr:uid="{00000000-0005-0000-0000-000038050000}"/>
    <cellStyle name="at 4 2 2 2 2 3 2" xfId="1344" xr:uid="{00000000-0005-0000-0000-000039050000}"/>
    <cellStyle name="at 4 2 2 2 2 4" xfId="1345" xr:uid="{00000000-0005-0000-0000-00003A050000}"/>
    <cellStyle name="at 4 2 2 2 2 5" xfId="1346" xr:uid="{00000000-0005-0000-0000-00003B050000}"/>
    <cellStyle name="at 4 2 2 2 3" xfId="1347" xr:uid="{00000000-0005-0000-0000-00003C050000}"/>
    <cellStyle name="at 4 2 2 2 3 2" xfId="1348" xr:uid="{00000000-0005-0000-0000-00003D050000}"/>
    <cellStyle name="at 4 2 2 2 3 3" xfId="1349" xr:uid="{00000000-0005-0000-0000-00003E050000}"/>
    <cellStyle name="at 4 2 2 2 4" xfId="1350" xr:uid="{00000000-0005-0000-0000-00003F050000}"/>
    <cellStyle name="at 4 2 2 2 4 2" xfId="1351" xr:uid="{00000000-0005-0000-0000-000040050000}"/>
    <cellStyle name="at 4 2 2 2 5" xfId="1352" xr:uid="{00000000-0005-0000-0000-000041050000}"/>
    <cellStyle name="at 4 2 2 2 6" xfId="1353" xr:uid="{00000000-0005-0000-0000-000042050000}"/>
    <cellStyle name="at 4 2 2 3" xfId="1354" xr:uid="{00000000-0005-0000-0000-000043050000}"/>
    <cellStyle name="at 4 2 2 3 2" xfId="1355" xr:uid="{00000000-0005-0000-0000-000044050000}"/>
    <cellStyle name="at 4 2 2 3 2 2" xfId="1356" xr:uid="{00000000-0005-0000-0000-000045050000}"/>
    <cellStyle name="at 4 2 2 3 2 2 2" xfId="1357" xr:uid="{00000000-0005-0000-0000-000046050000}"/>
    <cellStyle name="at 4 2 2 3 2 2 3" xfId="1358" xr:uid="{00000000-0005-0000-0000-000047050000}"/>
    <cellStyle name="at 4 2 2 3 2 3" xfId="1359" xr:uid="{00000000-0005-0000-0000-000048050000}"/>
    <cellStyle name="at 4 2 2 3 2 3 2" xfId="1360" xr:uid="{00000000-0005-0000-0000-000049050000}"/>
    <cellStyle name="at 4 2 2 3 2 4" xfId="1361" xr:uid="{00000000-0005-0000-0000-00004A050000}"/>
    <cellStyle name="at 4 2 2 3 2 5" xfId="1362" xr:uid="{00000000-0005-0000-0000-00004B050000}"/>
    <cellStyle name="at 4 2 2 3 3" xfId="1363" xr:uid="{00000000-0005-0000-0000-00004C050000}"/>
    <cellStyle name="at 4 2 2 3 3 2" xfId="1364" xr:uid="{00000000-0005-0000-0000-00004D050000}"/>
    <cellStyle name="at 4 2 2 3 3 3" xfId="1365" xr:uid="{00000000-0005-0000-0000-00004E050000}"/>
    <cellStyle name="at 4 2 2 3 4" xfId="1366" xr:uid="{00000000-0005-0000-0000-00004F050000}"/>
    <cellStyle name="at 4 2 2 3 4 2" xfId="1367" xr:uid="{00000000-0005-0000-0000-000050050000}"/>
    <cellStyle name="at 4 2 2 3 5" xfId="1368" xr:uid="{00000000-0005-0000-0000-000051050000}"/>
    <cellStyle name="at 4 2 2 3 6" xfId="1369" xr:uid="{00000000-0005-0000-0000-000052050000}"/>
    <cellStyle name="at 4 2 2 4" xfId="1370" xr:uid="{00000000-0005-0000-0000-000053050000}"/>
    <cellStyle name="at 4 2 2 4 2" xfId="1371" xr:uid="{00000000-0005-0000-0000-000054050000}"/>
    <cellStyle name="at 4 2 3" xfId="1372" xr:uid="{00000000-0005-0000-0000-000055050000}"/>
    <cellStyle name="at 4 2 3 2" xfId="1373" xr:uid="{00000000-0005-0000-0000-000056050000}"/>
    <cellStyle name="at 4 2 3 2 2" xfId="1374" xr:uid="{00000000-0005-0000-0000-000057050000}"/>
    <cellStyle name="at 4 2 3 2 2 2" xfId="1375" xr:uid="{00000000-0005-0000-0000-000058050000}"/>
    <cellStyle name="at 4 2 3 2 2 3" xfId="1376" xr:uid="{00000000-0005-0000-0000-000059050000}"/>
    <cellStyle name="at 4 2 3 2 3" xfId="1377" xr:uid="{00000000-0005-0000-0000-00005A050000}"/>
    <cellStyle name="at 4 2 3 2 3 2" xfId="1378" xr:uid="{00000000-0005-0000-0000-00005B050000}"/>
    <cellStyle name="at 4 2 3 2 4" xfId="1379" xr:uid="{00000000-0005-0000-0000-00005C050000}"/>
    <cellStyle name="at 4 2 3 2 5" xfId="1380" xr:uid="{00000000-0005-0000-0000-00005D050000}"/>
    <cellStyle name="at 4 2 3 3" xfId="1381" xr:uid="{00000000-0005-0000-0000-00005E050000}"/>
    <cellStyle name="at 4 2 3 3 2" xfId="1382" xr:uid="{00000000-0005-0000-0000-00005F050000}"/>
    <cellStyle name="at 4 2 3 3 3" xfId="1383" xr:uid="{00000000-0005-0000-0000-000060050000}"/>
    <cellStyle name="at 4 2 3 4" xfId="1384" xr:uid="{00000000-0005-0000-0000-000061050000}"/>
    <cellStyle name="at 4 2 3 4 2" xfId="1385" xr:uid="{00000000-0005-0000-0000-000062050000}"/>
    <cellStyle name="at 4 2 3 5" xfId="1386" xr:uid="{00000000-0005-0000-0000-000063050000}"/>
    <cellStyle name="at 4 2 3 6" xfId="1387" xr:uid="{00000000-0005-0000-0000-000064050000}"/>
    <cellStyle name="at 4 2 4" xfId="1388" xr:uid="{00000000-0005-0000-0000-000065050000}"/>
    <cellStyle name="at 4 2 4 2" xfId="1389" xr:uid="{00000000-0005-0000-0000-000066050000}"/>
    <cellStyle name="at 4 2 4 2 2" xfId="1390" xr:uid="{00000000-0005-0000-0000-000067050000}"/>
    <cellStyle name="at 4 2 4 2 3" xfId="1391" xr:uid="{00000000-0005-0000-0000-000068050000}"/>
    <cellStyle name="at 4 2 4 3" xfId="1392" xr:uid="{00000000-0005-0000-0000-000069050000}"/>
    <cellStyle name="at 4 2 4 3 2" xfId="1393" xr:uid="{00000000-0005-0000-0000-00006A050000}"/>
    <cellStyle name="at 4 2 4 4" xfId="1394" xr:uid="{00000000-0005-0000-0000-00006B050000}"/>
    <cellStyle name="at 4 2 4 5" xfId="1395" xr:uid="{00000000-0005-0000-0000-00006C050000}"/>
    <cellStyle name="at 4 2 5" xfId="1396" xr:uid="{00000000-0005-0000-0000-00006D050000}"/>
    <cellStyle name="at 4 2 5 2" xfId="1397" xr:uid="{00000000-0005-0000-0000-00006E050000}"/>
    <cellStyle name="at 4 2 5 3" xfId="1398" xr:uid="{00000000-0005-0000-0000-00006F050000}"/>
    <cellStyle name="at 4 2 6" xfId="1399" xr:uid="{00000000-0005-0000-0000-000070050000}"/>
    <cellStyle name="at 4 2 6 2" xfId="1400" xr:uid="{00000000-0005-0000-0000-000071050000}"/>
    <cellStyle name="at 4 2 7" xfId="1401" xr:uid="{00000000-0005-0000-0000-000072050000}"/>
    <cellStyle name="at 4 2 8" xfId="1402" xr:uid="{00000000-0005-0000-0000-000073050000}"/>
    <cellStyle name="at 4 3" xfId="1403" xr:uid="{00000000-0005-0000-0000-000074050000}"/>
    <cellStyle name="at 4 3 2" xfId="1404" xr:uid="{00000000-0005-0000-0000-000075050000}"/>
    <cellStyle name="at 4 3 2 2" xfId="1405" xr:uid="{00000000-0005-0000-0000-000076050000}"/>
    <cellStyle name="at 4 3 2 2 2" xfId="1406" xr:uid="{00000000-0005-0000-0000-000077050000}"/>
    <cellStyle name="at 4 3 2 2 2 2" xfId="1407" xr:uid="{00000000-0005-0000-0000-000078050000}"/>
    <cellStyle name="at 4 3 2 2 2 2 2" xfId="1408" xr:uid="{00000000-0005-0000-0000-000079050000}"/>
    <cellStyle name="at 4 3 2 2 2 2 3" xfId="1409" xr:uid="{00000000-0005-0000-0000-00007A050000}"/>
    <cellStyle name="at 4 3 2 2 2 3" xfId="1410" xr:uid="{00000000-0005-0000-0000-00007B050000}"/>
    <cellStyle name="at 4 3 2 2 2 3 2" xfId="1411" xr:uid="{00000000-0005-0000-0000-00007C050000}"/>
    <cellStyle name="at 4 3 2 2 2 4" xfId="1412" xr:uid="{00000000-0005-0000-0000-00007D050000}"/>
    <cellStyle name="at 4 3 2 2 2 5" xfId="1413" xr:uid="{00000000-0005-0000-0000-00007E050000}"/>
    <cellStyle name="at 4 3 2 2 3" xfId="1414" xr:uid="{00000000-0005-0000-0000-00007F050000}"/>
    <cellStyle name="at 4 3 2 2 3 2" xfId="1415" xr:uid="{00000000-0005-0000-0000-000080050000}"/>
    <cellStyle name="at 4 3 2 2 3 3" xfId="1416" xr:uid="{00000000-0005-0000-0000-000081050000}"/>
    <cellStyle name="at 4 3 2 2 4" xfId="1417" xr:uid="{00000000-0005-0000-0000-000082050000}"/>
    <cellStyle name="at 4 3 2 2 4 2" xfId="1418" xr:uid="{00000000-0005-0000-0000-000083050000}"/>
    <cellStyle name="at 4 3 2 2 5" xfId="1419" xr:uid="{00000000-0005-0000-0000-000084050000}"/>
    <cellStyle name="at 4 3 2 2 6" xfId="1420" xr:uid="{00000000-0005-0000-0000-000085050000}"/>
    <cellStyle name="at 4 3 2 3" xfId="1421" xr:uid="{00000000-0005-0000-0000-000086050000}"/>
    <cellStyle name="at 4 3 2 3 2" xfId="1422" xr:uid="{00000000-0005-0000-0000-000087050000}"/>
    <cellStyle name="at 4 3 2 3 2 2" xfId="1423" xr:uid="{00000000-0005-0000-0000-000088050000}"/>
    <cellStyle name="at 4 3 2 3 2 2 2" xfId="1424" xr:uid="{00000000-0005-0000-0000-000089050000}"/>
    <cellStyle name="at 4 3 2 3 2 2 3" xfId="1425" xr:uid="{00000000-0005-0000-0000-00008A050000}"/>
    <cellStyle name="at 4 3 2 3 2 3" xfId="1426" xr:uid="{00000000-0005-0000-0000-00008B050000}"/>
    <cellStyle name="at 4 3 2 3 2 3 2" xfId="1427" xr:uid="{00000000-0005-0000-0000-00008C050000}"/>
    <cellStyle name="at 4 3 2 3 2 4" xfId="1428" xr:uid="{00000000-0005-0000-0000-00008D050000}"/>
    <cellStyle name="at 4 3 2 3 2 5" xfId="1429" xr:uid="{00000000-0005-0000-0000-00008E050000}"/>
    <cellStyle name="at 4 3 2 3 3" xfId="1430" xr:uid="{00000000-0005-0000-0000-00008F050000}"/>
    <cellStyle name="at 4 3 2 3 3 2" xfId="1431" xr:uid="{00000000-0005-0000-0000-000090050000}"/>
    <cellStyle name="at 4 3 2 3 3 3" xfId="1432" xr:uid="{00000000-0005-0000-0000-000091050000}"/>
    <cellStyle name="at 4 3 2 3 4" xfId="1433" xr:uid="{00000000-0005-0000-0000-000092050000}"/>
    <cellStyle name="at 4 3 2 3 4 2" xfId="1434" xr:uid="{00000000-0005-0000-0000-000093050000}"/>
    <cellStyle name="at 4 3 2 3 5" xfId="1435" xr:uid="{00000000-0005-0000-0000-000094050000}"/>
    <cellStyle name="at 4 3 2 3 6" xfId="1436" xr:uid="{00000000-0005-0000-0000-000095050000}"/>
    <cellStyle name="at 4 3 2 4" xfId="1437" xr:uid="{00000000-0005-0000-0000-000096050000}"/>
    <cellStyle name="at 4 3 2 4 2" xfId="1438" xr:uid="{00000000-0005-0000-0000-000097050000}"/>
    <cellStyle name="at 4 3 3" xfId="1439" xr:uid="{00000000-0005-0000-0000-000098050000}"/>
    <cellStyle name="at 4 3 3 2" xfId="1440" xr:uid="{00000000-0005-0000-0000-000099050000}"/>
    <cellStyle name="at 4 3 3 2 2" xfId="1441" xr:uid="{00000000-0005-0000-0000-00009A050000}"/>
    <cellStyle name="at 4 3 3 2 2 2" xfId="1442" xr:uid="{00000000-0005-0000-0000-00009B050000}"/>
    <cellStyle name="at 4 3 3 2 2 3" xfId="1443" xr:uid="{00000000-0005-0000-0000-00009C050000}"/>
    <cellStyle name="at 4 3 3 2 3" xfId="1444" xr:uid="{00000000-0005-0000-0000-00009D050000}"/>
    <cellStyle name="at 4 3 3 2 3 2" xfId="1445" xr:uid="{00000000-0005-0000-0000-00009E050000}"/>
    <cellStyle name="at 4 3 3 2 4" xfId="1446" xr:uid="{00000000-0005-0000-0000-00009F050000}"/>
    <cellStyle name="at 4 3 3 2 5" xfId="1447" xr:uid="{00000000-0005-0000-0000-0000A0050000}"/>
    <cellStyle name="at 4 3 3 3" xfId="1448" xr:uid="{00000000-0005-0000-0000-0000A1050000}"/>
    <cellStyle name="at 4 3 3 3 2" xfId="1449" xr:uid="{00000000-0005-0000-0000-0000A2050000}"/>
    <cellStyle name="at 4 3 3 3 3" xfId="1450" xr:uid="{00000000-0005-0000-0000-0000A3050000}"/>
    <cellStyle name="at 4 3 3 4" xfId="1451" xr:uid="{00000000-0005-0000-0000-0000A4050000}"/>
    <cellStyle name="at 4 3 3 4 2" xfId="1452" xr:uid="{00000000-0005-0000-0000-0000A5050000}"/>
    <cellStyle name="at 4 3 3 5" xfId="1453" xr:uid="{00000000-0005-0000-0000-0000A6050000}"/>
    <cellStyle name="at 4 3 3 6" xfId="1454" xr:uid="{00000000-0005-0000-0000-0000A7050000}"/>
    <cellStyle name="at 4 3 4" xfId="1455" xr:uid="{00000000-0005-0000-0000-0000A8050000}"/>
    <cellStyle name="at 4 3 4 2" xfId="1456" xr:uid="{00000000-0005-0000-0000-0000A9050000}"/>
    <cellStyle name="at 4 3 4 2 2" xfId="1457" xr:uid="{00000000-0005-0000-0000-0000AA050000}"/>
    <cellStyle name="at 4 3 4 2 3" xfId="1458" xr:uid="{00000000-0005-0000-0000-0000AB050000}"/>
    <cellStyle name="at 4 3 4 3" xfId="1459" xr:uid="{00000000-0005-0000-0000-0000AC050000}"/>
    <cellStyle name="at 4 3 4 3 2" xfId="1460" xr:uid="{00000000-0005-0000-0000-0000AD050000}"/>
    <cellStyle name="at 4 3 4 4" xfId="1461" xr:uid="{00000000-0005-0000-0000-0000AE050000}"/>
    <cellStyle name="at 4 3 4 5" xfId="1462" xr:uid="{00000000-0005-0000-0000-0000AF050000}"/>
    <cellStyle name="at 4 3 5" xfId="1463" xr:uid="{00000000-0005-0000-0000-0000B0050000}"/>
    <cellStyle name="at 4 3 5 2" xfId="1464" xr:uid="{00000000-0005-0000-0000-0000B1050000}"/>
    <cellStyle name="at 4 3 5 3" xfId="1465" xr:uid="{00000000-0005-0000-0000-0000B2050000}"/>
    <cellStyle name="at 4 3 6" xfId="1466" xr:uid="{00000000-0005-0000-0000-0000B3050000}"/>
    <cellStyle name="at 4 3 6 2" xfId="1467" xr:uid="{00000000-0005-0000-0000-0000B4050000}"/>
    <cellStyle name="at 4 3 7" xfId="1468" xr:uid="{00000000-0005-0000-0000-0000B5050000}"/>
    <cellStyle name="at 4 3 8" xfId="1469" xr:uid="{00000000-0005-0000-0000-0000B6050000}"/>
    <cellStyle name="at 4 4" xfId="1470" xr:uid="{00000000-0005-0000-0000-0000B7050000}"/>
    <cellStyle name="at 4 4 2" xfId="1471" xr:uid="{00000000-0005-0000-0000-0000B8050000}"/>
    <cellStyle name="at 4 4 2 2" xfId="1472" xr:uid="{00000000-0005-0000-0000-0000B9050000}"/>
    <cellStyle name="at 4 4 2 2 2" xfId="1473" xr:uid="{00000000-0005-0000-0000-0000BA050000}"/>
    <cellStyle name="at 4 4 2 2 2 2" xfId="1474" xr:uid="{00000000-0005-0000-0000-0000BB050000}"/>
    <cellStyle name="at 4 4 2 2 2 2 2" xfId="1475" xr:uid="{00000000-0005-0000-0000-0000BC050000}"/>
    <cellStyle name="at 4 4 2 2 2 2 3" xfId="1476" xr:uid="{00000000-0005-0000-0000-0000BD050000}"/>
    <cellStyle name="at 4 4 2 2 2 3" xfId="1477" xr:uid="{00000000-0005-0000-0000-0000BE050000}"/>
    <cellStyle name="at 4 4 2 2 2 3 2" xfId="1478" xr:uid="{00000000-0005-0000-0000-0000BF050000}"/>
    <cellStyle name="at 4 4 2 2 2 4" xfId="1479" xr:uid="{00000000-0005-0000-0000-0000C0050000}"/>
    <cellStyle name="at 4 4 2 2 2 5" xfId="1480" xr:uid="{00000000-0005-0000-0000-0000C1050000}"/>
    <cellStyle name="at 4 4 2 2 3" xfId="1481" xr:uid="{00000000-0005-0000-0000-0000C2050000}"/>
    <cellStyle name="at 4 4 2 2 3 2" xfId="1482" xr:uid="{00000000-0005-0000-0000-0000C3050000}"/>
    <cellStyle name="at 4 4 2 2 3 3" xfId="1483" xr:uid="{00000000-0005-0000-0000-0000C4050000}"/>
    <cellStyle name="at 4 4 2 2 4" xfId="1484" xr:uid="{00000000-0005-0000-0000-0000C5050000}"/>
    <cellStyle name="at 4 4 2 2 4 2" xfId="1485" xr:uid="{00000000-0005-0000-0000-0000C6050000}"/>
    <cellStyle name="at 4 4 2 2 5" xfId="1486" xr:uid="{00000000-0005-0000-0000-0000C7050000}"/>
    <cellStyle name="at 4 4 2 2 6" xfId="1487" xr:uid="{00000000-0005-0000-0000-0000C8050000}"/>
    <cellStyle name="at 4 4 2 3" xfId="1488" xr:uid="{00000000-0005-0000-0000-0000C9050000}"/>
    <cellStyle name="at 4 4 2 3 2" xfId="1489" xr:uid="{00000000-0005-0000-0000-0000CA050000}"/>
    <cellStyle name="at 4 4 2 3 2 2" xfId="1490" xr:uid="{00000000-0005-0000-0000-0000CB050000}"/>
    <cellStyle name="at 4 4 2 3 2 2 2" xfId="1491" xr:uid="{00000000-0005-0000-0000-0000CC050000}"/>
    <cellStyle name="at 4 4 2 3 2 2 3" xfId="1492" xr:uid="{00000000-0005-0000-0000-0000CD050000}"/>
    <cellStyle name="at 4 4 2 3 2 3" xfId="1493" xr:uid="{00000000-0005-0000-0000-0000CE050000}"/>
    <cellStyle name="at 4 4 2 3 2 3 2" xfId="1494" xr:uid="{00000000-0005-0000-0000-0000CF050000}"/>
    <cellStyle name="at 4 4 2 3 2 4" xfId="1495" xr:uid="{00000000-0005-0000-0000-0000D0050000}"/>
    <cellStyle name="at 4 4 2 3 2 5" xfId="1496" xr:uid="{00000000-0005-0000-0000-0000D1050000}"/>
    <cellStyle name="at 4 4 2 3 3" xfId="1497" xr:uid="{00000000-0005-0000-0000-0000D2050000}"/>
    <cellStyle name="at 4 4 2 3 3 2" xfId="1498" xr:uid="{00000000-0005-0000-0000-0000D3050000}"/>
    <cellStyle name="at 4 4 2 3 3 3" xfId="1499" xr:uid="{00000000-0005-0000-0000-0000D4050000}"/>
    <cellStyle name="at 4 4 2 3 4" xfId="1500" xr:uid="{00000000-0005-0000-0000-0000D5050000}"/>
    <cellStyle name="at 4 4 2 3 4 2" xfId="1501" xr:uid="{00000000-0005-0000-0000-0000D6050000}"/>
    <cellStyle name="at 4 4 2 3 5" xfId="1502" xr:uid="{00000000-0005-0000-0000-0000D7050000}"/>
    <cellStyle name="at 4 4 2 3 6" xfId="1503" xr:uid="{00000000-0005-0000-0000-0000D8050000}"/>
    <cellStyle name="at 4 4 2 4" xfId="1504" xr:uid="{00000000-0005-0000-0000-0000D9050000}"/>
    <cellStyle name="at 4 4 2 4 2" xfId="1505" xr:uid="{00000000-0005-0000-0000-0000DA050000}"/>
    <cellStyle name="at 4 4 3" xfId="1506" xr:uid="{00000000-0005-0000-0000-0000DB050000}"/>
    <cellStyle name="at 4 4 3 2" xfId="1507" xr:uid="{00000000-0005-0000-0000-0000DC050000}"/>
    <cellStyle name="at 4 4 3 2 2" xfId="1508" xr:uid="{00000000-0005-0000-0000-0000DD050000}"/>
    <cellStyle name="at 4 4 3 2 2 2" xfId="1509" xr:uid="{00000000-0005-0000-0000-0000DE050000}"/>
    <cellStyle name="at 4 4 3 2 2 3" xfId="1510" xr:uid="{00000000-0005-0000-0000-0000DF050000}"/>
    <cellStyle name="at 4 4 3 2 3" xfId="1511" xr:uid="{00000000-0005-0000-0000-0000E0050000}"/>
    <cellStyle name="at 4 4 3 2 3 2" xfId="1512" xr:uid="{00000000-0005-0000-0000-0000E1050000}"/>
    <cellStyle name="at 4 4 3 2 4" xfId="1513" xr:uid="{00000000-0005-0000-0000-0000E2050000}"/>
    <cellStyle name="at 4 4 3 2 5" xfId="1514" xr:uid="{00000000-0005-0000-0000-0000E3050000}"/>
    <cellStyle name="at 4 4 3 3" xfId="1515" xr:uid="{00000000-0005-0000-0000-0000E4050000}"/>
    <cellStyle name="at 4 4 3 3 2" xfId="1516" xr:uid="{00000000-0005-0000-0000-0000E5050000}"/>
    <cellStyle name="at 4 4 3 3 3" xfId="1517" xr:uid="{00000000-0005-0000-0000-0000E6050000}"/>
    <cellStyle name="at 4 4 3 4" xfId="1518" xr:uid="{00000000-0005-0000-0000-0000E7050000}"/>
    <cellStyle name="at 4 4 3 4 2" xfId="1519" xr:uid="{00000000-0005-0000-0000-0000E8050000}"/>
    <cellStyle name="at 4 4 3 5" xfId="1520" xr:uid="{00000000-0005-0000-0000-0000E9050000}"/>
    <cellStyle name="at 4 4 3 6" xfId="1521" xr:uid="{00000000-0005-0000-0000-0000EA050000}"/>
    <cellStyle name="at 4 4 4" xfId="1522" xr:uid="{00000000-0005-0000-0000-0000EB050000}"/>
    <cellStyle name="at 4 4 4 2" xfId="1523" xr:uid="{00000000-0005-0000-0000-0000EC050000}"/>
    <cellStyle name="at 4 4 4 2 2" xfId="1524" xr:uid="{00000000-0005-0000-0000-0000ED050000}"/>
    <cellStyle name="at 4 4 4 2 3" xfId="1525" xr:uid="{00000000-0005-0000-0000-0000EE050000}"/>
    <cellStyle name="at 4 4 4 3" xfId="1526" xr:uid="{00000000-0005-0000-0000-0000EF050000}"/>
    <cellStyle name="at 4 4 4 3 2" xfId="1527" xr:uid="{00000000-0005-0000-0000-0000F0050000}"/>
    <cellStyle name="at 4 4 4 4" xfId="1528" xr:uid="{00000000-0005-0000-0000-0000F1050000}"/>
    <cellStyle name="at 4 4 4 5" xfId="1529" xr:uid="{00000000-0005-0000-0000-0000F2050000}"/>
    <cellStyle name="at 4 4 5" xfId="1530" xr:uid="{00000000-0005-0000-0000-0000F3050000}"/>
    <cellStyle name="at 4 4 5 2" xfId="1531" xr:uid="{00000000-0005-0000-0000-0000F4050000}"/>
    <cellStyle name="at 4 4 5 3" xfId="1532" xr:uid="{00000000-0005-0000-0000-0000F5050000}"/>
    <cellStyle name="at 4 4 6" xfId="1533" xr:uid="{00000000-0005-0000-0000-0000F6050000}"/>
    <cellStyle name="at 4 4 6 2" xfId="1534" xr:uid="{00000000-0005-0000-0000-0000F7050000}"/>
    <cellStyle name="at 4 4 7" xfId="1535" xr:uid="{00000000-0005-0000-0000-0000F8050000}"/>
    <cellStyle name="at 4 4 8" xfId="1536" xr:uid="{00000000-0005-0000-0000-0000F9050000}"/>
    <cellStyle name="at 4 5" xfId="1537" xr:uid="{00000000-0005-0000-0000-0000FA050000}"/>
    <cellStyle name="at 4 5 2" xfId="1538" xr:uid="{00000000-0005-0000-0000-0000FB050000}"/>
    <cellStyle name="at 4 5 2 2" xfId="1539" xr:uid="{00000000-0005-0000-0000-0000FC050000}"/>
    <cellStyle name="at 4 5 2 2 2" xfId="1540" xr:uid="{00000000-0005-0000-0000-0000FD050000}"/>
    <cellStyle name="at 4 5 2 2 2 2" xfId="1541" xr:uid="{00000000-0005-0000-0000-0000FE050000}"/>
    <cellStyle name="at 4 5 2 2 2 3" xfId="1542" xr:uid="{00000000-0005-0000-0000-0000FF050000}"/>
    <cellStyle name="at 4 5 2 2 3" xfId="1543" xr:uid="{00000000-0005-0000-0000-000000060000}"/>
    <cellStyle name="at 4 5 2 2 3 2" xfId="1544" xr:uid="{00000000-0005-0000-0000-000001060000}"/>
    <cellStyle name="at 4 5 2 2 4" xfId="1545" xr:uid="{00000000-0005-0000-0000-000002060000}"/>
    <cellStyle name="at 4 5 2 2 5" xfId="1546" xr:uid="{00000000-0005-0000-0000-000003060000}"/>
    <cellStyle name="at 4 5 2 3" xfId="1547" xr:uid="{00000000-0005-0000-0000-000004060000}"/>
    <cellStyle name="at 4 5 2 3 2" xfId="1548" xr:uid="{00000000-0005-0000-0000-000005060000}"/>
    <cellStyle name="at 4 5 2 3 3" xfId="1549" xr:uid="{00000000-0005-0000-0000-000006060000}"/>
    <cellStyle name="at 4 5 2 4" xfId="1550" xr:uid="{00000000-0005-0000-0000-000007060000}"/>
    <cellStyle name="at 4 5 2 4 2" xfId="1551" xr:uid="{00000000-0005-0000-0000-000008060000}"/>
    <cellStyle name="at 4 5 2 5" xfId="1552" xr:uid="{00000000-0005-0000-0000-000009060000}"/>
    <cellStyle name="at 4 5 2 6" xfId="1553" xr:uid="{00000000-0005-0000-0000-00000A060000}"/>
    <cellStyle name="at 4 5 3" xfId="1554" xr:uid="{00000000-0005-0000-0000-00000B060000}"/>
    <cellStyle name="at 4 5 3 2" xfId="1555" xr:uid="{00000000-0005-0000-0000-00000C060000}"/>
    <cellStyle name="at 4 5 3 2 2" xfId="1556" xr:uid="{00000000-0005-0000-0000-00000D060000}"/>
    <cellStyle name="at 4 5 3 2 2 2" xfId="1557" xr:uid="{00000000-0005-0000-0000-00000E060000}"/>
    <cellStyle name="at 4 5 3 2 2 3" xfId="1558" xr:uid="{00000000-0005-0000-0000-00000F060000}"/>
    <cellStyle name="at 4 5 3 2 3" xfId="1559" xr:uid="{00000000-0005-0000-0000-000010060000}"/>
    <cellStyle name="at 4 5 3 2 3 2" xfId="1560" xr:uid="{00000000-0005-0000-0000-000011060000}"/>
    <cellStyle name="at 4 5 3 2 4" xfId="1561" xr:uid="{00000000-0005-0000-0000-000012060000}"/>
    <cellStyle name="at 4 5 3 2 5" xfId="1562" xr:uid="{00000000-0005-0000-0000-000013060000}"/>
    <cellStyle name="at 4 5 3 3" xfId="1563" xr:uid="{00000000-0005-0000-0000-000014060000}"/>
    <cellStyle name="at 4 5 3 3 2" xfId="1564" xr:uid="{00000000-0005-0000-0000-000015060000}"/>
    <cellStyle name="at 4 5 3 3 3" xfId="1565" xr:uid="{00000000-0005-0000-0000-000016060000}"/>
    <cellStyle name="at 4 5 3 4" xfId="1566" xr:uid="{00000000-0005-0000-0000-000017060000}"/>
    <cellStyle name="at 4 5 3 4 2" xfId="1567" xr:uid="{00000000-0005-0000-0000-000018060000}"/>
    <cellStyle name="at 4 5 3 5" xfId="1568" xr:uid="{00000000-0005-0000-0000-000019060000}"/>
    <cellStyle name="at 4 5 3 6" xfId="1569" xr:uid="{00000000-0005-0000-0000-00001A060000}"/>
    <cellStyle name="at 4 5 4" xfId="1570" xr:uid="{00000000-0005-0000-0000-00001B060000}"/>
    <cellStyle name="at 4 5 4 2" xfId="1571" xr:uid="{00000000-0005-0000-0000-00001C060000}"/>
    <cellStyle name="at 4 6" xfId="1572" xr:uid="{00000000-0005-0000-0000-00001D060000}"/>
    <cellStyle name="at 4 6 2" xfId="1573" xr:uid="{00000000-0005-0000-0000-00001E060000}"/>
    <cellStyle name="at 4 6 2 2" xfId="1574" xr:uid="{00000000-0005-0000-0000-00001F060000}"/>
    <cellStyle name="at 4 6 2 2 2" xfId="1575" xr:uid="{00000000-0005-0000-0000-000020060000}"/>
    <cellStyle name="at 4 6 2 2 3" xfId="1576" xr:uid="{00000000-0005-0000-0000-000021060000}"/>
    <cellStyle name="at 4 6 2 3" xfId="1577" xr:uid="{00000000-0005-0000-0000-000022060000}"/>
    <cellStyle name="at 4 6 2 3 2" xfId="1578" xr:uid="{00000000-0005-0000-0000-000023060000}"/>
    <cellStyle name="at 4 6 2 4" xfId="1579" xr:uid="{00000000-0005-0000-0000-000024060000}"/>
    <cellStyle name="at 4 6 2 5" xfId="1580" xr:uid="{00000000-0005-0000-0000-000025060000}"/>
    <cellStyle name="at 4 6 3" xfId="1581" xr:uid="{00000000-0005-0000-0000-000026060000}"/>
    <cellStyle name="at 4 6 3 2" xfId="1582" xr:uid="{00000000-0005-0000-0000-000027060000}"/>
    <cellStyle name="at 4 6 3 3" xfId="1583" xr:uid="{00000000-0005-0000-0000-000028060000}"/>
    <cellStyle name="at 4 6 4" xfId="1584" xr:uid="{00000000-0005-0000-0000-000029060000}"/>
    <cellStyle name="at 4 6 4 2" xfId="1585" xr:uid="{00000000-0005-0000-0000-00002A060000}"/>
    <cellStyle name="at 4 6 5" xfId="1586" xr:uid="{00000000-0005-0000-0000-00002B060000}"/>
    <cellStyle name="at 4 6 6" xfId="1587" xr:uid="{00000000-0005-0000-0000-00002C060000}"/>
    <cellStyle name="at 4 7" xfId="1588" xr:uid="{00000000-0005-0000-0000-00002D060000}"/>
    <cellStyle name="at 4 7 2" xfId="1589" xr:uid="{00000000-0005-0000-0000-00002E060000}"/>
    <cellStyle name="at 4 7 2 2" xfId="1590" xr:uid="{00000000-0005-0000-0000-00002F060000}"/>
    <cellStyle name="at 4 7 2 3" xfId="1591" xr:uid="{00000000-0005-0000-0000-000030060000}"/>
    <cellStyle name="at 4 7 3" xfId="1592" xr:uid="{00000000-0005-0000-0000-000031060000}"/>
    <cellStyle name="at 4 7 3 2" xfId="1593" xr:uid="{00000000-0005-0000-0000-000032060000}"/>
    <cellStyle name="at 4 7 4" xfId="1594" xr:uid="{00000000-0005-0000-0000-000033060000}"/>
    <cellStyle name="at 4 7 5" xfId="1595" xr:uid="{00000000-0005-0000-0000-000034060000}"/>
    <cellStyle name="at 4 8" xfId="1596" xr:uid="{00000000-0005-0000-0000-000035060000}"/>
    <cellStyle name="at 4 8 2" xfId="1597" xr:uid="{00000000-0005-0000-0000-000036060000}"/>
    <cellStyle name="at 4 8 3" xfId="1598" xr:uid="{00000000-0005-0000-0000-000037060000}"/>
    <cellStyle name="at 4 9" xfId="1599" xr:uid="{00000000-0005-0000-0000-000038060000}"/>
    <cellStyle name="at 4 9 2" xfId="1600" xr:uid="{00000000-0005-0000-0000-000039060000}"/>
    <cellStyle name="at 5" xfId="1601" xr:uid="{00000000-0005-0000-0000-00003A060000}"/>
    <cellStyle name="at 5 2" xfId="1602" xr:uid="{00000000-0005-0000-0000-00003B060000}"/>
    <cellStyle name="at 5 2 2" xfId="1603" xr:uid="{00000000-0005-0000-0000-00003C060000}"/>
    <cellStyle name="at 5 2 2 2" xfId="1604" xr:uid="{00000000-0005-0000-0000-00003D060000}"/>
    <cellStyle name="at 5 2 2 2 2" xfId="1605" xr:uid="{00000000-0005-0000-0000-00003E060000}"/>
    <cellStyle name="at 5 2 2 2 2 2" xfId="1606" xr:uid="{00000000-0005-0000-0000-00003F060000}"/>
    <cellStyle name="at 5 2 2 2 2 3" xfId="1607" xr:uid="{00000000-0005-0000-0000-000040060000}"/>
    <cellStyle name="at 5 2 2 2 3" xfId="1608" xr:uid="{00000000-0005-0000-0000-000041060000}"/>
    <cellStyle name="at 5 2 2 2 3 2" xfId="1609" xr:uid="{00000000-0005-0000-0000-000042060000}"/>
    <cellStyle name="at 5 2 2 2 4" xfId="1610" xr:uid="{00000000-0005-0000-0000-000043060000}"/>
    <cellStyle name="at 5 2 2 2 5" xfId="1611" xr:uid="{00000000-0005-0000-0000-000044060000}"/>
    <cellStyle name="at 5 2 2 3" xfId="1612" xr:uid="{00000000-0005-0000-0000-000045060000}"/>
    <cellStyle name="at 5 2 2 3 2" xfId="1613" xr:uid="{00000000-0005-0000-0000-000046060000}"/>
    <cellStyle name="at 5 2 2 3 3" xfId="1614" xr:uid="{00000000-0005-0000-0000-000047060000}"/>
    <cellStyle name="at 5 2 2 4" xfId="1615" xr:uid="{00000000-0005-0000-0000-000048060000}"/>
    <cellStyle name="at 5 2 2 4 2" xfId="1616" xr:uid="{00000000-0005-0000-0000-000049060000}"/>
    <cellStyle name="at 5 2 2 5" xfId="1617" xr:uid="{00000000-0005-0000-0000-00004A060000}"/>
    <cellStyle name="at 5 2 2 6" xfId="1618" xr:uid="{00000000-0005-0000-0000-00004B060000}"/>
    <cellStyle name="at 5 2 3" xfId="1619" xr:uid="{00000000-0005-0000-0000-00004C060000}"/>
    <cellStyle name="at 5 2 3 2" xfId="1620" xr:uid="{00000000-0005-0000-0000-00004D060000}"/>
    <cellStyle name="at 5 2 3 2 2" xfId="1621" xr:uid="{00000000-0005-0000-0000-00004E060000}"/>
    <cellStyle name="at 5 2 3 2 2 2" xfId="1622" xr:uid="{00000000-0005-0000-0000-00004F060000}"/>
    <cellStyle name="at 5 2 3 2 2 3" xfId="1623" xr:uid="{00000000-0005-0000-0000-000050060000}"/>
    <cellStyle name="at 5 2 3 2 3" xfId="1624" xr:uid="{00000000-0005-0000-0000-000051060000}"/>
    <cellStyle name="at 5 2 3 2 3 2" xfId="1625" xr:uid="{00000000-0005-0000-0000-000052060000}"/>
    <cellStyle name="at 5 2 3 2 4" xfId="1626" xr:uid="{00000000-0005-0000-0000-000053060000}"/>
    <cellStyle name="at 5 2 3 2 5" xfId="1627" xr:uid="{00000000-0005-0000-0000-000054060000}"/>
    <cellStyle name="at 5 2 3 3" xfId="1628" xr:uid="{00000000-0005-0000-0000-000055060000}"/>
    <cellStyle name="at 5 2 3 3 2" xfId="1629" xr:uid="{00000000-0005-0000-0000-000056060000}"/>
    <cellStyle name="at 5 2 3 3 3" xfId="1630" xr:uid="{00000000-0005-0000-0000-000057060000}"/>
    <cellStyle name="at 5 2 3 4" xfId="1631" xr:uid="{00000000-0005-0000-0000-000058060000}"/>
    <cellStyle name="at 5 2 3 4 2" xfId="1632" xr:uid="{00000000-0005-0000-0000-000059060000}"/>
    <cellStyle name="at 5 2 3 5" xfId="1633" xr:uid="{00000000-0005-0000-0000-00005A060000}"/>
    <cellStyle name="at 5 2 3 6" xfId="1634" xr:uid="{00000000-0005-0000-0000-00005B060000}"/>
    <cellStyle name="at 5 2 4" xfId="1635" xr:uid="{00000000-0005-0000-0000-00005C060000}"/>
    <cellStyle name="at 5 2 4 2" xfId="1636" xr:uid="{00000000-0005-0000-0000-00005D060000}"/>
    <cellStyle name="at 5 3" xfId="1637" xr:uid="{00000000-0005-0000-0000-00005E060000}"/>
    <cellStyle name="at 5 3 2" xfId="1638" xr:uid="{00000000-0005-0000-0000-00005F060000}"/>
    <cellStyle name="at 5 3 2 2" xfId="1639" xr:uid="{00000000-0005-0000-0000-000060060000}"/>
    <cellStyle name="at 5 3 2 2 2" xfId="1640" xr:uid="{00000000-0005-0000-0000-000061060000}"/>
    <cellStyle name="at 5 3 2 2 3" xfId="1641" xr:uid="{00000000-0005-0000-0000-000062060000}"/>
    <cellStyle name="at 5 3 2 3" xfId="1642" xr:uid="{00000000-0005-0000-0000-000063060000}"/>
    <cellStyle name="at 5 3 2 3 2" xfId="1643" xr:uid="{00000000-0005-0000-0000-000064060000}"/>
    <cellStyle name="at 5 3 2 4" xfId="1644" xr:uid="{00000000-0005-0000-0000-000065060000}"/>
    <cellStyle name="at 5 3 2 5" xfId="1645" xr:uid="{00000000-0005-0000-0000-000066060000}"/>
    <cellStyle name="at 5 3 3" xfId="1646" xr:uid="{00000000-0005-0000-0000-000067060000}"/>
    <cellStyle name="at 5 3 3 2" xfId="1647" xr:uid="{00000000-0005-0000-0000-000068060000}"/>
    <cellStyle name="at 5 3 3 3" xfId="1648" xr:uid="{00000000-0005-0000-0000-000069060000}"/>
    <cellStyle name="at 5 3 4" xfId="1649" xr:uid="{00000000-0005-0000-0000-00006A060000}"/>
    <cellStyle name="at 5 3 4 2" xfId="1650" xr:uid="{00000000-0005-0000-0000-00006B060000}"/>
    <cellStyle name="at 5 3 5" xfId="1651" xr:uid="{00000000-0005-0000-0000-00006C060000}"/>
    <cellStyle name="at 5 3 6" xfId="1652" xr:uid="{00000000-0005-0000-0000-00006D060000}"/>
    <cellStyle name="at 5 4" xfId="1653" xr:uid="{00000000-0005-0000-0000-00006E060000}"/>
    <cellStyle name="at 5 4 2" xfId="1654" xr:uid="{00000000-0005-0000-0000-00006F060000}"/>
    <cellStyle name="at 5 4 2 2" xfId="1655" xr:uid="{00000000-0005-0000-0000-000070060000}"/>
    <cellStyle name="at 5 4 2 3" xfId="1656" xr:uid="{00000000-0005-0000-0000-000071060000}"/>
    <cellStyle name="at 5 4 3" xfId="1657" xr:uid="{00000000-0005-0000-0000-000072060000}"/>
    <cellStyle name="at 5 4 3 2" xfId="1658" xr:uid="{00000000-0005-0000-0000-000073060000}"/>
    <cellStyle name="at 5 4 4" xfId="1659" xr:uid="{00000000-0005-0000-0000-000074060000}"/>
    <cellStyle name="at 5 4 5" xfId="1660" xr:uid="{00000000-0005-0000-0000-000075060000}"/>
    <cellStyle name="at 5 5" xfId="1661" xr:uid="{00000000-0005-0000-0000-000076060000}"/>
    <cellStyle name="at 5 5 2" xfId="1662" xr:uid="{00000000-0005-0000-0000-000077060000}"/>
    <cellStyle name="at 5 5 3" xfId="1663" xr:uid="{00000000-0005-0000-0000-000078060000}"/>
    <cellStyle name="at 5 6" xfId="1664" xr:uid="{00000000-0005-0000-0000-000079060000}"/>
    <cellStyle name="at 5 6 2" xfId="1665" xr:uid="{00000000-0005-0000-0000-00007A060000}"/>
    <cellStyle name="at 5 7" xfId="1666" xr:uid="{00000000-0005-0000-0000-00007B060000}"/>
    <cellStyle name="at 5 8" xfId="1667" xr:uid="{00000000-0005-0000-0000-00007C060000}"/>
    <cellStyle name="at 6" xfId="1668" xr:uid="{00000000-0005-0000-0000-00007D060000}"/>
    <cellStyle name="at 6 2" xfId="1669" xr:uid="{00000000-0005-0000-0000-00007E060000}"/>
    <cellStyle name="at 6 2 2" xfId="1670" xr:uid="{00000000-0005-0000-0000-00007F060000}"/>
    <cellStyle name="at 6 2 2 2" xfId="1671" xr:uid="{00000000-0005-0000-0000-000080060000}"/>
    <cellStyle name="at 6 2 2 2 2" xfId="1672" xr:uid="{00000000-0005-0000-0000-000081060000}"/>
    <cellStyle name="at 6 2 2 2 2 2" xfId="1673" xr:uid="{00000000-0005-0000-0000-000082060000}"/>
    <cellStyle name="at 6 2 2 2 2 3" xfId="1674" xr:uid="{00000000-0005-0000-0000-000083060000}"/>
    <cellStyle name="at 6 2 2 2 3" xfId="1675" xr:uid="{00000000-0005-0000-0000-000084060000}"/>
    <cellStyle name="at 6 2 2 2 3 2" xfId="1676" xr:uid="{00000000-0005-0000-0000-000085060000}"/>
    <cellStyle name="at 6 2 2 2 4" xfId="1677" xr:uid="{00000000-0005-0000-0000-000086060000}"/>
    <cellStyle name="at 6 2 2 2 5" xfId="1678" xr:uid="{00000000-0005-0000-0000-000087060000}"/>
    <cellStyle name="at 6 2 2 3" xfId="1679" xr:uid="{00000000-0005-0000-0000-000088060000}"/>
    <cellStyle name="at 6 2 2 3 2" xfId="1680" xr:uid="{00000000-0005-0000-0000-000089060000}"/>
    <cellStyle name="at 6 2 2 3 3" xfId="1681" xr:uid="{00000000-0005-0000-0000-00008A060000}"/>
    <cellStyle name="at 6 2 2 4" xfId="1682" xr:uid="{00000000-0005-0000-0000-00008B060000}"/>
    <cellStyle name="at 6 2 2 4 2" xfId="1683" xr:uid="{00000000-0005-0000-0000-00008C060000}"/>
    <cellStyle name="at 6 2 2 5" xfId="1684" xr:uid="{00000000-0005-0000-0000-00008D060000}"/>
    <cellStyle name="at 6 2 2 6" xfId="1685" xr:uid="{00000000-0005-0000-0000-00008E060000}"/>
    <cellStyle name="at 6 2 3" xfId="1686" xr:uid="{00000000-0005-0000-0000-00008F060000}"/>
    <cellStyle name="at 6 2 3 2" xfId="1687" xr:uid="{00000000-0005-0000-0000-000090060000}"/>
    <cellStyle name="at 6 2 3 2 2" xfId="1688" xr:uid="{00000000-0005-0000-0000-000091060000}"/>
    <cellStyle name="at 6 2 3 2 2 2" xfId="1689" xr:uid="{00000000-0005-0000-0000-000092060000}"/>
    <cellStyle name="at 6 2 3 2 2 3" xfId="1690" xr:uid="{00000000-0005-0000-0000-000093060000}"/>
    <cellStyle name="at 6 2 3 2 3" xfId="1691" xr:uid="{00000000-0005-0000-0000-000094060000}"/>
    <cellStyle name="at 6 2 3 2 3 2" xfId="1692" xr:uid="{00000000-0005-0000-0000-000095060000}"/>
    <cellStyle name="at 6 2 3 2 4" xfId="1693" xr:uid="{00000000-0005-0000-0000-000096060000}"/>
    <cellStyle name="at 6 2 3 2 5" xfId="1694" xr:uid="{00000000-0005-0000-0000-000097060000}"/>
    <cellStyle name="at 6 2 3 3" xfId="1695" xr:uid="{00000000-0005-0000-0000-000098060000}"/>
    <cellStyle name="at 6 2 3 3 2" xfId="1696" xr:uid="{00000000-0005-0000-0000-000099060000}"/>
    <cellStyle name="at 6 2 3 3 3" xfId="1697" xr:uid="{00000000-0005-0000-0000-00009A060000}"/>
    <cellStyle name="at 6 2 3 4" xfId="1698" xr:uid="{00000000-0005-0000-0000-00009B060000}"/>
    <cellStyle name="at 6 2 3 4 2" xfId="1699" xr:uid="{00000000-0005-0000-0000-00009C060000}"/>
    <cellStyle name="at 6 2 3 5" xfId="1700" xr:uid="{00000000-0005-0000-0000-00009D060000}"/>
    <cellStyle name="at 6 2 3 6" xfId="1701" xr:uid="{00000000-0005-0000-0000-00009E060000}"/>
    <cellStyle name="at 6 2 4" xfId="1702" xr:uid="{00000000-0005-0000-0000-00009F060000}"/>
    <cellStyle name="at 6 2 4 2" xfId="1703" xr:uid="{00000000-0005-0000-0000-0000A0060000}"/>
    <cellStyle name="at 6 3" xfId="1704" xr:uid="{00000000-0005-0000-0000-0000A1060000}"/>
    <cellStyle name="at 6 3 2" xfId="1705" xr:uid="{00000000-0005-0000-0000-0000A2060000}"/>
    <cellStyle name="at 6 3 2 2" xfId="1706" xr:uid="{00000000-0005-0000-0000-0000A3060000}"/>
    <cellStyle name="at 6 3 2 2 2" xfId="1707" xr:uid="{00000000-0005-0000-0000-0000A4060000}"/>
    <cellStyle name="at 6 3 2 2 3" xfId="1708" xr:uid="{00000000-0005-0000-0000-0000A5060000}"/>
    <cellStyle name="at 6 3 2 3" xfId="1709" xr:uid="{00000000-0005-0000-0000-0000A6060000}"/>
    <cellStyle name="at 6 3 2 3 2" xfId="1710" xr:uid="{00000000-0005-0000-0000-0000A7060000}"/>
    <cellStyle name="at 6 3 2 4" xfId="1711" xr:uid="{00000000-0005-0000-0000-0000A8060000}"/>
    <cellStyle name="at 6 3 2 5" xfId="1712" xr:uid="{00000000-0005-0000-0000-0000A9060000}"/>
    <cellStyle name="at 6 3 3" xfId="1713" xr:uid="{00000000-0005-0000-0000-0000AA060000}"/>
    <cellStyle name="at 6 3 3 2" xfId="1714" xr:uid="{00000000-0005-0000-0000-0000AB060000}"/>
    <cellStyle name="at 6 3 3 3" xfId="1715" xr:uid="{00000000-0005-0000-0000-0000AC060000}"/>
    <cellStyle name="at 6 3 4" xfId="1716" xr:uid="{00000000-0005-0000-0000-0000AD060000}"/>
    <cellStyle name="at 6 3 4 2" xfId="1717" xr:uid="{00000000-0005-0000-0000-0000AE060000}"/>
    <cellStyle name="at 6 3 5" xfId="1718" xr:uid="{00000000-0005-0000-0000-0000AF060000}"/>
    <cellStyle name="at 6 3 6" xfId="1719" xr:uid="{00000000-0005-0000-0000-0000B0060000}"/>
    <cellStyle name="at 6 4" xfId="1720" xr:uid="{00000000-0005-0000-0000-0000B1060000}"/>
    <cellStyle name="at 6 4 2" xfId="1721" xr:uid="{00000000-0005-0000-0000-0000B2060000}"/>
    <cellStyle name="at 6 4 2 2" xfId="1722" xr:uid="{00000000-0005-0000-0000-0000B3060000}"/>
    <cellStyle name="at 6 4 2 3" xfId="1723" xr:uid="{00000000-0005-0000-0000-0000B4060000}"/>
    <cellStyle name="at 6 4 3" xfId="1724" xr:uid="{00000000-0005-0000-0000-0000B5060000}"/>
    <cellStyle name="at 6 4 3 2" xfId="1725" xr:uid="{00000000-0005-0000-0000-0000B6060000}"/>
    <cellStyle name="at 6 4 4" xfId="1726" xr:uid="{00000000-0005-0000-0000-0000B7060000}"/>
    <cellStyle name="at 6 4 5" xfId="1727" xr:uid="{00000000-0005-0000-0000-0000B8060000}"/>
    <cellStyle name="at 6 5" xfId="1728" xr:uid="{00000000-0005-0000-0000-0000B9060000}"/>
    <cellStyle name="at 6 5 2" xfId="1729" xr:uid="{00000000-0005-0000-0000-0000BA060000}"/>
    <cellStyle name="at 6 5 3" xfId="1730" xr:uid="{00000000-0005-0000-0000-0000BB060000}"/>
    <cellStyle name="at 6 6" xfId="1731" xr:uid="{00000000-0005-0000-0000-0000BC060000}"/>
    <cellStyle name="at 6 6 2" xfId="1732" xr:uid="{00000000-0005-0000-0000-0000BD060000}"/>
    <cellStyle name="at 6 7" xfId="1733" xr:uid="{00000000-0005-0000-0000-0000BE060000}"/>
    <cellStyle name="at 6 8" xfId="1734" xr:uid="{00000000-0005-0000-0000-0000BF060000}"/>
    <cellStyle name="at 7" xfId="1735" xr:uid="{00000000-0005-0000-0000-0000C0060000}"/>
    <cellStyle name="at 7 2" xfId="1736" xr:uid="{00000000-0005-0000-0000-0000C1060000}"/>
    <cellStyle name="at 7 2 2" xfId="1737" xr:uid="{00000000-0005-0000-0000-0000C2060000}"/>
    <cellStyle name="at 7 2 2 2" xfId="1738" xr:uid="{00000000-0005-0000-0000-0000C3060000}"/>
    <cellStyle name="at 7 2 2 2 2" xfId="1739" xr:uid="{00000000-0005-0000-0000-0000C4060000}"/>
    <cellStyle name="at 7 2 2 2 2 2" xfId="1740" xr:uid="{00000000-0005-0000-0000-0000C5060000}"/>
    <cellStyle name="at 7 2 2 2 2 3" xfId="1741" xr:uid="{00000000-0005-0000-0000-0000C6060000}"/>
    <cellStyle name="at 7 2 2 2 3" xfId="1742" xr:uid="{00000000-0005-0000-0000-0000C7060000}"/>
    <cellStyle name="at 7 2 2 2 3 2" xfId="1743" xr:uid="{00000000-0005-0000-0000-0000C8060000}"/>
    <cellStyle name="at 7 2 2 2 4" xfId="1744" xr:uid="{00000000-0005-0000-0000-0000C9060000}"/>
    <cellStyle name="at 7 2 2 2 5" xfId="1745" xr:uid="{00000000-0005-0000-0000-0000CA060000}"/>
    <cellStyle name="at 7 2 2 3" xfId="1746" xr:uid="{00000000-0005-0000-0000-0000CB060000}"/>
    <cellStyle name="at 7 2 2 3 2" xfId="1747" xr:uid="{00000000-0005-0000-0000-0000CC060000}"/>
    <cellStyle name="at 7 2 2 3 3" xfId="1748" xr:uid="{00000000-0005-0000-0000-0000CD060000}"/>
    <cellStyle name="at 7 2 2 4" xfId="1749" xr:uid="{00000000-0005-0000-0000-0000CE060000}"/>
    <cellStyle name="at 7 2 2 4 2" xfId="1750" xr:uid="{00000000-0005-0000-0000-0000CF060000}"/>
    <cellStyle name="at 7 2 2 5" xfId="1751" xr:uid="{00000000-0005-0000-0000-0000D0060000}"/>
    <cellStyle name="at 7 2 2 6" xfId="1752" xr:uid="{00000000-0005-0000-0000-0000D1060000}"/>
    <cellStyle name="at 7 2 3" xfId="1753" xr:uid="{00000000-0005-0000-0000-0000D2060000}"/>
    <cellStyle name="at 7 2 3 2" xfId="1754" xr:uid="{00000000-0005-0000-0000-0000D3060000}"/>
    <cellStyle name="at 7 2 3 2 2" xfId="1755" xr:uid="{00000000-0005-0000-0000-0000D4060000}"/>
    <cellStyle name="at 7 2 3 2 2 2" xfId="1756" xr:uid="{00000000-0005-0000-0000-0000D5060000}"/>
    <cellStyle name="at 7 2 3 2 2 3" xfId="1757" xr:uid="{00000000-0005-0000-0000-0000D6060000}"/>
    <cellStyle name="at 7 2 3 2 3" xfId="1758" xr:uid="{00000000-0005-0000-0000-0000D7060000}"/>
    <cellStyle name="at 7 2 3 2 3 2" xfId="1759" xr:uid="{00000000-0005-0000-0000-0000D8060000}"/>
    <cellStyle name="at 7 2 3 2 4" xfId="1760" xr:uid="{00000000-0005-0000-0000-0000D9060000}"/>
    <cellStyle name="at 7 2 3 2 5" xfId="1761" xr:uid="{00000000-0005-0000-0000-0000DA060000}"/>
    <cellStyle name="at 7 2 3 3" xfId="1762" xr:uid="{00000000-0005-0000-0000-0000DB060000}"/>
    <cellStyle name="at 7 2 3 3 2" xfId="1763" xr:uid="{00000000-0005-0000-0000-0000DC060000}"/>
    <cellStyle name="at 7 2 3 3 3" xfId="1764" xr:uid="{00000000-0005-0000-0000-0000DD060000}"/>
    <cellStyle name="at 7 2 3 4" xfId="1765" xr:uid="{00000000-0005-0000-0000-0000DE060000}"/>
    <cellStyle name="at 7 2 3 4 2" xfId="1766" xr:uid="{00000000-0005-0000-0000-0000DF060000}"/>
    <cellStyle name="at 7 2 3 5" xfId="1767" xr:uid="{00000000-0005-0000-0000-0000E0060000}"/>
    <cellStyle name="at 7 2 3 6" xfId="1768" xr:uid="{00000000-0005-0000-0000-0000E1060000}"/>
    <cellStyle name="at 7 2 4" xfId="1769" xr:uid="{00000000-0005-0000-0000-0000E2060000}"/>
    <cellStyle name="at 7 2 4 2" xfId="1770" xr:uid="{00000000-0005-0000-0000-0000E3060000}"/>
    <cellStyle name="at 7 3" xfId="1771" xr:uid="{00000000-0005-0000-0000-0000E4060000}"/>
    <cellStyle name="at 7 3 2" xfId="1772" xr:uid="{00000000-0005-0000-0000-0000E5060000}"/>
    <cellStyle name="at 7 3 2 2" xfId="1773" xr:uid="{00000000-0005-0000-0000-0000E6060000}"/>
    <cellStyle name="at 7 3 2 2 2" xfId="1774" xr:uid="{00000000-0005-0000-0000-0000E7060000}"/>
    <cellStyle name="at 7 3 2 2 3" xfId="1775" xr:uid="{00000000-0005-0000-0000-0000E8060000}"/>
    <cellStyle name="at 7 3 2 3" xfId="1776" xr:uid="{00000000-0005-0000-0000-0000E9060000}"/>
    <cellStyle name="at 7 3 2 3 2" xfId="1777" xr:uid="{00000000-0005-0000-0000-0000EA060000}"/>
    <cellStyle name="at 7 3 2 4" xfId="1778" xr:uid="{00000000-0005-0000-0000-0000EB060000}"/>
    <cellStyle name="at 7 3 2 5" xfId="1779" xr:uid="{00000000-0005-0000-0000-0000EC060000}"/>
    <cellStyle name="at 7 3 3" xfId="1780" xr:uid="{00000000-0005-0000-0000-0000ED060000}"/>
    <cellStyle name="at 7 3 3 2" xfId="1781" xr:uid="{00000000-0005-0000-0000-0000EE060000}"/>
    <cellStyle name="at 7 3 3 3" xfId="1782" xr:uid="{00000000-0005-0000-0000-0000EF060000}"/>
    <cellStyle name="at 7 3 4" xfId="1783" xr:uid="{00000000-0005-0000-0000-0000F0060000}"/>
    <cellStyle name="at 7 3 4 2" xfId="1784" xr:uid="{00000000-0005-0000-0000-0000F1060000}"/>
    <cellStyle name="at 7 3 5" xfId="1785" xr:uid="{00000000-0005-0000-0000-0000F2060000}"/>
    <cellStyle name="at 7 3 6" xfId="1786" xr:uid="{00000000-0005-0000-0000-0000F3060000}"/>
    <cellStyle name="at 7 4" xfId="1787" xr:uid="{00000000-0005-0000-0000-0000F4060000}"/>
    <cellStyle name="at 7 4 2" xfId="1788" xr:uid="{00000000-0005-0000-0000-0000F5060000}"/>
    <cellStyle name="at 7 4 2 2" xfId="1789" xr:uid="{00000000-0005-0000-0000-0000F6060000}"/>
    <cellStyle name="at 7 4 2 3" xfId="1790" xr:uid="{00000000-0005-0000-0000-0000F7060000}"/>
    <cellStyle name="at 7 4 3" xfId="1791" xr:uid="{00000000-0005-0000-0000-0000F8060000}"/>
    <cellStyle name="at 7 4 3 2" xfId="1792" xr:uid="{00000000-0005-0000-0000-0000F9060000}"/>
    <cellStyle name="at 7 4 4" xfId="1793" xr:uid="{00000000-0005-0000-0000-0000FA060000}"/>
    <cellStyle name="at 7 4 5" xfId="1794" xr:uid="{00000000-0005-0000-0000-0000FB060000}"/>
    <cellStyle name="at 7 5" xfId="1795" xr:uid="{00000000-0005-0000-0000-0000FC060000}"/>
    <cellStyle name="at 7 5 2" xfId="1796" xr:uid="{00000000-0005-0000-0000-0000FD060000}"/>
    <cellStyle name="at 7 5 3" xfId="1797" xr:uid="{00000000-0005-0000-0000-0000FE060000}"/>
    <cellStyle name="at 7 6" xfId="1798" xr:uid="{00000000-0005-0000-0000-0000FF060000}"/>
    <cellStyle name="at 7 6 2" xfId="1799" xr:uid="{00000000-0005-0000-0000-000000070000}"/>
    <cellStyle name="at 7 7" xfId="1800" xr:uid="{00000000-0005-0000-0000-000001070000}"/>
    <cellStyle name="at 7 8" xfId="1801" xr:uid="{00000000-0005-0000-0000-000002070000}"/>
    <cellStyle name="at 8" xfId="1802" xr:uid="{00000000-0005-0000-0000-000003070000}"/>
    <cellStyle name="at 8 2" xfId="1803" xr:uid="{00000000-0005-0000-0000-000004070000}"/>
    <cellStyle name="at 8 2 2" xfId="1804" xr:uid="{00000000-0005-0000-0000-000005070000}"/>
    <cellStyle name="at 8 2 2 2" xfId="1805" xr:uid="{00000000-0005-0000-0000-000006070000}"/>
    <cellStyle name="at 8 2 2 2 2" xfId="1806" xr:uid="{00000000-0005-0000-0000-000007070000}"/>
    <cellStyle name="at 8 2 2 2 3" xfId="1807" xr:uid="{00000000-0005-0000-0000-000008070000}"/>
    <cellStyle name="at 8 2 2 3" xfId="1808" xr:uid="{00000000-0005-0000-0000-000009070000}"/>
    <cellStyle name="at 8 2 2 3 2" xfId="1809" xr:uid="{00000000-0005-0000-0000-00000A070000}"/>
    <cellStyle name="at 8 2 2 4" xfId="1810" xr:uid="{00000000-0005-0000-0000-00000B070000}"/>
    <cellStyle name="at 8 2 2 5" xfId="1811" xr:uid="{00000000-0005-0000-0000-00000C070000}"/>
    <cellStyle name="at 8 2 3" xfId="1812" xr:uid="{00000000-0005-0000-0000-00000D070000}"/>
    <cellStyle name="at 8 2 3 2" xfId="1813" xr:uid="{00000000-0005-0000-0000-00000E070000}"/>
    <cellStyle name="at 8 2 3 3" xfId="1814" xr:uid="{00000000-0005-0000-0000-00000F070000}"/>
    <cellStyle name="at 8 2 4" xfId="1815" xr:uid="{00000000-0005-0000-0000-000010070000}"/>
    <cellStyle name="at 8 2 4 2" xfId="1816" xr:uid="{00000000-0005-0000-0000-000011070000}"/>
    <cellStyle name="at 8 2 5" xfId="1817" xr:uid="{00000000-0005-0000-0000-000012070000}"/>
    <cellStyle name="at 8 2 6" xfId="1818" xr:uid="{00000000-0005-0000-0000-000013070000}"/>
    <cellStyle name="at 8 3" xfId="1819" xr:uid="{00000000-0005-0000-0000-000014070000}"/>
    <cellStyle name="at 8 3 2" xfId="1820" xr:uid="{00000000-0005-0000-0000-000015070000}"/>
    <cellStyle name="at 8 3 2 2" xfId="1821" xr:uid="{00000000-0005-0000-0000-000016070000}"/>
    <cellStyle name="at 8 3 2 2 2" xfId="1822" xr:uid="{00000000-0005-0000-0000-000017070000}"/>
    <cellStyle name="at 8 3 2 2 3" xfId="1823" xr:uid="{00000000-0005-0000-0000-000018070000}"/>
    <cellStyle name="at 8 3 2 3" xfId="1824" xr:uid="{00000000-0005-0000-0000-000019070000}"/>
    <cellStyle name="at 8 3 2 3 2" xfId="1825" xr:uid="{00000000-0005-0000-0000-00001A070000}"/>
    <cellStyle name="at 8 3 2 4" xfId="1826" xr:uid="{00000000-0005-0000-0000-00001B070000}"/>
    <cellStyle name="at 8 3 2 5" xfId="1827" xr:uid="{00000000-0005-0000-0000-00001C070000}"/>
    <cellStyle name="at 8 3 3" xfId="1828" xr:uid="{00000000-0005-0000-0000-00001D070000}"/>
    <cellStyle name="at 8 3 3 2" xfId="1829" xr:uid="{00000000-0005-0000-0000-00001E070000}"/>
    <cellStyle name="at 8 3 3 3" xfId="1830" xr:uid="{00000000-0005-0000-0000-00001F070000}"/>
    <cellStyle name="at 8 3 4" xfId="1831" xr:uid="{00000000-0005-0000-0000-000020070000}"/>
    <cellStyle name="at 8 3 4 2" xfId="1832" xr:uid="{00000000-0005-0000-0000-000021070000}"/>
    <cellStyle name="at 8 3 5" xfId="1833" xr:uid="{00000000-0005-0000-0000-000022070000}"/>
    <cellStyle name="at 8 3 6" xfId="1834" xr:uid="{00000000-0005-0000-0000-000023070000}"/>
    <cellStyle name="at 8 4" xfId="1835" xr:uid="{00000000-0005-0000-0000-000024070000}"/>
    <cellStyle name="at 8 4 2" xfId="1836" xr:uid="{00000000-0005-0000-0000-000025070000}"/>
    <cellStyle name="at 9" xfId="1837" xr:uid="{00000000-0005-0000-0000-000026070000}"/>
    <cellStyle name="at 9 2" xfId="1838" xr:uid="{00000000-0005-0000-0000-000027070000}"/>
    <cellStyle name="at 9 2 2" xfId="1839" xr:uid="{00000000-0005-0000-0000-000028070000}"/>
    <cellStyle name="at 9 2 2 2" xfId="1840" xr:uid="{00000000-0005-0000-0000-000029070000}"/>
    <cellStyle name="at 9 2 2 3" xfId="1841" xr:uid="{00000000-0005-0000-0000-00002A070000}"/>
    <cellStyle name="at 9 2 3" xfId="1842" xr:uid="{00000000-0005-0000-0000-00002B070000}"/>
    <cellStyle name="at 9 2 3 2" xfId="1843" xr:uid="{00000000-0005-0000-0000-00002C070000}"/>
    <cellStyle name="at 9 2 4" xfId="1844" xr:uid="{00000000-0005-0000-0000-00002D070000}"/>
    <cellStyle name="at 9 2 5" xfId="1845" xr:uid="{00000000-0005-0000-0000-00002E070000}"/>
    <cellStyle name="at 9 3" xfId="1846" xr:uid="{00000000-0005-0000-0000-00002F070000}"/>
    <cellStyle name="at 9 3 2" xfId="1847" xr:uid="{00000000-0005-0000-0000-000030070000}"/>
    <cellStyle name="at 9 3 3" xfId="1848" xr:uid="{00000000-0005-0000-0000-000031070000}"/>
    <cellStyle name="at 9 4" xfId="1849" xr:uid="{00000000-0005-0000-0000-000032070000}"/>
    <cellStyle name="at 9 4 2" xfId="1850" xr:uid="{00000000-0005-0000-0000-000033070000}"/>
    <cellStyle name="at 9 5" xfId="1851" xr:uid="{00000000-0005-0000-0000-000034070000}"/>
    <cellStyle name="at 9 6" xfId="1852" xr:uid="{00000000-0005-0000-0000-000035070000}"/>
    <cellStyle name="b" xfId="1853" xr:uid="{00000000-0005-0000-0000-000036070000}"/>
    <cellStyle name="b%0" xfId="1854" xr:uid="{00000000-0005-0000-0000-000037070000}"/>
    <cellStyle name="b%1" xfId="1855" xr:uid="{00000000-0005-0000-0000-000038070000}"/>
    <cellStyle name="b%2" xfId="1856" xr:uid="{00000000-0005-0000-0000-000039070000}"/>
    <cellStyle name="b0" xfId="1857" xr:uid="{00000000-0005-0000-0000-00003A070000}"/>
    <cellStyle name="b09" xfId="1858" xr:uid="{00000000-0005-0000-0000-00003B070000}"/>
    <cellStyle name="b1" xfId="1859" xr:uid="{00000000-0005-0000-0000-00003C070000}"/>
    <cellStyle name="b2" xfId="1860" xr:uid="{00000000-0005-0000-0000-00003D070000}"/>
    <cellStyle name="Bad 2" xfId="1861" xr:uid="{00000000-0005-0000-0000-00003E070000}"/>
    <cellStyle name="Black" xfId="1862" xr:uid="{00000000-0005-0000-0000-00003F070000}"/>
    <cellStyle name="blue" xfId="1863" xr:uid="{00000000-0005-0000-0000-000040070000}"/>
    <cellStyle name="bo" xfId="1864" xr:uid="{00000000-0005-0000-0000-000041070000}"/>
    <cellStyle name="Bold/Border" xfId="1865" xr:uid="{00000000-0005-0000-0000-000042070000}"/>
    <cellStyle name="Bold/Border 10" xfId="1866" xr:uid="{00000000-0005-0000-0000-000043070000}"/>
    <cellStyle name="Bold/Border 10 2" xfId="1867" xr:uid="{00000000-0005-0000-0000-000044070000}"/>
    <cellStyle name="Bold/Border 10 2 2" xfId="1868" xr:uid="{00000000-0005-0000-0000-000045070000}"/>
    <cellStyle name="Bold/Border 10 2 3" xfId="1869" xr:uid="{00000000-0005-0000-0000-000046070000}"/>
    <cellStyle name="Bold/Border 10 3" xfId="1870" xr:uid="{00000000-0005-0000-0000-000047070000}"/>
    <cellStyle name="Bold/Border 10 3 2" xfId="1871" xr:uid="{00000000-0005-0000-0000-000048070000}"/>
    <cellStyle name="Bold/Border 10 4" xfId="1872" xr:uid="{00000000-0005-0000-0000-000049070000}"/>
    <cellStyle name="Bold/Border 10 5" xfId="1873" xr:uid="{00000000-0005-0000-0000-00004A070000}"/>
    <cellStyle name="Bold/Border 11" xfId="1874" xr:uid="{00000000-0005-0000-0000-00004B070000}"/>
    <cellStyle name="Bold/Border 11 2" xfId="1875" xr:uid="{00000000-0005-0000-0000-00004C070000}"/>
    <cellStyle name="Bold/Border 11 3" xfId="1876" xr:uid="{00000000-0005-0000-0000-00004D070000}"/>
    <cellStyle name="Bold/Border 12" xfId="1877" xr:uid="{00000000-0005-0000-0000-00004E070000}"/>
    <cellStyle name="Bold/Border 12 2" xfId="1878" xr:uid="{00000000-0005-0000-0000-00004F070000}"/>
    <cellStyle name="Bold/Border 13" xfId="1879" xr:uid="{00000000-0005-0000-0000-000050070000}"/>
    <cellStyle name="Bold/Border 14" xfId="1880" xr:uid="{00000000-0005-0000-0000-000051070000}"/>
    <cellStyle name="Bold/Border 2" xfId="1881" xr:uid="{00000000-0005-0000-0000-000052070000}"/>
    <cellStyle name="Bold/Border 2 10" xfId="1882" xr:uid="{00000000-0005-0000-0000-000053070000}"/>
    <cellStyle name="Bold/Border 2 10 2" xfId="1883" xr:uid="{00000000-0005-0000-0000-000054070000}"/>
    <cellStyle name="Bold/Border 2 10 3" xfId="1884" xr:uid="{00000000-0005-0000-0000-000055070000}"/>
    <cellStyle name="Bold/Border 2 11" xfId="1885" xr:uid="{00000000-0005-0000-0000-000056070000}"/>
    <cellStyle name="Bold/Border 2 11 2" xfId="1886" xr:uid="{00000000-0005-0000-0000-000057070000}"/>
    <cellStyle name="Bold/Border 2 12" xfId="1887" xr:uid="{00000000-0005-0000-0000-000058070000}"/>
    <cellStyle name="Bold/Border 2 13" xfId="1888" xr:uid="{00000000-0005-0000-0000-000059070000}"/>
    <cellStyle name="Bold/Border 2 2" xfId="1889" xr:uid="{00000000-0005-0000-0000-00005A070000}"/>
    <cellStyle name="Bold/Border 2 2 10" xfId="1890" xr:uid="{00000000-0005-0000-0000-00005B070000}"/>
    <cellStyle name="Bold/Border 2 2 11" xfId="1891" xr:uid="{00000000-0005-0000-0000-00005C070000}"/>
    <cellStyle name="Bold/Border 2 2 2" xfId="1892" xr:uid="{00000000-0005-0000-0000-00005D070000}"/>
    <cellStyle name="Bold/Border 2 2 2 2" xfId="1893" xr:uid="{00000000-0005-0000-0000-00005E070000}"/>
    <cellStyle name="Bold/Border 2 2 2 2 2" xfId="1894" xr:uid="{00000000-0005-0000-0000-00005F070000}"/>
    <cellStyle name="Bold/Border 2 2 2 2 2 2" xfId="1895" xr:uid="{00000000-0005-0000-0000-000060070000}"/>
    <cellStyle name="Bold/Border 2 2 2 2 2 2 2" xfId="1896" xr:uid="{00000000-0005-0000-0000-000061070000}"/>
    <cellStyle name="Bold/Border 2 2 2 2 2 2 2 2" xfId="1897" xr:uid="{00000000-0005-0000-0000-000062070000}"/>
    <cellStyle name="Bold/Border 2 2 2 2 2 2 2 3" xfId="1898" xr:uid="{00000000-0005-0000-0000-000063070000}"/>
    <cellStyle name="Bold/Border 2 2 2 2 2 2 3" xfId="1899" xr:uid="{00000000-0005-0000-0000-000064070000}"/>
    <cellStyle name="Bold/Border 2 2 2 2 2 2 3 2" xfId="1900" xr:uid="{00000000-0005-0000-0000-000065070000}"/>
    <cellStyle name="Bold/Border 2 2 2 2 2 2 4" xfId="1901" xr:uid="{00000000-0005-0000-0000-000066070000}"/>
    <cellStyle name="Bold/Border 2 2 2 2 2 2 5" xfId="1902" xr:uid="{00000000-0005-0000-0000-000067070000}"/>
    <cellStyle name="Bold/Border 2 2 2 2 2 3" xfId="1903" xr:uid="{00000000-0005-0000-0000-000068070000}"/>
    <cellStyle name="Bold/Border 2 2 2 2 2 3 2" xfId="1904" xr:uid="{00000000-0005-0000-0000-000069070000}"/>
    <cellStyle name="Bold/Border 2 2 2 2 2 3 3" xfId="1905" xr:uid="{00000000-0005-0000-0000-00006A070000}"/>
    <cellStyle name="Bold/Border 2 2 2 2 2 4" xfId="1906" xr:uid="{00000000-0005-0000-0000-00006B070000}"/>
    <cellStyle name="Bold/Border 2 2 2 2 2 4 2" xfId="1907" xr:uid="{00000000-0005-0000-0000-00006C070000}"/>
    <cellStyle name="Bold/Border 2 2 2 2 2 5" xfId="1908" xr:uid="{00000000-0005-0000-0000-00006D070000}"/>
    <cellStyle name="Bold/Border 2 2 2 2 2 6" xfId="1909" xr:uid="{00000000-0005-0000-0000-00006E070000}"/>
    <cellStyle name="Bold/Border 2 2 2 2 3" xfId="1910" xr:uid="{00000000-0005-0000-0000-00006F070000}"/>
    <cellStyle name="Bold/Border 2 2 2 2 3 2" xfId="1911" xr:uid="{00000000-0005-0000-0000-000070070000}"/>
    <cellStyle name="Bold/Border 2 2 2 2 3 2 2" xfId="1912" xr:uid="{00000000-0005-0000-0000-000071070000}"/>
    <cellStyle name="Bold/Border 2 2 2 2 3 2 2 2" xfId="1913" xr:uid="{00000000-0005-0000-0000-000072070000}"/>
    <cellStyle name="Bold/Border 2 2 2 2 3 2 2 3" xfId="1914" xr:uid="{00000000-0005-0000-0000-000073070000}"/>
    <cellStyle name="Bold/Border 2 2 2 2 3 2 3" xfId="1915" xr:uid="{00000000-0005-0000-0000-000074070000}"/>
    <cellStyle name="Bold/Border 2 2 2 2 3 2 3 2" xfId="1916" xr:uid="{00000000-0005-0000-0000-000075070000}"/>
    <cellStyle name="Bold/Border 2 2 2 2 3 2 4" xfId="1917" xr:uid="{00000000-0005-0000-0000-000076070000}"/>
    <cellStyle name="Bold/Border 2 2 2 2 3 2 5" xfId="1918" xr:uid="{00000000-0005-0000-0000-000077070000}"/>
    <cellStyle name="Bold/Border 2 2 2 2 3 3" xfId="1919" xr:uid="{00000000-0005-0000-0000-000078070000}"/>
    <cellStyle name="Bold/Border 2 2 2 2 3 3 2" xfId="1920" xr:uid="{00000000-0005-0000-0000-000079070000}"/>
    <cellStyle name="Bold/Border 2 2 2 2 3 3 3" xfId="1921" xr:uid="{00000000-0005-0000-0000-00007A070000}"/>
    <cellStyle name="Bold/Border 2 2 2 2 3 4" xfId="1922" xr:uid="{00000000-0005-0000-0000-00007B070000}"/>
    <cellStyle name="Bold/Border 2 2 2 2 3 4 2" xfId="1923" xr:uid="{00000000-0005-0000-0000-00007C070000}"/>
    <cellStyle name="Bold/Border 2 2 2 2 3 5" xfId="1924" xr:uid="{00000000-0005-0000-0000-00007D070000}"/>
    <cellStyle name="Bold/Border 2 2 2 2 3 6" xfId="1925" xr:uid="{00000000-0005-0000-0000-00007E070000}"/>
    <cellStyle name="Bold/Border 2 2 2 2 4" xfId="1926" xr:uid="{00000000-0005-0000-0000-00007F070000}"/>
    <cellStyle name="Bold/Border 2 2 2 2 4 2" xfId="1927" xr:uid="{00000000-0005-0000-0000-000080070000}"/>
    <cellStyle name="Bold/Border 2 2 2 3" xfId="1928" xr:uid="{00000000-0005-0000-0000-000081070000}"/>
    <cellStyle name="Bold/Border 2 2 2 3 2" xfId="1929" xr:uid="{00000000-0005-0000-0000-000082070000}"/>
    <cellStyle name="Bold/Border 2 2 2 3 2 2" xfId="1930" xr:uid="{00000000-0005-0000-0000-000083070000}"/>
    <cellStyle name="Bold/Border 2 2 2 3 2 2 2" xfId="1931" xr:uid="{00000000-0005-0000-0000-000084070000}"/>
    <cellStyle name="Bold/Border 2 2 2 3 2 2 3" xfId="1932" xr:uid="{00000000-0005-0000-0000-000085070000}"/>
    <cellStyle name="Bold/Border 2 2 2 3 2 3" xfId="1933" xr:uid="{00000000-0005-0000-0000-000086070000}"/>
    <cellStyle name="Bold/Border 2 2 2 3 2 3 2" xfId="1934" xr:uid="{00000000-0005-0000-0000-000087070000}"/>
    <cellStyle name="Bold/Border 2 2 2 3 2 4" xfId="1935" xr:uid="{00000000-0005-0000-0000-000088070000}"/>
    <cellStyle name="Bold/Border 2 2 2 3 2 5" xfId="1936" xr:uid="{00000000-0005-0000-0000-000089070000}"/>
    <cellStyle name="Bold/Border 2 2 2 3 3" xfId="1937" xr:uid="{00000000-0005-0000-0000-00008A070000}"/>
    <cellStyle name="Bold/Border 2 2 2 3 3 2" xfId="1938" xr:uid="{00000000-0005-0000-0000-00008B070000}"/>
    <cellStyle name="Bold/Border 2 2 2 3 3 3" xfId="1939" xr:uid="{00000000-0005-0000-0000-00008C070000}"/>
    <cellStyle name="Bold/Border 2 2 2 3 4" xfId="1940" xr:uid="{00000000-0005-0000-0000-00008D070000}"/>
    <cellStyle name="Bold/Border 2 2 2 3 4 2" xfId="1941" xr:uid="{00000000-0005-0000-0000-00008E070000}"/>
    <cellStyle name="Bold/Border 2 2 2 3 5" xfId="1942" xr:uid="{00000000-0005-0000-0000-00008F070000}"/>
    <cellStyle name="Bold/Border 2 2 2 3 6" xfId="1943" xr:uid="{00000000-0005-0000-0000-000090070000}"/>
    <cellStyle name="Bold/Border 2 2 2 4" xfId="1944" xr:uid="{00000000-0005-0000-0000-000091070000}"/>
    <cellStyle name="Bold/Border 2 2 2 4 2" xfId="1945" xr:uid="{00000000-0005-0000-0000-000092070000}"/>
    <cellStyle name="Bold/Border 2 2 2 4 2 2" xfId="1946" xr:uid="{00000000-0005-0000-0000-000093070000}"/>
    <cellStyle name="Bold/Border 2 2 2 4 2 3" xfId="1947" xr:uid="{00000000-0005-0000-0000-000094070000}"/>
    <cellStyle name="Bold/Border 2 2 2 4 3" xfId="1948" xr:uid="{00000000-0005-0000-0000-000095070000}"/>
    <cellStyle name="Bold/Border 2 2 2 4 3 2" xfId="1949" xr:uid="{00000000-0005-0000-0000-000096070000}"/>
    <cellStyle name="Bold/Border 2 2 2 4 4" xfId="1950" xr:uid="{00000000-0005-0000-0000-000097070000}"/>
    <cellStyle name="Bold/Border 2 2 2 4 5" xfId="1951" xr:uid="{00000000-0005-0000-0000-000098070000}"/>
    <cellStyle name="Bold/Border 2 2 2 5" xfId="1952" xr:uid="{00000000-0005-0000-0000-000099070000}"/>
    <cellStyle name="Bold/Border 2 2 2 5 2" xfId="1953" xr:uid="{00000000-0005-0000-0000-00009A070000}"/>
    <cellStyle name="Bold/Border 2 2 2 5 3" xfId="1954" xr:uid="{00000000-0005-0000-0000-00009B070000}"/>
    <cellStyle name="Bold/Border 2 2 2 6" xfId="1955" xr:uid="{00000000-0005-0000-0000-00009C070000}"/>
    <cellStyle name="Bold/Border 2 2 2 6 2" xfId="1956" xr:uid="{00000000-0005-0000-0000-00009D070000}"/>
    <cellStyle name="Bold/Border 2 2 2 7" xfId="1957" xr:uid="{00000000-0005-0000-0000-00009E070000}"/>
    <cellStyle name="Bold/Border 2 2 2 8" xfId="1958" xr:uid="{00000000-0005-0000-0000-00009F070000}"/>
    <cellStyle name="Bold/Border 2 2 3" xfId="1959" xr:uid="{00000000-0005-0000-0000-0000A0070000}"/>
    <cellStyle name="Bold/Border 2 2 3 2" xfId="1960" xr:uid="{00000000-0005-0000-0000-0000A1070000}"/>
    <cellStyle name="Bold/Border 2 2 3 2 2" xfId="1961" xr:uid="{00000000-0005-0000-0000-0000A2070000}"/>
    <cellStyle name="Bold/Border 2 2 3 2 2 2" xfId="1962" xr:uid="{00000000-0005-0000-0000-0000A3070000}"/>
    <cellStyle name="Bold/Border 2 2 3 2 2 2 2" xfId="1963" xr:uid="{00000000-0005-0000-0000-0000A4070000}"/>
    <cellStyle name="Bold/Border 2 2 3 2 2 2 2 2" xfId="1964" xr:uid="{00000000-0005-0000-0000-0000A5070000}"/>
    <cellStyle name="Bold/Border 2 2 3 2 2 2 2 3" xfId="1965" xr:uid="{00000000-0005-0000-0000-0000A6070000}"/>
    <cellStyle name="Bold/Border 2 2 3 2 2 2 3" xfId="1966" xr:uid="{00000000-0005-0000-0000-0000A7070000}"/>
    <cellStyle name="Bold/Border 2 2 3 2 2 2 3 2" xfId="1967" xr:uid="{00000000-0005-0000-0000-0000A8070000}"/>
    <cellStyle name="Bold/Border 2 2 3 2 2 2 4" xfId="1968" xr:uid="{00000000-0005-0000-0000-0000A9070000}"/>
    <cellStyle name="Bold/Border 2 2 3 2 2 2 5" xfId="1969" xr:uid="{00000000-0005-0000-0000-0000AA070000}"/>
    <cellStyle name="Bold/Border 2 2 3 2 2 3" xfId="1970" xr:uid="{00000000-0005-0000-0000-0000AB070000}"/>
    <cellStyle name="Bold/Border 2 2 3 2 2 3 2" xfId="1971" xr:uid="{00000000-0005-0000-0000-0000AC070000}"/>
    <cellStyle name="Bold/Border 2 2 3 2 2 3 3" xfId="1972" xr:uid="{00000000-0005-0000-0000-0000AD070000}"/>
    <cellStyle name="Bold/Border 2 2 3 2 2 4" xfId="1973" xr:uid="{00000000-0005-0000-0000-0000AE070000}"/>
    <cellStyle name="Bold/Border 2 2 3 2 2 4 2" xfId="1974" xr:uid="{00000000-0005-0000-0000-0000AF070000}"/>
    <cellStyle name="Bold/Border 2 2 3 2 2 5" xfId="1975" xr:uid="{00000000-0005-0000-0000-0000B0070000}"/>
    <cellStyle name="Bold/Border 2 2 3 2 2 6" xfId="1976" xr:uid="{00000000-0005-0000-0000-0000B1070000}"/>
    <cellStyle name="Bold/Border 2 2 3 2 3" xfId="1977" xr:uid="{00000000-0005-0000-0000-0000B2070000}"/>
    <cellStyle name="Bold/Border 2 2 3 2 3 2" xfId="1978" xr:uid="{00000000-0005-0000-0000-0000B3070000}"/>
    <cellStyle name="Bold/Border 2 2 3 2 3 2 2" xfId="1979" xr:uid="{00000000-0005-0000-0000-0000B4070000}"/>
    <cellStyle name="Bold/Border 2 2 3 2 3 2 2 2" xfId="1980" xr:uid="{00000000-0005-0000-0000-0000B5070000}"/>
    <cellStyle name="Bold/Border 2 2 3 2 3 2 2 3" xfId="1981" xr:uid="{00000000-0005-0000-0000-0000B6070000}"/>
    <cellStyle name="Bold/Border 2 2 3 2 3 2 3" xfId="1982" xr:uid="{00000000-0005-0000-0000-0000B7070000}"/>
    <cellStyle name="Bold/Border 2 2 3 2 3 2 3 2" xfId="1983" xr:uid="{00000000-0005-0000-0000-0000B8070000}"/>
    <cellStyle name="Bold/Border 2 2 3 2 3 2 4" xfId="1984" xr:uid="{00000000-0005-0000-0000-0000B9070000}"/>
    <cellStyle name="Bold/Border 2 2 3 2 3 2 5" xfId="1985" xr:uid="{00000000-0005-0000-0000-0000BA070000}"/>
    <cellStyle name="Bold/Border 2 2 3 2 3 3" xfId="1986" xr:uid="{00000000-0005-0000-0000-0000BB070000}"/>
    <cellStyle name="Bold/Border 2 2 3 2 3 3 2" xfId="1987" xr:uid="{00000000-0005-0000-0000-0000BC070000}"/>
    <cellStyle name="Bold/Border 2 2 3 2 3 3 3" xfId="1988" xr:uid="{00000000-0005-0000-0000-0000BD070000}"/>
    <cellStyle name="Bold/Border 2 2 3 2 3 4" xfId="1989" xr:uid="{00000000-0005-0000-0000-0000BE070000}"/>
    <cellStyle name="Bold/Border 2 2 3 2 3 4 2" xfId="1990" xr:uid="{00000000-0005-0000-0000-0000BF070000}"/>
    <cellStyle name="Bold/Border 2 2 3 2 3 5" xfId="1991" xr:uid="{00000000-0005-0000-0000-0000C0070000}"/>
    <cellStyle name="Bold/Border 2 2 3 2 3 6" xfId="1992" xr:uid="{00000000-0005-0000-0000-0000C1070000}"/>
    <cellStyle name="Bold/Border 2 2 3 2 4" xfId="1993" xr:uid="{00000000-0005-0000-0000-0000C2070000}"/>
    <cellStyle name="Bold/Border 2 2 3 2 4 2" xfId="1994" xr:uid="{00000000-0005-0000-0000-0000C3070000}"/>
    <cellStyle name="Bold/Border 2 2 3 3" xfId="1995" xr:uid="{00000000-0005-0000-0000-0000C4070000}"/>
    <cellStyle name="Bold/Border 2 2 3 3 2" xfId="1996" xr:uid="{00000000-0005-0000-0000-0000C5070000}"/>
    <cellStyle name="Bold/Border 2 2 3 3 2 2" xfId="1997" xr:uid="{00000000-0005-0000-0000-0000C6070000}"/>
    <cellStyle name="Bold/Border 2 2 3 3 2 2 2" xfId="1998" xr:uid="{00000000-0005-0000-0000-0000C7070000}"/>
    <cellStyle name="Bold/Border 2 2 3 3 2 2 3" xfId="1999" xr:uid="{00000000-0005-0000-0000-0000C8070000}"/>
    <cellStyle name="Bold/Border 2 2 3 3 2 3" xfId="2000" xr:uid="{00000000-0005-0000-0000-0000C9070000}"/>
    <cellStyle name="Bold/Border 2 2 3 3 2 3 2" xfId="2001" xr:uid="{00000000-0005-0000-0000-0000CA070000}"/>
    <cellStyle name="Bold/Border 2 2 3 3 2 4" xfId="2002" xr:uid="{00000000-0005-0000-0000-0000CB070000}"/>
    <cellStyle name="Bold/Border 2 2 3 3 2 5" xfId="2003" xr:uid="{00000000-0005-0000-0000-0000CC070000}"/>
    <cellStyle name="Bold/Border 2 2 3 3 3" xfId="2004" xr:uid="{00000000-0005-0000-0000-0000CD070000}"/>
    <cellStyle name="Bold/Border 2 2 3 3 3 2" xfId="2005" xr:uid="{00000000-0005-0000-0000-0000CE070000}"/>
    <cellStyle name="Bold/Border 2 2 3 3 3 3" xfId="2006" xr:uid="{00000000-0005-0000-0000-0000CF070000}"/>
    <cellStyle name="Bold/Border 2 2 3 3 4" xfId="2007" xr:uid="{00000000-0005-0000-0000-0000D0070000}"/>
    <cellStyle name="Bold/Border 2 2 3 3 4 2" xfId="2008" xr:uid="{00000000-0005-0000-0000-0000D1070000}"/>
    <cellStyle name="Bold/Border 2 2 3 3 5" xfId="2009" xr:uid="{00000000-0005-0000-0000-0000D2070000}"/>
    <cellStyle name="Bold/Border 2 2 3 3 6" xfId="2010" xr:uid="{00000000-0005-0000-0000-0000D3070000}"/>
    <cellStyle name="Bold/Border 2 2 3 4" xfId="2011" xr:uid="{00000000-0005-0000-0000-0000D4070000}"/>
    <cellStyle name="Bold/Border 2 2 3 4 2" xfId="2012" xr:uid="{00000000-0005-0000-0000-0000D5070000}"/>
    <cellStyle name="Bold/Border 2 2 3 4 2 2" xfId="2013" xr:uid="{00000000-0005-0000-0000-0000D6070000}"/>
    <cellStyle name="Bold/Border 2 2 3 4 2 3" xfId="2014" xr:uid="{00000000-0005-0000-0000-0000D7070000}"/>
    <cellStyle name="Bold/Border 2 2 3 4 3" xfId="2015" xr:uid="{00000000-0005-0000-0000-0000D8070000}"/>
    <cellStyle name="Bold/Border 2 2 3 4 3 2" xfId="2016" xr:uid="{00000000-0005-0000-0000-0000D9070000}"/>
    <cellStyle name="Bold/Border 2 2 3 4 4" xfId="2017" xr:uid="{00000000-0005-0000-0000-0000DA070000}"/>
    <cellStyle name="Bold/Border 2 2 3 4 5" xfId="2018" xr:uid="{00000000-0005-0000-0000-0000DB070000}"/>
    <cellStyle name="Bold/Border 2 2 3 5" xfId="2019" xr:uid="{00000000-0005-0000-0000-0000DC070000}"/>
    <cellStyle name="Bold/Border 2 2 3 5 2" xfId="2020" xr:uid="{00000000-0005-0000-0000-0000DD070000}"/>
    <cellStyle name="Bold/Border 2 2 3 5 3" xfId="2021" xr:uid="{00000000-0005-0000-0000-0000DE070000}"/>
    <cellStyle name="Bold/Border 2 2 3 6" xfId="2022" xr:uid="{00000000-0005-0000-0000-0000DF070000}"/>
    <cellStyle name="Bold/Border 2 2 3 6 2" xfId="2023" xr:uid="{00000000-0005-0000-0000-0000E0070000}"/>
    <cellStyle name="Bold/Border 2 2 3 7" xfId="2024" xr:uid="{00000000-0005-0000-0000-0000E1070000}"/>
    <cellStyle name="Bold/Border 2 2 3 8" xfId="2025" xr:uid="{00000000-0005-0000-0000-0000E2070000}"/>
    <cellStyle name="Bold/Border 2 2 4" xfId="2026" xr:uid="{00000000-0005-0000-0000-0000E3070000}"/>
    <cellStyle name="Bold/Border 2 2 4 2" xfId="2027" xr:uid="{00000000-0005-0000-0000-0000E4070000}"/>
    <cellStyle name="Bold/Border 2 2 4 2 2" xfId="2028" xr:uid="{00000000-0005-0000-0000-0000E5070000}"/>
    <cellStyle name="Bold/Border 2 2 4 2 2 2" xfId="2029" xr:uid="{00000000-0005-0000-0000-0000E6070000}"/>
    <cellStyle name="Bold/Border 2 2 4 2 2 2 2" xfId="2030" xr:uid="{00000000-0005-0000-0000-0000E7070000}"/>
    <cellStyle name="Bold/Border 2 2 4 2 2 2 2 2" xfId="2031" xr:uid="{00000000-0005-0000-0000-0000E8070000}"/>
    <cellStyle name="Bold/Border 2 2 4 2 2 2 2 3" xfId="2032" xr:uid="{00000000-0005-0000-0000-0000E9070000}"/>
    <cellStyle name="Bold/Border 2 2 4 2 2 2 3" xfId="2033" xr:uid="{00000000-0005-0000-0000-0000EA070000}"/>
    <cellStyle name="Bold/Border 2 2 4 2 2 2 3 2" xfId="2034" xr:uid="{00000000-0005-0000-0000-0000EB070000}"/>
    <cellStyle name="Bold/Border 2 2 4 2 2 2 4" xfId="2035" xr:uid="{00000000-0005-0000-0000-0000EC070000}"/>
    <cellStyle name="Bold/Border 2 2 4 2 2 2 5" xfId="2036" xr:uid="{00000000-0005-0000-0000-0000ED070000}"/>
    <cellStyle name="Bold/Border 2 2 4 2 2 3" xfId="2037" xr:uid="{00000000-0005-0000-0000-0000EE070000}"/>
    <cellStyle name="Bold/Border 2 2 4 2 2 3 2" xfId="2038" xr:uid="{00000000-0005-0000-0000-0000EF070000}"/>
    <cellStyle name="Bold/Border 2 2 4 2 2 3 3" xfId="2039" xr:uid="{00000000-0005-0000-0000-0000F0070000}"/>
    <cellStyle name="Bold/Border 2 2 4 2 2 4" xfId="2040" xr:uid="{00000000-0005-0000-0000-0000F1070000}"/>
    <cellStyle name="Bold/Border 2 2 4 2 2 4 2" xfId="2041" xr:uid="{00000000-0005-0000-0000-0000F2070000}"/>
    <cellStyle name="Bold/Border 2 2 4 2 2 5" xfId="2042" xr:uid="{00000000-0005-0000-0000-0000F3070000}"/>
    <cellStyle name="Bold/Border 2 2 4 2 2 6" xfId="2043" xr:uid="{00000000-0005-0000-0000-0000F4070000}"/>
    <cellStyle name="Bold/Border 2 2 4 2 3" xfId="2044" xr:uid="{00000000-0005-0000-0000-0000F5070000}"/>
    <cellStyle name="Bold/Border 2 2 4 2 3 2" xfId="2045" xr:uid="{00000000-0005-0000-0000-0000F6070000}"/>
    <cellStyle name="Bold/Border 2 2 4 2 3 2 2" xfId="2046" xr:uid="{00000000-0005-0000-0000-0000F7070000}"/>
    <cellStyle name="Bold/Border 2 2 4 2 3 2 2 2" xfId="2047" xr:uid="{00000000-0005-0000-0000-0000F8070000}"/>
    <cellStyle name="Bold/Border 2 2 4 2 3 2 2 3" xfId="2048" xr:uid="{00000000-0005-0000-0000-0000F9070000}"/>
    <cellStyle name="Bold/Border 2 2 4 2 3 2 3" xfId="2049" xr:uid="{00000000-0005-0000-0000-0000FA070000}"/>
    <cellStyle name="Bold/Border 2 2 4 2 3 2 3 2" xfId="2050" xr:uid="{00000000-0005-0000-0000-0000FB070000}"/>
    <cellStyle name="Bold/Border 2 2 4 2 3 2 4" xfId="2051" xr:uid="{00000000-0005-0000-0000-0000FC070000}"/>
    <cellStyle name="Bold/Border 2 2 4 2 3 2 5" xfId="2052" xr:uid="{00000000-0005-0000-0000-0000FD070000}"/>
    <cellStyle name="Bold/Border 2 2 4 2 3 3" xfId="2053" xr:uid="{00000000-0005-0000-0000-0000FE070000}"/>
    <cellStyle name="Bold/Border 2 2 4 2 3 3 2" xfId="2054" xr:uid="{00000000-0005-0000-0000-0000FF070000}"/>
    <cellStyle name="Bold/Border 2 2 4 2 3 3 3" xfId="2055" xr:uid="{00000000-0005-0000-0000-000000080000}"/>
    <cellStyle name="Bold/Border 2 2 4 2 3 4" xfId="2056" xr:uid="{00000000-0005-0000-0000-000001080000}"/>
    <cellStyle name="Bold/Border 2 2 4 2 3 4 2" xfId="2057" xr:uid="{00000000-0005-0000-0000-000002080000}"/>
    <cellStyle name="Bold/Border 2 2 4 2 3 5" xfId="2058" xr:uid="{00000000-0005-0000-0000-000003080000}"/>
    <cellStyle name="Bold/Border 2 2 4 2 3 6" xfId="2059" xr:uid="{00000000-0005-0000-0000-000004080000}"/>
    <cellStyle name="Bold/Border 2 2 4 2 4" xfId="2060" xr:uid="{00000000-0005-0000-0000-000005080000}"/>
    <cellStyle name="Bold/Border 2 2 4 2 4 2" xfId="2061" xr:uid="{00000000-0005-0000-0000-000006080000}"/>
    <cellStyle name="Bold/Border 2 2 4 3" xfId="2062" xr:uid="{00000000-0005-0000-0000-000007080000}"/>
    <cellStyle name="Bold/Border 2 2 4 3 2" xfId="2063" xr:uid="{00000000-0005-0000-0000-000008080000}"/>
    <cellStyle name="Bold/Border 2 2 4 3 2 2" xfId="2064" xr:uid="{00000000-0005-0000-0000-000009080000}"/>
    <cellStyle name="Bold/Border 2 2 4 3 2 2 2" xfId="2065" xr:uid="{00000000-0005-0000-0000-00000A080000}"/>
    <cellStyle name="Bold/Border 2 2 4 3 2 2 3" xfId="2066" xr:uid="{00000000-0005-0000-0000-00000B080000}"/>
    <cellStyle name="Bold/Border 2 2 4 3 2 3" xfId="2067" xr:uid="{00000000-0005-0000-0000-00000C080000}"/>
    <cellStyle name="Bold/Border 2 2 4 3 2 3 2" xfId="2068" xr:uid="{00000000-0005-0000-0000-00000D080000}"/>
    <cellStyle name="Bold/Border 2 2 4 3 2 4" xfId="2069" xr:uid="{00000000-0005-0000-0000-00000E080000}"/>
    <cellStyle name="Bold/Border 2 2 4 3 2 5" xfId="2070" xr:uid="{00000000-0005-0000-0000-00000F080000}"/>
    <cellStyle name="Bold/Border 2 2 4 3 3" xfId="2071" xr:uid="{00000000-0005-0000-0000-000010080000}"/>
    <cellStyle name="Bold/Border 2 2 4 3 3 2" xfId="2072" xr:uid="{00000000-0005-0000-0000-000011080000}"/>
    <cellStyle name="Bold/Border 2 2 4 3 3 3" xfId="2073" xr:uid="{00000000-0005-0000-0000-000012080000}"/>
    <cellStyle name="Bold/Border 2 2 4 3 4" xfId="2074" xr:uid="{00000000-0005-0000-0000-000013080000}"/>
    <cellStyle name="Bold/Border 2 2 4 3 4 2" xfId="2075" xr:uid="{00000000-0005-0000-0000-000014080000}"/>
    <cellStyle name="Bold/Border 2 2 4 3 5" xfId="2076" xr:uid="{00000000-0005-0000-0000-000015080000}"/>
    <cellStyle name="Bold/Border 2 2 4 3 6" xfId="2077" xr:uid="{00000000-0005-0000-0000-000016080000}"/>
    <cellStyle name="Bold/Border 2 2 4 4" xfId="2078" xr:uid="{00000000-0005-0000-0000-000017080000}"/>
    <cellStyle name="Bold/Border 2 2 4 4 2" xfId="2079" xr:uid="{00000000-0005-0000-0000-000018080000}"/>
    <cellStyle name="Bold/Border 2 2 4 4 2 2" xfId="2080" xr:uid="{00000000-0005-0000-0000-000019080000}"/>
    <cellStyle name="Bold/Border 2 2 4 4 2 3" xfId="2081" xr:uid="{00000000-0005-0000-0000-00001A080000}"/>
    <cellStyle name="Bold/Border 2 2 4 4 3" xfId="2082" xr:uid="{00000000-0005-0000-0000-00001B080000}"/>
    <cellStyle name="Bold/Border 2 2 4 4 3 2" xfId="2083" xr:uid="{00000000-0005-0000-0000-00001C080000}"/>
    <cellStyle name="Bold/Border 2 2 4 4 4" xfId="2084" xr:uid="{00000000-0005-0000-0000-00001D080000}"/>
    <cellStyle name="Bold/Border 2 2 4 4 5" xfId="2085" xr:uid="{00000000-0005-0000-0000-00001E080000}"/>
    <cellStyle name="Bold/Border 2 2 4 5" xfId="2086" xr:uid="{00000000-0005-0000-0000-00001F080000}"/>
    <cellStyle name="Bold/Border 2 2 4 5 2" xfId="2087" xr:uid="{00000000-0005-0000-0000-000020080000}"/>
    <cellStyle name="Bold/Border 2 2 4 5 3" xfId="2088" xr:uid="{00000000-0005-0000-0000-000021080000}"/>
    <cellStyle name="Bold/Border 2 2 4 6" xfId="2089" xr:uid="{00000000-0005-0000-0000-000022080000}"/>
    <cellStyle name="Bold/Border 2 2 4 6 2" xfId="2090" xr:uid="{00000000-0005-0000-0000-000023080000}"/>
    <cellStyle name="Bold/Border 2 2 4 7" xfId="2091" xr:uid="{00000000-0005-0000-0000-000024080000}"/>
    <cellStyle name="Bold/Border 2 2 4 8" xfId="2092" xr:uid="{00000000-0005-0000-0000-000025080000}"/>
    <cellStyle name="Bold/Border 2 2 5" xfId="2093" xr:uid="{00000000-0005-0000-0000-000026080000}"/>
    <cellStyle name="Bold/Border 2 2 5 2" xfId="2094" xr:uid="{00000000-0005-0000-0000-000027080000}"/>
    <cellStyle name="Bold/Border 2 2 5 2 2" xfId="2095" xr:uid="{00000000-0005-0000-0000-000028080000}"/>
    <cellStyle name="Bold/Border 2 2 5 2 2 2" xfId="2096" xr:uid="{00000000-0005-0000-0000-000029080000}"/>
    <cellStyle name="Bold/Border 2 2 5 2 2 2 2" xfId="2097" xr:uid="{00000000-0005-0000-0000-00002A080000}"/>
    <cellStyle name="Bold/Border 2 2 5 2 2 2 3" xfId="2098" xr:uid="{00000000-0005-0000-0000-00002B080000}"/>
    <cellStyle name="Bold/Border 2 2 5 2 2 3" xfId="2099" xr:uid="{00000000-0005-0000-0000-00002C080000}"/>
    <cellStyle name="Bold/Border 2 2 5 2 2 3 2" xfId="2100" xr:uid="{00000000-0005-0000-0000-00002D080000}"/>
    <cellStyle name="Bold/Border 2 2 5 2 2 4" xfId="2101" xr:uid="{00000000-0005-0000-0000-00002E080000}"/>
    <cellStyle name="Bold/Border 2 2 5 2 2 5" xfId="2102" xr:uid="{00000000-0005-0000-0000-00002F080000}"/>
    <cellStyle name="Bold/Border 2 2 5 2 3" xfId="2103" xr:uid="{00000000-0005-0000-0000-000030080000}"/>
    <cellStyle name="Bold/Border 2 2 5 2 3 2" xfId="2104" xr:uid="{00000000-0005-0000-0000-000031080000}"/>
    <cellStyle name="Bold/Border 2 2 5 2 3 3" xfId="2105" xr:uid="{00000000-0005-0000-0000-000032080000}"/>
    <cellStyle name="Bold/Border 2 2 5 2 4" xfId="2106" xr:uid="{00000000-0005-0000-0000-000033080000}"/>
    <cellStyle name="Bold/Border 2 2 5 2 4 2" xfId="2107" xr:uid="{00000000-0005-0000-0000-000034080000}"/>
    <cellStyle name="Bold/Border 2 2 5 2 5" xfId="2108" xr:uid="{00000000-0005-0000-0000-000035080000}"/>
    <cellStyle name="Bold/Border 2 2 5 2 6" xfId="2109" xr:uid="{00000000-0005-0000-0000-000036080000}"/>
    <cellStyle name="Bold/Border 2 2 5 3" xfId="2110" xr:uid="{00000000-0005-0000-0000-000037080000}"/>
    <cellStyle name="Bold/Border 2 2 5 3 2" xfId="2111" xr:uid="{00000000-0005-0000-0000-000038080000}"/>
    <cellStyle name="Bold/Border 2 2 5 3 2 2" xfId="2112" xr:uid="{00000000-0005-0000-0000-000039080000}"/>
    <cellStyle name="Bold/Border 2 2 5 3 2 2 2" xfId="2113" xr:uid="{00000000-0005-0000-0000-00003A080000}"/>
    <cellStyle name="Bold/Border 2 2 5 3 2 2 3" xfId="2114" xr:uid="{00000000-0005-0000-0000-00003B080000}"/>
    <cellStyle name="Bold/Border 2 2 5 3 2 3" xfId="2115" xr:uid="{00000000-0005-0000-0000-00003C080000}"/>
    <cellStyle name="Bold/Border 2 2 5 3 2 3 2" xfId="2116" xr:uid="{00000000-0005-0000-0000-00003D080000}"/>
    <cellStyle name="Bold/Border 2 2 5 3 2 4" xfId="2117" xr:uid="{00000000-0005-0000-0000-00003E080000}"/>
    <cellStyle name="Bold/Border 2 2 5 3 2 5" xfId="2118" xr:uid="{00000000-0005-0000-0000-00003F080000}"/>
    <cellStyle name="Bold/Border 2 2 5 3 3" xfId="2119" xr:uid="{00000000-0005-0000-0000-000040080000}"/>
    <cellStyle name="Bold/Border 2 2 5 3 3 2" xfId="2120" xr:uid="{00000000-0005-0000-0000-000041080000}"/>
    <cellStyle name="Bold/Border 2 2 5 3 3 3" xfId="2121" xr:uid="{00000000-0005-0000-0000-000042080000}"/>
    <cellStyle name="Bold/Border 2 2 5 3 4" xfId="2122" xr:uid="{00000000-0005-0000-0000-000043080000}"/>
    <cellStyle name="Bold/Border 2 2 5 3 4 2" xfId="2123" xr:uid="{00000000-0005-0000-0000-000044080000}"/>
    <cellStyle name="Bold/Border 2 2 5 3 5" xfId="2124" xr:uid="{00000000-0005-0000-0000-000045080000}"/>
    <cellStyle name="Bold/Border 2 2 5 3 6" xfId="2125" xr:uid="{00000000-0005-0000-0000-000046080000}"/>
    <cellStyle name="Bold/Border 2 2 5 4" xfId="2126" xr:uid="{00000000-0005-0000-0000-000047080000}"/>
    <cellStyle name="Bold/Border 2 2 5 4 2" xfId="2127" xr:uid="{00000000-0005-0000-0000-000048080000}"/>
    <cellStyle name="Bold/Border 2 2 6" xfId="2128" xr:uid="{00000000-0005-0000-0000-000049080000}"/>
    <cellStyle name="Bold/Border 2 2 6 2" xfId="2129" xr:uid="{00000000-0005-0000-0000-00004A080000}"/>
    <cellStyle name="Bold/Border 2 2 6 2 2" xfId="2130" xr:uid="{00000000-0005-0000-0000-00004B080000}"/>
    <cellStyle name="Bold/Border 2 2 6 2 2 2" xfId="2131" xr:uid="{00000000-0005-0000-0000-00004C080000}"/>
    <cellStyle name="Bold/Border 2 2 6 2 2 3" xfId="2132" xr:uid="{00000000-0005-0000-0000-00004D080000}"/>
    <cellStyle name="Bold/Border 2 2 6 2 3" xfId="2133" xr:uid="{00000000-0005-0000-0000-00004E080000}"/>
    <cellStyle name="Bold/Border 2 2 6 2 3 2" xfId="2134" xr:uid="{00000000-0005-0000-0000-00004F080000}"/>
    <cellStyle name="Bold/Border 2 2 6 2 4" xfId="2135" xr:uid="{00000000-0005-0000-0000-000050080000}"/>
    <cellStyle name="Bold/Border 2 2 6 2 5" xfId="2136" xr:uid="{00000000-0005-0000-0000-000051080000}"/>
    <cellStyle name="Bold/Border 2 2 6 3" xfId="2137" xr:uid="{00000000-0005-0000-0000-000052080000}"/>
    <cellStyle name="Bold/Border 2 2 6 3 2" xfId="2138" xr:uid="{00000000-0005-0000-0000-000053080000}"/>
    <cellStyle name="Bold/Border 2 2 6 3 3" xfId="2139" xr:uid="{00000000-0005-0000-0000-000054080000}"/>
    <cellStyle name="Bold/Border 2 2 6 4" xfId="2140" xr:uid="{00000000-0005-0000-0000-000055080000}"/>
    <cellStyle name="Bold/Border 2 2 6 4 2" xfId="2141" xr:uid="{00000000-0005-0000-0000-000056080000}"/>
    <cellStyle name="Bold/Border 2 2 6 5" xfId="2142" xr:uid="{00000000-0005-0000-0000-000057080000}"/>
    <cellStyle name="Bold/Border 2 2 6 6" xfId="2143" xr:uid="{00000000-0005-0000-0000-000058080000}"/>
    <cellStyle name="Bold/Border 2 2 7" xfId="2144" xr:uid="{00000000-0005-0000-0000-000059080000}"/>
    <cellStyle name="Bold/Border 2 2 7 2" xfId="2145" xr:uid="{00000000-0005-0000-0000-00005A080000}"/>
    <cellStyle name="Bold/Border 2 2 7 2 2" xfId="2146" xr:uid="{00000000-0005-0000-0000-00005B080000}"/>
    <cellStyle name="Bold/Border 2 2 7 2 3" xfId="2147" xr:uid="{00000000-0005-0000-0000-00005C080000}"/>
    <cellStyle name="Bold/Border 2 2 7 3" xfId="2148" xr:uid="{00000000-0005-0000-0000-00005D080000}"/>
    <cellStyle name="Bold/Border 2 2 7 3 2" xfId="2149" xr:uid="{00000000-0005-0000-0000-00005E080000}"/>
    <cellStyle name="Bold/Border 2 2 7 4" xfId="2150" xr:uid="{00000000-0005-0000-0000-00005F080000}"/>
    <cellStyle name="Bold/Border 2 2 7 5" xfId="2151" xr:uid="{00000000-0005-0000-0000-000060080000}"/>
    <cellStyle name="Bold/Border 2 2 8" xfId="2152" xr:uid="{00000000-0005-0000-0000-000061080000}"/>
    <cellStyle name="Bold/Border 2 2 8 2" xfId="2153" xr:uid="{00000000-0005-0000-0000-000062080000}"/>
    <cellStyle name="Bold/Border 2 2 8 3" xfId="2154" xr:uid="{00000000-0005-0000-0000-000063080000}"/>
    <cellStyle name="Bold/Border 2 2 9" xfId="2155" xr:uid="{00000000-0005-0000-0000-000064080000}"/>
    <cellStyle name="Bold/Border 2 2 9 2" xfId="2156" xr:uid="{00000000-0005-0000-0000-000065080000}"/>
    <cellStyle name="Bold/Border 2 3" xfId="2157" xr:uid="{00000000-0005-0000-0000-000066080000}"/>
    <cellStyle name="Bold/Border 2 3 10" xfId="2158" xr:uid="{00000000-0005-0000-0000-000067080000}"/>
    <cellStyle name="Bold/Border 2 3 11" xfId="2159" xr:uid="{00000000-0005-0000-0000-000068080000}"/>
    <cellStyle name="Bold/Border 2 3 2" xfId="2160" xr:uid="{00000000-0005-0000-0000-000069080000}"/>
    <cellStyle name="Bold/Border 2 3 2 2" xfId="2161" xr:uid="{00000000-0005-0000-0000-00006A080000}"/>
    <cellStyle name="Bold/Border 2 3 2 2 2" xfId="2162" xr:uid="{00000000-0005-0000-0000-00006B080000}"/>
    <cellStyle name="Bold/Border 2 3 2 2 2 2" xfId="2163" xr:uid="{00000000-0005-0000-0000-00006C080000}"/>
    <cellStyle name="Bold/Border 2 3 2 2 2 2 2" xfId="2164" xr:uid="{00000000-0005-0000-0000-00006D080000}"/>
    <cellStyle name="Bold/Border 2 3 2 2 2 2 2 2" xfId="2165" xr:uid="{00000000-0005-0000-0000-00006E080000}"/>
    <cellStyle name="Bold/Border 2 3 2 2 2 2 2 3" xfId="2166" xr:uid="{00000000-0005-0000-0000-00006F080000}"/>
    <cellStyle name="Bold/Border 2 3 2 2 2 2 3" xfId="2167" xr:uid="{00000000-0005-0000-0000-000070080000}"/>
    <cellStyle name="Bold/Border 2 3 2 2 2 2 3 2" xfId="2168" xr:uid="{00000000-0005-0000-0000-000071080000}"/>
    <cellStyle name="Bold/Border 2 3 2 2 2 2 4" xfId="2169" xr:uid="{00000000-0005-0000-0000-000072080000}"/>
    <cellStyle name="Bold/Border 2 3 2 2 2 2 5" xfId="2170" xr:uid="{00000000-0005-0000-0000-000073080000}"/>
    <cellStyle name="Bold/Border 2 3 2 2 2 3" xfId="2171" xr:uid="{00000000-0005-0000-0000-000074080000}"/>
    <cellStyle name="Bold/Border 2 3 2 2 2 3 2" xfId="2172" xr:uid="{00000000-0005-0000-0000-000075080000}"/>
    <cellStyle name="Bold/Border 2 3 2 2 2 3 3" xfId="2173" xr:uid="{00000000-0005-0000-0000-000076080000}"/>
    <cellStyle name="Bold/Border 2 3 2 2 2 4" xfId="2174" xr:uid="{00000000-0005-0000-0000-000077080000}"/>
    <cellStyle name="Bold/Border 2 3 2 2 2 4 2" xfId="2175" xr:uid="{00000000-0005-0000-0000-000078080000}"/>
    <cellStyle name="Bold/Border 2 3 2 2 2 5" xfId="2176" xr:uid="{00000000-0005-0000-0000-000079080000}"/>
    <cellStyle name="Bold/Border 2 3 2 2 2 6" xfId="2177" xr:uid="{00000000-0005-0000-0000-00007A080000}"/>
    <cellStyle name="Bold/Border 2 3 2 2 3" xfId="2178" xr:uid="{00000000-0005-0000-0000-00007B080000}"/>
    <cellStyle name="Bold/Border 2 3 2 2 3 2" xfId="2179" xr:uid="{00000000-0005-0000-0000-00007C080000}"/>
    <cellStyle name="Bold/Border 2 3 2 2 3 2 2" xfId="2180" xr:uid="{00000000-0005-0000-0000-00007D080000}"/>
    <cellStyle name="Bold/Border 2 3 2 2 3 2 2 2" xfId="2181" xr:uid="{00000000-0005-0000-0000-00007E080000}"/>
    <cellStyle name="Bold/Border 2 3 2 2 3 2 2 3" xfId="2182" xr:uid="{00000000-0005-0000-0000-00007F080000}"/>
    <cellStyle name="Bold/Border 2 3 2 2 3 2 3" xfId="2183" xr:uid="{00000000-0005-0000-0000-000080080000}"/>
    <cellStyle name="Bold/Border 2 3 2 2 3 2 3 2" xfId="2184" xr:uid="{00000000-0005-0000-0000-000081080000}"/>
    <cellStyle name="Bold/Border 2 3 2 2 3 2 4" xfId="2185" xr:uid="{00000000-0005-0000-0000-000082080000}"/>
    <cellStyle name="Bold/Border 2 3 2 2 3 2 5" xfId="2186" xr:uid="{00000000-0005-0000-0000-000083080000}"/>
    <cellStyle name="Bold/Border 2 3 2 2 3 3" xfId="2187" xr:uid="{00000000-0005-0000-0000-000084080000}"/>
    <cellStyle name="Bold/Border 2 3 2 2 3 3 2" xfId="2188" xr:uid="{00000000-0005-0000-0000-000085080000}"/>
    <cellStyle name="Bold/Border 2 3 2 2 3 3 3" xfId="2189" xr:uid="{00000000-0005-0000-0000-000086080000}"/>
    <cellStyle name="Bold/Border 2 3 2 2 3 4" xfId="2190" xr:uid="{00000000-0005-0000-0000-000087080000}"/>
    <cellStyle name="Bold/Border 2 3 2 2 3 4 2" xfId="2191" xr:uid="{00000000-0005-0000-0000-000088080000}"/>
    <cellStyle name="Bold/Border 2 3 2 2 3 5" xfId="2192" xr:uid="{00000000-0005-0000-0000-000089080000}"/>
    <cellStyle name="Bold/Border 2 3 2 2 3 6" xfId="2193" xr:uid="{00000000-0005-0000-0000-00008A080000}"/>
    <cellStyle name="Bold/Border 2 3 2 2 4" xfId="2194" xr:uid="{00000000-0005-0000-0000-00008B080000}"/>
    <cellStyle name="Bold/Border 2 3 2 2 4 2" xfId="2195" xr:uid="{00000000-0005-0000-0000-00008C080000}"/>
    <cellStyle name="Bold/Border 2 3 2 3" xfId="2196" xr:uid="{00000000-0005-0000-0000-00008D080000}"/>
    <cellStyle name="Bold/Border 2 3 2 3 2" xfId="2197" xr:uid="{00000000-0005-0000-0000-00008E080000}"/>
    <cellStyle name="Bold/Border 2 3 2 3 2 2" xfId="2198" xr:uid="{00000000-0005-0000-0000-00008F080000}"/>
    <cellStyle name="Bold/Border 2 3 2 3 2 2 2" xfId="2199" xr:uid="{00000000-0005-0000-0000-000090080000}"/>
    <cellStyle name="Bold/Border 2 3 2 3 2 2 3" xfId="2200" xr:uid="{00000000-0005-0000-0000-000091080000}"/>
    <cellStyle name="Bold/Border 2 3 2 3 2 3" xfId="2201" xr:uid="{00000000-0005-0000-0000-000092080000}"/>
    <cellStyle name="Bold/Border 2 3 2 3 2 3 2" xfId="2202" xr:uid="{00000000-0005-0000-0000-000093080000}"/>
    <cellStyle name="Bold/Border 2 3 2 3 2 4" xfId="2203" xr:uid="{00000000-0005-0000-0000-000094080000}"/>
    <cellStyle name="Bold/Border 2 3 2 3 2 5" xfId="2204" xr:uid="{00000000-0005-0000-0000-000095080000}"/>
    <cellStyle name="Bold/Border 2 3 2 3 3" xfId="2205" xr:uid="{00000000-0005-0000-0000-000096080000}"/>
    <cellStyle name="Bold/Border 2 3 2 3 3 2" xfId="2206" xr:uid="{00000000-0005-0000-0000-000097080000}"/>
    <cellStyle name="Bold/Border 2 3 2 3 3 3" xfId="2207" xr:uid="{00000000-0005-0000-0000-000098080000}"/>
    <cellStyle name="Bold/Border 2 3 2 3 4" xfId="2208" xr:uid="{00000000-0005-0000-0000-000099080000}"/>
    <cellStyle name="Bold/Border 2 3 2 3 4 2" xfId="2209" xr:uid="{00000000-0005-0000-0000-00009A080000}"/>
    <cellStyle name="Bold/Border 2 3 2 3 5" xfId="2210" xr:uid="{00000000-0005-0000-0000-00009B080000}"/>
    <cellStyle name="Bold/Border 2 3 2 3 6" xfId="2211" xr:uid="{00000000-0005-0000-0000-00009C080000}"/>
    <cellStyle name="Bold/Border 2 3 2 4" xfId="2212" xr:uid="{00000000-0005-0000-0000-00009D080000}"/>
    <cellStyle name="Bold/Border 2 3 2 4 2" xfId="2213" xr:uid="{00000000-0005-0000-0000-00009E080000}"/>
    <cellStyle name="Bold/Border 2 3 2 4 2 2" xfId="2214" xr:uid="{00000000-0005-0000-0000-00009F080000}"/>
    <cellStyle name="Bold/Border 2 3 2 4 2 3" xfId="2215" xr:uid="{00000000-0005-0000-0000-0000A0080000}"/>
    <cellStyle name="Bold/Border 2 3 2 4 3" xfId="2216" xr:uid="{00000000-0005-0000-0000-0000A1080000}"/>
    <cellStyle name="Bold/Border 2 3 2 4 3 2" xfId="2217" xr:uid="{00000000-0005-0000-0000-0000A2080000}"/>
    <cellStyle name="Bold/Border 2 3 2 4 4" xfId="2218" xr:uid="{00000000-0005-0000-0000-0000A3080000}"/>
    <cellStyle name="Bold/Border 2 3 2 4 5" xfId="2219" xr:uid="{00000000-0005-0000-0000-0000A4080000}"/>
    <cellStyle name="Bold/Border 2 3 2 5" xfId="2220" xr:uid="{00000000-0005-0000-0000-0000A5080000}"/>
    <cellStyle name="Bold/Border 2 3 2 5 2" xfId="2221" xr:uid="{00000000-0005-0000-0000-0000A6080000}"/>
    <cellStyle name="Bold/Border 2 3 2 5 3" xfId="2222" xr:uid="{00000000-0005-0000-0000-0000A7080000}"/>
    <cellStyle name="Bold/Border 2 3 2 6" xfId="2223" xr:uid="{00000000-0005-0000-0000-0000A8080000}"/>
    <cellStyle name="Bold/Border 2 3 2 6 2" xfId="2224" xr:uid="{00000000-0005-0000-0000-0000A9080000}"/>
    <cellStyle name="Bold/Border 2 3 2 7" xfId="2225" xr:uid="{00000000-0005-0000-0000-0000AA080000}"/>
    <cellStyle name="Bold/Border 2 3 2 8" xfId="2226" xr:uid="{00000000-0005-0000-0000-0000AB080000}"/>
    <cellStyle name="Bold/Border 2 3 3" xfId="2227" xr:uid="{00000000-0005-0000-0000-0000AC080000}"/>
    <cellStyle name="Bold/Border 2 3 3 2" xfId="2228" xr:uid="{00000000-0005-0000-0000-0000AD080000}"/>
    <cellStyle name="Bold/Border 2 3 3 2 2" xfId="2229" xr:uid="{00000000-0005-0000-0000-0000AE080000}"/>
    <cellStyle name="Bold/Border 2 3 3 2 2 2" xfId="2230" xr:uid="{00000000-0005-0000-0000-0000AF080000}"/>
    <cellStyle name="Bold/Border 2 3 3 2 2 2 2" xfId="2231" xr:uid="{00000000-0005-0000-0000-0000B0080000}"/>
    <cellStyle name="Bold/Border 2 3 3 2 2 2 2 2" xfId="2232" xr:uid="{00000000-0005-0000-0000-0000B1080000}"/>
    <cellStyle name="Bold/Border 2 3 3 2 2 2 2 3" xfId="2233" xr:uid="{00000000-0005-0000-0000-0000B2080000}"/>
    <cellStyle name="Bold/Border 2 3 3 2 2 2 3" xfId="2234" xr:uid="{00000000-0005-0000-0000-0000B3080000}"/>
    <cellStyle name="Bold/Border 2 3 3 2 2 2 3 2" xfId="2235" xr:uid="{00000000-0005-0000-0000-0000B4080000}"/>
    <cellStyle name="Bold/Border 2 3 3 2 2 2 4" xfId="2236" xr:uid="{00000000-0005-0000-0000-0000B5080000}"/>
    <cellStyle name="Bold/Border 2 3 3 2 2 2 5" xfId="2237" xr:uid="{00000000-0005-0000-0000-0000B6080000}"/>
    <cellStyle name="Bold/Border 2 3 3 2 2 3" xfId="2238" xr:uid="{00000000-0005-0000-0000-0000B7080000}"/>
    <cellStyle name="Bold/Border 2 3 3 2 2 3 2" xfId="2239" xr:uid="{00000000-0005-0000-0000-0000B8080000}"/>
    <cellStyle name="Bold/Border 2 3 3 2 2 3 3" xfId="2240" xr:uid="{00000000-0005-0000-0000-0000B9080000}"/>
    <cellStyle name="Bold/Border 2 3 3 2 2 4" xfId="2241" xr:uid="{00000000-0005-0000-0000-0000BA080000}"/>
    <cellStyle name="Bold/Border 2 3 3 2 2 4 2" xfId="2242" xr:uid="{00000000-0005-0000-0000-0000BB080000}"/>
    <cellStyle name="Bold/Border 2 3 3 2 2 5" xfId="2243" xr:uid="{00000000-0005-0000-0000-0000BC080000}"/>
    <cellStyle name="Bold/Border 2 3 3 2 2 6" xfId="2244" xr:uid="{00000000-0005-0000-0000-0000BD080000}"/>
    <cellStyle name="Bold/Border 2 3 3 2 3" xfId="2245" xr:uid="{00000000-0005-0000-0000-0000BE080000}"/>
    <cellStyle name="Bold/Border 2 3 3 2 3 2" xfId="2246" xr:uid="{00000000-0005-0000-0000-0000BF080000}"/>
    <cellStyle name="Bold/Border 2 3 3 2 3 2 2" xfId="2247" xr:uid="{00000000-0005-0000-0000-0000C0080000}"/>
    <cellStyle name="Bold/Border 2 3 3 2 3 2 2 2" xfId="2248" xr:uid="{00000000-0005-0000-0000-0000C1080000}"/>
    <cellStyle name="Bold/Border 2 3 3 2 3 2 2 3" xfId="2249" xr:uid="{00000000-0005-0000-0000-0000C2080000}"/>
    <cellStyle name="Bold/Border 2 3 3 2 3 2 3" xfId="2250" xr:uid="{00000000-0005-0000-0000-0000C3080000}"/>
    <cellStyle name="Bold/Border 2 3 3 2 3 2 3 2" xfId="2251" xr:uid="{00000000-0005-0000-0000-0000C4080000}"/>
    <cellStyle name="Bold/Border 2 3 3 2 3 2 4" xfId="2252" xr:uid="{00000000-0005-0000-0000-0000C5080000}"/>
    <cellStyle name="Bold/Border 2 3 3 2 3 2 5" xfId="2253" xr:uid="{00000000-0005-0000-0000-0000C6080000}"/>
    <cellStyle name="Bold/Border 2 3 3 2 3 3" xfId="2254" xr:uid="{00000000-0005-0000-0000-0000C7080000}"/>
    <cellStyle name="Bold/Border 2 3 3 2 3 3 2" xfId="2255" xr:uid="{00000000-0005-0000-0000-0000C8080000}"/>
    <cellStyle name="Bold/Border 2 3 3 2 3 3 3" xfId="2256" xr:uid="{00000000-0005-0000-0000-0000C9080000}"/>
    <cellStyle name="Bold/Border 2 3 3 2 3 4" xfId="2257" xr:uid="{00000000-0005-0000-0000-0000CA080000}"/>
    <cellStyle name="Bold/Border 2 3 3 2 3 4 2" xfId="2258" xr:uid="{00000000-0005-0000-0000-0000CB080000}"/>
    <cellStyle name="Bold/Border 2 3 3 2 3 5" xfId="2259" xr:uid="{00000000-0005-0000-0000-0000CC080000}"/>
    <cellStyle name="Bold/Border 2 3 3 2 3 6" xfId="2260" xr:uid="{00000000-0005-0000-0000-0000CD080000}"/>
    <cellStyle name="Bold/Border 2 3 3 2 4" xfId="2261" xr:uid="{00000000-0005-0000-0000-0000CE080000}"/>
    <cellStyle name="Bold/Border 2 3 3 2 4 2" xfId="2262" xr:uid="{00000000-0005-0000-0000-0000CF080000}"/>
    <cellStyle name="Bold/Border 2 3 3 3" xfId="2263" xr:uid="{00000000-0005-0000-0000-0000D0080000}"/>
    <cellStyle name="Bold/Border 2 3 3 3 2" xfId="2264" xr:uid="{00000000-0005-0000-0000-0000D1080000}"/>
    <cellStyle name="Bold/Border 2 3 3 3 2 2" xfId="2265" xr:uid="{00000000-0005-0000-0000-0000D2080000}"/>
    <cellStyle name="Bold/Border 2 3 3 3 2 2 2" xfId="2266" xr:uid="{00000000-0005-0000-0000-0000D3080000}"/>
    <cellStyle name="Bold/Border 2 3 3 3 2 2 3" xfId="2267" xr:uid="{00000000-0005-0000-0000-0000D4080000}"/>
    <cellStyle name="Bold/Border 2 3 3 3 2 3" xfId="2268" xr:uid="{00000000-0005-0000-0000-0000D5080000}"/>
    <cellStyle name="Bold/Border 2 3 3 3 2 3 2" xfId="2269" xr:uid="{00000000-0005-0000-0000-0000D6080000}"/>
    <cellStyle name="Bold/Border 2 3 3 3 2 4" xfId="2270" xr:uid="{00000000-0005-0000-0000-0000D7080000}"/>
    <cellStyle name="Bold/Border 2 3 3 3 2 5" xfId="2271" xr:uid="{00000000-0005-0000-0000-0000D8080000}"/>
    <cellStyle name="Bold/Border 2 3 3 3 3" xfId="2272" xr:uid="{00000000-0005-0000-0000-0000D9080000}"/>
    <cellStyle name="Bold/Border 2 3 3 3 3 2" xfId="2273" xr:uid="{00000000-0005-0000-0000-0000DA080000}"/>
    <cellStyle name="Bold/Border 2 3 3 3 3 3" xfId="2274" xr:uid="{00000000-0005-0000-0000-0000DB080000}"/>
    <cellStyle name="Bold/Border 2 3 3 3 4" xfId="2275" xr:uid="{00000000-0005-0000-0000-0000DC080000}"/>
    <cellStyle name="Bold/Border 2 3 3 3 4 2" xfId="2276" xr:uid="{00000000-0005-0000-0000-0000DD080000}"/>
    <cellStyle name="Bold/Border 2 3 3 3 5" xfId="2277" xr:uid="{00000000-0005-0000-0000-0000DE080000}"/>
    <cellStyle name="Bold/Border 2 3 3 3 6" xfId="2278" xr:uid="{00000000-0005-0000-0000-0000DF080000}"/>
    <cellStyle name="Bold/Border 2 3 3 4" xfId="2279" xr:uid="{00000000-0005-0000-0000-0000E0080000}"/>
    <cellStyle name="Bold/Border 2 3 3 4 2" xfId="2280" xr:uid="{00000000-0005-0000-0000-0000E1080000}"/>
    <cellStyle name="Bold/Border 2 3 3 4 2 2" xfId="2281" xr:uid="{00000000-0005-0000-0000-0000E2080000}"/>
    <cellStyle name="Bold/Border 2 3 3 4 2 3" xfId="2282" xr:uid="{00000000-0005-0000-0000-0000E3080000}"/>
    <cellStyle name="Bold/Border 2 3 3 4 3" xfId="2283" xr:uid="{00000000-0005-0000-0000-0000E4080000}"/>
    <cellStyle name="Bold/Border 2 3 3 4 3 2" xfId="2284" xr:uid="{00000000-0005-0000-0000-0000E5080000}"/>
    <cellStyle name="Bold/Border 2 3 3 4 4" xfId="2285" xr:uid="{00000000-0005-0000-0000-0000E6080000}"/>
    <cellStyle name="Bold/Border 2 3 3 4 5" xfId="2286" xr:uid="{00000000-0005-0000-0000-0000E7080000}"/>
    <cellStyle name="Bold/Border 2 3 3 5" xfId="2287" xr:uid="{00000000-0005-0000-0000-0000E8080000}"/>
    <cellStyle name="Bold/Border 2 3 3 5 2" xfId="2288" xr:uid="{00000000-0005-0000-0000-0000E9080000}"/>
    <cellStyle name="Bold/Border 2 3 3 5 3" xfId="2289" xr:uid="{00000000-0005-0000-0000-0000EA080000}"/>
    <cellStyle name="Bold/Border 2 3 3 6" xfId="2290" xr:uid="{00000000-0005-0000-0000-0000EB080000}"/>
    <cellStyle name="Bold/Border 2 3 3 6 2" xfId="2291" xr:uid="{00000000-0005-0000-0000-0000EC080000}"/>
    <cellStyle name="Bold/Border 2 3 3 7" xfId="2292" xr:uid="{00000000-0005-0000-0000-0000ED080000}"/>
    <cellStyle name="Bold/Border 2 3 3 8" xfId="2293" xr:uid="{00000000-0005-0000-0000-0000EE080000}"/>
    <cellStyle name="Bold/Border 2 3 4" xfId="2294" xr:uid="{00000000-0005-0000-0000-0000EF080000}"/>
    <cellStyle name="Bold/Border 2 3 4 2" xfId="2295" xr:uid="{00000000-0005-0000-0000-0000F0080000}"/>
    <cellStyle name="Bold/Border 2 3 4 2 2" xfId="2296" xr:uid="{00000000-0005-0000-0000-0000F1080000}"/>
    <cellStyle name="Bold/Border 2 3 4 2 2 2" xfId="2297" xr:uid="{00000000-0005-0000-0000-0000F2080000}"/>
    <cellStyle name="Bold/Border 2 3 4 2 2 2 2" xfId="2298" xr:uid="{00000000-0005-0000-0000-0000F3080000}"/>
    <cellStyle name="Bold/Border 2 3 4 2 2 2 2 2" xfId="2299" xr:uid="{00000000-0005-0000-0000-0000F4080000}"/>
    <cellStyle name="Bold/Border 2 3 4 2 2 2 2 3" xfId="2300" xr:uid="{00000000-0005-0000-0000-0000F5080000}"/>
    <cellStyle name="Bold/Border 2 3 4 2 2 2 3" xfId="2301" xr:uid="{00000000-0005-0000-0000-0000F6080000}"/>
    <cellStyle name="Bold/Border 2 3 4 2 2 2 3 2" xfId="2302" xr:uid="{00000000-0005-0000-0000-0000F7080000}"/>
    <cellStyle name="Bold/Border 2 3 4 2 2 2 4" xfId="2303" xr:uid="{00000000-0005-0000-0000-0000F8080000}"/>
    <cellStyle name="Bold/Border 2 3 4 2 2 2 5" xfId="2304" xr:uid="{00000000-0005-0000-0000-0000F9080000}"/>
    <cellStyle name="Bold/Border 2 3 4 2 2 3" xfId="2305" xr:uid="{00000000-0005-0000-0000-0000FA080000}"/>
    <cellStyle name="Bold/Border 2 3 4 2 2 3 2" xfId="2306" xr:uid="{00000000-0005-0000-0000-0000FB080000}"/>
    <cellStyle name="Bold/Border 2 3 4 2 2 3 3" xfId="2307" xr:uid="{00000000-0005-0000-0000-0000FC080000}"/>
    <cellStyle name="Bold/Border 2 3 4 2 2 4" xfId="2308" xr:uid="{00000000-0005-0000-0000-0000FD080000}"/>
    <cellStyle name="Bold/Border 2 3 4 2 2 4 2" xfId="2309" xr:uid="{00000000-0005-0000-0000-0000FE080000}"/>
    <cellStyle name="Bold/Border 2 3 4 2 2 5" xfId="2310" xr:uid="{00000000-0005-0000-0000-0000FF080000}"/>
    <cellStyle name="Bold/Border 2 3 4 2 2 6" xfId="2311" xr:uid="{00000000-0005-0000-0000-000000090000}"/>
    <cellStyle name="Bold/Border 2 3 4 2 3" xfId="2312" xr:uid="{00000000-0005-0000-0000-000001090000}"/>
    <cellStyle name="Bold/Border 2 3 4 2 3 2" xfId="2313" xr:uid="{00000000-0005-0000-0000-000002090000}"/>
    <cellStyle name="Bold/Border 2 3 4 2 3 2 2" xfId="2314" xr:uid="{00000000-0005-0000-0000-000003090000}"/>
    <cellStyle name="Bold/Border 2 3 4 2 3 2 2 2" xfId="2315" xr:uid="{00000000-0005-0000-0000-000004090000}"/>
    <cellStyle name="Bold/Border 2 3 4 2 3 2 2 3" xfId="2316" xr:uid="{00000000-0005-0000-0000-000005090000}"/>
    <cellStyle name="Bold/Border 2 3 4 2 3 2 3" xfId="2317" xr:uid="{00000000-0005-0000-0000-000006090000}"/>
    <cellStyle name="Bold/Border 2 3 4 2 3 2 3 2" xfId="2318" xr:uid="{00000000-0005-0000-0000-000007090000}"/>
    <cellStyle name="Bold/Border 2 3 4 2 3 2 4" xfId="2319" xr:uid="{00000000-0005-0000-0000-000008090000}"/>
    <cellStyle name="Bold/Border 2 3 4 2 3 2 5" xfId="2320" xr:uid="{00000000-0005-0000-0000-000009090000}"/>
    <cellStyle name="Bold/Border 2 3 4 2 3 3" xfId="2321" xr:uid="{00000000-0005-0000-0000-00000A090000}"/>
    <cellStyle name="Bold/Border 2 3 4 2 3 3 2" xfId="2322" xr:uid="{00000000-0005-0000-0000-00000B090000}"/>
    <cellStyle name="Bold/Border 2 3 4 2 3 3 3" xfId="2323" xr:uid="{00000000-0005-0000-0000-00000C090000}"/>
    <cellStyle name="Bold/Border 2 3 4 2 3 4" xfId="2324" xr:uid="{00000000-0005-0000-0000-00000D090000}"/>
    <cellStyle name="Bold/Border 2 3 4 2 3 4 2" xfId="2325" xr:uid="{00000000-0005-0000-0000-00000E090000}"/>
    <cellStyle name="Bold/Border 2 3 4 2 3 5" xfId="2326" xr:uid="{00000000-0005-0000-0000-00000F090000}"/>
    <cellStyle name="Bold/Border 2 3 4 2 3 6" xfId="2327" xr:uid="{00000000-0005-0000-0000-000010090000}"/>
    <cellStyle name="Bold/Border 2 3 4 2 4" xfId="2328" xr:uid="{00000000-0005-0000-0000-000011090000}"/>
    <cellStyle name="Bold/Border 2 3 4 2 4 2" xfId="2329" xr:uid="{00000000-0005-0000-0000-000012090000}"/>
    <cellStyle name="Bold/Border 2 3 4 3" xfId="2330" xr:uid="{00000000-0005-0000-0000-000013090000}"/>
    <cellStyle name="Bold/Border 2 3 4 3 2" xfId="2331" xr:uid="{00000000-0005-0000-0000-000014090000}"/>
    <cellStyle name="Bold/Border 2 3 4 3 2 2" xfId="2332" xr:uid="{00000000-0005-0000-0000-000015090000}"/>
    <cellStyle name="Bold/Border 2 3 4 3 2 2 2" xfId="2333" xr:uid="{00000000-0005-0000-0000-000016090000}"/>
    <cellStyle name="Bold/Border 2 3 4 3 2 2 3" xfId="2334" xr:uid="{00000000-0005-0000-0000-000017090000}"/>
    <cellStyle name="Bold/Border 2 3 4 3 2 3" xfId="2335" xr:uid="{00000000-0005-0000-0000-000018090000}"/>
    <cellStyle name="Bold/Border 2 3 4 3 2 3 2" xfId="2336" xr:uid="{00000000-0005-0000-0000-000019090000}"/>
    <cellStyle name="Bold/Border 2 3 4 3 2 4" xfId="2337" xr:uid="{00000000-0005-0000-0000-00001A090000}"/>
    <cellStyle name="Bold/Border 2 3 4 3 2 5" xfId="2338" xr:uid="{00000000-0005-0000-0000-00001B090000}"/>
    <cellStyle name="Bold/Border 2 3 4 3 3" xfId="2339" xr:uid="{00000000-0005-0000-0000-00001C090000}"/>
    <cellStyle name="Bold/Border 2 3 4 3 3 2" xfId="2340" xr:uid="{00000000-0005-0000-0000-00001D090000}"/>
    <cellStyle name="Bold/Border 2 3 4 3 3 3" xfId="2341" xr:uid="{00000000-0005-0000-0000-00001E090000}"/>
    <cellStyle name="Bold/Border 2 3 4 3 4" xfId="2342" xr:uid="{00000000-0005-0000-0000-00001F090000}"/>
    <cellStyle name="Bold/Border 2 3 4 3 4 2" xfId="2343" xr:uid="{00000000-0005-0000-0000-000020090000}"/>
    <cellStyle name="Bold/Border 2 3 4 3 5" xfId="2344" xr:uid="{00000000-0005-0000-0000-000021090000}"/>
    <cellStyle name="Bold/Border 2 3 4 3 6" xfId="2345" xr:uid="{00000000-0005-0000-0000-000022090000}"/>
    <cellStyle name="Bold/Border 2 3 4 4" xfId="2346" xr:uid="{00000000-0005-0000-0000-000023090000}"/>
    <cellStyle name="Bold/Border 2 3 4 4 2" xfId="2347" xr:uid="{00000000-0005-0000-0000-000024090000}"/>
    <cellStyle name="Bold/Border 2 3 4 4 2 2" xfId="2348" xr:uid="{00000000-0005-0000-0000-000025090000}"/>
    <cellStyle name="Bold/Border 2 3 4 4 2 3" xfId="2349" xr:uid="{00000000-0005-0000-0000-000026090000}"/>
    <cellStyle name="Bold/Border 2 3 4 4 3" xfId="2350" xr:uid="{00000000-0005-0000-0000-000027090000}"/>
    <cellStyle name="Bold/Border 2 3 4 4 3 2" xfId="2351" xr:uid="{00000000-0005-0000-0000-000028090000}"/>
    <cellStyle name="Bold/Border 2 3 4 4 4" xfId="2352" xr:uid="{00000000-0005-0000-0000-000029090000}"/>
    <cellStyle name="Bold/Border 2 3 4 4 5" xfId="2353" xr:uid="{00000000-0005-0000-0000-00002A090000}"/>
    <cellStyle name="Bold/Border 2 3 4 5" xfId="2354" xr:uid="{00000000-0005-0000-0000-00002B090000}"/>
    <cellStyle name="Bold/Border 2 3 4 5 2" xfId="2355" xr:uid="{00000000-0005-0000-0000-00002C090000}"/>
    <cellStyle name="Bold/Border 2 3 4 5 3" xfId="2356" xr:uid="{00000000-0005-0000-0000-00002D090000}"/>
    <cellStyle name="Bold/Border 2 3 4 6" xfId="2357" xr:uid="{00000000-0005-0000-0000-00002E090000}"/>
    <cellStyle name="Bold/Border 2 3 4 6 2" xfId="2358" xr:uid="{00000000-0005-0000-0000-00002F090000}"/>
    <cellStyle name="Bold/Border 2 3 4 7" xfId="2359" xr:uid="{00000000-0005-0000-0000-000030090000}"/>
    <cellStyle name="Bold/Border 2 3 4 8" xfId="2360" xr:uid="{00000000-0005-0000-0000-000031090000}"/>
    <cellStyle name="Bold/Border 2 3 5" xfId="2361" xr:uid="{00000000-0005-0000-0000-000032090000}"/>
    <cellStyle name="Bold/Border 2 3 5 2" xfId="2362" xr:uid="{00000000-0005-0000-0000-000033090000}"/>
    <cellStyle name="Bold/Border 2 3 5 2 2" xfId="2363" xr:uid="{00000000-0005-0000-0000-000034090000}"/>
    <cellStyle name="Bold/Border 2 3 5 2 2 2" xfId="2364" xr:uid="{00000000-0005-0000-0000-000035090000}"/>
    <cellStyle name="Bold/Border 2 3 5 2 2 2 2" xfId="2365" xr:uid="{00000000-0005-0000-0000-000036090000}"/>
    <cellStyle name="Bold/Border 2 3 5 2 2 2 3" xfId="2366" xr:uid="{00000000-0005-0000-0000-000037090000}"/>
    <cellStyle name="Bold/Border 2 3 5 2 2 3" xfId="2367" xr:uid="{00000000-0005-0000-0000-000038090000}"/>
    <cellStyle name="Bold/Border 2 3 5 2 2 3 2" xfId="2368" xr:uid="{00000000-0005-0000-0000-000039090000}"/>
    <cellStyle name="Bold/Border 2 3 5 2 2 4" xfId="2369" xr:uid="{00000000-0005-0000-0000-00003A090000}"/>
    <cellStyle name="Bold/Border 2 3 5 2 2 5" xfId="2370" xr:uid="{00000000-0005-0000-0000-00003B090000}"/>
    <cellStyle name="Bold/Border 2 3 5 2 3" xfId="2371" xr:uid="{00000000-0005-0000-0000-00003C090000}"/>
    <cellStyle name="Bold/Border 2 3 5 2 3 2" xfId="2372" xr:uid="{00000000-0005-0000-0000-00003D090000}"/>
    <cellStyle name="Bold/Border 2 3 5 2 3 3" xfId="2373" xr:uid="{00000000-0005-0000-0000-00003E090000}"/>
    <cellStyle name="Bold/Border 2 3 5 2 4" xfId="2374" xr:uid="{00000000-0005-0000-0000-00003F090000}"/>
    <cellStyle name="Bold/Border 2 3 5 2 4 2" xfId="2375" xr:uid="{00000000-0005-0000-0000-000040090000}"/>
    <cellStyle name="Bold/Border 2 3 5 2 5" xfId="2376" xr:uid="{00000000-0005-0000-0000-000041090000}"/>
    <cellStyle name="Bold/Border 2 3 5 2 6" xfId="2377" xr:uid="{00000000-0005-0000-0000-000042090000}"/>
    <cellStyle name="Bold/Border 2 3 5 3" xfId="2378" xr:uid="{00000000-0005-0000-0000-000043090000}"/>
    <cellStyle name="Bold/Border 2 3 5 3 2" xfId="2379" xr:uid="{00000000-0005-0000-0000-000044090000}"/>
    <cellStyle name="Bold/Border 2 3 5 3 2 2" xfId="2380" xr:uid="{00000000-0005-0000-0000-000045090000}"/>
    <cellStyle name="Bold/Border 2 3 5 3 2 2 2" xfId="2381" xr:uid="{00000000-0005-0000-0000-000046090000}"/>
    <cellStyle name="Bold/Border 2 3 5 3 2 2 3" xfId="2382" xr:uid="{00000000-0005-0000-0000-000047090000}"/>
    <cellStyle name="Bold/Border 2 3 5 3 2 3" xfId="2383" xr:uid="{00000000-0005-0000-0000-000048090000}"/>
    <cellStyle name="Bold/Border 2 3 5 3 2 3 2" xfId="2384" xr:uid="{00000000-0005-0000-0000-000049090000}"/>
    <cellStyle name="Bold/Border 2 3 5 3 2 4" xfId="2385" xr:uid="{00000000-0005-0000-0000-00004A090000}"/>
    <cellStyle name="Bold/Border 2 3 5 3 2 5" xfId="2386" xr:uid="{00000000-0005-0000-0000-00004B090000}"/>
    <cellStyle name="Bold/Border 2 3 5 3 3" xfId="2387" xr:uid="{00000000-0005-0000-0000-00004C090000}"/>
    <cellStyle name="Bold/Border 2 3 5 3 3 2" xfId="2388" xr:uid="{00000000-0005-0000-0000-00004D090000}"/>
    <cellStyle name="Bold/Border 2 3 5 3 3 3" xfId="2389" xr:uid="{00000000-0005-0000-0000-00004E090000}"/>
    <cellStyle name="Bold/Border 2 3 5 3 4" xfId="2390" xr:uid="{00000000-0005-0000-0000-00004F090000}"/>
    <cellStyle name="Bold/Border 2 3 5 3 4 2" xfId="2391" xr:uid="{00000000-0005-0000-0000-000050090000}"/>
    <cellStyle name="Bold/Border 2 3 5 3 5" xfId="2392" xr:uid="{00000000-0005-0000-0000-000051090000}"/>
    <cellStyle name="Bold/Border 2 3 5 3 6" xfId="2393" xr:uid="{00000000-0005-0000-0000-000052090000}"/>
    <cellStyle name="Bold/Border 2 3 5 4" xfId="2394" xr:uid="{00000000-0005-0000-0000-000053090000}"/>
    <cellStyle name="Bold/Border 2 3 5 4 2" xfId="2395" xr:uid="{00000000-0005-0000-0000-000054090000}"/>
    <cellStyle name="Bold/Border 2 3 6" xfId="2396" xr:uid="{00000000-0005-0000-0000-000055090000}"/>
    <cellStyle name="Bold/Border 2 3 6 2" xfId="2397" xr:uid="{00000000-0005-0000-0000-000056090000}"/>
    <cellStyle name="Bold/Border 2 3 6 2 2" xfId="2398" xr:uid="{00000000-0005-0000-0000-000057090000}"/>
    <cellStyle name="Bold/Border 2 3 6 2 2 2" xfId="2399" xr:uid="{00000000-0005-0000-0000-000058090000}"/>
    <cellStyle name="Bold/Border 2 3 6 2 2 3" xfId="2400" xr:uid="{00000000-0005-0000-0000-000059090000}"/>
    <cellStyle name="Bold/Border 2 3 6 2 3" xfId="2401" xr:uid="{00000000-0005-0000-0000-00005A090000}"/>
    <cellStyle name="Bold/Border 2 3 6 2 3 2" xfId="2402" xr:uid="{00000000-0005-0000-0000-00005B090000}"/>
    <cellStyle name="Bold/Border 2 3 6 2 4" xfId="2403" xr:uid="{00000000-0005-0000-0000-00005C090000}"/>
    <cellStyle name="Bold/Border 2 3 6 2 5" xfId="2404" xr:uid="{00000000-0005-0000-0000-00005D090000}"/>
    <cellStyle name="Bold/Border 2 3 6 3" xfId="2405" xr:uid="{00000000-0005-0000-0000-00005E090000}"/>
    <cellStyle name="Bold/Border 2 3 6 3 2" xfId="2406" xr:uid="{00000000-0005-0000-0000-00005F090000}"/>
    <cellStyle name="Bold/Border 2 3 6 3 3" xfId="2407" xr:uid="{00000000-0005-0000-0000-000060090000}"/>
    <cellStyle name="Bold/Border 2 3 6 4" xfId="2408" xr:uid="{00000000-0005-0000-0000-000061090000}"/>
    <cellStyle name="Bold/Border 2 3 6 4 2" xfId="2409" xr:uid="{00000000-0005-0000-0000-000062090000}"/>
    <cellStyle name="Bold/Border 2 3 6 5" xfId="2410" xr:uid="{00000000-0005-0000-0000-000063090000}"/>
    <cellStyle name="Bold/Border 2 3 6 6" xfId="2411" xr:uid="{00000000-0005-0000-0000-000064090000}"/>
    <cellStyle name="Bold/Border 2 3 7" xfId="2412" xr:uid="{00000000-0005-0000-0000-000065090000}"/>
    <cellStyle name="Bold/Border 2 3 7 2" xfId="2413" xr:uid="{00000000-0005-0000-0000-000066090000}"/>
    <cellStyle name="Bold/Border 2 3 7 2 2" xfId="2414" xr:uid="{00000000-0005-0000-0000-000067090000}"/>
    <cellStyle name="Bold/Border 2 3 7 2 3" xfId="2415" xr:uid="{00000000-0005-0000-0000-000068090000}"/>
    <cellStyle name="Bold/Border 2 3 7 3" xfId="2416" xr:uid="{00000000-0005-0000-0000-000069090000}"/>
    <cellStyle name="Bold/Border 2 3 7 3 2" xfId="2417" xr:uid="{00000000-0005-0000-0000-00006A090000}"/>
    <cellStyle name="Bold/Border 2 3 7 4" xfId="2418" xr:uid="{00000000-0005-0000-0000-00006B090000}"/>
    <cellStyle name="Bold/Border 2 3 7 5" xfId="2419" xr:uid="{00000000-0005-0000-0000-00006C090000}"/>
    <cellStyle name="Bold/Border 2 3 8" xfId="2420" xr:uid="{00000000-0005-0000-0000-00006D090000}"/>
    <cellStyle name="Bold/Border 2 3 8 2" xfId="2421" xr:uid="{00000000-0005-0000-0000-00006E090000}"/>
    <cellStyle name="Bold/Border 2 3 8 3" xfId="2422" xr:uid="{00000000-0005-0000-0000-00006F090000}"/>
    <cellStyle name="Bold/Border 2 3 9" xfId="2423" xr:uid="{00000000-0005-0000-0000-000070090000}"/>
    <cellStyle name="Bold/Border 2 3 9 2" xfId="2424" xr:uid="{00000000-0005-0000-0000-000071090000}"/>
    <cellStyle name="Bold/Border 2 4" xfId="2425" xr:uid="{00000000-0005-0000-0000-000072090000}"/>
    <cellStyle name="Bold/Border 2 4 2" xfId="2426" xr:uid="{00000000-0005-0000-0000-000073090000}"/>
    <cellStyle name="Bold/Border 2 4 2 2" xfId="2427" xr:uid="{00000000-0005-0000-0000-000074090000}"/>
    <cellStyle name="Bold/Border 2 4 2 2 2" xfId="2428" xr:uid="{00000000-0005-0000-0000-000075090000}"/>
    <cellStyle name="Bold/Border 2 4 2 2 2 2" xfId="2429" xr:uid="{00000000-0005-0000-0000-000076090000}"/>
    <cellStyle name="Bold/Border 2 4 2 2 2 2 2" xfId="2430" xr:uid="{00000000-0005-0000-0000-000077090000}"/>
    <cellStyle name="Bold/Border 2 4 2 2 2 2 3" xfId="2431" xr:uid="{00000000-0005-0000-0000-000078090000}"/>
    <cellStyle name="Bold/Border 2 4 2 2 2 3" xfId="2432" xr:uid="{00000000-0005-0000-0000-000079090000}"/>
    <cellStyle name="Bold/Border 2 4 2 2 2 3 2" xfId="2433" xr:uid="{00000000-0005-0000-0000-00007A090000}"/>
    <cellStyle name="Bold/Border 2 4 2 2 2 4" xfId="2434" xr:uid="{00000000-0005-0000-0000-00007B090000}"/>
    <cellStyle name="Bold/Border 2 4 2 2 2 5" xfId="2435" xr:uid="{00000000-0005-0000-0000-00007C090000}"/>
    <cellStyle name="Bold/Border 2 4 2 2 3" xfId="2436" xr:uid="{00000000-0005-0000-0000-00007D090000}"/>
    <cellStyle name="Bold/Border 2 4 2 2 3 2" xfId="2437" xr:uid="{00000000-0005-0000-0000-00007E090000}"/>
    <cellStyle name="Bold/Border 2 4 2 2 3 3" xfId="2438" xr:uid="{00000000-0005-0000-0000-00007F090000}"/>
    <cellStyle name="Bold/Border 2 4 2 2 4" xfId="2439" xr:uid="{00000000-0005-0000-0000-000080090000}"/>
    <cellStyle name="Bold/Border 2 4 2 2 4 2" xfId="2440" xr:uid="{00000000-0005-0000-0000-000081090000}"/>
    <cellStyle name="Bold/Border 2 4 2 2 5" xfId="2441" xr:uid="{00000000-0005-0000-0000-000082090000}"/>
    <cellStyle name="Bold/Border 2 4 2 2 6" xfId="2442" xr:uid="{00000000-0005-0000-0000-000083090000}"/>
    <cellStyle name="Bold/Border 2 4 2 3" xfId="2443" xr:uid="{00000000-0005-0000-0000-000084090000}"/>
    <cellStyle name="Bold/Border 2 4 2 3 2" xfId="2444" xr:uid="{00000000-0005-0000-0000-000085090000}"/>
    <cellStyle name="Bold/Border 2 4 2 3 2 2" xfId="2445" xr:uid="{00000000-0005-0000-0000-000086090000}"/>
    <cellStyle name="Bold/Border 2 4 2 3 2 2 2" xfId="2446" xr:uid="{00000000-0005-0000-0000-000087090000}"/>
    <cellStyle name="Bold/Border 2 4 2 3 2 2 3" xfId="2447" xr:uid="{00000000-0005-0000-0000-000088090000}"/>
    <cellStyle name="Bold/Border 2 4 2 3 2 3" xfId="2448" xr:uid="{00000000-0005-0000-0000-000089090000}"/>
    <cellStyle name="Bold/Border 2 4 2 3 2 3 2" xfId="2449" xr:uid="{00000000-0005-0000-0000-00008A090000}"/>
    <cellStyle name="Bold/Border 2 4 2 3 2 4" xfId="2450" xr:uid="{00000000-0005-0000-0000-00008B090000}"/>
    <cellStyle name="Bold/Border 2 4 2 3 2 5" xfId="2451" xr:uid="{00000000-0005-0000-0000-00008C090000}"/>
    <cellStyle name="Bold/Border 2 4 2 3 3" xfId="2452" xr:uid="{00000000-0005-0000-0000-00008D090000}"/>
    <cellStyle name="Bold/Border 2 4 2 3 3 2" xfId="2453" xr:uid="{00000000-0005-0000-0000-00008E090000}"/>
    <cellStyle name="Bold/Border 2 4 2 3 3 3" xfId="2454" xr:uid="{00000000-0005-0000-0000-00008F090000}"/>
    <cellStyle name="Bold/Border 2 4 2 3 4" xfId="2455" xr:uid="{00000000-0005-0000-0000-000090090000}"/>
    <cellStyle name="Bold/Border 2 4 2 3 4 2" xfId="2456" xr:uid="{00000000-0005-0000-0000-000091090000}"/>
    <cellStyle name="Bold/Border 2 4 2 3 5" xfId="2457" xr:uid="{00000000-0005-0000-0000-000092090000}"/>
    <cellStyle name="Bold/Border 2 4 2 3 6" xfId="2458" xr:uid="{00000000-0005-0000-0000-000093090000}"/>
    <cellStyle name="Bold/Border 2 4 2 4" xfId="2459" xr:uid="{00000000-0005-0000-0000-000094090000}"/>
    <cellStyle name="Bold/Border 2 4 2 4 2" xfId="2460" xr:uid="{00000000-0005-0000-0000-000095090000}"/>
    <cellStyle name="Bold/Border 2 4 3" xfId="2461" xr:uid="{00000000-0005-0000-0000-000096090000}"/>
    <cellStyle name="Bold/Border 2 4 3 2" xfId="2462" xr:uid="{00000000-0005-0000-0000-000097090000}"/>
    <cellStyle name="Bold/Border 2 4 3 2 2" xfId="2463" xr:uid="{00000000-0005-0000-0000-000098090000}"/>
    <cellStyle name="Bold/Border 2 4 3 2 2 2" xfId="2464" xr:uid="{00000000-0005-0000-0000-000099090000}"/>
    <cellStyle name="Bold/Border 2 4 3 2 2 3" xfId="2465" xr:uid="{00000000-0005-0000-0000-00009A090000}"/>
    <cellStyle name="Bold/Border 2 4 3 2 3" xfId="2466" xr:uid="{00000000-0005-0000-0000-00009B090000}"/>
    <cellStyle name="Bold/Border 2 4 3 2 3 2" xfId="2467" xr:uid="{00000000-0005-0000-0000-00009C090000}"/>
    <cellStyle name="Bold/Border 2 4 3 2 4" xfId="2468" xr:uid="{00000000-0005-0000-0000-00009D090000}"/>
    <cellStyle name="Bold/Border 2 4 3 2 5" xfId="2469" xr:uid="{00000000-0005-0000-0000-00009E090000}"/>
    <cellStyle name="Bold/Border 2 4 3 3" xfId="2470" xr:uid="{00000000-0005-0000-0000-00009F090000}"/>
    <cellStyle name="Bold/Border 2 4 3 3 2" xfId="2471" xr:uid="{00000000-0005-0000-0000-0000A0090000}"/>
    <cellStyle name="Bold/Border 2 4 3 3 3" xfId="2472" xr:uid="{00000000-0005-0000-0000-0000A1090000}"/>
    <cellStyle name="Bold/Border 2 4 3 4" xfId="2473" xr:uid="{00000000-0005-0000-0000-0000A2090000}"/>
    <cellStyle name="Bold/Border 2 4 3 4 2" xfId="2474" xr:uid="{00000000-0005-0000-0000-0000A3090000}"/>
    <cellStyle name="Bold/Border 2 4 3 5" xfId="2475" xr:uid="{00000000-0005-0000-0000-0000A4090000}"/>
    <cellStyle name="Bold/Border 2 4 3 6" xfId="2476" xr:uid="{00000000-0005-0000-0000-0000A5090000}"/>
    <cellStyle name="Bold/Border 2 4 4" xfId="2477" xr:uid="{00000000-0005-0000-0000-0000A6090000}"/>
    <cellStyle name="Bold/Border 2 4 4 2" xfId="2478" xr:uid="{00000000-0005-0000-0000-0000A7090000}"/>
    <cellStyle name="Bold/Border 2 4 4 2 2" xfId="2479" xr:uid="{00000000-0005-0000-0000-0000A8090000}"/>
    <cellStyle name="Bold/Border 2 4 4 2 3" xfId="2480" xr:uid="{00000000-0005-0000-0000-0000A9090000}"/>
    <cellStyle name="Bold/Border 2 4 4 3" xfId="2481" xr:uid="{00000000-0005-0000-0000-0000AA090000}"/>
    <cellStyle name="Bold/Border 2 4 4 3 2" xfId="2482" xr:uid="{00000000-0005-0000-0000-0000AB090000}"/>
    <cellStyle name="Bold/Border 2 4 4 4" xfId="2483" xr:uid="{00000000-0005-0000-0000-0000AC090000}"/>
    <cellStyle name="Bold/Border 2 4 4 5" xfId="2484" xr:uid="{00000000-0005-0000-0000-0000AD090000}"/>
    <cellStyle name="Bold/Border 2 4 5" xfId="2485" xr:uid="{00000000-0005-0000-0000-0000AE090000}"/>
    <cellStyle name="Bold/Border 2 4 5 2" xfId="2486" xr:uid="{00000000-0005-0000-0000-0000AF090000}"/>
    <cellStyle name="Bold/Border 2 4 5 3" xfId="2487" xr:uid="{00000000-0005-0000-0000-0000B0090000}"/>
    <cellStyle name="Bold/Border 2 4 6" xfId="2488" xr:uid="{00000000-0005-0000-0000-0000B1090000}"/>
    <cellStyle name="Bold/Border 2 4 6 2" xfId="2489" xr:uid="{00000000-0005-0000-0000-0000B2090000}"/>
    <cellStyle name="Bold/Border 2 4 7" xfId="2490" xr:uid="{00000000-0005-0000-0000-0000B3090000}"/>
    <cellStyle name="Bold/Border 2 4 8" xfId="2491" xr:uid="{00000000-0005-0000-0000-0000B4090000}"/>
    <cellStyle name="Bold/Border 2 5" xfId="2492" xr:uid="{00000000-0005-0000-0000-0000B5090000}"/>
    <cellStyle name="Bold/Border 2 5 2" xfId="2493" xr:uid="{00000000-0005-0000-0000-0000B6090000}"/>
    <cellStyle name="Bold/Border 2 5 2 2" xfId="2494" xr:uid="{00000000-0005-0000-0000-0000B7090000}"/>
    <cellStyle name="Bold/Border 2 5 2 2 2" xfId="2495" xr:uid="{00000000-0005-0000-0000-0000B8090000}"/>
    <cellStyle name="Bold/Border 2 5 2 2 2 2" xfId="2496" xr:uid="{00000000-0005-0000-0000-0000B9090000}"/>
    <cellStyle name="Bold/Border 2 5 2 2 2 2 2" xfId="2497" xr:uid="{00000000-0005-0000-0000-0000BA090000}"/>
    <cellStyle name="Bold/Border 2 5 2 2 2 2 3" xfId="2498" xr:uid="{00000000-0005-0000-0000-0000BB090000}"/>
    <cellStyle name="Bold/Border 2 5 2 2 2 3" xfId="2499" xr:uid="{00000000-0005-0000-0000-0000BC090000}"/>
    <cellStyle name="Bold/Border 2 5 2 2 2 3 2" xfId="2500" xr:uid="{00000000-0005-0000-0000-0000BD090000}"/>
    <cellStyle name="Bold/Border 2 5 2 2 2 4" xfId="2501" xr:uid="{00000000-0005-0000-0000-0000BE090000}"/>
    <cellStyle name="Bold/Border 2 5 2 2 2 5" xfId="2502" xr:uid="{00000000-0005-0000-0000-0000BF090000}"/>
    <cellStyle name="Bold/Border 2 5 2 2 3" xfId="2503" xr:uid="{00000000-0005-0000-0000-0000C0090000}"/>
    <cellStyle name="Bold/Border 2 5 2 2 3 2" xfId="2504" xr:uid="{00000000-0005-0000-0000-0000C1090000}"/>
    <cellStyle name="Bold/Border 2 5 2 2 3 3" xfId="2505" xr:uid="{00000000-0005-0000-0000-0000C2090000}"/>
    <cellStyle name="Bold/Border 2 5 2 2 4" xfId="2506" xr:uid="{00000000-0005-0000-0000-0000C3090000}"/>
    <cellStyle name="Bold/Border 2 5 2 2 4 2" xfId="2507" xr:uid="{00000000-0005-0000-0000-0000C4090000}"/>
    <cellStyle name="Bold/Border 2 5 2 2 5" xfId="2508" xr:uid="{00000000-0005-0000-0000-0000C5090000}"/>
    <cellStyle name="Bold/Border 2 5 2 2 6" xfId="2509" xr:uid="{00000000-0005-0000-0000-0000C6090000}"/>
    <cellStyle name="Bold/Border 2 5 2 3" xfId="2510" xr:uid="{00000000-0005-0000-0000-0000C7090000}"/>
    <cellStyle name="Bold/Border 2 5 2 3 2" xfId="2511" xr:uid="{00000000-0005-0000-0000-0000C8090000}"/>
    <cellStyle name="Bold/Border 2 5 2 3 2 2" xfId="2512" xr:uid="{00000000-0005-0000-0000-0000C9090000}"/>
    <cellStyle name="Bold/Border 2 5 2 3 2 2 2" xfId="2513" xr:uid="{00000000-0005-0000-0000-0000CA090000}"/>
    <cellStyle name="Bold/Border 2 5 2 3 2 2 3" xfId="2514" xr:uid="{00000000-0005-0000-0000-0000CB090000}"/>
    <cellStyle name="Bold/Border 2 5 2 3 2 3" xfId="2515" xr:uid="{00000000-0005-0000-0000-0000CC090000}"/>
    <cellStyle name="Bold/Border 2 5 2 3 2 3 2" xfId="2516" xr:uid="{00000000-0005-0000-0000-0000CD090000}"/>
    <cellStyle name="Bold/Border 2 5 2 3 2 4" xfId="2517" xr:uid="{00000000-0005-0000-0000-0000CE090000}"/>
    <cellStyle name="Bold/Border 2 5 2 3 2 5" xfId="2518" xr:uid="{00000000-0005-0000-0000-0000CF090000}"/>
    <cellStyle name="Bold/Border 2 5 2 3 3" xfId="2519" xr:uid="{00000000-0005-0000-0000-0000D0090000}"/>
    <cellStyle name="Bold/Border 2 5 2 3 3 2" xfId="2520" xr:uid="{00000000-0005-0000-0000-0000D1090000}"/>
    <cellStyle name="Bold/Border 2 5 2 3 3 3" xfId="2521" xr:uid="{00000000-0005-0000-0000-0000D2090000}"/>
    <cellStyle name="Bold/Border 2 5 2 3 4" xfId="2522" xr:uid="{00000000-0005-0000-0000-0000D3090000}"/>
    <cellStyle name="Bold/Border 2 5 2 3 4 2" xfId="2523" xr:uid="{00000000-0005-0000-0000-0000D4090000}"/>
    <cellStyle name="Bold/Border 2 5 2 3 5" xfId="2524" xr:uid="{00000000-0005-0000-0000-0000D5090000}"/>
    <cellStyle name="Bold/Border 2 5 2 3 6" xfId="2525" xr:uid="{00000000-0005-0000-0000-0000D6090000}"/>
    <cellStyle name="Bold/Border 2 5 2 4" xfId="2526" xr:uid="{00000000-0005-0000-0000-0000D7090000}"/>
    <cellStyle name="Bold/Border 2 5 2 4 2" xfId="2527" xr:uid="{00000000-0005-0000-0000-0000D8090000}"/>
    <cellStyle name="Bold/Border 2 5 3" xfId="2528" xr:uid="{00000000-0005-0000-0000-0000D9090000}"/>
    <cellStyle name="Bold/Border 2 5 3 2" xfId="2529" xr:uid="{00000000-0005-0000-0000-0000DA090000}"/>
    <cellStyle name="Bold/Border 2 5 3 2 2" xfId="2530" xr:uid="{00000000-0005-0000-0000-0000DB090000}"/>
    <cellStyle name="Bold/Border 2 5 3 2 2 2" xfId="2531" xr:uid="{00000000-0005-0000-0000-0000DC090000}"/>
    <cellStyle name="Bold/Border 2 5 3 2 2 3" xfId="2532" xr:uid="{00000000-0005-0000-0000-0000DD090000}"/>
    <cellStyle name="Bold/Border 2 5 3 2 3" xfId="2533" xr:uid="{00000000-0005-0000-0000-0000DE090000}"/>
    <cellStyle name="Bold/Border 2 5 3 2 3 2" xfId="2534" xr:uid="{00000000-0005-0000-0000-0000DF090000}"/>
    <cellStyle name="Bold/Border 2 5 3 2 4" xfId="2535" xr:uid="{00000000-0005-0000-0000-0000E0090000}"/>
    <cellStyle name="Bold/Border 2 5 3 2 5" xfId="2536" xr:uid="{00000000-0005-0000-0000-0000E1090000}"/>
    <cellStyle name="Bold/Border 2 5 3 3" xfId="2537" xr:uid="{00000000-0005-0000-0000-0000E2090000}"/>
    <cellStyle name="Bold/Border 2 5 3 3 2" xfId="2538" xr:uid="{00000000-0005-0000-0000-0000E3090000}"/>
    <cellStyle name="Bold/Border 2 5 3 3 3" xfId="2539" xr:uid="{00000000-0005-0000-0000-0000E4090000}"/>
    <cellStyle name="Bold/Border 2 5 3 4" xfId="2540" xr:uid="{00000000-0005-0000-0000-0000E5090000}"/>
    <cellStyle name="Bold/Border 2 5 3 4 2" xfId="2541" xr:uid="{00000000-0005-0000-0000-0000E6090000}"/>
    <cellStyle name="Bold/Border 2 5 3 5" xfId="2542" xr:uid="{00000000-0005-0000-0000-0000E7090000}"/>
    <cellStyle name="Bold/Border 2 5 3 6" xfId="2543" xr:uid="{00000000-0005-0000-0000-0000E8090000}"/>
    <cellStyle name="Bold/Border 2 5 4" xfId="2544" xr:uid="{00000000-0005-0000-0000-0000E9090000}"/>
    <cellStyle name="Bold/Border 2 5 4 2" xfId="2545" xr:uid="{00000000-0005-0000-0000-0000EA090000}"/>
    <cellStyle name="Bold/Border 2 5 4 2 2" xfId="2546" xr:uid="{00000000-0005-0000-0000-0000EB090000}"/>
    <cellStyle name="Bold/Border 2 5 4 2 3" xfId="2547" xr:uid="{00000000-0005-0000-0000-0000EC090000}"/>
    <cellStyle name="Bold/Border 2 5 4 3" xfId="2548" xr:uid="{00000000-0005-0000-0000-0000ED090000}"/>
    <cellStyle name="Bold/Border 2 5 4 3 2" xfId="2549" xr:uid="{00000000-0005-0000-0000-0000EE090000}"/>
    <cellStyle name="Bold/Border 2 5 4 4" xfId="2550" xr:uid="{00000000-0005-0000-0000-0000EF090000}"/>
    <cellStyle name="Bold/Border 2 5 4 5" xfId="2551" xr:uid="{00000000-0005-0000-0000-0000F0090000}"/>
    <cellStyle name="Bold/Border 2 5 5" xfId="2552" xr:uid="{00000000-0005-0000-0000-0000F1090000}"/>
    <cellStyle name="Bold/Border 2 5 5 2" xfId="2553" xr:uid="{00000000-0005-0000-0000-0000F2090000}"/>
    <cellStyle name="Bold/Border 2 5 5 3" xfId="2554" xr:uid="{00000000-0005-0000-0000-0000F3090000}"/>
    <cellStyle name="Bold/Border 2 5 6" xfId="2555" xr:uid="{00000000-0005-0000-0000-0000F4090000}"/>
    <cellStyle name="Bold/Border 2 5 6 2" xfId="2556" xr:uid="{00000000-0005-0000-0000-0000F5090000}"/>
    <cellStyle name="Bold/Border 2 5 7" xfId="2557" xr:uid="{00000000-0005-0000-0000-0000F6090000}"/>
    <cellStyle name="Bold/Border 2 5 8" xfId="2558" xr:uid="{00000000-0005-0000-0000-0000F7090000}"/>
    <cellStyle name="Bold/Border 2 6" xfId="2559" xr:uid="{00000000-0005-0000-0000-0000F8090000}"/>
    <cellStyle name="Bold/Border 2 6 2" xfId="2560" xr:uid="{00000000-0005-0000-0000-0000F9090000}"/>
    <cellStyle name="Bold/Border 2 6 2 2" xfId="2561" xr:uid="{00000000-0005-0000-0000-0000FA090000}"/>
    <cellStyle name="Bold/Border 2 6 2 2 2" xfId="2562" xr:uid="{00000000-0005-0000-0000-0000FB090000}"/>
    <cellStyle name="Bold/Border 2 6 2 2 2 2" xfId="2563" xr:uid="{00000000-0005-0000-0000-0000FC090000}"/>
    <cellStyle name="Bold/Border 2 6 2 2 2 2 2" xfId="2564" xr:uid="{00000000-0005-0000-0000-0000FD090000}"/>
    <cellStyle name="Bold/Border 2 6 2 2 2 2 3" xfId="2565" xr:uid="{00000000-0005-0000-0000-0000FE090000}"/>
    <cellStyle name="Bold/Border 2 6 2 2 2 3" xfId="2566" xr:uid="{00000000-0005-0000-0000-0000FF090000}"/>
    <cellStyle name="Bold/Border 2 6 2 2 2 3 2" xfId="2567" xr:uid="{00000000-0005-0000-0000-0000000A0000}"/>
    <cellStyle name="Bold/Border 2 6 2 2 2 4" xfId="2568" xr:uid="{00000000-0005-0000-0000-0000010A0000}"/>
    <cellStyle name="Bold/Border 2 6 2 2 2 5" xfId="2569" xr:uid="{00000000-0005-0000-0000-0000020A0000}"/>
    <cellStyle name="Bold/Border 2 6 2 2 3" xfId="2570" xr:uid="{00000000-0005-0000-0000-0000030A0000}"/>
    <cellStyle name="Bold/Border 2 6 2 2 3 2" xfId="2571" xr:uid="{00000000-0005-0000-0000-0000040A0000}"/>
    <cellStyle name="Bold/Border 2 6 2 2 3 3" xfId="2572" xr:uid="{00000000-0005-0000-0000-0000050A0000}"/>
    <cellStyle name="Bold/Border 2 6 2 2 4" xfId="2573" xr:uid="{00000000-0005-0000-0000-0000060A0000}"/>
    <cellStyle name="Bold/Border 2 6 2 2 4 2" xfId="2574" xr:uid="{00000000-0005-0000-0000-0000070A0000}"/>
    <cellStyle name="Bold/Border 2 6 2 2 5" xfId="2575" xr:uid="{00000000-0005-0000-0000-0000080A0000}"/>
    <cellStyle name="Bold/Border 2 6 2 2 6" xfId="2576" xr:uid="{00000000-0005-0000-0000-0000090A0000}"/>
    <cellStyle name="Bold/Border 2 6 2 3" xfId="2577" xr:uid="{00000000-0005-0000-0000-00000A0A0000}"/>
    <cellStyle name="Bold/Border 2 6 2 3 2" xfId="2578" xr:uid="{00000000-0005-0000-0000-00000B0A0000}"/>
    <cellStyle name="Bold/Border 2 6 2 3 2 2" xfId="2579" xr:uid="{00000000-0005-0000-0000-00000C0A0000}"/>
    <cellStyle name="Bold/Border 2 6 2 3 2 2 2" xfId="2580" xr:uid="{00000000-0005-0000-0000-00000D0A0000}"/>
    <cellStyle name="Bold/Border 2 6 2 3 2 2 3" xfId="2581" xr:uid="{00000000-0005-0000-0000-00000E0A0000}"/>
    <cellStyle name="Bold/Border 2 6 2 3 2 3" xfId="2582" xr:uid="{00000000-0005-0000-0000-00000F0A0000}"/>
    <cellStyle name="Bold/Border 2 6 2 3 2 3 2" xfId="2583" xr:uid="{00000000-0005-0000-0000-0000100A0000}"/>
    <cellStyle name="Bold/Border 2 6 2 3 2 4" xfId="2584" xr:uid="{00000000-0005-0000-0000-0000110A0000}"/>
    <cellStyle name="Bold/Border 2 6 2 3 2 5" xfId="2585" xr:uid="{00000000-0005-0000-0000-0000120A0000}"/>
    <cellStyle name="Bold/Border 2 6 2 3 3" xfId="2586" xr:uid="{00000000-0005-0000-0000-0000130A0000}"/>
    <cellStyle name="Bold/Border 2 6 2 3 3 2" xfId="2587" xr:uid="{00000000-0005-0000-0000-0000140A0000}"/>
    <cellStyle name="Bold/Border 2 6 2 3 3 3" xfId="2588" xr:uid="{00000000-0005-0000-0000-0000150A0000}"/>
    <cellStyle name="Bold/Border 2 6 2 3 4" xfId="2589" xr:uid="{00000000-0005-0000-0000-0000160A0000}"/>
    <cellStyle name="Bold/Border 2 6 2 3 4 2" xfId="2590" xr:uid="{00000000-0005-0000-0000-0000170A0000}"/>
    <cellStyle name="Bold/Border 2 6 2 3 5" xfId="2591" xr:uid="{00000000-0005-0000-0000-0000180A0000}"/>
    <cellStyle name="Bold/Border 2 6 2 3 6" xfId="2592" xr:uid="{00000000-0005-0000-0000-0000190A0000}"/>
    <cellStyle name="Bold/Border 2 6 2 4" xfId="2593" xr:uid="{00000000-0005-0000-0000-00001A0A0000}"/>
    <cellStyle name="Bold/Border 2 6 2 4 2" xfId="2594" xr:uid="{00000000-0005-0000-0000-00001B0A0000}"/>
    <cellStyle name="Bold/Border 2 6 3" xfId="2595" xr:uid="{00000000-0005-0000-0000-00001C0A0000}"/>
    <cellStyle name="Bold/Border 2 6 3 2" xfId="2596" xr:uid="{00000000-0005-0000-0000-00001D0A0000}"/>
    <cellStyle name="Bold/Border 2 6 3 2 2" xfId="2597" xr:uid="{00000000-0005-0000-0000-00001E0A0000}"/>
    <cellStyle name="Bold/Border 2 6 3 2 2 2" xfId="2598" xr:uid="{00000000-0005-0000-0000-00001F0A0000}"/>
    <cellStyle name="Bold/Border 2 6 3 2 2 3" xfId="2599" xr:uid="{00000000-0005-0000-0000-0000200A0000}"/>
    <cellStyle name="Bold/Border 2 6 3 2 3" xfId="2600" xr:uid="{00000000-0005-0000-0000-0000210A0000}"/>
    <cellStyle name="Bold/Border 2 6 3 2 3 2" xfId="2601" xr:uid="{00000000-0005-0000-0000-0000220A0000}"/>
    <cellStyle name="Bold/Border 2 6 3 2 4" xfId="2602" xr:uid="{00000000-0005-0000-0000-0000230A0000}"/>
    <cellStyle name="Bold/Border 2 6 3 2 5" xfId="2603" xr:uid="{00000000-0005-0000-0000-0000240A0000}"/>
    <cellStyle name="Bold/Border 2 6 3 3" xfId="2604" xr:uid="{00000000-0005-0000-0000-0000250A0000}"/>
    <cellStyle name="Bold/Border 2 6 3 3 2" xfId="2605" xr:uid="{00000000-0005-0000-0000-0000260A0000}"/>
    <cellStyle name="Bold/Border 2 6 3 3 3" xfId="2606" xr:uid="{00000000-0005-0000-0000-0000270A0000}"/>
    <cellStyle name="Bold/Border 2 6 3 4" xfId="2607" xr:uid="{00000000-0005-0000-0000-0000280A0000}"/>
    <cellStyle name="Bold/Border 2 6 3 4 2" xfId="2608" xr:uid="{00000000-0005-0000-0000-0000290A0000}"/>
    <cellStyle name="Bold/Border 2 6 3 5" xfId="2609" xr:uid="{00000000-0005-0000-0000-00002A0A0000}"/>
    <cellStyle name="Bold/Border 2 6 3 6" xfId="2610" xr:uid="{00000000-0005-0000-0000-00002B0A0000}"/>
    <cellStyle name="Bold/Border 2 6 4" xfId="2611" xr:uid="{00000000-0005-0000-0000-00002C0A0000}"/>
    <cellStyle name="Bold/Border 2 6 4 2" xfId="2612" xr:uid="{00000000-0005-0000-0000-00002D0A0000}"/>
    <cellStyle name="Bold/Border 2 6 4 2 2" xfId="2613" xr:uid="{00000000-0005-0000-0000-00002E0A0000}"/>
    <cellStyle name="Bold/Border 2 6 4 2 3" xfId="2614" xr:uid="{00000000-0005-0000-0000-00002F0A0000}"/>
    <cellStyle name="Bold/Border 2 6 4 3" xfId="2615" xr:uid="{00000000-0005-0000-0000-0000300A0000}"/>
    <cellStyle name="Bold/Border 2 6 4 3 2" xfId="2616" xr:uid="{00000000-0005-0000-0000-0000310A0000}"/>
    <cellStyle name="Bold/Border 2 6 4 4" xfId="2617" xr:uid="{00000000-0005-0000-0000-0000320A0000}"/>
    <cellStyle name="Bold/Border 2 6 4 5" xfId="2618" xr:uid="{00000000-0005-0000-0000-0000330A0000}"/>
    <cellStyle name="Bold/Border 2 6 5" xfId="2619" xr:uid="{00000000-0005-0000-0000-0000340A0000}"/>
    <cellStyle name="Bold/Border 2 6 5 2" xfId="2620" xr:uid="{00000000-0005-0000-0000-0000350A0000}"/>
    <cellStyle name="Bold/Border 2 6 5 3" xfId="2621" xr:uid="{00000000-0005-0000-0000-0000360A0000}"/>
    <cellStyle name="Bold/Border 2 6 6" xfId="2622" xr:uid="{00000000-0005-0000-0000-0000370A0000}"/>
    <cellStyle name="Bold/Border 2 6 6 2" xfId="2623" xr:uid="{00000000-0005-0000-0000-0000380A0000}"/>
    <cellStyle name="Bold/Border 2 6 7" xfId="2624" xr:uid="{00000000-0005-0000-0000-0000390A0000}"/>
    <cellStyle name="Bold/Border 2 6 8" xfId="2625" xr:uid="{00000000-0005-0000-0000-00003A0A0000}"/>
    <cellStyle name="Bold/Border 2 7" xfId="2626" xr:uid="{00000000-0005-0000-0000-00003B0A0000}"/>
    <cellStyle name="Bold/Border 2 7 2" xfId="2627" xr:uid="{00000000-0005-0000-0000-00003C0A0000}"/>
    <cellStyle name="Bold/Border 2 7 2 2" xfId="2628" xr:uid="{00000000-0005-0000-0000-00003D0A0000}"/>
    <cellStyle name="Bold/Border 2 7 2 2 2" xfId="2629" xr:uid="{00000000-0005-0000-0000-00003E0A0000}"/>
    <cellStyle name="Bold/Border 2 7 2 2 2 2" xfId="2630" xr:uid="{00000000-0005-0000-0000-00003F0A0000}"/>
    <cellStyle name="Bold/Border 2 7 2 2 2 3" xfId="2631" xr:uid="{00000000-0005-0000-0000-0000400A0000}"/>
    <cellStyle name="Bold/Border 2 7 2 2 3" xfId="2632" xr:uid="{00000000-0005-0000-0000-0000410A0000}"/>
    <cellStyle name="Bold/Border 2 7 2 2 3 2" xfId="2633" xr:uid="{00000000-0005-0000-0000-0000420A0000}"/>
    <cellStyle name="Bold/Border 2 7 2 2 4" xfId="2634" xr:uid="{00000000-0005-0000-0000-0000430A0000}"/>
    <cellStyle name="Bold/Border 2 7 2 2 5" xfId="2635" xr:uid="{00000000-0005-0000-0000-0000440A0000}"/>
    <cellStyle name="Bold/Border 2 7 2 3" xfId="2636" xr:uid="{00000000-0005-0000-0000-0000450A0000}"/>
    <cellStyle name="Bold/Border 2 7 2 3 2" xfId="2637" xr:uid="{00000000-0005-0000-0000-0000460A0000}"/>
    <cellStyle name="Bold/Border 2 7 2 3 3" xfId="2638" xr:uid="{00000000-0005-0000-0000-0000470A0000}"/>
    <cellStyle name="Bold/Border 2 7 2 4" xfId="2639" xr:uid="{00000000-0005-0000-0000-0000480A0000}"/>
    <cellStyle name="Bold/Border 2 7 2 4 2" xfId="2640" xr:uid="{00000000-0005-0000-0000-0000490A0000}"/>
    <cellStyle name="Bold/Border 2 7 2 5" xfId="2641" xr:uid="{00000000-0005-0000-0000-00004A0A0000}"/>
    <cellStyle name="Bold/Border 2 7 2 6" xfId="2642" xr:uid="{00000000-0005-0000-0000-00004B0A0000}"/>
    <cellStyle name="Bold/Border 2 7 3" xfId="2643" xr:uid="{00000000-0005-0000-0000-00004C0A0000}"/>
    <cellStyle name="Bold/Border 2 7 3 2" xfId="2644" xr:uid="{00000000-0005-0000-0000-00004D0A0000}"/>
    <cellStyle name="Bold/Border 2 7 3 2 2" xfId="2645" xr:uid="{00000000-0005-0000-0000-00004E0A0000}"/>
    <cellStyle name="Bold/Border 2 7 3 2 2 2" xfId="2646" xr:uid="{00000000-0005-0000-0000-00004F0A0000}"/>
    <cellStyle name="Bold/Border 2 7 3 2 2 3" xfId="2647" xr:uid="{00000000-0005-0000-0000-0000500A0000}"/>
    <cellStyle name="Bold/Border 2 7 3 2 3" xfId="2648" xr:uid="{00000000-0005-0000-0000-0000510A0000}"/>
    <cellStyle name="Bold/Border 2 7 3 2 3 2" xfId="2649" xr:uid="{00000000-0005-0000-0000-0000520A0000}"/>
    <cellStyle name="Bold/Border 2 7 3 2 4" xfId="2650" xr:uid="{00000000-0005-0000-0000-0000530A0000}"/>
    <cellStyle name="Bold/Border 2 7 3 2 5" xfId="2651" xr:uid="{00000000-0005-0000-0000-0000540A0000}"/>
    <cellStyle name="Bold/Border 2 7 3 3" xfId="2652" xr:uid="{00000000-0005-0000-0000-0000550A0000}"/>
    <cellStyle name="Bold/Border 2 7 3 3 2" xfId="2653" xr:uid="{00000000-0005-0000-0000-0000560A0000}"/>
    <cellStyle name="Bold/Border 2 7 3 3 3" xfId="2654" xr:uid="{00000000-0005-0000-0000-0000570A0000}"/>
    <cellStyle name="Bold/Border 2 7 3 4" xfId="2655" xr:uid="{00000000-0005-0000-0000-0000580A0000}"/>
    <cellStyle name="Bold/Border 2 7 3 4 2" xfId="2656" xr:uid="{00000000-0005-0000-0000-0000590A0000}"/>
    <cellStyle name="Bold/Border 2 7 3 5" xfId="2657" xr:uid="{00000000-0005-0000-0000-00005A0A0000}"/>
    <cellStyle name="Bold/Border 2 7 3 6" xfId="2658" xr:uid="{00000000-0005-0000-0000-00005B0A0000}"/>
    <cellStyle name="Bold/Border 2 7 4" xfId="2659" xr:uid="{00000000-0005-0000-0000-00005C0A0000}"/>
    <cellStyle name="Bold/Border 2 7 4 2" xfId="2660" xr:uid="{00000000-0005-0000-0000-00005D0A0000}"/>
    <cellStyle name="Bold/Border 2 8" xfId="2661" xr:uid="{00000000-0005-0000-0000-00005E0A0000}"/>
    <cellStyle name="Bold/Border 2 8 2" xfId="2662" xr:uid="{00000000-0005-0000-0000-00005F0A0000}"/>
    <cellStyle name="Bold/Border 2 8 2 2" xfId="2663" xr:uid="{00000000-0005-0000-0000-0000600A0000}"/>
    <cellStyle name="Bold/Border 2 8 2 2 2" xfId="2664" xr:uid="{00000000-0005-0000-0000-0000610A0000}"/>
    <cellStyle name="Bold/Border 2 8 2 2 3" xfId="2665" xr:uid="{00000000-0005-0000-0000-0000620A0000}"/>
    <cellStyle name="Bold/Border 2 8 2 3" xfId="2666" xr:uid="{00000000-0005-0000-0000-0000630A0000}"/>
    <cellStyle name="Bold/Border 2 8 2 3 2" xfId="2667" xr:uid="{00000000-0005-0000-0000-0000640A0000}"/>
    <cellStyle name="Bold/Border 2 8 2 4" xfId="2668" xr:uid="{00000000-0005-0000-0000-0000650A0000}"/>
    <cellStyle name="Bold/Border 2 8 2 5" xfId="2669" xr:uid="{00000000-0005-0000-0000-0000660A0000}"/>
    <cellStyle name="Bold/Border 2 8 3" xfId="2670" xr:uid="{00000000-0005-0000-0000-0000670A0000}"/>
    <cellStyle name="Bold/Border 2 8 3 2" xfId="2671" xr:uid="{00000000-0005-0000-0000-0000680A0000}"/>
    <cellStyle name="Bold/Border 2 8 3 3" xfId="2672" xr:uid="{00000000-0005-0000-0000-0000690A0000}"/>
    <cellStyle name="Bold/Border 2 8 4" xfId="2673" xr:uid="{00000000-0005-0000-0000-00006A0A0000}"/>
    <cellStyle name="Bold/Border 2 8 4 2" xfId="2674" xr:uid="{00000000-0005-0000-0000-00006B0A0000}"/>
    <cellStyle name="Bold/Border 2 8 5" xfId="2675" xr:uid="{00000000-0005-0000-0000-00006C0A0000}"/>
    <cellStyle name="Bold/Border 2 8 6" xfId="2676" xr:uid="{00000000-0005-0000-0000-00006D0A0000}"/>
    <cellStyle name="Bold/Border 2 9" xfId="2677" xr:uid="{00000000-0005-0000-0000-00006E0A0000}"/>
    <cellStyle name="Bold/Border 2 9 2" xfId="2678" xr:uid="{00000000-0005-0000-0000-00006F0A0000}"/>
    <cellStyle name="Bold/Border 2 9 2 2" xfId="2679" xr:uid="{00000000-0005-0000-0000-0000700A0000}"/>
    <cellStyle name="Bold/Border 2 9 2 3" xfId="2680" xr:uid="{00000000-0005-0000-0000-0000710A0000}"/>
    <cellStyle name="Bold/Border 2 9 3" xfId="2681" xr:uid="{00000000-0005-0000-0000-0000720A0000}"/>
    <cellStyle name="Bold/Border 2 9 3 2" xfId="2682" xr:uid="{00000000-0005-0000-0000-0000730A0000}"/>
    <cellStyle name="Bold/Border 2 9 4" xfId="2683" xr:uid="{00000000-0005-0000-0000-0000740A0000}"/>
    <cellStyle name="Bold/Border 2 9 5" xfId="2684" xr:uid="{00000000-0005-0000-0000-0000750A0000}"/>
    <cellStyle name="Bold/Border 3" xfId="2685" xr:uid="{00000000-0005-0000-0000-0000760A0000}"/>
    <cellStyle name="Bold/Border 3 10" xfId="2686" xr:uid="{00000000-0005-0000-0000-0000770A0000}"/>
    <cellStyle name="Bold/Border 3 11" xfId="2687" xr:uid="{00000000-0005-0000-0000-0000780A0000}"/>
    <cellStyle name="Bold/Border 3 2" xfId="2688" xr:uid="{00000000-0005-0000-0000-0000790A0000}"/>
    <cellStyle name="Bold/Border 3 2 2" xfId="2689" xr:uid="{00000000-0005-0000-0000-00007A0A0000}"/>
    <cellStyle name="Bold/Border 3 2 2 2" xfId="2690" xr:uid="{00000000-0005-0000-0000-00007B0A0000}"/>
    <cellStyle name="Bold/Border 3 2 2 2 2" xfId="2691" xr:uid="{00000000-0005-0000-0000-00007C0A0000}"/>
    <cellStyle name="Bold/Border 3 2 2 2 2 2" xfId="2692" xr:uid="{00000000-0005-0000-0000-00007D0A0000}"/>
    <cellStyle name="Bold/Border 3 2 2 2 2 2 2" xfId="2693" xr:uid="{00000000-0005-0000-0000-00007E0A0000}"/>
    <cellStyle name="Bold/Border 3 2 2 2 2 2 3" xfId="2694" xr:uid="{00000000-0005-0000-0000-00007F0A0000}"/>
    <cellStyle name="Bold/Border 3 2 2 2 2 3" xfId="2695" xr:uid="{00000000-0005-0000-0000-0000800A0000}"/>
    <cellStyle name="Bold/Border 3 2 2 2 2 3 2" xfId="2696" xr:uid="{00000000-0005-0000-0000-0000810A0000}"/>
    <cellStyle name="Bold/Border 3 2 2 2 2 4" xfId="2697" xr:uid="{00000000-0005-0000-0000-0000820A0000}"/>
    <cellStyle name="Bold/Border 3 2 2 2 2 5" xfId="2698" xr:uid="{00000000-0005-0000-0000-0000830A0000}"/>
    <cellStyle name="Bold/Border 3 2 2 2 3" xfId="2699" xr:uid="{00000000-0005-0000-0000-0000840A0000}"/>
    <cellStyle name="Bold/Border 3 2 2 2 3 2" xfId="2700" xr:uid="{00000000-0005-0000-0000-0000850A0000}"/>
    <cellStyle name="Bold/Border 3 2 2 2 3 3" xfId="2701" xr:uid="{00000000-0005-0000-0000-0000860A0000}"/>
    <cellStyle name="Bold/Border 3 2 2 2 4" xfId="2702" xr:uid="{00000000-0005-0000-0000-0000870A0000}"/>
    <cellStyle name="Bold/Border 3 2 2 2 4 2" xfId="2703" xr:uid="{00000000-0005-0000-0000-0000880A0000}"/>
    <cellStyle name="Bold/Border 3 2 2 2 5" xfId="2704" xr:uid="{00000000-0005-0000-0000-0000890A0000}"/>
    <cellStyle name="Bold/Border 3 2 2 2 6" xfId="2705" xr:uid="{00000000-0005-0000-0000-00008A0A0000}"/>
    <cellStyle name="Bold/Border 3 2 2 3" xfId="2706" xr:uid="{00000000-0005-0000-0000-00008B0A0000}"/>
    <cellStyle name="Bold/Border 3 2 2 3 2" xfId="2707" xr:uid="{00000000-0005-0000-0000-00008C0A0000}"/>
    <cellStyle name="Bold/Border 3 2 2 3 2 2" xfId="2708" xr:uid="{00000000-0005-0000-0000-00008D0A0000}"/>
    <cellStyle name="Bold/Border 3 2 2 3 2 2 2" xfId="2709" xr:uid="{00000000-0005-0000-0000-00008E0A0000}"/>
    <cellStyle name="Bold/Border 3 2 2 3 2 2 3" xfId="2710" xr:uid="{00000000-0005-0000-0000-00008F0A0000}"/>
    <cellStyle name="Bold/Border 3 2 2 3 2 3" xfId="2711" xr:uid="{00000000-0005-0000-0000-0000900A0000}"/>
    <cellStyle name="Bold/Border 3 2 2 3 2 3 2" xfId="2712" xr:uid="{00000000-0005-0000-0000-0000910A0000}"/>
    <cellStyle name="Bold/Border 3 2 2 3 2 4" xfId="2713" xr:uid="{00000000-0005-0000-0000-0000920A0000}"/>
    <cellStyle name="Bold/Border 3 2 2 3 2 5" xfId="2714" xr:uid="{00000000-0005-0000-0000-0000930A0000}"/>
    <cellStyle name="Bold/Border 3 2 2 3 3" xfId="2715" xr:uid="{00000000-0005-0000-0000-0000940A0000}"/>
    <cellStyle name="Bold/Border 3 2 2 3 3 2" xfId="2716" xr:uid="{00000000-0005-0000-0000-0000950A0000}"/>
    <cellStyle name="Bold/Border 3 2 2 3 3 3" xfId="2717" xr:uid="{00000000-0005-0000-0000-0000960A0000}"/>
    <cellStyle name="Bold/Border 3 2 2 3 4" xfId="2718" xr:uid="{00000000-0005-0000-0000-0000970A0000}"/>
    <cellStyle name="Bold/Border 3 2 2 3 4 2" xfId="2719" xr:uid="{00000000-0005-0000-0000-0000980A0000}"/>
    <cellStyle name="Bold/Border 3 2 2 3 5" xfId="2720" xr:uid="{00000000-0005-0000-0000-0000990A0000}"/>
    <cellStyle name="Bold/Border 3 2 2 3 6" xfId="2721" xr:uid="{00000000-0005-0000-0000-00009A0A0000}"/>
    <cellStyle name="Bold/Border 3 2 2 4" xfId="2722" xr:uid="{00000000-0005-0000-0000-00009B0A0000}"/>
    <cellStyle name="Bold/Border 3 2 2 4 2" xfId="2723" xr:uid="{00000000-0005-0000-0000-00009C0A0000}"/>
    <cellStyle name="Bold/Border 3 2 3" xfId="2724" xr:uid="{00000000-0005-0000-0000-00009D0A0000}"/>
    <cellStyle name="Bold/Border 3 2 3 2" xfId="2725" xr:uid="{00000000-0005-0000-0000-00009E0A0000}"/>
    <cellStyle name="Bold/Border 3 2 3 2 2" xfId="2726" xr:uid="{00000000-0005-0000-0000-00009F0A0000}"/>
    <cellStyle name="Bold/Border 3 2 3 2 2 2" xfId="2727" xr:uid="{00000000-0005-0000-0000-0000A00A0000}"/>
    <cellStyle name="Bold/Border 3 2 3 2 2 3" xfId="2728" xr:uid="{00000000-0005-0000-0000-0000A10A0000}"/>
    <cellStyle name="Bold/Border 3 2 3 2 3" xfId="2729" xr:uid="{00000000-0005-0000-0000-0000A20A0000}"/>
    <cellStyle name="Bold/Border 3 2 3 2 3 2" xfId="2730" xr:uid="{00000000-0005-0000-0000-0000A30A0000}"/>
    <cellStyle name="Bold/Border 3 2 3 2 4" xfId="2731" xr:uid="{00000000-0005-0000-0000-0000A40A0000}"/>
    <cellStyle name="Bold/Border 3 2 3 2 5" xfId="2732" xr:uid="{00000000-0005-0000-0000-0000A50A0000}"/>
    <cellStyle name="Bold/Border 3 2 3 3" xfId="2733" xr:uid="{00000000-0005-0000-0000-0000A60A0000}"/>
    <cellStyle name="Bold/Border 3 2 3 3 2" xfId="2734" xr:uid="{00000000-0005-0000-0000-0000A70A0000}"/>
    <cellStyle name="Bold/Border 3 2 3 3 3" xfId="2735" xr:uid="{00000000-0005-0000-0000-0000A80A0000}"/>
    <cellStyle name="Bold/Border 3 2 3 4" xfId="2736" xr:uid="{00000000-0005-0000-0000-0000A90A0000}"/>
    <cellStyle name="Bold/Border 3 2 3 4 2" xfId="2737" xr:uid="{00000000-0005-0000-0000-0000AA0A0000}"/>
    <cellStyle name="Bold/Border 3 2 3 5" xfId="2738" xr:uid="{00000000-0005-0000-0000-0000AB0A0000}"/>
    <cellStyle name="Bold/Border 3 2 3 6" xfId="2739" xr:uid="{00000000-0005-0000-0000-0000AC0A0000}"/>
    <cellStyle name="Bold/Border 3 2 4" xfId="2740" xr:uid="{00000000-0005-0000-0000-0000AD0A0000}"/>
    <cellStyle name="Bold/Border 3 2 4 2" xfId="2741" xr:uid="{00000000-0005-0000-0000-0000AE0A0000}"/>
    <cellStyle name="Bold/Border 3 2 4 2 2" xfId="2742" xr:uid="{00000000-0005-0000-0000-0000AF0A0000}"/>
    <cellStyle name="Bold/Border 3 2 4 2 3" xfId="2743" xr:uid="{00000000-0005-0000-0000-0000B00A0000}"/>
    <cellStyle name="Bold/Border 3 2 4 3" xfId="2744" xr:uid="{00000000-0005-0000-0000-0000B10A0000}"/>
    <cellStyle name="Bold/Border 3 2 4 3 2" xfId="2745" xr:uid="{00000000-0005-0000-0000-0000B20A0000}"/>
    <cellStyle name="Bold/Border 3 2 4 4" xfId="2746" xr:uid="{00000000-0005-0000-0000-0000B30A0000}"/>
    <cellStyle name="Bold/Border 3 2 4 5" xfId="2747" xr:uid="{00000000-0005-0000-0000-0000B40A0000}"/>
    <cellStyle name="Bold/Border 3 2 5" xfId="2748" xr:uid="{00000000-0005-0000-0000-0000B50A0000}"/>
    <cellStyle name="Bold/Border 3 2 5 2" xfId="2749" xr:uid="{00000000-0005-0000-0000-0000B60A0000}"/>
    <cellStyle name="Bold/Border 3 2 5 3" xfId="2750" xr:uid="{00000000-0005-0000-0000-0000B70A0000}"/>
    <cellStyle name="Bold/Border 3 2 6" xfId="2751" xr:uid="{00000000-0005-0000-0000-0000B80A0000}"/>
    <cellStyle name="Bold/Border 3 2 6 2" xfId="2752" xr:uid="{00000000-0005-0000-0000-0000B90A0000}"/>
    <cellStyle name="Bold/Border 3 2 7" xfId="2753" xr:uid="{00000000-0005-0000-0000-0000BA0A0000}"/>
    <cellStyle name="Bold/Border 3 2 8" xfId="2754" xr:uid="{00000000-0005-0000-0000-0000BB0A0000}"/>
    <cellStyle name="Bold/Border 3 3" xfId="2755" xr:uid="{00000000-0005-0000-0000-0000BC0A0000}"/>
    <cellStyle name="Bold/Border 3 3 2" xfId="2756" xr:uid="{00000000-0005-0000-0000-0000BD0A0000}"/>
    <cellStyle name="Bold/Border 3 3 2 2" xfId="2757" xr:uid="{00000000-0005-0000-0000-0000BE0A0000}"/>
    <cellStyle name="Bold/Border 3 3 2 2 2" xfId="2758" xr:uid="{00000000-0005-0000-0000-0000BF0A0000}"/>
    <cellStyle name="Bold/Border 3 3 2 2 2 2" xfId="2759" xr:uid="{00000000-0005-0000-0000-0000C00A0000}"/>
    <cellStyle name="Bold/Border 3 3 2 2 2 2 2" xfId="2760" xr:uid="{00000000-0005-0000-0000-0000C10A0000}"/>
    <cellStyle name="Bold/Border 3 3 2 2 2 2 3" xfId="2761" xr:uid="{00000000-0005-0000-0000-0000C20A0000}"/>
    <cellStyle name="Bold/Border 3 3 2 2 2 3" xfId="2762" xr:uid="{00000000-0005-0000-0000-0000C30A0000}"/>
    <cellStyle name="Bold/Border 3 3 2 2 2 3 2" xfId="2763" xr:uid="{00000000-0005-0000-0000-0000C40A0000}"/>
    <cellStyle name="Bold/Border 3 3 2 2 2 4" xfId="2764" xr:uid="{00000000-0005-0000-0000-0000C50A0000}"/>
    <cellStyle name="Bold/Border 3 3 2 2 2 5" xfId="2765" xr:uid="{00000000-0005-0000-0000-0000C60A0000}"/>
    <cellStyle name="Bold/Border 3 3 2 2 3" xfId="2766" xr:uid="{00000000-0005-0000-0000-0000C70A0000}"/>
    <cellStyle name="Bold/Border 3 3 2 2 3 2" xfId="2767" xr:uid="{00000000-0005-0000-0000-0000C80A0000}"/>
    <cellStyle name="Bold/Border 3 3 2 2 3 3" xfId="2768" xr:uid="{00000000-0005-0000-0000-0000C90A0000}"/>
    <cellStyle name="Bold/Border 3 3 2 2 4" xfId="2769" xr:uid="{00000000-0005-0000-0000-0000CA0A0000}"/>
    <cellStyle name="Bold/Border 3 3 2 2 4 2" xfId="2770" xr:uid="{00000000-0005-0000-0000-0000CB0A0000}"/>
    <cellStyle name="Bold/Border 3 3 2 2 5" xfId="2771" xr:uid="{00000000-0005-0000-0000-0000CC0A0000}"/>
    <cellStyle name="Bold/Border 3 3 2 2 6" xfId="2772" xr:uid="{00000000-0005-0000-0000-0000CD0A0000}"/>
    <cellStyle name="Bold/Border 3 3 2 3" xfId="2773" xr:uid="{00000000-0005-0000-0000-0000CE0A0000}"/>
    <cellStyle name="Bold/Border 3 3 2 3 2" xfId="2774" xr:uid="{00000000-0005-0000-0000-0000CF0A0000}"/>
    <cellStyle name="Bold/Border 3 3 2 3 2 2" xfId="2775" xr:uid="{00000000-0005-0000-0000-0000D00A0000}"/>
    <cellStyle name="Bold/Border 3 3 2 3 2 2 2" xfId="2776" xr:uid="{00000000-0005-0000-0000-0000D10A0000}"/>
    <cellStyle name="Bold/Border 3 3 2 3 2 2 3" xfId="2777" xr:uid="{00000000-0005-0000-0000-0000D20A0000}"/>
    <cellStyle name="Bold/Border 3 3 2 3 2 3" xfId="2778" xr:uid="{00000000-0005-0000-0000-0000D30A0000}"/>
    <cellStyle name="Bold/Border 3 3 2 3 2 3 2" xfId="2779" xr:uid="{00000000-0005-0000-0000-0000D40A0000}"/>
    <cellStyle name="Bold/Border 3 3 2 3 2 4" xfId="2780" xr:uid="{00000000-0005-0000-0000-0000D50A0000}"/>
    <cellStyle name="Bold/Border 3 3 2 3 2 5" xfId="2781" xr:uid="{00000000-0005-0000-0000-0000D60A0000}"/>
    <cellStyle name="Bold/Border 3 3 2 3 3" xfId="2782" xr:uid="{00000000-0005-0000-0000-0000D70A0000}"/>
    <cellStyle name="Bold/Border 3 3 2 3 3 2" xfId="2783" xr:uid="{00000000-0005-0000-0000-0000D80A0000}"/>
    <cellStyle name="Bold/Border 3 3 2 3 3 3" xfId="2784" xr:uid="{00000000-0005-0000-0000-0000D90A0000}"/>
    <cellStyle name="Bold/Border 3 3 2 3 4" xfId="2785" xr:uid="{00000000-0005-0000-0000-0000DA0A0000}"/>
    <cellStyle name="Bold/Border 3 3 2 3 4 2" xfId="2786" xr:uid="{00000000-0005-0000-0000-0000DB0A0000}"/>
    <cellStyle name="Bold/Border 3 3 2 3 5" xfId="2787" xr:uid="{00000000-0005-0000-0000-0000DC0A0000}"/>
    <cellStyle name="Bold/Border 3 3 2 3 6" xfId="2788" xr:uid="{00000000-0005-0000-0000-0000DD0A0000}"/>
    <cellStyle name="Bold/Border 3 3 2 4" xfId="2789" xr:uid="{00000000-0005-0000-0000-0000DE0A0000}"/>
    <cellStyle name="Bold/Border 3 3 2 4 2" xfId="2790" xr:uid="{00000000-0005-0000-0000-0000DF0A0000}"/>
    <cellStyle name="Bold/Border 3 3 3" xfId="2791" xr:uid="{00000000-0005-0000-0000-0000E00A0000}"/>
    <cellStyle name="Bold/Border 3 3 3 2" xfId="2792" xr:uid="{00000000-0005-0000-0000-0000E10A0000}"/>
    <cellStyle name="Bold/Border 3 3 3 2 2" xfId="2793" xr:uid="{00000000-0005-0000-0000-0000E20A0000}"/>
    <cellStyle name="Bold/Border 3 3 3 2 2 2" xfId="2794" xr:uid="{00000000-0005-0000-0000-0000E30A0000}"/>
    <cellStyle name="Bold/Border 3 3 3 2 2 3" xfId="2795" xr:uid="{00000000-0005-0000-0000-0000E40A0000}"/>
    <cellStyle name="Bold/Border 3 3 3 2 3" xfId="2796" xr:uid="{00000000-0005-0000-0000-0000E50A0000}"/>
    <cellStyle name="Bold/Border 3 3 3 2 3 2" xfId="2797" xr:uid="{00000000-0005-0000-0000-0000E60A0000}"/>
    <cellStyle name="Bold/Border 3 3 3 2 4" xfId="2798" xr:uid="{00000000-0005-0000-0000-0000E70A0000}"/>
    <cellStyle name="Bold/Border 3 3 3 2 5" xfId="2799" xr:uid="{00000000-0005-0000-0000-0000E80A0000}"/>
    <cellStyle name="Bold/Border 3 3 3 3" xfId="2800" xr:uid="{00000000-0005-0000-0000-0000E90A0000}"/>
    <cellStyle name="Bold/Border 3 3 3 3 2" xfId="2801" xr:uid="{00000000-0005-0000-0000-0000EA0A0000}"/>
    <cellStyle name="Bold/Border 3 3 3 3 3" xfId="2802" xr:uid="{00000000-0005-0000-0000-0000EB0A0000}"/>
    <cellStyle name="Bold/Border 3 3 3 4" xfId="2803" xr:uid="{00000000-0005-0000-0000-0000EC0A0000}"/>
    <cellStyle name="Bold/Border 3 3 3 4 2" xfId="2804" xr:uid="{00000000-0005-0000-0000-0000ED0A0000}"/>
    <cellStyle name="Bold/Border 3 3 3 5" xfId="2805" xr:uid="{00000000-0005-0000-0000-0000EE0A0000}"/>
    <cellStyle name="Bold/Border 3 3 3 6" xfId="2806" xr:uid="{00000000-0005-0000-0000-0000EF0A0000}"/>
    <cellStyle name="Bold/Border 3 3 4" xfId="2807" xr:uid="{00000000-0005-0000-0000-0000F00A0000}"/>
    <cellStyle name="Bold/Border 3 3 4 2" xfId="2808" xr:uid="{00000000-0005-0000-0000-0000F10A0000}"/>
    <cellStyle name="Bold/Border 3 3 4 2 2" xfId="2809" xr:uid="{00000000-0005-0000-0000-0000F20A0000}"/>
    <cellStyle name="Bold/Border 3 3 4 2 3" xfId="2810" xr:uid="{00000000-0005-0000-0000-0000F30A0000}"/>
    <cellStyle name="Bold/Border 3 3 4 3" xfId="2811" xr:uid="{00000000-0005-0000-0000-0000F40A0000}"/>
    <cellStyle name="Bold/Border 3 3 4 3 2" xfId="2812" xr:uid="{00000000-0005-0000-0000-0000F50A0000}"/>
    <cellStyle name="Bold/Border 3 3 4 4" xfId="2813" xr:uid="{00000000-0005-0000-0000-0000F60A0000}"/>
    <cellStyle name="Bold/Border 3 3 4 5" xfId="2814" xr:uid="{00000000-0005-0000-0000-0000F70A0000}"/>
    <cellStyle name="Bold/Border 3 3 5" xfId="2815" xr:uid="{00000000-0005-0000-0000-0000F80A0000}"/>
    <cellStyle name="Bold/Border 3 3 5 2" xfId="2816" xr:uid="{00000000-0005-0000-0000-0000F90A0000}"/>
    <cellStyle name="Bold/Border 3 3 5 3" xfId="2817" xr:uid="{00000000-0005-0000-0000-0000FA0A0000}"/>
    <cellStyle name="Bold/Border 3 3 6" xfId="2818" xr:uid="{00000000-0005-0000-0000-0000FB0A0000}"/>
    <cellStyle name="Bold/Border 3 3 6 2" xfId="2819" xr:uid="{00000000-0005-0000-0000-0000FC0A0000}"/>
    <cellStyle name="Bold/Border 3 3 7" xfId="2820" xr:uid="{00000000-0005-0000-0000-0000FD0A0000}"/>
    <cellStyle name="Bold/Border 3 3 8" xfId="2821" xr:uid="{00000000-0005-0000-0000-0000FE0A0000}"/>
    <cellStyle name="Bold/Border 3 4" xfId="2822" xr:uid="{00000000-0005-0000-0000-0000FF0A0000}"/>
    <cellStyle name="Bold/Border 3 4 2" xfId="2823" xr:uid="{00000000-0005-0000-0000-0000000B0000}"/>
    <cellStyle name="Bold/Border 3 4 2 2" xfId="2824" xr:uid="{00000000-0005-0000-0000-0000010B0000}"/>
    <cellStyle name="Bold/Border 3 4 2 2 2" xfId="2825" xr:uid="{00000000-0005-0000-0000-0000020B0000}"/>
    <cellStyle name="Bold/Border 3 4 2 2 2 2" xfId="2826" xr:uid="{00000000-0005-0000-0000-0000030B0000}"/>
    <cellStyle name="Bold/Border 3 4 2 2 2 2 2" xfId="2827" xr:uid="{00000000-0005-0000-0000-0000040B0000}"/>
    <cellStyle name="Bold/Border 3 4 2 2 2 2 3" xfId="2828" xr:uid="{00000000-0005-0000-0000-0000050B0000}"/>
    <cellStyle name="Bold/Border 3 4 2 2 2 3" xfId="2829" xr:uid="{00000000-0005-0000-0000-0000060B0000}"/>
    <cellStyle name="Bold/Border 3 4 2 2 2 3 2" xfId="2830" xr:uid="{00000000-0005-0000-0000-0000070B0000}"/>
    <cellStyle name="Bold/Border 3 4 2 2 2 4" xfId="2831" xr:uid="{00000000-0005-0000-0000-0000080B0000}"/>
    <cellStyle name="Bold/Border 3 4 2 2 2 5" xfId="2832" xr:uid="{00000000-0005-0000-0000-0000090B0000}"/>
    <cellStyle name="Bold/Border 3 4 2 2 3" xfId="2833" xr:uid="{00000000-0005-0000-0000-00000A0B0000}"/>
    <cellStyle name="Bold/Border 3 4 2 2 3 2" xfId="2834" xr:uid="{00000000-0005-0000-0000-00000B0B0000}"/>
    <cellStyle name="Bold/Border 3 4 2 2 3 3" xfId="2835" xr:uid="{00000000-0005-0000-0000-00000C0B0000}"/>
    <cellStyle name="Bold/Border 3 4 2 2 4" xfId="2836" xr:uid="{00000000-0005-0000-0000-00000D0B0000}"/>
    <cellStyle name="Bold/Border 3 4 2 2 4 2" xfId="2837" xr:uid="{00000000-0005-0000-0000-00000E0B0000}"/>
    <cellStyle name="Bold/Border 3 4 2 2 5" xfId="2838" xr:uid="{00000000-0005-0000-0000-00000F0B0000}"/>
    <cellStyle name="Bold/Border 3 4 2 2 6" xfId="2839" xr:uid="{00000000-0005-0000-0000-0000100B0000}"/>
    <cellStyle name="Bold/Border 3 4 2 3" xfId="2840" xr:uid="{00000000-0005-0000-0000-0000110B0000}"/>
    <cellStyle name="Bold/Border 3 4 2 3 2" xfId="2841" xr:uid="{00000000-0005-0000-0000-0000120B0000}"/>
    <cellStyle name="Bold/Border 3 4 2 3 2 2" xfId="2842" xr:uid="{00000000-0005-0000-0000-0000130B0000}"/>
    <cellStyle name="Bold/Border 3 4 2 3 2 2 2" xfId="2843" xr:uid="{00000000-0005-0000-0000-0000140B0000}"/>
    <cellStyle name="Bold/Border 3 4 2 3 2 2 3" xfId="2844" xr:uid="{00000000-0005-0000-0000-0000150B0000}"/>
    <cellStyle name="Bold/Border 3 4 2 3 2 3" xfId="2845" xr:uid="{00000000-0005-0000-0000-0000160B0000}"/>
    <cellStyle name="Bold/Border 3 4 2 3 2 3 2" xfId="2846" xr:uid="{00000000-0005-0000-0000-0000170B0000}"/>
    <cellStyle name="Bold/Border 3 4 2 3 2 4" xfId="2847" xr:uid="{00000000-0005-0000-0000-0000180B0000}"/>
    <cellStyle name="Bold/Border 3 4 2 3 2 5" xfId="2848" xr:uid="{00000000-0005-0000-0000-0000190B0000}"/>
    <cellStyle name="Bold/Border 3 4 2 3 3" xfId="2849" xr:uid="{00000000-0005-0000-0000-00001A0B0000}"/>
    <cellStyle name="Bold/Border 3 4 2 3 3 2" xfId="2850" xr:uid="{00000000-0005-0000-0000-00001B0B0000}"/>
    <cellStyle name="Bold/Border 3 4 2 3 3 3" xfId="2851" xr:uid="{00000000-0005-0000-0000-00001C0B0000}"/>
    <cellStyle name="Bold/Border 3 4 2 3 4" xfId="2852" xr:uid="{00000000-0005-0000-0000-00001D0B0000}"/>
    <cellStyle name="Bold/Border 3 4 2 3 4 2" xfId="2853" xr:uid="{00000000-0005-0000-0000-00001E0B0000}"/>
    <cellStyle name="Bold/Border 3 4 2 3 5" xfId="2854" xr:uid="{00000000-0005-0000-0000-00001F0B0000}"/>
    <cellStyle name="Bold/Border 3 4 2 3 6" xfId="2855" xr:uid="{00000000-0005-0000-0000-0000200B0000}"/>
    <cellStyle name="Bold/Border 3 4 2 4" xfId="2856" xr:uid="{00000000-0005-0000-0000-0000210B0000}"/>
    <cellStyle name="Bold/Border 3 4 2 4 2" xfId="2857" xr:uid="{00000000-0005-0000-0000-0000220B0000}"/>
    <cellStyle name="Bold/Border 3 4 3" xfId="2858" xr:uid="{00000000-0005-0000-0000-0000230B0000}"/>
    <cellStyle name="Bold/Border 3 4 3 2" xfId="2859" xr:uid="{00000000-0005-0000-0000-0000240B0000}"/>
    <cellStyle name="Bold/Border 3 4 3 2 2" xfId="2860" xr:uid="{00000000-0005-0000-0000-0000250B0000}"/>
    <cellStyle name="Bold/Border 3 4 3 2 2 2" xfId="2861" xr:uid="{00000000-0005-0000-0000-0000260B0000}"/>
    <cellStyle name="Bold/Border 3 4 3 2 2 3" xfId="2862" xr:uid="{00000000-0005-0000-0000-0000270B0000}"/>
    <cellStyle name="Bold/Border 3 4 3 2 3" xfId="2863" xr:uid="{00000000-0005-0000-0000-0000280B0000}"/>
    <cellStyle name="Bold/Border 3 4 3 2 3 2" xfId="2864" xr:uid="{00000000-0005-0000-0000-0000290B0000}"/>
    <cellStyle name="Bold/Border 3 4 3 2 4" xfId="2865" xr:uid="{00000000-0005-0000-0000-00002A0B0000}"/>
    <cellStyle name="Bold/Border 3 4 3 2 5" xfId="2866" xr:uid="{00000000-0005-0000-0000-00002B0B0000}"/>
    <cellStyle name="Bold/Border 3 4 3 3" xfId="2867" xr:uid="{00000000-0005-0000-0000-00002C0B0000}"/>
    <cellStyle name="Bold/Border 3 4 3 3 2" xfId="2868" xr:uid="{00000000-0005-0000-0000-00002D0B0000}"/>
    <cellStyle name="Bold/Border 3 4 3 3 3" xfId="2869" xr:uid="{00000000-0005-0000-0000-00002E0B0000}"/>
    <cellStyle name="Bold/Border 3 4 3 4" xfId="2870" xr:uid="{00000000-0005-0000-0000-00002F0B0000}"/>
    <cellStyle name="Bold/Border 3 4 3 4 2" xfId="2871" xr:uid="{00000000-0005-0000-0000-0000300B0000}"/>
    <cellStyle name="Bold/Border 3 4 3 5" xfId="2872" xr:uid="{00000000-0005-0000-0000-0000310B0000}"/>
    <cellStyle name="Bold/Border 3 4 3 6" xfId="2873" xr:uid="{00000000-0005-0000-0000-0000320B0000}"/>
    <cellStyle name="Bold/Border 3 4 4" xfId="2874" xr:uid="{00000000-0005-0000-0000-0000330B0000}"/>
    <cellStyle name="Bold/Border 3 4 4 2" xfId="2875" xr:uid="{00000000-0005-0000-0000-0000340B0000}"/>
    <cellStyle name="Bold/Border 3 4 4 2 2" xfId="2876" xr:uid="{00000000-0005-0000-0000-0000350B0000}"/>
    <cellStyle name="Bold/Border 3 4 4 2 3" xfId="2877" xr:uid="{00000000-0005-0000-0000-0000360B0000}"/>
    <cellStyle name="Bold/Border 3 4 4 3" xfId="2878" xr:uid="{00000000-0005-0000-0000-0000370B0000}"/>
    <cellStyle name="Bold/Border 3 4 4 3 2" xfId="2879" xr:uid="{00000000-0005-0000-0000-0000380B0000}"/>
    <cellStyle name="Bold/Border 3 4 4 4" xfId="2880" xr:uid="{00000000-0005-0000-0000-0000390B0000}"/>
    <cellStyle name="Bold/Border 3 4 4 5" xfId="2881" xr:uid="{00000000-0005-0000-0000-00003A0B0000}"/>
    <cellStyle name="Bold/Border 3 4 5" xfId="2882" xr:uid="{00000000-0005-0000-0000-00003B0B0000}"/>
    <cellStyle name="Bold/Border 3 4 5 2" xfId="2883" xr:uid="{00000000-0005-0000-0000-00003C0B0000}"/>
    <cellStyle name="Bold/Border 3 4 5 3" xfId="2884" xr:uid="{00000000-0005-0000-0000-00003D0B0000}"/>
    <cellStyle name="Bold/Border 3 4 6" xfId="2885" xr:uid="{00000000-0005-0000-0000-00003E0B0000}"/>
    <cellStyle name="Bold/Border 3 4 6 2" xfId="2886" xr:uid="{00000000-0005-0000-0000-00003F0B0000}"/>
    <cellStyle name="Bold/Border 3 4 7" xfId="2887" xr:uid="{00000000-0005-0000-0000-0000400B0000}"/>
    <cellStyle name="Bold/Border 3 4 8" xfId="2888" xr:uid="{00000000-0005-0000-0000-0000410B0000}"/>
    <cellStyle name="Bold/Border 3 5" xfId="2889" xr:uid="{00000000-0005-0000-0000-0000420B0000}"/>
    <cellStyle name="Bold/Border 3 5 2" xfId="2890" xr:uid="{00000000-0005-0000-0000-0000430B0000}"/>
    <cellStyle name="Bold/Border 3 5 2 2" xfId="2891" xr:uid="{00000000-0005-0000-0000-0000440B0000}"/>
    <cellStyle name="Bold/Border 3 5 2 2 2" xfId="2892" xr:uid="{00000000-0005-0000-0000-0000450B0000}"/>
    <cellStyle name="Bold/Border 3 5 2 2 2 2" xfId="2893" xr:uid="{00000000-0005-0000-0000-0000460B0000}"/>
    <cellStyle name="Bold/Border 3 5 2 2 2 3" xfId="2894" xr:uid="{00000000-0005-0000-0000-0000470B0000}"/>
    <cellStyle name="Bold/Border 3 5 2 2 3" xfId="2895" xr:uid="{00000000-0005-0000-0000-0000480B0000}"/>
    <cellStyle name="Bold/Border 3 5 2 2 3 2" xfId="2896" xr:uid="{00000000-0005-0000-0000-0000490B0000}"/>
    <cellStyle name="Bold/Border 3 5 2 2 4" xfId="2897" xr:uid="{00000000-0005-0000-0000-00004A0B0000}"/>
    <cellStyle name="Bold/Border 3 5 2 2 5" xfId="2898" xr:uid="{00000000-0005-0000-0000-00004B0B0000}"/>
    <cellStyle name="Bold/Border 3 5 2 3" xfId="2899" xr:uid="{00000000-0005-0000-0000-00004C0B0000}"/>
    <cellStyle name="Bold/Border 3 5 2 3 2" xfId="2900" xr:uid="{00000000-0005-0000-0000-00004D0B0000}"/>
    <cellStyle name="Bold/Border 3 5 2 3 3" xfId="2901" xr:uid="{00000000-0005-0000-0000-00004E0B0000}"/>
    <cellStyle name="Bold/Border 3 5 2 4" xfId="2902" xr:uid="{00000000-0005-0000-0000-00004F0B0000}"/>
    <cellStyle name="Bold/Border 3 5 2 4 2" xfId="2903" xr:uid="{00000000-0005-0000-0000-0000500B0000}"/>
    <cellStyle name="Bold/Border 3 5 2 5" xfId="2904" xr:uid="{00000000-0005-0000-0000-0000510B0000}"/>
    <cellStyle name="Bold/Border 3 5 2 6" xfId="2905" xr:uid="{00000000-0005-0000-0000-0000520B0000}"/>
    <cellStyle name="Bold/Border 3 5 3" xfId="2906" xr:uid="{00000000-0005-0000-0000-0000530B0000}"/>
    <cellStyle name="Bold/Border 3 5 3 2" xfId="2907" xr:uid="{00000000-0005-0000-0000-0000540B0000}"/>
    <cellStyle name="Bold/Border 3 5 3 2 2" xfId="2908" xr:uid="{00000000-0005-0000-0000-0000550B0000}"/>
    <cellStyle name="Bold/Border 3 5 3 2 2 2" xfId="2909" xr:uid="{00000000-0005-0000-0000-0000560B0000}"/>
    <cellStyle name="Bold/Border 3 5 3 2 2 3" xfId="2910" xr:uid="{00000000-0005-0000-0000-0000570B0000}"/>
    <cellStyle name="Bold/Border 3 5 3 2 3" xfId="2911" xr:uid="{00000000-0005-0000-0000-0000580B0000}"/>
    <cellStyle name="Bold/Border 3 5 3 2 3 2" xfId="2912" xr:uid="{00000000-0005-0000-0000-0000590B0000}"/>
    <cellStyle name="Bold/Border 3 5 3 2 4" xfId="2913" xr:uid="{00000000-0005-0000-0000-00005A0B0000}"/>
    <cellStyle name="Bold/Border 3 5 3 2 5" xfId="2914" xr:uid="{00000000-0005-0000-0000-00005B0B0000}"/>
    <cellStyle name="Bold/Border 3 5 3 3" xfId="2915" xr:uid="{00000000-0005-0000-0000-00005C0B0000}"/>
    <cellStyle name="Bold/Border 3 5 3 3 2" xfId="2916" xr:uid="{00000000-0005-0000-0000-00005D0B0000}"/>
    <cellStyle name="Bold/Border 3 5 3 3 3" xfId="2917" xr:uid="{00000000-0005-0000-0000-00005E0B0000}"/>
    <cellStyle name="Bold/Border 3 5 3 4" xfId="2918" xr:uid="{00000000-0005-0000-0000-00005F0B0000}"/>
    <cellStyle name="Bold/Border 3 5 3 4 2" xfId="2919" xr:uid="{00000000-0005-0000-0000-0000600B0000}"/>
    <cellStyle name="Bold/Border 3 5 3 5" xfId="2920" xr:uid="{00000000-0005-0000-0000-0000610B0000}"/>
    <cellStyle name="Bold/Border 3 5 3 6" xfId="2921" xr:uid="{00000000-0005-0000-0000-0000620B0000}"/>
    <cellStyle name="Bold/Border 3 5 4" xfId="2922" xr:uid="{00000000-0005-0000-0000-0000630B0000}"/>
    <cellStyle name="Bold/Border 3 5 4 2" xfId="2923" xr:uid="{00000000-0005-0000-0000-0000640B0000}"/>
    <cellStyle name="Bold/Border 3 6" xfId="2924" xr:uid="{00000000-0005-0000-0000-0000650B0000}"/>
    <cellStyle name="Bold/Border 3 6 2" xfId="2925" xr:uid="{00000000-0005-0000-0000-0000660B0000}"/>
    <cellStyle name="Bold/Border 3 6 2 2" xfId="2926" xr:uid="{00000000-0005-0000-0000-0000670B0000}"/>
    <cellStyle name="Bold/Border 3 6 2 2 2" xfId="2927" xr:uid="{00000000-0005-0000-0000-0000680B0000}"/>
    <cellStyle name="Bold/Border 3 6 2 2 3" xfId="2928" xr:uid="{00000000-0005-0000-0000-0000690B0000}"/>
    <cellStyle name="Bold/Border 3 6 2 3" xfId="2929" xr:uid="{00000000-0005-0000-0000-00006A0B0000}"/>
    <cellStyle name="Bold/Border 3 6 2 3 2" xfId="2930" xr:uid="{00000000-0005-0000-0000-00006B0B0000}"/>
    <cellStyle name="Bold/Border 3 6 2 4" xfId="2931" xr:uid="{00000000-0005-0000-0000-00006C0B0000}"/>
    <cellStyle name="Bold/Border 3 6 2 5" xfId="2932" xr:uid="{00000000-0005-0000-0000-00006D0B0000}"/>
    <cellStyle name="Bold/Border 3 6 3" xfId="2933" xr:uid="{00000000-0005-0000-0000-00006E0B0000}"/>
    <cellStyle name="Bold/Border 3 6 3 2" xfId="2934" xr:uid="{00000000-0005-0000-0000-00006F0B0000}"/>
    <cellStyle name="Bold/Border 3 6 3 3" xfId="2935" xr:uid="{00000000-0005-0000-0000-0000700B0000}"/>
    <cellStyle name="Bold/Border 3 6 4" xfId="2936" xr:uid="{00000000-0005-0000-0000-0000710B0000}"/>
    <cellStyle name="Bold/Border 3 6 4 2" xfId="2937" xr:uid="{00000000-0005-0000-0000-0000720B0000}"/>
    <cellStyle name="Bold/Border 3 6 5" xfId="2938" xr:uid="{00000000-0005-0000-0000-0000730B0000}"/>
    <cellStyle name="Bold/Border 3 6 6" xfId="2939" xr:uid="{00000000-0005-0000-0000-0000740B0000}"/>
    <cellStyle name="Bold/Border 3 7" xfId="2940" xr:uid="{00000000-0005-0000-0000-0000750B0000}"/>
    <cellStyle name="Bold/Border 3 7 2" xfId="2941" xr:uid="{00000000-0005-0000-0000-0000760B0000}"/>
    <cellStyle name="Bold/Border 3 7 2 2" xfId="2942" xr:uid="{00000000-0005-0000-0000-0000770B0000}"/>
    <cellStyle name="Bold/Border 3 7 2 3" xfId="2943" xr:uid="{00000000-0005-0000-0000-0000780B0000}"/>
    <cellStyle name="Bold/Border 3 7 3" xfId="2944" xr:uid="{00000000-0005-0000-0000-0000790B0000}"/>
    <cellStyle name="Bold/Border 3 7 3 2" xfId="2945" xr:uid="{00000000-0005-0000-0000-00007A0B0000}"/>
    <cellStyle name="Bold/Border 3 7 4" xfId="2946" xr:uid="{00000000-0005-0000-0000-00007B0B0000}"/>
    <cellStyle name="Bold/Border 3 7 5" xfId="2947" xr:uid="{00000000-0005-0000-0000-00007C0B0000}"/>
    <cellStyle name="Bold/Border 3 8" xfId="2948" xr:uid="{00000000-0005-0000-0000-00007D0B0000}"/>
    <cellStyle name="Bold/Border 3 8 2" xfId="2949" xr:uid="{00000000-0005-0000-0000-00007E0B0000}"/>
    <cellStyle name="Bold/Border 3 8 3" xfId="2950" xr:uid="{00000000-0005-0000-0000-00007F0B0000}"/>
    <cellStyle name="Bold/Border 3 9" xfId="2951" xr:uid="{00000000-0005-0000-0000-0000800B0000}"/>
    <cellStyle name="Bold/Border 3 9 2" xfId="2952" xr:uid="{00000000-0005-0000-0000-0000810B0000}"/>
    <cellStyle name="Bold/Border 4" xfId="2953" xr:uid="{00000000-0005-0000-0000-0000820B0000}"/>
    <cellStyle name="Bold/Border 4 10" xfId="2954" xr:uid="{00000000-0005-0000-0000-0000830B0000}"/>
    <cellStyle name="Bold/Border 4 11" xfId="2955" xr:uid="{00000000-0005-0000-0000-0000840B0000}"/>
    <cellStyle name="Bold/Border 4 2" xfId="2956" xr:uid="{00000000-0005-0000-0000-0000850B0000}"/>
    <cellStyle name="Bold/Border 4 2 2" xfId="2957" xr:uid="{00000000-0005-0000-0000-0000860B0000}"/>
    <cellStyle name="Bold/Border 4 2 2 2" xfId="2958" xr:uid="{00000000-0005-0000-0000-0000870B0000}"/>
    <cellStyle name="Bold/Border 4 2 2 2 2" xfId="2959" xr:uid="{00000000-0005-0000-0000-0000880B0000}"/>
    <cellStyle name="Bold/Border 4 2 2 2 2 2" xfId="2960" xr:uid="{00000000-0005-0000-0000-0000890B0000}"/>
    <cellStyle name="Bold/Border 4 2 2 2 2 2 2" xfId="2961" xr:uid="{00000000-0005-0000-0000-00008A0B0000}"/>
    <cellStyle name="Bold/Border 4 2 2 2 2 2 3" xfId="2962" xr:uid="{00000000-0005-0000-0000-00008B0B0000}"/>
    <cellStyle name="Bold/Border 4 2 2 2 2 3" xfId="2963" xr:uid="{00000000-0005-0000-0000-00008C0B0000}"/>
    <cellStyle name="Bold/Border 4 2 2 2 2 3 2" xfId="2964" xr:uid="{00000000-0005-0000-0000-00008D0B0000}"/>
    <cellStyle name="Bold/Border 4 2 2 2 2 4" xfId="2965" xr:uid="{00000000-0005-0000-0000-00008E0B0000}"/>
    <cellStyle name="Bold/Border 4 2 2 2 2 5" xfId="2966" xr:uid="{00000000-0005-0000-0000-00008F0B0000}"/>
    <cellStyle name="Bold/Border 4 2 2 2 3" xfId="2967" xr:uid="{00000000-0005-0000-0000-0000900B0000}"/>
    <cellStyle name="Bold/Border 4 2 2 2 3 2" xfId="2968" xr:uid="{00000000-0005-0000-0000-0000910B0000}"/>
    <cellStyle name="Bold/Border 4 2 2 2 3 3" xfId="2969" xr:uid="{00000000-0005-0000-0000-0000920B0000}"/>
    <cellStyle name="Bold/Border 4 2 2 2 4" xfId="2970" xr:uid="{00000000-0005-0000-0000-0000930B0000}"/>
    <cellStyle name="Bold/Border 4 2 2 2 4 2" xfId="2971" xr:uid="{00000000-0005-0000-0000-0000940B0000}"/>
    <cellStyle name="Bold/Border 4 2 2 2 5" xfId="2972" xr:uid="{00000000-0005-0000-0000-0000950B0000}"/>
    <cellStyle name="Bold/Border 4 2 2 2 6" xfId="2973" xr:uid="{00000000-0005-0000-0000-0000960B0000}"/>
    <cellStyle name="Bold/Border 4 2 2 3" xfId="2974" xr:uid="{00000000-0005-0000-0000-0000970B0000}"/>
    <cellStyle name="Bold/Border 4 2 2 3 2" xfId="2975" xr:uid="{00000000-0005-0000-0000-0000980B0000}"/>
    <cellStyle name="Bold/Border 4 2 2 3 2 2" xfId="2976" xr:uid="{00000000-0005-0000-0000-0000990B0000}"/>
    <cellStyle name="Bold/Border 4 2 2 3 2 2 2" xfId="2977" xr:uid="{00000000-0005-0000-0000-00009A0B0000}"/>
    <cellStyle name="Bold/Border 4 2 2 3 2 2 3" xfId="2978" xr:uid="{00000000-0005-0000-0000-00009B0B0000}"/>
    <cellStyle name="Bold/Border 4 2 2 3 2 3" xfId="2979" xr:uid="{00000000-0005-0000-0000-00009C0B0000}"/>
    <cellStyle name="Bold/Border 4 2 2 3 2 3 2" xfId="2980" xr:uid="{00000000-0005-0000-0000-00009D0B0000}"/>
    <cellStyle name="Bold/Border 4 2 2 3 2 4" xfId="2981" xr:uid="{00000000-0005-0000-0000-00009E0B0000}"/>
    <cellStyle name="Bold/Border 4 2 2 3 2 5" xfId="2982" xr:uid="{00000000-0005-0000-0000-00009F0B0000}"/>
    <cellStyle name="Bold/Border 4 2 2 3 3" xfId="2983" xr:uid="{00000000-0005-0000-0000-0000A00B0000}"/>
    <cellStyle name="Bold/Border 4 2 2 3 3 2" xfId="2984" xr:uid="{00000000-0005-0000-0000-0000A10B0000}"/>
    <cellStyle name="Bold/Border 4 2 2 3 3 3" xfId="2985" xr:uid="{00000000-0005-0000-0000-0000A20B0000}"/>
    <cellStyle name="Bold/Border 4 2 2 3 4" xfId="2986" xr:uid="{00000000-0005-0000-0000-0000A30B0000}"/>
    <cellStyle name="Bold/Border 4 2 2 3 4 2" xfId="2987" xr:uid="{00000000-0005-0000-0000-0000A40B0000}"/>
    <cellStyle name="Bold/Border 4 2 2 3 5" xfId="2988" xr:uid="{00000000-0005-0000-0000-0000A50B0000}"/>
    <cellStyle name="Bold/Border 4 2 2 3 6" xfId="2989" xr:uid="{00000000-0005-0000-0000-0000A60B0000}"/>
    <cellStyle name="Bold/Border 4 2 2 4" xfId="2990" xr:uid="{00000000-0005-0000-0000-0000A70B0000}"/>
    <cellStyle name="Bold/Border 4 2 2 4 2" xfId="2991" xr:uid="{00000000-0005-0000-0000-0000A80B0000}"/>
    <cellStyle name="Bold/Border 4 2 3" xfId="2992" xr:uid="{00000000-0005-0000-0000-0000A90B0000}"/>
    <cellStyle name="Bold/Border 4 2 3 2" xfId="2993" xr:uid="{00000000-0005-0000-0000-0000AA0B0000}"/>
    <cellStyle name="Bold/Border 4 2 3 2 2" xfId="2994" xr:uid="{00000000-0005-0000-0000-0000AB0B0000}"/>
    <cellStyle name="Bold/Border 4 2 3 2 2 2" xfId="2995" xr:uid="{00000000-0005-0000-0000-0000AC0B0000}"/>
    <cellStyle name="Bold/Border 4 2 3 2 2 3" xfId="2996" xr:uid="{00000000-0005-0000-0000-0000AD0B0000}"/>
    <cellStyle name="Bold/Border 4 2 3 2 3" xfId="2997" xr:uid="{00000000-0005-0000-0000-0000AE0B0000}"/>
    <cellStyle name="Bold/Border 4 2 3 2 3 2" xfId="2998" xr:uid="{00000000-0005-0000-0000-0000AF0B0000}"/>
    <cellStyle name="Bold/Border 4 2 3 2 4" xfId="2999" xr:uid="{00000000-0005-0000-0000-0000B00B0000}"/>
    <cellStyle name="Bold/Border 4 2 3 2 5" xfId="3000" xr:uid="{00000000-0005-0000-0000-0000B10B0000}"/>
    <cellStyle name="Bold/Border 4 2 3 3" xfId="3001" xr:uid="{00000000-0005-0000-0000-0000B20B0000}"/>
    <cellStyle name="Bold/Border 4 2 3 3 2" xfId="3002" xr:uid="{00000000-0005-0000-0000-0000B30B0000}"/>
    <cellStyle name="Bold/Border 4 2 3 3 3" xfId="3003" xr:uid="{00000000-0005-0000-0000-0000B40B0000}"/>
    <cellStyle name="Bold/Border 4 2 3 4" xfId="3004" xr:uid="{00000000-0005-0000-0000-0000B50B0000}"/>
    <cellStyle name="Bold/Border 4 2 3 4 2" xfId="3005" xr:uid="{00000000-0005-0000-0000-0000B60B0000}"/>
    <cellStyle name="Bold/Border 4 2 3 5" xfId="3006" xr:uid="{00000000-0005-0000-0000-0000B70B0000}"/>
    <cellStyle name="Bold/Border 4 2 3 6" xfId="3007" xr:uid="{00000000-0005-0000-0000-0000B80B0000}"/>
    <cellStyle name="Bold/Border 4 2 4" xfId="3008" xr:uid="{00000000-0005-0000-0000-0000B90B0000}"/>
    <cellStyle name="Bold/Border 4 2 4 2" xfId="3009" xr:uid="{00000000-0005-0000-0000-0000BA0B0000}"/>
    <cellStyle name="Bold/Border 4 2 4 2 2" xfId="3010" xr:uid="{00000000-0005-0000-0000-0000BB0B0000}"/>
    <cellStyle name="Bold/Border 4 2 4 2 3" xfId="3011" xr:uid="{00000000-0005-0000-0000-0000BC0B0000}"/>
    <cellStyle name="Bold/Border 4 2 4 3" xfId="3012" xr:uid="{00000000-0005-0000-0000-0000BD0B0000}"/>
    <cellStyle name="Bold/Border 4 2 4 3 2" xfId="3013" xr:uid="{00000000-0005-0000-0000-0000BE0B0000}"/>
    <cellStyle name="Bold/Border 4 2 4 4" xfId="3014" xr:uid="{00000000-0005-0000-0000-0000BF0B0000}"/>
    <cellStyle name="Bold/Border 4 2 4 5" xfId="3015" xr:uid="{00000000-0005-0000-0000-0000C00B0000}"/>
    <cellStyle name="Bold/Border 4 2 5" xfId="3016" xr:uid="{00000000-0005-0000-0000-0000C10B0000}"/>
    <cellStyle name="Bold/Border 4 2 5 2" xfId="3017" xr:uid="{00000000-0005-0000-0000-0000C20B0000}"/>
    <cellStyle name="Bold/Border 4 2 5 3" xfId="3018" xr:uid="{00000000-0005-0000-0000-0000C30B0000}"/>
    <cellStyle name="Bold/Border 4 2 6" xfId="3019" xr:uid="{00000000-0005-0000-0000-0000C40B0000}"/>
    <cellStyle name="Bold/Border 4 2 6 2" xfId="3020" xr:uid="{00000000-0005-0000-0000-0000C50B0000}"/>
    <cellStyle name="Bold/Border 4 2 7" xfId="3021" xr:uid="{00000000-0005-0000-0000-0000C60B0000}"/>
    <cellStyle name="Bold/Border 4 2 8" xfId="3022" xr:uid="{00000000-0005-0000-0000-0000C70B0000}"/>
    <cellStyle name="Bold/Border 4 3" xfId="3023" xr:uid="{00000000-0005-0000-0000-0000C80B0000}"/>
    <cellStyle name="Bold/Border 4 3 2" xfId="3024" xr:uid="{00000000-0005-0000-0000-0000C90B0000}"/>
    <cellStyle name="Bold/Border 4 3 2 2" xfId="3025" xr:uid="{00000000-0005-0000-0000-0000CA0B0000}"/>
    <cellStyle name="Bold/Border 4 3 2 2 2" xfId="3026" xr:uid="{00000000-0005-0000-0000-0000CB0B0000}"/>
    <cellStyle name="Bold/Border 4 3 2 2 2 2" xfId="3027" xr:uid="{00000000-0005-0000-0000-0000CC0B0000}"/>
    <cellStyle name="Bold/Border 4 3 2 2 2 2 2" xfId="3028" xr:uid="{00000000-0005-0000-0000-0000CD0B0000}"/>
    <cellStyle name="Bold/Border 4 3 2 2 2 2 3" xfId="3029" xr:uid="{00000000-0005-0000-0000-0000CE0B0000}"/>
    <cellStyle name="Bold/Border 4 3 2 2 2 3" xfId="3030" xr:uid="{00000000-0005-0000-0000-0000CF0B0000}"/>
    <cellStyle name="Bold/Border 4 3 2 2 2 3 2" xfId="3031" xr:uid="{00000000-0005-0000-0000-0000D00B0000}"/>
    <cellStyle name="Bold/Border 4 3 2 2 2 4" xfId="3032" xr:uid="{00000000-0005-0000-0000-0000D10B0000}"/>
    <cellStyle name="Bold/Border 4 3 2 2 2 5" xfId="3033" xr:uid="{00000000-0005-0000-0000-0000D20B0000}"/>
    <cellStyle name="Bold/Border 4 3 2 2 3" xfId="3034" xr:uid="{00000000-0005-0000-0000-0000D30B0000}"/>
    <cellStyle name="Bold/Border 4 3 2 2 3 2" xfId="3035" xr:uid="{00000000-0005-0000-0000-0000D40B0000}"/>
    <cellStyle name="Bold/Border 4 3 2 2 3 3" xfId="3036" xr:uid="{00000000-0005-0000-0000-0000D50B0000}"/>
    <cellStyle name="Bold/Border 4 3 2 2 4" xfId="3037" xr:uid="{00000000-0005-0000-0000-0000D60B0000}"/>
    <cellStyle name="Bold/Border 4 3 2 2 4 2" xfId="3038" xr:uid="{00000000-0005-0000-0000-0000D70B0000}"/>
    <cellStyle name="Bold/Border 4 3 2 2 5" xfId="3039" xr:uid="{00000000-0005-0000-0000-0000D80B0000}"/>
    <cellStyle name="Bold/Border 4 3 2 2 6" xfId="3040" xr:uid="{00000000-0005-0000-0000-0000D90B0000}"/>
    <cellStyle name="Bold/Border 4 3 2 3" xfId="3041" xr:uid="{00000000-0005-0000-0000-0000DA0B0000}"/>
    <cellStyle name="Bold/Border 4 3 2 3 2" xfId="3042" xr:uid="{00000000-0005-0000-0000-0000DB0B0000}"/>
    <cellStyle name="Bold/Border 4 3 2 3 2 2" xfId="3043" xr:uid="{00000000-0005-0000-0000-0000DC0B0000}"/>
    <cellStyle name="Bold/Border 4 3 2 3 2 2 2" xfId="3044" xr:uid="{00000000-0005-0000-0000-0000DD0B0000}"/>
    <cellStyle name="Bold/Border 4 3 2 3 2 2 3" xfId="3045" xr:uid="{00000000-0005-0000-0000-0000DE0B0000}"/>
    <cellStyle name="Bold/Border 4 3 2 3 2 3" xfId="3046" xr:uid="{00000000-0005-0000-0000-0000DF0B0000}"/>
    <cellStyle name="Bold/Border 4 3 2 3 2 3 2" xfId="3047" xr:uid="{00000000-0005-0000-0000-0000E00B0000}"/>
    <cellStyle name="Bold/Border 4 3 2 3 2 4" xfId="3048" xr:uid="{00000000-0005-0000-0000-0000E10B0000}"/>
    <cellStyle name="Bold/Border 4 3 2 3 2 5" xfId="3049" xr:uid="{00000000-0005-0000-0000-0000E20B0000}"/>
    <cellStyle name="Bold/Border 4 3 2 3 3" xfId="3050" xr:uid="{00000000-0005-0000-0000-0000E30B0000}"/>
    <cellStyle name="Bold/Border 4 3 2 3 3 2" xfId="3051" xr:uid="{00000000-0005-0000-0000-0000E40B0000}"/>
    <cellStyle name="Bold/Border 4 3 2 3 3 3" xfId="3052" xr:uid="{00000000-0005-0000-0000-0000E50B0000}"/>
    <cellStyle name="Bold/Border 4 3 2 3 4" xfId="3053" xr:uid="{00000000-0005-0000-0000-0000E60B0000}"/>
    <cellStyle name="Bold/Border 4 3 2 3 4 2" xfId="3054" xr:uid="{00000000-0005-0000-0000-0000E70B0000}"/>
    <cellStyle name="Bold/Border 4 3 2 3 5" xfId="3055" xr:uid="{00000000-0005-0000-0000-0000E80B0000}"/>
    <cellStyle name="Bold/Border 4 3 2 3 6" xfId="3056" xr:uid="{00000000-0005-0000-0000-0000E90B0000}"/>
    <cellStyle name="Bold/Border 4 3 2 4" xfId="3057" xr:uid="{00000000-0005-0000-0000-0000EA0B0000}"/>
    <cellStyle name="Bold/Border 4 3 2 4 2" xfId="3058" xr:uid="{00000000-0005-0000-0000-0000EB0B0000}"/>
    <cellStyle name="Bold/Border 4 3 3" xfId="3059" xr:uid="{00000000-0005-0000-0000-0000EC0B0000}"/>
    <cellStyle name="Bold/Border 4 3 3 2" xfId="3060" xr:uid="{00000000-0005-0000-0000-0000ED0B0000}"/>
    <cellStyle name="Bold/Border 4 3 3 2 2" xfId="3061" xr:uid="{00000000-0005-0000-0000-0000EE0B0000}"/>
    <cellStyle name="Bold/Border 4 3 3 2 2 2" xfId="3062" xr:uid="{00000000-0005-0000-0000-0000EF0B0000}"/>
    <cellStyle name="Bold/Border 4 3 3 2 2 3" xfId="3063" xr:uid="{00000000-0005-0000-0000-0000F00B0000}"/>
    <cellStyle name="Bold/Border 4 3 3 2 3" xfId="3064" xr:uid="{00000000-0005-0000-0000-0000F10B0000}"/>
    <cellStyle name="Bold/Border 4 3 3 2 3 2" xfId="3065" xr:uid="{00000000-0005-0000-0000-0000F20B0000}"/>
    <cellStyle name="Bold/Border 4 3 3 2 4" xfId="3066" xr:uid="{00000000-0005-0000-0000-0000F30B0000}"/>
    <cellStyle name="Bold/Border 4 3 3 2 5" xfId="3067" xr:uid="{00000000-0005-0000-0000-0000F40B0000}"/>
    <cellStyle name="Bold/Border 4 3 3 3" xfId="3068" xr:uid="{00000000-0005-0000-0000-0000F50B0000}"/>
    <cellStyle name="Bold/Border 4 3 3 3 2" xfId="3069" xr:uid="{00000000-0005-0000-0000-0000F60B0000}"/>
    <cellStyle name="Bold/Border 4 3 3 3 3" xfId="3070" xr:uid="{00000000-0005-0000-0000-0000F70B0000}"/>
    <cellStyle name="Bold/Border 4 3 3 4" xfId="3071" xr:uid="{00000000-0005-0000-0000-0000F80B0000}"/>
    <cellStyle name="Bold/Border 4 3 3 4 2" xfId="3072" xr:uid="{00000000-0005-0000-0000-0000F90B0000}"/>
    <cellStyle name="Bold/Border 4 3 3 5" xfId="3073" xr:uid="{00000000-0005-0000-0000-0000FA0B0000}"/>
    <cellStyle name="Bold/Border 4 3 3 6" xfId="3074" xr:uid="{00000000-0005-0000-0000-0000FB0B0000}"/>
    <cellStyle name="Bold/Border 4 3 4" xfId="3075" xr:uid="{00000000-0005-0000-0000-0000FC0B0000}"/>
    <cellStyle name="Bold/Border 4 3 4 2" xfId="3076" xr:uid="{00000000-0005-0000-0000-0000FD0B0000}"/>
    <cellStyle name="Bold/Border 4 3 4 2 2" xfId="3077" xr:uid="{00000000-0005-0000-0000-0000FE0B0000}"/>
    <cellStyle name="Bold/Border 4 3 4 2 3" xfId="3078" xr:uid="{00000000-0005-0000-0000-0000FF0B0000}"/>
    <cellStyle name="Bold/Border 4 3 4 3" xfId="3079" xr:uid="{00000000-0005-0000-0000-0000000C0000}"/>
    <cellStyle name="Bold/Border 4 3 4 3 2" xfId="3080" xr:uid="{00000000-0005-0000-0000-0000010C0000}"/>
    <cellStyle name="Bold/Border 4 3 4 4" xfId="3081" xr:uid="{00000000-0005-0000-0000-0000020C0000}"/>
    <cellStyle name="Bold/Border 4 3 4 5" xfId="3082" xr:uid="{00000000-0005-0000-0000-0000030C0000}"/>
    <cellStyle name="Bold/Border 4 3 5" xfId="3083" xr:uid="{00000000-0005-0000-0000-0000040C0000}"/>
    <cellStyle name="Bold/Border 4 3 5 2" xfId="3084" xr:uid="{00000000-0005-0000-0000-0000050C0000}"/>
    <cellStyle name="Bold/Border 4 3 5 3" xfId="3085" xr:uid="{00000000-0005-0000-0000-0000060C0000}"/>
    <cellStyle name="Bold/Border 4 3 6" xfId="3086" xr:uid="{00000000-0005-0000-0000-0000070C0000}"/>
    <cellStyle name="Bold/Border 4 3 6 2" xfId="3087" xr:uid="{00000000-0005-0000-0000-0000080C0000}"/>
    <cellStyle name="Bold/Border 4 3 7" xfId="3088" xr:uid="{00000000-0005-0000-0000-0000090C0000}"/>
    <cellStyle name="Bold/Border 4 3 8" xfId="3089" xr:uid="{00000000-0005-0000-0000-00000A0C0000}"/>
    <cellStyle name="Bold/Border 4 4" xfId="3090" xr:uid="{00000000-0005-0000-0000-00000B0C0000}"/>
    <cellStyle name="Bold/Border 4 4 2" xfId="3091" xr:uid="{00000000-0005-0000-0000-00000C0C0000}"/>
    <cellStyle name="Bold/Border 4 4 2 2" xfId="3092" xr:uid="{00000000-0005-0000-0000-00000D0C0000}"/>
    <cellStyle name="Bold/Border 4 4 2 2 2" xfId="3093" xr:uid="{00000000-0005-0000-0000-00000E0C0000}"/>
    <cellStyle name="Bold/Border 4 4 2 2 2 2" xfId="3094" xr:uid="{00000000-0005-0000-0000-00000F0C0000}"/>
    <cellStyle name="Bold/Border 4 4 2 2 2 2 2" xfId="3095" xr:uid="{00000000-0005-0000-0000-0000100C0000}"/>
    <cellStyle name="Bold/Border 4 4 2 2 2 2 3" xfId="3096" xr:uid="{00000000-0005-0000-0000-0000110C0000}"/>
    <cellStyle name="Bold/Border 4 4 2 2 2 3" xfId="3097" xr:uid="{00000000-0005-0000-0000-0000120C0000}"/>
    <cellStyle name="Bold/Border 4 4 2 2 2 3 2" xfId="3098" xr:uid="{00000000-0005-0000-0000-0000130C0000}"/>
    <cellStyle name="Bold/Border 4 4 2 2 2 4" xfId="3099" xr:uid="{00000000-0005-0000-0000-0000140C0000}"/>
    <cellStyle name="Bold/Border 4 4 2 2 2 5" xfId="3100" xr:uid="{00000000-0005-0000-0000-0000150C0000}"/>
    <cellStyle name="Bold/Border 4 4 2 2 3" xfId="3101" xr:uid="{00000000-0005-0000-0000-0000160C0000}"/>
    <cellStyle name="Bold/Border 4 4 2 2 3 2" xfId="3102" xr:uid="{00000000-0005-0000-0000-0000170C0000}"/>
    <cellStyle name="Bold/Border 4 4 2 2 3 3" xfId="3103" xr:uid="{00000000-0005-0000-0000-0000180C0000}"/>
    <cellStyle name="Bold/Border 4 4 2 2 4" xfId="3104" xr:uid="{00000000-0005-0000-0000-0000190C0000}"/>
    <cellStyle name="Bold/Border 4 4 2 2 4 2" xfId="3105" xr:uid="{00000000-0005-0000-0000-00001A0C0000}"/>
    <cellStyle name="Bold/Border 4 4 2 2 5" xfId="3106" xr:uid="{00000000-0005-0000-0000-00001B0C0000}"/>
    <cellStyle name="Bold/Border 4 4 2 2 6" xfId="3107" xr:uid="{00000000-0005-0000-0000-00001C0C0000}"/>
    <cellStyle name="Bold/Border 4 4 2 3" xfId="3108" xr:uid="{00000000-0005-0000-0000-00001D0C0000}"/>
    <cellStyle name="Bold/Border 4 4 2 3 2" xfId="3109" xr:uid="{00000000-0005-0000-0000-00001E0C0000}"/>
    <cellStyle name="Bold/Border 4 4 2 3 2 2" xfId="3110" xr:uid="{00000000-0005-0000-0000-00001F0C0000}"/>
    <cellStyle name="Bold/Border 4 4 2 3 2 2 2" xfId="3111" xr:uid="{00000000-0005-0000-0000-0000200C0000}"/>
    <cellStyle name="Bold/Border 4 4 2 3 2 2 3" xfId="3112" xr:uid="{00000000-0005-0000-0000-0000210C0000}"/>
    <cellStyle name="Bold/Border 4 4 2 3 2 3" xfId="3113" xr:uid="{00000000-0005-0000-0000-0000220C0000}"/>
    <cellStyle name="Bold/Border 4 4 2 3 2 3 2" xfId="3114" xr:uid="{00000000-0005-0000-0000-0000230C0000}"/>
    <cellStyle name="Bold/Border 4 4 2 3 2 4" xfId="3115" xr:uid="{00000000-0005-0000-0000-0000240C0000}"/>
    <cellStyle name="Bold/Border 4 4 2 3 2 5" xfId="3116" xr:uid="{00000000-0005-0000-0000-0000250C0000}"/>
    <cellStyle name="Bold/Border 4 4 2 3 3" xfId="3117" xr:uid="{00000000-0005-0000-0000-0000260C0000}"/>
    <cellStyle name="Bold/Border 4 4 2 3 3 2" xfId="3118" xr:uid="{00000000-0005-0000-0000-0000270C0000}"/>
    <cellStyle name="Bold/Border 4 4 2 3 3 3" xfId="3119" xr:uid="{00000000-0005-0000-0000-0000280C0000}"/>
    <cellStyle name="Bold/Border 4 4 2 3 4" xfId="3120" xr:uid="{00000000-0005-0000-0000-0000290C0000}"/>
    <cellStyle name="Bold/Border 4 4 2 3 4 2" xfId="3121" xr:uid="{00000000-0005-0000-0000-00002A0C0000}"/>
    <cellStyle name="Bold/Border 4 4 2 3 5" xfId="3122" xr:uid="{00000000-0005-0000-0000-00002B0C0000}"/>
    <cellStyle name="Bold/Border 4 4 2 3 6" xfId="3123" xr:uid="{00000000-0005-0000-0000-00002C0C0000}"/>
    <cellStyle name="Bold/Border 4 4 2 4" xfId="3124" xr:uid="{00000000-0005-0000-0000-00002D0C0000}"/>
    <cellStyle name="Bold/Border 4 4 2 4 2" xfId="3125" xr:uid="{00000000-0005-0000-0000-00002E0C0000}"/>
    <cellStyle name="Bold/Border 4 4 3" xfId="3126" xr:uid="{00000000-0005-0000-0000-00002F0C0000}"/>
    <cellStyle name="Bold/Border 4 4 3 2" xfId="3127" xr:uid="{00000000-0005-0000-0000-0000300C0000}"/>
    <cellStyle name="Bold/Border 4 4 3 2 2" xfId="3128" xr:uid="{00000000-0005-0000-0000-0000310C0000}"/>
    <cellStyle name="Bold/Border 4 4 3 2 2 2" xfId="3129" xr:uid="{00000000-0005-0000-0000-0000320C0000}"/>
    <cellStyle name="Bold/Border 4 4 3 2 2 3" xfId="3130" xr:uid="{00000000-0005-0000-0000-0000330C0000}"/>
    <cellStyle name="Bold/Border 4 4 3 2 3" xfId="3131" xr:uid="{00000000-0005-0000-0000-0000340C0000}"/>
    <cellStyle name="Bold/Border 4 4 3 2 3 2" xfId="3132" xr:uid="{00000000-0005-0000-0000-0000350C0000}"/>
    <cellStyle name="Bold/Border 4 4 3 2 4" xfId="3133" xr:uid="{00000000-0005-0000-0000-0000360C0000}"/>
    <cellStyle name="Bold/Border 4 4 3 2 5" xfId="3134" xr:uid="{00000000-0005-0000-0000-0000370C0000}"/>
    <cellStyle name="Bold/Border 4 4 3 3" xfId="3135" xr:uid="{00000000-0005-0000-0000-0000380C0000}"/>
    <cellStyle name="Bold/Border 4 4 3 3 2" xfId="3136" xr:uid="{00000000-0005-0000-0000-0000390C0000}"/>
    <cellStyle name="Bold/Border 4 4 3 3 3" xfId="3137" xr:uid="{00000000-0005-0000-0000-00003A0C0000}"/>
    <cellStyle name="Bold/Border 4 4 3 4" xfId="3138" xr:uid="{00000000-0005-0000-0000-00003B0C0000}"/>
    <cellStyle name="Bold/Border 4 4 3 4 2" xfId="3139" xr:uid="{00000000-0005-0000-0000-00003C0C0000}"/>
    <cellStyle name="Bold/Border 4 4 3 5" xfId="3140" xr:uid="{00000000-0005-0000-0000-00003D0C0000}"/>
    <cellStyle name="Bold/Border 4 4 3 6" xfId="3141" xr:uid="{00000000-0005-0000-0000-00003E0C0000}"/>
    <cellStyle name="Bold/Border 4 4 4" xfId="3142" xr:uid="{00000000-0005-0000-0000-00003F0C0000}"/>
    <cellStyle name="Bold/Border 4 4 4 2" xfId="3143" xr:uid="{00000000-0005-0000-0000-0000400C0000}"/>
    <cellStyle name="Bold/Border 4 4 4 2 2" xfId="3144" xr:uid="{00000000-0005-0000-0000-0000410C0000}"/>
    <cellStyle name="Bold/Border 4 4 4 2 3" xfId="3145" xr:uid="{00000000-0005-0000-0000-0000420C0000}"/>
    <cellStyle name="Bold/Border 4 4 4 3" xfId="3146" xr:uid="{00000000-0005-0000-0000-0000430C0000}"/>
    <cellStyle name="Bold/Border 4 4 4 3 2" xfId="3147" xr:uid="{00000000-0005-0000-0000-0000440C0000}"/>
    <cellStyle name="Bold/Border 4 4 4 4" xfId="3148" xr:uid="{00000000-0005-0000-0000-0000450C0000}"/>
    <cellStyle name="Bold/Border 4 4 4 5" xfId="3149" xr:uid="{00000000-0005-0000-0000-0000460C0000}"/>
    <cellStyle name="Bold/Border 4 4 5" xfId="3150" xr:uid="{00000000-0005-0000-0000-0000470C0000}"/>
    <cellStyle name="Bold/Border 4 4 5 2" xfId="3151" xr:uid="{00000000-0005-0000-0000-0000480C0000}"/>
    <cellStyle name="Bold/Border 4 4 5 3" xfId="3152" xr:uid="{00000000-0005-0000-0000-0000490C0000}"/>
    <cellStyle name="Bold/Border 4 4 6" xfId="3153" xr:uid="{00000000-0005-0000-0000-00004A0C0000}"/>
    <cellStyle name="Bold/Border 4 4 6 2" xfId="3154" xr:uid="{00000000-0005-0000-0000-00004B0C0000}"/>
    <cellStyle name="Bold/Border 4 4 7" xfId="3155" xr:uid="{00000000-0005-0000-0000-00004C0C0000}"/>
    <cellStyle name="Bold/Border 4 4 8" xfId="3156" xr:uid="{00000000-0005-0000-0000-00004D0C0000}"/>
    <cellStyle name="Bold/Border 4 5" xfId="3157" xr:uid="{00000000-0005-0000-0000-00004E0C0000}"/>
    <cellStyle name="Bold/Border 4 5 2" xfId="3158" xr:uid="{00000000-0005-0000-0000-00004F0C0000}"/>
    <cellStyle name="Bold/Border 4 5 2 2" xfId="3159" xr:uid="{00000000-0005-0000-0000-0000500C0000}"/>
    <cellStyle name="Bold/Border 4 5 2 2 2" xfId="3160" xr:uid="{00000000-0005-0000-0000-0000510C0000}"/>
    <cellStyle name="Bold/Border 4 5 2 2 2 2" xfId="3161" xr:uid="{00000000-0005-0000-0000-0000520C0000}"/>
    <cellStyle name="Bold/Border 4 5 2 2 2 3" xfId="3162" xr:uid="{00000000-0005-0000-0000-0000530C0000}"/>
    <cellStyle name="Bold/Border 4 5 2 2 3" xfId="3163" xr:uid="{00000000-0005-0000-0000-0000540C0000}"/>
    <cellStyle name="Bold/Border 4 5 2 2 3 2" xfId="3164" xr:uid="{00000000-0005-0000-0000-0000550C0000}"/>
    <cellStyle name="Bold/Border 4 5 2 2 4" xfId="3165" xr:uid="{00000000-0005-0000-0000-0000560C0000}"/>
    <cellStyle name="Bold/Border 4 5 2 2 5" xfId="3166" xr:uid="{00000000-0005-0000-0000-0000570C0000}"/>
    <cellStyle name="Bold/Border 4 5 2 3" xfId="3167" xr:uid="{00000000-0005-0000-0000-0000580C0000}"/>
    <cellStyle name="Bold/Border 4 5 2 3 2" xfId="3168" xr:uid="{00000000-0005-0000-0000-0000590C0000}"/>
    <cellStyle name="Bold/Border 4 5 2 3 3" xfId="3169" xr:uid="{00000000-0005-0000-0000-00005A0C0000}"/>
    <cellStyle name="Bold/Border 4 5 2 4" xfId="3170" xr:uid="{00000000-0005-0000-0000-00005B0C0000}"/>
    <cellStyle name="Bold/Border 4 5 2 4 2" xfId="3171" xr:uid="{00000000-0005-0000-0000-00005C0C0000}"/>
    <cellStyle name="Bold/Border 4 5 2 5" xfId="3172" xr:uid="{00000000-0005-0000-0000-00005D0C0000}"/>
    <cellStyle name="Bold/Border 4 5 2 6" xfId="3173" xr:uid="{00000000-0005-0000-0000-00005E0C0000}"/>
    <cellStyle name="Bold/Border 4 5 3" xfId="3174" xr:uid="{00000000-0005-0000-0000-00005F0C0000}"/>
    <cellStyle name="Bold/Border 4 5 3 2" xfId="3175" xr:uid="{00000000-0005-0000-0000-0000600C0000}"/>
    <cellStyle name="Bold/Border 4 5 3 2 2" xfId="3176" xr:uid="{00000000-0005-0000-0000-0000610C0000}"/>
    <cellStyle name="Bold/Border 4 5 3 2 2 2" xfId="3177" xr:uid="{00000000-0005-0000-0000-0000620C0000}"/>
    <cellStyle name="Bold/Border 4 5 3 2 2 3" xfId="3178" xr:uid="{00000000-0005-0000-0000-0000630C0000}"/>
    <cellStyle name="Bold/Border 4 5 3 2 3" xfId="3179" xr:uid="{00000000-0005-0000-0000-0000640C0000}"/>
    <cellStyle name="Bold/Border 4 5 3 2 3 2" xfId="3180" xr:uid="{00000000-0005-0000-0000-0000650C0000}"/>
    <cellStyle name="Bold/Border 4 5 3 2 4" xfId="3181" xr:uid="{00000000-0005-0000-0000-0000660C0000}"/>
    <cellStyle name="Bold/Border 4 5 3 2 5" xfId="3182" xr:uid="{00000000-0005-0000-0000-0000670C0000}"/>
    <cellStyle name="Bold/Border 4 5 3 3" xfId="3183" xr:uid="{00000000-0005-0000-0000-0000680C0000}"/>
    <cellStyle name="Bold/Border 4 5 3 3 2" xfId="3184" xr:uid="{00000000-0005-0000-0000-0000690C0000}"/>
    <cellStyle name="Bold/Border 4 5 3 3 3" xfId="3185" xr:uid="{00000000-0005-0000-0000-00006A0C0000}"/>
    <cellStyle name="Bold/Border 4 5 3 4" xfId="3186" xr:uid="{00000000-0005-0000-0000-00006B0C0000}"/>
    <cellStyle name="Bold/Border 4 5 3 4 2" xfId="3187" xr:uid="{00000000-0005-0000-0000-00006C0C0000}"/>
    <cellStyle name="Bold/Border 4 5 3 5" xfId="3188" xr:uid="{00000000-0005-0000-0000-00006D0C0000}"/>
    <cellStyle name="Bold/Border 4 5 3 6" xfId="3189" xr:uid="{00000000-0005-0000-0000-00006E0C0000}"/>
    <cellStyle name="Bold/Border 4 5 4" xfId="3190" xr:uid="{00000000-0005-0000-0000-00006F0C0000}"/>
    <cellStyle name="Bold/Border 4 5 4 2" xfId="3191" xr:uid="{00000000-0005-0000-0000-0000700C0000}"/>
    <cellStyle name="Bold/Border 4 6" xfId="3192" xr:uid="{00000000-0005-0000-0000-0000710C0000}"/>
    <cellStyle name="Bold/Border 4 6 2" xfId="3193" xr:uid="{00000000-0005-0000-0000-0000720C0000}"/>
    <cellStyle name="Bold/Border 4 6 2 2" xfId="3194" xr:uid="{00000000-0005-0000-0000-0000730C0000}"/>
    <cellStyle name="Bold/Border 4 6 2 2 2" xfId="3195" xr:uid="{00000000-0005-0000-0000-0000740C0000}"/>
    <cellStyle name="Bold/Border 4 6 2 2 3" xfId="3196" xr:uid="{00000000-0005-0000-0000-0000750C0000}"/>
    <cellStyle name="Bold/Border 4 6 2 3" xfId="3197" xr:uid="{00000000-0005-0000-0000-0000760C0000}"/>
    <cellStyle name="Bold/Border 4 6 2 3 2" xfId="3198" xr:uid="{00000000-0005-0000-0000-0000770C0000}"/>
    <cellStyle name="Bold/Border 4 6 2 4" xfId="3199" xr:uid="{00000000-0005-0000-0000-0000780C0000}"/>
    <cellStyle name="Bold/Border 4 6 2 5" xfId="3200" xr:uid="{00000000-0005-0000-0000-0000790C0000}"/>
    <cellStyle name="Bold/Border 4 6 3" xfId="3201" xr:uid="{00000000-0005-0000-0000-00007A0C0000}"/>
    <cellStyle name="Bold/Border 4 6 3 2" xfId="3202" xr:uid="{00000000-0005-0000-0000-00007B0C0000}"/>
    <cellStyle name="Bold/Border 4 6 3 3" xfId="3203" xr:uid="{00000000-0005-0000-0000-00007C0C0000}"/>
    <cellStyle name="Bold/Border 4 6 4" xfId="3204" xr:uid="{00000000-0005-0000-0000-00007D0C0000}"/>
    <cellStyle name="Bold/Border 4 6 4 2" xfId="3205" xr:uid="{00000000-0005-0000-0000-00007E0C0000}"/>
    <cellStyle name="Bold/Border 4 6 5" xfId="3206" xr:uid="{00000000-0005-0000-0000-00007F0C0000}"/>
    <cellStyle name="Bold/Border 4 6 6" xfId="3207" xr:uid="{00000000-0005-0000-0000-0000800C0000}"/>
    <cellStyle name="Bold/Border 4 7" xfId="3208" xr:uid="{00000000-0005-0000-0000-0000810C0000}"/>
    <cellStyle name="Bold/Border 4 7 2" xfId="3209" xr:uid="{00000000-0005-0000-0000-0000820C0000}"/>
    <cellStyle name="Bold/Border 4 7 2 2" xfId="3210" xr:uid="{00000000-0005-0000-0000-0000830C0000}"/>
    <cellStyle name="Bold/Border 4 7 2 3" xfId="3211" xr:uid="{00000000-0005-0000-0000-0000840C0000}"/>
    <cellStyle name="Bold/Border 4 7 3" xfId="3212" xr:uid="{00000000-0005-0000-0000-0000850C0000}"/>
    <cellStyle name="Bold/Border 4 7 3 2" xfId="3213" xr:uid="{00000000-0005-0000-0000-0000860C0000}"/>
    <cellStyle name="Bold/Border 4 7 4" xfId="3214" xr:uid="{00000000-0005-0000-0000-0000870C0000}"/>
    <cellStyle name="Bold/Border 4 7 5" xfId="3215" xr:uid="{00000000-0005-0000-0000-0000880C0000}"/>
    <cellStyle name="Bold/Border 4 8" xfId="3216" xr:uid="{00000000-0005-0000-0000-0000890C0000}"/>
    <cellStyle name="Bold/Border 4 8 2" xfId="3217" xr:uid="{00000000-0005-0000-0000-00008A0C0000}"/>
    <cellStyle name="Bold/Border 4 8 3" xfId="3218" xr:uid="{00000000-0005-0000-0000-00008B0C0000}"/>
    <cellStyle name="Bold/Border 4 9" xfId="3219" xr:uid="{00000000-0005-0000-0000-00008C0C0000}"/>
    <cellStyle name="Bold/Border 4 9 2" xfId="3220" xr:uid="{00000000-0005-0000-0000-00008D0C0000}"/>
    <cellStyle name="Bold/Border 5" xfId="3221" xr:uid="{00000000-0005-0000-0000-00008E0C0000}"/>
    <cellStyle name="Bold/Border 5 2" xfId="3222" xr:uid="{00000000-0005-0000-0000-00008F0C0000}"/>
    <cellStyle name="Bold/Border 5 2 2" xfId="3223" xr:uid="{00000000-0005-0000-0000-0000900C0000}"/>
    <cellStyle name="Bold/Border 5 2 2 2" xfId="3224" xr:uid="{00000000-0005-0000-0000-0000910C0000}"/>
    <cellStyle name="Bold/Border 5 2 2 2 2" xfId="3225" xr:uid="{00000000-0005-0000-0000-0000920C0000}"/>
    <cellStyle name="Bold/Border 5 2 2 2 2 2" xfId="3226" xr:uid="{00000000-0005-0000-0000-0000930C0000}"/>
    <cellStyle name="Bold/Border 5 2 2 2 2 3" xfId="3227" xr:uid="{00000000-0005-0000-0000-0000940C0000}"/>
    <cellStyle name="Bold/Border 5 2 2 2 3" xfId="3228" xr:uid="{00000000-0005-0000-0000-0000950C0000}"/>
    <cellStyle name="Bold/Border 5 2 2 2 3 2" xfId="3229" xr:uid="{00000000-0005-0000-0000-0000960C0000}"/>
    <cellStyle name="Bold/Border 5 2 2 2 4" xfId="3230" xr:uid="{00000000-0005-0000-0000-0000970C0000}"/>
    <cellStyle name="Bold/Border 5 2 2 2 5" xfId="3231" xr:uid="{00000000-0005-0000-0000-0000980C0000}"/>
    <cellStyle name="Bold/Border 5 2 2 3" xfId="3232" xr:uid="{00000000-0005-0000-0000-0000990C0000}"/>
    <cellStyle name="Bold/Border 5 2 2 3 2" xfId="3233" xr:uid="{00000000-0005-0000-0000-00009A0C0000}"/>
    <cellStyle name="Bold/Border 5 2 2 3 3" xfId="3234" xr:uid="{00000000-0005-0000-0000-00009B0C0000}"/>
    <cellStyle name="Bold/Border 5 2 2 4" xfId="3235" xr:uid="{00000000-0005-0000-0000-00009C0C0000}"/>
    <cellStyle name="Bold/Border 5 2 2 4 2" xfId="3236" xr:uid="{00000000-0005-0000-0000-00009D0C0000}"/>
    <cellStyle name="Bold/Border 5 2 2 5" xfId="3237" xr:uid="{00000000-0005-0000-0000-00009E0C0000}"/>
    <cellStyle name="Bold/Border 5 2 2 6" xfId="3238" xr:uid="{00000000-0005-0000-0000-00009F0C0000}"/>
    <cellStyle name="Bold/Border 5 2 3" xfId="3239" xr:uid="{00000000-0005-0000-0000-0000A00C0000}"/>
    <cellStyle name="Bold/Border 5 2 3 2" xfId="3240" xr:uid="{00000000-0005-0000-0000-0000A10C0000}"/>
    <cellStyle name="Bold/Border 5 2 3 2 2" xfId="3241" xr:uid="{00000000-0005-0000-0000-0000A20C0000}"/>
    <cellStyle name="Bold/Border 5 2 3 2 2 2" xfId="3242" xr:uid="{00000000-0005-0000-0000-0000A30C0000}"/>
    <cellStyle name="Bold/Border 5 2 3 2 2 3" xfId="3243" xr:uid="{00000000-0005-0000-0000-0000A40C0000}"/>
    <cellStyle name="Bold/Border 5 2 3 2 3" xfId="3244" xr:uid="{00000000-0005-0000-0000-0000A50C0000}"/>
    <cellStyle name="Bold/Border 5 2 3 2 3 2" xfId="3245" xr:uid="{00000000-0005-0000-0000-0000A60C0000}"/>
    <cellStyle name="Bold/Border 5 2 3 2 4" xfId="3246" xr:uid="{00000000-0005-0000-0000-0000A70C0000}"/>
    <cellStyle name="Bold/Border 5 2 3 2 5" xfId="3247" xr:uid="{00000000-0005-0000-0000-0000A80C0000}"/>
    <cellStyle name="Bold/Border 5 2 3 3" xfId="3248" xr:uid="{00000000-0005-0000-0000-0000A90C0000}"/>
    <cellStyle name="Bold/Border 5 2 3 3 2" xfId="3249" xr:uid="{00000000-0005-0000-0000-0000AA0C0000}"/>
    <cellStyle name="Bold/Border 5 2 3 3 3" xfId="3250" xr:uid="{00000000-0005-0000-0000-0000AB0C0000}"/>
    <cellStyle name="Bold/Border 5 2 3 4" xfId="3251" xr:uid="{00000000-0005-0000-0000-0000AC0C0000}"/>
    <cellStyle name="Bold/Border 5 2 3 4 2" xfId="3252" xr:uid="{00000000-0005-0000-0000-0000AD0C0000}"/>
    <cellStyle name="Bold/Border 5 2 3 5" xfId="3253" xr:uid="{00000000-0005-0000-0000-0000AE0C0000}"/>
    <cellStyle name="Bold/Border 5 2 3 6" xfId="3254" xr:uid="{00000000-0005-0000-0000-0000AF0C0000}"/>
    <cellStyle name="Bold/Border 5 2 4" xfId="3255" xr:uid="{00000000-0005-0000-0000-0000B00C0000}"/>
    <cellStyle name="Bold/Border 5 2 4 2" xfId="3256" xr:uid="{00000000-0005-0000-0000-0000B10C0000}"/>
    <cellStyle name="Bold/Border 5 3" xfId="3257" xr:uid="{00000000-0005-0000-0000-0000B20C0000}"/>
    <cellStyle name="Bold/Border 5 3 2" xfId="3258" xr:uid="{00000000-0005-0000-0000-0000B30C0000}"/>
    <cellStyle name="Bold/Border 5 3 2 2" xfId="3259" xr:uid="{00000000-0005-0000-0000-0000B40C0000}"/>
    <cellStyle name="Bold/Border 5 3 2 2 2" xfId="3260" xr:uid="{00000000-0005-0000-0000-0000B50C0000}"/>
    <cellStyle name="Bold/Border 5 3 2 2 3" xfId="3261" xr:uid="{00000000-0005-0000-0000-0000B60C0000}"/>
    <cellStyle name="Bold/Border 5 3 2 3" xfId="3262" xr:uid="{00000000-0005-0000-0000-0000B70C0000}"/>
    <cellStyle name="Bold/Border 5 3 2 3 2" xfId="3263" xr:uid="{00000000-0005-0000-0000-0000B80C0000}"/>
    <cellStyle name="Bold/Border 5 3 2 4" xfId="3264" xr:uid="{00000000-0005-0000-0000-0000B90C0000}"/>
    <cellStyle name="Bold/Border 5 3 2 5" xfId="3265" xr:uid="{00000000-0005-0000-0000-0000BA0C0000}"/>
    <cellStyle name="Bold/Border 5 3 3" xfId="3266" xr:uid="{00000000-0005-0000-0000-0000BB0C0000}"/>
    <cellStyle name="Bold/Border 5 3 3 2" xfId="3267" xr:uid="{00000000-0005-0000-0000-0000BC0C0000}"/>
    <cellStyle name="Bold/Border 5 3 3 3" xfId="3268" xr:uid="{00000000-0005-0000-0000-0000BD0C0000}"/>
    <cellStyle name="Bold/Border 5 3 4" xfId="3269" xr:uid="{00000000-0005-0000-0000-0000BE0C0000}"/>
    <cellStyle name="Bold/Border 5 3 4 2" xfId="3270" xr:uid="{00000000-0005-0000-0000-0000BF0C0000}"/>
    <cellStyle name="Bold/Border 5 3 5" xfId="3271" xr:uid="{00000000-0005-0000-0000-0000C00C0000}"/>
    <cellStyle name="Bold/Border 5 3 6" xfId="3272" xr:uid="{00000000-0005-0000-0000-0000C10C0000}"/>
    <cellStyle name="Bold/Border 5 4" xfId="3273" xr:uid="{00000000-0005-0000-0000-0000C20C0000}"/>
    <cellStyle name="Bold/Border 5 4 2" xfId="3274" xr:uid="{00000000-0005-0000-0000-0000C30C0000}"/>
    <cellStyle name="Bold/Border 5 4 2 2" xfId="3275" xr:uid="{00000000-0005-0000-0000-0000C40C0000}"/>
    <cellStyle name="Bold/Border 5 4 2 3" xfId="3276" xr:uid="{00000000-0005-0000-0000-0000C50C0000}"/>
    <cellStyle name="Bold/Border 5 4 3" xfId="3277" xr:uid="{00000000-0005-0000-0000-0000C60C0000}"/>
    <cellStyle name="Bold/Border 5 4 3 2" xfId="3278" xr:uid="{00000000-0005-0000-0000-0000C70C0000}"/>
    <cellStyle name="Bold/Border 5 4 4" xfId="3279" xr:uid="{00000000-0005-0000-0000-0000C80C0000}"/>
    <cellStyle name="Bold/Border 5 4 5" xfId="3280" xr:uid="{00000000-0005-0000-0000-0000C90C0000}"/>
    <cellStyle name="Bold/Border 5 5" xfId="3281" xr:uid="{00000000-0005-0000-0000-0000CA0C0000}"/>
    <cellStyle name="Bold/Border 5 5 2" xfId="3282" xr:uid="{00000000-0005-0000-0000-0000CB0C0000}"/>
    <cellStyle name="Bold/Border 5 5 3" xfId="3283" xr:uid="{00000000-0005-0000-0000-0000CC0C0000}"/>
    <cellStyle name="Bold/Border 5 6" xfId="3284" xr:uid="{00000000-0005-0000-0000-0000CD0C0000}"/>
    <cellStyle name="Bold/Border 5 6 2" xfId="3285" xr:uid="{00000000-0005-0000-0000-0000CE0C0000}"/>
    <cellStyle name="Bold/Border 5 7" xfId="3286" xr:uid="{00000000-0005-0000-0000-0000CF0C0000}"/>
    <cellStyle name="Bold/Border 5 8" xfId="3287" xr:uid="{00000000-0005-0000-0000-0000D00C0000}"/>
    <cellStyle name="Bold/Border 6" xfId="3288" xr:uid="{00000000-0005-0000-0000-0000D10C0000}"/>
    <cellStyle name="Bold/Border 6 2" xfId="3289" xr:uid="{00000000-0005-0000-0000-0000D20C0000}"/>
    <cellStyle name="Bold/Border 6 2 2" xfId="3290" xr:uid="{00000000-0005-0000-0000-0000D30C0000}"/>
    <cellStyle name="Bold/Border 6 2 2 2" xfId="3291" xr:uid="{00000000-0005-0000-0000-0000D40C0000}"/>
    <cellStyle name="Bold/Border 6 2 2 2 2" xfId="3292" xr:uid="{00000000-0005-0000-0000-0000D50C0000}"/>
    <cellStyle name="Bold/Border 6 2 2 2 2 2" xfId="3293" xr:uid="{00000000-0005-0000-0000-0000D60C0000}"/>
    <cellStyle name="Bold/Border 6 2 2 2 2 3" xfId="3294" xr:uid="{00000000-0005-0000-0000-0000D70C0000}"/>
    <cellStyle name="Bold/Border 6 2 2 2 3" xfId="3295" xr:uid="{00000000-0005-0000-0000-0000D80C0000}"/>
    <cellStyle name="Bold/Border 6 2 2 2 3 2" xfId="3296" xr:uid="{00000000-0005-0000-0000-0000D90C0000}"/>
    <cellStyle name="Bold/Border 6 2 2 2 4" xfId="3297" xr:uid="{00000000-0005-0000-0000-0000DA0C0000}"/>
    <cellStyle name="Bold/Border 6 2 2 2 5" xfId="3298" xr:uid="{00000000-0005-0000-0000-0000DB0C0000}"/>
    <cellStyle name="Bold/Border 6 2 2 3" xfId="3299" xr:uid="{00000000-0005-0000-0000-0000DC0C0000}"/>
    <cellStyle name="Bold/Border 6 2 2 3 2" xfId="3300" xr:uid="{00000000-0005-0000-0000-0000DD0C0000}"/>
    <cellStyle name="Bold/Border 6 2 2 3 3" xfId="3301" xr:uid="{00000000-0005-0000-0000-0000DE0C0000}"/>
    <cellStyle name="Bold/Border 6 2 2 4" xfId="3302" xr:uid="{00000000-0005-0000-0000-0000DF0C0000}"/>
    <cellStyle name="Bold/Border 6 2 2 4 2" xfId="3303" xr:uid="{00000000-0005-0000-0000-0000E00C0000}"/>
    <cellStyle name="Bold/Border 6 2 2 5" xfId="3304" xr:uid="{00000000-0005-0000-0000-0000E10C0000}"/>
    <cellStyle name="Bold/Border 6 2 2 6" xfId="3305" xr:uid="{00000000-0005-0000-0000-0000E20C0000}"/>
    <cellStyle name="Bold/Border 6 2 3" xfId="3306" xr:uid="{00000000-0005-0000-0000-0000E30C0000}"/>
    <cellStyle name="Bold/Border 6 2 3 2" xfId="3307" xr:uid="{00000000-0005-0000-0000-0000E40C0000}"/>
    <cellStyle name="Bold/Border 6 2 3 2 2" xfId="3308" xr:uid="{00000000-0005-0000-0000-0000E50C0000}"/>
    <cellStyle name="Bold/Border 6 2 3 2 2 2" xfId="3309" xr:uid="{00000000-0005-0000-0000-0000E60C0000}"/>
    <cellStyle name="Bold/Border 6 2 3 2 2 3" xfId="3310" xr:uid="{00000000-0005-0000-0000-0000E70C0000}"/>
    <cellStyle name="Bold/Border 6 2 3 2 3" xfId="3311" xr:uid="{00000000-0005-0000-0000-0000E80C0000}"/>
    <cellStyle name="Bold/Border 6 2 3 2 3 2" xfId="3312" xr:uid="{00000000-0005-0000-0000-0000E90C0000}"/>
    <cellStyle name="Bold/Border 6 2 3 2 4" xfId="3313" xr:uid="{00000000-0005-0000-0000-0000EA0C0000}"/>
    <cellStyle name="Bold/Border 6 2 3 2 5" xfId="3314" xr:uid="{00000000-0005-0000-0000-0000EB0C0000}"/>
    <cellStyle name="Bold/Border 6 2 3 3" xfId="3315" xr:uid="{00000000-0005-0000-0000-0000EC0C0000}"/>
    <cellStyle name="Bold/Border 6 2 3 3 2" xfId="3316" xr:uid="{00000000-0005-0000-0000-0000ED0C0000}"/>
    <cellStyle name="Bold/Border 6 2 3 3 3" xfId="3317" xr:uid="{00000000-0005-0000-0000-0000EE0C0000}"/>
    <cellStyle name="Bold/Border 6 2 3 4" xfId="3318" xr:uid="{00000000-0005-0000-0000-0000EF0C0000}"/>
    <cellStyle name="Bold/Border 6 2 3 4 2" xfId="3319" xr:uid="{00000000-0005-0000-0000-0000F00C0000}"/>
    <cellStyle name="Bold/Border 6 2 3 5" xfId="3320" xr:uid="{00000000-0005-0000-0000-0000F10C0000}"/>
    <cellStyle name="Bold/Border 6 2 3 6" xfId="3321" xr:uid="{00000000-0005-0000-0000-0000F20C0000}"/>
    <cellStyle name="Bold/Border 6 2 4" xfId="3322" xr:uid="{00000000-0005-0000-0000-0000F30C0000}"/>
    <cellStyle name="Bold/Border 6 2 4 2" xfId="3323" xr:uid="{00000000-0005-0000-0000-0000F40C0000}"/>
    <cellStyle name="Bold/Border 6 3" xfId="3324" xr:uid="{00000000-0005-0000-0000-0000F50C0000}"/>
    <cellStyle name="Bold/Border 6 3 2" xfId="3325" xr:uid="{00000000-0005-0000-0000-0000F60C0000}"/>
    <cellStyle name="Bold/Border 6 3 2 2" xfId="3326" xr:uid="{00000000-0005-0000-0000-0000F70C0000}"/>
    <cellStyle name="Bold/Border 6 3 2 2 2" xfId="3327" xr:uid="{00000000-0005-0000-0000-0000F80C0000}"/>
    <cellStyle name="Bold/Border 6 3 2 2 3" xfId="3328" xr:uid="{00000000-0005-0000-0000-0000F90C0000}"/>
    <cellStyle name="Bold/Border 6 3 2 3" xfId="3329" xr:uid="{00000000-0005-0000-0000-0000FA0C0000}"/>
    <cellStyle name="Bold/Border 6 3 2 3 2" xfId="3330" xr:uid="{00000000-0005-0000-0000-0000FB0C0000}"/>
    <cellStyle name="Bold/Border 6 3 2 4" xfId="3331" xr:uid="{00000000-0005-0000-0000-0000FC0C0000}"/>
    <cellStyle name="Bold/Border 6 3 2 5" xfId="3332" xr:uid="{00000000-0005-0000-0000-0000FD0C0000}"/>
    <cellStyle name="Bold/Border 6 3 3" xfId="3333" xr:uid="{00000000-0005-0000-0000-0000FE0C0000}"/>
    <cellStyle name="Bold/Border 6 3 3 2" xfId="3334" xr:uid="{00000000-0005-0000-0000-0000FF0C0000}"/>
    <cellStyle name="Bold/Border 6 3 3 3" xfId="3335" xr:uid="{00000000-0005-0000-0000-0000000D0000}"/>
    <cellStyle name="Bold/Border 6 3 4" xfId="3336" xr:uid="{00000000-0005-0000-0000-0000010D0000}"/>
    <cellStyle name="Bold/Border 6 3 4 2" xfId="3337" xr:uid="{00000000-0005-0000-0000-0000020D0000}"/>
    <cellStyle name="Bold/Border 6 3 5" xfId="3338" xr:uid="{00000000-0005-0000-0000-0000030D0000}"/>
    <cellStyle name="Bold/Border 6 3 6" xfId="3339" xr:uid="{00000000-0005-0000-0000-0000040D0000}"/>
    <cellStyle name="Bold/Border 6 4" xfId="3340" xr:uid="{00000000-0005-0000-0000-0000050D0000}"/>
    <cellStyle name="Bold/Border 6 4 2" xfId="3341" xr:uid="{00000000-0005-0000-0000-0000060D0000}"/>
    <cellStyle name="Bold/Border 6 4 2 2" xfId="3342" xr:uid="{00000000-0005-0000-0000-0000070D0000}"/>
    <cellStyle name="Bold/Border 6 4 2 3" xfId="3343" xr:uid="{00000000-0005-0000-0000-0000080D0000}"/>
    <cellStyle name="Bold/Border 6 4 3" xfId="3344" xr:uid="{00000000-0005-0000-0000-0000090D0000}"/>
    <cellStyle name="Bold/Border 6 4 3 2" xfId="3345" xr:uid="{00000000-0005-0000-0000-00000A0D0000}"/>
    <cellStyle name="Bold/Border 6 4 4" xfId="3346" xr:uid="{00000000-0005-0000-0000-00000B0D0000}"/>
    <cellStyle name="Bold/Border 6 4 5" xfId="3347" xr:uid="{00000000-0005-0000-0000-00000C0D0000}"/>
    <cellStyle name="Bold/Border 6 5" xfId="3348" xr:uid="{00000000-0005-0000-0000-00000D0D0000}"/>
    <cellStyle name="Bold/Border 6 5 2" xfId="3349" xr:uid="{00000000-0005-0000-0000-00000E0D0000}"/>
    <cellStyle name="Bold/Border 6 5 3" xfId="3350" xr:uid="{00000000-0005-0000-0000-00000F0D0000}"/>
    <cellStyle name="Bold/Border 6 6" xfId="3351" xr:uid="{00000000-0005-0000-0000-0000100D0000}"/>
    <cellStyle name="Bold/Border 6 6 2" xfId="3352" xr:uid="{00000000-0005-0000-0000-0000110D0000}"/>
    <cellStyle name="Bold/Border 6 7" xfId="3353" xr:uid="{00000000-0005-0000-0000-0000120D0000}"/>
    <cellStyle name="Bold/Border 6 8" xfId="3354" xr:uid="{00000000-0005-0000-0000-0000130D0000}"/>
    <cellStyle name="Bold/Border 7" xfId="3355" xr:uid="{00000000-0005-0000-0000-0000140D0000}"/>
    <cellStyle name="Bold/Border 7 2" xfId="3356" xr:uid="{00000000-0005-0000-0000-0000150D0000}"/>
    <cellStyle name="Bold/Border 7 2 2" xfId="3357" xr:uid="{00000000-0005-0000-0000-0000160D0000}"/>
    <cellStyle name="Bold/Border 7 2 2 2" xfId="3358" xr:uid="{00000000-0005-0000-0000-0000170D0000}"/>
    <cellStyle name="Bold/Border 7 2 2 2 2" xfId="3359" xr:uid="{00000000-0005-0000-0000-0000180D0000}"/>
    <cellStyle name="Bold/Border 7 2 2 2 2 2" xfId="3360" xr:uid="{00000000-0005-0000-0000-0000190D0000}"/>
    <cellStyle name="Bold/Border 7 2 2 2 2 3" xfId="3361" xr:uid="{00000000-0005-0000-0000-00001A0D0000}"/>
    <cellStyle name="Bold/Border 7 2 2 2 3" xfId="3362" xr:uid="{00000000-0005-0000-0000-00001B0D0000}"/>
    <cellStyle name="Bold/Border 7 2 2 2 3 2" xfId="3363" xr:uid="{00000000-0005-0000-0000-00001C0D0000}"/>
    <cellStyle name="Bold/Border 7 2 2 2 4" xfId="3364" xr:uid="{00000000-0005-0000-0000-00001D0D0000}"/>
    <cellStyle name="Bold/Border 7 2 2 2 5" xfId="3365" xr:uid="{00000000-0005-0000-0000-00001E0D0000}"/>
    <cellStyle name="Bold/Border 7 2 2 3" xfId="3366" xr:uid="{00000000-0005-0000-0000-00001F0D0000}"/>
    <cellStyle name="Bold/Border 7 2 2 3 2" xfId="3367" xr:uid="{00000000-0005-0000-0000-0000200D0000}"/>
    <cellStyle name="Bold/Border 7 2 2 3 3" xfId="3368" xr:uid="{00000000-0005-0000-0000-0000210D0000}"/>
    <cellStyle name="Bold/Border 7 2 2 4" xfId="3369" xr:uid="{00000000-0005-0000-0000-0000220D0000}"/>
    <cellStyle name="Bold/Border 7 2 2 4 2" xfId="3370" xr:uid="{00000000-0005-0000-0000-0000230D0000}"/>
    <cellStyle name="Bold/Border 7 2 2 5" xfId="3371" xr:uid="{00000000-0005-0000-0000-0000240D0000}"/>
    <cellStyle name="Bold/Border 7 2 2 6" xfId="3372" xr:uid="{00000000-0005-0000-0000-0000250D0000}"/>
    <cellStyle name="Bold/Border 7 2 3" xfId="3373" xr:uid="{00000000-0005-0000-0000-0000260D0000}"/>
    <cellStyle name="Bold/Border 7 2 3 2" xfId="3374" xr:uid="{00000000-0005-0000-0000-0000270D0000}"/>
    <cellStyle name="Bold/Border 7 2 3 2 2" xfId="3375" xr:uid="{00000000-0005-0000-0000-0000280D0000}"/>
    <cellStyle name="Bold/Border 7 2 3 2 2 2" xfId="3376" xr:uid="{00000000-0005-0000-0000-0000290D0000}"/>
    <cellStyle name="Bold/Border 7 2 3 2 2 3" xfId="3377" xr:uid="{00000000-0005-0000-0000-00002A0D0000}"/>
    <cellStyle name="Bold/Border 7 2 3 2 3" xfId="3378" xr:uid="{00000000-0005-0000-0000-00002B0D0000}"/>
    <cellStyle name="Bold/Border 7 2 3 2 3 2" xfId="3379" xr:uid="{00000000-0005-0000-0000-00002C0D0000}"/>
    <cellStyle name="Bold/Border 7 2 3 2 4" xfId="3380" xr:uid="{00000000-0005-0000-0000-00002D0D0000}"/>
    <cellStyle name="Bold/Border 7 2 3 2 5" xfId="3381" xr:uid="{00000000-0005-0000-0000-00002E0D0000}"/>
    <cellStyle name="Bold/Border 7 2 3 3" xfId="3382" xr:uid="{00000000-0005-0000-0000-00002F0D0000}"/>
    <cellStyle name="Bold/Border 7 2 3 3 2" xfId="3383" xr:uid="{00000000-0005-0000-0000-0000300D0000}"/>
    <cellStyle name="Bold/Border 7 2 3 3 3" xfId="3384" xr:uid="{00000000-0005-0000-0000-0000310D0000}"/>
    <cellStyle name="Bold/Border 7 2 3 4" xfId="3385" xr:uid="{00000000-0005-0000-0000-0000320D0000}"/>
    <cellStyle name="Bold/Border 7 2 3 4 2" xfId="3386" xr:uid="{00000000-0005-0000-0000-0000330D0000}"/>
    <cellStyle name="Bold/Border 7 2 3 5" xfId="3387" xr:uid="{00000000-0005-0000-0000-0000340D0000}"/>
    <cellStyle name="Bold/Border 7 2 3 6" xfId="3388" xr:uid="{00000000-0005-0000-0000-0000350D0000}"/>
    <cellStyle name="Bold/Border 7 2 4" xfId="3389" xr:uid="{00000000-0005-0000-0000-0000360D0000}"/>
    <cellStyle name="Bold/Border 7 2 4 2" xfId="3390" xr:uid="{00000000-0005-0000-0000-0000370D0000}"/>
    <cellStyle name="Bold/Border 7 3" xfId="3391" xr:uid="{00000000-0005-0000-0000-0000380D0000}"/>
    <cellStyle name="Bold/Border 7 3 2" xfId="3392" xr:uid="{00000000-0005-0000-0000-0000390D0000}"/>
    <cellStyle name="Bold/Border 7 3 2 2" xfId="3393" xr:uid="{00000000-0005-0000-0000-00003A0D0000}"/>
    <cellStyle name="Bold/Border 7 3 2 2 2" xfId="3394" xr:uid="{00000000-0005-0000-0000-00003B0D0000}"/>
    <cellStyle name="Bold/Border 7 3 2 2 3" xfId="3395" xr:uid="{00000000-0005-0000-0000-00003C0D0000}"/>
    <cellStyle name="Bold/Border 7 3 2 3" xfId="3396" xr:uid="{00000000-0005-0000-0000-00003D0D0000}"/>
    <cellStyle name="Bold/Border 7 3 2 3 2" xfId="3397" xr:uid="{00000000-0005-0000-0000-00003E0D0000}"/>
    <cellStyle name="Bold/Border 7 3 2 4" xfId="3398" xr:uid="{00000000-0005-0000-0000-00003F0D0000}"/>
    <cellStyle name="Bold/Border 7 3 2 5" xfId="3399" xr:uid="{00000000-0005-0000-0000-0000400D0000}"/>
    <cellStyle name="Bold/Border 7 3 3" xfId="3400" xr:uid="{00000000-0005-0000-0000-0000410D0000}"/>
    <cellStyle name="Bold/Border 7 3 3 2" xfId="3401" xr:uid="{00000000-0005-0000-0000-0000420D0000}"/>
    <cellStyle name="Bold/Border 7 3 3 3" xfId="3402" xr:uid="{00000000-0005-0000-0000-0000430D0000}"/>
    <cellStyle name="Bold/Border 7 3 4" xfId="3403" xr:uid="{00000000-0005-0000-0000-0000440D0000}"/>
    <cellStyle name="Bold/Border 7 3 4 2" xfId="3404" xr:uid="{00000000-0005-0000-0000-0000450D0000}"/>
    <cellStyle name="Bold/Border 7 3 5" xfId="3405" xr:uid="{00000000-0005-0000-0000-0000460D0000}"/>
    <cellStyle name="Bold/Border 7 3 6" xfId="3406" xr:uid="{00000000-0005-0000-0000-0000470D0000}"/>
    <cellStyle name="Bold/Border 7 4" xfId="3407" xr:uid="{00000000-0005-0000-0000-0000480D0000}"/>
    <cellStyle name="Bold/Border 7 4 2" xfId="3408" xr:uid="{00000000-0005-0000-0000-0000490D0000}"/>
    <cellStyle name="Bold/Border 7 4 2 2" xfId="3409" xr:uid="{00000000-0005-0000-0000-00004A0D0000}"/>
    <cellStyle name="Bold/Border 7 4 2 3" xfId="3410" xr:uid="{00000000-0005-0000-0000-00004B0D0000}"/>
    <cellStyle name="Bold/Border 7 4 3" xfId="3411" xr:uid="{00000000-0005-0000-0000-00004C0D0000}"/>
    <cellStyle name="Bold/Border 7 4 3 2" xfId="3412" xr:uid="{00000000-0005-0000-0000-00004D0D0000}"/>
    <cellStyle name="Bold/Border 7 4 4" xfId="3413" xr:uid="{00000000-0005-0000-0000-00004E0D0000}"/>
    <cellStyle name="Bold/Border 7 4 5" xfId="3414" xr:uid="{00000000-0005-0000-0000-00004F0D0000}"/>
    <cellStyle name="Bold/Border 7 5" xfId="3415" xr:uid="{00000000-0005-0000-0000-0000500D0000}"/>
    <cellStyle name="Bold/Border 7 5 2" xfId="3416" xr:uid="{00000000-0005-0000-0000-0000510D0000}"/>
    <cellStyle name="Bold/Border 7 5 3" xfId="3417" xr:uid="{00000000-0005-0000-0000-0000520D0000}"/>
    <cellStyle name="Bold/Border 7 6" xfId="3418" xr:uid="{00000000-0005-0000-0000-0000530D0000}"/>
    <cellStyle name="Bold/Border 7 6 2" xfId="3419" xr:uid="{00000000-0005-0000-0000-0000540D0000}"/>
    <cellStyle name="Bold/Border 7 7" xfId="3420" xr:uid="{00000000-0005-0000-0000-0000550D0000}"/>
    <cellStyle name="Bold/Border 7 8" xfId="3421" xr:uid="{00000000-0005-0000-0000-0000560D0000}"/>
    <cellStyle name="Bold/Border 8" xfId="3422" xr:uid="{00000000-0005-0000-0000-0000570D0000}"/>
    <cellStyle name="Bold/Border 8 2" xfId="3423" xr:uid="{00000000-0005-0000-0000-0000580D0000}"/>
    <cellStyle name="Bold/Border 8 2 2" xfId="3424" xr:uid="{00000000-0005-0000-0000-0000590D0000}"/>
    <cellStyle name="Bold/Border 8 2 2 2" xfId="3425" xr:uid="{00000000-0005-0000-0000-00005A0D0000}"/>
    <cellStyle name="Bold/Border 8 2 2 2 2" xfId="3426" xr:uid="{00000000-0005-0000-0000-00005B0D0000}"/>
    <cellStyle name="Bold/Border 8 2 2 2 3" xfId="3427" xr:uid="{00000000-0005-0000-0000-00005C0D0000}"/>
    <cellStyle name="Bold/Border 8 2 2 3" xfId="3428" xr:uid="{00000000-0005-0000-0000-00005D0D0000}"/>
    <cellStyle name="Bold/Border 8 2 2 3 2" xfId="3429" xr:uid="{00000000-0005-0000-0000-00005E0D0000}"/>
    <cellStyle name="Bold/Border 8 2 2 4" xfId="3430" xr:uid="{00000000-0005-0000-0000-00005F0D0000}"/>
    <cellStyle name="Bold/Border 8 2 2 5" xfId="3431" xr:uid="{00000000-0005-0000-0000-0000600D0000}"/>
    <cellStyle name="Bold/Border 8 2 3" xfId="3432" xr:uid="{00000000-0005-0000-0000-0000610D0000}"/>
    <cellStyle name="Bold/Border 8 2 3 2" xfId="3433" xr:uid="{00000000-0005-0000-0000-0000620D0000}"/>
    <cellStyle name="Bold/Border 8 2 3 3" xfId="3434" xr:uid="{00000000-0005-0000-0000-0000630D0000}"/>
    <cellStyle name="Bold/Border 8 2 4" xfId="3435" xr:uid="{00000000-0005-0000-0000-0000640D0000}"/>
    <cellStyle name="Bold/Border 8 2 4 2" xfId="3436" xr:uid="{00000000-0005-0000-0000-0000650D0000}"/>
    <cellStyle name="Bold/Border 8 2 5" xfId="3437" xr:uid="{00000000-0005-0000-0000-0000660D0000}"/>
    <cellStyle name="Bold/Border 8 2 6" xfId="3438" xr:uid="{00000000-0005-0000-0000-0000670D0000}"/>
    <cellStyle name="Bold/Border 8 3" xfId="3439" xr:uid="{00000000-0005-0000-0000-0000680D0000}"/>
    <cellStyle name="Bold/Border 8 3 2" xfId="3440" xr:uid="{00000000-0005-0000-0000-0000690D0000}"/>
    <cellStyle name="Bold/Border 8 3 2 2" xfId="3441" xr:uid="{00000000-0005-0000-0000-00006A0D0000}"/>
    <cellStyle name="Bold/Border 8 3 2 2 2" xfId="3442" xr:uid="{00000000-0005-0000-0000-00006B0D0000}"/>
    <cellStyle name="Bold/Border 8 3 2 2 3" xfId="3443" xr:uid="{00000000-0005-0000-0000-00006C0D0000}"/>
    <cellStyle name="Bold/Border 8 3 2 3" xfId="3444" xr:uid="{00000000-0005-0000-0000-00006D0D0000}"/>
    <cellStyle name="Bold/Border 8 3 2 3 2" xfId="3445" xr:uid="{00000000-0005-0000-0000-00006E0D0000}"/>
    <cellStyle name="Bold/Border 8 3 2 4" xfId="3446" xr:uid="{00000000-0005-0000-0000-00006F0D0000}"/>
    <cellStyle name="Bold/Border 8 3 2 5" xfId="3447" xr:uid="{00000000-0005-0000-0000-0000700D0000}"/>
    <cellStyle name="Bold/Border 8 3 3" xfId="3448" xr:uid="{00000000-0005-0000-0000-0000710D0000}"/>
    <cellStyle name="Bold/Border 8 3 3 2" xfId="3449" xr:uid="{00000000-0005-0000-0000-0000720D0000}"/>
    <cellStyle name="Bold/Border 8 3 3 3" xfId="3450" xr:uid="{00000000-0005-0000-0000-0000730D0000}"/>
    <cellStyle name="Bold/Border 8 3 4" xfId="3451" xr:uid="{00000000-0005-0000-0000-0000740D0000}"/>
    <cellStyle name="Bold/Border 8 3 4 2" xfId="3452" xr:uid="{00000000-0005-0000-0000-0000750D0000}"/>
    <cellStyle name="Bold/Border 8 3 5" xfId="3453" xr:uid="{00000000-0005-0000-0000-0000760D0000}"/>
    <cellStyle name="Bold/Border 8 3 6" xfId="3454" xr:uid="{00000000-0005-0000-0000-0000770D0000}"/>
    <cellStyle name="Bold/Border 8 4" xfId="3455" xr:uid="{00000000-0005-0000-0000-0000780D0000}"/>
    <cellStyle name="Bold/Border 8 4 2" xfId="3456" xr:uid="{00000000-0005-0000-0000-0000790D0000}"/>
    <cellStyle name="Bold/Border 9" xfId="3457" xr:uid="{00000000-0005-0000-0000-00007A0D0000}"/>
    <cellStyle name="Bold/Border 9 2" xfId="3458" xr:uid="{00000000-0005-0000-0000-00007B0D0000}"/>
    <cellStyle name="Bold/Border 9 2 2" xfId="3459" xr:uid="{00000000-0005-0000-0000-00007C0D0000}"/>
    <cellStyle name="Bold/Border 9 2 2 2" xfId="3460" xr:uid="{00000000-0005-0000-0000-00007D0D0000}"/>
    <cellStyle name="Bold/Border 9 2 2 3" xfId="3461" xr:uid="{00000000-0005-0000-0000-00007E0D0000}"/>
    <cellStyle name="Bold/Border 9 2 3" xfId="3462" xr:uid="{00000000-0005-0000-0000-00007F0D0000}"/>
    <cellStyle name="Bold/Border 9 2 3 2" xfId="3463" xr:uid="{00000000-0005-0000-0000-0000800D0000}"/>
    <cellStyle name="Bold/Border 9 2 4" xfId="3464" xr:uid="{00000000-0005-0000-0000-0000810D0000}"/>
    <cellStyle name="Bold/Border 9 2 5" xfId="3465" xr:uid="{00000000-0005-0000-0000-0000820D0000}"/>
    <cellStyle name="Bold/Border 9 3" xfId="3466" xr:uid="{00000000-0005-0000-0000-0000830D0000}"/>
    <cellStyle name="Bold/Border 9 3 2" xfId="3467" xr:uid="{00000000-0005-0000-0000-0000840D0000}"/>
    <cellStyle name="Bold/Border 9 3 3" xfId="3468" xr:uid="{00000000-0005-0000-0000-0000850D0000}"/>
    <cellStyle name="Bold/Border 9 4" xfId="3469" xr:uid="{00000000-0005-0000-0000-0000860D0000}"/>
    <cellStyle name="Bold/Border 9 4 2" xfId="3470" xr:uid="{00000000-0005-0000-0000-0000870D0000}"/>
    <cellStyle name="Bold/Border 9 5" xfId="3471" xr:uid="{00000000-0005-0000-0000-0000880D0000}"/>
    <cellStyle name="Bold/Border 9 6" xfId="3472" xr:uid="{00000000-0005-0000-0000-0000890D0000}"/>
    <cellStyle name="Bottom" xfId="3473" xr:uid="{00000000-0005-0000-0000-00008A0D0000}"/>
    <cellStyle name="Bottom 10" xfId="3474" xr:uid="{00000000-0005-0000-0000-00008B0D0000}"/>
    <cellStyle name="Bottom 10 2" xfId="3475" xr:uid="{00000000-0005-0000-0000-00008C0D0000}"/>
    <cellStyle name="Bottom 10 2 2" xfId="3476" xr:uid="{00000000-0005-0000-0000-00008D0D0000}"/>
    <cellStyle name="Bottom 10 2 3" xfId="3477" xr:uid="{00000000-0005-0000-0000-00008E0D0000}"/>
    <cellStyle name="Bottom 10 3" xfId="3478" xr:uid="{00000000-0005-0000-0000-00008F0D0000}"/>
    <cellStyle name="Bottom 10 3 2" xfId="3479" xr:uid="{00000000-0005-0000-0000-0000900D0000}"/>
    <cellStyle name="Bottom 10 4" xfId="3480" xr:uid="{00000000-0005-0000-0000-0000910D0000}"/>
    <cellStyle name="Bottom 10 5" xfId="3481" xr:uid="{00000000-0005-0000-0000-0000920D0000}"/>
    <cellStyle name="Bottom 11" xfId="3482" xr:uid="{00000000-0005-0000-0000-0000930D0000}"/>
    <cellStyle name="Bottom 11 2" xfId="3483" xr:uid="{00000000-0005-0000-0000-0000940D0000}"/>
    <cellStyle name="Bottom 11 3" xfId="3484" xr:uid="{00000000-0005-0000-0000-0000950D0000}"/>
    <cellStyle name="Bottom 12" xfId="3485" xr:uid="{00000000-0005-0000-0000-0000960D0000}"/>
    <cellStyle name="Bottom 12 2" xfId="3486" xr:uid="{00000000-0005-0000-0000-0000970D0000}"/>
    <cellStyle name="Bottom 13" xfId="3487" xr:uid="{00000000-0005-0000-0000-0000980D0000}"/>
    <cellStyle name="Bottom 14" xfId="3488" xr:uid="{00000000-0005-0000-0000-0000990D0000}"/>
    <cellStyle name="Bottom 2" xfId="3489" xr:uid="{00000000-0005-0000-0000-00009A0D0000}"/>
    <cellStyle name="Bottom 2 10" xfId="3490" xr:uid="{00000000-0005-0000-0000-00009B0D0000}"/>
    <cellStyle name="Bottom 2 10 2" xfId="3491" xr:uid="{00000000-0005-0000-0000-00009C0D0000}"/>
    <cellStyle name="Bottom 2 10 3" xfId="3492" xr:uid="{00000000-0005-0000-0000-00009D0D0000}"/>
    <cellStyle name="Bottom 2 11" xfId="3493" xr:uid="{00000000-0005-0000-0000-00009E0D0000}"/>
    <cellStyle name="Bottom 2 11 2" xfId="3494" xr:uid="{00000000-0005-0000-0000-00009F0D0000}"/>
    <cellStyle name="Bottom 2 12" xfId="3495" xr:uid="{00000000-0005-0000-0000-0000A00D0000}"/>
    <cellStyle name="Bottom 2 13" xfId="3496" xr:uid="{00000000-0005-0000-0000-0000A10D0000}"/>
    <cellStyle name="Bottom 2 2" xfId="3497" xr:uid="{00000000-0005-0000-0000-0000A20D0000}"/>
    <cellStyle name="Bottom 2 2 10" xfId="3498" xr:uid="{00000000-0005-0000-0000-0000A30D0000}"/>
    <cellStyle name="Bottom 2 2 11" xfId="3499" xr:uid="{00000000-0005-0000-0000-0000A40D0000}"/>
    <cellStyle name="Bottom 2 2 2" xfId="3500" xr:uid="{00000000-0005-0000-0000-0000A50D0000}"/>
    <cellStyle name="Bottom 2 2 2 2" xfId="3501" xr:uid="{00000000-0005-0000-0000-0000A60D0000}"/>
    <cellStyle name="Bottom 2 2 2 2 2" xfId="3502" xr:uid="{00000000-0005-0000-0000-0000A70D0000}"/>
    <cellStyle name="Bottom 2 2 2 2 2 2" xfId="3503" xr:uid="{00000000-0005-0000-0000-0000A80D0000}"/>
    <cellStyle name="Bottom 2 2 2 2 2 2 2" xfId="3504" xr:uid="{00000000-0005-0000-0000-0000A90D0000}"/>
    <cellStyle name="Bottom 2 2 2 2 2 2 2 2" xfId="3505" xr:uid="{00000000-0005-0000-0000-0000AA0D0000}"/>
    <cellStyle name="Bottom 2 2 2 2 2 2 2 3" xfId="3506" xr:uid="{00000000-0005-0000-0000-0000AB0D0000}"/>
    <cellStyle name="Bottom 2 2 2 2 2 2 3" xfId="3507" xr:uid="{00000000-0005-0000-0000-0000AC0D0000}"/>
    <cellStyle name="Bottom 2 2 2 2 2 2 3 2" xfId="3508" xr:uid="{00000000-0005-0000-0000-0000AD0D0000}"/>
    <cellStyle name="Bottom 2 2 2 2 2 2 4" xfId="3509" xr:uid="{00000000-0005-0000-0000-0000AE0D0000}"/>
    <cellStyle name="Bottom 2 2 2 2 2 2 5" xfId="3510" xr:uid="{00000000-0005-0000-0000-0000AF0D0000}"/>
    <cellStyle name="Bottom 2 2 2 2 2 3" xfId="3511" xr:uid="{00000000-0005-0000-0000-0000B00D0000}"/>
    <cellStyle name="Bottom 2 2 2 2 2 3 2" xfId="3512" xr:uid="{00000000-0005-0000-0000-0000B10D0000}"/>
    <cellStyle name="Bottom 2 2 2 2 2 3 3" xfId="3513" xr:uid="{00000000-0005-0000-0000-0000B20D0000}"/>
    <cellStyle name="Bottom 2 2 2 2 2 4" xfId="3514" xr:uid="{00000000-0005-0000-0000-0000B30D0000}"/>
    <cellStyle name="Bottom 2 2 2 2 2 4 2" xfId="3515" xr:uid="{00000000-0005-0000-0000-0000B40D0000}"/>
    <cellStyle name="Bottom 2 2 2 2 2 5" xfId="3516" xr:uid="{00000000-0005-0000-0000-0000B50D0000}"/>
    <cellStyle name="Bottom 2 2 2 2 2 6" xfId="3517" xr:uid="{00000000-0005-0000-0000-0000B60D0000}"/>
    <cellStyle name="Bottom 2 2 2 2 3" xfId="3518" xr:uid="{00000000-0005-0000-0000-0000B70D0000}"/>
    <cellStyle name="Bottom 2 2 2 2 3 2" xfId="3519" xr:uid="{00000000-0005-0000-0000-0000B80D0000}"/>
    <cellStyle name="Bottom 2 2 2 2 3 2 2" xfId="3520" xr:uid="{00000000-0005-0000-0000-0000B90D0000}"/>
    <cellStyle name="Bottom 2 2 2 2 3 2 2 2" xfId="3521" xr:uid="{00000000-0005-0000-0000-0000BA0D0000}"/>
    <cellStyle name="Bottom 2 2 2 2 3 2 2 3" xfId="3522" xr:uid="{00000000-0005-0000-0000-0000BB0D0000}"/>
    <cellStyle name="Bottom 2 2 2 2 3 2 3" xfId="3523" xr:uid="{00000000-0005-0000-0000-0000BC0D0000}"/>
    <cellStyle name="Bottom 2 2 2 2 3 2 3 2" xfId="3524" xr:uid="{00000000-0005-0000-0000-0000BD0D0000}"/>
    <cellStyle name="Bottom 2 2 2 2 3 2 4" xfId="3525" xr:uid="{00000000-0005-0000-0000-0000BE0D0000}"/>
    <cellStyle name="Bottom 2 2 2 2 3 2 5" xfId="3526" xr:uid="{00000000-0005-0000-0000-0000BF0D0000}"/>
    <cellStyle name="Bottom 2 2 2 2 3 3" xfId="3527" xr:uid="{00000000-0005-0000-0000-0000C00D0000}"/>
    <cellStyle name="Bottom 2 2 2 2 3 3 2" xfId="3528" xr:uid="{00000000-0005-0000-0000-0000C10D0000}"/>
    <cellStyle name="Bottom 2 2 2 2 3 3 3" xfId="3529" xr:uid="{00000000-0005-0000-0000-0000C20D0000}"/>
    <cellStyle name="Bottom 2 2 2 2 3 4" xfId="3530" xr:uid="{00000000-0005-0000-0000-0000C30D0000}"/>
    <cellStyle name="Bottom 2 2 2 2 3 4 2" xfId="3531" xr:uid="{00000000-0005-0000-0000-0000C40D0000}"/>
    <cellStyle name="Bottom 2 2 2 2 3 5" xfId="3532" xr:uid="{00000000-0005-0000-0000-0000C50D0000}"/>
    <cellStyle name="Bottom 2 2 2 2 3 6" xfId="3533" xr:uid="{00000000-0005-0000-0000-0000C60D0000}"/>
    <cellStyle name="Bottom 2 2 2 2 4" xfId="3534" xr:uid="{00000000-0005-0000-0000-0000C70D0000}"/>
    <cellStyle name="Bottom 2 2 2 2 4 2" xfId="3535" xr:uid="{00000000-0005-0000-0000-0000C80D0000}"/>
    <cellStyle name="Bottom 2 2 2 3" xfId="3536" xr:uid="{00000000-0005-0000-0000-0000C90D0000}"/>
    <cellStyle name="Bottom 2 2 2 3 2" xfId="3537" xr:uid="{00000000-0005-0000-0000-0000CA0D0000}"/>
    <cellStyle name="Bottom 2 2 2 3 2 2" xfId="3538" xr:uid="{00000000-0005-0000-0000-0000CB0D0000}"/>
    <cellStyle name="Bottom 2 2 2 3 2 2 2" xfId="3539" xr:uid="{00000000-0005-0000-0000-0000CC0D0000}"/>
    <cellStyle name="Bottom 2 2 2 3 2 2 3" xfId="3540" xr:uid="{00000000-0005-0000-0000-0000CD0D0000}"/>
    <cellStyle name="Bottom 2 2 2 3 2 3" xfId="3541" xr:uid="{00000000-0005-0000-0000-0000CE0D0000}"/>
    <cellStyle name="Bottom 2 2 2 3 2 3 2" xfId="3542" xr:uid="{00000000-0005-0000-0000-0000CF0D0000}"/>
    <cellStyle name="Bottom 2 2 2 3 2 4" xfId="3543" xr:uid="{00000000-0005-0000-0000-0000D00D0000}"/>
    <cellStyle name="Bottom 2 2 2 3 2 5" xfId="3544" xr:uid="{00000000-0005-0000-0000-0000D10D0000}"/>
    <cellStyle name="Bottom 2 2 2 3 3" xfId="3545" xr:uid="{00000000-0005-0000-0000-0000D20D0000}"/>
    <cellStyle name="Bottom 2 2 2 3 3 2" xfId="3546" xr:uid="{00000000-0005-0000-0000-0000D30D0000}"/>
    <cellStyle name="Bottom 2 2 2 3 3 3" xfId="3547" xr:uid="{00000000-0005-0000-0000-0000D40D0000}"/>
    <cellStyle name="Bottom 2 2 2 3 4" xfId="3548" xr:uid="{00000000-0005-0000-0000-0000D50D0000}"/>
    <cellStyle name="Bottom 2 2 2 3 4 2" xfId="3549" xr:uid="{00000000-0005-0000-0000-0000D60D0000}"/>
    <cellStyle name="Bottom 2 2 2 3 5" xfId="3550" xr:uid="{00000000-0005-0000-0000-0000D70D0000}"/>
    <cellStyle name="Bottom 2 2 2 3 6" xfId="3551" xr:uid="{00000000-0005-0000-0000-0000D80D0000}"/>
    <cellStyle name="Bottom 2 2 2 4" xfId="3552" xr:uid="{00000000-0005-0000-0000-0000D90D0000}"/>
    <cellStyle name="Bottom 2 2 2 4 2" xfId="3553" xr:uid="{00000000-0005-0000-0000-0000DA0D0000}"/>
    <cellStyle name="Bottom 2 2 2 4 2 2" xfId="3554" xr:uid="{00000000-0005-0000-0000-0000DB0D0000}"/>
    <cellStyle name="Bottom 2 2 2 4 2 3" xfId="3555" xr:uid="{00000000-0005-0000-0000-0000DC0D0000}"/>
    <cellStyle name="Bottom 2 2 2 4 3" xfId="3556" xr:uid="{00000000-0005-0000-0000-0000DD0D0000}"/>
    <cellStyle name="Bottom 2 2 2 4 3 2" xfId="3557" xr:uid="{00000000-0005-0000-0000-0000DE0D0000}"/>
    <cellStyle name="Bottom 2 2 2 4 4" xfId="3558" xr:uid="{00000000-0005-0000-0000-0000DF0D0000}"/>
    <cellStyle name="Bottom 2 2 2 4 5" xfId="3559" xr:uid="{00000000-0005-0000-0000-0000E00D0000}"/>
    <cellStyle name="Bottom 2 2 2 5" xfId="3560" xr:uid="{00000000-0005-0000-0000-0000E10D0000}"/>
    <cellStyle name="Bottom 2 2 2 5 2" xfId="3561" xr:uid="{00000000-0005-0000-0000-0000E20D0000}"/>
    <cellStyle name="Bottom 2 2 2 5 3" xfId="3562" xr:uid="{00000000-0005-0000-0000-0000E30D0000}"/>
    <cellStyle name="Bottom 2 2 2 6" xfId="3563" xr:uid="{00000000-0005-0000-0000-0000E40D0000}"/>
    <cellStyle name="Bottom 2 2 2 6 2" xfId="3564" xr:uid="{00000000-0005-0000-0000-0000E50D0000}"/>
    <cellStyle name="Bottom 2 2 2 7" xfId="3565" xr:uid="{00000000-0005-0000-0000-0000E60D0000}"/>
    <cellStyle name="Bottom 2 2 2 8" xfId="3566" xr:uid="{00000000-0005-0000-0000-0000E70D0000}"/>
    <cellStyle name="Bottom 2 2 3" xfId="3567" xr:uid="{00000000-0005-0000-0000-0000E80D0000}"/>
    <cellStyle name="Bottom 2 2 3 2" xfId="3568" xr:uid="{00000000-0005-0000-0000-0000E90D0000}"/>
    <cellStyle name="Bottom 2 2 3 2 2" xfId="3569" xr:uid="{00000000-0005-0000-0000-0000EA0D0000}"/>
    <cellStyle name="Bottom 2 2 3 2 2 2" xfId="3570" xr:uid="{00000000-0005-0000-0000-0000EB0D0000}"/>
    <cellStyle name="Bottom 2 2 3 2 2 2 2" xfId="3571" xr:uid="{00000000-0005-0000-0000-0000EC0D0000}"/>
    <cellStyle name="Bottom 2 2 3 2 2 2 2 2" xfId="3572" xr:uid="{00000000-0005-0000-0000-0000ED0D0000}"/>
    <cellStyle name="Bottom 2 2 3 2 2 2 2 3" xfId="3573" xr:uid="{00000000-0005-0000-0000-0000EE0D0000}"/>
    <cellStyle name="Bottom 2 2 3 2 2 2 3" xfId="3574" xr:uid="{00000000-0005-0000-0000-0000EF0D0000}"/>
    <cellStyle name="Bottom 2 2 3 2 2 2 3 2" xfId="3575" xr:uid="{00000000-0005-0000-0000-0000F00D0000}"/>
    <cellStyle name="Bottom 2 2 3 2 2 2 4" xfId="3576" xr:uid="{00000000-0005-0000-0000-0000F10D0000}"/>
    <cellStyle name="Bottom 2 2 3 2 2 2 5" xfId="3577" xr:uid="{00000000-0005-0000-0000-0000F20D0000}"/>
    <cellStyle name="Bottom 2 2 3 2 2 3" xfId="3578" xr:uid="{00000000-0005-0000-0000-0000F30D0000}"/>
    <cellStyle name="Bottom 2 2 3 2 2 3 2" xfId="3579" xr:uid="{00000000-0005-0000-0000-0000F40D0000}"/>
    <cellStyle name="Bottom 2 2 3 2 2 3 3" xfId="3580" xr:uid="{00000000-0005-0000-0000-0000F50D0000}"/>
    <cellStyle name="Bottom 2 2 3 2 2 4" xfId="3581" xr:uid="{00000000-0005-0000-0000-0000F60D0000}"/>
    <cellStyle name="Bottom 2 2 3 2 2 4 2" xfId="3582" xr:uid="{00000000-0005-0000-0000-0000F70D0000}"/>
    <cellStyle name="Bottom 2 2 3 2 2 5" xfId="3583" xr:uid="{00000000-0005-0000-0000-0000F80D0000}"/>
    <cellStyle name="Bottom 2 2 3 2 2 6" xfId="3584" xr:uid="{00000000-0005-0000-0000-0000F90D0000}"/>
    <cellStyle name="Bottom 2 2 3 2 3" xfId="3585" xr:uid="{00000000-0005-0000-0000-0000FA0D0000}"/>
    <cellStyle name="Bottom 2 2 3 2 3 2" xfId="3586" xr:uid="{00000000-0005-0000-0000-0000FB0D0000}"/>
    <cellStyle name="Bottom 2 2 3 2 3 2 2" xfId="3587" xr:uid="{00000000-0005-0000-0000-0000FC0D0000}"/>
    <cellStyle name="Bottom 2 2 3 2 3 2 2 2" xfId="3588" xr:uid="{00000000-0005-0000-0000-0000FD0D0000}"/>
    <cellStyle name="Bottom 2 2 3 2 3 2 2 3" xfId="3589" xr:uid="{00000000-0005-0000-0000-0000FE0D0000}"/>
    <cellStyle name="Bottom 2 2 3 2 3 2 3" xfId="3590" xr:uid="{00000000-0005-0000-0000-0000FF0D0000}"/>
    <cellStyle name="Bottom 2 2 3 2 3 2 3 2" xfId="3591" xr:uid="{00000000-0005-0000-0000-0000000E0000}"/>
    <cellStyle name="Bottom 2 2 3 2 3 2 4" xfId="3592" xr:uid="{00000000-0005-0000-0000-0000010E0000}"/>
    <cellStyle name="Bottom 2 2 3 2 3 2 5" xfId="3593" xr:uid="{00000000-0005-0000-0000-0000020E0000}"/>
    <cellStyle name="Bottom 2 2 3 2 3 3" xfId="3594" xr:uid="{00000000-0005-0000-0000-0000030E0000}"/>
    <cellStyle name="Bottom 2 2 3 2 3 3 2" xfId="3595" xr:uid="{00000000-0005-0000-0000-0000040E0000}"/>
    <cellStyle name="Bottom 2 2 3 2 3 3 3" xfId="3596" xr:uid="{00000000-0005-0000-0000-0000050E0000}"/>
    <cellStyle name="Bottom 2 2 3 2 3 4" xfId="3597" xr:uid="{00000000-0005-0000-0000-0000060E0000}"/>
    <cellStyle name="Bottom 2 2 3 2 3 4 2" xfId="3598" xr:uid="{00000000-0005-0000-0000-0000070E0000}"/>
    <cellStyle name="Bottom 2 2 3 2 3 5" xfId="3599" xr:uid="{00000000-0005-0000-0000-0000080E0000}"/>
    <cellStyle name="Bottom 2 2 3 2 3 6" xfId="3600" xr:uid="{00000000-0005-0000-0000-0000090E0000}"/>
    <cellStyle name="Bottom 2 2 3 2 4" xfId="3601" xr:uid="{00000000-0005-0000-0000-00000A0E0000}"/>
    <cellStyle name="Bottom 2 2 3 2 4 2" xfId="3602" xr:uid="{00000000-0005-0000-0000-00000B0E0000}"/>
    <cellStyle name="Bottom 2 2 3 3" xfId="3603" xr:uid="{00000000-0005-0000-0000-00000C0E0000}"/>
    <cellStyle name="Bottom 2 2 3 3 2" xfId="3604" xr:uid="{00000000-0005-0000-0000-00000D0E0000}"/>
    <cellStyle name="Bottom 2 2 3 3 2 2" xfId="3605" xr:uid="{00000000-0005-0000-0000-00000E0E0000}"/>
    <cellStyle name="Bottom 2 2 3 3 2 2 2" xfId="3606" xr:uid="{00000000-0005-0000-0000-00000F0E0000}"/>
    <cellStyle name="Bottom 2 2 3 3 2 2 3" xfId="3607" xr:uid="{00000000-0005-0000-0000-0000100E0000}"/>
    <cellStyle name="Bottom 2 2 3 3 2 3" xfId="3608" xr:uid="{00000000-0005-0000-0000-0000110E0000}"/>
    <cellStyle name="Bottom 2 2 3 3 2 3 2" xfId="3609" xr:uid="{00000000-0005-0000-0000-0000120E0000}"/>
    <cellStyle name="Bottom 2 2 3 3 2 4" xfId="3610" xr:uid="{00000000-0005-0000-0000-0000130E0000}"/>
    <cellStyle name="Bottom 2 2 3 3 2 5" xfId="3611" xr:uid="{00000000-0005-0000-0000-0000140E0000}"/>
    <cellStyle name="Bottom 2 2 3 3 3" xfId="3612" xr:uid="{00000000-0005-0000-0000-0000150E0000}"/>
    <cellStyle name="Bottom 2 2 3 3 3 2" xfId="3613" xr:uid="{00000000-0005-0000-0000-0000160E0000}"/>
    <cellStyle name="Bottom 2 2 3 3 3 3" xfId="3614" xr:uid="{00000000-0005-0000-0000-0000170E0000}"/>
    <cellStyle name="Bottom 2 2 3 3 4" xfId="3615" xr:uid="{00000000-0005-0000-0000-0000180E0000}"/>
    <cellStyle name="Bottom 2 2 3 3 4 2" xfId="3616" xr:uid="{00000000-0005-0000-0000-0000190E0000}"/>
    <cellStyle name="Bottom 2 2 3 3 5" xfId="3617" xr:uid="{00000000-0005-0000-0000-00001A0E0000}"/>
    <cellStyle name="Bottom 2 2 3 3 6" xfId="3618" xr:uid="{00000000-0005-0000-0000-00001B0E0000}"/>
    <cellStyle name="Bottom 2 2 3 4" xfId="3619" xr:uid="{00000000-0005-0000-0000-00001C0E0000}"/>
    <cellStyle name="Bottom 2 2 3 4 2" xfId="3620" xr:uid="{00000000-0005-0000-0000-00001D0E0000}"/>
    <cellStyle name="Bottom 2 2 3 4 2 2" xfId="3621" xr:uid="{00000000-0005-0000-0000-00001E0E0000}"/>
    <cellStyle name="Bottom 2 2 3 4 2 3" xfId="3622" xr:uid="{00000000-0005-0000-0000-00001F0E0000}"/>
    <cellStyle name="Bottom 2 2 3 4 3" xfId="3623" xr:uid="{00000000-0005-0000-0000-0000200E0000}"/>
    <cellStyle name="Bottom 2 2 3 4 3 2" xfId="3624" xr:uid="{00000000-0005-0000-0000-0000210E0000}"/>
    <cellStyle name="Bottom 2 2 3 4 4" xfId="3625" xr:uid="{00000000-0005-0000-0000-0000220E0000}"/>
    <cellStyle name="Bottom 2 2 3 4 5" xfId="3626" xr:uid="{00000000-0005-0000-0000-0000230E0000}"/>
    <cellStyle name="Bottom 2 2 3 5" xfId="3627" xr:uid="{00000000-0005-0000-0000-0000240E0000}"/>
    <cellStyle name="Bottom 2 2 3 5 2" xfId="3628" xr:uid="{00000000-0005-0000-0000-0000250E0000}"/>
    <cellStyle name="Bottom 2 2 3 5 3" xfId="3629" xr:uid="{00000000-0005-0000-0000-0000260E0000}"/>
    <cellStyle name="Bottom 2 2 3 6" xfId="3630" xr:uid="{00000000-0005-0000-0000-0000270E0000}"/>
    <cellStyle name="Bottom 2 2 3 6 2" xfId="3631" xr:uid="{00000000-0005-0000-0000-0000280E0000}"/>
    <cellStyle name="Bottom 2 2 3 7" xfId="3632" xr:uid="{00000000-0005-0000-0000-0000290E0000}"/>
    <cellStyle name="Bottom 2 2 3 8" xfId="3633" xr:uid="{00000000-0005-0000-0000-00002A0E0000}"/>
    <cellStyle name="Bottom 2 2 4" xfId="3634" xr:uid="{00000000-0005-0000-0000-00002B0E0000}"/>
    <cellStyle name="Bottom 2 2 4 2" xfId="3635" xr:uid="{00000000-0005-0000-0000-00002C0E0000}"/>
    <cellStyle name="Bottom 2 2 4 2 2" xfId="3636" xr:uid="{00000000-0005-0000-0000-00002D0E0000}"/>
    <cellStyle name="Bottom 2 2 4 2 2 2" xfId="3637" xr:uid="{00000000-0005-0000-0000-00002E0E0000}"/>
    <cellStyle name="Bottom 2 2 4 2 2 2 2" xfId="3638" xr:uid="{00000000-0005-0000-0000-00002F0E0000}"/>
    <cellStyle name="Bottom 2 2 4 2 2 2 2 2" xfId="3639" xr:uid="{00000000-0005-0000-0000-0000300E0000}"/>
    <cellStyle name="Bottom 2 2 4 2 2 2 2 3" xfId="3640" xr:uid="{00000000-0005-0000-0000-0000310E0000}"/>
    <cellStyle name="Bottom 2 2 4 2 2 2 3" xfId="3641" xr:uid="{00000000-0005-0000-0000-0000320E0000}"/>
    <cellStyle name="Bottom 2 2 4 2 2 2 3 2" xfId="3642" xr:uid="{00000000-0005-0000-0000-0000330E0000}"/>
    <cellStyle name="Bottom 2 2 4 2 2 2 4" xfId="3643" xr:uid="{00000000-0005-0000-0000-0000340E0000}"/>
    <cellStyle name="Bottom 2 2 4 2 2 2 5" xfId="3644" xr:uid="{00000000-0005-0000-0000-0000350E0000}"/>
    <cellStyle name="Bottom 2 2 4 2 2 3" xfId="3645" xr:uid="{00000000-0005-0000-0000-0000360E0000}"/>
    <cellStyle name="Bottom 2 2 4 2 2 3 2" xfId="3646" xr:uid="{00000000-0005-0000-0000-0000370E0000}"/>
    <cellStyle name="Bottom 2 2 4 2 2 3 3" xfId="3647" xr:uid="{00000000-0005-0000-0000-0000380E0000}"/>
    <cellStyle name="Bottom 2 2 4 2 2 4" xfId="3648" xr:uid="{00000000-0005-0000-0000-0000390E0000}"/>
    <cellStyle name="Bottom 2 2 4 2 2 4 2" xfId="3649" xr:uid="{00000000-0005-0000-0000-00003A0E0000}"/>
    <cellStyle name="Bottom 2 2 4 2 2 5" xfId="3650" xr:uid="{00000000-0005-0000-0000-00003B0E0000}"/>
    <cellStyle name="Bottom 2 2 4 2 2 6" xfId="3651" xr:uid="{00000000-0005-0000-0000-00003C0E0000}"/>
    <cellStyle name="Bottom 2 2 4 2 3" xfId="3652" xr:uid="{00000000-0005-0000-0000-00003D0E0000}"/>
    <cellStyle name="Bottom 2 2 4 2 3 2" xfId="3653" xr:uid="{00000000-0005-0000-0000-00003E0E0000}"/>
    <cellStyle name="Bottom 2 2 4 2 3 2 2" xfId="3654" xr:uid="{00000000-0005-0000-0000-00003F0E0000}"/>
    <cellStyle name="Bottom 2 2 4 2 3 2 2 2" xfId="3655" xr:uid="{00000000-0005-0000-0000-0000400E0000}"/>
    <cellStyle name="Bottom 2 2 4 2 3 2 2 3" xfId="3656" xr:uid="{00000000-0005-0000-0000-0000410E0000}"/>
    <cellStyle name="Bottom 2 2 4 2 3 2 3" xfId="3657" xr:uid="{00000000-0005-0000-0000-0000420E0000}"/>
    <cellStyle name="Bottom 2 2 4 2 3 2 3 2" xfId="3658" xr:uid="{00000000-0005-0000-0000-0000430E0000}"/>
    <cellStyle name="Bottom 2 2 4 2 3 2 4" xfId="3659" xr:uid="{00000000-0005-0000-0000-0000440E0000}"/>
    <cellStyle name="Bottom 2 2 4 2 3 2 5" xfId="3660" xr:uid="{00000000-0005-0000-0000-0000450E0000}"/>
    <cellStyle name="Bottom 2 2 4 2 3 3" xfId="3661" xr:uid="{00000000-0005-0000-0000-0000460E0000}"/>
    <cellStyle name="Bottom 2 2 4 2 3 3 2" xfId="3662" xr:uid="{00000000-0005-0000-0000-0000470E0000}"/>
    <cellStyle name="Bottom 2 2 4 2 3 3 3" xfId="3663" xr:uid="{00000000-0005-0000-0000-0000480E0000}"/>
    <cellStyle name="Bottom 2 2 4 2 3 4" xfId="3664" xr:uid="{00000000-0005-0000-0000-0000490E0000}"/>
    <cellStyle name="Bottom 2 2 4 2 3 4 2" xfId="3665" xr:uid="{00000000-0005-0000-0000-00004A0E0000}"/>
    <cellStyle name="Bottom 2 2 4 2 3 5" xfId="3666" xr:uid="{00000000-0005-0000-0000-00004B0E0000}"/>
    <cellStyle name="Bottom 2 2 4 2 3 6" xfId="3667" xr:uid="{00000000-0005-0000-0000-00004C0E0000}"/>
    <cellStyle name="Bottom 2 2 4 2 4" xfId="3668" xr:uid="{00000000-0005-0000-0000-00004D0E0000}"/>
    <cellStyle name="Bottom 2 2 4 2 4 2" xfId="3669" xr:uid="{00000000-0005-0000-0000-00004E0E0000}"/>
    <cellStyle name="Bottom 2 2 4 3" xfId="3670" xr:uid="{00000000-0005-0000-0000-00004F0E0000}"/>
    <cellStyle name="Bottom 2 2 4 3 2" xfId="3671" xr:uid="{00000000-0005-0000-0000-0000500E0000}"/>
    <cellStyle name="Bottom 2 2 4 3 2 2" xfId="3672" xr:uid="{00000000-0005-0000-0000-0000510E0000}"/>
    <cellStyle name="Bottom 2 2 4 3 2 2 2" xfId="3673" xr:uid="{00000000-0005-0000-0000-0000520E0000}"/>
    <cellStyle name="Bottom 2 2 4 3 2 2 3" xfId="3674" xr:uid="{00000000-0005-0000-0000-0000530E0000}"/>
    <cellStyle name="Bottom 2 2 4 3 2 3" xfId="3675" xr:uid="{00000000-0005-0000-0000-0000540E0000}"/>
    <cellStyle name="Bottom 2 2 4 3 2 3 2" xfId="3676" xr:uid="{00000000-0005-0000-0000-0000550E0000}"/>
    <cellStyle name="Bottom 2 2 4 3 2 4" xfId="3677" xr:uid="{00000000-0005-0000-0000-0000560E0000}"/>
    <cellStyle name="Bottom 2 2 4 3 2 5" xfId="3678" xr:uid="{00000000-0005-0000-0000-0000570E0000}"/>
    <cellStyle name="Bottom 2 2 4 3 3" xfId="3679" xr:uid="{00000000-0005-0000-0000-0000580E0000}"/>
    <cellStyle name="Bottom 2 2 4 3 3 2" xfId="3680" xr:uid="{00000000-0005-0000-0000-0000590E0000}"/>
    <cellStyle name="Bottom 2 2 4 3 3 3" xfId="3681" xr:uid="{00000000-0005-0000-0000-00005A0E0000}"/>
    <cellStyle name="Bottom 2 2 4 3 4" xfId="3682" xr:uid="{00000000-0005-0000-0000-00005B0E0000}"/>
    <cellStyle name="Bottom 2 2 4 3 4 2" xfId="3683" xr:uid="{00000000-0005-0000-0000-00005C0E0000}"/>
    <cellStyle name="Bottom 2 2 4 3 5" xfId="3684" xr:uid="{00000000-0005-0000-0000-00005D0E0000}"/>
    <cellStyle name="Bottom 2 2 4 3 6" xfId="3685" xr:uid="{00000000-0005-0000-0000-00005E0E0000}"/>
    <cellStyle name="Bottom 2 2 4 4" xfId="3686" xr:uid="{00000000-0005-0000-0000-00005F0E0000}"/>
    <cellStyle name="Bottom 2 2 4 4 2" xfId="3687" xr:uid="{00000000-0005-0000-0000-0000600E0000}"/>
    <cellStyle name="Bottom 2 2 4 4 2 2" xfId="3688" xr:uid="{00000000-0005-0000-0000-0000610E0000}"/>
    <cellStyle name="Bottom 2 2 4 4 2 3" xfId="3689" xr:uid="{00000000-0005-0000-0000-0000620E0000}"/>
    <cellStyle name="Bottom 2 2 4 4 3" xfId="3690" xr:uid="{00000000-0005-0000-0000-0000630E0000}"/>
    <cellStyle name="Bottom 2 2 4 4 3 2" xfId="3691" xr:uid="{00000000-0005-0000-0000-0000640E0000}"/>
    <cellStyle name="Bottom 2 2 4 4 4" xfId="3692" xr:uid="{00000000-0005-0000-0000-0000650E0000}"/>
    <cellStyle name="Bottom 2 2 4 4 5" xfId="3693" xr:uid="{00000000-0005-0000-0000-0000660E0000}"/>
    <cellStyle name="Bottom 2 2 4 5" xfId="3694" xr:uid="{00000000-0005-0000-0000-0000670E0000}"/>
    <cellStyle name="Bottom 2 2 4 5 2" xfId="3695" xr:uid="{00000000-0005-0000-0000-0000680E0000}"/>
    <cellStyle name="Bottom 2 2 4 5 3" xfId="3696" xr:uid="{00000000-0005-0000-0000-0000690E0000}"/>
    <cellStyle name="Bottom 2 2 4 6" xfId="3697" xr:uid="{00000000-0005-0000-0000-00006A0E0000}"/>
    <cellStyle name="Bottom 2 2 4 6 2" xfId="3698" xr:uid="{00000000-0005-0000-0000-00006B0E0000}"/>
    <cellStyle name="Bottom 2 2 4 7" xfId="3699" xr:uid="{00000000-0005-0000-0000-00006C0E0000}"/>
    <cellStyle name="Bottom 2 2 4 8" xfId="3700" xr:uid="{00000000-0005-0000-0000-00006D0E0000}"/>
    <cellStyle name="Bottom 2 2 5" xfId="3701" xr:uid="{00000000-0005-0000-0000-00006E0E0000}"/>
    <cellStyle name="Bottom 2 2 5 2" xfId="3702" xr:uid="{00000000-0005-0000-0000-00006F0E0000}"/>
    <cellStyle name="Bottom 2 2 5 2 2" xfId="3703" xr:uid="{00000000-0005-0000-0000-0000700E0000}"/>
    <cellStyle name="Bottom 2 2 5 2 2 2" xfId="3704" xr:uid="{00000000-0005-0000-0000-0000710E0000}"/>
    <cellStyle name="Bottom 2 2 5 2 2 2 2" xfId="3705" xr:uid="{00000000-0005-0000-0000-0000720E0000}"/>
    <cellStyle name="Bottom 2 2 5 2 2 2 3" xfId="3706" xr:uid="{00000000-0005-0000-0000-0000730E0000}"/>
    <cellStyle name="Bottom 2 2 5 2 2 3" xfId="3707" xr:uid="{00000000-0005-0000-0000-0000740E0000}"/>
    <cellStyle name="Bottom 2 2 5 2 2 3 2" xfId="3708" xr:uid="{00000000-0005-0000-0000-0000750E0000}"/>
    <cellStyle name="Bottom 2 2 5 2 2 4" xfId="3709" xr:uid="{00000000-0005-0000-0000-0000760E0000}"/>
    <cellStyle name="Bottom 2 2 5 2 2 5" xfId="3710" xr:uid="{00000000-0005-0000-0000-0000770E0000}"/>
    <cellStyle name="Bottom 2 2 5 2 3" xfId="3711" xr:uid="{00000000-0005-0000-0000-0000780E0000}"/>
    <cellStyle name="Bottom 2 2 5 2 3 2" xfId="3712" xr:uid="{00000000-0005-0000-0000-0000790E0000}"/>
    <cellStyle name="Bottom 2 2 5 2 3 3" xfId="3713" xr:uid="{00000000-0005-0000-0000-00007A0E0000}"/>
    <cellStyle name="Bottom 2 2 5 2 4" xfId="3714" xr:uid="{00000000-0005-0000-0000-00007B0E0000}"/>
    <cellStyle name="Bottom 2 2 5 2 4 2" xfId="3715" xr:uid="{00000000-0005-0000-0000-00007C0E0000}"/>
    <cellStyle name="Bottom 2 2 5 2 5" xfId="3716" xr:uid="{00000000-0005-0000-0000-00007D0E0000}"/>
    <cellStyle name="Bottom 2 2 5 2 6" xfId="3717" xr:uid="{00000000-0005-0000-0000-00007E0E0000}"/>
    <cellStyle name="Bottom 2 2 5 3" xfId="3718" xr:uid="{00000000-0005-0000-0000-00007F0E0000}"/>
    <cellStyle name="Bottom 2 2 5 3 2" xfId="3719" xr:uid="{00000000-0005-0000-0000-0000800E0000}"/>
    <cellStyle name="Bottom 2 2 5 3 2 2" xfId="3720" xr:uid="{00000000-0005-0000-0000-0000810E0000}"/>
    <cellStyle name="Bottom 2 2 5 3 2 2 2" xfId="3721" xr:uid="{00000000-0005-0000-0000-0000820E0000}"/>
    <cellStyle name="Bottom 2 2 5 3 2 2 3" xfId="3722" xr:uid="{00000000-0005-0000-0000-0000830E0000}"/>
    <cellStyle name="Bottom 2 2 5 3 2 3" xfId="3723" xr:uid="{00000000-0005-0000-0000-0000840E0000}"/>
    <cellStyle name="Bottom 2 2 5 3 2 3 2" xfId="3724" xr:uid="{00000000-0005-0000-0000-0000850E0000}"/>
    <cellStyle name="Bottom 2 2 5 3 2 4" xfId="3725" xr:uid="{00000000-0005-0000-0000-0000860E0000}"/>
    <cellStyle name="Bottom 2 2 5 3 2 5" xfId="3726" xr:uid="{00000000-0005-0000-0000-0000870E0000}"/>
    <cellStyle name="Bottom 2 2 5 3 3" xfId="3727" xr:uid="{00000000-0005-0000-0000-0000880E0000}"/>
    <cellStyle name="Bottom 2 2 5 3 3 2" xfId="3728" xr:uid="{00000000-0005-0000-0000-0000890E0000}"/>
    <cellStyle name="Bottom 2 2 5 3 3 3" xfId="3729" xr:uid="{00000000-0005-0000-0000-00008A0E0000}"/>
    <cellStyle name="Bottom 2 2 5 3 4" xfId="3730" xr:uid="{00000000-0005-0000-0000-00008B0E0000}"/>
    <cellStyle name="Bottom 2 2 5 3 4 2" xfId="3731" xr:uid="{00000000-0005-0000-0000-00008C0E0000}"/>
    <cellStyle name="Bottom 2 2 5 3 5" xfId="3732" xr:uid="{00000000-0005-0000-0000-00008D0E0000}"/>
    <cellStyle name="Bottom 2 2 5 3 6" xfId="3733" xr:uid="{00000000-0005-0000-0000-00008E0E0000}"/>
    <cellStyle name="Bottom 2 2 5 4" xfId="3734" xr:uid="{00000000-0005-0000-0000-00008F0E0000}"/>
    <cellStyle name="Bottom 2 2 5 4 2" xfId="3735" xr:uid="{00000000-0005-0000-0000-0000900E0000}"/>
    <cellStyle name="Bottom 2 2 6" xfId="3736" xr:uid="{00000000-0005-0000-0000-0000910E0000}"/>
    <cellStyle name="Bottom 2 2 6 2" xfId="3737" xr:uid="{00000000-0005-0000-0000-0000920E0000}"/>
    <cellStyle name="Bottom 2 2 6 2 2" xfId="3738" xr:uid="{00000000-0005-0000-0000-0000930E0000}"/>
    <cellStyle name="Bottom 2 2 6 2 2 2" xfId="3739" xr:uid="{00000000-0005-0000-0000-0000940E0000}"/>
    <cellStyle name="Bottom 2 2 6 2 2 3" xfId="3740" xr:uid="{00000000-0005-0000-0000-0000950E0000}"/>
    <cellStyle name="Bottom 2 2 6 2 3" xfId="3741" xr:uid="{00000000-0005-0000-0000-0000960E0000}"/>
    <cellStyle name="Bottom 2 2 6 2 3 2" xfId="3742" xr:uid="{00000000-0005-0000-0000-0000970E0000}"/>
    <cellStyle name="Bottom 2 2 6 2 4" xfId="3743" xr:uid="{00000000-0005-0000-0000-0000980E0000}"/>
    <cellStyle name="Bottom 2 2 6 2 5" xfId="3744" xr:uid="{00000000-0005-0000-0000-0000990E0000}"/>
    <cellStyle name="Bottom 2 2 6 3" xfId="3745" xr:uid="{00000000-0005-0000-0000-00009A0E0000}"/>
    <cellStyle name="Bottom 2 2 6 3 2" xfId="3746" xr:uid="{00000000-0005-0000-0000-00009B0E0000}"/>
    <cellStyle name="Bottom 2 2 6 3 3" xfId="3747" xr:uid="{00000000-0005-0000-0000-00009C0E0000}"/>
    <cellStyle name="Bottom 2 2 6 4" xfId="3748" xr:uid="{00000000-0005-0000-0000-00009D0E0000}"/>
    <cellStyle name="Bottom 2 2 6 4 2" xfId="3749" xr:uid="{00000000-0005-0000-0000-00009E0E0000}"/>
    <cellStyle name="Bottom 2 2 6 5" xfId="3750" xr:uid="{00000000-0005-0000-0000-00009F0E0000}"/>
    <cellStyle name="Bottom 2 2 6 6" xfId="3751" xr:uid="{00000000-0005-0000-0000-0000A00E0000}"/>
    <cellStyle name="Bottom 2 2 7" xfId="3752" xr:uid="{00000000-0005-0000-0000-0000A10E0000}"/>
    <cellStyle name="Bottom 2 2 7 2" xfId="3753" xr:uid="{00000000-0005-0000-0000-0000A20E0000}"/>
    <cellStyle name="Bottom 2 2 7 2 2" xfId="3754" xr:uid="{00000000-0005-0000-0000-0000A30E0000}"/>
    <cellStyle name="Bottom 2 2 7 2 3" xfId="3755" xr:uid="{00000000-0005-0000-0000-0000A40E0000}"/>
    <cellStyle name="Bottom 2 2 7 3" xfId="3756" xr:uid="{00000000-0005-0000-0000-0000A50E0000}"/>
    <cellStyle name="Bottom 2 2 7 3 2" xfId="3757" xr:uid="{00000000-0005-0000-0000-0000A60E0000}"/>
    <cellStyle name="Bottom 2 2 7 4" xfId="3758" xr:uid="{00000000-0005-0000-0000-0000A70E0000}"/>
    <cellStyle name="Bottom 2 2 7 5" xfId="3759" xr:uid="{00000000-0005-0000-0000-0000A80E0000}"/>
    <cellStyle name="Bottom 2 2 8" xfId="3760" xr:uid="{00000000-0005-0000-0000-0000A90E0000}"/>
    <cellStyle name="Bottom 2 2 8 2" xfId="3761" xr:uid="{00000000-0005-0000-0000-0000AA0E0000}"/>
    <cellStyle name="Bottom 2 2 8 3" xfId="3762" xr:uid="{00000000-0005-0000-0000-0000AB0E0000}"/>
    <cellStyle name="Bottom 2 2 9" xfId="3763" xr:uid="{00000000-0005-0000-0000-0000AC0E0000}"/>
    <cellStyle name="Bottom 2 2 9 2" xfId="3764" xr:uid="{00000000-0005-0000-0000-0000AD0E0000}"/>
    <cellStyle name="Bottom 2 3" xfId="3765" xr:uid="{00000000-0005-0000-0000-0000AE0E0000}"/>
    <cellStyle name="Bottom 2 3 10" xfId="3766" xr:uid="{00000000-0005-0000-0000-0000AF0E0000}"/>
    <cellStyle name="Bottom 2 3 11" xfId="3767" xr:uid="{00000000-0005-0000-0000-0000B00E0000}"/>
    <cellStyle name="Bottom 2 3 2" xfId="3768" xr:uid="{00000000-0005-0000-0000-0000B10E0000}"/>
    <cellStyle name="Bottom 2 3 2 2" xfId="3769" xr:uid="{00000000-0005-0000-0000-0000B20E0000}"/>
    <cellStyle name="Bottom 2 3 2 2 2" xfId="3770" xr:uid="{00000000-0005-0000-0000-0000B30E0000}"/>
    <cellStyle name="Bottom 2 3 2 2 2 2" xfId="3771" xr:uid="{00000000-0005-0000-0000-0000B40E0000}"/>
    <cellStyle name="Bottom 2 3 2 2 2 2 2" xfId="3772" xr:uid="{00000000-0005-0000-0000-0000B50E0000}"/>
    <cellStyle name="Bottom 2 3 2 2 2 2 2 2" xfId="3773" xr:uid="{00000000-0005-0000-0000-0000B60E0000}"/>
    <cellStyle name="Bottom 2 3 2 2 2 2 2 3" xfId="3774" xr:uid="{00000000-0005-0000-0000-0000B70E0000}"/>
    <cellStyle name="Bottom 2 3 2 2 2 2 3" xfId="3775" xr:uid="{00000000-0005-0000-0000-0000B80E0000}"/>
    <cellStyle name="Bottom 2 3 2 2 2 2 3 2" xfId="3776" xr:uid="{00000000-0005-0000-0000-0000B90E0000}"/>
    <cellStyle name="Bottom 2 3 2 2 2 2 4" xfId="3777" xr:uid="{00000000-0005-0000-0000-0000BA0E0000}"/>
    <cellStyle name="Bottom 2 3 2 2 2 2 5" xfId="3778" xr:uid="{00000000-0005-0000-0000-0000BB0E0000}"/>
    <cellStyle name="Bottom 2 3 2 2 2 3" xfId="3779" xr:uid="{00000000-0005-0000-0000-0000BC0E0000}"/>
    <cellStyle name="Bottom 2 3 2 2 2 3 2" xfId="3780" xr:uid="{00000000-0005-0000-0000-0000BD0E0000}"/>
    <cellStyle name="Bottom 2 3 2 2 2 3 3" xfId="3781" xr:uid="{00000000-0005-0000-0000-0000BE0E0000}"/>
    <cellStyle name="Bottom 2 3 2 2 2 4" xfId="3782" xr:uid="{00000000-0005-0000-0000-0000BF0E0000}"/>
    <cellStyle name="Bottom 2 3 2 2 2 4 2" xfId="3783" xr:uid="{00000000-0005-0000-0000-0000C00E0000}"/>
    <cellStyle name="Bottom 2 3 2 2 2 5" xfId="3784" xr:uid="{00000000-0005-0000-0000-0000C10E0000}"/>
    <cellStyle name="Bottom 2 3 2 2 2 6" xfId="3785" xr:uid="{00000000-0005-0000-0000-0000C20E0000}"/>
    <cellStyle name="Bottom 2 3 2 2 3" xfId="3786" xr:uid="{00000000-0005-0000-0000-0000C30E0000}"/>
    <cellStyle name="Bottom 2 3 2 2 3 2" xfId="3787" xr:uid="{00000000-0005-0000-0000-0000C40E0000}"/>
    <cellStyle name="Bottom 2 3 2 2 3 2 2" xfId="3788" xr:uid="{00000000-0005-0000-0000-0000C50E0000}"/>
    <cellStyle name="Bottom 2 3 2 2 3 2 2 2" xfId="3789" xr:uid="{00000000-0005-0000-0000-0000C60E0000}"/>
    <cellStyle name="Bottom 2 3 2 2 3 2 2 3" xfId="3790" xr:uid="{00000000-0005-0000-0000-0000C70E0000}"/>
    <cellStyle name="Bottom 2 3 2 2 3 2 3" xfId="3791" xr:uid="{00000000-0005-0000-0000-0000C80E0000}"/>
    <cellStyle name="Bottom 2 3 2 2 3 2 3 2" xfId="3792" xr:uid="{00000000-0005-0000-0000-0000C90E0000}"/>
    <cellStyle name="Bottom 2 3 2 2 3 2 4" xfId="3793" xr:uid="{00000000-0005-0000-0000-0000CA0E0000}"/>
    <cellStyle name="Bottom 2 3 2 2 3 2 5" xfId="3794" xr:uid="{00000000-0005-0000-0000-0000CB0E0000}"/>
    <cellStyle name="Bottom 2 3 2 2 3 3" xfId="3795" xr:uid="{00000000-0005-0000-0000-0000CC0E0000}"/>
    <cellStyle name="Bottom 2 3 2 2 3 3 2" xfId="3796" xr:uid="{00000000-0005-0000-0000-0000CD0E0000}"/>
    <cellStyle name="Bottom 2 3 2 2 3 3 3" xfId="3797" xr:uid="{00000000-0005-0000-0000-0000CE0E0000}"/>
    <cellStyle name="Bottom 2 3 2 2 3 4" xfId="3798" xr:uid="{00000000-0005-0000-0000-0000CF0E0000}"/>
    <cellStyle name="Bottom 2 3 2 2 3 4 2" xfId="3799" xr:uid="{00000000-0005-0000-0000-0000D00E0000}"/>
    <cellStyle name="Bottom 2 3 2 2 3 5" xfId="3800" xr:uid="{00000000-0005-0000-0000-0000D10E0000}"/>
    <cellStyle name="Bottom 2 3 2 2 3 6" xfId="3801" xr:uid="{00000000-0005-0000-0000-0000D20E0000}"/>
    <cellStyle name="Bottom 2 3 2 2 4" xfId="3802" xr:uid="{00000000-0005-0000-0000-0000D30E0000}"/>
    <cellStyle name="Bottom 2 3 2 2 4 2" xfId="3803" xr:uid="{00000000-0005-0000-0000-0000D40E0000}"/>
    <cellStyle name="Bottom 2 3 2 3" xfId="3804" xr:uid="{00000000-0005-0000-0000-0000D50E0000}"/>
    <cellStyle name="Bottom 2 3 2 3 2" xfId="3805" xr:uid="{00000000-0005-0000-0000-0000D60E0000}"/>
    <cellStyle name="Bottom 2 3 2 3 2 2" xfId="3806" xr:uid="{00000000-0005-0000-0000-0000D70E0000}"/>
    <cellStyle name="Bottom 2 3 2 3 2 2 2" xfId="3807" xr:uid="{00000000-0005-0000-0000-0000D80E0000}"/>
    <cellStyle name="Bottom 2 3 2 3 2 2 3" xfId="3808" xr:uid="{00000000-0005-0000-0000-0000D90E0000}"/>
    <cellStyle name="Bottom 2 3 2 3 2 3" xfId="3809" xr:uid="{00000000-0005-0000-0000-0000DA0E0000}"/>
    <cellStyle name="Bottom 2 3 2 3 2 3 2" xfId="3810" xr:uid="{00000000-0005-0000-0000-0000DB0E0000}"/>
    <cellStyle name="Bottom 2 3 2 3 2 4" xfId="3811" xr:uid="{00000000-0005-0000-0000-0000DC0E0000}"/>
    <cellStyle name="Bottom 2 3 2 3 2 5" xfId="3812" xr:uid="{00000000-0005-0000-0000-0000DD0E0000}"/>
    <cellStyle name="Bottom 2 3 2 3 3" xfId="3813" xr:uid="{00000000-0005-0000-0000-0000DE0E0000}"/>
    <cellStyle name="Bottom 2 3 2 3 3 2" xfId="3814" xr:uid="{00000000-0005-0000-0000-0000DF0E0000}"/>
    <cellStyle name="Bottom 2 3 2 3 3 3" xfId="3815" xr:uid="{00000000-0005-0000-0000-0000E00E0000}"/>
    <cellStyle name="Bottom 2 3 2 3 4" xfId="3816" xr:uid="{00000000-0005-0000-0000-0000E10E0000}"/>
    <cellStyle name="Bottom 2 3 2 3 4 2" xfId="3817" xr:uid="{00000000-0005-0000-0000-0000E20E0000}"/>
    <cellStyle name="Bottom 2 3 2 3 5" xfId="3818" xr:uid="{00000000-0005-0000-0000-0000E30E0000}"/>
    <cellStyle name="Bottom 2 3 2 3 6" xfId="3819" xr:uid="{00000000-0005-0000-0000-0000E40E0000}"/>
    <cellStyle name="Bottom 2 3 2 4" xfId="3820" xr:uid="{00000000-0005-0000-0000-0000E50E0000}"/>
    <cellStyle name="Bottom 2 3 2 4 2" xfId="3821" xr:uid="{00000000-0005-0000-0000-0000E60E0000}"/>
    <cellStyle name="Bottom 2 3 2 4 2 2" xfId="3822" xr:uid="{00000000-0005-0000-0000-0000E70E0000}"/>
    <cellStyle name="Bottom 2 3 2 4 2 3" xfId="3823" xr:uid="{00000000-0005-0000-0000-0000E80E0000}"/>
    <cellStyle name="Bottom 2 3 2 4 3" xfId="3824" xr:uid="{00000000-0005-0000-0000-0000E90E0000}"/>
    <cellStyle name="Bottom 2 3 2 4 3 2" xfId="3825" xr:uid="{00000000-0005-0000-0000-0000EA0E0000}"/>
    <cellStyle name="Bottom 2 3 2 4 4" xfId="3826" xr:uid="{00000000-0005-0000-0000-0000EB0E0000}"/>
    <cellStyle name="Bottom 2 3 2 4 5" xfId="3827" xr:uid="{00000000-0005-0000-0000-0000EC0E0000}"/>
    <cellStyle name="Bottom 2 3 2 5" xfId="3828" xr:uid="{00000000-0005-0000-0000-0000ED0E0000}"/>
    <cellStyle name="Bottom 2 3 2 5 2" xfId="3829" xr:uid="{00000000-0005-0000-0000-0000EE0E0000}"/>
    <cellStyle name="Bottom 2 3 2 5 3" xfId="3830" xr:uid="{00000000-0005-0000-0000-0000EF0E0000}"/>
    <cellStyle name="Bottom 2 3 2 6" xfId="3831" xr:uid="{00000000-0005-0000-0000-0000F00E0000}"/>
    <cellStyle name="Bottom 2 3 2 6 2" xfId="3832" xr:uid="{00000000-0005-0000-0000-0000F10E0000}"/>
    <cellStyle name="Bottom 2 3 2 7" xfId="3833" xr:uid="{00000000-0005-0000-0000-0000F20E0000}"/>
    <cellStyle name="Bottom 2 3 2 8" xfId="3834" xr:uid="{00000000-0005-0000-0000-0000F30E0000}"/>
    <cellStyle name="Bottom 2 3 3" xfId="3835" xr:uid="{00000000-0005-0000-0000-0000F40E0000}"/>
    <cellStyle name="Bottom 2 3 3 2" xfId="3836" xr:uid="{00000000-0005-0000-0000-0000F50E0000}"/>
    <cellStyle name="Bottom 2 3 3 2 2" xfId="3837" xr:uid="{00000000-0005-0000-0000-0000F60E0000}"/>
    <cellStyle name="Bottom 2 3 3 2 2 2" xfId="3838" xr:uid="{00000000-0005-0000-0000-0000F70E0000}"/>
    <cellStyle name="Bottom 2 3 3 2 2 2 2" xfId="3839" xr:uid="{00000000-0005-0000-0000-0000F80E0000}"/>
    <cellStyle name="Bottom 2 3 3 2 2 2 2 2" xfId="3840" xr:uid="{00000000-0005-0000-0000-0000F90E0000}"/>
    <cellStyle name="Bottom 2 3 3 2 2 2 2 3" xfId="3841" xr:uid="{00000000-0005-0000-0000-0000FA0E0000}"/>
    <cellStyle name="Bottom 2 3 3 2 2 2 3" xfId="3842" xr:uid="{00000000-0005-0000-0000-0000FB0E0000}"/>
    <cellStyle name="Bottom 2 3 3 2 2 2 3 2" xfId="3843" xr:uid="{00000000-0005-0000-0000-0000FC0E0000}"/>
    <cellStyle name="Bottom 2 3 3 2 2 2 4" xfId="3844" xr:uid="{00000000-0005-0000-0000-0000FD0E0000}"/>
    <cellStyle name="Bottom 2 3 3 2 2 2 5" xfId="3845" xr:uid="{00000000-0005-0000-0000-0000FE0E0000}"/>
    <cellStyle name="Bottom 2 3 3 2 2 3" xfId="3846" xr:uid="{00000000-0005-0000-0000-0000FF0E0000}"/>
    <cellStyle name="Bottom 2 3 3 2 2 3 2" xfId="3847" xr:uid="{00000000-0005-0000-0000-0000000F0000}"/>
    <cellStyle name="Bottom 2 3 3 2 2 3 3" xfId="3848" xr:uid="{00000000-0005-0000-0000-0000010F0000}"/>
    <cellStyle name="Bottom 2 3 3 2 2 4" xfId="3849" xr:uid="{00000000-0005-0000-0000-0000020F0000}"/>
    <cellStyle name="Bottom 2 3 3 2 2 4 2" xfId="3850" xr:uid="{00000000-0005-0000-0000-0000030F0000}"/>
    <cellStyle name="Bottom 2 3 3 2 2 5" xfId="3851" xr:uid="{00000000-0005-0000-0000-0000040F0000}"/>
    <cellStyle name="Bottom 2 3 3 2 2 6" xfId="3852" xr:uid="{00000000-0005-0000-0000-0000050F0000}"/>
    <cellStyle name="Bottom 2 3 3 2 3" xfId="3853" xr:uid="{00000000-0005-0000-0000-0000060F0000}"/>
    <cellStyle name="Bottom 2 3 3 2 3 2" xfId="3854" xr:uid="{00000000-0005-0000-0000-0000070F0000}"/>
    <cellStyle name="Bottom 2 3 3 2 3 2 2" xfId="3855" xr:uid="{00000000-0005-0000-0000-0000080F0000}"/>
    <cellStyle name="Bottom 2 3 3 2 3 2 2 2" xfId="3856" xr:uid="{00000000-0005-0000-0000-0000090F0000}"/>
    <cellStyle name="Bottom 2 3 3 2 3 2 2 3" xfId="3857" xr:uid="{00000000-0005-0000-0000-00000A0F0000}"/>
    <cellStyle name="Bottom 2 3 3 2 3 2 3" xfId="3858" xr:uid="{00000000-0005-0000-0000-00000B0F0000}"/>
    <cellStyle name="Bottom 2 3 3 2 3 2 3 2" xfId="3859" xr:uid="{00000000-0005-0000-0000-00000C0F0000}"/>
    <cellStyle name="Bottom 2 3 3 2 3 2 4" xfId="3860" xr:uid="{00000000-0005-0000-0000-00000D0F0000}"/>
    <cellStyle name="Bottom 2 3 3 2 3 2 5" xfId="3861" xr:uid="{00000000-0005-0000-0000-00000E0F0000}"/>
    <cellStyle name="Bottom 2 3 3 2 3 3" xfId="3862" xr:uid="{00000000-0005-0000-0000-00000F0F0000}"/>
    <cellStyle name="Bottom 2 3 3 2 3 3 2" xfId="3863" xr:uid="{00000000-0005-0000-0000-0000100F0000}"/>
    <cellStyle name="Bottom 2 3 3 2 3 3 3" xfId="3864" xr:uid="{00000000-0005-0000-0000-0000110F0000}"/>
    <cellStyle name="Bottom 2 3 3 2 3 4" xfId="3865" xr:uid="{00000000-0005-0000-0000-0000120F0000}"/>
    <cellStyle name="Bottom 2 3 3 2 3 4 2" xfId="3866" xr:uid="{00000000-0005-0000-0000-0000130F0000}"/>
    <cellStyle name="Bottom 2 3 3 2 3 5" xfId="3867" xr:uid="{00000000-0005-0000-0000-0000140F0000}"/>
    <cellStyle name="Bottom 2 3 3 2 3 6" xfId="3868" xr:uid="{00000000-0005-0000-0000-0000150F0000}"/>
    <cellStyle name="Bottom 2 3 3 2 4" xfId="3869" xr:uid="{00000000-0005-0000-0000-0000160F0000}"/>
    <cellStyle name="Bottom 2 3 3 2 4 2" xfId="3870" xr:uid="{00000000-0005-0000-0000-0000170F0000}"/>
    <cellStyle name="Bottom 2 3 3 3" xfId="3871" xr:uid="{00000000-0005-0000-0000-0000180F0000}"/>
    <cellStyle name="Bottom 2 3 3 3 2" xfId="3872" xr:uid="{00000000-0005-0000-0000-0000190F0000}"/>
    <cellStyle name="Bottom 2 3 3 3 2 2" xfId="3873" xr:uid="{00000000-0005-0000-0000-00001A0F0000}"/>
    <cellStyle name="Bottom 2 3 3 3 2 2 2" xfId="3874" xr:uid="{00000000-0005-0000-0000-00001B0F0000}"/>
    <cellStyle name="Bottom 2 3 3 3 2 2 3" xfId="3875" xr:uid="{00000000-0005-0000-0000-00001C0F0000}"/>
    <cellStyle name="Bottom 2 3 3 3 2 3" xfId="3876" xr:uid="{00000000-0005-0000-0000-00001D0F0000}"/>
    <cellStyle name="Bottom 2 3 3 3 2 3 2" xfId="3877" xr:uid="{00000000-0005-0000-0000-00001E0F0000}"/>
    <cellStyle name="Bottom 2 3 3 3 2 4" xfId="3878" xr:uid="{00000000-0005-0000-0000-00001F0F0000}"/>
    <cellStyle name="Bottom 2 3 3 3 2 5" xfId="3879" xr:uid="{00000000-0005-0000-0000-0000200F0000}"/>
    <cellStyle name="Bottom 2 3 3 3 3" xfId="3880" xr:uid="{00000000-0005-0000-0000-0000210F0000}"/>
    <cellStyle name="Bottom 2 3 3 3 3 2" xfId="3881" xr:uid="{00000000-0005-0000-0000-0000220F0000}"/>
    <cellStyle name="Bottom 2 3 3 3 3 3" xfId="3882" xr:uid="{00000000-0005-0000-0000-0000230F0000}"/>
    <cellStyle name="Bottom 2 3 3 3 4" xfId="3883" xr:uid="{00000000-0005-0000-0000-0000240F0000}"/>
    <cellStyle name="Bottom 2 3 3 3 4 2" xfId="3884" xr:uid="{00000000-0005-0000-0000-0000250F0000}"/>
    <cellStyle name="Bottom 2 3 3 3 5" xfId="3885" xr:uid="{00000000-0005-0000-0000-0000260F0000}"/>
    <cellStyle name="Bottom 2 3 3 3 6" xfId="3886" xr:uid="{00000000-0005-0000-0000-0000270F0000}"/>
    <cellStyle name="Bottom 2 3 3 4" xfId="3887" xr:uid="{00000000-0005-0000-0000-0000280F0000}"/>
    <cellStyle name="Bottom 2 3 3 4 2" xfId="3888" xr:uid="{00000000-0005-0000-0000-0000290F0000}"/>
    <cellStyle name="Bottom 2 3 3 4 2 2" xfId="3889" xr:uid="{00000000-0005-0000-0000-00002A0F0000}"/>
    <cellStyle name="Bottom 2 3 3 4 2 3" xfId="3890" xr:uid="{00000000-0005-0000-0000-00002B0F0000}"/>
    <cellStyle name="Bottom 2 3 3 4 3" xfId="3891" xr:uid="{00000000-0005-0000-0000-00002C0F0000}"/>
    <cellStyle name="Bottom 2 3 3 4 3 2" xfId="3892" xr:uid="{00000000-0005-0000-0000-00002D0F0000}"/>
    <cellStyle name="Bottom 2 3 3 4 4" xfId="3893" xr:uid="{00000000-0005-0000-0000-00002E0F0000}"/>
    <cellStyle name="Bottom 2 3 3 4 5" xfId="3894" xr:uid="{00000000-0005-0000-0000-00002F0F0000}"/>
    <cellStyle name="Bottom 2 3 3 5" xfId="3895" xr:uid="{00000000-0005-0000-0000-0000300F0000}"/>
    <cellStyle name="Bottom 2 3 3 5 2" xfId="3896" xr:uid="{00000000-0005-0000-0000-0000310F0000}"/>
    <cellStyle name="Bottom 2 3 3 5 3" xfId="3897" xr:uid="{00000000-0005-0000-0000-0000320F0000}"/>
    <cellStyle name="Bottom 2 3 3 6" xfId="3898" xr:uid="{00000000-0005-0000-0000-0000330F0000}"/>
    <cellStyle name="Bottom 2 3 3 6 2" xfId="3899" xr:uid="{00000000-0005-0000-0000-0000340F0000}"/>
    <cellStyle name="Bottom 2 3 3 7" xfId="3900" xr:uid="{00000000-0005-0000-0000-0000350F0000}"/>
    <cellStyle name="Bottom 2 3 3 8" xfId="3901" xr:uid="{00000000-0005-0000-0000-0000360F0000}"/>
    <cellStyle name="Bottom 2 3 4" xfId="3902" xr:uid="{00000000-0005-0000-0000-0000370F0000}"/>
    <cellStyle name="Bottom 2 3 4 2" xfId="3903" xr:uid="{00000000-0005-0000-0000-0000380F0000}"/>
    <cellStyle name="Bottom 2 3 4 2 2" xfId="3904" xr:uid="{00000000-0005-0000-0000-0000390F0000}"/>
    <cellStyle name="Bottom 2 3 4 2 2 2" xfId="3905" xr:uid="{00000000-0005-0000-0000-00003A0F0000}"/>
    <cellStyle name="Bottom 2 3 4 2 2 2 2" xfId="3906" xr:uid="{00000000-0005-0000-0000-00003B0F0000}"/>
    <cellStyle name="Bottom 2 3 4 2 2 2 2 2" xfId="3907" xr:uid="{00000000-0005-0000-0000-00003C0F0000}"/>
    <cellStyle name="Bottom 2 3 4 2 2 2 2 3" xfId="3908" xr:uid="{00000000-0005-0000-0000-00003D0F0000}"/>
    <cellStyle name="Bottom 2 3 4 2 2 2 3" xfId="3909" xr:uid="{00000000-0005-0000-0000-00003E0F0000}"/>
    <cellStyle name="Bottom 2 3 4 2 2 2 3 2" xfId="3910" xr:uid="{00000000-0005-0000-0000-00003F0F0000}"/>
    <cellStyle name="Bottom 2 3 4 2 2 2 4" xfId="3911" xr:uid="{00000000-0005-0000-0000-0000400F0000}"/>
    <cellStyle name="Bottom 2 3 4 2 2 2 5" xfId="3912" xr:uid="{00000000-0005-0000-0000-0000410F0000}"/>
    <cellStyle name="Bottom 2 3 4 2 2 3" xfId="3913" xr:uid="{00000000-0005-0000-0000-0000420F0000}"/>
    <cellStyle name="Bottom 2 3 4 2 2 3 2" xfId="3914" xr:uid="{00000000-0005-0000-0000-0000430F0000}"/>
    <cellStyle name="Bottom 2 3 4 2 2 3 3" xfId="3915" xr:uid="{00000000-0005-0000-0000-0000440F0000}"/>
    <cellStyle name="Bottom 2 3 4 2 2 4" xfId="3916" xr:uid="{00000000-0005-0000-0000-0000450F0000}"/>
    <cellStyle name="Bottom 2 3 4 2 2 4 2" xfId="3917" xr:uid="{00000000-0005-0000-0000-0000460F0000}"/>
    <cellStyle name="Bottom 2 3 4 2 2 5" xfId="3918" xr:uid="{00000000-0005-0000-0000-0000470F0000}"/>
    <cellStyle name="Bottom 2 3 4 2 2 6" xfId="3919" xr:uid="{00000000-0005-0000-0000-0000480F0000}"/>
    <cellStyle name="Bottom 2 3 4 2 3" xfId="3920" xr:uid="{00000000-0005-0000-0000-0000490F0000}"/>
    <cellStyle name="Bottom 2 3 4 2 3 2" xfId="3921" xr:uid="{00000000-0005-0000-0000-00004A0F0000}"/>
    <cellStyle name="Bottom 2 3 4 2 3 2 2" xfId="3922" xr:uid="{00000000-0005-0000-0000-00004B0F0000}"/>
    <cellStyle name="Bottom 2 3 4 2 3 2 2 2" xfId="3923" xr:uid="{00000000-0005-0000-0000-00004C0F0000}"/>
    <cellStyle name="Bottom 2 3 4 2 3 2 2 3" xfId="3924" xr:uid="{00000000-0005-0000-0000-00004D0F0000}"/>
    <cellStyle name="Bottom 2 3 4 2 3 2 3" xfId="3925" xr:uid="{00000000-0005-0000-0000-00004E0F0000}"/>
    <cellStyle name="Bottom 2 3 4 2 3 2 3 2" xfId="3926" xr:uid="{00000000-0005-0000-0000-00004F0F0000}"/>
    <cellStyle name="Bottom 2 3 4 2 3 2 4" xfId="3927" xr:uid="{00000000-0005-0000-0000-0000500F0000}"/>
    <cellStyle name="Bottom 2 3 4 2 3 2 5" xfId="3928" xr:uid="{00000000-0005-0000-0000-0000510F0000}"/>
    <cellStyle name="Bottom 2 3 4 2 3 3" xfId="3929" xr:uid="{00000000-0005-0000-0000-0000520F0000}"/>
    <cellStyle name="Bottom 2 3 4 2 3 3 2" xfId="3930" xr:uid="{00000000-0005-0000-0000-0000530F0000}"/>
    <cellStyle name="Bottom 2 3 4 2 3 3 3" xfId="3931" xr:uid="{00000000-0005-0000-0000-0000540F0000}"/>
    <cellStyle name="Bottom 2 3 4 2 3 4" xfId="3932" xr:uid="{00000000-0005-0000-0000-0000550F0000}"/>
    <cellStyle name="Bottom 2 3 4 2 3 4 2" xfId="3933" xr:uid="{00000000-0005-0000-0000-0000560F0000}"/>
    <cellStyle name="Bottom 2 3 4 2 3 5" xfId="3934" xr:uid="{00000000-0005-0000-0000-0000570F0000}"/>
    <cellStyle name="Bottom 2 3 4 2 3 6" xfId="3935" xr:uid="{00000000-0005-0000-0000-0000580F0000}"/>
    <cellStyle name="Bottom 2 3 4 2 4" xfId="3936" xr:uid="{00000000-0005-0000-0000-0000590F0000}"/>
    <cellStyle name="Bottom 2 3 4 2 4 2" xfId="3937" xr:uid="{00000000-0005-0000-0000-00005A0F0000}"/>
    <cellStyle name="Bottom 2 3 4 3" xfId="3938" xr:uid="{00000000-0005-0000-0000-00005B0F0000}"/>
    <cellStyle name="Bottom 2 3 4 3 2" xfId="3939" xr:uid="{00000000-0005-0000-0000-00005C0F0000}"/>
    <cellStyle name="Bottom 2 3 4 3 2 2" xfId="3940" xr:uid="{00000000-0005-0000-0000-00005D0F0000}"/>
    <cellStyle name="Bottom 2 3 4 3 2 2 2" xfId="3941" xr:uid="{00000000-0005-0000-0000-00005E0F0000}"/>
    <cellStyle name="Bottom 2 3 4 3 2 2 3" xfId="3942" xr:uid="{00000000-0005-0000-0000-00005F0F0000}"/>
    <cellStyle name="Bottom 2 3 4 3 2 3" xfId="3943" xr:uid="{00000000-0005-0000-0000-0000600F0000}"/>
    <cellStyle name="Bottom 2 3 4 3 2 3 2" xfId="3944" xr:uid="{00000000-0005-0000-0000-0000610F0000}"/>
    <cellStyle name="Bottom 2 3 4 3 2 4" xfId="3945" xr:uid="{00000000-0005-0000-0000-0000620F0000}"/>
    <cellStyle name="Bottom 2 3 4 3 2 5" xfId="3946" xr:uid="{00000000-0005-0000-0000-0000630F0000}"/>
    <cellStyle name="Bottom 2 3 4 3 3" xfId="3947" xr:uid="{00000000-0005-0000-0000-0000640F0000}"/>
    <cellStyle name="Bottom 2 3 4 3 3 2" xfId="3948" xr:uid="{00000000-0005-0000-0000-0000650F0000}"/>
    <cellStyle name="Bottom 2 3 4 3 3 3" xfId="3949" xr:uid="{00000000-0005-0000-0000-0000660F0000}"/>
    <cellStyle name="Bottom 2 3 4 3 4" xfId="3950" xr:uid="{00000000-0005-0000-0000-0000670F0000}"/>
    <cellStyle name="Bottom 2 3 4 3 4 2" xfId="3951" xr:uid="{00000000-0005-0000-0000-0000680F0000}"/>
    <cellStyle name="Bottom 2 3 4 3 5" xfId="3952" xr:uid="{00000000-0005-0000-0000-0000690F0000}"/>
    <cellStyle name="Bottom 2 3 4 3 6" xfId="3953" xr:uid="{00000000-0005-0000-0000-00006A0F0000}"/>
    <cellStyle name="Bottom 2 3 4 4" xfId="3954" xr:uid="{00000000-0005-0000-0000-00006B0F0000}"/>
    <cellStyle name="Bottom 2 3 4 4 2" xfId="3955" xr:uid="{00000000-0005-0000-0000-00006C0F0000}"/>
    <cellStyle name="Bottom 2 3 4 4 2 2" xfId="3956" xr:uid="{00000000-0005-0000-0000-00006D0F0000}"/>
    <cellStyle name="Bottom 2 3 4 4 2 3" xfId="3957" xr:uid="{00000000-0005-0000-0000-00006E0F0000}"/>
    <cellStyle name="Bottom 2 3 4 4 3" xfId="3958" xr:uid="{00000000-0005-0000-0000-00006F0F0000}"/>
    <cellStyle name="Bottom 2 3 4 4 3 2" xfId="3959" xr:uid="{00000000-0005-0000-0000-0000700F0000}"/>
    <cellStyle name="Bottom 2 3 4 4 4" xfId="3960" xr:uid="{00000000-0005-0000-0000-0000710F0000}"/>
    <cellStyle name="Bottom 2 3 4 4 5" xfId="3961" xr:uid="{00000000-0005-0000-0000-0000720F0000}"/>
    <cellStyle name="Bottom 2 3 4 5" xfId="3962" xr:uid="{00000000-0005-0000-0000-0000730F0000}"/>
    <cellStyle name="Bottom 2 3 4 5 2" xfId="3963" xr:uid="{00000000-0005-0000-0000-0000740F0000}"/>
    <cellStyle name="Bottom 2 3 4 5 3" xfId="3964" xr:uid="{00000000-0005-0000-0000-0000750F0000}"/>
    <cellStyle name="Bottom 2 3 4 6" xfId="3965" xr:uid="{00000000-0005-0000-0000-0000760F0000}"/>
    <cellStyle name="Bottom 2 3 4 6 2" xfId="3966" xr:uid="{00000000-0005-0000-0000-0000770F0000}"/>
    <cellStyle name="Bottom 2 3 4 7" xfId="3967" xr:uid="{00000000-0005-0000-0000-0000780F0000}"/>
    <cellStyle name="Bottom 2 3 4 8" xfId="3968" xr:uid="{00000000-0005-0000-0000-0000790F0000}"/>
    <cellStyle name="Bottom 2 3 5" xfId="3969" xr:uid="{00000000-0005-0000-0000-00007A0F0000}"/>
    <cellStyle name="Bottom 2 3 5 2" xfId="3970" xr:uid="{00000000-0005-0000-0000-00007B0F0000}"/>
    <cellStyle name="Bottom 2 3 5 2 2" xfId="3971" xr:uid="{00000000-0005-0000-0000-00007C0F0000}"/>
    <cellStyle name="Bottom 2 3 5 2 2 2" xfId="3972" xr:uid="{00000000-0005-0000-0000-00007D0F0000}"/>
    <cellStyle name="Bottom 2 3 5 2 2 2 2" xfId="3973" xr:uid="{00000000-0005-0000-0000-00007E0F0000}"/>
    <cellStyle name="Bottom 2 3 5 2 2 2 3" xfId="3974" xr:uid="{00000000-0005-0000-0000-00007F0F0000}"/>
    <cellStyle name="Bottom 2 3 5 2 2 3" xfId="3975" xr:uid="{00000000-0005-0000-0000-0000800F0000}"/>
    <cellStyle name="Bottom 2 3 5 2 2 3 2" xfId="3976" xr:uid="{00000000-0005-0000-0000-0000810F0000}"/>
    <cellStyle name="Bottom 2 3 5 2 2 4" xfId="3977" xr:uid="{00000000-0005-0000-0000-0000820F0000}"/>
    <cellStyle name="Bottom 2 3 5 2 2 5" xfId="3978" xr:uid="{00000000-0005-0000-0000-0000830F0000}"/>
    <cellStyle name="Bottom 2 3 5 2 3" xfId="3979" xr:uid="{00000000-0005-0000-0000-0000840F0000}"/>
    <cellStyle name="Bottom 2 3 5 2 3 2" xfId="3980" xr:uid="{00000000-0005-0000-0000-0000850F0000}"/>
    <cellStyle name="Bottom 2 3 5 2 3 3" xfId="3981" xr:uid="{00000000-0005-0000-0000-0000860F0000}"/>
    <cellStyle name="Bottom 2 3 5 2 4" xfId="3982" xr:uid="{00000000-0005-0000-0000-0000870F0000}"/>
    <cellStyle name="Bottom 2 3 5 2 4 2" xfId="3983" xr:uid="{00000000-0005-0000-0000-0000880F0000}"/>
    <cellStyle name="Bottom 2 3 5 2 5" xfId="3984" xr:uid="{00000000-0005-0000-0000-0000890F0000}"/>
    <cellStyle name="Bottom 2 3 5 2 6" xfId="3985" xr:uid="{00000000-0005-0000-0000-00008A0F0000}"/>
    <cellStyle name="Bottom 2 3 5 3" xfId="3986" xr:uid="{00000000-0005-0000-0000-00008B0F0000}"/>
    <cellStyle name="Bottom 2 3 5 3 2" xfId="3987" xr:uid="{00000000-0005-0000-0000-00008C0F0000}"/>
    <cellStyle name="Bottom 2 3 5 3 2 2" xfId="3988" xr:uid="{00000000-0005-0000-0000-00008D0F0000}"/>
    <cellStyle name="Bottom 2 3 5 3 2 2 2" xfId="3989" xr:uid="{00000000-0005-0000-0000-00008E0F0000}"/>
    <cellStyle name="Bottom 2 3 5 3 2 2 3" xfId="3990" xr:uid="{00000000-0005-0000-0000-00008F0F0000}"/>
    <cellStyle name="Bottom 2 3 5 3 2 3" xfId="3991" xr:uid="{00000000-0005-0000-0000-0000900F0000}"/>
    <cellStyle name="Bottom 2 3 5 3 2 3 2" xfId="3992" xr:uid="{00000000-0005-0000-0000-0000910F0000}"/>
    <cellStyle name="Bottom 2 3 5 3 2 4" xfId="3993" xr:uid="{00000000-0005-0000-0000-0000920F0000}"/>
    <cellStyle name="Bottom 2 3 5 3 2 5" xfId="3994" xr:uid="{00000000-0005-0000-0000-0000930F0000}"/>
    <cellStyle name="Bottom 2 3 5 3 3" xfId="3995" xr:uid="{00000000-0005-0000-0000-0000940F0000}"/>
    <cellStyle name="Bottom 2 3 5 3 3 2" xfId="3996" xr:uid="{00000000-0005-0000-0000-0000950F0000}"/>
    <cellStyle name="Bottom 2 3 5 3 3 3" xfId="3997" xr:uid="{00000000-0005-0000-0000-0000960F0000}"/>
    <cellStyle name="Bottom 2 3 5 3 4" xfId="3998" xr:uid="{00000000-0005-0000-0000-0000970F0000}"/>
    <cellStyle name="Bottom 2 3 5 3 4 2" xfId="3999" xr:uid="{00000000-0005-0000-0000-0000980F0000}"/>
    <cellStyle name="Bottom 2 3 5 3 5" xfId="4000" xr:uid="{00000000-0005-0000-0000-0000990F0000}"/>
    <cellStyle name="Bottom 2 3 5 3 6" xfId="4001" xr:uid="{00000000-0005-0000-0000-00009A0F0000}"/>
    <cellStyle name="Bottom 2 3 5 4" xfId="4002" xr:uid="{00000000-0005-0000-0000-00009B0F0000}"/>
    <cellStyle name="Bottom 2 3 5 4 2" xfId="4003" xr:uid="{00000000-0005-0000-0000-00009C0F0000}"/>
    <cellStyle name="Bottom 2 3 6" xfId="4004" xr:uid="{00000000-0005-0000-0000-00009D0F0000}"/>
    <cellStyle name="Bottom 2 3 6 2" xfId="4005" xr:uid="{00000000-0005-0000-0000-00009E0F0000}"/>
    <cellStyle name="Bottom 2 3 6 2 2" xfId="4006" xr:uid="{00000000-0005-0000-0000-00009F0F0000}"/>
    <cellStyle name="Bottom 2 3 6 2 2 2" xfId="4007" xr:uid="{00000000-0005-0000-0000-0000A00F0000}"/>
    <cellStyle name="Bottom 2 3 6 2 2 3" xfId="4008" xr:uid="{00000000-0005-0000-0000-0000A10F0000}"/>
    <cellStyle name="Bottom 2 3 6 2 3" xfId="4009" xr:uid="{00000000-0005-0000-0000-0000A20F0000}"/>
    <cellStyle name="Bottom 2 3 6 2 3 2" xfId="4010" xr:uid="{00000000-0005-0000-0000-0000A30F0000}"/>
    <cellStyle name="Bottom 2 3 6 2 4" xfId="4011" xr:uid="{00000000-0005-0000-0000-0000A40F0000}"/>
    <cellStyle name="Bottom 2 3 6 2 5" xfId="4012" xr:uid="{00000000-0005-0000-0000-0000A50F0000}"/>
    <cellStyle name="Bottom 2 3 6 3" xfId="4013" xr:uid="{00000000-0005-0000-0000-0000A60F0000}"/>
    <cellStyle name="Bottom 2 3 6 3 2" xfId="4014" xr:uid="{00000000-0005-0000-0000-0000A70F0000}"/>
    <cellStyle name="Bottom 2 3 6 3 3" xfId="4015" xr:uid="{00000000-0005-0000-0000-0000A80F0000}"/>
    <cellStyle name="Bottom 2 3 6 4" xfId="4016" xr:uid="{00000000-0005-0000-0000-0000A90F0000}"/>
    <cellStyle name="Bottom 2 3 6 4 2" xfId="4017" xr:uid="{00000000-0005-0000-0000-0000AA0F0000}"/>
    <cellStyle name="Bottom 2 3 6 5" xfId="4018" xr:uid="{00000000-0005-0000-0000-0000AB0F0000}"/>
    <cellStyle name="Bottom 2 3 6 6" xfId="4019" xr:uid="{00000000-0005-0000-0000-0000AC0F0000}"/>
    <cellStyle name="Bottom 2 3 7" xfId="4020" xr:uid="{00000000-0005-0000-0000-0000AD0F0000}"/>
    <cellStyle name="Bottom 2 3 7 2" xfId="4021" xr:uid="{00000000-0005-0000-0000-0000AE0F0000}"/>
    <cellStyle name="Bottom 2 3 7 2 2" xfId="4022" xr:uid="{00000000-0005-0000-0000-0000AF0F0000}"/>
    <cellStyle name="Bottom 2 3 7 2 3" xfId="4023" xr:uid="{00000000-0005-0000-0000-0000B00F0000}"/>
    <cellStyle name="Bottom 2 3 7 3" xfId="4024" xr:uid="{00000000-0005-0000-0000-0000B10F0000}"/>
    <cellStyle name="Bottom 2 3 7 3 2" xfId="4025" xr:uid="{00000000-0005-0000-0000-0000B20F0000}"/>
    <cellStyle name="Bottom 2 3 7 4" xfId="4026" xr:uid="{00000000-0005-0000-0000-0000B30F0000}"/>
    <cellStyle name="Bottom 2 3 7 5" xfId="4027" xr:uid="{00000000-0005-0000-0000-0000B40F0000}"/>
    <cellStyle name="Bottom 2 3 8" xfId="4028" xr:uid="{00000000-0005-0000-0000-0000B50F0000}"/>
    <cellStyle name="Bottom 2 3 8 2" xfId="4029" xr:uid="{00000000-0005-0000-0000-0000B60F0000}"/>
    <cellStyle name="Bottom 2 3 8 3" xfId="4030" xr:uid="{00000000-0005-0000-0000-0000B70F0000}"/>
    <cellStyle name="Bottom 2 3 9" xfId="4031" xr:uid="{00000000-0005-0000-0000-0000B80F0000}"/>
    <cellStyle name="Bottom 2 3 9 2" xfId="4032" xr:uid="{00000000-0005-0000-0000-0000B90F0000}"/>
    <cellStyle name="Bottom 2 4" xfId="4033" xr:uid="{00000000-0005-0000-0000-0000BA0F0000}"/>
    <cellStyle name="Bottom 2 4 2" xfId="4034" xr:uid="{00000000-0005-0000-0000-0000BB0F0000}"/>
    <cellStyle name="Bottom 2 4 2 2" xfId="4035" xr:uid="{00000000-0005-0000-0000-0000BC0F0000}"/>
    <cellStyle name="Bottom 2 4 2 2 2" xfId="4036" xr:uid="{00000000-0005-0000-0000-0000BD0F0000}"/>
    <cellStyle name="Bottom 2 4 2 2 2 2" xfId="4037" xr:uid="{00000000-0005-0000-0000-0000BE0F0000}"/>
    <cellStyle name="Bottom 2 4 2 2 2 2 2" xfId="4038" xr:uid="{00000000-0005-0000-0000-0000BF0F0000}"/>
    <cellStyle name="Bottom 2 4 2 2 2 2 3" xfId="4039" xr:uid="{00000000-0005-0000-0000-0000C00F0000}"/>
    <cellStyle name="Bottom 2 4 2 2 2 3" xfId="4040" xr:uid="{00000000-0005-0000-0000-0000C10F0000}"/>
    <cellStyle name="Bottom 2 4 2 2 2 3 2" xfId="4041" xr:uid="{00000000-0005-0000-0000-0000C20F0000}"/>
    <cellStyle name="Bottom 2 4 2 2 2 4" xfId="4042" xr:uid="{00000000-0005-0000-0000-0000C30F0000}"/>
    <cellStyle name="Bottom 2 4 2 2 2 5" xfId="4043" xr:uid="{00000000-0005-0000-0000-0000C40F0000}"/>
    <cellStyle name="Bottom 2 4 2 2 3" xfId="4044" xr:uid="{00000000-0005-0000-0000-0000C50F0000}"/>
    <cellStyle name="Bottom 2 4 2 2 3 2" xfId="4045" xr:uid="{00000000-0005-0000-0000-0000C60F0000}"/>
    <cellStyle name="Bottom 2 4 2 2 3 3" xfId="4046" xr:uid="{00000000-0005-0000-0000-0000C70F0000}"/>
    <cellStyle name="Bottom 2 4 2 2 4" xfId="4047" xr:uid="{00000000-0005-0000-0000-0000C80F0000}"/>
    <cellStyle name="Bottom 2 4 2 2 4 2" xfId="4048" xr:uid="{00000000-0005-0000-0000-0000C90F0000}"/>
    <cellStyle name="Bottom 2 4 2 2 5" xfId="4049" xr:uid="{00000000-0005-0000-0000-0000CA0F0000}"/>
    <cellStyle name="Bottom 2 4 2 2 6" xfId="4050" xr:uid="{00000000-0005-0000-0000-0000CB0F0000}"/>
    <cellStyle name="Bottom 2 4 2 3" xfId="4051" xr:uid="{00000000-0005-0000-0000-0000CC0F0000}"/>
    <cellStyle name="Bottom 2 4 2 3 2" xfId="4052" xr:uid="{00000000-0005-0000-0000-0000CD0F0000}"/>
    <cellStyle name="Bottom 2 4 2 3 2 2" xfId="4053" xr:uid="{00000000-0005-0000-0000-0000CE0F0000}"/>
    <cellStyle name="Bottom 2 4 2 3 2 2 2" xfId="4054" xr:uid="{00000000-0005-0000-0000-0000CF0F0000}"/>
    <cellStyle name="Bottom 2 4 2 3 2 2 3" xfId="4055" xr:uid="{00000000-0005-0000-0000-0000D00F0000}"/>
    <cellStyle name="Bottom 2 4 2 3 2 3" xfId="4056" xr:uid="{00000000-0005-0000-0000-0000D10F0000}"/>
    <cellStyle name="Bottom 2 4 2 3 2 3 2" xfId="4057" xr:uid="{00000000-0005-0000-0000-0000D20F0000}"/>
    <cellStyle name="Bottom 2 4 2 3 2 4" xfId="4058" xr:uid="{00000000-0005-0000-0000-0000D30F0000}"/>
    <cellStyle name="Bottom 2 4 2 3 2 5" xfId="4059" xr:uid="{00000000-0005-0000-0000-0000D40F0000}"/>
    <cellStyle name="Bottom 2 4 2 3 3" xfId="4060" xr:uid="{00000000-0005-0000-0000-0000D50F0000}"/>
    <cellStyle name="Bottom 2 4 2 3 3 2" xfId="4061" xr:uid="{00000000-0005-0000-0000-0000D60F0000}"/>
    <cellStyle name="Bottom 2 4 2 3 3 3" xfId="4062" xr:uid="{00000000-0005-0000-0000-0000D70F0000}"/>
    <cellStyle name="Bottom 2 4 2 3 4" xfId="4063" xr:uid="{00000000-0005-0000-0000-0000D80F0000}"/>
    <cellStyle name="Bottom 2 4 2 3 4 2" xfId="4064" xr:uid="{00000000-0005-0000-0000-0000D90F0000}"/>
    <cellStyle name="Bottom 2 4 2 3 5" xfId="4065" xr:uid="{00000000-0005-0000-0000-0000DA0F0000}"/>
    <cellStyle name="Bottom 2 4 2 3 6" xfId="4066" xr:uid="{00000000-0005-0000-0000-0000DB0F0000}"/>
    <cellStyle name="Bottom 2 4 2 4" xfId="4067" xr:uid="{00000000-0005-0000-0000-0000DC0F0000}"/>
    <cellStyle name="Bottom 2 4 2 4 2" xfId="4068" xr:uid="{00000000-0005-0000-0000-0000DD0F0000}"/>
    <cellStyle name="Bottom 2 4 3" xfId="4069" xr:uid="{00000000-0005-0000-0000-0000DE0F0000}"/>
    <cellStyle name="Bottom 2 4 3 2" xfId="4070" xr:uid="{00000000-0005-0000-0000-0000DF0F0000}"/>
    <cellStyle name="Bottom 2 4 3 2 2" xfId="4071" xr:uid="{00000000-0005-0000-0000-0000E00F0000}"/>
    <cellStyle name="Bottom 2 4 3 2 2 2" xfId="4072" xr:uid="{00000000-0005-0000-0000-0000E10F0000}"/>
    <cellStyle name="Bottom 2 4 3 2 2 3" xfId="4073" xr:uid="{00000000-0005-0000-0000-0000E20F0000}"/>
    <cellStyle name="Bottom 2 4 3 2 3" xfId="4074" xr:uid="{00000000-0005-0000-0000-0000E30F0000}"/>
    <cellStyle name="Bottom 2 4 3 2 3 2" xfId="4075" xr:uid="{00000000-0005-0000-0000-0000E40F0000}"/>
    <cellStyle name="Bottom 2 4 3 2 4" xfId="4076" xr:uid="{00000000-0005-0000-0000-0000E50F0000}"/>
    <cellStyle name="Bottom 2 4 3 2 5" xfId="4077" xr:uid="{00000000-0005-0000-0000-0000E60F0000}"/>
    <cellStyle name="Bottom 2 4 3 3" xfId="4078" xr:uid="{00000000-0005-0000-0000-0000E70F0000}"/>
    <cellStyle name="Bottom 2 4 3 3 2" xfId="4079" xr:uid="{00000000-0005-0000-0000-0000E80F0000}"/>
    <cellStyle name="Bottom 2 4 3 3 3" xfId="4080" xr:uid="{00000000-0005-0000-0000-0000E90F0000}"/>
    <cellStyle name="Bottom 2 4 3 4" xfId="4081" xr:uid="{00000000-0005-0000-0000-0000EA0F0000}"/>
    <cellStyle name="Bottom 2 4 3 4 2" xfId="4082" xr:uid="{00000000-0005-0000-0000-0000EB0F0000}"/>
    <cellStyle name="Bottom 2 4 3 5" xfId="4083" xr:uid="{00000000-0005-0000-0000-0000EC0F0000}"/>
    <cellStyle name="Bottom 2 4 3 6" xfId="4084" xr:uid="{00000000-0005-0000-0000-0000ED0F0000}"/>
    <cellStyle name="Bottom 2 4 4" xfId="4085" xr:uid="{00000000-0005-0000-0000-0000EE0F0000}"/>
    <cellStyle name="Bottom 2 4 4 2" xfId="4086" xr:uid="{00000000-0005-0000-0000-0000EF0F0000}"/>
    <cellStyle name="Bottom 2 4 4 2 2" xfId="4087" xr:uid="{00000000-0005-0000-0000-0000F00F0000}"/>
    <cellStyle name="Bottom 2 4 4 2 3" xfId="4088" xr:uid="{00000000-0005-0000-0000-0000F10F0000}"/>
    <cellStyle name="Bottom 2 4 4 3" xfId="4089" xr:uid="{00000000-0005-0000-0000-0000F20F0000}"/>
    <cellStyle name="Bottom 2 4 4 3 2" xfId="4090" xr:uid="{00000000-0005-0000-0000-0000F30F0000}"/>
    <cellStyle name="Bottom 2 4 4 4" xfId="4091" xr:uid="{00000000-0005-0000-0000-0000F40F0000}"/>
    <cellStyle name="Bottom 2 4 4 5" xfId="4092" xr:uid="{00000000-0005-0000-0000-0000F50F0000}"/>
    <cellStyle name="Bottom 2 4 5" xfId="4093" xr:uid="{00000000-0005-0000-0000-0000F60F0000}"/>
    <cellStyle name="Bottom 2 4 5 2" xfId="4094" xr:uid="{00000000-0005-0000-0000-0000F70F0000}"/>
    <cellStyle name="Bottom 2 4 5 3" xfId="4095" xr:uid="{00000000-0005-0000-0000-0000F80F0000}"/>
    <cellStyle name="Bottom 2 4 6" xfId="4096" xr:uid="{00000000-0005-0000-0000-0000F90F0000}"/>
    <cellStyle name="Bottom 2 4 6 2" xfId="4097" xr:uid="{00000000-0005-0000-0000-0000FA0F0000}"/>
    <cellStyle name="Bottom 2 4 7" xfId="4098" xr:uid="{00000000-0005-0000-0000-0000FB0F0000}"/>
    <cellStyle name="Bottom 2 4 8" xfId="4099" xr:uid="{00000000-0005-0000-0000-0000FC0F0000}"/>
    <cellStyle name="Bottom 2 5" xfId="4100" xr:uid="{00000000-0005-0000-0000-0000FD0F0000}"/>
    <cellStyle name="Bottom 2 5 2" xfId="4101" xr:uid="{00000000-0005-0000-0000-0000FE0F0000}"/>
    <cellStyle name="Bottom 2 5 2 2" xfId="4102" xr:uid="{00000000-0005-0000-0000-0000FF0F0000}"/>
    <cellStyle name="Bottom 2 5 2 2 2" xfId="4103" xr:uid="{00000000-0005-0000-0000-000000100000}"/>
    <cellStyle name="Bottom 2 5 2 2 2 2" xfId="4104" xr:uid="{00000000-0005-0000-0000-000001100000}"/>
    <cellStyle name="Bottom 2 5 2 2 2 2 2" xfId="4105" xr:uid="{00000000-0005-0000-0000-000002100000}"/>
    <cellStyle name="Bottom 2 5 2 2 2 2 3" xfId="4106" xr:uid="{00000000-0005-0000-0000-000003100000}"/>
    <cellStyle name="Bottom 2 5 2 2 2 3" xfId="4107" xr:uid="{00000000-0005-0000-0000-000004100000}"/>
    <cellStyle name="Bottom 2 5 2 2 2 3 2" xfId="4108" xr:uid="{00000000-0005-0000-0000-000005100000}"/>
    <cellStyle name="Bottom 2 5 2 2 2 4" xfId="4109" xr:uid="{00000000-0005-0000-0000-000006100000}"/>
    <cellStyle name="Bottom 2 5 2 2 2 5" xfId="4110" xr:uid="{00000000-0005-0000-0000-000007100000}"/>
    <cellStyle name="Bottom 2 5 2 2 3" xfId="4111" xr:uid="{00000000-0005-0000-0000-000008100000}"/>
    <cellStyle name="Bottom 2 5 2 2 3 2" xfId="4112" xr:uid="{00000000-0005-0000-0000-000009100000}"/>
    <cellStyle name="Bottom 2 5 2 2 3 3" xfId="4113" xr:uid="{00000000-0005-0000-0000-00000A100000}"/>
    <cellStyle name="Bottom 2 5 2 2 4" xfId="4114" xr:uid="{00000000-0005-0000-0000-00000B100000}"/>
    <cellStyle name="Bottom 2 5 2 2 4 2" xfId="4115" xr:uid="{00000000-0005-0000-0000-00000C100000}"/>
    <cellStyle name="Bottom 2 5 2 2 5" xfId="4116" xr:uid="{00000000-0005-0000-0000-00000D100000}"/>
    <cellStyle name="Bottom 2 5 2 2 6" xfId="4117" xr:uid="{00000000-0005-0000-0000-00000E100000}"/>
    <cellStyle name="Bottom 2 5 2 3" xfId="4118" xr:uid="{00000000-0005-0000-0000-00000F100000}"/>
    <cellStyle name="Bottom 2 5 2 3 2" xfId="4119" xr:uid="{00000000-0005-0000-0000-000010100000}"/>
    <cellStyle name="Bottom 2 5 2 3 2 2" xfId="4120" xr:uid="{00000000-0005-0000-0000-000011100000}"/>
    <cellStyle name="Bottom 2 5 2 3 2 2 2" xfId="4121" xr:uid="{00000000-0005-0000-0000-000012100000}"/>
    <cellStyle name="Bottom 2 5 2 3 2 2 3" xfId="4122" xr:uid="{00000000-0005-0000-0000-000013100000}"/>
    <cellStyle name="Bottom 2 5 2 3 2 3" xfId="4123" xr:uid="{00000000-0005-0000-0000-000014100000}"/>
    <cellStyle name="Bottom 2 5 2 3 2 3 2" xfId="4124" xr:uid="{00000000-0005-0000-0000-000015100000}"/>
    <cellStyle name="Bottom 2 5 2 3 2 4" xfId="4125" xr:uid="{00000000-0005-0000-0000-000016100000}"/>
    <cellStyle name="Bottom 2 5 2 3 2 5" xfId="4126" xr:uid="{00000000-0005-0000-0000-000017100000}"/>
    <cellStyle name="Bottom 2 5 2 3 3" xfId="4127" xr:uid="{00000000-0005-0000-0000-000018100000}"/>
    <cellStyle name="Bottom 2 5 2 3 3 2" xfId="4128" xr:uid="{00000000-0005-0000-0000-000019100000}"/>
    <cellStyle name="Bottom 2 5 2 3 3 3" xfId="4129" xr:uid="{00000000-0005-0000-0000-00001A100000}"/>
    <cellStyle name="Bottom 2 5 2 3 4" xfId="4130" xr:uid="{00000000-0005-0000-0000-00001B100000}"/>
    <cellStyle name="Bottom 2 5 2 3 4 2" xfId="4131" xr:uid="{00000000-0005-0000-0000-00001C100000}"/>
    <cellStyle name="Bottom 2 5 2 3 5" xfId="4132" xr:uid="{00000000-0005-0000-0000-00001D100000}"/>
    <cellStyle name="Bottom 2 5 2 3 6" xfId="4133" xr:uid="{00000000-0005-0000-0000-00001E100000}"/>
    <cellStyle name="Bottom 2 5 2 4" xfId="4134" xr:uid="{00000000-0005-0000-0000-00001F100000}"/>
    <cellStyle name="Bottom 2 5 2 4 2" xfId="4135" xr:uid="{00000000-0005-0000-0000-000020100000}"/>
    <cellStyle name="Bottom 2 5 3" xfId="4136" xr:uid="{00000000-0005-0000-0000-000021100000}"/>
    <cellStyle name="Bottom 2 5 3 2" xfId="4137" xr:uid="{00000000-0005-0000-0000-000022100000}"/>
    <cellStyle name="Bottom 2 5 3 2 2" xfId="4138" xr:uid="{00000000-0005-0000-0000-000023100000}"/>
    <cellStyle name="Bottom 2 5 3 2 2 2" xfId="4139" xr:uid="{00000000-0005-0000-0000-000024100000}"/>
    <cellStyle name="Bottom 2 5 3 2 2 3" xfId="4140" xr:uid="{00000000-0005-0000-0000-000025100000}"/>
    <cellStyle name="Bottom 2 5 3 2 3" xfId="4141" xr:uid="{00000000-0005-0000-0000-000026100000}"/>
    <cellStyle name="Bottom 2 5 3 2 3 2" xfId="4142" xr:uid="{00000000-0005-0000-0000-000027100000}"/>
    <cellStyle name="Bottom 2 5 3 2 4" xfId="4143" xr:uid="{00000000-0005-0000-0000-000028100000}"/>
    <cellStyle name="Bottom 2 5 3 2 5" xfId="4144" xr:uid="{00000000-0005-0000-0000-000029100000}"/>
    <cellStyle name="Bottom 2 5 3 3" xfId="4145" xr:uid="{00000000-0005-0000-0000-00002A100000}"/>
    <cellStyle name="Bottom 2 5 3 3 2" xfId="4146" xr:uid="{00000000-0005-0000-0000-00002B100000}"/>
    <cellStyle name="Bottom 2 5 3 3 3" xfId="4147" xr:uid="{00000000-0005-0000-0000-00002C100000}"/>
    <cellStyle name="Bottom 2 5 3 4" xfId="4148" xr:uid="{00000000-0005-0000-0000-00002D100000}"/>
    <cellStyle name="Bottom 2 5 3 4 2" xfId="4149" xr:uid="{00000000-0005-0000-0000-00002E100000}"/>
    <cellStyle name="Bottom 2 5 3 5" xfId="4150" xr:uid="{00000000-0005-0000-0000-00002F100000}"/>
    <cellStyle name="Bottom 2 5 3 6" xfId="4151" xr:uid="{00000000-0005-0000-0000-000030100000}"/>
    <cellStyle name="Bottom 2 5 4" xfId="4152" xr:uid="{00000000-0005-0000-0000-000031100000}"/>
    <cellStyle name="Bottom 2 5 4 2" xfId="4153" xr:uid="{00000000-0005-0000-0000-000032100000}"/>
    <cellStyle name="Bottom 2 5 4 2 2" xfId="4154" xr:uid="{00000000-0005-0000-0000-000033100000}"/>
    <cellStyle name="Bottom 2 5 4 2 3" xfId="4155" xr:uid="{00000000-0005-0000-0000-000034100000}"/>
    <cellStyle name="Bottom 2 5 4 3" xfId="4156" xr:uid="{00000000-0005-0000-0000-000035100000}"/>
    <cellStyle name="Bottom 2 5 4 3 2" xfId="4157" xr:uid="{00000000-0005-0000-0000-000036100000}"/>
    <cellStyle name="Bottom 2 5 4 4" xfId="4158" xr:uid="{00000000-0005-0000-0000-000037100000}"/>
    <cellStyle name="Bottom 2 5 4 5" xfId="4159" xr:uid="{00000000-0005-0000-0000-000038100000}"/>
    <cellStyle name="Bottom 2 5 5" xfId="4160" xr:uid="{00000000-0005-0000-0000-000039100000}"/>
    <cellStyle name="Bottom 2 5 5 2" xfId="4161" xr:uid="{00000000-0005-0000-0000-00003A100000}"/>
    <cellStyle name="Bottom 2 5 5 3" xfId="4162" xr:uid="{00000000-0005-0000-0000-00003B100000}"/>
    <cellStyle name="Bottom 2 5 6" xfId="4163" xr:uid="{00000000-0005-0000-0000-00003C100000}"/>
    <cellStyle name="Bottom 2 5 6 2" xfId="4164" xr:uid="{00000000-0005-0000-0000-00003D100000}"/>
    <cellStyle name="Bottom 2 5 7" xfId="4165" xr:uid="{00000000-0005-0000-0000-00003E100000}"/>
    <cellStyle name="Bottom 2 5 8" xfId="4166" xr:uid="{00000000-0005-0000-0000-00003F100000}"/>
    <cellStyle name="Bottom 2 6" xfId="4167" xr:uid="{00000000-0005-0000-0000-000040100000}"/>
    <cellStyle name="Bottom 2 6 2" xfId="4168" xr:uid="{00000000-0005-0000-0000-000041100000}"/>
    <cellStyle name="Bottom 2 6 2 2" xfId="4169" xr:uid="{00000000-0005-0000-0000-000042100000}"/>
    <cellStyle name="Bottom 2 6 2 2 2" xfId="4170" xr:uid="{00000000-0005-0000-0000-000043100000}"/>
    <cellStyle name="Bottom 2 6 2 2 2 2" xfId="4171" xr:uid="{00000000-0005-0000-0000-000044100000}"/>
    <cellStyle name="Bottom 2 6 2 2 2 2 2" xfId="4172" xr:uid="{00000000-0005-0000-0000-000045100000}"/>
    <cellStyle name="Bottom 2 6 2 2 2 2 3" xfId="4173" xr:uid="{00000000-0005-0000-0000-000046100000}"/>
    <cellStyle name="Bottom 2 6 2 2 2 3" xfId="4174" xr:uid="{00000000-0005-0000-0000-000047100000}"/>
    <cellStyle name="Bottom 2 6 2 2 2 3 2" xfId="4175" xr:uid="{00000000-0005-0000-0000-000048100000}"/>
    <cellStyle name="Bottom 2 6 2 2 2 4" xfId="4176" xr:uid="{00000000-0005-0000-0000-000049100000}"/>
    <cellStyle name="Bottom 2 6 2 2 2 5" xfId="4177" xr:uid="{00000000-0005-0000-0000-00004A100000}"/>
    <cellStyle name="Bottom 2 6 2 2 3" xfId="4178" xr:uid="{00000000-0005-0000-0000-00004B100000}"/>
    <cellStyle name="Bottom 2 6 2 2 3 2" xfId="4179" xr:uid="{00000000-0005-0000-0000-00004C100000}"/>
    <cellStyle name="Bottom 2 6 2 2 3 3" xfId="4180" xr:uid="{00000000-0005-0000-0000-00004D100000}"/>
    <cellStyle name="Bottom 2 6 2 2 4" xfId="4181" xr:uid="{00000000-0005-0000-0000-00004E100000}"/>
    <cellStyle name="Bottom 2 6 2 2 4 2" xfId="4182" xr:uid="{00000000-0005-0000-0000-00004F100000}"/>
    <cellStyle name="Bottom 2 6 2 2 5" xfId="4183" xr:uid="{00000000-0005-0000-0000-000050100000}"/>
    <cellStyle name="Bottom 2 6 2 2 6" xfId="4184" xr:uid="{00000000-0005-0000-0000-000051100000}"/>
    <cellStyle name="Bottom 2 6 2 3" xfId="4185" xr:uid="{00000000-0005-0000-0000-000052100000}"/>
    <cellStyle name="Bottom 2 6 2 3 2" xfId="4186" xr:uid="{00000000-0005-0000-0000-000053100000}"/>
    <cellStyle name="Bottom 2 6 2 3 2 2" xfId="4187" xr:uid="{00000000-0005-0000-0000-000054100000}"/>
    <cellStyle name="Bottom 2 6 2 3 2 2 2" xfId="4188" xr:uid="{00000000-0005-0000-0000-000055100000}"/>
    <cellStyle name="Bottom 2 6 2 3 2 2 3" xfId="4189" xr:uid="{00000000-0005-0000-0000-000056100000}"/>
    <cellStyle name="Bottom 2 6 2 3 2 3" xfId="4190" xr:uid="{00000000-0005-0000-0000-000057100000}"/>
    <cellStyle name="Bottom 2 6 2 3 2 3 2" xfId="4191" xr:uid="{00000000-0005-0000-0000-000058100000}"/>
    <cellStyle name="Bottom 2 6 2 3 2 4" xfId="4192" xr:uid="{00000000-0005-0000-0000-000059100000}"/>
    <cellStyle name="Bottom 2 6 2 3 2 5" xfId="4193" xr:uid="{00000000-0005-0000-0000-00005A100000}"/>
    <cellStyle name="Bottom 2 6 2 3 3" xfId="4194" xr:uid="{00000000-0005-0000-0000-00005B100000}"/>
    <cellStyle name="Bottom 2 6 2 3 3 2" xfId="4195" xr:uid="{00000000-0005-0000-0000-00005C100000}"/>
    <cellStyle name="Bottom 2 6 2 3 3 3" xfId="4196" xr:uid="{00000000-0005-0000-0000-00005D100000}"/>
    <cellStyle name="Bottom 2 6 2 3 4" xfId="4197" xr:uid="{00000000-0005-0000-0000-00005E100000}"/>
    <cellStyle name="Bottom 2 6 2 3 4 2" xfId="4198" xr:uid="{00000000-0005-0000-0000-00005F100000}"/>
    <cellStyle name="Bottom 2 6 2 3 5" xfId="4199" xr:uid="{00000000-0005-0000-0000-000060100000}"/>
    <cellStyle name="Bottom 2 6 2 3 6" xfId="4200" xr:uid="{00000000-0005-0000-0000-000061100000}"/>
    <cellStyle name="Bottom 2 6 2 4" xfId="4201" xr:uid="{00000000-0005-0000-0000-000062100000}"/>
    <cellStyle name="Bottom 2 6 2 4 2" xfId="4202" xr:uid="{00000000-0005-0000-0000-000063100000}"/>
    <cellStyle name="Bottom 2 6 3" xfId="4203" xr:uid="{00000000-0005-0000-0000-000064100000}"/>
    <cellStyle name="Bottom 2 6 3 2" xfId="4204" xr:uid="{00000000-0005-0000-0000-000065100000}"/>
    <cellStyle name="Bottom 2 6 3 2 2" xfId="4205" xr:uid="{00000000-0005-0000-0000-000066100000}"/>
    <cellStyle name="Bottom 2 6 3 2 2 2" xfId="4206" xr:uid="{00000000-0005-0000-0000-000067100000}"/>
    <cellStyle name="Bottom 2 6 3 2 2 3" xfId="4207" xr:uid="{00000000-0005-0000-0000-000068100000}"/>
    <cellStyle name="Bottom 2 6 3 2 3" xfId="4208" xr:uid="{00000000-0005-0000-0000-000069100000}"/>
    <cellStyle name="Bottom 2 6 3 2 3 2" xfId="4209" xr:uid="{00000000-0005-0000-0000-00006A100000}"/>
    <cellStyle name="Bottom 2 6 3 2 4" xfId="4210" xr:uid="{00000000-0005-0000-0000-00006B100000}"/>
    <cellStyle name="Bottom 2 6 3 2 5" xfId="4211" xr:uid="{00000000-0005-0000-0000-00006C100000}"/>
    <cellStyle name="Bottom 2 6 3 3" xfId="4212" xr:uid="{00000000-0005-0000-0000-00006D100000}"/>
    <cellStyle name="Bottom 2 6 3 3 2" xfId="4213" xr:uid="{00000000-0005-0000-0000-00006E100000}"/>
    <cellStyle name="Bottom 2 6 3 3 3" xfId="4214" xr:uid="{00000000-0005-0000-0000-00006F100000}"/>
    <cellStyle name="Bottom 2 6 3 4" xfId="4215" xr:uid="{00000000-0005-0000-0000-000070100000}"/>
    <cellStyle name="Bottom 2 6 3 4 2" xfId="4216" xr:uid="{00000000-0005-0000-0000-000071100000}"/>
    <cellStyle name="Bottom 2 6 3 5" xfId="4217" xr:uid="{00000000-0005-0000-0000-000072100000}"/>
    <cellStyle name="Bottom 2 6 3 6" xfId="4218" xr:uid="{00000000-0005-0000-0000-000073100000}"/>
    <cellStyle name="Bottom 2 6 4" xfId="4219" xr:uid="{00000000-0005-0000-0000-000074100000}"/>
    <cellStyle name="Bottom 2 6 4 2" xfId="4220" xr:uid="{00000000-0005-0000-0000-000075100000}"/>
    <cellStyle name="Bottom 2 6 4 2 2" xfId="4221" xr:uid="{00000000-0005-0000-0000-000076100000}"/>
    <cellStyle name="Bottom 2 6 4 2 3" xfId="4222" xr:uid="{00000000-0005-0000-0000-000077100000}"/>
    <cellStyle name="Bottom 2 6 4 3" xfId="4223" xr:uid="{00000000-0005-0000-0000-000078100000}"/>
    <cellStyle name="Bottom 2 6 4 3 2" xfId="4224" xr:uid="{00000000-0005-0000-0000-000079100000}"/>
    <cellStyle name="Bottom 2 6 4 4" xfId="4225" xr:uid="{00000000-0005-0000-0000-00007A100000}"/>
    <cellStyle name="Bottom 2 6 4 5" xfId="4226" xr:uid="{00000000-0005-0000-0000-00007B100000}"/>
    <cellStyle name="Bottom 2 6 5" xfId="4227" xr:uid="{00000000-0005-0000-0000-00007C100000}"/>
    <cellStyle name="Bottom 2 6 5 2" xfId="4228" xr:uid="{00000000-0005-0000-0000-00007D100000}"/>
    <cellStyle name="Bottom 2 6 5 3" xfId="4229" xr:uid="{00000000-0005-0000-0000-00007E100000}"/>
    <cellStyle name="Bottom 2 6 6" xfId="4230" xr:uid="{00000000-0005-0000-0000-00007F100000}"/>
    <cellStyle name="Bottom 2 6 6 2" xfId="4231" xr:uid="{00000000-0005-0000-0000-000080100000}"/>
    <cellStyle name="Bottom 2 6 7" xfId="4232" xr:uid="{00000000-0005-0000-0000-000081100000}"/>
    <cellStyle name="Bottom 2 6 8" xfId="4233" xr:uid="{00000000-0005-0000-0000-000082100000}"/>
    <cellStyle name="Bottom 2 7" xfId="4234" xr:uid="{00000000-0005-0000-0000-000083100000}"/>
    <cellStyle name="Bottom 2 7 2" xfId="4235" xr:uid="{00000000-0005-0000-0000-000084100000}"/>
    <cellStyle name="Bottom 2 7 2 2" xfId="4236" xr:uid="{00000000-0005-0000-0000-000085100000}"/>
    <cellStyle name="Bottom 2 7 2 2 2" xfId="4237" xr:uid="{00000000-0005-0000-0000-000086100000}"/>
    <cellStyle name="Bottom 2 7 2 2 2 2" xfId="4238" xr:uid="{00000000-0005-0000-0000-000087100000}"/>
    <cellStyle name="Bottom 2 7 2 2 2 3" xfId="4239" xr:uid="{00000000-0005-0000-0000-000088100000}"/>
    <cellStyle name="Bottom 2 7 2 2 3" xfId="4240" xr:uid="{00000000-0005-0000-0000-000089100000}"/>
    <cellStyle name="Bottom 2 7 2 2 3 2" xfId="4241" xr:uid="{00000000-0005-0000-0000-00008A100000}"/>
    <cellStyle name="Bottom 2 7 2 2 4" xfId="4242" xr:uid="{00000000-0005-0000-0000-00008B100000}"/>
    <cellStyle name="Bottom 2 7 2 2 5" xfId="4243" xr:uid="{00000000-0005-0000-0000-00008C100000}"/>
    <cellStyle name="Bottom 2 7 2 3" xfId="4244" xr:uid="{00000000-0005-0000-0000-00008D100000}"/>
    <cellStyle name="Bottom 2 7 2 3 2" xfId="4245" xr:uid="{00000000-0005-0000-0000-00008E100000}"/>
    <cellStyle name="Bottom 2 7 2 3 3" xfId="4246" xr:uid="{00000000-0005-0000-0000-00008F100000}"/>
    <cellStyle name="Bottom 2 7 2 4" xfId="4247" xr:uid="{00000000-0005-0000-0000-000090100000}"/>
    <cellStyle name="Bottom 2 7 2 4 2" xfId="4248" xr:uid="{00000000-0005-0000-0000-000091100000}"/>
    <cellStyle name="Bottom 2 7 2 5" xfId="4249" xr:uid="{00000000-0005-0000-0000-000092100000}"/>
    <cellStyle name="Bottom 2 7 2 6" xfId="4250" xr:uid="{00000000-0005-0000-0000-000093100000}"/>
    <cellStyle name="Bottom 2 7 3" xfId="4251" xr:uid="{00000000-0005-0000-0000-000094100000}"/>
    <cellStyle name="Bottom 2 7 3 2" xfId="4252" xr:uid="{00000000-0005-0000-0000-000095100000}"/>
    <cellStyle name="Bottom 2 7 3 2 2" xfId="4253" xr:uid="{00000000-0005-0000-0000-000096100000}"/>
    <cellStyle name="Bottom 2 7 3 2 2 2" xfId="4254" xr:uid="{00000000-0005-0000-0000-000097100000}"/>
    <cellStyle name="Bottom 2 7 3 2 2 3" xfId="4255" xr:uid="{00000000-0005-0000-0000-000098100000}"/>
    <cellStyle name="Bottom 2 7 3 2 3" xfId="4256" xr:uid="{00000000-0005-0000-0000-000099100000}"/>
    <cellStyle name="Bottom 2 7 3 2 3 2" xfId="4257" xr:uid="{00000000-0005-0000-0000-00009A100000}"/>
    <cellStyle name="Bottom 2 7 3 2 4" xfId="4258" xr:uid="{00000000-0005-0000-0000-00009B100000}"/>
    <cellStyle name="Bottom 2 7 3 2 5" xfId="4259" xr:uid="{00000000-0005-0000-0000-00009C100000}"/>
    <cellStyle name="Bottom 2 7 3 3" xfId="4260" xr:uid="{00000000-0005-0000-0000-00009D100000}"/>
    <cellStyle name="Bottom 2 7 3 3 2" xfId="4261" xr:uid="{00000000-0005-0000-0000-00009E100000}"/>
    <cellStyle name="Bottom 2 7 3 3 3" xfId="4262" xr:uid="{00000000-0005-0000-0000-00009F100000}"/>
    <cellStyle name="Bottom 2 7 3 4" xfId="4263" xr:uid="{00000000-0005-0000-0000-0000A0100000}"/>
    <cellStyle name="Bottom 2 7 3 4 2" xfId="4264" xr:uid="{00000000-0005-0000-0000-0000A1100000}"/>
    <cellStyle name="Bottom 2 7 3 5" xfId="4265" xr:uid="{00000000-0005-0000-0000-0000A2100000}"/>
    <cellStyle name="Bottom 2 7 3 6" xfId="4266" xr:uid="{00000000-0005-0000-0000-0000A3100000}"/>
    <cellStyle name="Bottom 2 7 4" xfId="4267" xr:uid="{00000000-0005-0000-0000-0000A4100000}"/>
    <cellStyle name="Bottom 2 7 4 2" xfId="4268" xr:uid="{00000000-0005-0000-0000-0000A5100000}"/>
    <cellStyle name="Bottom 2 8" xfId="4269" xr:uid="{00000000-0005-0000-0000-0000A6100000}"/>
    <cellStyle name="Bottom 2 8 2" xfId="4270" xr:uid="{00000000-0005-0000-0000-0000A7100000}"/>
    <cellStyle name="Bottom 2 8 2 2" xfId="4271" xr:uid="{00000000-0005-0000-0000-0000A8100000}"/>
    <cellStyle name="Bottom 2 8 2 2 2" xfId="4272" xr:uid="{00000000-0005-0000-0000-0000A9100000}"/>
    <cellStyle name="Bottom 2 8 2 2 3" xfId="4273" xr:uid="{00000000-0005-0000-0000-0000AA100000}"/>
    <cellStyle name="Bottom 2 8 2 3" xfId="4274" xr:uid="{00000000-0005-0000-0000-0000AB100000}"/>
    <cellStyle name="Bottom 2 8 2 3 2" xfId="4275" xr:uid="{00000000-0005-0000-0000-0000AC100000}"/>
    <cellStyle name="Bottom 2 8 2 4" xfId="4276" xr:uid="{00000000-0005-0000-0000-0000AD100000}"/>
    <cellStyle name="Bottom 2 8 2 5" xfId="4277" xr:uid="{00000000-0005-0000-0000-0000AE100000}"/>
    <cellStyle name="Bottom 2 8 3" xfId="4278" xr:uid="{00000000-0005-0000-0000-0000AF100000}"/>
    <cellStyle name="Bottom 2 8 3 2" xfId="4279" xr:uid="{00000000-0005-0000-0000-0000B0100000}"/>
    <cellStyle name="Bottom 2 8 3 3" xfId="4280" xr:uid="{00000000-0005-0000-0000-0000B1100000}"/>
    <cellStyle name="Bottom 2 8 4" xfId="4281" xr:uid="{00000000-0005-0000-0000-0000B2100000}"/>
    <cellStyle name="Bottom 2 8 4 2" xfId="4282" xr:uid="{00000000-0005-0000-0000-0000B3100000}"/>
    <cellStyle name="Bottom 2 8 5" xfId="4283" xr:uid="{00000000-0005-0000-0000-0000B4100000}"/>
    <cellStyle name="Bottom 2 8 6" xfId="4284" xr:uid="{00000000-0005-0000-0000-0000B5100000}"/>
    <cellStyle name="Bottom 2 9" xfId="4285" xr:uid="{00000000-0005-0000-0000-0000B6100000}"/>
    <cellStyle name="Bottom 2 9 2" xfId="4286" xr:uid="{00000000-0005-0000-0000-0000B7100000}"/>
    <cellStyle name="Bottom 2 9 2 2" xfId="4287" xr:uid="{00000000-0005-0000-0000-0000B8100000}"/>
    <cellStyle name="Bottom 2 9 2 3" xfId="4288" xr:uid="{00000000-0005-0000-0000-0000B9100000}"/>
    <cellStyle name="Bottom 2 9 3" xfId="4289" xr:uid="{00000000-0005-0000-0000-0000BA100000}"/>
    <cellStyle name="Bottom 2 9 3 2" xfId="4290" xr:uid="{00000000-0005-0000-0000-0000BB100000}"/>
    <cellStyle name="Bottom 2 9 4" xfId="4291" xr:uid="{00000000-0005-0000-0000-0000BC100000}"/>
    <cellStyle name="Bottom 2 9 5" xfId="4292" xr:uid="{00000000-0005-0000-0000-0000BD100000}"/>
    <cellStyle name="Bottom 3" xfId="4293" xr:uid="{00000000-0005-0000-0000-0000BE100000}"/>
    <cellStyle name="Bottom 3 10" xfId="4294" xr:uid="{00000000-0005-0000-0000-0000BF100000}"/>
    <cellStyle name="Bottom 3 11" xfId="4295" xr:uid="{00000000-0005-0000-0000-0000C0100000}"/>
    <cellStyle name="Bottom 3 2" xfId="4296" xr:uid="{00000000-0005-0000-0000-0000C1100000}"/>
    <cellStyle name="Bottom 3 2 2" xfId="4297" xr:uid="{00000000-0005-0000-0000-0000C2100000}"/>
    <cellStyle name="Bottom 3 2 2 2" xfId="4298" xr:uid="{00000000-0005-0000-0000-0000C3100000}"/>
    <cellStyle name="Bottom 3 2 2 2 2" xfId="4299" xr:uid="{00000000-0005-0000-0000-0000C4100000}"/>
    <cellStyle name="Bottom 3 2 2 2 2 2" xfId="4300" xr:uid="{00000000-0005-0000-0000-0000C5100000}"/>
    <cellStyle name="Bottom 3 2 2 2 2 2 2" xfId="4301" xr:uid="{00000000-0005-0000-0000-0000C6100000}"/>
    <cellStyle name="Bottom 3 2 2 2 2 2 3" xfId="4302" xr:uid="{00000000-0005-0000-0000-0000C7100000}"/>
    <cellStyle name="Bottom 3 2 2 2 2 3" xfId="4303" xr:uid="{00000000-0005-0000-0000-0000C8100000}"/>
    <cellStyle name="Bottom 3 2 2 2 2 3 2" xfId="4304" xr:uid="{00000000-0005-0000-0000-0000C9100000}"/>
    <cellStyle name="Bottom 3 2 2 2 2 4" xfId="4305" xr:uid="{00000000-0005-0000-0000-0000CA100000}"/>
    <cellStyle name="Bottom 3 2 2 2 2 5" xfId="4306" xr:uid="{00000000-0005-0000-0000-0000CB100000}"/>
    <cellStyle name="Bottom 3 2 2 2 3" xfId="4307" xr:uid="{00000000-0005-0000-0000-0000CC100000}"/>
    <cellStyle name="Bottom 3 2 2 2 3 2" xfId="4308" xr:uid="{00000000-0005-0000-0000-0000CD100000}"/>
    <cellStyle name="Bottom 3 2 2 2 3 3" xfId="4309" xr:uid="{00000000-0005-0000-0000-0000CE100000}"/>
    <cellStyle name="Bottom 3 2 2 2 4" xfId="4310" xr:uid="{00000000-0005-0000-0000-0000CF100000}"/>
    <cellStyle name="Bottom 3 2 2 2 4 2" xfId="4311" xr:uid="{00000000-0005-0000-0000-0000D0100000}"/>
    <cellStyle name="Bottom 3 2 2 2 5" xfId="4312" xr:uid="{00000000-0005-0000-0000-0000D1100000}"/>
    <cellStyle name="Bottom 3 2 2 2 6" xfId="4313" xr:uid="{00000000-0005-0000-0000-0000D2100000}"/>
    <cellStyle name="Bottom 3 2 2 3" xfId="4314" xr:uid="{00000000-0005-0000-0000-0000D3100000}"/>
    <cellStyle name="Bottom 3 2 2 3 2" xfId="4315" xr:uid="{00000000-0005-0000-0000-0000D4100000}"/>
    <cellStyle name="Bottom 3 2 2 3 2 2" xfId="4316" xr:uid="{00000000-0005-0000-0000-0000D5100000}"/>
    <cellStyle name="Bottom 3 2 2 3 2 2 2" xfId="4317" xr:uid="{00000000-0005-0000-0000-0000D6100000}"/>
    <cellStyle name="Bottom 3 2 2 3 2 2 3" xfId="4318" xr:uid="{00000000-0005-0000-0000-0000D7100000}"/>
    <cellStyle name="Bottom 3 2 2 3 2 3" xfId="4319" xr:uid="{00000000-0005-0000-0000-0000D8100000}"/>
    <cellStyle name="Bottom 3 2 2 3 2 3 2" xfId="4320" xr:uid="{00000000-0005-0000-0000-0000D9100000}"/>
    <cellStyle name="Bottom 3 2 2 3 2 4" xfId="4321" xr:uid="{00000000-0005-0000-0000-0000DA100000}"/>
    <cellStyle name="Bottom 3 2 2 3 2 5" xfId="4322" xr:uid="{00000000-0005-0000-0000-0000DB100000}"/>
    <cellStyle name="Bottom 3 2 2 3 3" xfId="4323" xr:uid="{00000000-0005-0000-0000-0000DC100000}"/>
    <cellStyle name="Bottom 3 2 2 3 3 2" xfId="4324" xr:uid="{00000000-0005-0000-0000-0000DD100000}"/>
    <cellStyle name="Bottom 3 2 2 3 3 3" xfId="4325" xr:uid="{00000000-0005-0000-0000-0000DE100000}"/>
    <cellStyle name="Bottom 3 2 2 3 4" xfId="4326" xr:uid="{00000000-0005-0000-0000-0000DF100000}"/>
    <cellStyle name="Bottom 3 2 2 3 4 2" xfId="4327" xr:uid="{00000000-0005-0000-0000-0000E0100000}"/>
    <cellStyle name="Bottom 3 2 2 3 5" xfId="4328" xr:uid="{00000000-0005-0000-0000-0000E1100000}"/>
    <cellStyle name="Bottom 3 2 2 3 6" xfId="4329" xr:uid="{00000000-0005-0000-0000-0000E2100000}"/>
    <cellStyle name="Bottom 3 2 2 4" xfId="4330" xr:uid="{00000000-0005-0000-0000-0000E3100000}"/>
    <cellStyle name="Bottom 3 2 2 4 2" xfId="4331" xr:uid="{00000000-0005-0000-0000-0000E4100000}"/>
    <cellStyle name="Bottom 3 2 3" xfId="4332" xr:uid="{00000000-0005-0000-0000-0000E5100000}"/>
    <cellStyle name="Bottom 3 2 3 2" xfId="4333" xr:uid="{00000000-0005-0000-0000-0000E6100000}"/>
    <cellStyle name="Bottom 3 2 3 2 2" xfId="4334" xr:uid="{00000000-0005-0000-0000-0000E7100000}"/>
    <cellStyle name="Bottom 3 2 3 2 2 2" xfId="4335" xr:uid="{00000000-0005-0000-0000-0000E8100000}"/>
    <cellStyle name="Bottom 3 2 3 2 2 3" xfId="4336" xr:uid="{00000000-0005-0000-0000-0000E9100000}"/>
    <cellStyle name="Bottom 3 2 3 2 3" xfId="4337" xr:uid="{00000000-0005-0000-0000-0000EA100000}"/>
    <cellStyle name="Bottom 3 2 3 2 3 2" xfId="4338" xr:uid="{00000000-0005-0000-0000-0000EB100000}"/>
    <cellStyle name="Bottom 3 2 3 2 4" xfId="4339" xr:uid="{00000000-0005-0000-0000-0000EC100000}"/>
    <cellStyle name="Bottom 3 2 3 2 5" xfId="4340" xr:uid="{00000000-0005-0000-0000-0000ED100000}"/>
    <cellStyle name="Bottom 3 2 3 3" xfId="4341" xr:uid="{00000000-0005-0000-0000-0000EE100000}"/>
    <cellStyle name="Bottom 3 2 3 3 2" xfId="4342" xr:uid="{00000000-0005-0000-0000-0000EF100000}"/>
    <cellStyle name="Bottom 3 2 3 3 3" xfId="4343" xr:uid="{00000000-0005-0000-0000-0000F0100000}"/>
    <cellStyle name="Bottom 3 2 3 4" xfId="4344" xr:uid="{00000000-0005-0000-0000-0000F1100000}"/>
    <cellStyle name="Bottom 3 2 3 4 2" xfId="4345" xr:uid="{00000000-0005-0000-0000-0000F2100000}"/>
    <cellStyle name="Bottom 3 2 3 5" xfId="4346" xr:uid="{00000000-0005-0000-0000-0000F3100000}"/>
    <cellStyle name="Bottom 3 2 3 6" xfId="4347" xr:uid="{00000000-0005-0000-0000-0000F4100000}"/>
    <cellStyle name="Bottom 3 2 4" xfId="4348" xr:uid="{00000000-0005-0000-0000-0000F5100000}"/>
    <cellStyle name="Bottom 3 2 4 2" xfId="4349" xr:uid="{00000000-0005-0000-0000-0000F6100000}"/>
    <cellStyle name="Bottom 3 2 4 2 2" xfId="4350" xr:uid="{00000000-0005-0000-0000-0000F7100000}"/>
    <cellStyle name="Bottom 3 2 4 2 3" xfId="4351" xr:uid="{00000000-0005-0000-0000-0000F8100000}"/>
    <cellStyle name="Bottom 3 2 4 3" xfId="4352" xr:uid="{00000000-0005-0000-0000-0000F9100000}"/>
    <cellStyle name="Bottom 3 2 4 3 2" xfId="4353" xr:uid="{00000000-0005-0000-0000-0000FA100000}"/>
    <cellStyle name="Bottom 3 2 4 4" xfId="4354" xr:uid="{00000000-0005-0000-0000-0000FB100000}"/>
    <cellStyle name="Bottom 3 2 4 5" xfId="4355" xr:uid="{00000000-0005-0000-0000-0000FC100000}"/>
    <cellStyle name="Bottom 3 2 5" xfId="4356" xr:uid="{00000000-0005-0000-0000-0000FD100000}"/>
    <cellStyle name="Bottom 3 2 5 2" xfId="4357" xr:uid="{00000000-0005-0000-0000-0000FE100000}"/>
    <cellStyle name="Bottom 3 2 5 3" xfId="4358" xr:uid="{00000000-0005-0000-0000-0000FF100000}"/>
    <cellStyle name="Bottom 3 2 6" xfId="4359" xr:uid="{00000000-0005-0000-0000-000000110000}"/>
    <cellStyle name="Bottom 3 2 6 2" xfId="4360" xr:uid="{00000000-0005-0000-0000-000001110000}"/>
    <cellStyle name="Bottom 3 2 7" xfId="4361" xr:uid="{00000000-0005-0000-0000-000002110000}"/>
    <cellStyle name="Bottom 3 2 8" xfId="4362" xr:uid="{00000000-0005-0000-0000-000003110000}"/>
    <cellStyle name="Bottom 3 3" xfId="4363" xr:uid="{00000000-0005-0000-0000-000004110000}"/>
    <cellStyle name="Bottom 3 3 2" xfId="4364" xr:uid="{00000000-0005-0000-0000-000005110000}"/>
    <cellStyle name="Bottom 3 3 2 2" xfId="4365" xr:uid="{00000000-0005-0000-0000-000006110000}"/>
    <cellStyle name="Bottom 3 3 2 2 2" xfId="4366" xr:uid="{00000000-0005-0000-0000-000007110000}"/>
    <cellStyle name="Bottom 3 3 2 2 2 2" xfId="4367" xr:uid="{00000000-0005-0000-0000-000008110000}"/>
    <cellStyle name="Bottom 3 3 2 2 2 2 2" xfId="4368" xr:uid="{00000000-0005-0000-0000-000009110000}"/>
    <cellStyle name="Bottom 3 3 2 2 2 2 3" xfId="4369" xr:uid="{00000000-0005-0000-0000-00000A110000}"/>
    <cellStyle name="Bottom 3 3 2 2 2 3" xfId="4370" xr:uid="{00000000-0005-0000-0000-00000B110000}"/>
    <cellStyle name="Bottom 3 3 2 2 2 3 2" xfId="4371" xr:uid="{00000000-0005-0000-0000-00000C110000}"/>
    <cellStyle name="Bottom 3 3 2 2 2 4" xfId="4372" xr:uid="{00000000-0005-0000-0000-00000D110000}"/>
    <cellStyle name="Bottom 3 3 2 2 2 5" xfId="4373" xr:uid="{00000000-0005-0000-0000-00000E110000}"/>
    <cellStyle name="Bottom 3 3 2 2 3" xfId="4374" xr:uid="{00000000-0005-0000-0000-00000F110000}"/>
    <cellStyle name="Bottom 3 3 2 2 3 2" xfId="4375" xr:uid="{00000000-0005-0000-0000-000010110000}"/>
    <cellStyle name="Bottom 3 3 2 2 3 3" xfId="4376" xr:uid="{00000000-0005-0000-0000-000011110000}"/>
    <cellStyle name="Bottom 3 3 2 2 4" xfId="4377" xr:uid="{00000000-0005-0000-0000-000012110000}"/>
    <cellStyle name="Bottom 3 3 2 2 4 2" xfId="4378" xr:uid="{00000000-0005-0000-0000-000013110000}"/>
    <cellStyle name="Bottom 3 3 2 2 5" xfId="4379" xr:uid="{00000000-0005-0000-0000-000014110000}"/>
    <cellStyle name="Bottom 3 3 2 2 6" xfId="4380" xr:uid="{00000000-0005-0000-0000-000015110000}"/>
    <cellStyle name="Bottom 3 3 2 3" xfId="4381" xr:uid="{00000000-0005-0000-0000-000016110000}"/>
    <cellStyle name="Bottom 3 3 2 3 2" xfId="4382" xr:uid="{00000000-0005-0000-0000-000017110000}"/>
    <cellStyle name="Bottom 3 3 2 3 2 2" xfId="4383" xr:uid="{00000000-0005-0000-0000-000018110000}"/>
    <cellStyle name="Bottom 3 3 2 3 2 2 2" xfId="4384" xr:uid="{00000000-0005-0000-0000-000019110000}"/>
    <cellStyle name="Bottom 3 3 2 3 2 2 3" xfId="4385" xr:uid="{00000000-0005-0000-0000-00001A110000}"/>
    <cellStyle name="Bottom 3 3 2 3 2 3" xfId="4386" xr:uid="{00000000-0005-0000-0000-00001B110000}"/>
    <cellStyle name="Bottom 3 3 2 3 2 3 2" xfId="4387" xr:uid="{00000000-0005-0000-0000-00001C110000}"/>
    <cellStyle name="Bottom 3 3 2 3 2 4" xfId="4388" xr:uid="{00000000-0005-0000-0000-00001D110000}"/>
    <cellStyle name="Bottom 3 3 2 3 2 5" xfId="4389" xr:uid="{00000000-0005-0000-0000-00001E110000}"/>
    <cellStyle name="Bottom 3 3 2 3 3" xfId="4390" xr:uid="{00000000-0005-0000-0000-00001F110000}"/>
    <cellStyle name="Bottom 3 3 2 3 3 2" xfId="4391" xr:uid="{00000000-0005-0000-0000-000020110000}"/>
    <cellStyle name="Bottom 3 3 2 3 3 3" xfId="4392" xr:uid="{00000000-0005-0000-0000-000021110000}"/>
    <cellStyle name="Bottom 3 3 2 3 4" xfId="4393" xr:uid="{00000000-0005-0000-0000-000022110000}"/>
    <cellStyle name="Bottom 3 3 2 3 4 2" xfId="4394" xr:uid="{00000000-0005-0000-0000-000023110000}"/>
    <cellStyle name="Bottom 3 3 2 3 5" xfId="4395" xr:uid="{00000000-0005-0000-0000-000024110000}"/>
    <cellStyle name="Bottom 3 3 2 3 6" xfId="4396" xr:uid="{00000000-0005-0000-0000-000025110000}"/>
    <cellStyle name="Bottom 3 3 2 4" xfId="4397" xr:uid="{00000000-0005-0000-0000-000026110000}"/>
    <cellStyle name="Bottom 3 3 2 4 2" xfId="4398" xr:uid="{00000000-0005-0000-0000-000027110000}"/>
    <cellStyle name="Bottom 3 3 3" xfId="4399" xr:uid="{00000000-0005-0000-0000-000028110000}"/>
    <cellStyle name="Bottom 3 3 3 2" xfId="4400" xr:uid="{00000000-0005-0000-0000-000029110000}"/>
    <cellStyle name="Bottom 3 3 3 2 2" xfId="4401" xr:uid="{00000000-0005-0000-0000-00002A110000}"/>
    <cellStyle name="Bottom 3 3 3 2 2 2" xfId="4402" xr:uid="{00000000-0005-0000-0000-00002B110000}"/>
    <cellStyle name="Bottom 3 3 3 2 2 3" xfId="4403" xr:uid="{00000000-0005-0000-0000-00002C110000}"/>
    <cellStyle name="Bottom 3 3 3 2 3" xfId="4404" xr:uid="{00000000-0005-0000-0000-00002D110000}"/>
    <cellStyle name="Bottom 3 3 3 2 3 2" xfId="4405" xr:uid="{00000000-0005-0000-0000-00002E110000}"/>
    <cellStyle name="Bottom 3 3 3 2 4" xfId="4406" xr:uid="{00000000-0005-0000-0000-00002F110000}"/>
    <cellStyle name="Bottom 3 3 3 2 5" xfId="4407" xr:uid="{00000000-0005-0000-0000-000030110000}"/>
    <cellStyle name="Bottom 3 3 3 3" xfId="4408" xr:uid="{00000000-0005-0000-0000-000031110000}"/>
    <cellStyle name="Bottom 3 3 3 3 2" xfId="4409" xr:uid="{00000000-0005-0000-0000-000032110000}"/>
    <cellStyle name="Bottom 3 3 3 3 3" xfId="4410" xr:uid="{00000000-0005-0000-0000-000033110000}"/>
    <cellStyle name="Bottom 3 3 3 4" xfId="4411" xr:uid="{00000000-0005-0000-0000-000034110000}"/>
    <cellStyle name="Bottom 3 3 3 4 2" xfId="4412" xr:uid="{00000000-0005-0000-0000-000035110000}"/>
    <cellStyle name="Bottom 3 3 3 5" xfId="4413" xr:uid="{00000000-0005-0000-0000-000036110000}"/>
    <cellStyle name="Bottom 3 3 3 6" xfId="4414" xr:uid="{00000000-0005-0000-0000-000037110000}"/>
    <cellStyle name="Bottom 3 3 4" xfId="4415" xr:uid="{00000000-0005-0000-0000-000038110000}"/>
    <cellStyle name="Bottom 3 3 4 2" xfId="4416" xr:uid="{00000000-0005-0000-0000-000039110000}"/>
    <cellStyle name="Bottom 3 3 4 2 2" xfId="4417" xr:uid="{00000000-0005-0000-0000-00003A110000}"/>
    <cellStyle name="Bottom 3 3 4 2 3" xfId="4418" xr:uid="{00000000-0005-0000-0000-00003B110000}"/>
    <cellStyle name="Bottom 3 3 4 3" xfId="4419" xr:uid="{00000000-0005-0000-0000-00003C110000}"/>
    <cellStyle name="Bottom 3 3 4 3 2" xfId="4420" xr:uid="{00000000-0005-0000-0000-00003D110000}"/>
    <cellStyle name="Bottom 3 3 4 4" xfId="4421" xr:uid="{00000000-0005-0000-0000-00003E110000}"/>
    <cellStyle name="Bottom 3 3 4 5" xfId="4422" xr:uid="{00000000-0005-0000-0000-00003F110000}"/>
    <cellStyle name="Bottom 3 3 5" xfId="4423" xr:uid="{00000000-0005-0000-0000-000040110000}"/>
    <cellStyle name="Bottom 3 3 5 2" xfId="4424" xr:uid="{00000000-0005-0000-0000-000041110000}"/>
    <cellStyle name="Bottom 3 3 5 3" xfId="4425" xr:uid="{00000000-0005-0000-0000-000042110000}"/>
    <cellStyle name="Bottom 3 3 6" xfId="4426" xr:uid="{00000000-0005-0000-0000-000043110000}"/>
    <cellStyle name="Bottom 3 3 6 2" xfId="4427" xr:uid="{00000000-0005-0000-0000-000044110000}"/>
    <cellStyle name="Bottom 3 3 7" xfId="4428" xr:uid="{00000000-0005-0000-0000-000045110000}"/>
    <cellStyle name="Bottom 3 3 8" xfId="4429" xr:uid="{00000000-0005-0000-0000-000046110000}"/>
    <cellStyle name="Bottom 3 4" xfId="4430" xr:uid="{00000000-0005-0000-0000-000047110000}"/>
    <cellStyle name="Bottom 3 4 2" xfId="4431" xr:uid="{00000000-0005-0000-0000-000048110000}"/>
    <cellStyle name="Bottom 3 4 2 2" xfId="4432" xr:uid="{00000000-0005-0000-0000-000049110000}"/>
    <cellStyle name="Bottom 3 4 2 2 2" xfId="4433" xr:uid="{00000000-0005-0000-0000-00004A110000}"/>
    <cellStyle name="Bottom 3 4 2 2 2 2" xfId="4434" xr:uid="{00000000-0005-0000-0000-00004B110000}"/>
    <cellStyle name="Bottom 3 4 2 2 2 2 2" xfId="4435" xr:uid="{00000000-0005-0000-0000-00004C110000}"/>
    <cellStyle name="Bottom 3 4 2 2 2 2 3" xfId="4436" xr:uid="{00000000-0005-0000-0000-00004D110000}"/>
    <cellStyle name="Bottom 3 4 2 2 2 3" xfId="4437" xr:uid="{00000000-0005-0000-0000-00004E110000}"/>
    <cellStyle name="Bottom 3 4 2 2 2 3 2" xfId="4438" xr:uid="{00000000-0005-0000-0000-00004F110000}"/>
    <cellStyle name="Bottom 3 4 2 2 2 4" xfId="4439" xr:uid="{00000000-0005-0000-0000-000050110000}"/>
    <cellStyle name="Bottom 3 4 2 2 2 5" xfId="4440" xr:uid="{00000000-0005-0000-0000-000051110000}"/>
    <cellStyle name="Bottom 3 4 2 2 3" xfId="4441" xr:uid="{00000000-0005-0000-0000-000052110000}"/>
    <cellStyle name="Bottom 3 4 2 2 3 2" xfId="4442" xr:uid="{00000000-0005-0000-0000-000053110000}"/>
    <cellStyle name="Bottom 3 4 2 2 3 3" xfId="4443" xr:uid="{00000000-0005-0000-0000-000054110000}"/>
    <cellStyle name="Bottom 3 4 2 2 4" xfId="4444" xr:uid="{00000000-0005-0000-0000-000055110000}"/>
    <cellStyle name="Bottom 3 4 2 2 4 2" xfId="4445" xr:uid="{00000000-0005-0000-0000-000056110000}"/>
    <cellStyle name="Bottom 3 4 2 2 5" xfId="4446" xr:uid="{00000000-0005-0000-0000-000057110000}"/>
    <cellStyle name="Bottom 3 4 2 2 6" xfId="4447" xr:uid="{00000000-0005-0000-0000-000058110000}"/>
    <cellStyle name="Bottom 3 4 2 3" xfId="4448" xr:uid="{00000000-0005-0000-0000-000059110000}"/>
    <cellStyle name="Bottom 3 4 2 3 2" xfId="4449" xr:uid="{00000000-0005-0000-0000-00005A110000}"/>
    <cellStyle name="Bottom 3 4 2 3 2 2" xfId="4450" xr:uid="{00000000-0005-0000-0000-00005B110000}"/>
    <cellStyle name="Bottom 3 4 2 3 2 2 2" xfId="4451" xr:uid="{00000000-0005-0000-0000-00005C110000}"/>
    <cellStyle name="Bottom 3 4 2 3 2 2 3" xfId="4452" xr:uid="{00000000-0005-0000-0000-00005D110000}"/>
    <cellStyle name="Bottom 3 4 2 3 2 3" xfId="4453" xr:uid="{00000000-0005-0000-0000-00005E110000}"/>
    <cellStyle name="Bottom 3 4 2 3 2 3 2" xfId="4454" xr:uid="{00000000-0005-0000-0000-00005F110000}"/>
    <cellStyle name="Bottom 3 4 2 3 2 4" xfId="4455" xr:uid="{00000000-0005-0000-0000-000060110000}"/>
    <cellStyle name="Bottom 3 4 2 3 2 5" xfId="4456" xr:uid="{00000000-0005-0000-0000-000061110000}"/>
    <cellStyle name="Bottom 3 4 2 3 3" xfId="4457" xr:uid="{00000000-0005-0000-0000-000062110000}"/>
    <cellStyle name="Bottom 3 4 2 3 3 2" xfId="4458" xr:uid="{00000000-0005-0000-0000-000063110000}"/>
    <cellStyle name="Bottom 3 4 2 3 3 3" xfId="4459" xr:uid="{00000000-0005-0000-0000-000064110000}"/>
    <cellStyle name="Bottom 3 4 2 3 4" xfId="4460" xr:uid="{00000000-0005-0000-0000-000065110000}"/>
    <cellStyle name="Bottom 3 4 2 3 4 2" xfId="4461" xr:uid="{00000000-0005-0000-0000-000066110000}"/>
    <cellStyle name="Bottom 3 4 2 3 5" xfId="4462" xr:uid="{00000000-0005-0000-0000-000067110000}"/>
    <cellStyle name="Bottom 3 4 2 3 6" xfId="4463" xr:uid="{00000000-0005-0000-0000-000068110000}"/>
    <cellStyle name="Bottom 3 4 2 4" xfId="4464" xr:uid="{00000000-0005-0000-0000-000069110000}"/>
    <cellStyle name="Bottom 3 4 2 4 2" xfId="4465" xr:uid="{00000000-0005-0000-0000-00006A110000}"/>
    <cellStyle name="Bottom 3 4 3" xfId="4466" xr:uid="{00000000-0005-0000-0000-00006B110000}"/>
    <cellStyle name="Bottom 3 4 3 2" xfId="4467" xr:uid="{00000000-0005-0000-0000-00006C110000}"/>
    <cellStyle name="Bottom 3 4 3 2 2" xfId="4468" xr:uid="{00000000-0005-0000-0000-00006D110000}"/>
    <cellStyle name="Bottom 3 4 3 2 2 2" xfId="4469" xr:uid="{00000000-0005-0000-0000-00006E110000}"/>
    <cellStyle name="Bottom 3 4 3 2 2 3" xfId="4470" xr:uid="{00000000-0005-0000-0000-00006F110000}"/>
    <cellStyle name="Bottom 3 4 3 2 3" xfId="4471" xr:uid="{00000000-0005-0000-0000-000070110000}"/>
    <cellStyle name="Bottom 3 4 3 2 3 2" xfId="4472" xr:uid="{00000000-0005-0000-0000-000071110000}"/>
    <cellStyle name="Bottom 3 4 3 2 4" xfId="4473" xr:uid="{00000000-0005-0000-0000-000072110000}"/>
    <cellStyle name="Bottom 3 4 3 2 5" xfId="4474" xr:uid="{00000000-0005-0000-0000-000073110000}"/>
    <cellStyle name="Bottom 3 4 3 3" xfId="4475" xr:uid="{00000000-0005-0000-0000-000074110000}"/>
    <cellStyle name="Bottom 3 4 3 3 2" xfId="4476" xr:uid="{00000000-0005-0000-0000-000075110000}"/>
    <cellStyle name="Bottom 3 4 3 3 3" xfId="4477" xr:uid="{00000000-0005-0000-0000-000076110000}"/>
    <cellStyle name="Bottom 3 4 3 4" xfId="4478" xr:uid="{00000000-0005-0000-0000-000077110000}"/>
    <cellStyle name="Bottom 3 4 3 4 2" xfId="4479" xr:uid="{00000000-0005-0000-0000-000078110000}"/>
    <cellStyle name="Bottom 3 4 3 5" xfId="4480" xr:uid="{00000000-0005-0000-0000-000079110000}"/>
    <cellStyle name="Bottom 3 4 3 6" xfId="4481" xr:uid="{00000000-0005-0000-0000-00007A110000}"/>
    <cellStyle name="Bottom 3 4 4" xfId="4482" xr:uid="{00000000-0005-0000-0000-00007B110000}"/>
    <cellStyle name="Bottom 3 4 4 2" xfId="4483" xr:uid="{00000000-0005-0000-0000-00007C110000}"/>
    <cellStyle name="Bottom 3 4 4 2 2" xfId="4484" xr:uid="{00000000-0005-0000-0000-00007D110000}"/>
    <cellStyle name="Bottom 3 4 4 2 3" xfId="4485" xr:uid="{00000000-0005-0000-0000-00007E110000}"/>
    <cellStyle name="Bottom 3 4 4 3" xfId="4486" xr:uid="{00000000-0005-0000-0000-00007F110000}"/>
    <cellStyle name="Bottom 3 4 4 3 2" xfId="4487" xr:uid="{00000000-0005-0000-0000-000080110000}"/>
    <cellStyle name="Bottom 3 4 4 4" xfId="4488" xr:uid="{00000000-0005-0000-0000-000081110000}"/>
    <cellStyle name="Bottom 3 4 4 5" xfId="4489" xr:uid="{00000000-0005-0000-0000-000082110000}"/>
    <cellStyle name="Bottom 3 4 5" xfId="4490" xr:uid="{00000000-0005-0000-0000-000083110000}"/>
    <cellStyle name="Bottom 3 4 5 2" xfId="4491" xr:uid="{00000000-0005-0000-0000-000084110000}"/>
    <cellStyle name="Bottom 3 4 5 3" xfId="4492" xr:uid="{00000000-0005-0000-0000-000085110000}"/>
    <cellStyle name="Bottom 3 4 6" xfId="4493" xr:uid="{00000000-0005-0000-0000-000086110000}"/>
    <cellStyle name="Bottom 3 4 6 2" xfId="4494" xr:uid="{00000000-0005-0000-0000-000087110000}"/>
    <cellStyle name="Bottom 3 4 7" xfId="4495" xr:uid="{00000000-0005-0000-0000-000088110000}"/>
    <cellStyle name="Bottom 3 4 8" xfId="4496" xr:uid="{00000000-0005-0000-0000-000089110000}"/>
    <cellStyle name="Bottom 3 5" xfId="4497" xr:uid="{00000000-0005-0000-0000-00008A110000}"/>
    <cellStyle name="Bottom 3 5 2" xfId="4498" xr:uid="{00000000-0005-0000-0000-00008B110000}"/>
    <cellStyle name="Bottom 3 5 2 2" xfId="4499" xr:uid="{00000000-0005-0000-0000-00008C110000}"/>
    <cellStyle name="Bottom 3 5 2 2 2" xfId="4500" xr:uid="{00000000-0005-0000-0000-00008D110000}"/>
    <cellStyle name="Bottom 3 5 2 2 2 2" xfId="4501" xr:uid="{00000000-0005-0000-0000-00008E110000}"/>
    <cellStyle name="Bottom 3 5 2 2 2 3" xfId="4502" xr:uid="{00000000-0005-0000-0000-00008F110000}"/>
    <cellStyle name="Bottom 3 5 2 2 3" xfId="4503" xr:uid="{00000000-0005-0000-0000-000090110000}"/>
    <cellStyle name="Bottom 3 5 2 2 3 2" xfId="4504" xr:uid="{00000000-0005-0000-0000-000091110000}"/>
    <cellStyle name="Bottom 3 5 2 2 4" xfId="4505" xr:uid="{00000000-0005-0000-0000-000092110000}"/>
    <cellStyle name="Bottom 3 5 2 2 5" xfId="4506" xr:uid="{00000000-0005-0000-0000-000093110000}"/>
    <cellStyle name="Bottom 3 5 2 3" xfId="4507" xr:uid="{00000000-0005-0000-0000-000094110000}"/>
    <cellStyle name="Bottom 3 5 2 3 2" xfId="4508" xr:uid="{00000000-0005-0000-0000-000095110000}"/>
    <cellStyle name="Bottom 3 5 2 3 3" xfId="4509" xr:uid="{00000000-0005-0000-0000-000096110000}"/>
    <cellStyle name="Bottom 3 5 2 4" xfId="4510" xr:uid="{00000000-0005-0000-0000-000097110000}"/>
    <cellStyle name="Bottom 3 5 2 4 2" xfId="4511" xr:uid="{00000000-0005-0000-0000-000098110000}"/>
    <cellStyle name="Bottom 3 5 2 5" xfId="4512" xr:uid="{00000000-0005-0000-0000-000099110000}"/>
    <cellStyle name="Bottom 3 5 2 6" xfId="4513" xr:uid="{00000000-0005-0000-0000-00009A110000}"/>
    <cellStyle name="Bottom 3 5 3" xfId="4514" xr:uid="{00000000-0005-0000-0000-00009B110000}"/>
    <cellStyle name="Bottom 3 5 3 2" xfId="4515" xr:uid="{00000000-0005-0000-0000-00009C110000}"/>
    <cellStyle name="Bottom 3 5 3 2 2" xfId="4516" xr:uid="{00000000-0005-0000-0000-00009D110000}"/>
    <cellStyle name="Bottom 3 5 3 2 2 2" xfId="4517" xr:uid="{00000000-0005-0000-0000-00009E110000}"/>
    <cellStyle name="Bottom 3 5 3 2 2 3" xfId="4518" xr:uid="{00000000-0005-0000-0000-00009F110000}"/>
    <cellStyle name="Bottom 3 5 3 2 3" xfId="4519" xr:uid="{00000000-0005-0000-0000-0000A0110000}"/>
    <cellStyle name="Bottom 3 5 3 2 3 2" xfId="4520" xr:uid="{00000000-0005-0000-0000-0000A1110000}"/>
    <cellStyle name="Bottom 3 5 3 2 4" xfId="4521" xr:uid="{00000000-0005-0000-0000-0000A2110000}"/>
    <cellStyle name="Bottom 3 5 3 2 5" xfId="4522" xr:uid="{00000000-0005-0000-0000-0000A3110000}"/>
    <cellStyle name="Bottom 3 5 3 3" xfId="4523" xr:uid="{00000000-0005-0000-0000-0000A4110000}"/>
    <cellStyle name="Bottom 3 5 3 3 2" xfId="4524" xr:uid="{00000000-0005-0000-0000-0000A5110000}"/>
    <cellStyle name="Bottom 3 5 3 3 3" xfId="4525" xr:uid="{00000000-0005-0000-0000-0000A6110000}"/>
    <cellStyle name="Bottom 3 5 3 4" xfId="4526" xr:uid="{00000000-0005-0000-0000-0000A7110000}"/>
    <cellStyle name="Bottom 3 5 3 4 2" xfId="4527" xr:uid="{00000000-0005-0000-0000-0000A8110000}"/>
    <cellStyle name="Bottom 3 5 3 5" xfId="4528" xr:uid="{00000000-0005-0000-0000-0000A9110000}"/>
    <cellStyle name="Bottom 3 5 3 6" xfId="4529" xr:uid="{00000000-0005-0000-0000-0000AA110000}"/>
    <cellStyle name="Bottom 3 5 4" xfId="4530" xr:uid="{00000000-0005-0000-0000-0000AB110000}"/>
    <cellStyle name="Bottom 3 5 4 2" xfId="4531" xr:uid="{00000000-0005-0000-0000-0000AC110000}"/>
    <cellStyle name="Bottom 3 6" xfId="4532" xr:uid="{00000000-0005-0000-0000-0000AD110000}"/>
    <cellStyle name="Bottom 3 6 2" xfId="4533" xr:uid="{00000000-0005-0000-0000-0000AE110000}"/>
    <cellStyle name="Bottom 3 6 2 2" xfId="4534" xr:uid="{00000000-0005-0000-0000-0000AF110000}"/>
    <cellStyle name="Bottom 3 6 2 2 2" xfId="4535" xr:uid="{00000000-0005-0000-0000-0000B0110000}"/>
    <cellStyle name="Bottom 3 6 2 2 3" xfId="4536" xr:uid="{00000000-0005-0000-0000-0000B1110000}"/>
    <cellStyle name="Bottom 3 6 2 3" xfId="4537" xr:uid="{00000000-0005-0000-0000-0000B2110000}"/>
    <cellStyle name="Bottom 3 6 2 3 2" xfId="4538" xr:uid="{00000000-0005-0000-0000-0000B3110000}"/>
    <cellStyle name="Bottom 3 6 2 4" xfId="4539" xr:uid="{00000000-0005-0000-0000-0000B4110000}"/>
    <cellStyle name="Bottom 3 6 2 5" xfId="4540" xr:uid="{00000000-0005-0000-0000-0000B5110000}"/>
    <cellStyle name="Bottom 3 6 3" xfId="4541" xr:uid="{00000000-0005-0000-0000-0000B6110000}"/>
    <cellStyle name="Bottom 3 6 3 2" xfId="4542" xr:uid="{00000000-0005-0000-0000-0000B7110000}"/>
    <cellStyle name="Bottom 3 6 3 3" xfId="4543" xr:uid="{00000000-0005-0000-0000-0000B8110000}"/>
    <cellStyle name="Bottom 3 6 4" xfId="4544" xr:uid="{00000000-0005-0000-0000-0000B9110000}"/>
    <cellStyle name="Bottom 3 6 4 2" xfId="4545" xr:uid="{00000000-0005-0000-0000-0000BA110000}"/>
    <cellStyle name="Bottom 3 6 5" xfId="4546" xr:uid="{00000000-0005-0000-0000-0000BB110000}"/>
    <cellStyle name="Bottom 3 6 6" xfId="4547" xr:uid="{00000000-0005-0000-0000-0000BC110000}"/>
    <cellStyle name="Bottom 3 7" xfId="4548" xr:uid="{00000000-0005-0000-0000-0000BD110000}"/>
    <cellStyle name="Bottom 3 7 2" xfId="4549" xr:uid="{00000000-0005-0000-0000-0000BE110000}"/>
    <cellStyle name="Bottom 3 7 2 2" xfId="4550" xr:uid="{00000000-0005-0000-0000-0000BF110000}"/>
    <cellStyle name="Bottom 3 7 2 3" xfId="4551" xr:uid="{00000000-0005-0000-0000-0000C0110000}"/>
    <cellStyle name="Bottom 3 7 3" xfId="4552" xr:uid="{00000000-0005-0000-0000-0000C1110000}"/>
    <cellStyle name="Bottom 3 7 3 2" xfId="4553" xr:uid="{00000000-0005-0000-0000-0000C2110000}"/>
    <cellStyle name="Bottom 3 7 4" xfId="4554" xr:uid="{00000000-0005-0000-0000-0000C3110000}"/>
    <cellStyle name="Bottom 3 7 5" xfId="4555" xr:uid="{00000000-0005-0000-0000-0000C4110000}"/>
    <cellStyle name="Bottom 3 8" xfId="4556" xr:uid="{00000000-0005-0000-0000-0000C5110000}"/>
    <cellStyle name="Bottom 3 8 2" xfId="4557" xr:uid="{00000000-0005-0000-0000-0000C6110000}"/>
    <cellStyle name="Bottom 3 8 3" xfId="4558" xr:uid="{00000000-0005-0000-0000-0000C7110000}"/>
    <cellStyle name="Bottom 3 9" xfId="4559" xr:uid="{00000000-0005-0000-0000-0000C8110000}"/>
    <cellStyle name="Bottom 3 9 2" xfId="4560" xr:uid="{00000000-0005-0000-0000-0000C9110000}"/>
    <cellStyle name="Bottom 4" xfId="4561" xr:uid="{00000000-0005-0000-0000-0000CA110000}"/>
    <cellStyle name="Bottom 4 10" xfId="4562" xr:uid="{00000000-0005-0000-0000-0000CB110000}"/>
    <cellStyle name="Bottom 4 11" xfId="4563" xr:uid="{00000000-0005-0000-0000-0000CC110000}"/>
    <cellStyle name="Bottom 4 2" xfId="4564" xr:uid="{00000000-0005-0000-0000-0000CD110000}"/>
    <cellStyle name="Bottom 4 2 2" xfId="4565" xr:uid="{00000000-0005-0000-0000-0000CE110000}"/>
    <cellStyle name="Bottom 4 2 2 2" xfId="4566" xr:uid="{00000000-0005-0000-0000-0000CF110000}"/>
    <cellStyle name="Bottom 4 2 2 2 2" xfId="4567" xr:uid="{00000000-0005-0000-0000-0000D0110000}"/>
    <cellStyle name="Bottom 4 2 2 2 2 2" xfId="4568" xr:uid="{00000000-0005-0000-0000-0000D1110000}"/>
    <cellStyle name="Bottom 4 2 2 2 2 2 2" xfId="4569" xr:uid="{00000000-0005-0000-0000-0000D2110000}"/>
    <cellStyle name="Bottom 4 2 2 2 2 2 3" xfId="4570" xr:uid="{00000000-0005-0000-0000-0000D3110000}"/>
    <cellStyle name="Bottom 4 2 2 2 2 3" xfId="4571" xr:uid="{00000000-0005-0000-0000-0000D4110000}"/>
    <cellStyle name="Bottom 4 2 2 2 2 3 2" xfId="4572" xr:uid="{00000000-0005-0000-0000-0000D5110000}"/>
    <cellStyle name="Bottom 4 2 2 2 2 4" xfId="4573" xr:uid="{00000000-0005-0000-0000-0000D6110000}"/>
    <cellStyle name="Bottom 4 2 2 2 2 5" xfId="4574" xr:uid="{00000000-0005-0000-0000-0000D7110000}"/>
    <cellStyle name="Bottom 4 2 2 2 3" xfId="4575" xr:uid="{00000000-0005-0000-0000-0000D8110000}"/>
    <cellStyle name="Bottom 4 2 2 2 3 2" xfId="4576" xr:uid="{00000000-0005-0000-0000-0000D9110000}"/>
    <cellStyle name="Bottom 4 2 2 2 3 3" xfId="4577" xr:uid="{00000000-0005-0000-0000-0000DA110000}"/>
    <cellStyle name="Bottom 4 2 2 2 4" xfId="4578" xr:uid="{00000000-0005-0000-0000-0000DB110000}"/>
    <cellStyle name="Bottom 4 2 2 2 4 2" xfId="4579" xr:uid="{00000000-0005-0000-0000-0000DC110000}"/>
    <cellStyle name="Bottom 4 2 2 2 5" xfId="4580" xr:uid="{00000000-0005-0000-0000-0000DD110000}"/>
    <cellStyle name="Bottom 4 2 2 2 6" xfId="4581" xr:uid="{00000000-0005-0000-0000-0000DE110000}"/>
    <cellStyle name="Bottom 4 2 2 3" xfId="4582" xr:uid="{00000000-0005-0000-0000-0000DF110000}"/>
    <cellStyle name="Bottom 4 2 2 3 2" xfId="4583" xr:uid="{00000000-0005-0000-0000-0000E0110000}"/>
    <cellStyle name="Bottom 4 2 2 3 2 2" xfId="4584" xr:uid="{00000000-0005-0000-0000-0000E1110000}"/>
    <cellStyle name="Bottom 4 2 2 3 2 2 2" xfId="4585" xr:uid="{00000000-0005-0000-0000-0000E2110000}"/>
    <cellStyle name="Bottom 4 2 2 3 2 2 3" xfId="4586" xr:uid="{00000000-0005-0000-0000-0000E3110000}"/>
    <cellStyle name="Bottom 4 2 2 3 2 3" xfId="4587" xr:uid="{00000000-0005-0000-0000-0000E4110000}"/>
    <cellStyle name="Bottom 4 2 2 3 2 3 2" xfId="4588" xr:uid="{00000000-0005-0000-0000-0000E5110000}"/>
    <cellStyle name="Bottom 4 2 2 3 2 4" xfId="4589" xr:uid="{00000000-0005-0000-0000-0000E6110000}"/>
    <cellStyle name="Bottom 4 2 2 3 2 5" xfId="4590" xr:uid="{00000000-0005-0000-0000-0000E7110000}"/>
    <cellStyle name="Bottom 4 2 2 3 3" xfId="4591" xr:uid="{00000000-0005-0000-0000-0000E8110000}"/>
    <cellStyle name="Bottom 4 2 2 3 3 2" xfId="4592" xr:uid="{00000000-0005-0000-0000-0000E9110000}"/>
    <cellStyle name="Bottom 4 2 2 3 3 3" xfId="4593" xr:uid="{00000000-0005-0000-0000-0000EA110000}"/>
    <cellStyle name="Bottom 4 2 2 3 4" xfId="4594" xr:uid="{00000000-0005-0000-0000-0000EB110000}"/>
    <cellStyle name="Bottom 4 2 2 3 4 2" xfId="4595" xr:uid="{00000000-0005-0000-0000-0000EC110000}"/>
    <cellStyle name="Bottom 4 2 2 3 5" xfId="4596" xr:uid="{00000000-0005-0000-0000-0000ED110000}"/>
    <cellStyle name="Bottom 4 2 2 3 6" xfId="4597" xr:uid="{00000000-0005-0000-0000-0000EE110000}"/>
    <cellStyle name="Bottom 4 2 2 4" xfId="4598" xr:uid="{00000000-0005-0000-0000-0000EF110000}"/>
    <cellStyle name="Bottom 4 2 2 4 2" xfId="4599" xr:uid="{00000000-0005-0000-0000-0000F0110000}"/>
    <cellStyle name="Bottom 4 2 3" xfId="4600" xr:uid="{00000000-0005-0000-0000-0000F1110000}"/>
    <cellStyle name="Bottom 4 2 3 2" xfId="4601" xr:uid="{00000000-0005-0000-0000-0000F2110000}"/>
    <cellStyle name="Bottom 4 2 3 2 2" xfId="4602" xr:uid="{00000000-0005-0000-0000-0000F3110000}"/>
    <cellStyle name="Bottom 4 2 3 2 2 2" xfId="4603" xr:uid="{00000000-0005-0000-0000-0000F4110000}"/>
    <cellStyle name="Bottom 4 2 3 2 2 3" xfId="4604" xr:uid="{00000000-0005-0000-0000-0000F5110000}"/>
    <cellStyle name="Bottom 4 2 3 2 3" xfId="4605" xr:uid="{00000000-0005-0000-0000-0000F6110000}"/>
    <cellStyle name="Bottom 4 2 3 2 3 2" xfId="4606" xr:uid="{00000000-0005-0000-0000-0000F7110000}"/>
    <cellStyle name="Bottom 4 2 3 2 4" xfId="4607" xr:uid="{00000000-0005-0000-0000-0000F8110000}"/>
    <cellStyle name="Bottom 4 2 3 2 5" xfId="4608" xr:uid="{00000000-0005-0000-0000-0000F9110000}"/>
    <cellStyle name="Bottom 4 2 3 3" xfId="4609" xr:uid="{00000000-0005-0000-0000-0000FA110000}"/>
    <cellStyle name="Bottom 4 2 3 3 2" xfId="4610" xr:uid="{00000000-0005-0000-0000-0000FB110000}"/>
    <cellStyle name="Bottom 4 2 3 3 3" xfId="4611" xr:uid="{00000000-0005-0000-0000-0000FC110000}"/>
    <cellStyle name="Bottom 4 2 3 4" xfId="4612" xr:uid="{00000000-0005-0000-0000-0000FD110000}"/>
    <cellStyle name="Bottom 4 2 3 4 2" xfId="4613" xr:uid="{00000000-0005-0000-0000-0000FE110000}"/>
    <cellStyle name="Bottom 4 2 3 5" xfId="4614" xr:uid="{00000000-0005-0000-0000-0000FF110000}"/>
    <cellStyle name="Bottom 4 2 3 6" xfId="4615" xr:uid="{00000000-0005-0000-0000-000000120000}"/>
    <cellStyle name="Bottom 4 2 4" xfId="4616" xr:uid="{00000000-0005-0000-0000-000001120000}"/>
    <cellStyle name="Bottom 4 2 4 2" xfId="4617" xr:uid="{00000000-0005-0000-0000-000002120000}"/>
    <cellStyle name="Bottom 4 2 4 2 2" xfId="4618" xr:uid="{00000000-0005-0000-0000-000003120000}"/>
    <cellStyle name="Bottom 4 2 4 2 3" xfId="4619" xr:uid="{00000000-0005-0000-0000-000004120000}"/>
    <cellStyle name="Bottom 4 2 4 3" xfId="4620" xr:uid="{00000000-0005-0000-0000-000005120000}"/>
    <cellStyle name="Bottom 4 2 4 3 2" xfId="4621" xr:uid="{00000000-0005-0000-0000-000006120000}"/>
    <cellStyle name="Bottom 4 2 4 4" xfId="4622" xr:uid="{00000000-0005-0000-0000-000007120000}"/>
    <cellStyle name="Bottom 4 2 4 5" xfId="4623" xr:uid="{00000000-0005-0000-0000-000008120000}"/>
    <cellStyle name="Bottom 4 2 5" xfId="4624" xr:uid="{00000000-0005-0000-0000-000009120000}"/>
    <cellStyle name="Bottom 4 2 5 2" xfId="4625" xr:uid="{00000000-0005-0000-0000-00000A120000}"/>
    <cellStyle name="Bottom 4 2 5 3" xfId="4626" xr:uid="{00000000-0005-0000-0000-00000B120000}"/>
    <cellStyle name="Bottom 4 2 6" xfId="4627" xr:uid="{00000000-0005-0000-0000-00000C120000}"/>
    <cellStyle name="Bottom 4 2 6 2" xfId="4628" xr:uid="{00000000-0005-0000-0000-00000D120000}"/>
    <cellStyle name="Bottom 4 2 7" xfId="4629" xr:uid="{00000000-0005-0000-0000-00000E120000}"/>
    <cellStyle name="Bottom 4 2 8" xfId="4630" xr:uid="{00000000-0005-0000-0000-00000F120000}"/>
    <cellStyle name="Bottom 4 3" xfId="4631" xr:uid="{00000000-0005-0000-0000-000010120000}"/>
    <cellStyle name="Bottom 4 3 2" xfId="4632" xr:uid="{00000000-0005-0000-0000-000011120000}"/>
    <cellStyle name="Bottom 4 3 2 2" xfId="4633" xr:uid="{00000000-0005-0000-0000-000012120000}"/>
    <cellStyle name="Bottom 4 3 2 2 2" xfId="4634" xr:uid="{00000000-0005-0000-0000-000013120000}"/>
    <cellStyle name="Bottom 4 3 2 2 2 2" xfId="4635" xr:uid="{00000000-0005-0000-0000-000014120000}"/>
    <cellStyle name="Bottom 4 3 2 2 2 2 2" xfId="4636" xr:uid="{00000000-0005-0000-0000-000015120000}"/>
    <cellStyle name="Bottom 4 3 2 2 2 2 3" xfId="4637" xr:uid="{00000000-0005-0000-0000-000016120000}"/>
    <cellStyle name="Bottom 4 3 2 2 2 3" xfId="4638" xr:uid="{00000000-0005-0000-0000-000017120000}"/>
    <cellStyle name="Bottom 4 3 2 2 2 3 2" xfId="4639" xr:uid="{00000000-0005-0000-0000-000018120000}"/>
    <cellStyle name="Bottom 4 3 2 2 2 4" xfId="4640" xr:uid="{00000000-0005-0000-0000-000019120000}"/>
    <cellStyle name="Bottom 4 3 2 2 2 5" xfId="4641" xr:uid="{00000000-0005-0000-0000-00001A120000}"/>
    <cellStyle name="Bottom 4 3 2 2 3" xfId="4642" xr:uid="{00000000-0005-0000-0000-00001B120000}"/>
    <cellStyle name="Bottom 4 3 2 2 3 2" xfId="4643" xr:uid="{00000000-0005-0000-0000-00001C120000}"/>
    <cellStyle name="Bottom 4 3 2 2 3 3" xfId="4644" xr:uid="{00000000-0005-0000-0000-00001D120000}"/>
    <cellStyle name="Bottom 4 3 2 2 4" xfId="4645" xr:uid="{00000000-0005-0000-0000-00001E120000}"/>
    <cellStyle name="Bottom 4 3 2 2 4 2" xfId="4646" xr:uid="{00000000-0005-0000-0000-00001F120000}"/>
    <cellStyle name="Bottom 4 3 2 2 5" xfId="4647" xr:uid="{00000000-0005-0000-0000-000020120000}"/>
    <cellStyle name="Bottom 4 3 2 2 6" xfId="4648" xr:uid="{00000000-0005-0000-0000-000021120000}"/>
    <cellStyle name="Bottom 4 3 2 3" xfId="4649" xr:uid="{00000000-0005-0000-0000-000022120000}"/>
    <cellStyle name="Bottom 4 3 2 3 2" xfId="4650" xr:uid="{00000000-0005-0000-0000-000023120000}"/>
    <cellStyle name="Bottom 4 3 2 3 2 2" xfId="4651" xr:uid="{00000000-0005-0000-0000-000024120000}"/>
    <cellStyle name="Bottom 4 3 2 3 2 2 2" xfId="4652" xr:uid="{00000000-0005-0000-0000-000025120000}"/>
    <cellStyle name="Bottom 4 3 2 3 2 2 3" xfId="4653" xr:uid="{00000000-0005-0000-0000-000026120000}"/>
    <cellStyle name="Bottom 4 3 2 3 2 3" xfId="4654" xr:uid="{00000000-0005-0000-0000-000027120000}"/>
    <cellStyle name="Bottom 4 3 2 3 2 3 2" xfId="4655" xr:uid="{00000000-0005-0000-0000-000028120000}"/>
    <cellStyle name="Bottom 4 3 2 3 2 4" xfId="4656" xr:uid="{00000000-0005-0000-0000-000029120000}"/>
    <cellStyle name="Bottom 4 3 2 3 2 5" xfId="4657" xr:uid="{00000000-0005-0000-0000-00002A120000}"/>
    <cellStyle name="Bottom 4 3 2 3 3" xfId="4658" xr:uid="{00000000-0005-0000-0000-00002B120000}"/>
    <cellStyle name="Bottom 4 3 2 3 3 2" xfId="4659" xr:uid="{00000000-0005-0000-0000-00002C120000}"/>
    <cellStyle name="Bottom 4 3 2 3 3 3" xfId="4660" xr:uid="{00000000-0005-0000-0000-00002D120000}"/>
    <cellStyle name="Bottom 4 3 2 3 4" xfId="4661" xr:uid="{00000000-0005-0000-0000-00002E120000}"/>
    <cellStyle name="Bottom 4 3 2 3 4 2" xfId="4662" xr:uid="{00000000-0005-0000-0000-00002F120000}"/>
    <cellStyle name="Bottom 4 3 2 3 5" xfId="4663" xr:uid="{00000000-0005-0000-0000-000030120000}"/>
    <cellStyle name="Bottom 4 3 2 3 6" xfId="4664" xr:uid="{00000000-0005-0000-0000-000031120000}"/>
    <cellStyle name="Bottom 4 3 2 4" xfId="4665" xr:uid="{00000000-0005-0000-0000-000032120000}"/>
    <cellStyle name="Bottom 4 3 2 4 2" xfId="4666" xr:uid="{00000000-0005-0000-0000-000033120000}"/>
    <cellStyle name="Bottom 4 3 3" xfId="4667" xr:uid="{00000000-0005-0000-0000-000034120000}"/>
    <cellStyle name="Bottom 4 3 3 2" xfId="4668" xr:uid="{00000000-0005-0000-0000-000035120000}"/>
    <cellStyle name="Bottom 4 3 3 2 2" xfId="4669" xr:uid="{00000000-0005-0000-0000-000036120000}"/>
    <cellStyle name="Bottom 4 3 3 2 2 2" xfId="4670" xr:uid="{00000000-0005-0000-0000-000037120000}"/>
    <cellStyle name="Bottom 4 3 3 2 2 3" xfId="4671" xr:uid="{00000000-0005-0000-0000-000038120000}"/>
    <cellStyle name="Bottom 4 3 3 2 3" xfId="4672" xr:uid="{00000000-0005-0000-0000-000039120000}"/>
    <cellStyle name="Bottom 4 3 3 2 3 2" xfId="4673" xr:uid="{00000000-0005-0000-0000-00003A120000}"/>
    <cellStyle name="Bottom 4 3 3 2 4" xfId="4674" xr:uid="{00000000-0005-0000-0000-00003B120000}"/>
    <cellStyle name="Bottom 4 3 3 2 5" xfId="4675" xr:uid="{00000000-0005-0000-0000-00003C120000}"/>
    <cellStyle name="Bottom 4 3 3 3" xfId="4676" xr:uid="{00000000-0005-0000-0000-00003D120000}"/>
    <cellStyle name="Bottom 4 3 3 3 2" xfId="4677" xr:uid="{00000000-0005-0000-0000-00003E120000}"/>
    <cellStyle name="Bottom 4 3 3 3 3" xfId="4678" xr:uid="{00000000-0005-0000-0000-00003F120000}"/>
    <cellStyle name="Bottom 4 3 3 4" xfId="4679" xr:uid="{00000000-0005-0000-0000-000040120000}"/>
    <cellStyle name="Bottom 4 3 3 4 2" xfId="4680" xr:uid="{00000000-0005-0000-0000-000041120000}"/>
    <cellStyle name="Bottom 4 3 3 5" xfId="4681" xr:uid="{00000000-0005-0000-0000-000042120000}"/>
    <cellStyle name="Bottom 4 3 3 6" xfId="4682" xr:uid="{00000000-0005-0000-0000-000043120000}"/>
    <cellStyle name="Bottom 4 3 4" xfId="4683" xr:uid="{00000000-0005-0000-0000-000044120000}"/>
    <cellStyle name="Bottom 4 3 4 2" xfId="4684" xr:uid="{00000000-0005-0000-0000-000045120000}"/>
    <cellStyle name="Bottom 4 3 4 2 2" xfId="4685" xr:uid="{00000000-0005-0000-0000-000046120000}"/>
    <cellStyle name="Bottom 4 3 4 2 3" xfId="4686" xr:uid="{00000000-0005-0000-0000-000047120000}"/>
    <cellStyle name="Bottom 4 3 4 3" xfId="4687" xr:uid="{00000000-0005-0000-0000-000048120000}"/>
    <cellStyle name="Bottom 4 3 4 3 2" xfId="4688" xr:uid="{00000000-0005-0000-0000-000049120000}"/>
    <cellStyle name="Bottom 4 3 4 4" xfId="4689" xr:uid="{00000000-0005-0000-0000-00004A120000}"/>
    <cellStyle name="Bottom 4 3 4 5" xfId="4690" xr:uid="{00000000-0005-0000-0000-00004B120000}"/>
    <cellStyle name="Bottom 4 3 5" xfId="4691" xr:uid="{00000000-0005-0000-0000-00004C120000}"/>
    <cellStyle name="Bottom 4 3 5 2" xfId="4692" xr:uid="{00000000-0005-0000-0000-00004D120000}"/>
    <cellStyle name="Bottom 4 3 5 3" xfId="4693" xr:uid="{00000000-0005-0000-0000-00004E120000}"/>
    <cellStyle name="Bottom 4 3 6" xfId="4694" xr:uid="{00000000-0005-0000-0000-00004F120000}"/>
    <cellStyle name="Bottom 4 3 6 2" xfId="4695" xr:uid="{00000000-0005-0000-0000-000050120000}"/>
    <cellStyle name="Bottom 4 3 7" xfId="4696" xr:uid="{00000000-0005-0000-0000-000051120000}"/>
    <cellStyle name="Bottom 4 3 8" xfId="4697" xr:uid="{00000000-0005-0000-0000-000052120000}"/>
    <cellStyle name="Bottom 4 4" xfId="4698" xr:uid="{00000000-0005-0000-0000-000053120000}"/>
    <cellStyle name="Bottom 4 4 2" xfId="4699" xr:uid="{00000000-0005-0000-0000-000054120000}"/>
    <cellStyle name="Bottom 4 4 2 2" xfId="4700" xr:uid="{00000000-0005-0000-0000-000055120000}"/>
    <cellStyle name="Bottom 4 4 2 2 2" xfId="4701" xr:uid="{00000000-0005-0000-0000-000056120000}"/>
    <cellStyle name="Bottom 4 4 2 2 2 2" xfId="4702" xr:uid="{00000000-0005-0000-0000-000057120000}"/>
    <cellStyle name="Bottom 4 4 2 2 2 2 2" xfId="4703" xr:uid="{00000000-0005-0000-0000-000058120000}"/>
    <cellStyle name="Bottom 4 4 2 2 2 2 3" xfId="4704" xr:uid="{00000000-0005-0000-0000-000059120000}"/>
    <cellStyle name="Bottom 4 4 2 2 2 3" xfId="4705" xr:uid="{00000000-0005-0000-0000-00005A120000}"/>
    <cellStyle name="Bottom 4 4 2 2 2 3 2" xfId="4706" xr:uid="{00000000-0005-0000-0000-00005B120000}"/>
    <cellStyle name="Bottom 4 4 2 2 2 4" xfId="4707" xr:uid="{00000000-0005-0000-0000-00005C120000}"/>
    <cellStyle name="Bottom 4 4 2 2 2 5" xfId="4708" xr:uid="{00000000-0005-0000-0000-00005D120000}"/>
    <cellStyle name="Bottom 4 4 2 2 3" xfId="4709" xr:uid="{00000000-0005-0000-0000-00005E120000}"/>
    <cellStyle name="Bottom 4 4 2 2 3 2" xfId="4710" xr:uid="{00000000-0005-0000-0000-00005F120000}"/>
    <cellStyle name="Bottom 4 4 2 2 3 3" xfId="4711" xr:uid="{00000000-0005-0000-0000-000060120000}"/>
    <cellStyle name="Bottom 4 4 2 2 4" xfId="4712" xr:uid="{00000000-0005-0000-0000-000061120000}"/>
    <cellStyle name="Bottom 4 4 2 2 4 2" xfId="4713" xr:uid="{00000000-0005-0000-0000-000062120000}"/>
    <cellStyle name="Bottom 4 4 2 2 5" xfId="4714" xr:uid="{00000000-0005-0000-0000-000063120000}"/>
    <cellStyle name="Bottom 4 4 2 2 6" xfId="4715" xr:uid="{00000000-0005-0000-0000-000064120000}"/>
    <cellStyle name="Bottom 4 4 2 3" xfId="4716" xr:uid="{00000000-0005-0000-0000-000065120000}"/>
    <cellStyle name="Bottom 4 4 2 3 2" xfId="4717" xr:uid="{00000000-0005-0000-0000-000066120000}"/>
    <cellStyle name="Bottom 4 4 2 3 2 2" xfId="4718" xr:uid="{00000000-0005-0000-0000-000067120000}"/>
    <cellStyle name="Bottom 4 4 2 3 2 2 2" xfId="4719" xr:uid="{00000000-0005-0000-0000-000068120000}"/>
    <cellStyle name="Bottom 4 4 2 3 2 2 3" xfId="4720" xr:uid="{00000000-0005-0000-0000-000069120000}"/>
    <cellStyle name="Bottom 4 4 2 3 2 3" xfId="4721" xr:uid="{00000000-0005-0000-0000-00006A120000}"/>
    <cellStyle name="Bottom 4 4 2 3 2 3 2" xfId="4722" xr:uid="{00000000-0005-0000-0000-00006B120000}"/>
    <cellStyle name="Bottom 4 4 2 3 2 4" xfId="4723" xr:uid="{00000000-0005-0000-0000-00006C120000}"/>
    <cellStyle name="Bottom 4 4 2 3 2 5" xfId="4724" xr:uid="{00000000-0005-0000-0000-00006D120000}"/>
    <cellStyle name="Bottom 4 4 2 3 3" xfId="4725" xr:uid="{00000000-0005-0000-0000-00006E120000}"/>
    <cellStyle name="Bottom 4 4 2 3 3 2" xfId="4726" xr:uid="{00000000-0005-0000-0000-00006F120000}"/>
    <cellStyle name="Bottom 4 4 2 3 3 3" xfId="4727" xr:uid="{00000000-0005-0000-0000-000070120000}"/>
    <cellStyle name="Bottom 4 4 2 3 4" xfId="4728" xr:uid="{00000000-0005-0000-0000-000071120000}"/>
    <cellStyle name="Bottom 4 4 2 3 4 2" xfId="4729" xr:uid="{00000000-0005-0000-0000-000072120000}"/>
    <cellStyle name="Bottom 4 4 2 3 5" xfId="4730" xr:uid="{00000000-0005-0000-0000-000073120000}"/>
    <cellStyle name="Bottom 4 4 2 3 6" xfId="4731" xr:uid="{00000000-0005-0000-0000-000074120000}"/>
    <cellStyle name="Bottom 4 4 2 4" xfId="4732" xr:uid="{00000000-0005-0000-0000-000075120000}"/>
    <cellStyle name="Bottom 4 4 2 4 2" xfId="4733" xr:uid="{00000000-0005-0000-0000-000076120000}"/>
    <cellStyle name="Bottom 4 4 3" xfId="4734" xr:uid="{00000000-0005-0000-0000-000077120000}"/>
    <cellStyle name="Bottom 4 4 3 2" xfId="4735" xr:uid="{00000000-0005-0000-0000-000078120000}"/>
    <cellStyle name="Bottom 4 4 3 2 2" xfId="4736" xr:uid="{00000000-0005-0000-0000-000079120000}"/>
    <cellStyle name="Bottom 4 4 3 2 2 2" xfId="4737" xr:uid="{00000000-0005-0000-0000-00007A120000}"/>
    <cellStyle name="Bottom 4 4 3 2 2 3" xfId="4738" xr:uid="{00000000-0005-0000-0000-00007B120000}"/>
    <cellStyle name="Bottom 4 4 3 2 3" xfId="4739" xr:uid="{00000000-0005-0000-0000-00007C120000}"/>
    <cellStyle name="Bottom 4 4 3 2 3 2" xfId="4740" xr:uid="{00000000-0005-0000-0000-00007D120000}"/>
    <cellStyle name="Bottom 4 4 3 2 4" xfId="4741" xr:uid="{00000000-0005-0000-0000-00007E120000}"/>
    <cellStyle name="Bottom 4 4 3 2 5" xfId="4742" xr:uid="{00000000-0005-0000-0000-00007F120000}"/>
    <cellStyle name="Bottom 4 4 3 3" xfId="4743" xr:uid="{00000000-0005-0000-0000-000080120000}"/>
    <cellStyle name="Bottom 4 4 3 3 2" xfId="4744" xr:uid="{00000000-0005-0000-0000-000081120000}"/>
    <cellStyle name="Bottom 4 4 3 3 3" xfId="4745" xr:uid="{00000000-0005-0000-0000-000082120000}"/>
    <cellStyle name="Bottom 4 4 3 4" xfId="4746" xr:uid="{00000000-0005-0000-0000-000083120000}"/>
    <cellStyle name="Bottom 4 4 3 4 2" xfId="4747" xr:uid="{00000000-0005-0000-0000-000084120000}"/>
    <cellStyle name="Bottom 4 4 3 5" xfId="4748" xr:uid="{00000000-0005-0000-0000-000085120000}"/>
    <cellStyle name="Bottom 4 4 3 6" xfId="4749" xr:uid="{00000000-0005-0000-0000-000086120000}"/>
    <cellStyle name="Bottom 4 4 4" xfId="4750" xr:uid="{00000000-0005-0000-0000-000087120000}"/>
    <cellStyle name="Bottom 4 4 4 2" xfId="4751" xr:uid="{00000000-0005-0000-0000-000088120000}"/>
    <cellStyle name="Bottom 4 4 4 2 2" xfId="4752" xr:uid="{00000000-0005-0000-0000-000089120000}"/>
    <cellStyle name="Bottom 4 4 4 2 3" xfId="4753" xr:uid="{00000000-0005-0000-0000-00008A120000}"/>
    <cellStyle name="Bottom 4 4 4 3" xfId="4754" xr:uid="{00000000-0005-0000-0000-00008B120000}"/>
    <cellStyle name="Bottom 4 4 4 3 2" xfId="4755" xr:uid="{00000000-0005-0000-0000-00008C120000}"/>
    <cellStyle name="Bottom 4 4 4 4" xfId="4756" xr:uid="{00000000-0005-0000-0000-00008D120000}"/>
    <cellStyle name="Bottom 4 4 4 5" xfId="4757" xr:uid="{00000000-0005-0000-0000-00008E120000}"/>
    <cellStyle name="Bottom 4 4 5" xfId="4758" xr:uid="{00000000-0005-0000-0000-00008F120000}"/>
    <cellStyle name="Bottom 4 4 5 2" xfId="4759" xr:uid="{00000000-0005-0000-0000-000090120000}"/>
    <cellStyle name="Bottom 4 4 5 3" xfId="4760" xr:uid="{00000000-0005-0000-0000-000091120000}"/>
    <cellStyle name="Bottom 4 4 6" xfId="4761" xr:uid="{00000000-0005-0000-0000-000092120000}"/>
    <cellStyle name="Bottom 4 4 6 2" xfId="4762" xr:uid="{00000000-0005-0000-0000-000093120000}"/>
    <cellStyle name="Bottom 4 4 7" xfId="4763" xr:uid="{00000000-0005-0000-0000-000094120000}"/>
    <cellStyle name="Bottom 4 4 8" xfId="4764" xr:uid="{00000000-0005-0000-0000-000095120000}"/>
    <cellStyle name="Bottom 4 5" xfId="4765" xr:uid="{00000000-0005-0000-0000-000096120000}"/>
    <cellStyle name="Bottom 4 5 2" xfId="4766" xr:uid="{00000000-0005-0000-0000-000097120000}"/>
    <cellStyle name="Bottom 4 5 2 2" xfId="4767" xr:uid="{00000000-0005-0000-0000-000098120000}"/>
    <cellStyle name="Bottom 4 5 2 2 2" xfId="4768" xr:uid="{00000000-0005-0000-0000-000099120000}"/>
    <cellStyle name="Bottom 4 5 2 2 2 2" xfId="4769" xr:uid="{00000000-0005-0000-0000-00009A120000}"/>
    <cellStyle name="Bottom 4 5 2 2 2 3" xfId="4770" xr:uid="{00000000-0005-0000-0000-00009B120000}"/>
    <cellStyle name="Bottom 4 5 2 2 3" xfId="4771" xr:uid="{00000000-0005-0000-0000-00009C120000}"/>
    <cellStyle name="Bottom 4 5 2 2 3 2" xfId="4772" xr:uid="{00000000-0005-0000-0000-00009D120000}"/>
    <cellStyle name="Bottom 4 5 2 2 4" xfId="4773" xr:uid="{00000000-0005-0000-0000-00009E120000}"/>
    <cellStyle name="Bottom 4 5 2 2 5" xfId="4774" xr:uid="{00000000-0005-0000-0000-00009F120000}"/>
    <cellStyle name="Bottom 4 5 2 3" xfId="4775" xr:uid="{00000000-0005-0000-0000-0000A0120000}"/>
    <cellStyle name="Bottom 4 5 2 3 2" xfId="4776" xr:uid="{00000000-0005-0000-0000-0000A1120000}"/>
    <cellStyle name="Bottom 4 5 2 3 3" xfId="4777" xr:uid="{00000000-0005-0000-0000-0000A2120000}"/>
    <cellStyle name="Bottom 4 5 2 4" xfId="4778" xr:uid="{00000000-0005-0000-0000-0000A3120000}"/>
    <cellStyle name="Bottom 4 5 2 4 2" xfId="4779" xr:uid="{00000000-0005-0000-0000-0000A4120000}"/>
    <cellStyle name="Bottom 4 5 2 5" xfId="4780" xr:uid="{00000000-0005-0000-0000-0000A5120000}"/>
    <cellStyle name="Bottom 4 5 2 6" xfId="4781" xr:uid="{00000000-0005-0000-0000-0000A6120000}"/>
    <cellStyle name="Bottom 4 5 3" xfId="4782" xr:uid="{00000000-0005-0000-0000-0000A7120000}"/>
    <cellStyle name="Bottom 4 5 3 2" xfId="4783" xr:uid="{00000000-0005-0000-0000-0000A8120000}"/>
    <cellStyle name="Bottom 4 5 3 2 2" xfId="4784" xr:uid="{00000000-0005-0000-0000-0000A9120000}"/>
    <cellStyle name="Bottom 4 5 3 2 2 2" xfId="4785" xr:uid="{00000000-0005-0000-0000-0000AA120000}"/>
    <cellStyle name="Bottom 4 5 3 2 2 3" xfId="4786" xr:uid="{00000000-0005-0000-0000-0000AB120000}"/>
    <cellStyle name="Bottom 4 5 3 2 3" xfId="4787" xr:uid="{00000000-0005-0000-0000-0000AC120000}"/>
    <cellStyle name="Bottom 4 5 3 2 3 2" xfId="4788" xr:uid="{00000000-0005-0000-0000-0000AD120000}"/>
    <cellStyle name="Bottom 4 5 3 2 4" xfId="4789" xr:uid="{00000000-0005-0000-0000-0000AE120000}"/>
    <cellStyle name="Bottom 4 5 3 2 5" xfId="4790" xr:uid="{00000000-0005-0000-0000-0000AF120000}"/>
    <cellStyle name="Bottom 4 5 3 3" xfId="4791" xr:uid="{00000000-0005-0000-0000-0000B0120000}"/>
    <cellStyle name="Bottom 4 5 3 3 2" xfId="4792" xr:uid="{00000000-0005-0000-0000-0000B1120000}"/>
    <cellStyle name="Bottom 4 5 3 3 3" xfId="4793" xr:uid="{00000000-0005-0000-0000-0000B2120000}"/>
    <cellStyle name="Bottom 4 5 3 4" xfId="4794" xr:uid="{00000000-0005-0000-0000-0000B3120000}"/>
    <cellStyle name="Bottom 4 5 3 4 2" xfId="4795" xr:uid="{00000000-0005-0000-0000-0000B4120000}"/>
    <cellStyle name="Bottom 4 5 3 5" xfId="4796" xr:uid="{00000000-0005-0000-0000-0000B5120000}"/>
    <cellStyle name="Bottom 4 5 3 6" xfId="4797" xr:uid="{00000000-0005-0000-0000-0000B6120000}"/>
    <cellStyle name="Bottom 4 5 4" xfId="4798" xr:uid="{00000000-0005-0000-0000-0000B7120000}"/>
    <cellStyle name="Bottom 4 5 4 2" xfId="4799" xr:uid="{00000000-0005-0000-0000-0000B8120000}"/>
    <cellStyle name="Bottom 4 6" xfId="4800" xr:uid="{00000000-0005-0000-0000-0000B9120000}"/>
    <cellStyle name="Bottom 4 6 2" xfId="4801" xr:uid="{00000000-0005-0000-0000-0000BA120000}"/>
    <cellStyle name="Bottom 4 6 2 2" xfId="4802" xr:uid="{00000000-0005-0000-0000-0000BB120000}"/>
    <cellStyle name="Bottom 4 6 2 2 2" xfId="4803" xr:uid="{00000000-0005-0000-0000-0000BC120000}"/>
    <cellStyle name="Bottom 4 6 2 2 3" xfId="4804" xr:uid="{00000000-0005-0000-0000-0000BD120000}"/>
    <cellStyle name="Bottom 4 6 2 3" xfId="4805" xr:uid="{00000000-0005-0000-0000-0000BE120000}"/>
    <cellStyle name="Bottom 4 6 2 3 2" xfId="4806" xr:uid="{00000000-0005-0000-0000-0000BF120000}"/>
    <cellStyle name="Bottom 4 6 2 4" xfId="4807" xr:uid="{00000000-0005-0000-0000-0000C0120000}"/>
    <cellStyle name="Bottom 4 6 2 5" xfId="4808" xr:uid="{00000000-0005-0000-0000-0000C1120000}"/>
    <cellStyle name="Bottom 4 6 3" xfId="4809" xr:uid="{00000000-0005-0000-0000-0000C2120000}"/>
    <cellStyle name="Bottom 4 6 3 2" xfId="4810" xr:uid="{00000000-0005-0000-0000-0000C3120000}"/>
    <cellStyle name="Bottom 4 6 3 3" xfId="4811" xr:uid="{00000000-0005-0000-0000-0000C4120000}"/>
    <cellStyle name="Bottom 4 6 4" xfId="4812" xr:uid="{00000000-0005-0000-0000-0000C5120000}"/>
    <cellStyle name="Bottom 4 6 4 2" xfId="4813" xr:uid="{00000000-0005-0000-0000-0000C6120000}"/>
    <cellStyle name="Bottom 4 6 5" xfId="4814" xr:uid="{00000000-0005-0000-0000-0000C7120000}"/>
    <cellStyle name="Bottom 4 6 6" xfId="4815" xr:uid="{00000000-0005-0000-0000-0000C8120000}"/>
    <cellStyle name="Bottom 4 7" xfId="4816" xr:uid="{00000000-0005-0000-0000-0000C9120000}"/>
    <cellStyle name="Bottom 4 7 2" xfId="4817" xr:uid="{00000000-0005-0000-0000-0000CA120000}"/>
    <cellStyle name="Bottom 4 7 2 2" xfId="4818" xr:uid="{00000000-0005-0000-0000-0000CB120000}"/>
    <cellStyle name="Bottom 4 7 2 3" xfId="4819" xr:uid="{00000000-0005-0000-0000-0000CC120000}"/>
    <cellStyle name="Bottom 4 7 3" xfId="4820" xr:uid="{00000000-0005-0000-0000-0000CD120000}"/>
    <cellStyle name="Bottom 4 7 3 2" xfId="4821" xr:uid="{00000000-0005-0000-0000-0000CE120000}"/>
    <cellStyle name="Bottom 4 7 4" xfId="4822" xr:uid="{00000000-0005-0000-0000-0000CF120000}"/>
    <cellStyle name="Bottom 4 7 5" xfId="4823" xr:uid="{00000000-0005-0000-0000-0000D0120000}"/>
    <cellStyle name="Bottom 4 8" xfId="4824" xr:uid="{00000000-0005-0000-0000-0000D1120000}"/>
    <cellStyle name="Bottom 4 8 2" xfId="4825" xr:uid="{00000000-0005-0000-0000-0000D2120000}"/>
    <cellStyle name="Bottom 4 8 3" xfId="4826" xr:uid="{00000000-0005-0000-0000-0000D3120000}"/>
    <cellStyle name="Bottom 4 9" xfId="4827" xr:uid="{00000000-0005-0000-0000-0000D4120000}"/>
    <cellStyle name="Bottom 4 9 2" xfId="4828" xr:uid="{00000000-0005-0000-0000-0000D5120000}"/>
    <cellStyle name="Bottom 5" xfId="4829" xr:uid="{00000000-0005-0000-0000-0000D6120000}"/>
    <cellStyle name="Bottom 5 2" xfId="4830" xr:uid="{00000000-0005-0000-0000-0000D7120000}"/>
    <cellStyle name="Bottom 5 2 2" xfId="4831" xr:uid="{00000000-0005-0000-0000-0000D8120000}"/>
    <cellStyle name="Bottom 5 2 2 2" xfId="4832" xr:uid="{00000000-0005-0000-0000-0000D9120000}"/>
    <cellStyle name="Bottom 5 2 2 2 2" xfId="4833" xr:uid="{00000000-0005-0000-0000-0000DA120000}"/>
    <cellStyle name="Bottom 5 2 2 2 2 2" xfId="4834" xr:uid="{00000000-0005-0000-0000-0000DB120000}"/>
    <cellStyle name="Bottom 5 2 2 2 2 3" xfId="4835" xr:uid="{00000000-0005-0000-0000-0000DC120000}"/>
    <cellStyle name="Bottom 5 2 2 2 3" xfId="4836" xr:uid="{00000000-0005-0000-0000-0000DD120000}"/>
    <cellStyle name="Bottom 5 2 2 2 3 2" xfId="4837" xr:uid="{00000000-0005-0000-0000-0000DE120000}"/>
    <cellStyle name="Bottom 5 2 2 2 4" xfId="4838" xr:uid="{00000000-0005-0000-0000-0000DF120000}"/>
    <cellStyle name="Bottom 5 2 2 2 5" xfId="4839" xr:uid="{00000000-0005-0000-0000-0000E0120000}"/>
    <cellStyle name="Bottom 5 2 2 3" xfId="4840" xr:uid="{00000000-0005-0000-0000-0000E1120000}"/>
    <cellStyle name="Bottom 5 2 2 3 2" xfId="4841" xr:uid="{00000000-0005-0000-0000-0000E2120000}"/>
    <cellStyle name="Bottom 5 2 2 3 3" xfId="4842" xr:uid="{00000000-0005-0000-0000-0000E3120000}"/>
    <cellStyle name="Bottom 5 2 2 4" xfId="4843" xr:uid="{00000000-0005-0000-0000-0000E4120000}"/>
    <cellStyle name="Bottom 5 2 2 4 2" xfId="4844" xr:uid="{00000000-0005-0000-0000-0000E5120000}"/>
    <cellStyle name="Bottom 5 2 2 5" xfId="4845" xr:uid="{00000000-0005-0000-0000-0000E6120000}"/>
    <cellStyle name="Bottom 5 2 2 6" xfId="4846" xr:uid="{00000000-0005-0000-0000-0000E7120000}"/>
    <cellStyle name="Bottom 5 2 3" xfId="4847" xr:uid="{00000000-0005-0000-0000-0000E8120000}"/>
    <cellStyle name="Bottom 5 2 3 2" xfId="4848" xr:uid="{00000000-0005-0000-0000-0000E9120000}"/>
    <cellStyle name="Bottom 5 2 3 2 2" xfId="4849" xr:uid="{00000000-0005-0000-0000-0000EA120000}"/>
    <cellStyle name="Bottom 5 2 3 2 2 2" xfId="4850" xr:uid="{00000000-0005-0000-0000-0000EB120000}"/>
    <cellStyle name="Bottom 5 2 3 2 2 3" xfId="4851" xr:uid="{00000000-0005-0000-0000-0000EC120000}"/>
    <cellStyle name="Bottom 5 2 3 2 3" xfId="4852" xr:uid="{00000000-0005-0000-0000-0000ED120000}"/>
    <cellStyle name="Bottom 5 2 3 2 3 2" xfId="4853" xr:uid="{00000000-0005-0000-0000-0000EE120000}"/>
    <cellStyle name="Bottom 5 2 3 2 4" xfId="4854" xr:uid="{00000000-0005-0000-0000-0000EF120000}"/>
    <cellStyle name="Bottom 5 2 3 2 5" xfId="4855" xr:uid="{00000000-0005-0000-0000-0000F0120000}"/>
    <cellStyle name="Bottom 5 2 3 3" xfId="4856" xr:uid="{00000000-0005-0000-0000-0000F1120000}"/>
    <cellStyle name="Bottom 5 2 3 3 2" xfId="4857" xr:uid="{00000000-0005-0000-0000-0000F2120000}"/>
    <cellStyle name="Bottom 5 2 3 3 3" xfId="4858" xr:uid="{00000000-0005-0000-0000-0000F3120000}"/>
    <cellStyle name="Bottom 5 2 3 4" xfId="4859" xr:uid="{00000000-0005-0000-0000-0000F4120000}"/>
    <cellStyle name="Bottom 5 2 3 4 2" xfId="4860" xr:uid="{00000000-0005-0000-0000-0000F5120000}"/>
    <cellStyle name="Bottom 5 2 3 5" xfId="4861" xr:uid="{00000000-0005-0000-0000-0000F6120000}"/>
    <cellStyle name="Bottom 5 2 3 6" xfId="4862" xr:uid="{00000000-0005-0000-0000-0000F7120000}"/>
    <cellStyle name="Bottom 5 2 4" xfId="4863" xr:uid="{00000000-0005-0000-0000-0000F8120000}"/>
    <cellStyle name="Bottom 5 2 4 2" xfId="4864" xr:uid="{00000000-0005-0000-0000-0000F9120000}"/>
    <cellStyle name="Bottom 5 3" xfId="4865" xr:uid="{00000000-0005-0000-0000-0000FA120000}"/>
    <cellStyle name="Bottom 5 3 2" xfId="4866" xr:uid="{00000000-0005-0000-0000-0000FB120000}"/>
    <cellStyle name="Bottom 5 3 2 2" xfId="4867" xr:uid="{00000000-0005-0000-0000-0000FC120000}"/>
    <cellStyle name="Bottom 5 3 2 2 2" xfId="4868" xr:uid="{00000000-0005-0000-0000-0000FD120000}"/>
    <cellStyle name="Bottom 5 3 2 2 3" xfId="4869" xr:uid="{00000000-0005-0000-0000-0000FE120000}"/>
    <cellStyle name="Bottom 5 3 2 3" xfId="4870" xr:uid="{00000000-0005-0000-0000-0000FF120000}"/>
    <cellStyle name="Bottom 5 3 2 3 2" xfId="4871" xr:uid="{00000000-0005-0000-0000-000000130000}"/>
    <cellStyle name="Bottom 5 3 2 4" xfId="4872" xr:uid="{00000000-0005-0000-0000-000001130000}"/>
    <cellStyle name="Bottom 5 3 2 5" xfId="4873" xr:uid="{00000000-0005-0000-0000-000002130000}"/>
    <cellStyle name="Bottom 5 3 3" xfId="4874" xr:uid="{00000000-0005-0000-0000-000003130000}"/>
    <cellStyle name="Bottom 5 3 3 2" xfId="4875" xr:uid="{00000000-0005-0000-0000-000004130000}"/>
    <cellStyle name="Bottom 5 3 3 3" xfId="4876" xr:uid="{00000000-0005-0000-0000-000005130000}"/>
    <cellStyle name="Bottom 5 3 4" xfId="4877" xr:uid="{00000000-0005-0000-0000-000006130000}"/>
    <cellStyle name="Bottom 5 3 4 2" xfId="4878" xr:uid="{00000000-0005-0000-0000-000007130000}"/>
    <cellStyle name="Bottom 5 3 5" xfId="4879" xr:uid="{00000000-0005-0000-0000-000008130000}"/>
    <cellStyle name="Bottom 5 3 6" xfId="4880" xr:uid="{00000000-0005-0000-0000-000009130000}"/>
    <cellStyle name="Bottom 5 4" xfId="4881" xr:uid="{00000000-0005-0000-0000-00000A130000}"/>
    <cellStyle name="Bottom 5 4 2" xfId="4882" xr:uid="{00000000-0005-0000-0000-00000B130000}"/>
    <cellStyle name="Bottom 5 4 2 2" xfId="4883" xr:uid="{00000000-0005-0000-0000-00000C130000}"/>
    <cellStyle name="Bottom 5 4 2 3" xfId="4884" xr:uid="{00000000-0005-0000-0000-00000D130000}"/>
    <cellStyle name="Bottom 5 4 3" xfId="4885" xr:uid="{00000000-0005-0000-0000-00000E130000}"/>
    <cellStyle name="Bottom 5 4 3 2" xfId="4886" xr:uid="{00000000-0005-0000-0000-00000F130000}"/>
    <cellStyle name="Bottom 5 4 4" xfId="4887" xr:uid="{00000000-0005-0000-0000-000010130000}"/>
    <cellStyle name="Bottom 5 4 5" xfId="4888" xr:uid="{00000000-0005-0000-0000-000011130000}"/>
    <cellStyle name="Bottom 5 5" xfId="4889" xr:uid="{00000000-0005-0000-0000-000012130000}"/>
    <cellStyle name="Bottom 5 5 2" xfId="4890" xr:uid="{00000000-0005-0000-0000-000013130000}"/>
    <cellStyle name="Bottom 5 5 3" xfId="4891" xr:uid="{00000000-0005-0000-0000-000014130000}"/>
    <cellStyle name="Bottom 5 6" xfId="4892" xr:uid="{00000000-0005-0000-0000-000015130000}"/>
    <cellStyle name="Bottom 5 6 2" xfId="4893" xr:uid="{00000000-0005-0000-0000-000016130000}"/>
    <cellStyle name="Bottom 5 7" xfId="4894" xr:uid="{00000000-0005-0000-0000-000017130000}"/>
    <cellStyle name="Bottom 5 8" xfId="4895" xr:uid="{00000000-0005-0000-0000-000018130000}"/>
    <cellStyle name="Bottom 6" xfId="4896" xr:uid="{00000000-0005-0000-0000-000019130000}"/>
    <cellStyle name="Bottom 6 2" xfId="4897" xr:uid="{00000000-0005-0000-0000-00001A130000}"/>
    <cellStyle name="Bottom 6 2 2" xfId="4898" xr:uid="{00000000-0005-0000-0000-00001B130000}"/>
    <cellStyle name="Bottom 6 2 2 2" xfId="4899" xr:uid="{00000000-0005-0000-0000-00001C130000}"/>
    <cellStyle name="Bottom 6 2 2 2 2" xfId="4900" xr:uid="{00000000-0005-0000-0000-00001D130000}"/>
    <cellStyle name="Bottom 6 2 2 2 2 2" xfId="4901" xr:uid="{00000000-0005-0000-0000-00001E130000}"/>
    <cellStyle name="Bottom 6 2 2 2 2 3" xfId="4902" xr:uid="{00000000-0005-0000-0000-00001F130000}"/>
    <cellStyle name="Bottom 6 2 2 2 3" xfId="4903" xr:uid="{00000000-0005-0000-0000-000020130000}"/>
    <cellStyle name="Bottom 6 2 2 2 3 2" xfId="4904" xr:uid="{00000000-0005-0000-0000-000021130000}"/>
    <cellStyle name="Bottom 6 2 2 2 4" xfId="4905" xr:uid="{00000000-0005-0000-0000-000022130000}"/>
    <cellStyle name="Bottom 6 2 2 2 5" xfId="4906" xr:uid="{00000000-0005-0000-0000-000023130000}"/>
    <cellStyle name="Bottom 6 2 2 3" xfId="4907" xr:uid="{00000000-0005-0000-0000-000024130000}"/>
    <cellStyle name="Bottom 6 2 2 3 2" xfId="4908" xr:uid="{00000000-0005-0000-0000-000025130000}"/>
    <cellStyle name="Bottom 6 2 2 3 3" xfId="4909" xr:uid="{00000000-0005-0000-0000-000026130000}"/>
    <cellStyle name="Bottom 6 2 2 4" xfId="4910" xr:uid="{00000000-0005-0000-0000-000027130000}"/>
    <cellStyle name="Bottom 6 2 2 4 2" xfId="4911" xr:uid="{00000000-0005-0000-0000-000028130000}"/>
    <cellStyle name="Bottom 6 2 2 5" xfId="4912" xr:uid="{00000000-0005-0000-0000-000029130000}"/>
    <cellStyle name="Bottom 6 2 2 6" xfId="4913" xr:uid="{00000000-0005-0000-0000-00002A130000}"/>
    <cellStyle name="Bottom 6 2 3" xfId="4914" xr:uid="{00000000-0005-0000-0000-00002B130000}"/>
    <cellStyle name="Bottom 6 2 3 2" xfId="4915" xr:uid="{00000000-0005-0000-0000-00002C130000}"/>
    <cellStyle name="Bottom 6 2 3 2 2" xfId="4916" xr:uid="{00000000-0005-0000-0000-00002D130000}"/>
    <cellStyle name="Bottom 6 2 3 2 2 2" xfId="4917" xr:uid="{00000000-0005-0000-0000-00002E130000}"/>
    <cellStyle name="Bottom 6 2 3 2 2 3" xfId="4918" xr:uid="{00000000-0005-0000-0000-00002F130000}"/>
    <cellStyle name="Bottom 6 2 3 2 3" xfId="4919" xr:uid="{00000000-0005-0000-0000-000030130000}"/>
    <cellStyle name="Bottom 6 2 3 2 3 2" xfId="4920" xr:uid="{00000000-0005-0000-0000-000031130000}"/>
    <cellStyle name="Bottom 6 2 3 2 4" xfId="4921" xr:uid="{00000000-0005-0000-0000-000032130000}"/>
    <cellStyle name="Bottom 6 2 3 2 5" xfId="4922" xr:uid="{00000000-0005-0000-0000-000033130000}"/>
    <cellStyle name="Bottom 6 2 3 3" xfId="4923" xr:uid="{00000000-0005-0000-0000-000034130000}"/>
    <cellStyle name="Bottom 6 2 3 3 2" xfId="4924" xr:uid="{00000000-0005-0000-0000-000035130000}"/>
    <cellStyle name="Bottom 6 2 3 3 3" xfId="4925" xr:uid="{00000000-0005-0000-0000-000036130000}"/>
    <cellStyle name="Bottom 6 2 3 4" xfId="4926" xr:uid="{00000000-0005-0000-0000-000037130000}"/>
    <cellStyle name="Bottom 6 2 3 4 2" xfId="4927" xr:uid="{00000000-0005-0000-0000-000038130000}"/>
    <cellStyle name="Bottom 6 2 3 5" xfId="4928" xr:uid="{00000000-0005-0000-0000-000039130000}"/>
    <cellStyle name="Bottom 6 2 3 6" xfId="4929" xr:uid="{00000000-0005-0000-0000-00003A130000}"/>
    <cellStyle name="Bottom 6 2 4" xfId="4930" xr:uid="{00000000-0005-0000-0000-00003B130000}"/>
    <cellStyle name="Bottom 6 2 4 2" xfId="4931" xr:uid="{00000000-0005-0000-0000-00003C130000}"/>
    <cellStyle name="Bottom 6 3" xfId="4932" xr:uid="{00000000-0005-0000-0000-00003D130000}"/>
    <cellStyle name="Bottom 6 3 2" xfId="4933" xr:uid="{00000000-0005-0000-0000-00003E130000}"/>
    <cellStyle name="Bottom 6 3 2 2" xfId="4934" xr:uid="{00000000-0005-0000-0000-00003F130000}"/>
    <cellStyle name="Bottom 6 3 2 2 2" xfId="4935" xr:uid="{00000000-0005-0000-0000-000040130000}"/>
    <cellStyle name="Bottom 6 3 2 2 3" xfId="4936" xr:uid="{00000000-0005-0000-0000-000041130000}"/>
    <cellStyle name="Bottom 6 3 2 3" xfId="4937" xr:uid="{00000000-0005-0000-0000-000042130000}"/>
    <cellStyle name="Bottom 6 3 2 3 2" xfId="4938" xr:uid="{00000000-0005-0000-0000-000043130000}"/>
    <cellStyle name="Bottom 6 3 2 4" xfId="4939" xr:uid="{00000000-0005-0000-0000-000044130000}"/>
    <cellStyle name="Bottom 6 3 2 5" xfId="4940" xr:uid="{00000000-0005-0000-0000-000045130000}"/>
    <cellStyle name="Bottom 6 3 3" xfId="4941" xr:uid="{00000000-0005-0000-0000-000046130000}"/>
    <cellStyle name="Bottom 6 3 3 2" xfId="4942" xr:uid="{00000000-0005-0000-0000-000047130000}"/>
    <cellStyle name="Bottom 6 3 3 3" xfId="4943" xr:uid="{00000000-0005-0000-0000-000048130000}"/>
    <cellStyle name="Bottom 6 3 4" xfId="4944" xr:uid="{00000000-0005-0000-0000-000049130000}"/>
    <cellStyle name="Bottom 6 3 4 2" xfId="4945" xr:uid="{00000000-0005-0000-0000-00004A130000}"/>
    <cellStyle name="Bottom 6 3 5" xfId="4946" xr:uid="{00000000-0005-0000-0000-00004B130000}"/>
    <cellStyle name="Bottom 6 3 6" xfId="4947" xr:uid="{00000000-0005-0000-0000-00004C130000}"/>
    <cellStyle name="Bottom 6 4" xfId="4948" xr:uid="{00000000-0005-0000-0000-00004D130000}"/>
    <cellStyle name="Bottom 6 4 2" xfId="4949" xr:uid="{00000000-0005-0000-0000-00004E130000}"/>
    <cellStyle name="Bottom 6 4 2 2" xfId="4950" xr:uid="{00000000-0005-0000-0000-00004F130000}"/>
    <cellStyle name="Bottom 6 4 2 3" xfId="4951" xr:uid="{00000000-0005-0000-0000-000050130000}"/>
    <cellStyle name="Bottom 6 4 3" xfId="4952" xr:uid="{00000000-0005-0000-0000-000051130000}"/>
    <cellStyle name="Bottom 6 4 3 2" xfId="4953" xr:uid="{00000000-0005-0000-0000-000052130000}"/>
    <cellStyle name="Bottom 6 4 4" xfId="4954" xr:uid="{00000000-0005-0000-0000-000053130000}"/>
    <cellStyle name="Bottom 6 4 5" xfId="4955" xr:uid="{00000000-0005-0000-0000-000054130000}"/>
    <cellStyle name="Bottom 6 5" xfId="4956" xr:uid="{00000000-0005-0000-0000-000055130000}"/>
    <cellStyle name="Bottom 6 5 2" xfId="4957" xr:uid="{00000000-0005-0000-0000-000056130000}"/>
    <cellStyle name="Bottom 6 5 3" xfId="4958" xr:uid="{00000000-0005-0000-0000-000057130000}"/>
    <cellStyle name="Bottom 6 6" xfId="4959" xr:uid="{00000000-0005-0000-0000-000058130000}"/>
    <cellStyle name="Bottom 6 6 2" xfId="4960" xr:uid="{00000000-0005-0000-0000-000059130000}"/>
    <cellStyle name="Bottom 6 7" xfId="4961" xr:uid="{00000000-0005-0000-0000-00005A130000}"/>
    <cellStyle name="Bottom 6 8" xfId="4962" xr:uid="{00000000-0005-0000-0000-00005B130000}"/>
    <cellStyle name="Bottom 7" xfId="4963" xr:uid="{00000000-0005-0000-0000-00005C130000}"/>
    <cellStyle name="Bottom 7 2" xfId="4964" xr:uid="{00000000-0005-0000-0000-00005D130000}"/>
    <cellStyle name="Bottom 7 2 2" xfId="4965" xr:uid="{00000000-0005-0000-0000-00005E130000}"/>
    <cellStyle name="Bottom 7 2 2 2" xfId="4966" xr:uid="{00000000-0005-0000-0000-00005F130000}"/>
    <cellStyle name="Bottom 7 2 2 2 2" xfId="4967" xr:uid="{00000000-0005-0000-0000-000060130000}"/>
    <cellStyle name="Bottom 7 2 2 2 2 2" xfId="4968" xr:uid="{00000000-0005-0000-0000-000061130000}"/>
    <cellStyle name="Bottom 7 2 2 2 2 3" xfId="4969" xr:uid="{00000000-0005-0000-0000-000062130000}"/>
    <cellStyle name="Bottom 7 2 2 2 3" xfId="4970" xr:uid="{00000000-0005-0000-0000-000063130000}"/>
    <cellStyle name="Bottom 7 2 2 2 3 2" xfId="4971" xr:uid="{00000000-0005-0000-0000-000064130000}"/>
    <cellStyle name="Bottom 7 2 2 2 4" xfId="4972" xr:uid="{00000000-0005-0000-0000-000065130000}"/>
    <cellStyle name="Bottom 7 2 2 2 5" xfId="4973" xr:uid="{00000000-0005-0000-0000-000066130000}"/>
    <cellStyle name="Bottom 7 2 2 3" xfId="4974" xr:uid="{00000000-0005-0000-0000-000067130000}"/>
    <cellStyle name="Bottom 7 2 2 3 2" xfId="4975" xr:uid="{00000000-0005-0000-0000-000068130000}"/>
    <cellStyle name="Bottom 7 2 2 3 3" xfId="4976" xr:uid="{00000000-0005-0000-0000-000069130000}"/>
    <cellStyle name="Bottom 7 2 2 4" xfId="4977" xr:uid="{00000000-0005-0000-0000-00006A130000}"/>
    <cellStyle name="Bottom 7 2 2 4 2" xfId="4978" xr:uid="{00000000-0005-0000-0000-00006B130000}"/>
    <cellStyle name="Bottom 7 2 2 5" xfId="4979" xr:uid="{00000000-0005-0000-0000-00006C130000}"/>
    <cellStyle name="Bottom 7 2 2 6" xfId="4980" xr:uid="{00000000-0005-0000-0000-00006D130000}"/>
    <cellStyle name="Bottom 7 2 3" xfId="4981" xr:uid="{00000000-0005-0000-0000-00006E130000}"/>
    <cellStyle name="Bottom 7 2 3 2" xfId="4982" xr:uid="{00000000-0005-0000-0000-00006F130000}"/>
    <cellStyle name="Bottom 7 2 3 2 2" xfId="4983" xr:uid="{00000000-0005-0000-0000-000070130000}"/>
    <cellStyle name="Bottom 7 2 3 2 2 2" xfId="4984" xr:uid="{00000000-0005-0000-0000-000071130000}"/>
    <cellStyle name="Bottom 7 2 3 2 2 3" xfId="4985" xr:uid="{00000000-0005-0000-0000-000072130000}"/>
    <cellStyle name="Bottom 7 2 3 2 3" xfId="4986" xr:uid="{00000000-0005-0000-0000-000073130000}"/>
    <cellStyle name="Bottom 7 2 3 2 3 2" xfId="4987" xr:uid="{00000000-0005-0000-0000-000074130000}"/>
    <cellStyle name="Bottom 7 2 3 2 4" xfId="4988" xr:uid="{00000000-0005-0000-0000-000075130000}"/>
    <cellStyle name="Bottom 7 2 3 2 5" xfId="4989" xr:uid="{00000000-0005-0000-0000-000076130000}"/>
    <cellStyle name="Bottom 7 2 3 3" xfId="4990" xr:uid="{00000000-0005-0000-0000-000077130000}"/>
    <cellStyle name="Bottom 7 2 3 3 2" xfId="4991" xr:uid="{00000000-0005-0000-0000-000078130000}"/>
    <cellStyle name="Bottom 7 2 3 3 3" xfId="4992" xr:uid="{00000000-0005-0000-0000-000079130000}"/>
    <cellStyle name="Bottom 7 2 3 4" xfId="4993" xr:uid="{00000000-0005-0000-0000-00007A130000}"/>
    <cellStyle name="Bottom 7 2 3 4 2" xfId="4994" xr:uid="{00000000-0005-0000-0000-00007B130000}"/>
    <cellStyle name="Bottom 7 2 3 5" xfId="4995" xr:uid="{00000000-0005-0000-0000-00007C130000}"/>
    <cellStyle name="Bottom 7 2 3 6" xfId="4996" xr:uid="{00000000-0005-0000-0000-00007D130000}"/>
    <cellStyle name="Bottom 7 2 4" xfId="4997" xr:uid="{00000000-0005-0000-0000-00007E130000}"/>
    <cellStyle name="Bottom 7 2 4 2" xfId="4998" xr:uid="{00000000-0005-0000-0000-00007F130000}"/>
    <cellStyle name="Bottom 7 3" xfId="4999" xr:uid="{00000000-0005-0000-0000-000080130000}"/>
    <cellStyle name="Bottom 7 3 2" xfId="5000" xr:uid="{00000000-0005-0000-0000-000081130000}"/>
    <cellStyle name="Bottom 7 3 2 2" xfId="5001" xr:uid="{00000000-0005-0000-0000-000082130000}"/>
    <cellStyle name="Bottom 7 3 2 2 2" xfId="5002" xr:uid="{00000000-0005-0000-0000-000083130000}"/>
    <cellStyle name="Bottom 7 3 2 2 3" xfId="5003" xr:uid="{00000000-0005-0000-0000-000084130000}"/>
    <cellStyle name="Bottom 7 3 2 3" xfId="5004" xr:uid="{00000000-0005-0000-0000-000085130000}"/>
    <cellStyle name="Bottom 7 3 2 3 2" xfId="5005" xr:uid="{00000000-0005-0000-0000-000086130000}"/>
    <cellStyle name="Bottom 7 3 2 4" xfId="5006" xr:uid="{00000000-0005-0000-0000-000087130000}"/>
    <cellStyle name="Bottom 7 3 2 5" xfId="5007" xr:uid="{00000000-0005-0000-0000-000088130000}"/>
    <cellStyle name="Bottom 7 3 3" xfId="5008" xr:uid="{00000000-0005-0000-0000-000089130000}"/>
    <cellStyle name="Bottom 7 3 3 2" xfId="5009" xr:uid="{00000000-0005-0000-0000-00008A130000}"/>
    <cellStyle name="Bottom 7 3 3 3" xfId="5010" xr:uid="{00000000-0005-0000-0000-00008B130000}"/>
    <cellStyle name="Bottom 7 3 4" xfId="5011" xr:uid="{00000000-0005-0000-0000-00008C130000}"/>
    <cellStyle name="Bottom 7 3 4 2" xfId="5012" xr:uid="{00000000-0005-0000-0000-00008D130000}"/>
    <cellStyle name="Bottom 7 3 5" xfId="5013" xr:uid="{00000000-0005-0000-0000-00008E130000}"/>
    <cellStyle name="Bottom 7 3 6" xfId="5014" xr:uid="{00000000-0005-0000-0000-00008F130000}"/>
    <cellStyle name="Bottom 7 4" xfId="5015" xr:uid="{00000000-0005-0000-0000-000090130000}"/>
    <cellStyle name="Bottom 7 4 2" xfId="5016" xr:uid="{00000000-0005-0000-0000-000091130000}"/>
    <cellStyle name="Bottom 7 4 2 2" xfId="5017" xr:uid="{00000000-0005-0000-0000-000092130000}"/>
    <cellStyle name="Bottom 7 4 2 3" xfId="5018" xr:uid="{00000000-0005-0000-0000-000093130000}"/>
    <cellStyle name="Bottom 7 4 3" xfId="5019" xr:uid="{00000000-0005-0000-0000-000094130000}"/>
    <cellStyle name="Bottom 7 4 3 2" xfId="5020" xr:uid="{00000000-0005-0000-0000-000095130000}"/>
    <cellStyle name="Bottom 7 4 4" xfId="5021" xr:uid="{00000000-0005-0000-0000-000096130000}"/>
    <cellStyle name="Bottom 7 4 5" xfId="5022" xr:uid="{00000000-0005-0000-0000-000097130000}"/>
    <cellStyle name="Bottom 7 5" xfId="5023" xr:uid="{00000000-0005-0000-0000-000098130000}"/>
    <cellStyle name="Bottom 7 5 2" xfId="5024" xr:uid="{00000000-0005-0000-0000-000099130000}"/>
    <cellStyle name="Bottom 7 5 3" xfId="5025" xr:uid="{00000000-0005-0000-0000-00009A130000}"/>
    <cellStyle name="Bottom 7 6" xfId="5026" xr:uid="{00000000-0005-0000-0000-00009B130000}"/>
    <cellStyle name="Bottom 7 6 2" xfId="5027" xr:uid="{00000000-0005-0000-0000-00009C130000}"/>
    <cellStyle name="Bottom 7 7" xfId="5028" xr:uid="{00000000-0005-0000-0000-00009D130000}"/>
    <cellStyle name="Bottom 7 8" xfId="5029" xr:uid="{00000000-0005-0000-0000-00009E130000}"/>
    <cellStyle name="Bottom 8" xfId="5030" xr:uid="{00000000-0005-0000-0000-00009F130000}"/>
    <cellStyle name="Bottom 8 2" xfId="5031" xr:uid="{00000000-0005-0000-0000-0000A0130000}"/>
    <cellStyle name="Bottom 8 2 2" xfId="5032" xr:uid="{00000000-0005-0000-0000-0000A1130000}"/>
    <cellStyle name="Bottom 8 2 2 2" xfId="5033" xr:uid="{00000000-0005-0000-0000-0000A2130000}"/>
    <cellStyle name="Bottom 8 2 2 2 2" xfId="5034" xr:uid="{00000000-0005-0000-0000-0000A3130000}"/>
    <cellStyle name="Bottom 8 2 2 2 3" xfId="5035" xr:uid="{00000000-0005-0000-0000-0000A4130000}"/>
    <cellStyle name="Bottom 8 2 2 3" xfId="5036" xr:uid="{00000000-0005-0000-0000-0000A5130000}"/>
    <cellStyle name="Bottom 8 2 2 3 2" xfId="5037" xr:uid="{00000000-0005-0000-0000-0000A6130000}"/>
    <cellStyle name="Bottom 8 2 2 4" xfId="5038" xr:uid="{00000000-0005-0000-0000-0000A7130000}"/>
    <cellStyle name="Bottom 8 2 2 5" xfId="5039" xr:uid="{00000000-0005-0000-0000-0000A8130000}"/>
    <cellStyle name="Bottom 8 2 3" xfId="5040" xr:uid="{00000000-0005-0000-0000-0000A9130000}"/>
    <cellStyle name="Bottom 8 2 3 2" xfId="5041" xr:uid="{00000000-0005-0000-0000-0000AA130000}"/>
    <cellStyle name="Bottom 8 2 3 3" xfId="5042" xr:uid="{00000000-0005-0000-0000-0000AB130000}"/>
    <cellStyle name="Bottom 8 2 4" xfId="5043" xr:uid="{00000000-0005-0000-0000-0000AC130000}"/>
    <cellStyle name="Bottom 8 2 4 2" xfId="5044" xr:uid="{00000000-0005-0000-0000-0000AD130000}"/>
    <cellStyle name="Bottom 8 2 5" xfId="5045" xr:uid="{00000000-0005-0000-0000-0000AE130000}"/>
    <cellStyle name="Bottom 8 2 6" xfId="5046" xr:uid="{00000000-0005-0000-0000-0000AF130000}"/>
    <cellStyle name="Bottom 8 3" xfId="5047" xr:uid="{00000000-0005-0000-0000-0000B0130000}"/>
    <cellStyle name="Bottom 8 3 2" xfId="5048" xr:uid="{00000000-0005-0000-0000-0000B1130000}"/>
    <cellStyle name="Bottom 8 3 2 2" xfId="5049" xr:uid="{00000000-0005-0000-0000-0000B2130000}"/>
    <cellStyle name="Bottom 8 3 2 2 2" xfId="5050" xr:uid="{00000000-0005-0000-0000-0000B3130000}"/>
    <cellStyle name="Bottom 8 3 2 2 3" xfId="5051" xr:uid="{00000000-0005-0000-0000-0000B4130000}"/>
    <cellStyle name="Bottom 8 3 2 3" xfId="5052" xr:uid="{00000000-0005-0000-0000-0000B5130000}"/>
    <cellStyle name="Bottom 8 3 2 3 2" xfId="5053" xr:uid="{00000000-0005-0000-0000-0000B6130000}"/>
    <cellStyle name="Bottom 8 3 2 4" xfId="5054" xr:uid="{00000000-0005-0000-0000-0000B7130000}"/>
    <cellStyle name="Bottom 8 3 2 5" xfId="5055" xr:uid="{00000000-0005-0000-0000-0000B8130000}"/>
    <cellStyle name="Bottom 8 3 3" xfId="5056" xr:uid="{00000000-0005-0000-0000-0000B9130000}"/>
    <cellStyle name="Bottom 8 3 3 2" xfId="5057" xr:uid="{00000000-0005-0000-0000-0000BA130000}"/>
    <cellStyle name="Bottom 8 3 3 3" xfId="5058" xr:uid="{00000000-0005-0000-0000-0000BB130000}"/>
    <cellStyle name="Bottom 8 3 4" xfId="5059" xr:uid="{00000000-0005-0000-0000-0000BC130000}"/>
    <cellStyle name="Bottom 8 3 4 2" xfId="5060" xr:uid="{00000000-0005-0000-0000-0000BD130000}"/>
    <cellStyle name="Bottom 8 3 5" xfId="5061" xr:uid="{00000000-0005-0000-0000-0000BE130000}"/>
    <cellStyle name="Bottom 8 3 6" xfId="5062" xr:uid="{00000000-0005-0000-0000-0000BF130000}"/>
    <cellStyle name="Bottom 8 4" xfId="5063" xr:uid="{00000000-0005-0000-0000-0000C0130000}"/>
    <cellStyle name="Bottom 8 4 2" xfId="5064" xr:uid="{00000000-0005-0000-0000-0000C1130000}"/>
    <cellStyle name="Bottom 9" xfId="5065" xr:uid="{00000000-0005-0000-0000-0000C2130000}"/>
    <cellStyle name="Bottom 9 2" xfId="5066" xr:uid="{00000000-0005-0000-0000-0000C3130000}"/>
    <cellStyle name="Bottom 9 2 2" xfId="5067" xr:uid="{00000000-0005-0000-0000-0000C4130000}"/>
    <cellStyle name="Bottom 9 2 2 2" xfId="5068" xr:uid="{00000000-0005-0000-0000-0000C5130000}"/>
    <cellStyle name="Bottom 9 2 2 3" xfId="5069" xr:uid="{00000000-0005-0000-0000-0000C6130000}"/>
    <cellStyle name="Bottom 9 2 3" xfId="5070" xr:uid="{00000000-0005-0000-0000-0000C7130000}"/>
    <cellStyle name="Bottom 9 2 3 2" xfId="5071" xr:uid="{00000000-0005-0000-0000-0000C8130000}"/>
    <cellStyle name="Bottom 9 2 4" xfId="5072" xr:uid="{00000000-0005-0000-0000-0000C9130000}"/>
    <cellStyle name="Bottom 9 2 5" xfId="5073" xr:uid="{00000000-0005-0000-0000-0000CA130000}"/>
    <cellStyle name="Bottom 9 3" xfId="5074" xr:uid="{00000000-0005-0000-0000-0000CB130000}"/>
    <cellStyle name="Bottom 9 3 2" xfId="5075" xr:uid="{00000000-0005-0000-0000-0000CC130000}"/>
    <cellStyle name="Bottom 9 3 3" xfId="5076" xr:uid="{00000000-0005-0000-0000-0000CD130000}"/>
    <cellStyle name="Bottom 9 4" xfId="5077" xr:uid="{00000000-0005-0000-0000-0000CE130000}"/>
    <cellStyle name="Bottom 9 4 2" xfId="5078" xr:uid="{00000000-0005-0000-0000-0000CF130000}"/>
    <cellStyle name="Bottom 9 5" xfId="5079" xr:uid="{00000000-0005-0000-0000-0000D0130000}"/>
    <cellStyle name="Bottom 9 6" xfId="5080" xr:uid="{00000000-0005-0000-0000-0000D1130000}"/>
    <cellStyle name="bout" xfId="5081" xr:uid="{00000000-0005-0000-0000-0000D2130000}"/>
    <cellStyle name="bout 2" xfId="5082" xr:uid="{00000000-0005-0000-0000-0000D3130000}"/>
    <cellStyle name="bout 2 2" xfId="5083" xr:uid="{00000000-0005-0000-0000-0000D4130000}"/>
    <cellStyle name="bout 2 2 2" xfId="5084" xr:uid="{00000000-0005-0000-0000-0000D5130000}"/>
    <cellStyle name="bout 2 2 2 2" xfId="5085" xr:uid="{00000000-0005-0000-0000-0000D6130000}"/>
    <cellStyle name="bout 2 2 2 2 2" xfId="5086" xr:uid="{00000000-0005-0000-0000-0000D7130000}"/>
    <cellStyle name="bout 2 2 2 2 2 2" xfId="5087" xr:uid="{00000000-0005-0000-0000-0000D8130000}"/>
    <cellStyle name="bout 2 2 2 2 2 2 2" xfId="5088" xr:uid="{00000000-0005-0000-0000-0000D9130000}"/>
    <cellStyle name="bout 2 2 2 2 2 2 2 2" xfId="5089" xr:uid="{00000000-0005-0000-0000-0000DA130000}"/>
    <cellStyle name="bout 2 2 2 2 2 2 2 2 2" xfId="5090" xr:uid="{00000000-0005-0000-0000-0000DB130000}"/>
    <cellStyle name="bout 2 2 2 2 2 2 2 2 3" xfId="5091" xr:uid="{00000000-0005-0000-0000-0000DC130000}"/>
    <cellStyle name="bout 2 2 2 2 2 2 2 2 4" xfId="5092" xr:uid="{00000000-0005-0000-0000-0000DD130000}"/>
    <cellStyle name="bout 2 2 2 2 2 2 2 3" xfId="5093" xr:uid="{00000000-0005-0000-0000-0000DE130000}"/>
    <cellStyle name="bout 2 2 2 2 2 2 2 3 2" xfId="5094" xr:uid="{00000000-0005-0000-0000-0000DF130000}"/>
    <cellStyle name="bout 2 2 2 2 2 2 2 3 3" xfId="5095" xr:uid="{00000000-0005-0000-0000-0000E0130000}"/>
    <cellStyle name="bout 2 2 2 2 2 2 2 3 4" xfId="5096" xr:uid="{00000000-0005-0000-0000-0000E1130000}"/>
    <cellStyle name="bout 2 2 2 2 2 2 2 4" xfId="5097" xr:uid="{00000000-0005-0000-0000-0000E2130000}"/>
    <cellStyle name="bout 2 2 2 2 2 3" xfId="5098" xr:uid="{00000000-0005-0000-0000-0000E3130000}"/>
    <cellStyle name="bout 2 2 2 2 2 3 2" xfId="5099" xr:uid="{00000000-0005-0000-0000-0000E4130000}"/>
    <cellStyle name="bout 2 2 2 2 2 3 3" xfId="5100" xr:uid="{00000000-0005-0000-0000-0000E5130000}"/>
    <cellStyle name="bout 2 2 2 2 2 3 4" xfId="5101" xr:uid="{00000000-0005-0000-0000-0000E6130000}"/>
    <cellStyle name="bout 2 2 2 2 2 4" xfId="5102" xr:uid="{00000000-0005-0000-0000-0000E7130000}"/>
    <cellStyle name="bout 2 2 2 2 2 4 2" xfId="5103" xr:uid="{00000000-0005-0000-0000-0000E8130000}"/>
    <cellStyle name="bout 2 2 2 2 2 4 3" xfId="5104" xr:uid="{00000000-0005-0000-0000-0000E9130000}"/>
    <cellStyle name="bout 2 2 2 2 2 4 4" xfId="5105" xr:uid="{00000000-0005-0000-0000-0000EA130000}"/>
    <cellStyle name="bout 2 2 2 2 3" xfId="5106" xr:uid="{00000000-0005-0000-0000-0000EB130000}"/>
    <cellStyle name="bout 2 2 2 2 3 2" xfId="5107" xr:uid="{00000000-0005-0000-0000-0000EC130000}"/>
    <cellStyle name="bout 2 2 2 2 3 2 2" xfId="5108" xr:uid="{00000000-0005-0000-0000-0000ED130000}"/>
    <cellStyle name="bout 2 2 2 2 3 2 2 2" xfId="5109" xr:uid="{00000000-0005-0000-0000-0000EE130000}"/>
    <cellStyle name="bout 2 2 2 2 3 2 2 3" xfId="5110" xr:uid="{00000000-0005-0000-0000-0000EF130000}"/>
    <cellStyle name="bout 2 2 2 2 3 2 2 4" xfId="5111" xr:uid="{00000000-0005-0000-0000-0000F0130000}"/>
    <cellStyle name="bout 2 2 2 2 3 2 3" xfId="5112" xr:uid="{00000000-0005-0000-0000-0000F1130000}"/>
    <cellStyle name="bout 2 2 2 2 3 2 3 2" xfId="5113" xr:uid="{00000000-0005-0000-0000-0000F2130000}"/>
    <cellStyle name="bout 2 2 2 2 3 2 3 3" xfId="5114" xr:uid="{00000000-0005-0000-0000-0000F3130000}"/>
    <cellStyle name="bout 2 2 2 2 3 2 3 4" xfId="5115" xr:uid="{00000000-0005-0000-0000-0000F4130000}"/>
    <cellStyle name="bout 2 2 2 2 3 2 4" xfId="5116" xr:uid="{00000000-0005-0000-0000-0000F5130000}"/>
    <cellStyle name="bout 2 2 2 2 4" xfId="5117" xr:uid="{00000000-0005-0000-0000-0000F6130000}"/>
    <cellStyle name="bout 2 2 2 2 4 2" xfId="5118" xr:uid="{00000000-0005-0000-0000-0000F7130000}"/>
    <cellStyle name="bout 2 2 2 2 4 3" xfId="5119" xr:uid="{00000000-0005-0000-0000-0000F8130000}"/>
    <cellStyle name="bout 2 2 2 2 4 4" xfId="5120" xr:uid="{00000000-0005-0000-0000-0000F9130000}"/>
    <cellStyle name="bout 2 2 2 2 5" xfId="5121" xr:uid="{00000000-0005-0000-0000-0000FA130000}"/>
    <cellStyle name="bout 2 2 2 2 5 2" xfId="5122" xr:uid="{00000000-0005-0000-0000-0000FB130000}"/>
    <cellStyle name="bout 2 2 2 2 5 3" xfId="5123" xr:uid="{00000000-0005-0000-0000-0000FC130000}"/>
    <cellStyle name="bout 2 2 2 2 5 4" xfId="5124" xr:uid="{00000000-0005-0000-0000-0000FD130000}"/>
    <cellStyle name="bout 2 2 2 3" xfId="5125" xr:uid="{00000000-0005-0000-0000-0000FE130000}"/>
    <cellStyle name="bout 2 2 2 3 2" xfId="5126" xr:uid="{00000000-0005-0000-0000-0000FF130000}"/>
    <cellStyle name="bout 2 2 2 3 2 2" xfId="5127" xr:uid="{00000000-0005-0000-0000-000000140000}"/>
    <cellStyle name="bout 2 2 2 3 2 2 2" xfId="5128" xr:uid="{00000000-0005-0000-0000-000001140000}"/>
    <cellStyle name="bout 2 2 2 3 2 2 2 2" xfId="5129" xr:uid="{00000000-0005-0000-0000-000002140000}"/>
    <cellStyle name="bout 2 2 2 3 2 2 2 3" xfId="5130" xr:uid="{00000000-0005-0000-0000-000003140000}"/>
    <cellStyle name="bout 2 2 2 3 2 2 2 4" xfId="5131" xr:uid="{00000000-0005-0000-0000-000004140000}"/>
    <cellStyle name="bout 2 2 2 3 2 2 3" xfId="5132" xr:uid="{00000000-0005-0000-0000-000005140000}"/>
    <cellStyle name="bout 2 2 2 3 2 2 3 2" xfId="5133" xr:uid="{00000000-0005-0000-0000-000006140000}"/>
    <cellStyle name="bout 2 2 2 3 2 2 3 3" xfId="5134" xr:uid="{00000000-0005-0000-0000-000007140000}"/>
    <cellStyle name="bout 2 2 2 3 2 2 3 4" xfId="5135" xr:uid="{00000000-0005-0000-0000-000008140000}"/>
    <cellStyle name="bout 2 2 2 3 2 2 4" xfId="5136" xr:uid="{00000000-0005-0000-0000-000009140000}"/>
    <cellStyle name="bout 2 2 2 3 3" xfId="5137" xr:uid="{00000000-0005-0000-0000-00000A140000}"/>
    <cellStyle name="bout 2 2 2 3 3 2" xfId="5138" xr:uid="{00000000-0005-0000-0000-00000B140000}"/>
    <cellStyle name="bout 2 2 2 3 3 3" xfId="5139" xr:uid="{00000000-0005-0000-0000-00000C140000}"/>
    <cellStyle name="bout 2 2 2 3 3 4" xfId="5140" xr:uid="{00000000-0005-0000-0000-00000D140000}"/>
    <cellStyle name="bout 2 2 2 3 4" xfId="5141" xr:uid="{00000000-0005-0000-0000-00000E140000}"/>
    <cellStyle name="bout 2 2 2 3 4 2" xfId="5142" xr:uid="{00000000-0005-0000-0000-00000F140000}"/>
    <cellStyle name="bout 2 2 2 3 4 3" xfId="5143" xr:uid="{00000000-0005-0000-0000-000010140000}"/>
    <cellStyle name="bout 2 2 2 3 4 4" xfId="5144" xr:uid="{00000000-0005-0000-0000-000011140000}"/>
    <cellStyle name="bout 2 2 2 4" xfId="5145" xr:uid="{00000000-0005-0000-0000-000012140000}"/>
    <cellStyle name="bout 2 2 2 4 2" xfId="5146" xr:uid="{00000000-0005-0000-0000-000013140000}"/>
    <cellStyle name="bout 2 2 2 4 2 2" xfId="5147" xr:uid="{00000000-0005-0000-0000-000014140000}"/>
    <cellStyle name="bout 2 2 2 4 2 2 2" xfId="5148" xr:uid="{00000000-0005-0000-0000-000015140000}"/>
    <cellStyle name="bout 2 2 2 4 2 2 3" xfId="5149" xr:uid="{00000000-0005-0000-0000-000016140000}"/>
    <cellStyle name="bout 2 2 2 4 2 2 4" xfId="5150" xr:uid="{00000000-0005-0000-0000-000017140000}"/>
    <cellStyle name="bout 2 2 2 4 2 3" xfId="5151" xr:uid="{00000000-0005-0000-0000-000018140000}"/>
    <cellStyle name="bout 2 2 2 4 2 3 2" xfId="5152" xr:uid="{00000000-0005-0000-0000-000019140000}"/>
    <cellStyle name="bout 2 2 2 4 2 3 3" xfId="5153" xr:uid="{00000000-0005-0000-0000-00001A140000}"/>
    <cellStyle name="bout 2 2 2 4 2 3 4" xfId="5154" xr:uid="{00000000-0005-0000-0000-00001B140000}"/>
    <cellStyle name="bout 2 2 2 4 2 4" xfId="5155" xr:uid="{00000000-0005-0000-0000-00001C140000}"/>
    <cellStyle name="bout 2 2 2 5" xfId="5156" xr:uid="{00000000-0005-0000-0000-00001D140000}"/>
    <cellStyle name="bout 2 2 2 5 2" xfId="5157" xr:uid="{00000000-0005-0000-0000-00001E140000}"/>
    <cellStyle name="bout 2 2 2 5 3" xfId="5158" xr:uid="{00000000-0005-0000-0000-00001F140000}"/>
    <cellStyle name="bout 2 2 2 5 4" xfId="5159" xr:uid="{00000000-0005-0000-0000-000020140000}"/>
    <cellStyle name="bout 2 2 2 6" xfId="5160" xr:uid="{00000000-0005-0000-0000-000021140000}"/>
    <cellStyle name="bout 2 2 2 6 2" xfId="5161" xr:uid="{00000000-0005-0000-0000-000022140000}"/>
    <cellStyle name="bout 2 2 2 6 3" xfId="5162" xr:uid="{00000000-0005-0000-0000-000023140000}"/>
    <cellStyle name="bout 2 2 2 6 4" xfId="5163" xr:uid="{00000000-0005-0000-0000-000024140000}"/>
    <cellStyle name="bout 2 2 3" xfId="5164" xr:uid="{00000000-0005-0000-0000-000025140000}"/>
    <cellStyle name="bout 2 2 3 2" xfId="5165" xr:uid="{00000000-0005-0000-0000-000026140000}"/>
    <cellStyle name="bout 2 2 3 2 2" xfId="5166" xr:uid="{00000000-0005-0000-0000-000027140000}"/>
    <cellStyle name="bout 2 2 3 2 2 2" xfId="5167" xr:uid="{00000000-0005-0000-0000-000028140000}"/>
    <cellStyle name="bout 2 2 3 2 2 2 2" xfId="5168" xr:uid="{00000000-0005-0000-0000-000029140000}"/>
    <cellStyle name="bout 2 2 3 2 2 2 2 2" xfId="5169" xr:uid="{00000000-0005-0000-0000-00002A140000}"/>
    <cellStyle name="bout 2 2 3 2 2 2 2 2 2" xfId="5170" xr:uid="{00000000-0005-0000-0000-00002B140000}"/>
    <cellStyle name="bout 2 2 3 2 2 2 2 2 3" xfId="5171" xr:uid="{00000000-0005-0000-0000-00002C140000}"/>
    <cellStyle name="bout 2 2 3 2 2 2 2 2 4" xfId="5172" xr:uid="{00000000-0005-0000-0000-00002D140000}"/>
    <cellStyle name="bout 2 2 3 2 2 2 2 3" xfId="5173" xr:uid="{00000000-0005-0000-0000-00002E140000}"/>
    <cellStyle name="bout 2 2 3 2 2 2 2 3 2" xfId="5174" xr:uid="{00000000-0005-0000-0000-00002F140000}"/>
    <cellStyle name="bout 2 2 3 2 2 2 2 3 3" xfId="5175" xr:uid="{00000000-0005-0000-0000-000030140000}"/>
    <cellStyle name="bout 2 2 3 2 2 2 2 3 4" xfId="5176" xr:uid="{00000000-0005-0000-0000-000031140000}"/>
    <cellStyle name="bout 2 2 3 2 2 2 2 4" xfId="5177" xr:uid="{00000000-0005-0000-0000-000032140000}"/>
    <cellStyle name="bout 2 2 3 2 2 3" xfId="5178" xr:uid="{00000000-0005-0000-0000-000033140000}"/>
    <cellStyle name="bout 2 2 3 2 2 3 2" xfId="5179" xr:uid="{00000000-0005-0000-0000-000034140000}"/>
    <cellStyle name="bout 2 2 3 2 2 3 3" xfId="5180" xr:uid="{00000000-0005-0000-0000-000035140000}"/>
    <cellStyle name="bout 2 2 3 2 2 3 4" xfId="5181" xr:uid="{00000000-0005-0000-0000-000036140000}"/>
    <cellStyle name="bout 2 2 3 2 2 4" xfId="5182" xr:uid="{00000000-0005-0000-0000-000037140000}"/>
    <cellStyle name="bout 2 2 3 2 2 4 2" xfId="5183" xr:uid="{00000000-0005-0000-0000-000038140000}"/>
    <cellStyle name="bout 2 2 3 2 2 4 3" xfId="5184" xr:uid="{00000000-0005-0000-0000-000039140000}"/>
    <cellStyle name="bout 2 2 3 2 2 4 4" xfId="5185" xr:uid="{00000000-0005-0000-0000-00003A140000}"/>
    <cellStyle name="bout 2 2 3 2 3" xfId="5186" xr:uid="{00000000-0005-0000-0000-00003B140000}"/>
    <cellStyle name="bout 2 2 3 2 3 2" xfId="5187" xr:uid="{00000000-0005-0000-0000-00003C140000}"/>
    <cellStyle name="bout 2 2 3 2 3 2 2" xfId="5188" xr:uid="{00000000-0005-0000-0000-00003D140000}"/>
    <cellStyle name="bout 2 2 3 2 3 2 2 2" xfId="5189" xr:uid="{00000000-0005-0000-0000-00003E140000}"/>
    <cellStyle name="bout 2 2 3 2 3 2 2 3" xfId="5190" xr:uid="{00000000-0005-0000-0000-00003F140000}"/>
    <cellStyle name="bout 2 2 3 2 3 2 2 4" xfId="5191" xr:uid="{00000000-0005-0000-0000-000040140000}"/>
    <cellStyle name="bout 2 2 3 2 3 2 3" xfId="5192" xr:uid="{00000000-0005-0000-0000-000041140000}"/>
    <cellStyle name="bout 2 2 3 2 3 2 3 2" xfId="5193" xr:uid="{00000000-0005-0000-0000-000042140000}"/>
    <cellStyle name="bout 2 2 3 2 3 2 3 3" xfId="5194" xr:uid="{00000000-0005-0000-0000-000043140000}"/>
    <cellStyle name="bout 2 2 3 2 3 2 3 4" xfId="5195" xr:uid="{00000000-0005-0000-0000-000044140000}"/>
    <cellStyle name="bout 2 2 3 2 3 2 4" xfId="5196" xr:uid="{00000000-0005-0000-0000-000045140000}"/>
    <cellStyle name="bout 2 2 3 2 4" xfId="5197" xr:uid="{00000000-0005-0000-0000-000046140000}"/>
    <cellStyle name="bout 2 2 3 2 4 2" xfId="5198" xr:uid="{00000000-0005-0000-0000-000047140000}"/>
    <cellStyle name="bout 2 2 3 2 4 3" xfId="5199" xr:uid="{00000000-0005-0000-0000-000048140000}"/>
    <cellStyle name="bout 2 2 3 2 4 4" xfId="5200" xr:uid="{00000000-0005-0000-0000-000049140000}"/>
    <cellStyle name="bout 2 2 3 2 5" xfId="5201" xr:uid="{00000000-0005-0000-0000-00004A140000}"/>
    <cellStyle name="bout 2 2 3 2 5 2" xfId="5202" xr:uid="{00000000-0005-0000-0000-00004B140000}"/>
    <cellStyle name="bout 2 2 3 2 5 3" xfId="5203" xr:uid="{00000000-0005-0000-0000-00004C140000}"/>
    <cellStyle name="bout 2 2 3 2 5 4" xfId="5204" xr:uid="{00000000-0005-0000-0000-00004D140000}"/>
    <cellStyle name="bout 2 2 3 3" xfId="5205" xr:uid="{00000000-0005-0000-0000-00004E140000}"/>
    <cellStyle name="bout 2 2 3 3 2" xfId="5206" xr:uid="{00000000-0005-0000-0000-00004F140000}"/>
    <cellStyle name="bout 2 2 3 3 2 2" xfId="5207" xr:uid="{00000000-0005-0000-0000-000050140000}"/>
    <cellStyle name="bout 2 2 3 3 2 2 2" xfId="5208" xr:uid="{00000000-0005-0000-0000-000051140000}"/>
    <cellStyle name="bout 2 2 3 3 2 2 2 2" xfId="5209" xr:uid="{00000000-0005-0000-0000-000052140000}"/>
    <cellStyle name="bout 2 2 3 3 2 2 2 3" xfId="5210" xr:uid="{00000000-0005-0000-0000-000053140000}"/>
    <cellStyle name="bout 2 2 3 3 2 2 2 4" xfId="5211" xr:uid="{00000000-0005-0000-0000-000054140000}"/>
    <cellStyle name="bout 2 2 3 3 2 2 3" xfId="5212" xr:uid="{00000000-0005-0000-0000-000055140000}"/>
    <cellStyle name="bout 2 2 3 3 2 2 3 2" xfId="5213" xr:uid="{00000000-0005-0000-0000-000056140000}"/>
    <cellStyle name="bout 2 2 3 3 2 2 3 3" xfId="5214" xr:uid="{00000000-0005-0000-0000-000057140000}"/>
    <cellStyle name="bout 2 2 3 3 2 2 3 4" xfId="5215" xr:uid="{00000000-0005-0000-0000-000058140000}"/>
    <cellStyle name="bout 2 2 3 3 2 2 4" xfId="5216" xr:uid="{00000000-0005-0000-0000-000059140000}"/>
    <cellStyle name="bout 2 2 3 3 3" xfId="5217" xr:uid="{00000000-0005-0000-0000-00005A140000}"/>
    <cellStyle name="bout 2 2 3 3 3 2" xfId="5218" xr:uid="{00000000-0005-0000-0000-00005B140000}"/>
    <cellStyle name="bout 2 2 3 3 3 3" xfId="5219" xr:uid="{00000000-0005-0000-0000-00005C140000}"/>
    <cellStyle name="bout 2 2 3 3 3 4" xfId="5220" xr:uid="{00000000-0005-0000-0000-00005D140000}"/>
    <cellStyle name="bout 2 2 3 3 4" xfId="5221" xr:uid="{00000000-0005-0000-0000-00005E140000}"/>
    <cellStyle name="bout 2 2 3 3 4 2" xfId="5222" xr:uid="{00000000-0005-0000-0000-00005F140000}"/>
    <cellStyle name="bout 2 2 3 3 4 3" xfId="5223" xr:uid="{00000000-0005-0000-0000-000060140000}"/>
    <cellStyle name="bout 2 2 3 3 4 4" xfId="5224" xr:uid="{00000000-0005-0000-0000-000061140000}"/>
    <cellStyle name="bout 2 2 3 4" xfId="5225" xr:uid="{00000000-0005-0000-0000-000062140000}"/>
    <cellStyle name="bout 2 2 3 4 2" xfId="5226" xr:uid="{00000000-0005-0000-0000-000063140000}"/>
    <cellStyle name="bout 2 2 3 4 2 2" xfId="5227" xr:uid="{00000000-0005-0000-0000-000064140000}"/>
    <cellStyle name="bout 2 2 3 4 2 2 2" xfId="5228" xr:uid="{00000000-0005-0000-0000-000065140000}"/>
    <cellStyle name="bout 2 2 3 4 2 2 3" xfId="5229" xr:uid="{00000000-0005-0000-0000-000066140000}"/>
    <cellStyle name="bout 2 2 3 4 2 2 4" xfId="5230" xr:uid="{00000000-0005-0000-0000-000067140000}"/>
    <cellStyle name="bout 2 2 3 4 2 3" xfId="5231" xr:uid="{00000000-0005-0000-0000-000068140000}"/>
    <cellStyle name="bout 2 2 3 4 2 3 2" xfId="5232" xr:uid="{00000000-0005-0000-0000-000069140000}"/>
    <cellStyle name="bout 2 2 3 4 2 3 3" xfId="5233" xr:uid="{00000000-0005-0000-0000-00006A140000}"/>
    <cellStyle name="bout 2 2 3 4 2 3 4" xfId="5234" xr:uid="{00000000-0005-0000-0000-00006B140000}"/>
    <cellStyle name="bout 2 2 3 4 2 4" xfId="5235" xr:uid="{00000000-0005-0000-0000-00006C140000}"/>
    <cellStyle name="bout 2 2 3 5" xfId="5236" xr:uid="{00000000-0005-0000-0000-00006D140000}"/>
    <cellStyle name="bout 2 2 3 5 2" xfId="5237" xr:uid="{00000000-0005-0000-0000-00006E140000}"/>
    <cellStyle name="bout 2 2 3 5 3" xfId="5238" xr:uid="{00000000-0005-0000-0000-00006F140000}"/>
    <cellStyle name="bout 2 2 3 5 4" xfId="5239" xr:uid="{00000000-0005-0000-0000-000070140000}"/>
    <cellStyle name="bout 2 2 3 6" xfId="5240" xr:uid="{00000000-0005-0000-0000-000071140000}"/>
    <cellStyle name="bout 2 2 3 6 2" xfId="5241" xr:uid="{00000000-0005-0000-0000-000072140000}"/>
    <cellStyle name="bout 2 2 3 6 3" xfId="5242" xr:uid="{00000000-0005-0000-0000-000073140000}"/>
    <cellStyle name="bout 2 2 3 6 4" xfId="5243" xr:uid="{00000000-0005-0000-0000-000074140000}"/>
    <cellStyle name="bout 2 2 4" xfId="5244" xr:uid="{00000000-0005-0000-0000-000075140000}"/>
    <cellStyle name="bout 2 2 4 2" xfId="5245" xr:uid="{00000000-0005-0000-0000-000076140000}"/>
    <cellStyle name="bout 2 2 4 2 2" xfId="5246" xr:uid="{00000000-0005-0000-0000-000077140000}"/>
    <cellStyle name="bout 2 2 4 2 2 2" xfId="5247" xr:uid="{00000000-0005-0000-0000-000078140000}"/>
    <cellStyle name="bout 2 2 4 2 2 2 2" xfId="5248" xr:uid="{00000000-0005-0000-0000-000079140000}"/>
    <cellStyle name="bout 2 2 4 2 2 2 2 2" xfId="5249" xr:uid="{00000000-0005-0000-0000-00007A140000}"/>
    <cellStyle name="bout 2 2 4 2 2 2 2 3" xfId="5250" xr:uid="{00000000-0005-0000-0000-00007B140000}"/>
    <cellStyle name="bout 2 2 4 2 2 2 2 4" xfId="5251" xr:uid="{00000000-0005-0000-0000-00007C140000}"/>
    <cellStyle name="bout 2 2 4 2 2 2 3" xfId="5252" xr:uid="{00000000-0005-0000-0000-00007D140000}"/>
    <cellStyle name="bout 2 2 4 2 2 2 3 2" xfId="5253" xr:uid="{00000000-0005-0000-0000-00007E140000}"/>
    <cellStyle name="bout 2 2 4 2 2 2 3 3" xfId="5254" xr:uid="{00000000-0005-0000-0000-00007F140000}"/>
    <cellStyle name="bout 2 2 4 2 2 2 3 4" xfId="5255" xr:uid="{00000000-0005-0000-0000-000080140000}"/>
    <cellStyle name="bout 2 2 4 2 2 2 4" xfId="5256" xr:uid="{00000000-0005-0000-0000-000081140000}"/>
    <cellStyle name="bout 2 2 4 2 3" xfId="5257" xr:uid="{00000000-0005-0000-0000-000082140000}"/>
    <cellStyle name="bout 2 2 4 2 3 2" xfId="5258" xr:uid="{00000000-0005-0000-0000-000083140000}"/>
    <cellStyle name="bout 2 2 4 2 3 3" xfId="5259" xr:uid="{00000000-0005-0000-0000-000084140000}"/>
    <cellStyle name="bout 2 2 4 2 3 4" xfId="5260" xr:uid="{00000000-0005-0000-0000-000085140000}"/>
    <cellStyle name="bout 2 2 4 2 4" xfId="5261" xr:uid="{00000000-0005-0000-0000-000086140000}"/>
    <cellStyle name="bout 2 2 4 2 4 2" xfId="5262" xr:uid="{00000000-0005-0000-0000-000087140000}"/>
    <cellStyle name="bout 2 2 4 2 4 3" xfId="5263" xr:uid="{00000000-0005-0000-0000-000088140000}"/>
    <cellStyle name="bout 2 2 4 2 4 4" xfId="5264" xr:uid="{00000000-0005-0000-0000-000089140000}"/>
    <cellStyle name="bout 2 2 4 3" xfId="5265" xr:uid="{00000000-0005-0000-0000-00008A140000}"/>
    <cellStyle name="bout 2 2 4 3 2" xfId="5266" xr:uid="{00000000-0005-0000-0000-00008B140000}"/>
    <cellStyle name="bout 2 2 4 3 2 2" xfId="5267" xr:uid="{00000000-0005-0000-0000-00008C140000}"/>
    <cellStyle name="bout 2 2 4 3 2 2 2" xfId="5268" xr:uid="{00000000-0005-0000-0000-00008D140000}"/>
    <cellStyle name="bout 2 2 4 3 2 2 3" xfId="5269" xr:uid="{00000000-0005-0000-0000-00008E140000}"/>
    <cellStyle name="bout 2 2 4 3 2 2 4" xfId="5270" xr:uid="{00000000-0005-0000-0000-00008F140000}"/>
    <cellStyle name="bout 2 2 4 3 2 3" xfId="5271" xr:uid="{00000000-0005-0000-0000-000090140000}"/>
    <cellStyle name="bout 2 2 4 3 2 3 2" xfId="5272" xr:uid="{00000000-0005-0000-0000-000091140000}"/>
    <cellStyle name="bout 2 2 4 3 2 3 3" xfId="5273" xr:uid="{00000000-0005-0000-0000-000092140000}"/>
    <cellStyle name="bout 2 2 4 3 2 3 4" xfId="5274" xr:uid="{00000000-0005-0000-0000-000093140000}"/>
    <cellStyle name="bout 2 2 4 3 2 4" xfId="5275" xr:uid="{00000000-0005-0000-0000-000094140000}"/>
    <cellStyle name="bout 2 2 4 4" xfId="5276" xr:uid="{00000000-0005-0000-0000-000095140000}"/>
    <cellStyle name="bout 2 2 4 4 2" xfId="5277" xr:uid="{00000000-0005-0000-0000-000096140000}"/>
    <cellStyle name="bout 2 2 4 4 3" xfId="5278" xr:uid="{00000000-0005-0000-0000-000097140000}"/>
    <cellStyle name="bout 2 2 4 4 4" xfId="5279" xr:uid="{00000000-0005-0000-0000-000098140000}"/>
    <cellStyle name="bout 2 2 4 5" xfId="5280" xr:uid="{00000000-0005-0000-0000-000099140000}"/>
    <cellStyle name="bout 2 2 4 5 2" xfId="5281" xr:uid="{00000000-0005-0000-0000-00009A140000}"/>
    <cellStyle name="bout 2 2 4 5 3" xfId="5282" xr:uid="{00000000-0005-0000-0000-00009B140000}"/>
    <cellStyle name="bout 2 2 4 5 4" xfId="5283" xr:uid="{00000000-0005-0000-0000-00009C140000}"/>
    <cellStyle name="bout 2 2 5" xfId="5284" xr:uid="{00000000-0005-0000-0000-00009D140000}"/>
    <cellStyle name="bout 2 2 5 2" xfId="5285" xr:uid="{00000000-0005-0000-0000-00009E140000}"/>
    <cellStyle name="bout 2 2 5 2 2" xfId="5286" xr:uid="{00000000-0005-0000-0000-00009F140000}"/>
    <cellStyle name="bout 2 2 5 2 2 2" xfId="5287" xr:uid="{00000000-0005-0000-0000-0000A0140000}"/>
    <cellStyle name="bout 2 2 5 2 2 2 2" xfId="5288" xr:uid="{00000000-0005-0000-0000-0000A1140000}"/>
    <cellStyle name="bout 2 2 5 2 2 2 3" xfId="5289" xr:uid="{00000000-0005-0000-0000-0000A2140000}"/>
    <cellStyle name="bout 2 2 5 2 2 2 4" xfId="5290" xr:uid="{00000000-0005-0000-0000-0000A3140000}"/>
    <cellStyle name="bout 2 2 5 2 2 3" xfId="5291" xr:uid="{00000000-0005-0000-0000-0000A4140000}"/>
    <cellStyle name="bout 2 2 5 2 2 3 2" xfId="5292" xr:uid="{00000000-0005-0000-0000-0000A5140000}"/>
    <cellStyle name="bout 2 2 5 2 2 3 3" xfId="5293" xr:uid="{00000000-0005-0000-0000-0000A6140000}"/>
    <cellStyle name="bout 2 2 5 2 2 3 4" xfId="5294" xr:uid="{00000000-0005-0000-0000-0000A7140000}"/>
    <cellStyle name="bout 2 2 5 2 2 4" xfId="5295" xr:uid="{00000000-0005-0000-0000-0000A8140000}"/>
    <cellStyle name="bout 2 2 5 3" xfId="5296" xr:uid="{00000000-0005-0000-0000-0000A9140000}"/>
    <cellStyle name="bout 2 2 5 3 2" xfId="5297" xr:uid="{00000000-0005-0000-0000-0000AA140000}"/>
    <cellStyle name="bout 2 2 5 3 3" xfId="5298" xr:uid="{00000000-0005-0000-0000-0000AB140000}"/>
    <cellStyle name="bout 2 2 5 3 4" xfId="5299" xr:uid="{00000000-0005-0000-0000-0000AC140000}"/>
    <cellStyle name="bout 2 2 5 4" xfId="5300" xr:uid="{00000000-0005-0000-0000-0000AD140000}"/>
    <cellStyle name="bout 2 2 5 4 2" xfId="5301" xr:uid="{00000000-0005-0000-0000-0000AE140000}"/>
    <cellStyle name="bout 2 2 5 4 3" xfId="5302" xr:uid="{00000000-0005-0000-0000-0000AF140000}"/>
    <cellStyle name="bout 2 2 5 4 4" xfId="5303" xr:uid="{00000000-0005-0000-0000-0000B0140000}"/>
    <cellStyle name="bout 2 2 6" xfId="5304" xr:uid="{00000000-0005-0000-0000-0000B1140000}"/>
    <cellStyle name="bout 2 3" xfId="5305" xr:uid="{00000000-0005-0000-0000-0000B2140000}"/>
    <cellStyle name="bout 2 3 2" xfId="5306" xr:uid="{00000000-0005-0000-0000-0000B3140000}"/>
    <cellStyle name="bout 2 3 2 2" xfId="5307" xr:uid="{00000000-0005-0000-0000-0000B4140000}"/>
    <cellStyle name="bout 2 3 2 2 2" xfId="5308" xr:uid="{00000000-0005-0000-0000-0000B5140000}"/>
    <cellStyle name="bout 2 3 2 2 2 2" xfId="5309" xr:uid="{00000000-0005-0000-0000-0000B6140000}"/>
    <cellStyle name="bout 2 3 2 2 2 2 2" xfId="5310" xr:uid="{00000000-0005-0000-0000-0000B7140000}"/>
    <cellStyle name="bout 2 3 2 2 2 2 2 2" xfId="5311" xr:uid="{00000000-0005-0000-0000-0000B8140000}"/>
    <cellStyle name="bout 2 3 2 2 2 2 2 2 2" xfId="5312" xr:uid="{00000000-0005-0000-0000-0000B9140000}"/>
    <cellStyle name="bout 2 3 2 2 2 2 2 2 3" xfId="5313" xr:uid="{00000000-0005-0000-0000-0000BA140000}"/>
    <cellStyle name="bout 2 3 2 2 2 2 2 2 4" xfId="5314" xr:uid="{00000000-0005-0000-0000-0000BB140000}"/>
    <cellStyle name="bout 2 3 2 2 2 2 2 3" xfId="5315" xr:uid="{00000000-0005-0000-0000-0000BC140000}"/>
    <cellStyle name="bout 2 3 2 2 2 2 2 3 2" xfId="5316" xr:uid="{00000000-0005-0000-0000-0000BD140000}"/>
    <cellStyle name="bout 2 3 2 2 2 2 2 3 3" xfId="5317" xr:uid="{00000000-0005-0000-0000-0000BE140000}"/>
    <cellStyle name="bout 2 3 2 2 2 2 2 3 4" xfId="5318" xr:uid="{00000000-0005-0000-0000-0000BF140000}"/>
    <cellStyle name="bout 2 3 2 2 2 2 2 4" xfId="5319" xr:uid="{00000000-0005-0000-0000-0000C0140000}"/>
    <cellStyle name="bout 2 3 2 2 2 3" xfId="5320" xr:uid="{00000000-0005-0000-0000-0000C1140000}"/>
    <cellStyle name="bout 2 3 2 2 2 3 2" xfId="5321" xr:uid="{00000000-0005-0000-0000-0000C2140000}"/>
    <cellStyle name="bout 2 3 2 2 2 3 3" xfId="5322" xr:uid="{00000000-0005-0000-0000-0000C3140000}"/>
    <cellStyle name="bout 2 3 2 2 2 3 4" xfId="5323" xr:uid="{00000000-0005-0000-0000-0000C4140000}"/>
    <cellStyle name="bout 2 3 2 2 2 4" xfId="5324" xr:uid="{00000000-0005-0000-0000-0000C5140000}"/>
    <cellStyle name="bout 2 3 2 2 2 4 2" xfId="5325" xr:uid="{00000000-0005-0000-0000-0000C6140000}"/>
    <cellStyle name="bout 2 3 2 2 2 4 3" xfId="5326" xr:uid="{00000000-0005-0000-0000-0000C7140000}"/>
    <cellStyle name="bout 2 3 2 2 2 4 4" xfId="5327" xr:uid="{00000000-0005-0000-0000-0000C8140000}"/>
    <cellStyle name="bout 2 3 2 2 3" xfId="5328" xr:uid="{00000000-0005-0000-0000-0000C9140000}"/>
    <cellStyle name="bout 2 3 2 2 3 2" xfId="5329" xr:uid="{00000000-0005-0000-0000-0000CA140000}"/>
    <cellStyle name="bout 2 3 2 2 3 2 2" xfId="5330" xr:uid="{00000000-0005-0000-0000-0000CB140000}"/>
    <cellStyle name="bout 2 3 2 2 3 2 2 2" xfId="5331" xr:uid="{00000000-0005-0000-0000-0000CC140000}"/>
    <cellStyle name="bout 2 3 2 2 3 2 2 3" xfId="5332" xr:uid="{00000000-0005-0000-0000-0000CD140000}"/>
    <cellStyle name="bout 2 3 2 2 3 2 2 4" xfId="5333" xr:uid="{00000000-0005-0000-0000-0000CE140000}"/>
    <cellStyle name="bout 2 3 2 2 3 2 3" xfId="5334" xr:uid="{00000000-0005-0000-0000-0000CF140000}"/>
    <cellStyle name="bout 2 3 2 2 3 2 3 2" xfId="5335" xr:uid="{00000000-0005-0000-0000-0000D0140000}"/>
    <cellStyle name="bout 2 3 2 2 3 2 3 3" xfId="5336" xr:uid="{00000000-0005-0000-0000-0000D1140000}"/>
    <cellStyle name="bout 2 3 2 2 3 2 3 4" xfId="5337" xr:uid="{00000000-0005-0000-0000-0000D2140000}"/>
    <cellStyle name="bout 2 3 2 2 3 2 4" xfId="5338" xr:uid="{00000000-0005-0000-0000-0000D3140000}"/>
    <cellStyle name="bout 2 3 2 2 4" xfId="5339" xr:uid="{00000000-0005-0000-0000-0000D4140000}"/>
    <cellStyle name="bout 2 3 2 2 4 2" xfId="5340" xr:uid="{00000000-0005-0000-0000-0000D5140000}"/>
    <cellStyle name="bout 2 3 2 2 4 3" xfId="5341" xr:uid="{00000000-0005-0000-0000-0000D6140000}"/>
    <cellStyle name="bout 2 3 2 2 4 4" xfId="5342" xr:uid="{00000000-0005-0000-0000-0000D7140000}"/>
    <cellStyle name="bout 2 3 2 2 5" xfId="5343" xr:uid="{00000000-0005-0000-0000-0000D8140000}"/>
    <cellStyle name="bout 2 3 2 2 5 2" xfId="5344" xr:uid="{00000000-0005-0000-0000-0000D9140000}"/>
    <cellStyle name="bout 2 3 2 2 5 3" xfId="5345" xr:uid="{00000000-0005-0000-0000-0000DA140000}"/>
    <cellStyle name="bout 2 3 2 2 5 4" xfId="5346" xr:uid="{00000000-0005-0000-0000-0000DB140000}"/>
    <cellStyle name="bout 2 3 2 3" xfId="5347" xr:uid="{00000000-0005-0000-0000-0000DC140000}"/>
    <cellStyle name="bout 2 3 2 3 2" xfId="5348" xr:uid="{00000000-0005-0000-0000-0000DD140000}"/>
    <cellStyle name="bout 2 3 2 3 2 2" xfId="5349" xr:uid="{00000000-0005-0000-0000-0000DE140000}"/>
    <cellStyle name="bout 2 3 2 3 2 2 2" xfId="5350" xr:uid="{00000000-0005-0000-0000-0000DF140000}"/>
    <cellStyle name="bout 2 3 2 3 2 2 2 2" xfId="5351" xr:uid="{00000000-0005-0000-0000-0000E0140000}"/>
    <cellStyle name="bout 2 3 2 3 2 2 2 3" xfId="5352" xr:uid="{00000000-0005-0000-0000-0000E1140000}"/>
    <cellStyle name="bout 2 3 2 3 2 2 2 4" xfId="5353" xr:uid="{00000000-0005-0000-0000-0000E2140000}"/>
    <cellStyle name="bout 2 3 2 3 2 2 3" xfId="5354" xr:uid="{00000000-0005-0000-0000-0000E3140000}"/>
    <cellStyle name="bout 2 3 2 3 2 2 3 2" xfId="5355" xr:uid="{00000000-0005-0000-0000-0000E4140000}"/>
    <cellStyle name="bout 2 3 2 3 2 2 3 3" xfId="5356" xr:uid="{00000000-0005-0000-0000-0000E5140000}"/>
    <cellStyle name="bout 2 3 2 3 2 2 3 4" xfId="5357" xr:uid="{00000000-0005-0000-0000-0000E6140000}"/>
    <cellStyle name="bout 2 3 2 3 2 2 4" xfId="5358" xr:uid="{00000000-0005-0000-0000-0000E7140000}"/>
    <cellStyle name="bout 2 3 2 3 3" xfId="5359" xr:uid="{00000000-0005-0000-0000-0000E8140000}"/>
    <cellStyle name="bout 2 3 2 3 3 2" xfId="5360" xr:uid="{00000000-0005-0000-0000-0000E9140000}"/>
    <cellStyle name="bout 2 3 2 3 3 3" xfId="5361" xr:uid="{00000000-0005-0000-0000-0000EA140000}"/>
    <cellStyle name="bout 2 3 2 3 3 4" xfId="5362" xr:uid="{00000000-0005-0000-0000-0000EB140000}"/>
    <cellStyle name="bout 2 3 2 3 4" xfId="5363" xr:uid="{00000000-0005-0000-0000-0000EC140000}"/>
    <cellStyle name="bout 2 3 2 3 4 2" xfId="5364" xr:uid="{00000000-0005-0000-0000-0000ED140000}"/>
    <cellStyle name="bout 2 3 2 3 4 3" xfId="5365" xr:uid="{00000000-0005-0000-0000-0000EE140000}"/>
    <cellStyle name="bout 2 3 2 3 4 4" xfId="5366" xr:uid="{00000000-0005-0000-0000-0000EF140000}"/>
    <cellStyle name="bout 2 3 2 4" xfId="5367" xr:uid="{00000000-0005-0000-0000-0000F0140000}"/>
    <cellStyle name="bout 2 3 2 4 2" xfId="5368" xr:uid="{00000000-0005-0000-0000-0000F1140000}"/>
    <cellStyle name="bout 2 3 2 4 2 2" xfId="5369" xr:uid="{00000000-0005-0000-0000-0000F2140000}"/>
    <cellStyle name="bout 2 3 2 4 2 2 2" xfId="5370" xr:uid="{00000000-0005-0000-0000-0000F3140000}"/>
    <cellStyle name="bout 2 3 2 4 2 2 3" xfId="5371" xr:uid="{00000000-0005-0000-0000-0000F4140000}"/>
    <cellStyle name="bout 2 3 2 4 2 2 4" xfId="5372" xr:uid="{00000000-0005-0000-0000-0000F5140000}"/>
    <cellStyle name="bout 2 3 2 4 2 3" xfId="5373" xr:uid="{00000000-0005-0000-0000-0000F6140000}"/>
    <cellStyle name="bout 2 3 2 4 2 3 2" xfId="5374" xr:uid="{00000000-0005-0000-0000-0000F7140000}"/>
    <cellStyle name="bout 2 3 2 4 2 3 3" xfId="5375" xr:uid="{00000000-0005-0000-0000-0000F8140000}"/>
    <cellStyle name="bout 2 3 2 4 2 3 4" xfId="5376" xr:uid="{00000000-0005-0000-0000-0000F9140000}"/>
    <cellStyle name="bout 2 3 2 4 2 4" xfId="5377" xr:uid="{00000000-0005-0000-0000-0000FA140000}"/>
    <cellStyle name="bout 2 3 2 5" xfId="5378" xr:uid="{00000000-0005-0000-0000-0000FB140000}"/>
    <cellStyle name="bout 2 3 2 5 2" xfId="5379" xr:uid="{00000000-0005-0000-0000-0000FC140000}"/>
    <cellStyle name="bout 2 3 2 5 3" xfId="5380" xr:uid="{00000000-0005-0000-0000-0000FD140000}"/>
    <cellStyle name="bout 2 3 2 5 4" xfId="5381" xr:uid="{00000000-0005-0000-0000-0000FE140000}"/>
    <cellStyle name="bout 2 3 2 6" xfId="5382" xr:uid="{00000000-0005-0000-0000-0000FF140000}"/>
    <cellStyle name="bout 2 3 2 6 2" xfId="5383" xr:uid="{00000000-0005-0000-0000-000000150000}"/>
    <cellStyle name="bout 2 3 2 6 3" xfId="5384" xr:uid="{00000000-0005-0000-0000-000001150000}"/>
    <cellStyle name="bout 2 3 2 6 4" xfId="5385" xr:uid="{00000000-0005-0000-0000-000002150000}"/>
    <cellStyle name="bout 2 3 3" xfId="5386" xr:uid="{00000000-0005-0000-0000-000003150000}"/>
    <cellStyle name="bout 2 3 3 2" xfId="5387" xr:uid="{00000000-0005-0000-0000-000004150000}"/>
    <cellStyle name="bout 2 3 3 2 2" xfId="5388" xr:uid="{00000000-0005-0000-0000-000005150000}"/>
    <cellStyle name="bout 2 3 3 2 2 2" xfId="5389" xr:uid="{00000000-0005-0000-0000-000006150000}"/>
    <cellStyle name="bout 2 3 3 2 2 2 2" xfId="5390" xr:uid="{00000000-0005-0000-0000-000007150000}"/>
    <cellStyle name="bout 2 3 3 2 2 2 2 2" xfId="5391" xr:uid="{00000000-0005-0000-0000-000008150000}"/>
    <cellStyle name="bout 2 3 3 2 2 2 2 2 2" xfId="5392" xr:uid="{00000000-0005-0000-0000-000009150000}"/>
    <cellStyle name="bout 2 3 3 2 2 2 2 2 3" xfId="5393" xr:uid="{00000000-0005-0000-0000-00000A150000}"/>
    <cellStyle name="bout 2 3 3 2 2 2 2 2 4" xfId="5394" xr:uid="{00000000-0005-0000-0000-00000B150000}"/>
    <cellStyle name="bout 2 3 3 2 2 2 2 3" xfId="5395" xr:uid="{00000000-0005-0000-0000-00000C150000}"/>
    <cellStyle name="bout 2 3 3 2 2 2 2 3 2" xfId="5396" xr:uid="{00000000-0005-0000-0000-00000D150000}"/>
    <cellStyle name="bout 2 3 3 2 2 2 2 3 3" xfId="5397" xr:uid="{00000000-0005-0000-0000-00000E150000}"/>
    <cellStyle name="bout 2 3 3 2 2 2 2 3 4" xfId="5398" xr:uid="{00000000-0005-0000-0000-00000F150000}"/>
    <cellStyle name="bout 2 3 3 2 2 2 2 4" xfId="5399" xr:uid="{00000000-0005-0000-0000-000010150000}"/>
    <cellStyle name="bout 2 3 3 2 2 3" xfId="5400" xr:uid="{00000000-0005-0000-0000-000011150000}"/>
    <cellStyle name="bout 2 3 3 2 2 3 2" xfId="5401" xr:uid="{00000000-0005-0000-0000-000012150000}"/>
    <cellStyle name="bout 2 3 3 2 2 3 3" xfId="5402" xr:uid="{00000000-0005-0000-0000-000013150000}"/>
    <cellStyle name="bout 2 3 3 2 2 3 4" xfId="5403" xr:uid="{00000000-0005-0000-0000-000014150000}"/>
    <cellStyle name="bout 2 3 3 2 2 4" xfId="5404" xr:uid="{00000000-0005-0000-0000-000015150000}"/>
    <cellStyle name="bout 2 3 3 2 2 4 2" xfId="5405" xr:uid="{00000000-0005-0000-0000-000016150000}"/>
    <cellStyle name="bout 2 3 3 2 2 4 3" xfId="5406" xr:uid="{00000000-0005-0000-0000-000017150000}"/>
    <cellStyle name="bout 2 3 3 2 2 4 4" xfId="5407" xr:uid="{00000000-0005-0000-0000-000018150000}"/>
    <cellStyle name="bout 2 3 3 2 3" xfId="5408" xr:uid="{00000000-0005-0000-0000-000019150000}"/>
    <cellStyle name="bout 2 3 3 2 3 2" xfId="5409" xr:uid="{00000000-0005-0000-0000-00001A150000}"/>
    <cellStyle name="bout 2 3 3 2 3 2 2" xfId="5410" xr:uid="{00000000-0005-0000-0000-00001B150000}"/>
    <cellStyle name="bout 2 3 3 2 3 2 2 2" xfId="5411" xr:uid="{00000000-0005-0000-0000-00001C150000}"/>
    <cellStyle name="bout 2 3 3 2 3 2 2 3" xfId="5412" xr:uid="{00000000-0005-0000-0000-00001D150000}"/>
    <cellStyle name="bout 2 3 3 2 3 2 2 4" xfId="5413" xr:uid="{00000000-0005-0000-0000-00001E150000}"/>
    <cellStyle name="bout 2 3 3 2 3 2 3" xfId="5414" xr:uid="{00000000-0005-0000-0000-00001F150000}"/>
    <cellStyle name="bout 2 3 3 2 3 2 3 2" xfId="5415" xr:uid="{00000000-0005-0000-0000-000020150000}"/>
    <cellStyle name="bout 2 3 3 2 3 2 3 3" xfId="5416" xr:uid="{00000000-0005-0000-0000-000021150000}"/>
    <cellStyle name="bout 2 3 3 2 3 2 3 4" xfId="5417" xr:uid="{00000000-0005-0000-0000-000022150000}"/>
    <cellStyle name="bout 2 3 3 2 3 2 4" xfId="5418" xr:uid="{00000000-0005-0000-0000-000023150000}"/>
    <cellStyle name="bout 2 3 3 2 4" xfId="5419" xr:uid="{00000000-0005-0000-0000-000024150000}"/>
    <cellStyle name="bout 2 3 3 2 4 2" xfId="5420" xr:uid="{00000000-0005-0000-0000-000025150000}"/>
    <cellStyle name="bout 2 3 3 2 4 3" xfId="5421" xr:uid="{00000000-0005-0000-0000-000026150000}"/>
    <cellStyle name="bout 2 3 3 2 4 4" xfId="5422" xr:uid="{00000000-0005-0000-0000-000027150000}"/>
    <cellStyle name="bout 2 3 3 2 5" xfId="5423" xr:uid="{00000000-0005-0000-0000-000028150000}"/>
    <cellStyle name="bout 2 3 3 2 5 2" xfId="5424" xr:uid="{00000000-0005-0000-0000-000029150000}"/>
    <cellStyle name="bout 2 3 3 2 5 3" xfId="5425" xr:uid="{00000000-0005-0000-0000-00002A150000}"/>
    <cellStyle name="bout 2 3 3 2 5 4" xfId="5426" xr:uid="{00000000-0005-0000-0000-00002B150000}"/>
    <cellStyle name="bout 2 3 3 3" xfId="5427" xr:uid="{00000000-0005-0000-0000-00002C150000}"/>
    <cellStyle name="bout 2 3 3 3 2" xfId="5428" xr:uid="{00000000-0005-0000-0000-00002D150000}"/>
    <cellStyle name="bout 2 3 3 3 2 2" xfId="5429" xr:uid="{00000000-0005-0000-0000-00002E150000}"/>
    <cellStyle name="bout 2 3 3 3 2 2 2" xfId="5430" xr:uid="{00000000-0005-0000-0000-00002F150000}"/>
    <cellStyle name="bout 2 3 3 3 2 2 2 2" xfId="5431" xr:uid="{00000000-0005-0000-0000-000030150000}"/>
    <cellStyle name="bout 2 3 3 3 2 2 2 3" xfId="5432" xr:uid="{00000000-0005-0000-0000-000031150000}"/>
    <cellStyle name="bout 2 3 3 3 2 2 2 4" xfId="5433" xr:uid="{00000000-0005-0000-0000-000032150000}"/>
    <cellStyle name="bout 2 3 3 3 2 2 3" xfId="5434" xr:uid="{00000000-0005-0000-0000-000033150000}"/>
    <cellStyle name="bout 2 3 3 3 2 2 3 2" xfId="5435" xr:uid="{00000000-0005-0000-0000-000034150000}"/>
    <cellStyle name="bout 2 3 3 3 2 2 3 3" xfId="5436" xr:uid="{00000000-0005-0000-0000-000035150000}"/>
    <cellStyle name="bout 2 3 3 3 2 2 3 4" xfId="5437" xr:uid="{00000000-0005-0000-0000-000036150000}"/>
    <cellStyle name="bout 2 3 3 3 2 2 4" xfId="5438" xr:uid="{00000000-0005-0000-0000-000037150000}"/>
    <cellStyle name="bout 2 3 3 3 3" xfId="5439" xr:uid="{00000000-0005-0000-0000-000038150000}"/>
    <cellStyle name="bout 2 3 3 3 3 2" xfId="5440" xr:uid="{00000000-0005-0000-0000-000039150000}"/>
    <cellStyle name="bout 2 3 3 3 3 3" xfId="5441" xr:uid="{00000000-0005-0000-0000-00003A150000}"/>
    <cellStyle name="bout 2 3 3 3 3 4" xfId="5442" xr:uid="{00000000-0005-0000-0000-00003B150000}"/>
    <cellStyle name="bout 2 3 3 3 4" xfId="5443" xr:uid="{00000000-0005-0000-0000-00003C150000}"/>
    <cellStyle name="bout 2 3 3 3 4 2" xfId="5444" xr:uid="{00000000-0005-0000-0000-00003D150000}"/>
    <cellStyle name="bout 2 3 3 3 4 3" xfId="5445" xr:uid="{00000000-0005-0000-0000-00003E150000}"/>
    <cellStyle name="bout 2 3 3 3 4 4" xfId="5446" xr:uid="{00000000-0005-0000-0000-00003F150000}"/>
    <cellStyle name="bout 2 3 3 4" xfId="5447" xr:uid="{00000000-0005-0000-0000-000040150000}"/>
    <cellStyle name="bout 2 3 3 4 2" xfId="5448" xr:uid="{00000000-0005-0000-0000-000041150000}"/>
    <cellStyle name="bout 2 3 3 4 2 2" xfId="5449" xr:uid="{00000000-0005-0000-0000-000042150000}"/>
    <cellStyle name="bout 2 3 3 4 2 2 2" xfId="5450" xr:uid="{00000000-0005-0000-0000-000043150000}"/>
    <cellStyle name="bout 2 3 3 4 2 2 3" xfId="5451" xr:uid="{00000000-0005-0000-0000-000044150000}"/>
    <cellStyle name="bout 2 3 3 4 2 2 4" xfId="5452" xr:uid="{00000000-0005-0000-0000-000045150000}"/>
    <cellStyle name="bout 2 3 3 4 2 3" xfId="5453" xr:uid="{00000000-0005-0000-0000-000046150000}"/>
    <cellStyle name="bout 2 3 3 4 2 3 2" xfId="5454" xr:uid="{00000000-0005-0000-0000-000047150000}"/>
    <cellStyle name="bout 2 3 3 4 2 3 3" xfId="5455" xr:uid="{00000000-0005-0000-0000-000048150000}"/>
    <cellStyle name="bout 2 3 3 4 2 3 4" xfId="5456" xr:uid="{00000000-0005-0000-0000-000049150000}"/>
    <cellStyle name="bout 2 3 3 4 2 4" xfId="5457" xr:uid="{00000000-0005-0000-0000-00004A150000}"/>
    <cellStyle name="bout 2 3 3 5" xfId="5458" xr:uid="{00000000-0005-0000-0000-00004B150000}"/>
    <cellStyle name="bout 2 3 3 5 2" xfId="5459" xr:uid="{00000000-0005-0000-0000-00004C150000}"/>
    <cellStyle name="bout 2 3 3 5 3" xfId="5460" xr:uid="{00000000-0005-0000-0000-00004D150000}"/>
    <cellStyle name="bout 2 3 3 5 4" xfId="5461" xr:uid="{00000000-0005-0000-0000-00004E150000}"/>
    <cellStyle name="bout 2 3 3 6" xfId="5462" xr:uid="{00000000-0005-0000-0000-00004F150000}"/>
    <cellStyle name="bout 2 3 3 6 2" xfId="5463" xr:uid="{00000000-0005-0000-0000-000050150000}"/>
    <cellStyle name="bout 2 3 3 6 3" xfId="5464" xr:uid="{00000000-0005-0000-0000-000051150000}"/>
    <cellStyle name="bout 2 3 3 6 4" xfId="5465" xr:uid="{00000000-0005-0000-0000-000052150000}"/>
    <cellStyle name="bout 2 3 4" xfId="5466" xr:uid="{00000000-0005-0000-0000-000053150000}"/>
    <cellStyle name="bout 2 3 4 2" xfId="5467" xr:uid="{00000000-0005-0000-0000-000054150000}"/>
    <cellStyle name="bout 2 3 4 2 2" xfId="5468" xr:uid="{00000000-0005-0000-0000-000055150000}"/>
    <cellStyle name="bout 2 3 4 2 2 2" xfId="5469" xr:uid="{00000000-0005-0000-0000-000056150000}"/>
    <cellStyle name="bout 2 3 4 2 2 2 2" xfId="5470" xr:uid="{00000000-0005-0000-0000-000057150000}"/>
    <cellStyle name="bout 2 3 4 2 2 2 2 2" xfId="5471" xr:uid="{00000000-0005-0000-0000-000058150000}"/>
    <cellStyle name="bout 2 3 4 2 2 2 2 3" xfId="5472" xr:uid="{00000000-0005-0000-0000-000059150000}"/>
    <cellStyle name="bout 2 3 4 2 2 2 2 4" xfId="5473" xr:uid="{00000000-0005-0000-0000-00005A150000}"/>
    <cellStyle name="bout 2 3 4 2 2 2 3" xfId="5474" xr:uid="{00000000-0005-0000-0000-00005B150000}"/>
    <cellStyle name="bout 2 3 4 2 2 2 3 2" xfId="5475" xr:uid="{00000000-0005-0000-0000-00005C150000}"/>
    <cellStyle name="bout 2 3 4 2 2 2 3 3" xfId="5476" xr:uid="{00000000-0005-0000-0000-00005D150000}"/>
    <cellStyle name="bout 2 3 4 2 2 2 3 4" xfId="5477" xr:uid="{00000000-0005-0000-0000-00005E150000}"/>
    <cellStyle name="bout 2 3 4 2 2 2 4" xfId="5478" xr:uid="{00000000-0005-0000-0000-00005F150000}"/>
    <cellStyle name="bout 2 3 4 2 3" xfId="5479" xr:uid="{00000000-0005-0000-0000-000060150000}"/>
    <cellStyle name="bout 2 3 4 2 3 2" xfId="5480" xr:uid="{00000000-0005-0000-0000-000061150000}"/>
    <cellStyle name="bout 2 3 4 2 3 3" xfId="5481" xr:uid="{00000000-0005-0000-0000-000062150000}"/>
    <cellStyle name="bout 2 3 4 2 3 4" xfId="5482" xr:uid="{00000000-0005-0000-0000-000063150000}"/>
    <cellStyle name="bout 2 3 4 2 4" xfId="5483" xr:uid="{00000000-0005-0000-0000-000064150000}"/>
    <cellStyle name="bout 2 3 4 2 4 2" xfId="5484" xr:uid="{00000000-0005-0000-0000-000065150000}"/>
    <cellStyle name="bout 2 3 4 2 4 3" xfId="5485" xr:uid="{00000000-0005-0000-0000-000066150000}"/>
    <cellStyle name="bout 2 3 4 2 4 4" xfId="5486" xr:uid="{00000000-0005-0000-0000-000067150000}"/>
    <cellStyle name="bout 2 3 4 3" xfId="5487" xr:uid="{00000000-0005-0000-0000-000068150000}"/>
    <cellStyle name="bout 2 3 4 3 2" xfId="5488" xr:uid="{00000000-0005-0000-0000-000069150000}"/>
    <cellStyle name="bout 2 3 4 3 2 2" xfId="5489" xr:uid="{00000000-0005-0000-0000-00006A150000}"/>
    <cellStyle name="bout 2 3 4 3 2 2 2" xfId="5490" xr:uid="{00000000-0005-0000-0000-00006B150000}"/>
    <cellStyle name="bout 2 3 4 3 2 2 3" xfId="5491" xr:uid="{00000000-0005-0000-0000-00006C150000}"/>
    <cellStyle name="bout 2 3 4 3 2 2 4" xfId="5492" xr:uid="{00000000-0005-0000-0000-00006D150000}"/>
    <cellStyle name="bout 2 3 4 3 2 3" xfId="5493" xr:uid="{00000000-0005-0000-0000-00006E150000}"/>
    <cellStyle name="bout 2 3 4 3 2 3 2" xfId="5494" xr:uid="{00000000-0005-0000-0000-00006F150000}"/>
    <cellStyle name="bout 2 3 4 3 2 3 3" xfId="5495" xr:uid="{00000000-0005-0000-0000-000070150000}"/>
    <cellStyle name="bout 2 3 4 3 2 3 4" xfId="5496" xr:uid="{00000000-0005-0000-0000-000071150000}"/>
    <cellStyle name="bout 2 3 4 3 2 4" xfId="5497" xr:uid="{00000000-0005-0000-0000-000072150000}"/>
    <cellStyle name="bout 2 3 4 4" xfId="5498" xr:uid="{00000000-0005-0000-0000-000073150000}"/>
    <cellStyle name="bout 2 3 4 4 2" xfId="5499" xr:uid="{00000000-0005-0000-0000-000074150000}"/>
    <cellStyle name="bout 2 3 4 4 3" xfId="5500" xr:uid="{00000000-0005-0000-0000-000075150000}"/>
    <cellStyle name="bout 2 3 4 4 4" xfId="5501" xr:uid="{00000000-0005-0000-0000-000076150000}"/>
    <cellStyle name="bout 2 3 4 5" xfId="5502" xr:uid="{00000000-0005-0000-0000-000077150000}"/>
    <cellStyle name="bout 2 3 4 5 2" xfId="5503" xr:uid="{00000000-0005-0000-0000-000078150000}"/>
    <cellStyle name="bout 2 3 4 5 3" xfId="5504" xr:uid="{00000000-0005-0000-0000-000079150000}"/>
    <cellStyle name="bout 2 3 4 5 4" xfId="5505" xr:uid="{00000000-0005-0000-0000-00007A150000}"/>
    <cellStyle name="bout 2 3 5" xfId="5506" xr:uid="{00000000-0005-0000-0000-00007B150000}"/>
    <cellStyle name="bout 2 3 5 2" xfId="5507" xr:uid="{00000000-0005-0000-0000-00007C150000}"/>
    <cellStyle name="bout 2 3 5 2 2" xfId="5508" xr:uid="{00000000-0005-0000-0000-00007D150000}"/>
    <cellStyle name="bout 2 3 5 2 2 2" xfId="5509" xr:uid="{00000000-0005-0000-0000-00007E150000}"/>
    <cellStyle name="bout 2 3 5 2 2 2 2" xfId="5510" xr:uid="{00000000-0005-0000-0000-00007F150000}"/>
    <cellStyle name="bout 2 3 5 2 2 2 3" xfId="5511" xr:uid="{00000000-0005-0000-0000-000080150000}"/>
    <cellStyle name="bout 2 3 5 2 2 2 4" xfId="5512" xr:uid="{00000000-0005-0000-0000-000081150000}"/>
    <cellStyle name="bout 2 3 5 2 2 3" xfId="5513" xr:uid="{00000000-0005-0000-0000-000082150000}"/>
    <cellStyle name="bout 2 3 5 2 2 3 2" xfId="5514" xr:uid="{00000000-0005-0000-0000-000083150000}"/>
    <cellStyle name="bout 2 3 5 2 2 3 3" xfId="5515" xr:uid="{00000000-0005-0000-0000-000084150000}"/>
    <cellStyle name="bout 2 3 5 2 2 3 4" xfId="5516" xr:uid="{00000000-0005-0000-0000-000085150000}"/>
    <cellStyle name="bout 2 3 5 2 2 4" xfId="5517" xr:uid="{00000000-0005-0000-0000-000086150000}"/>
    <cellStyle name="bout 2 3 5 3" xfId="5518" xr:uid="{00000000-0005-0000-0000-000087150000}"/>
    <cellStyle name="bout 2 3 5 3 2" xfId="5519" xr:uid="{00000000-0005-0000-0000-000088150000}"/>
    <cellStyle name="bout 2 3 5 3 3" xfId="5520" xr:uid="{00000000-0005-0000-0000-000089150000}"/>
    <cellStyle name="bout 2 3 5 3 4" xfId="5521" xr:uid="{00000000-0005-0000-0000-00008A150000}"/>
    <cellStyle name="bout 2 3 5 4" xfId="5522" xr:uid="{00000000-0005-0000-0000-00008B150000}"/>
    <cellStyle name="bout 2 3 5 4 2" xfId="5523" xr:uid="{00000000-0005-0000-0000-00008C150000}"/>
    <cellStyle name="bout 2 3 5 4 3" xfId="5524" xr:uid="{00000000-0005-0000-0000-00008D150000}"/>
    <cellStyle name="bout 2 3 5 4 4" xfId="5525" xr:uid="{00000000-0005-0000-0000-00008E150000}"/>
    <cellStyle name="bout 2 4" xfId="5526" xr:uid="{00000000-0005-0000-0000-00008F150000}"/>
    <cellStyle name="bout 2 4 2" xfId="5527" xr:uid="{00000000-0005-0000-0000-000090150000}"/>
    <cellStyle name="bout 2 4 2 2" xfId="5528" xr:uid="{00000000-0005-0000-0000-000091150000}"/>
    <cellStyle name="bout 2 4 2 2 2" xfId="5529" xr:uid="{00000000-0005-0000-0000-000092150000}"/>
    <cellStyle name="bout 2 4 2 2 2 2" xfId="5530" xr:uid="{00000000-0005-0000-0000-000093150000}"/>
    <cellStyle name="bout 2 4 2 2 2 2 2" xfId="5531" xr:uid="{00000000-0005-0000-0000-000094150000}"/>
    <cellStyle name="bout 2 4 2 2 2 2 2 2" xfId="5532" xr:uid="{00000000-0005-0000-0000-000095150000}"/>
    <cellStyle name="bout 2 4 2 2 2 2 2 3" xfId="5533" xr:uid="{00000000-0005-0000-0000-000096150000}"/>
    <cellStyle name="bout 2 4 2 2 2 2 2 4" xfId="5534" xr:uid="{00000000-0005-0000-0000-000097150000}"/>
    <cellStyle name="bout 2 4 2 2 2 2 3" xfId="5535" xr:uid="{00000000-0005-0000-0000-000098150000}"/>
    <cellStyle name="bout 2 4 2 2 2 2 3 2" xfId="5536" xr:uid="{00000000-0005-0000-0000-000099150000}"/>
    <cellStyle name="bout 2 4 2 2 2 2 3 3" xfId="5537" xr:uid="{00000000-0005-0000-0000-00009A150000}"/>
    <cellStyle name="bout 2 4 2 2 2 2 3 4" xfId="5538" xr:uid="{00000000-0005-0000-0000-00009B150000}"/>
    <cellStyle name="bout 2 4 2 2 2 2 4" xfId="5539" xr:uid="{00000000-0005-0000-0000-00009C150000}"/>
    <cellStyle name="bout 2 4 2 2 3" xfId="5540" xr:uid="{00000000-0005-0000-0000-00009D150000}"/>
    <cellStyle name="bout 2 4 2 2 3 2" xfId="5541" xr:uid="{00000000-0005-0000-0000-00009E150000}"/>
    <cellStyle name="bout 2 4 2 2 3 3" xfId="5542" xr:uid="{00000000-0005-0000-0000-00009F150000}"/>
    <cellStyle name="bout 2 4 2 2 3 4" xfId="5543" xr:uid="{00000000-0005-0000-0000-0000A0150000}"/>
    <cellStyle name="bout 2 4 2 2 4" xfId="5544" xr:uid="{00000000-0005-0000-0000-0000A1150000}"/>
    <cellStyle name="bout 2 4 2 2 4 2" xfId="5545" xr:uid="{00000000-0005-0000-0000-0000A2150000}"/>
    <cellStyle name="bout 2 4 2 2 4 3" xfId="5546" xr:uid="{00000000-0005-0000-0000-0000A3150000}"/>
    <cellStyle name="bout 2 4 2 2 4 4" xfId="5547" xr:uid="{00000000-0005-0000-0000-0000A4150000}"/>
    <cellStyle name="bout 2 4 2 3" xfId="5548" xr:uid="{00000000-0005-0000-0000-0000A5150000}"/>
    <cellStyle name="bout 2 4 2 3 2" xfId="5549" xr:uid="{00000000-0005-0000-0000-0000A6150000}"/>
    <cellStyle name="bout 2 4 2 3 2 2" xfId="5550" xr:uid="{00000000-0005-0000-0000-0000A7150000}"/>
    <cellStyle name="bout 2 4 2 3 2 2 2" xfId="5551" xr:uid="{00000000-0005-0000-0000-0000A8150000}"/>
    <cellStyle name="bout 2 4 2 3 2 2 3" xfId="5552" xr:uid="{00000000-0005-0000-0000-0000A9150000}"/>
    <cellStyle name="bout 2 4 2 3 2 2 4" xfId="5553" xr:uid="{00000000-0005-0000-0000-0000AA150000}"/>
    <cellStyle name="bout 2 4 2 3 2 3" xfId="5554" xr:uid="{00000000-0005-0000-0000-0000AB150000}"/>
    <cellStyle name="bout 2 4 2 3 2 3 2" xfId="5555" xr:uid="{00000000-0005-0000-0000-0000AC150000}"/>
    <cellStyle name="bout 2 4 2 3 2 3 3" xfId="5556" xr:uid="{00000000-0005-0000-0000-0000AD150000}"/>
    <cellStyle name="bout 2 4 2 3 2 3 4" xfId="5557" xr:uid="{00000000-0005-0000-0000-0000AE150000}"/>
    <cellStyle name="bout 2 4 2 3 2 4" xfId="5558" xr:uid="{00000000-0005-0000-0000-0000AF150000}"/>
    <cellStyle name="bout 2 4 2 4" xfId="5559" xr:uid="{00000000-0005-0000-0000-0000B0150000}"/>
    <cellStyle name="bout 2 4 2 4 2" xfId="5560" xr:uid="{00000000-0005-0000-0000-0000B1150000}"/>
    <cellStyle name="bout 2 4 2 4 3" xfId="5561" xr:uid="{00000000-0005-0000-0000-0000B2150000}"/>
    <cellStyle name="bout 2 4 2 4 4" xfId="5562" xr:uid="{00000000-0005-0000-0000-0000B3150000}"/>
    <cellStyle name="bout 2 4 2 5" xfId="5563" xr:uid="{00000000-0005-0000-0000-0000B4150000}"/>
    <cellStyle name="bout 2 4 2 5 2" xfId="5564" xr:uid="{00000000-0005-0000-0000-0000B5150000}"/>
    <cellStyle name="bout 2 4 2 5 3" xfId="5565" xr:uid="{00000000-0005-0000-0000-0000B6150000}"/>
    <cellStyle name="bout 2 4 2 5 4" xfId="5566" xr:uid="{00000000-0005-0000-0000-0000B7150000}"/>
    <cellStyle name="bout 2 4 3" xfId="5567" xr:uid="{00000000-0005-0000-0000-0000B8150000}"/>
    <cellStyle name="bout 2 4 3 2" xfId="5568" xr:uid="{00000000-0005-0000-0000-0000B9150000}"/>
    <cellStyle name="bout 2 4 3 2 2" xfId="5569" xr:uid="{00000000-0005-0000-0000-0000BA150000}"/>
    <cellStyle name="bout 2 4 3 2 2 2" xfId="5570" xr:uid="{00000000-0005-0000-0000-0000BB150000}"/>
    <cellStyle name="bout 2 4 3 2 2 2 2" xfId="5571" xr:uid="{00000000-0005-0000-0000-0000BC150000}"/>
    <cellStyle name="bout 2 4 3 2 2 2 3" xfId="5572" xr:uid="{00000000-0005-0000-0000-0000BD150000}"/>
    <cellStyle name="bout 2 4 3 2 2 2 4" xfId="5573" xr:uid="{00000000-0005-0000-0000-0000BE150000}"/>
    <cellStyle name="bout 2 4 3 2 2 3" xfId="5574" xr:uid="{00000000-0005-0000-0000-0000BF150000}"/>
    <cellStyle name="bout 2 4 3 2 2 3 2" xfId="5575" xr:uid="{00000000-0005-0000-0000-0000C0150000}"/>
    <cellStyle name="bout 2 4 3 2 2 3 3" xfId="5576" xr:uid="{00000000-0005-0000-0000-0000C1150000}"/>
    <cellStyle name="bout 2 4 3 2 2 3 4" xfId="5577" xr:uid="{00000000-0005-0000-0000-0000C2150000}"/>
    <cellStyle name="bout 2 4 3 2 2 4" xfId="5578" xr:uid="{00000000-0005-0000-0000-0000C3150000}"/>
    <cellStyle name="bout 2 4 3 3" xfId="5579" xr:uid="{00000000-0005-0000-0000-0000C4150000}"/>
    <cellStyle name="bout 2 4 3 3 2" xfId="5580" xr:uid="{00000000-0005-0000-0000-0000C5150000}"/>
    <cellStyle name="bout 2 4 3 3 3" xfId="5581" xr:uid="{00000000-0005-0000-0000-0000C6150000}"/>
    <cellStyle name="bout 2 4 3 3 4" xfId="5582" xr:uid="{00000000-0005-0000-0000-0000C7150000}"/>
    <cellStyle name="bout 2 4 3 4" xfId="5583" xr:uid="{00000000-0005-0000-0000-0000C8150000}"/>
    <cellStyle name="bout 2 4 3 4 2" xfId="5584" xr:uid="{00000000-0005-0000-0000-0000C9150000}"/>
    <cellStyle name="bout 2 4 3 4 3" xfId="5585" xr:uid="{00000000-0005-0000-0000-0000CA150000}"/>
    <cellStyle name="bout 2 4 3 4 4" xfId="5586" xr:uid="{00000000-0005-0000-0000-0000CB150000}"/>
    <cellStyle name="bout 2 4 4" xfId="5587" xr:uid="{00000000-0005-0000-0000-0000CC150000}"/>
    <cellStyle name="bout 2 4 4 2" xfId="5588" xr:uid="{00000000-0005-0000-0000-0000CD150000}"/>
    <cellStyle name="bout 2 4 4 2 2" xfId="5589" xr:uid="{00000000-0005-0000-0000-0000CE150000}"/>
    <cellStyle name="bout 2 4 4 2 2 2" xfId="5590" xr:uid="{00000000-0005-0000-0000-0000CF150000}"/>
    <cellStyle name="bout 2 4 4 2 2 3" xfId="5591" xr:uid="{00000000-0005-0000-0000-0000D0150000}"/>
    <cellStyle name="bout 2 4 4 2 2 4" xfId="5592" xr:uid="{00000000-0005-0000-0000-0000D1150000}"/>
    <cellStyle name="bout 2 4 4 2 3" xfId="5593" xr:uid="{00000000-0005-0000-0000-0000D2150000}"/>
    <cellStyle name="bout 2 4 4 2 3 2" xfId="5594" xr:uid="{00000000-0005-0000-0000-0000D3150000}"/>
    <cellStyle name="bout 2 4 4 2 3 3" xfId="5595" xr:uid="{00000000-0005-0000-0000-0000D4150000}"/>
    <cellStyle name="bout 2 4 4 2 3 4" xfId="5596" xr:uid="{00000000-0005-0000-0000-0000D5150000}"/>
    <cellStyle name="bout 2 4 4 2 4" xfId="5597" xr:uid="{00000000-0005-0000-0000-0000D6150000}"/>
    <cellStyle name="bout 2 4 5" xfId="5598" xr:uid="{00000000-0005-0000-0000-0000D7150000}"/>
    <cellStyle name="bout 2 4 5 2" xfId="5599" xr:uid="{00000000-0005-0000-0000-0000D8150000}"/>
    <cellStyle name="bout 2 4 5 3" xfId="5600" xr:uid="{00000000-0005-0000-0000-0000D9150000}"/>
    <cellStyle name="bout 2 4 5 4" xfId="5601" xr:uid="{00000000-0005-0000-0000-0000DA150000}"/>
    <cellStyle name="bout 2 4 6" xfId="5602" xr:uid="{00000000-0005-0000-0000-0000DB150000}"/>
    <cellStyle name="bout 2 4 6 2" xfId="5603" xr:uid="{00000000-0005-0000-0000-0000DC150000}"/>
    <cellStyle name="bout 2 4 6 3" xfId="5604" xr:uid="{00000000-0005-0000-0000-0000DD150000}"/>
    <cellStyle name="bout 2 4 6 4" xfId="5605" xr:uid="{00000000-0005-0000-0000-0000DE150000}"/>
    <cellStyle name="bout 2 5" xfId="5606" xr:uid="{00000000-0005-0000-0000-0000DF150000}"/>
    <cellStyle name="bout 2 5 2" xfId="5607" xr:uid="{00000000-0005-0000-0000-0000E0150000}"/>
    <cellStyle name="bout 2 5 2 2" xfId="5608" xr:uid="{00000000-0005-0000-0000-0000E1150000}"/>
    <cellStyle name="bout 2 5 2 2 2" xfId="5609" xr:uid="{00000000-0005-0000-0000-0000E2150000}"/>
    <cellStyle name="bout 2 5 2 2 2 2" xfId="5610" xr:uid="{00000000-0005-0000-0000-0000E3150000}"/>
    <cellStyle name="bout 2 5 2 2 2 2 2" xfId="5611" xr:uid="{00000000-0005-0000-0000-0000E4150000}"/>
    <cellStyle name="bout 2 5 2 2 2 2 2 2" xfId="5612" xr:uid="{00000000-0005-0000-0000-0000E5150000}"/>
    <cellStyle name="bout 2 5 2 2 2 2 2 3" xfId="5613" xr:uid="{00000000-0005-0000-0000-0000E6150000}"/>
    <cellStyle name="bout 2 5 2 2 2 2 2 4" xfId="5614" xr:uid="{00000000-0005-0000-0000-0000E7150000}"/>
    <cellStyle name="bout 2 5 2 2 2 2 3" xfId="5615" xr:uid="{00000000-0005-0000-0000-0000E8150000}"/>
    <cellStyle name="bout 2 5 2 2 2 2 3 2" xfId="5616" xr:uid="{00000000-0005-0000-0000-0000E9150000}"/>
    <cellStyle name="bout 2 5 2 2 2 2 3 3" xfId="5617" xr:uid="{00000000-0005-0000-0000-0000EA150000}"/>
    <cellStyle name="bout 2 5 2 2 2 2 3 4" xfId="5618" xr:uid="{00000000-0005-0000-0000-0000EB150000}"/>
    <cellStyle name="bout 2 5 2 2 2 2 4" xfId="5619" xr:uid="{00000000-0005-0000-0000-0000EC150000}"/>
    <cellStyle name="bout 2 5 2 2 3" xfId="5620" xr:uid="{00000000-0005-0000-0000-0000ED150000}"/>
    <cellStyle name="bout 2 5 2 2 3 2" xfId="5621" xr:uid="{00000000-0005-0000-0000-0000EE150000}"/>
    <cellStyle name="bout 2 5 2 2 3 3" xfId="5622" xr:uid="{00000000-0005-0000-0000-0000EF150000}"/>
    <cellStyle name="bout 2 5 2 2 3 4" xfId="5623" xr:uid="{00000000-0005-0000-0000-0000F0150000}"/>
    <cellStyle name="bout 2 5 2 2 4" xfId="5624" xr:uid="{00000000-0005-0000-0000-0000F1150000}"/>
    <cellStyle name="bout 2 5 2 2 4 2" xfId="5625" xr:uid="{00000000-0005-0000-0000-0000F2150000}"/>
    <cellStyle name="bout 2 5 2 2 4 3" xfId="5626" xr:uid="{00000000-0005-0000-0000-0000F3150000}"/>
    <cellStyle name="bout 2 5 2 2 4 4" xfId="5627" xr:uid="{00000000-0005-0000-0000-0000F4150000}"/>
    <cellStyle name="bout 2 5 2 3" xfId="5628" xr:uid="{00000000-0005-0000-0000-0000F5150000}"/>
    <cellStyle name="bout 2 5 2 3 2" xfId="5629" xr:uid="{00000000-0005-0000-0000-0000F6150000}"/>
    <cellStyle name="bout 2 5 2 3 2 2" xfId="5630" xr:uid="{00000000-0005-0000-0000-0000F7150000}"/>
    <cellStyle name="bout 2 5 2 3 2 2 2" xfId="5631" xr:uid="{00000000-0005-0000-0000-0000F8150000}"/>
    <cellStyle name="bout 2 5 2 3 2 2 3" xfId="5632" xr:uid="{00000000-0005-0000-0000-0000F9150000}"/>
    <cellStyle name="bout 2 5 2 3 2 2 4" xfId="5633" xr:uid="{00000000-0005-0000-0000-0000FA150000}"/>
    <cellStyle name="bout 2 5 2 3 2 3" xfId="5634" xr:uid="{00000000-0005-0000-0000-0000FB150000}"/>
    <cellStyle name="bout 2 5 2 3 2 3 2" xfId="5635" xr:uid="{00000000-0005-0000-0000-0000FC150000}"/>
    <cellStyle name="bout 2 5 2 3 2 3 3" xfId="5636" xr:uid="{00000000-0005-0000-0000-0000FD150000}"/>
    <cellStyle name="bout 2 5 2 3 2 3 4" xfId="5637" xr:uid="{00000000-0005-0000-0000-0000FE150000}"/>
    <cellStyle name="bout 2 5 2 3 2 4" xfId="5638" xr:uid="{00000000-0005-0000-0000-0000FF150000}"/>
    <cellStyle name="bout 2 5 2 4" xfId="5639" xr:uid="{00000000-0005-0000-0000-000000160000}"/>
    <cellStyle name="bout 2 5 2 4 2" xfId="5640" xr:uid="{00000000-0005-0000-0000-000001160000}"/>
    <cellStyle name="bout 2 5 2 4 3" xfId="5641" xr:uid="{00000000-0005-0000-0000-000002160000}"/>
    <cellStyle name="bout 2 5 2 4 4" xfId="5642" xr:uid="{00000000-0005-0000-0000-000003160000}"/>
    <cellStyle name="bout 2 5 2 5" xfId="5643" xr:uid="{00000000-0005-0000-0000-000004160000}"/>
    <cellStyle name="bout 2 5 2 5 2" xfId="5644" xr:uid="{00000000-0005-0000-0000-000005160000}"/>
    <cellStyle name="bout 2 5 2 5 3" xfId="5645" xr:uid="{00000000-0005-0000-0000-000006160000}"/>
    <cellStyle name="bout 2 5 2 5 4" xfId="5646" xr:uid="{00000000-0005-0000-0000-000007160000}"/>
    <cellStyle name="bout 2 5 3" xfId="5647" xr:uid="{00000000-0005-0000-0000-000008160000}"/>
    <cellStyle name="bout 2 5 3 2" xfId="5648" xr:uid="{00000000-0005-0000-0000-000009160000}"/>
    <cellStyle name="bout 2 5 3 2 2" xfId="5649" xr:uid="{00000000-0005-0000-0000-00000A160000}"/>
    <cellStyle name="bout 2 5 3 2 2 2" xfId="5650" xr:uid="{00000000-0005-0000-0000-00000B160000}"/>
    <cellStyle name="bout 2 5 3 2 2 2 2" xfId="5651" xr:uid="{00000000-0005-0000-0000-00000C160000}"/>
    <cellStyle name="bout 2 5 3 2 2 2 3" xfId="5652" xr:uid="{00000000-0005-0000-0000-00000D160000}"/>
    <cellStyle name="bout 2 5 3 2 2 2 4" xfId="5653" xr:uid="{00000000-0005-0000-0000-00000E160000}"/>
    <cellStyle name="bout 2 5 3 2 2 3" xfId="5654" xr:uid="{00000000-0005-0000-0000-00000F160000}"/>
    <cellStyle name="bout 2 5 3 2 2 3 2" xfId="5655" xr:uid="{00000000-0005-0000-0000-000010160000}"/>
    <cellStyle name="bout 2 5 3 2 2 3 3" xfId="5656" xr:uid="{00000000-0005-0000-0000-000011160000}"/>
    <cellStyle name="bout 2 5 3 2 2 3 4" xfId="5657" xr:uid="{00000000-0005-0000-0000-000012160000}"/>
    <cellStyle name="bout 2 5 3 2 2 4" xfId="5658" xr:uid="{00000000-0005-0000-0000-000013160000}"/>
    <cellStyle name="bout 2 5 3 3" xfId="5659" xr:uid="{00000000-0005-0000-0000-000014160000}"/>
    <cellStyle name="bout 2 5 3 3 2" xfId="5660" xr:uid="{00000000-0005-0000-0000-000015160000}"/>
    <cellStyle name="bout 2 5 3 3 3" xfId="5661" xr:uid="{00000000-0005-0000-0000-000016160000}"/>
    <cellStyle name="bout 2 5 3 3 4" xfId="5662" xr:uid="{00000000-0005-0000-0000-000017160000}"/>
    <cellStyle name="bout 2 5 3 4" xfId="5663" xr:uid="{00000000-0005-0000-0000-000018160000}"/>
    <cellStyle name="bout 2 5 3 4 2" xfId="5664" xr:uid="{00000000-0005-0000-0000-000019160000}"/>
    <cellStyle name="bout 2 5 3 4 3" xfId="5665" xr:uid="{00000000-0005-0000-0000-00001A160000}"/>
    <cellStyle name="bout 2 5 3 4 4" xfId="5666" xr:uid="{00000000-0005-0000-0000-00001B160000}"/>
    <cellStyle name="bout 2 5 4" xfId="5667" xr:uid="{00000000-0005-0000-0000-00001C160000}"/>
    <cellStyle name="bout 2 5 4 2" xfId="5668" xr:uid="{00000000-0005-0000-0000-00001D160000}"/>
    <cellStyle name="bout 2 5 4 2 2" xfId="5669" xr:uid="{00000000-0005-0000-0000-00001E160000}"/>
    <cellStyle name="bout 2 5 4 2 2 2" xfId="5670" xr:uid="{00000000-0005-0000-0000-00001F160000}"/>
    <cellStyle name="bout 2 5 4 2 2 3" xfId="5671" xr:uid="{00000000-0005-0000-0000-000020160000}"/>
    <cellStyle name="bout 2 5 4 2 2 4" xfId="5672" xr:uid="{00000000-0005-0000-0000-000021160000}"/>
    <cellStyle name="bout 2 5 4 2 3" xfId="5673" xr:uid="{00000000-0005-0000-0000-000022160000}"/>
    <cellStyle name="bout 2 5 4 2 3 2" xfId="5674" xr:uid="{00000000-0005-0000-0000-000023160000}"/>
    <cellStyle name="bout 2 5 4 2 3 3" xfId="5675" xr:uid="{00000000-0005-0000-0000-000024160000}"/>
    <cellStyle name="bout 2 5 4 2 3 4" xfId="5676" xr:uid="{00000000-0005-0000-0000-000025160000}"/>
    <cellStyle name="bout 2 5 4 2 4" xfId="5677" xr:uid="{00000000-0005-0000-0000-000026160000}"/>
    <cellStyle name="bout 2 5 5" xfId="5678" xr:uid="{00000000-0005-0000-0000-000027160000}"/>
    <cellStyle name="bout 2 5 5 2" xfId="5679" xr:uid="{00000000-0005-0000-0000-000028160000}"/>
    <cellStyle name="bout 2 5 5 3" xfId="5680" xr:uid="{00000000-0005-0000-0000-000029160000}"/>
    <cellStyle name="bout 2 5 5 4" xfId="5681" xr:uid="{00000000-0005-0000-0000-00002A160000}"/>
    <cellStyle name="bout 2 5 6" xfId="5682" xr:uid="{00000000-0005-0000-0000-00002B160000}"/>
    <cellStyle name="bout 2 5 6 2" xfId="5683" xr:uid="{00000000-0005-0000-0000-00002C160000}"/>
    <cellStyle name="bout 2 5 6 3" xfId="5684" xr:uid="{00000000-0005-0000-0000-00002D160000}"/>
    <cellStyle name="bout 2 5 6 4" xfId="5685" xr:uid="{00000000-0005-0000-0000-00002E160000}"/>
    <cellStyle name="bout 2 6" xfId="5686" xr:uid="{00000000-0005-0000-0000-00002F160000}"/>
    <cellStyle name="bout 2 6 2" xfId="5687" xr:uid="{00000000-0005-0000-0000-000030160000}"/>
    <cellStyle name="bout 2 6 2 2" xfId="5688" xr:uid="{00000000-0005-0000-0000-000031160000}"/>
    <cellStyle name="bout 2 6 2 2 2" xfId="5689" xr:uid="{00000000-0005-0000-0000-000032160000}"/>
    <cellStyle name="bout 2 6 2 2 2 2" xfId="5690" xr:uid="{00000000-0005-0000-0000-000033160000}"/>
    <cellStyle name="bout 2 6 2 2 2 2 2" xfId="5691" xr:uid="{00000000-0005-0000-0000-000034160000}"/>
    <cellStyle name="bout 2 6 2 2 2 2 3" xfId="5692" xr:uid="{00000000-0005-0000-0000-000035160000}"/>
    <cellStyle name="bout 2 6 2 2 2 2 4" xfId="5693" xr:uid="{00000000-0005-0000-0000-000036160000}"/>
    <cellStyle name="bout 2 6 2 2 2 3" xfId="5694" xr:uid="{00000000-0005-0000-0000-000037160000}"/>
    <cellStyle name="bout 2 6 2 2 2 3 2" xfId="5695" xr:uid="{00000000-0005-0000-0000-000038160000}"/>
    <cellStyle name="bout 2 6 2 2 2 3 3" xfId="5696" xr:uid="{00000000-0005-0000-0000-000039160000}"/>
    <cellStyle name="bout 2 6 2 2 2 3 4" xfId="5697" xr:uid="{00000000-0005-0000-0000-00003A160000}"/>
    <cellStyle name="bout 2 6 2 2 2 4" xfId="5698" xr:uid="{00000000-0005-0000-0000-00003B160000}"/>
    <cellStyle name="bout 2 6 2 3" xfId="5699" xr:uid="{00000000-0005-0000-0000-00003C160000}"/>
    <cellStyle name="bout 2 6 2 3 2" xfId="5700" xr:uid="{00000000-0005-0000-0000-00003D160000}"/>
    <cellStyle name="bout 2 6 2 3 3" xfId="5701" xr:uid="{00000000-0005-0000-0000-00003E160000}"/>
    <cellStyle name="bout 2 6 2 3 4" xfId="5702" xr:uid="{00000000-0005-0000-0000-00003F160000}"/>
    <cellStyle name="bout 2 6 2 4" xfId="5703" xr:uid="{00000000-0005-0000-0000-000040160000}"/>
    <cellStyle name="bout 2 6 2 4 2" xfId="5704" xr:uid="{00000000-0005-0000-0000-000041160000}"/>
    <cellStyle name="bout 2 6 2 4 3" xfId="5705" xr:uid="{00000000-0005-0000-0000-000042160000}"/>
    <cellStyle name="bout 2 6 2 4 4" xfId="5706" xr:uid="{00000000-0005-0000-0000-000043160000}"/>
    <cellStyle name="bout 2 6 3" xfId="5707" xr:uid="{00000000-0005-0000-0000-000044160000}"/>
    <cellStyle name="bout 2 6 3 2" xfId="5708" xr:uid="{00000000-0005-0000-0000-000045160000}"/>
    <cellStyle name="bout 2 6 3 2 2" xfId="5709" xr:uid="{00000000-0005-0000-0000-000046160000}"/>
    <cellStyle name="bout 2 6 3 2 2 2" xfId="5710" xr:uid="{00000000-0005-0000-0000-000047160000}"/>
    <cellStyle name="bout 2 6 3 2 2 3" xfId="5711" xr:uid="{00000000-0005-0000-0000-000048160000}"/>
    <cellStyle name="bout 2 6 3 2 2 4" xfId="5712" xr:uid="{00000000-0005-0000-0000-000049160000}"/>
    <cellStyle name="bout 2 6 3 2 3" xfId="5713" xr:uid="{00000000-0005-0000-0000-00004A160000}"/>
    <cellStyle name="bout 2 6 3 2 3 2" xfId="5714" xr:uid="{00000000-0005-0000-0000-00004B160000}"/>
    <cellStyle name="bout 2 6 3 2 3 3" xfId="5715" xr:uid="{00000000-0005-0000-0000-00004C160000}"/>
    <cellStyle name="bout 2 6 3 2 3 4" xfId="5716" xr:uid="{00000000-0005-0000-0000-00004D160000}"/>
    <cellStyle name="bout 2 6 3 2 4" xfId="5717" xr:uid="{00000000-0005-0000-0000-00004E160000}"/>
    <cellStyle name="bout 2 6 4" xfId="5718" xr:uid="{00000000-0005-0000-0000-00004F160000}"/>
    <cellStyle name="bout 2 6 4 2" xfId="5719" xr:uid="{00000000-0005-0000-0000-000050160000}"/>
    <cellStyle name="bout 2 6 4 3" xfId="5720" xr:uid="{00000000-0005-0000-0000-000051160000}"/>
    <cellStyle name="bout 2 6 4 4" xfId="5721" xr:uid="{00000000-0005-0000-0000-000052160000}"/>
    <cellStyle name="bout 2 6 5" xfId="5722" xr:uid="{00000000-0005-0000-0000-000053160000}"/>
    <cellStyle name="bout 2 6 5 2" xfId="5723" xr:uid="{00000000-0005-0000-0000-000054160000}"/>
    <cellStyle name="bout 2 6 5 3" xfId="5724" xr:uid="{00000000-0005-0000-0000-000055160000}"/>
    <cellStyle name="bout 2 6 5 4" xfId="5725" xr:uid="{00000000-0005-0000-0000-000056160000}"/>
    <cellStyle name="bout 2 7" xfId="5726" xr:uid="{00000000-0005-0000-0000-000057160000}"/>
    <cellStyle name="bout 2 7 2" xfId="5727" xr:uid="{00000000-0005-0000-0000-000058160000}"/>
    <cellStyle name="bout 2 7 2 2" xfId="5728" xr:uid="{00000000-0005-0000-0000-000059160000}"/>
    <cellStyle name="bout 2 7 2 2 2" xfId="5729" xr:uid="{00000000-0005-0000-0000-00005A160000}"/>
    <cellStyle name="bout 2 7 2 2 2 2" xfId="5730" xr:uid="{00000000-0005-0000-0000-00005B160000}"/>
    <cellStyle name="bout 2 7 2 2 2 3" xfId="5731" xr:uid="{00000000-0005-0000-0000-00005C160000}"/>
    <cellStyle name="bout 2 7 2 2 2 4" xfId="5732" xr:uid="{00000000-0005-0000-0000-00005D160000}"/>
    <cellStyle name="bout 2 7 2 2 3" xfId="5733" xr:uid="{00000000-0005-0000-0000-00005E160000}"/>
    <cellStyle name="bout 2 7 2 2 3 2" xfId="5734" xr:uid="{00000000-0005-0000-0000-00005F160000}"/>
    <cellStyle name="bout 2 7 2 2 3 3" xfId="5735" xr:uid="{00000000-0005-0000-0000-000060160000}"/>
    <cellStyle name="bout 2 7 2 2 3 4" xfId="5736" xr:uid="{00000000-0005-0000-0000-000061160000}"/>
    <cellStyle name="bout 2 7 2 2 4" xfId="5737" xr:uid="{00000000-0005-0000-0000-000062160000}"/>
    <cellStyle name="bout 2 7 3" xfId="5738" xr:uid="{00000000-0005-0000-0000-000063160000}"/>
    <cellStyle name="bout 2 7 3 2" xfId="5739" xr:uid="{00000000-0005-0000-0000-000064160000}"/>
    <cellStyle name="bout 2 7 3 3" xfId="5740" xr:uid="{00000000-0005-0000-0000-000065160000}"/>
    <cellStyle name="bout 2 7 3 4" xfId="5741" xr:uid="{00000000-0005-0000-0000-000066160000}"/>
    <cellStyle name="bout 2 7 4" xfId="5742" xr:uid="{00000000-0005-0000-0000-000067160000}"/>
    <cellStyle name="bout 2 7 4 2" xfId="5743" xr:uid="{00000000-0005-0000-0000-000068160000}"/>
    <cellStyle name="bout 2 7 4 3" xfId="5744" xr:uid="{00000000-0005-0000-0000-000069160000}"/>
    <cellStyle name="bout 2 7 4 4" xfId="5745" xr:uid="{00000000-0005-0000-0000-00006A160000}"/>
    <cellStyle name="bout 2 8" xfId="5746" xr:uid="{00000000-0005-0000-0000-00006B160000}"/>
    <cellStyle name="bout 3" xfId="5747" xr:uid="{00000000-0005-0000-0000-00006C160000}"/>
    <cellStyle name="bout 3 2" xfId="5748" xr:uid="{00000000-0005-0000-0000-00006D160000}"/>
    <cellStyle name="bout 3 2 2" xfId="5749" xr:uid="{00000000-0005-0000-0000-00006E160000}"/>
    <cellStyle name="bout 3 2 2 2" xfId="5750" xr:uid="{00000000-0005-0000-0000-00006F160000}"/>
    <cellStyle name="bout 3 2 2 2 2" xfId="5751" xr:uid="{00000000-0005-0000-0000-000070160000}"/>
    <cellStyle name="bout 3 2 2 2 2 2" xfId="5752" xr:uid="{00000000-0005-0000-0000-000071160000}"/>
    <cellStyle name="bout 3 2 2 2 2 2 2" xfId="5753" xr:uid="{00000000-0005-0000-0000-000072160000}"/>
    <cellStyle name="bout 3 2 2 2 2 2 2 2" xfId="5754" xr:uid="{00000000-0005-0000-0000-000073160000}"/>
    <cellStyle name="bout 3 2 2 2 2 2 2 3" xfId="5755" xr:uid="{00000000-0005-0000-0000-000074160000}"/>
    <cellStyle name="bout 3 2 2 2 2 2 2 4" xfId="5756" xr:uid="{00000000-0005-0000-0000-000075160000}"/>
    <cellStyle name="bout 3 2 2 2 2 2 3" xfId="5757" xr:uid="{00000000-0005-0000-0000-000076160000}"/>
    <cellStyle name="bout 3 2 2 2 2 2 3 2" xfId="5758" xr:uid="{00000000-0005-0000-0000-000077160000}"/>
    <cellStyle name="bout 3 2 2 2 2 2 3 3" xfId="5759" xr:uid="{00000000-0005-0000-0000-000078160000}"/>
    <cellStyle name="bout 3 2 2 2 2 2 3 4" xfId="5760" xr:uid="{00000000-0005-0000-0000-000079160000}"/>
    <cellStyle name="bout 3 2 2 2 2 2 4" xfId="5761" xr:uid="{00000000-0005-0000-0000-00007A160000}"/>
    <cellStyle name="bout 3 2 2 2 3" xfId="5762" xr:uid="{00000000-0005-0000-0000-00007B160000}"/>
    <cellStyle name="bout 3 2 2 2 3 2" xfId="5763" xr:uid="{00000000-0005-0000-0000-00007C160000}"/>
    <cellStyle name="bout 3 2 2 2 3 3" xfId="5764" xr:uid="{00000000-0005-0000-0000-00007D160000}"/>
    <cellStyle name="bout 3 2 2 2 3 4" xfId="5765" xr:uid="{00000000-0005-0000-0000-00007E160000}"/>
    <cellStyle name="bout 3 2 2 2 4" xfId="5766" xr:uid="{00000000-0005-0000-0000-00007F160000}"/>
    <cellStyle name="bout 3 2 2 2 4 2" xfId="5767" xr:uid="{00000000-0005-0000-0000-000080160000}"/>
    <cellStyle name="bout 3 2 2 2 4 3" xfId="5768" xr:uid="{00000000-0005-0000-0000-000081160000}"/>
    <cellStyle name="bout 3 2 2 2 4 4" xfId="5769" xr:uid="{00000000-0005-0000-0000-000082160000}"/>
    <cellStyle name="bout 3 2 2 3" xfId="5770" xr:uid="{00000000-0005-0000-0000-000083160000}"/>
    <cellStyle name="bout 3 2 2 3 2" xfId="5771" xr:uid="{00000000-0005-0000-0000-000084160000}"/>
    <cellStyle name="bout 3 2 2 3 2 2" xfId="5772" xr:uid="{00000000-0005-0000-0000-000085160000}"/>
    <cellStyle name="bout 3 2 2 3 2 2 2" xfId="5773" xr:uid="{00000000-0005-0000-0000-000086160000}"/>
    <cellStyle name="bout 3 2 2 3 2 2 3" xfId="5774" xr:uid="{00000000-0005-0000-0000-000087160000}"/>
    <cellStyle name="bout 3 2 2 3 2 2 4" xfId="5775" xr:uid="{00000000-0005-0000-0000-000088160000}"/>
    <cellStyle name="bout 3 2 2 3 2 3" xfId="5776" xr:uid="{00000000-0005-0000-0000-000089160000}"/>
    <cellStyle name="bout 3 2 2 3 2 3 2" xfId="5777" xr:uid="{00000000-0005-0000-0000-00008A160000}"/>
    <cellStyle name="bout 3 2 2 3 2 3 3" xfId="5778" xr:uid="{00000000-0005-0000-0000-00008B160000}"/>
    <cellStyle name="bout 3 2 2 3 2 3 4" xfId="5779" xr:uid="{00000000-0005-0000-0000-00008C160000}"/>
    <cellStyle name="bout 3 2 2 3 2 4" xfId="5780" xr:uid="{00000000-0005-0000-0000-00008D160000}"/>
    <cellStyle name="bout 3 2 2 4" xfId="5781" xr:uid="{00000000-0005-0000-0000-00008E160000}"/>
    <cellStyle name="bout 3 2 2 4 2" xfId="5782" xr:uid="{00000000-0005-0000-0000-00008F160000}"/>
    <cellStyle name="bout 3 2 2 4 3" xfId="5783" xr:uid="{00000000-0005-0000-0000-000090160000}"/>
    <cellStyle name="bout 3 2 2 4 4" xfId="5784" xr:uid="{00000000-0005-0000-0000-000091160000}"/>
    <cellStyle name="bout 3 2 2 5" xfId="5785" xr:uid="{00000000-0005-0000-0000-000092160000}"/>
    <cellStyle name="bout 3 2 2 5 2" xfId="5786" xr:uid="{00000000-0005-0000-0000-000093160000}"/>
    <cellStyle name="bout 3 2 2 5 3" xfId="5787" xr:uid="{00000000-0005-0000-0000-000094160000}"/>
    <cellStyle name="bout 3 2 2 5 4" xfId="5788" xr:uid="{00000000-0005-0000-0000-000095160000}"/>
    <cellStyle name="bout 3 2 3" xfId="5789" xr:uid="{00000000-0005-0000-0000-000096160000}"/>
    <cellStyle name="bout 3 2 3 2" xfId="5790" xr:uid="{00000000-0005-0000-0000-000097160000}"/>
    <cellStyle name="bout 3 2 3 2 2" xfId="5791" xr:uid="{00000000-0005-0000-0000-000098160000}"/>
    <cellStyle name="bout 3 2 3 2 2 2" xfId="5792" xr:uid="{00000000-0005-0000-0000-000099160000}"/>
    <cellStyle name="bout 3 2 3 2 2 2 2" xfId="5793" xr:uid="{00000000-0005-0000-0000-00009A160000}"/>
    <cellStyle name="bout 3 2 3 2 2 2 3" xfId="5794" xr:uid="{00000000-0005-0000-0000-00009B160000}"/>
    <cellStyle name="bout 3 2 3 2 2 2 4" xfId="5795" xr:uid="{00000000-0005-0000-0000-00009C160000}"/>
    <cellStyle name="bout 3 2 3 2 2 3" xfId="5796" xr:uid="{00000000-0005-0000-0000-00009D160000}"/>
    <cellStyle name="bout 3 2 3 2 2 3 2" xfId="5797" xr:uid="{00000000-0005-0000-0000-00009E160000}"/>
    <cellStyle name="bout 3 2 3 2 2 3 3" xfId="5798" xr:uid="{00000000-0005-0000-0000-00009F160000}"/>
    <cellStyle name="bout 3 2 3 2 2 3 4" xfId="5799" xr:uid="{00000000-0005-0000-0000-0000A0160000}"/>
    <cellStyle name="bout 3 2 3 2 2 4" xfId="5800" xr:uid="{00000000-0005-0000-0000-0000A1160000}"/>
    <cellStyle name="bout 3 2 3 3" xfId="5801" xr:uid="{00000000-0005-0000-0000-0000A2160000}"/>
    <cellStyle name="bout 3 2 3 3 2" xfId="5802" xr:uid="{00000000-0005-0000-0000-0000A3160000}"/>
    <cellStyle name="bout 3 2 3 3 3" xfId="5803" xr:uid="{00000000-0005-0000-0000-0000A4160000}"/>
    <cellStyle name="bout 3 2 3 3 4" xfId="5804" xr:uid="{00000000-0005-0000-0000-0000A5160000}"/>
    <cellStyle name="bout 3 2 3 4" xfId="5805" xr:uid="{00000000-0005-0000-0000-0000A6160000}"/>
    <cellStyle name="bout 3 2 3 4 2" xfId="5806" xr:uid="{00000000-0005-0000-0000-0000A7160000}"/>
    <cellStyle name="bout 3 2 3 4 3" xfId="5807" xr:uid="{00000000-0005-0000-0000-0000A8160000}"/>
    <cellStyle name="bout 3 2 3 4 4" xfId="5808" xr:uid="{00000000-0005-0000-0000-0000A9160000}"/>
    <cellStyle name="bout 3 2 4" xfId="5809" xr:uid="{00000000-0005-0000-0000-0000AA160000}"/>
    <cellStyle name="bout 3 2 4 2" xfId="5810" xr:uid="{00000000-0005-0000-0000-0000AB160000}"/>
    <cellStyle name="bout 3 2 4 2 2" xfId="5811" xr:uid="{00000000-0005-0000-0000-0000AC160000}"/>
    <cellStyle name="bout 3 2 4 2 2 2" xfId="5812" xr:uid="{00000000-0005-0000-0000-0000AD160000}"/>
    <cellStyle name="bout 3 2 4 2 2 3" xfId="5813" xr:uid="{00000000-0005-0000-0000-0000AE160000}"/>
    <cellStyle name="bout 3 2 4 2 2 4" xfId="5814" xr:uid="{00000000-0005-0000-0000-0000AF160000}"/>
    <cellStyle name="bout 3 2 4 2 3" xfId="5815" xr:uid="{00000000-0005-0000-0000-0000B0160000}"/>
    <cellStyle name="bout 3 2 4 2 3 2" xfId="5816" xr:uid="{00000000-0005-0000-0000-0000B1160000}"/>
    <cellStyle name="bout 3 2 4 2 3 3" xfId="5817" xr:uid="{00000000-0005-0000-0000-0000B2160000}"/>
    <cellStyle name="bout 3 2 4 2 3 4" xfId="5818" xr:uid="{00000000-0005-0000-0000-0000B3160000}"/>
    <cellStyle name="bout 3 2 4 2 4" xfId="5819" xr:uid="{00000000-0005-0000-0000-0000B4160000}"/>
    <cellStyle name="bout 3 2 5" xfId="5820" xr:uid="{00000000-0005-0000-0000-0000B5160000}"/>
    <cellStyle name="bout 3 2 5 2" xfId="5821" xr:uid="{00000000-0005-0000-0000-0000B6160000}"/>
    <cellStyle name="bout 3 2 5 3" xfId="5822" xr:uid="{00000000-0005-0000-0000-0000B7160000}"/>
    <cellStyle name="bout 3 2 5 4" xfId="5823" xr:uid="{00000000-0005-0000-0000-0000B8160000}"/>
    <cellStyle name="bout 3 2 6" xfId="5824" xr:uid="{00000000-0005-0000-0000-0000B9160000}"/>
    <cellStyle name="bout 3 2 6 2" xfId="5825" xr:uid="{00000000-0005-0000-0000-0000BA160000}"/>
    <cellStyle name="bout 3 2 6 3" xfId="5826" xr:uid="{00000000-0005-0000-0000-0000BB160000}"/>
    <cellStyle name="bout 3 2 6 4" xfId="5827" xr:uid="{00000000-0005-0000-0000-0000BC160000}"/>
    <cellStyle name="bout 3 3" xfId="5828" xr:uid="{00000000-0005-0000-0000-0000BD160000}"/>
    <cellStyle name="bout 3 3 2" xfId="5829" xr:uid="{00000000-0005-0000-0000-0000BE160000}"/>
    <cellStyle name="bout 3 3 2 2" xfId="5830" xr:uid="{00000000-0005-0000-0000-0000BF160000}"/>
    <cellStyle name="bout 3 3 2 2 2" xfId="5831" xr:uid="{00000000-0005-0000-0000-0000C0160000}"/>
    <cellStyle name="bout 3 3 2 2 2 2" xfId="5832" xr:uid="{00000000-0005-0000-0000-0000C1160000}"/>
    <cellStyle name="bout 3 3 2 2 2 2 2" xfId="5833" xr:uid="{00000000-0005-0000-0000-0000C2160000}"/>
    <cellStyle name="bout 3 3 2 2 2 2 2 2" xfId="5834" xr:uid="{00000000-0005-0000-0000-0000C3160000}"/>
    <cellStyle name="bout 3 3 2 2 2 2 2 3" xfId="5835" xr:uid="{00000000-0005-0000-0000-0000C4160000}"/>
    <cellStyle name="bout 3 3 2 2 2 2 2 4" xfId="5836" xr:uid="{00000000-0005-0000-0000-0000C5160000}"/>
    <cellStyle name="bout 3 3 2 2 2 2 3" xfId="5837" xr:uid="{00000000-0005-0000-0000-0000C6160000}"/>
    <cellStyle name="bout 3 3 2 2 2 2 3 2" xfId="5838" xr:uid="{00000000-0005-0000-0000-0000C7160000}"/>
    <cellStyle name="bout 3 3 2 2 2 2 3 3" xfId="5839" xr:uid="{00000000-0005-0000-0000-0000C8160000}"/>
    <cellStyle name="bout 3 3 2 2 2 2 3 4" xfId="5840" xr:uid="{00000000-0005-0000-0000-0000C9160000}"/>
    <cellStyle name="bout 3 3 2 2 2 2 4" xfId="5841" xr:uid="{00000000-0005-0000-0000-0000CA160000}"/>
    <cellStyle name="bout 3 3 2 2 3" xfId="5842" xr:uid="{00000000-0005-0000-0000-0000CB160000}"/>
    <cellStyle name="bout 3 3 2 2 3 2" xfId="5843" xr:uid="{00000000-0005-0000-0000-0000CC160000}"/>
    <cellStyle name="bout 3 3 2 2 3 3" xfId="5844" xr:uid="{00000000-0005-0000-0000-0000CD160000}"/>
    <cellStyle name="bout 3 3 2 2 3 4" xfId="5845" xr:uid="{00000000-0005-0000-0000-0000CE160000}"/>
    <cellStyle name="bout 3 3 2 2 4" xfId="5846" xr:uid="{00000000-0005-0000-0000-0000CF160000}"/>
    <cellStyle name="bout 3 3 2 2 4 2" xfId="5847" xr:uid="{00000000-0005-0000-0000-0000D0160000}"/>
    <cellStyle name="bout 3 3 2 2 4 3" xfId="5848" xr:uid="{00000000-0005-0000-0000-0000D1160000}"/>
    <cellStyle name="bout 3 3 2 2 4 4" xfId="5849" xr:uid="{00000000-0005-0000-0000-0000D2160000}"/>
    <cellStyle name="bout 3 3 2 3" xfId="5850" xr:uid="{00000000-0005-0000-0000-0000D3160000}"/>
    <cellStyle name="bout 3 3 2 3 2" xfId="5851" xr:uid="{00000000-0005-0000-0000-0000D4160000}"/>
    <cellStyle name="bout 3 3 2 3 2 2" xfId="5852" xr:uid="{00000000-0005-0000-0000-0000D5160000}"/>
    <cellStyle name="bout 3 3 2 3 2 2 2" xfId="5853" xr:uid="{00000000-0005-0000-0000-0000D6160000}"/>
    <cellStyle name="bout 3 3 2 3 2 2 3" xfId="5854" xr:uid="{00000000-0005-0000-0000-0000D7160000}"/>
    <cellStyle name="bout 3 3 2 3 2 2 4" xfId="5855" xr:uid="{00000000-0005-0000-0000-0000D8160000}"/>
    <cellStyle name="bout 3 3 2 3 2 3" xfId="5856" xr:uid="{00000000-0005-0000-0000-0000D9160000}"/>
    <cellStyle name="bout 3 3 2 3 2 3 2" xfId="5857" xr:uid="{00000000-0005-0000-0000-0000DA160000}"/>
    <cellStyle name="bout 3 3 2 3 2 3 3" xfId="5858" xr:uid="{00000000-0005-0000-0000-0000DB160000}"/>
    <cellStyle name="bout 3 3 2 3 2 3 4" xfId="5859" xr:uid="{00000000-0005-0000-0000-0000DC160000}"/>
    <cellStyle name="bout 3 3 2 3 2 4" xfId="5860" xr:uid="{00000000-0005-0000-0000-0000DD160000}"/>
    <cellStyle name="bout 3 3 2 4" xfId="5861" xr:uid="{00000000-0005-0000-0000-0000DE160000}"/>
    <cellStyle name="bout 3 3 2 4 2" xfId="5862" xr:uid="{00000000-0005-0000-0000-0000DF160000}"/>
    <cellStyle name="bout 3 3 2 4 3" xfId="5863" xr:uid="{00000000-0005-0000-0000-0000E0160000}"/>
    <cellStyle name="bout 3 3 2 4 4" xfId="5864" xr:uid="{00000000-0005-0000-0000-0000E1160000}"/>
    <cellStyle name="bout 3 3 2 5" xfId="5865" xr:uid="{00000000-0005-0000-0000-0000E2160000}"/>
    <cellStyle name="bout 3 3 2 5 2" xfId="5866" xr:uid="{00000000-0005-0000-0000-0000E3160000}"/>
    <cellStyle name="bout 3 3 2 5 3" xfId="5867" xr:uid="{00000000-0005-0000-0000-0000E4160000}"/>
    <cellStyle name="bout 3 3 2 5 4" xfId="5868" xr:uid="{00000000-0005-0000-0000-0000E5160000}"/>
    <cellStyle name="bout 3 3 3" xfId="5869" xr:uid="{00000000-0005-0000-0000-0000E6160000}"/>
    <cellStyle name="bout 3 3 3 2" xfId="5870" xr:uid="{00000000-0005-0000-0000-0000E7160000}"/>
    <cellStyle name="bout 3 3 3 2 2" xfId="5871" xr:uid="{00000000-0005-0000-0000-0000E8160000}"/>
    <cellStyle name="bout 3 3 3 2 2 2" xfId="5872" xr:uid="{00000000-0005-0000-0000-0000E9160000}"/>
    <cellStyle name="bout 3 3 3 2 2 2 2" xfId="5873" xr:uid="{00000000-0005-0000-0000-0000EA160000}"/>
    <cellStyle name="bout 3 3 3 2 2 2 3" xfId="5874" xr:uid="{00000000-0005-0000-0000-0000EB160000}"/>
    <cellStyle name="bout 3 3 3 2 2 2 4" xfId="5875" xr:uid="{00000000-0005-0000-0000-0000EC160000}"/>
    <cellStyle name="bout 3 3 3 2 2 3" xfId="5876" xr:uid="{00000000-0005-0000-0000-0000ED160000}"/>
    <cellStyle name="bout 3 3 3 2 2 3 2" xfId="5877" xr:uid="{00000000-0005-0000-0000-0000EE160000}"/>
    <cellStyle name="bout 3 3 3 2 2 3 3" xfId="5878" xr:uid="{00000000-0005-0000-0000-0000EF160000}"/>
    <cellStyle name="bout 3 3 3 2 2 3 4" xfId="5879" xr:uid="{00000000-0005-0000-0000-0000F0160000}"/>
    <cellStyle name="bout 3 3 3 2 2 4" xfId="5880" xr:uid="{00000000-0005-0000-0000-0000F1160000}"/>
    <cellStyle name="bout 3 3 3 3" xfId="5881" xr:uid="{00000000-0005-0000-0000-0000F2160000}"/>
    <cellStyle name="bout 3 3 3 3 2" xfId="5882" xr:uid="{00000000-0005-0000-0000-0000F3160000}"/>
    <cellStyle name="bout 3 3 3 3 3" xfId="5883" xr:uid="{00000000-0005-0000-0000-0000F4160000}"/>
    <cellStyle name="bout 3 3 3 3 4" xfId="5884" xr:uid="{00000000-0005-0000-0000-0000F5160000}"/>
    <cellStyle name="bout 3 3 3 4" xfId="5885" xr:uid="{00000000-0005-0000-0000-0000F6160000}"/>
    <cellStyle name="bout 3 3 3 4 2" xfId="5886" xr:uid="{00000000-0005-0000-0000-0000F7160000}"/>
    <cellStyle name="bout 3 3 3 4 3" xfId="5887" xr:uid="{00000000-0005-0000-0000-0000F8160000}"/>
    <cellStyle name="bout 3 3 3 4 4" xfId="5888" xr:uid="{00000000-0005-0000-0000-0000F9160000}"/>
    <cellStyle name="bout 3 3 4" xfId="5889" xr:uid="{00000000-0005-0000-0000-0000FA160000}"/>
    <cellStyle name="bout 3 3 4 2" xfId="5890" xr:uid="{00000000-0005-0000-0000-0000FB160000}"/>
    <cellStyle name="bout 3 3 4 2 2" xfId="5891" xr:uid="{00000000-0005-0000-0000-0000FC160000}"/>
    <cellStyle name="bout 3 3 4 2 2 2" xfId="5892" xr:uid="{00000000-0005-0000-0000-0000FD160000}"/>
    <cellStyle name="bout 3 3 4 2 2 3" xfId="5893" xr:uid="{00000000-0005-0000-0000-0000FE160000}"/>
    <cellStyle name="bout 3 3 4 2 2 4" xfId="5894" xr:uid="{00000000-0005-0000-0000-0000FF160000}"/>
    <cellStyle name="bout 3 3 4 2 3" xfId="5895" xr:uid="{00000000-0005-0000-0000-000000170000}"/>
    <cellStyle name="bout 3 3 4 2 3 2" xfId="5896" xr:uid="{00000000-0005-0000-0000-000001170000}"/>
    <cellStyle name="bout 3 3 4 2 3 3" xfId="5897" xr:uid="{00000000-0005-0000-0000-000002170000}"/>
    <cellStyle name="bout 3 3 4 2 3 4" xfId="5898" xr:uid="{00000000-0005-0000-0000-000003170000}"/>
    <cellStyle name="bout 3 3 4 2 4" xfId="5899" xr:uid="{00000000-0005-0000-0000-000004170000}"/>
    <cellStyle name="bout 3 3 5" xfId="5900" xr:uid="{00000000-0005-0000-0000-000005170000}"/>
    <cellStyle name="bout 3 3 5 2" xfId="5901" xr:uid="{00000000-0005-0000-0000-000006170000}"/>
    <cellStyle name="bout 3 3 5 3" xfId="5902" xr:uid="{00000000-0005-0000-0000-000007170000}"/>
    <cellStyle name="bout 3 3 5 4" xfId="5903" xr:uid="{00000000-0005-0000-0000-000008170000}"/>
    <cellStyle name="bout 3 3 6" xfId="5904" xr:uid="{00000000-0005-0000-0000-000009170000}"/>
    <cellStyle name="bout 3 3 6 2" xfId="5905" xr:uid="{00000000-0005-0000-0000-00000A170000}"/>
    <cellStyle name="bout 3 3 6 3" xfId="5906" xr:uid="{00000000-0005-0000-0000-00000B170000}"/>
    <cellStyle name="bout 3 3 6 4" xfId="5907" xr:uid="{00000000-0005-0000-0000-00000C170000}"/>
    <cellStyle name="bout 3 4" xfId="5908" xr:uid="{00000000-0005-0000-0000-00000D170000}"/>
    <cellStyle name="bout 3 4 2" xfId="5909" xr:uid="{00000000-0005-0000-0000-00000E170000}"/>
    <cellStyle name="bout 3 4 2 2" xfId="5910" xr:uid="{00000000-0005-0000-0000-00000F170000}"/>
    <cellStyle name="bout 3 4 2 2 2" xfId="5911" xr:uid="{00000000-0005-0000-0000-000010170000}"/>
    <cellStyle name="bout 3 4 2 2 2 2" xfId="5912" xr:uid="{00000000-0005-0000-0000-000011170000}"/>
    <cellStyle name="bout 3 4 2 2 2 2 2" xfId="5913" xr:uid="{00000000-0005-0000-0000-000012170000}"/>
    <cellStyle name="bout 3 4 2 2 2 2 3" xfId="5914" xr:uid="{00000000-0005-0000-0000-000013170000}"/>
    <cellStyle name="bout 3 4 2 2 2 2 4" xfId="5915" xr:uid="{00000000-0005-0000-0000-000014170000}"/>
    <cellStyle name="bout 3 4 2 2 2 3" xfId="5916" xr:uid="{00000000-0005-0000-0000-000015170000}"/>
    <cellStyle name="bout 3 4 2 2 2 3 2" xfId="5917" xr:uid="{00000000-0005-0000-0000-000016170000}"/>
    <cellStyle name="bout 3 4 2 2 2 3 3" xfId="5918" xr:uid="{00000000-0005-0000-0000-000017170000}"/>
    <cellStyle name="bout 3 4 2 2 2 3 4" xfId="5919" xr:uid="{00000000-0005-0000-0000-000018170000}"/>
    <cellStyle name="bout 3 4 2 2 2 4" xfId="5920" xr:uid="{00000000-0005-0000-0000-000019170000}"/>
    <cellStyle name="bout 3 4 2 3" xfId="5921" xr:uid="{00000000-0005-0000-0000-00001A170000}"/>
    <cellStyle name="bout 3 4 2 3 2" xfId="5922" xr:uid="{00000000-0005-0000-0000-00001B170000}"/>
    <cellStyle name="bout 3 4 2 3 3" xfId="5923" xr:uid="{00000000-0005-0000-0000-00001C170000}"/>
    <cellStyle name="bout 3 4 2 3 4" xfId="5924" xr:uid="{00000000-0005-0000-0000-00001D170000}"/>
    <cellStyle name="bout 3 4 2 4" xfId="5925" xr:uid="{00000000-0005-0000-0000-00001E170000}"/>
    <cellStyle name="bout 3 4 2 4 2" xfId="5926" xr:uid="{00000000-0005-0000-0000-00001F170000}"/>
    <cellStyle name="bout 3 4 2 4 3" xfId="5927" xr:uid="{00000000-0005-0000-0000-000020170000}"/>
    <cellStyle name="bout 3 4 2 4 4" xfId="5928" xr:uid="{00000000-0005-0000-0000-000021170000}"/>
    <cellStyle name="bout 3 4 3" xfId="5929" xr:uid="{00000000-0005-0000-0000-000022170000}"/>
    <cellStyle name="bout 3 4 3 2" xfId="5930" xr:uid="{00000000-0005-0000-0000-000023170000}"/>
    <cellStyle name="bout 3 4 3 2 2" xfId="5931" xr:uid="{00000000-0005-0000-0000-000024170000}"/>
    <cellStyle name="bout 3 4 3 2 2 2" xfId="5932" xr:uid="{00000000-0005-0000-0000-000025170000}"/>
    <cellStyle name="bout 3 4 3 2 2 3" xfId="5933" xr:uid="{00000000-0005-0000-0000-000026170000}"/>
    <cellStyle name="bout 3 4 3 2 2 4" xfId="5934" xr:uid="{00000000-0005-0000-0000-000027170000}"/>
    <cellStyle name="bout 3 4 3 2 3" xfId="5935" xr:uid="{00000000-0005-0000-0000-000028170000}"/>
    <cellStyle name="bout 3 4 3 2 3 2" xfId="5936" xr:uid="{00000000-0005-0000-0000-000029170000}"/>
    <cellStyle name="bout 3 4 3 2 3 3" xfId="5937" xr:uid="{00000000-0005-0000-0000-00002A170000}"/>
    <cellStyle name="bout 3 4 3 2 3 4" xfId="5938" xr:uid="{00000000-0005-0000-0000-00002B170000}"/>
    <cellStyle name="bout 3 4 3 2 4" xfId="5939" xr:uid="{00000000-0005-0000-0000-00002C170000}"/>
    <cellStyle name="bout 3 4 4" xfId="5940" xr:uid="{00000000-0005-0000-0000-00002D170000}"/>
    <cellStyle name="bout 3 4 4 2" xfId="5941" xr:uid="{00000000-0005-0000-0000-00002E170000}"/>
    <cellStyle name="bout 3 4 4 3" xfId="5942" xr:uid="{00000000-0005-0000-0000-00002F170000}"/>
    <cellStyle name="bout 3 4 4 4" xfId="5943" xr:uid="{00000000-0005-0000-0000-000030170000}"/>
    <cellStyle name="bout 3 4 5" xfId="5944" xr:uid="{00000000-0005-0000-0000-000031170000}"/>
    <cellStyle name="bout 3 4 5 2" xfId="5945" xr:uid="{00000000-0005-0000-0000-000032170000}"/>
    <cellStyle name="bout 3 4 5 3" xfId="5946" xr:uid="{00000000-0005-0000-0000-000033170000}"/>
    <cellStyle name="bout 3 4 5 4" xfId="5947" xr:uid="{00000000-0005-0000-0000-000034170000}"/>
    <cellStyle name="bout 3 5" xfId="5948" xr:uid="{00000000-0005-0000-0000-000035170000}"/>
    <cellStyle name="bout 3 5 2" xfId="5949" xr:uid="{00000000-0005-0000-0000-000036170000}"/>
    <cellStyle name="bout 3 5 2 2" xfId="5950" xr:uid="{00000000-0005-0000-0000-000037170000}"/>
    <cellStyle name="bout 3 5 2 2 2" xfId="5951" xr:uid="{00000000-0005-0000-0000-000038170000}"/>
    <cellStyle name="bout 3 5 2 2 2 2" xfId="5952" xr:uid="{00000000-0005-0000-0000-000039170000}"/>
    <cellStyle name="bout 3 5 2 2 2 3" xfId="5953" xr:uid="{00000000-0005-0000-0000-00003A170000}"/>
    <cellStyle name="bout 3 5 2 2 2 4" xfId="5954" xr:uid="{00000000-0005-0000-0000-00003B170000}"/>
    <cellStyle name="bout 3 5 2 2 3" xfId="5955" xr:uid="{00000000-0005-0000-0000-00003C170000}"/>
    <cellStyle name="bout 3 5 2 2 3 2" xfId="5956" xr:uid="{00000000-0005-0000-0000-00003D170000}"/>
    <cellStyle name="bout 3 5 2 2 3 3" xfId="5957" xr:uid="{00000000-0005-0000-0000-00003E170000}"/>
    <cellStyle name="bout 3 5 2 2 3 4" xfId="5958" xr:uid="{00000000-0005-0000-0000-00003F170000}"/>
    <cellStyle name="bout 3 5 2 2 4" xfId="5959" xr:uid="{00000000-0005-0000-0000-000040170000}"/>
    <cellStyle name="bout 3 5 3" xfId="5960" xr:uid="{00000000-0005-0000-0000-000041170000}"/>
    <cellStyle name="bout 3 5 3 2" xfId="5961" xr:uid="{00000000-0005-0000-0000-000042170000}"/>
    <cellStyle name="bout 3 5 3 3" xfId="5962" xr:uid="{00000000-0005-0000-0000-000043170000}"/>
    <cellStyle name="bout 3 5 3 4" xfId="5963" xr:uid="{00000000-0005-0000-0000-000044170000}"/>
    <cellStyle name="bout 3 5 4" xfId="5964" xr:uid="{00000000-0005-0000-0000-000045170000}"/>
    <cellStyle name="bout 3 5 4 2" xfId="5965" xr:uid="{00000000-0005-0000-0000-000046170000}"/>
    <cellStyle name="bout 3 5 4 3" xfId="5966" xr:uid="{00000000-0005-0000-0000-000047170000}"/>
    <cellStyle name="bout 3 5 4 4" xfId="5967" xr:uid="{00000000-0005-0000-0000-000048170000}"/>
    <cellStyle name="bout 3 6" xfId="5968" xr:uid="{00000000-0005-0000-0000-000049170000}"/>
    <cellStyle name="bout 4" xfId="5969" xr:uid="{00000000-0005-0000-0000-00004A170000}"/>
    <cellStyle name="bout 4 2" xfId="5970" xr:uid="{00000000-0005-0000-0000-00004B170000}"/>
    <cellStyle name="bout 4 2 2" xfId="5971" xr:uid="{00000000-0005-0000-0000-00004C170000}"/>
    <cellStyle name="bout 4 2 2 2" xfId="5972" xr:uid="{00000000-0005-0000-0000-00004D170000}"/>
    <cellStyle name="bout 4 2 2 2 2" xfId="5973" xr:uid="{00000000-0005-0000-0000-00004E170000}"/>
    <cellStyle name="bout 4 2 2 2 2 2" xfId="5974" xr:uid="{00000000-0005-0000-0000-00004F170000}"/>
    <cellStyle name="bout 4 2 2 2 2 2 2" xfId="5975" xr:uid="{00000000-0005-0000-0000-000050170000}"/>
    <cellStyle name="bout 4 2 2 2 2 2 2 2" xfId="5976" xr:uid="{00000000-0005-0000-0000-000051170000}"/>
    <cellStyle name="bout 4 2 2 2 2 2 2 3" xfId="5977" xr:uid="{00000000-0005-0000-0000-000052170000}"/>
    <cellStyle name="bout 4 2 2 2 2 2 2 4" xfId="5978" xr:uid="{00000000-0005-0000-0000-000053170000}"/>
    <cellStyle name="bout 4 2 2 2 2 2 3" xfId="5979" xr:uid="{00000000-0005-0000-0000-000054170000}"/>
    <cellStyle name="bout 4 2 2 2 2 2 3 2" xfId="5980" xr:uid="{00000000-0005-0000-0000-000055170000}"/>
    <cellStyle name="bout 4 2 2 2 2 2 3 3" xfId="5981" xr:uid="{00000000-0005-0000-0000-000056170000}"/>
    <cellStyle name="bout 4 2 2 2 2 2 3 4" xfId="5982" xr:uid="{00000000-0005-0000-0000-000057170000}"/>
    <cellStyle name="bout 4 2 2 2 2 2 4" xfId="5983" xr:uid="{00000000-0005-0000-0000-000058170000}"/>
    <cellStyle name="bout 4 2 2 2 3" xfId="5984" xr:uid="{00000000-0005-0000-0000-000059170000}"/>
    <cellStyle name="bout 4 2 2 2 3 2" xfId="5985" xr:uid="{00000000-0005-0000-0000-00005A170000}"/>
    <cellStyle name="bout 4 2 2 2 3 3" xfId="5986" xr:uid="{00000000-0005-0000-0000-00005B170000}"/>
    <cellStyle name="bout 4 2 2 2 3 4" xfId="5987" xr:uid="{00000000-0005-0000-0000-00005C170000}"/>
    <cellStyle name="bout 4 2 2 2 4" xfId="5988" xr:uid="{00000000-0005-0000-0000-00005D170000}"/>
    <cellStyle name="bout 4 2 2 2 4 2" xfId="5989" xr:uid="{00000000-0005-0000-0000-00005E170000}"/>
    <cellStyle name="bout 4 2 2 2 4 3" xfId="5990" xr:uid="{00000000-0005-0000-0000-00005F170000}"/>
    <cellStyle name="bout 4 2 2 2 4 4" xfId="5991" xr:uid="{00000000-0005-0000-0000-000060170000}"/>
    <cellStyle name="bout 4 2 2 3" xfId="5992" xr:uid="{00000000-0005-0000-0000-000061170000}"/>
    <cellStyle name="bout 4 2 2 3 2" xfId="5993" xr:uid="{00000000-0005-0000-0000-000062170000}"/>
    <cellStyle name="bout 4 2 2 3 2 2" xfId="5994" xr:uid="{00000000-0005-0000-0000-000063170000}"/>
    <cellStyle name="bout 4 2 2 3 2 2 2" xfId="5995" xr:uid="{00000000-0005-0000-0000-000064170000}"/>
    <cellStyle name="bout 4 2 2 3 2 2 3" xfId="5996" xr:uid="{00000000-0005-0000-0000-000065170000}"/>
    <cellStyle name="bout 4 2 2 3 2 2 4" xfId="5997" xr:uid="{00000000-0005-0000-0000-000066170000}"/>
    <cellStyle name="bout 4 2 2 3 2 3" xfId="5998" xr:uid="{00000000-0005-0000-0000-000067170000}"/>
    <cellStyle name="bout 4 2 2 3 2 3 2" xfId="5999" xr:uid="{00000000-0005-0000-0000-000068170000}"/>
    <cellStyle name="bout 4 2 2 3 2 3 3" xfId="6000" xr:uid="{00000000-0005-0000-0000-000069170000}"/>
    <cellStyle name="bout 4 2 2 3 2 3 4" xfId="6001" xr:uid="{00000000-0005-0000-0000-00006A170000}"/>
    <cellStyle name="bout 4 2 2 3 2 4" xfId="6002" xr:uid="{00000000-0005-0000-0000-00006B170000}"/>
    <cellStyle name="bout 4 2 2 4" xfId="6003" xr:uid="{00000000-0005-0000-0000-00006C170000}"/>
    <cellStyle name="bout 4 2 2 4 2" xfId="6004" xr:uid="{00000000-0005-0000-0000-00006D170000}"/>
    <cellStyle name="bout 4 2 2 4 3" xfId="6005" xr:uid="{00000000-0005-0000-0000-00006E170000}"/>
    <cellStyle name="bout 4 2 2 4 4" xfId="6006" xr:uid="{00000000-0005-0000-0000-00006F170000}"/>
    <cellStyle name="bout 4 2 2 5" xfId="6007" xr:uid="{00000000-0005-0000-0000-000070170000}"/>
    <cellStyle name="bout 4 2 2 5 2" xfId="6008" xr:uid="{00000000-0005-0000-0000-000071170000}"/>
    <cellStyle name="bout 4 2 2 5 3" xfId="6009" xr:uid="{00000000-0005-0000-0000-000072170000}"/>
    <cellStyle name="bout 4 2 2 5 4" xfId="6010" xr:uid="{00000000-0005-0000-0000-000073170000}"/>
    <cellStyle name="bout 4 2 3" xfId="6011" xr:uid="{00000000-0005-0000-0000-000074170000}"/>
    <cellStyle name="bout 4 2 3 2" xfId="6012" xr:uid="{00000000-0005-0000-0000-000075170000}"/>
    <cellStyle name="bout 4 2 3 2 2" xfId="6013" xr:uid="{00000000-0005-0000-0000-000076170000}"/>
    <cellStyle name="bout 4 2 3 2 2 2" xfId="6014" xr:uid="{00000000-0005-0000-0000-000077170000}"/>
    <cellStyle name="bout 4 2 3 2 2 2 2" xfId="6015" xr:uid="{00000000-0005-0000-0000-000078170000}"/>
    <cellStyle name="bout 4 2 3 2 2 2 3" xfId="6016" xr:uid="{00000000-0005-0000-0000-000079170000}"/>
    <cellStyle name="bout 4 2 3 2 2 2 4" xfId="6017" xr:uid="{00000000-0005-0000-0000-00007A170000}"/>
    <cellStyle name="bout 4 2 3 2 2 3" xfId="6018" xr:uid="{00000000-0005-0000-0000-00007B170000}"/>
    <cellStyle name="bout 4 2 3 2 2 3 2" xfId="6019" xr:uid="{00000000-0005-0000-0000-00007C170000}"/>
    <cellStyle name="bout 4 2 3 2 2 3 3" xfId="6020" xr:uid="{00000000-0005-0000-0000-00007D170000}"/>
    <cellStyle name="bout 4 2 3 2 2 3 4" xfId="6021" xr:uid="{00000000-0005-0000-0000-00007E170000}"/>
    <cellStyle name="bout 4 2 3 2 2 4" xfId="6022" xr:uid="{00000000-0005-0000-0000-00007F170000}"/>
    <cellStyle name="bout 4 2 3 3" xfId="6023" xr:uid="{00000000-0005-0000-0000-000080170000}"/>
    <cellStyle name="bout 4 2 3 3 2" xfId="6024" xr:uid="{00000000-0005-0000-0000-000081170000}"/>
    <cellStyle name="bout 4 2 3 3 3" xfId="6025" xr:uid="{00000000-0005-0000-0000-000082170000}"/>
    <cellStyle name="bout 4 2 3 3 4" xfId="6026" xr:uid="{00000000-0005-0000-0000-000083170000}"/>
    <cellStyle name="bout 4 2 3 4" xfId="6027" xr:uid="{00000000-0005-0000-0000-000084170000}"/>
    <cellStyle name="bout 4 2 3 4 2" xfId="6028" xr:uid="{00000000-0005-0000-0000-000085170000}"/>
    <cellStyle name="bout 4 2 3 4 3" xfId="6029" xr:uid="{00000000-0005-0000-0000-000086170000}"/>
    <cellStyle name="bout 4 2 3 4 4" xfId="6030" xr:uid="{00000000-0005-0000-0000-000087170000}"/>
    <cellStyle name="bout 4 2 4" xfId="6031" xr:uid="{00000000-0005-0000-0000-000088170000}"/>
    <cellStyle name="bout 4 2 4 2" xfId="6032" xr:uid="{00000000-0005-0000-0000-000089170000}"/>
    <cellStyle name="bout 4 2 4 2 2" xfId="6033" xr:uid="{00000000-0005-0000-0000-00008A170000}"/>
    <cellStyle name="bout 4 2 4 2 2 2" xfId="6034" xr:uid="{00000000-0005-0000-0000-00008B170000}"/>
    <cellStyle name="bout 4 2 4 2 2 3" xfId="6035" xr:uid="{00000000-0005-0000-0000-00008C170000}"/>
    <cellStyle name="bout 4 2 4 2 2 4" xfId="6036" xr:uid="{00000000-0005-0000-0000-00008D170000}"/>
    <cellStyle name="bout 4 2 4 2 3" xfId="6037" xr:uid="{00000000-0005-0000-0000-00008E170000}"/>
    <cellStyle name="bout 4 2 4 2 3 2" xfId="6038" xr:uid="{00000000-0005-0000-0000-00008F170000}"/>
    <cellStyle name="bout 4 2 4 2 3 3" xfId="6039" xr:uid="{00000000-0005-0000-0000-000090170000}"/>
    <cellStyle name="bout 4 2 4 2 3 4" xfId="6040" xr:uid="{00000000-0005-0000-0000-000091170000}"/>
    <cellStyle name="bout 4 2 4 2 4" xfId="6041" xr:uid="{00000000-0005-0000-0000-000092170000}"/>
    <cellStyle name="bout 4 2 5" xfId="6042" xr:uid="{00000000-0005-0000-0000-000093170000}"/>
    <cellStyle name="bout 4 2 5 2" xfId="6043" xr:uid="{00000000-0005-0000-0000-000094170000}"/>
    <cellStyle name="bout 4 2 5 3" xfId="6044" xr:uid="{00000000-0005-0000-0000-000095170000}"/>
    <cellStyle name="bout 4 2 5 4" xfId="6045" xr:uid="{00000000-0005-0000-0000-000096170000}"/>
    <cellStyle name="bout 4 2 6" xfId="6046" xr:uid="{00000000-0005-0000-0000-000097170000}"/>
    <cellStyle name="bout 4 2 6 2" xfId="6047" xr:uid="{00000000-0005-0000-0000-000098170000}"/>
    <cellStyle name="bout 4 2 6 3" xfId="6048" xr:uid="{00000000-0005-0000-0000-000099170000}"/>
    <cellStyle name="bout 4 2 6 4" xfId="6049" xr:uid="{00000000-0005-0000-0000-00009A170000}"/>
    <cellStyle name="bout 4 3" xfId="6050" xr:uid="{00000000-0005-0000-0000-00009B170000}"/>
    <cellStyle name="bout 4 3 2" xfId="6051" xr:uid="{00000000-0005-0000-0000-00009C170000}"/>
    <cellStyle name="bout 4 3 2 2" xfId="6052" xr:uid="{00000000-0005-0000-0000-00009D170000}"/>
    <cellStyle name="bout 4 3 2 2 2" xfId="6053" xr:uid="{00000000-0005-0000-0000-00009E170000}"/>
    <cellStyle name="bout 4 3 2 2 2 2" xfId="6054" xr:uid="{00000000-0005-0000-0000-00009F170000}"/>
    <cellStyle name="bout 4 3 2 2 2 2 2" xfId="6055" xr:uid="{00000000-0005-0000-0000-0000A0170000}"/>
    <cellStyle name="bout 4 3 2 2 2 2 2 2" xfId="6056" xr:uid="{00000000-0005-0000-0000-0000A1170000}"/>
    <cellStyle name="bout 4 3 2 2 2 2 2 3" xfId="6057" xr:uid="{00000000-0005-0000-0000-0000A2170000}"/>
    <cellStyle name="bout 4 3 2 2 2 2 2 4" xfId="6058" xr:uid="{00000000-0005-0000-0000-0000A3170000}"/>
    <cellStyle name="bout 4 3 2 2 2 2 3" xfId="6059" xr:uid="{00000000-0005-0000-0000-0000A4170000}"/>
    <cellStyle name="bout 4 3 2 2 2 2 3 2" xfId="6060" xr:uid="{00000000-0005-0000-0000-0000A5170000}"/>
    <cellStyle name="bout 4 3 2 2 2 2 3 3" xfId="6061" xr:uid="{00000000-0005-0000-0000-0000A6170000}"/>
    <cellStyle name="bout 4 3 2 2 2 2 3 4" xfId="6062" xr:uid="{00000000-0005-0000-0000-0000A7170000}"/>
    <cellStyle name="bout 4 3 2 2 2 2 4" xfId="6063" xr:uid="{00000000-0005-0000-0000-0000A8170000}"/>
    <cellStyle name="bout 4 3 2 2 3" xfId="6064" xr:uid="{00000000-0005-0000-0000-0000A9170000}"/>
    <cellStyle name="bout 4 3 2 2 3 2" xfId="6065" xr:uid="{00000000-0005-0000-0000-0000AA170000}"/>
    <cellStyle name="bout 4 3 2 2 3 3" xfId="6066" xr:uid="{00000000-0005-0000-0000-0000AB170000}"/>
    <cellStyle name="bout 4 3 2 2 3 4" xfId="6067" xr:uid="{00000000-0005-0000-0000-0000AC170000}"/>
    <cellStyle name="bout 4 3 2 2 4" xfId="6068" xr:uid="{00000000-0005-0000-0000-0000AD170000}"/>
    <cellStyle name="bout 4 3 2 2 4 2" xfId="6069" xr:uid="{00000000-0005-0000-0000-0000AE170000}"/>
    <cellStyle name="bout 4 3 2 2 4 3" xfId="6070" xr:uid="{00000000-0005-0000-0000-0000AF170000}"/>
    <cellStyle name="bout 4 3 2 2 4 4" xfId="6071" xr:uid="{00000000-0005-0000-0000-0000B0170000}"/>
    <cellStyle name="bout 4 3 2 3" xfId="6072" xr:uid="{00000000-0005-0000-0000-0000B1170000}"/>
    <cellStyle name="bout 4 3 2 3 2" xfId="6073" xr:uid="{00000000-0005-0000-0000-0000B2170000}"/>
    <cellStyle name="bout 4 3 2 3 2 2" xfId="6074" xr:uid="{00000000-0005-0000-0000-0000B3170000}"/>
    <cellStyle name="bout 4 3 2 3 2 2 2" xfId="6075" xr:uid="{00000000-0005-0000-0000-0000B4170000}"/>
    <cellStyle name="bout 4 3 2 3 2 2 3" xfId="6076" xr:uid="{00000000-0005-0000-0000-0000B5170000}"/>
    <cellStyle name="bout 4 3 2 3 2 2 4" xfId="6077" xr:uid="{00000000-0005-0000-0000-0000B6170000}"/>
    <cellStyle name="bout 4 3 2 3 2 3" xfId="6078" xr:uid="{00000000-0005-0000-0000-0000B7170000}"/>
    <cellStyle name="bout 4 3 2 3 2 3 2" xfId="6079" xr:uid="{00000000-0005-0000-0000-0000B8170000}"/>
    <cellStyle name="bout 4 3 2 3 2 3 3" xfId="6080" xr:uid="{00000000-0005-0000-0000-0000B9170000}"/>
    <cellStyle name="bout 4 3 2 3 2 3 4" xfId="6081" xr:uid="{00000000-0005-0000-0000-0000BA170000}"/>
    <cellStyle name="bout 4 3 2 3 2 4" xfId="6082" xr:uid="{00000000-0005-0000-0000-0000BB170000}"/>
    <cellStyle name="bout 4 3 2 4" xfId="6083" xr:uid="{00000000-0005-0000-0000-0000BC170000}"/>
    <cellStyle name="bout 4 3 2 4 2" xfId="6084" xr:uid="{00000000-0005-0000-0000-0000BD170000}"/>
    <cellStyle name="bout 4 3 2 4 3" xfId="6085" xr:uid="{00000000-0005-0000-0000-0000BE170000}"/>
    <cellStyle name="bout 4 3 2 4 4" xfId="6086" xr:uid="{00000000-0005-0000-0000-0000BF170000}"/>
    <cellStyle name="bout 4 3 2 5" xfId="6087" xr:uid="{00000000-0005-0000-0000-0000C0170000}"/>
    <cellStyle name="bout 4 3 2 5 2" xfId="6088" xr:uid="{00000000-0005-0000-0000-0000C1170000}"/>
    <cellStyle name="bout 4 3 2 5 3" xfId="6089" xr:uid="{00000000-0005-0000-0000-0000C2170000}"/>
    <cellStyle name="bout 4 3 2 5 4" xfId="6090" xr:uid="{00000000-0005-0000-0000-0000C3170000}"/>
    <cellStyle name="bout 4 3 3" xfId="6091" xr:uid="{00000000-0005-0000-0000-0000C4170000}"/>
    <cellStyle name="bout 4 3 3 2" xfId="6092" xr:uid="{00000000-0005-0000-0000-0000C5170000}"/>
    <cellStyle name="bout 4 3 3 2 2" xfId="6093" xr:uid="{00000000-0005-0000-0000-0000C6170000}"/>
    <cellStyle name="bout 4 3 3 2 2 2" xfId="6094" xr:uid="{00000000-0005-0000-0000-0000C7170000}"/>
    <cellStyle name="bout 4 3 3 2 2 2 2" xfId="6095" xr:uid="{00000000-0005-0000-0000-0000C8170000}"/>
    <cellStyle name="bout 4 3 3 2 2 2 3" xfId="6096" xr:uid="{00000000-0005-0000-0000-0000C9170000}"/>
    <cellStyle name="bout 4 3 3 2 2 2 4" xfId="6097" xr:uid="{00000000-0005-0000-0000-0000CA170000}"/>
    <cellStyle name="bout 4 3 3 2 2 3" xfId="6098" xr:uid="{00000000-0005-0000-0000-0000CB170000}"/>
    <cellStyle name="bout 4 3 3 2 2 3 2" xfId="6099" xr:uid="{00000000-0005-0000-0000-0000CC170000}"/>
    <cellStyle name="bout 4 3 3 2 2 3 3" xfId="6100" xr:uid="{00000000-0005-0000-0000-0000CD170000}"/>
    <cellStyle name="bout 4 3 3 2 2 3 4" xfId="6101" xr:uid="{00000000-0005-0000-0000-0000CE170000}"/>
    <cellStyle name="bout 4 3 3 2 2 4" xfId="6102" xr:uid="{00000000-0005-0000-0000-0000CF170000}"/>
    <cellStyle name="bout 4 3 3 3" xfId="6103" xr:uid="{00000000-0005-0000-0000-0000D0170000}"/>
    <cellStyle name="bout 4 3 3 3 2" xfId="6104" xr:uid="{00000000-0005-0000-0000-0000D1170000}"/>
    <cellStyle name="bout 4 3 3 3 3" xfId="6105" xr:uid="{00000000-0005-0000-0000-0000D2170000}"/>
    <cellStyle name="bout 4 3 3 3 4" xfId="6106" xr:uid="{00000000-0005-0000-0000-0000D3170000}"/>
    <cellStyle name="bout 4 3 3 4" xfId="6107" xr:uid="{00000000-0005-0000-0000-0000D4170000}"/>
    <cellStyle name="bout 4 3 3 4 2" xfId="6108" xr:uid="{00000000-0005-0000-0000-0000D5170000}"/>
    <cellStyle name="bout 4 3 3 4 3" xfId="6109" xr:uid="{00000000-0005-0000-0000-0000D6170000}"/>
    <cellStyle name="bout 4 3 3 4 4" xfId="6110" xr:uid="{00000000-0005-0000-0000-0000D7170000}"/>
    <cellStyle name="bout 4 3 4" xfId="6111" xr:uid="{00000000-0005-0000-0000-0000D8170000}"/>
    <cellStyle name="bout 4 3 4 2" xfId="6112" xr:uid="{00000000-0005-0000-0000-0000D9170000}"/>
    <cellStyle name="bout 4 3 4 2 2" xfId="6113" xr:uid="{00000000-0005-0000-0000-0000DA170000}"/>
    <cellStyle name="bout 4 3 4 2 2 2" xfId="6114" xr:uid="{00000000-0005-0000-0000-0000DB170000}"/>
    <cellStyle name="bout 4 3 4 2 2 3" xfId="6115" xr:uid="{00000000-0005-0000-0000-0000DC170000}"/>
    <cellStyle name="bout 4 3 4 2 2 4" xfId="6116" xr:uid="{00000000-0005-0000-0000-0000DD170000}"/>
    <cellStyle name="bout 4 3 4 2 3" xfId="6117" xr:uid="{00000000-0005-0000-0000-0000DE170000}"/>
    <cellStyle name="bout 4 3 4 2 3 2" xfId="6118" xr:uid="{00000000-0005-0000-0000-0000DF170000}"/>
    <cellStyle name="bout 4 3 4 2 3 3" xfId="6119" xr:uid="{00000000-0005-0000-0000-0000E0170000}"/>
    <cellStyle name="bout 4 3 4 2 3 4" xfId="6120" xr:uid="{00000000-0005-0000-0000-0000E1170000}"/>
    <cellStyle name="bout 4 3 4 2 4" xfId="6121" xr:uid="{00000000-0005-0000-0000-0000E2170000}"/>
    <cellStyle name="bout 4 3 5" xfId="6122" xr:uid="{00000000-0005-0000-0000-0000E3170000}"/>
    <cellStyle name="bout 4 3 5 2" xfId="6123" xr:uid="{00000000-0005-0000-0000-0000E4170000}"/>
    <cellStyle name="bout 4 3 5 3" xfId="6124" xr:uid="{00000000-0005-0000-0000-0000E5170000}"/>
    <cellStyle name="bout 4 3 5 4" xfId="6125" xr:uid="{00000000-0005-0000-0000-0000E6170000}"/>
    <cellStyle name="bout 4 3 6" xfId="6126" xr:uid="{00000000-0005-0000-0000-0000E7170000}"/>
    <cellStyle name="bout 4 3 6 2" xfId="6127" xr:uid="{00000000-0005-0000-0000-0000E8170000}"/>
    <cellStyle name="bout 4 3 6 3" xfId="6128" xr:uid="{00000000-0005-0000-0000-0000E9170000}"/>
    <cellStyle name="bout 4 3 6 4" xfId="6129" xr:uid="{00000000-0005-0000-0000-0000EA170000}"/>
    <cellStyle name="bout 4 4" xfId="6130" xr:uid="{00000000-0005-0000-0000-0000EB170000}"/>
    <cellStyle name="bout 4 4 2" xfId="6131" xr:uid="{00000000-0005-0000-0000-0000EC170000}"/>
    <cellStyle name="bout 4 4 2 2" xfId="6132" xr:uid="{00000000-0005-0000-0000-0000ED170000}"/>
    <cellStyle name="bout 4 4 2 2 2" xfId="6133" xr:uid="{00000000-0005-0000-0000-0000EE170000}"/>
    <cellStyle name="bout 4 4 2 2 2 2" xfId="6134" xr:uid="{00000000-0005-0000-0000-0000EF170000}"/>
    <cellStyle name="bout 4 4 2 2 2 2 2" xfId="6135" xr:uid="{00000000-0005-0000-0000-0000F0170000}"/>
    <cellStyle name="bout 4 4 2 2 2 2 3" xfId="6136" xr:uid="{00000000-0005-0000-0000-0000F1170000}"/>
    <cellStyle name="bout 4 4 2 2 2 2 4" xfId="6137" xr:uid="{00000000-0005-0000-0000-0000F2170000}"/>
    <cellStyle name="bout 4 4 2 2 2 3" xfId="6138" xr:uid="{00000000-0005-0000-0000-0000F3170000}"/>
    <cellStyle name="bout 4 4 2 2 2 3 2" xfId="6139" xr:uid="{00000000-0005-0000-0000-0000F4170000}"/>
    <cellStyle name="bout 4 4 2 2 2 3 3" xfId="6140" xr:uid="{00000000-0005-0000-0000-0000F5170000}"/>
    <cellStyle name="bout 4 4 2 2 2 3 4" xfId="6141" xr:uid="{00000000-0005-0000-0000-0000F6170000}"/>
    <cellStyle name="bout 4 4 2 2 2 4" xfId="6142" xr:uid="{00000000-0005-0000-0000-0000F7170000}"/>
    <cellStyle name="bout 4 4 2 3" xfId="6143" xr:uid="{00000000-0005-0000-0000-0000F8170000}"/>
    <cellStyle name="bout 4 4 2 3 2" xfId="6144" xr:uid="{00000000-0005-0000-0000-0000F9170000}"/>
    <cellStyle name="bout 4 4 2 3 3" xfId="6145" xr:uid="{00000000-0005-0000-0000-0000FA170000}"/>
    <cellStyle name="bout 4 4 2 3 4" xfId="6146" xr:uid="{00000000-0005-0000-0000-0000FB170000}"/>
    <cellStyle name="bout 4 4 2 4" xfId="6147" xr:uid="{00000000-0005-0000-0000-0000FC170000}"/>
    <cellStyle name="bout 4 4 2 4 2" xfId="6148" xr:uid="{00000000-0005-0000-0000-0000FD170000}"/>
    <cellStyle name="bout 4 4 2 4 3" xfId="6149" xr:uid="{00000000-0005-0000-0000-0000FE170000}"/>
    <cellStyle name="bout 4 4 2 4 4" xfId="6150" xr:uid="{00000000-0005-0000-0000-0000FF170000}"/>
    <cellStyle name="bout 4 4 3" xfId="6151" xr:uid="{00000000-0005-0000-0000-000000180000}"/>
    <cellStyle name="bout 4 4 3 2" xfId="6152" xr:uid="{00000000-0005-0000-0000-000001180000}"/>
    <cellStyle name="bout 4 4 3 2 2" xfId="6153" xr:uid="{00000000-0005-0000-0000-000002180000}"/>
    <cellStyle name="bout 4 4 3 2 2 2" xfId="6154" xr:uid="{00000000-0005-0000-0000-000003180000}"/>
    <cellStyle name="bout 4 4 3 2 2 3" xfId="6155" xr:uid="{00000000-0005-0000-0000-000004180000}"/>
    <cellStyle name="bout 4 4 3 2 2 4" xfId="6156" xr:uid="{00000000-0005-0000-0000-000005180000}"/>
    <cellStyle name="bout 4 4 3 2 3" xfId="6157" xr:uid="{00000000-0005-0000-0000-000006180000}"/>
    <cellStyle name="bout 4 4 3 2 3 2" xfId="6158" xr:uid="{00000000-0005-0000-0000-000007180000}"/>
    <cellStyle name="bout 4 4 3 2 3 3" xfId="6159" xr:uid="{00000000-0005-0000-0000-000008180000}"/>
    <cellStyle name="bout 4 4 3 2 3 4" xfId="6160" xr:uid="{00000000-0005-0000-0000-000009180000}"/>
    <cellStyle name="bout 4 4 3 2 4" xfId="6161" xr:uid="{00000000-0005-0000-0000-00000A180000}"/>
    <cellStyle name="bout 4 4 4" xfId="6162" xr:uid="{00000000-0005-0000-0000-00000B180000}"/>
    <cellStyle name="bout 4 4 4 2" xfId="6163" xr:uid="{00000000-0005-0000-0000-00000C180000}"/>
    <cellStyle name="bout 4 4 4 3" xfId="6164" xr:uid="{00000000-0005-0000-0000-00000D180000}"/>
    <cellStyle name="bout 4 4 4 4" xfId="6165" xr:uid="{00000000-0005-0000-0000-00000E180000}"/>
    <cellStyle name="bout 4 4 5" xfId="6166" xr:uid="{00000000-0005-0000-0000-00000F180000}"/>
    <cellStyle name="bout 4 4 5 2" xfId="6167" xr:uid="{00000000-0005-0000-0000-000010180000}"/>
    <cellStyle name="bout 4 4 5 3" xfId="6168" xr:uid="{00000000-0005-0000-0000-000011180000}"/>
    <cellStyle name="bout 4 4 5 4" xfId="6169" xr:uid="{00000000-0005-0000-0000-000012180000}"/>
    <cellStyle name="bout 4 5" xfId="6170" xr:uid="{00000000-0005-0000-0000-000013180000}"/>
    <cellStyle name="bout 4 5 2" xfId="6171" xr:uid="{00000000-0005-0000-0000-000014180000}"/>
    <cellStyle name="bout 4 5 2 2" xfId="6172" xr:uid="{00000000-0005-0000-0000-000015180000}"/>
    <cellStyle name="bout 4 5 2 2 2" xfId="6173" xr:uid="{00000000-0005-0000-0000-000016180000}"/>
    <cellStyle name="bout 4 5 2 2 2 2" xfId="6174" xr:uid="{00000000-0005-0000-0000-000017180000}"/>
    <cellStyle name="bout 4 5 2 2 2 3" xfId="6175" xr:uid="{00000000-0005-0000-0000-000018180000}"/>
    <cellStyle name="bout 4 5 2 2 2 4" xfId="6176" xr:uid="{00000000-0005-0000-0000-000019180000}"/>
    <cellStyle name="bout 4 5 2 2 3" xfId="6177" xr:uid="{00000000-0005-0000-0000-00001A180000}"/>
    <cellStyle name="bout 4 5 2 2 3 2" xfId="6178" xr:uid="{00000000-0005-0000-0000-00001B180000}"/>
    <cellStyle name="bout 4 5 2 2 3 3" xfId="6179" xr:uid="{00000000-0005-0000-0000-00001C180000}"/>
    <cellStyle name="bout 4 5 2 2 3 4" xfId="6180" xr:uid="{00000000-0005-0000-0000-00001D180000}"/>
    <cellStyle name="bout 4 5 2 2 4" xfId="6181" xr:uid="{00000000-0005-0000-0000-00001E180000}"/>
    <cellStyle name="bout 4 5 3" xfId="6182" xr:uid="{00000000-0005-0000-0000-00001F180000}"/>
    <cellStyle name="bout 4 5 3 2" xfId="6183" xr:uid="{00000000-0005-0000-0000-000020180000}"/>
    <cellStyle name="bout 4 5 3 3" xfId="6184" xr:uid="{00000000-0005-0000-0000-000021180000}"/>
    <cellStyle name="bout 4 5 3 4" xfId="6185" xr:uid="{00000000-0005-0000-0000-000022180000}"/>
    <cellStyle name="bout 4 5 4" xfId="6186" xr:uid="{00000000-0005-0000-0000-000023180000}"/>
    <cellStyle name="bout 4 5 4 2" xfId="6187" xr:uid="{00000000-0005-0000-0000-000024180000}"/>
    <cellStyle name="bout 4 5 4 3" xfId="6188" xr:uid="{00000000-0005-0000-0000-000025180000}"/>
    <cellStyle name="bout 4 5 4 4" xfId="6189" xr:uid="{00000000-0005-0000-0000-000026180000}"/>
    <cellStyle name="bout 5" xfId="6190" xr:uid="{00000000-0005-0000-0000-000027180000}"/>
    <cellStyle name="bout 5 2" xfId="6191" xr:uid="{00000000-0005-0000-0000-000028180000}"/>
    <cellStyle name="bout 5 2 2" xfId="6192" xr:uid="{00000000-0005-0000-0000-000029180000}"/>
    <cellStyle name="bout 5 2 2 2" xfId="6193" xr:uid="{00000000-0005-0000-0000-00002A180000}"/>
    <cellStyle name="bout 5 2 2 2 2" xfId="6194" xr:uid="{00000000-0005-0000-0000-00002B180000}"/>
    <cellStyle name="bout 5 2 2 2 2 2" xfId="6195" xr:uid="{00000000-0005-0000-0000-00002C180000}"/>
    <cellStyle name="bout 5 2 2 2 2 2 2" xfId="6196" xr:uid="{00000000-0005-0000-0000-00002D180000}"/>
    <cellStyle name="bout 5 2 2 2 2 2 3" xfId="6197" xr:uid="{00000000-0005-0000-0000-00002E180000}"/>
    <cellStyle name="bout 5 2 2 2 2 2 4" xfId="6198" xr:uid="{00000000-0005-0000-0000-00002F180000}"/>
    <cellStyle name="bout 5 2 2 2 2 3" xfId="6199" xr:uid="{00000000-0005-0000-0000-000030180000}"/>
    <cellStyle name="bout 5 2 2 2 2 3 2" xfId="6200" xr:uid="{00000000-0005-0000-0000-000031180000}"/>
    <cellStyle name="bout 5 2 2 2 2 3 3" xfId="6201" xr:uid="{00000000-0005-0000-0000-000032180000}"/>
    <cellStyle name="bout 5 2 2 2 2 3 4" xfId="6202" xr:uid="{00000000-0005-0000-0000-000033180000}"/>
    <cellStyle name="bout 5 2 2 2 2 4" xfId="6203" xr:uid="{00000000-0005-0000-0000-000034180000}"/>
    <cellStyle name="bout 5 2 2 3" xfId="6204" xr:uid="{00000000-0005-0000-0000-000035180000}"/>
    <cellStyle name="bout 5 2 2 3 2" xfId="6205" xr:uid="{00000000-0005-0000-0000-000036180000}"/>
    <cellStyle name="bout 5 2 2 3 3" xfId="6206" xr:uid="{00000000-0005-0000-0000-000037180000}"/>
    <cellStyle name="bout 5 2 2 3 4" xfId="6207" xr:uid="{00000000-0005-0000-0000-000038180000}"/>
    <cellStyle name="bout 5 2 2 4" xfId="6208" xr:uid="{00000000-0005-0000-0000-000039180000}"/>
    <cellStyle name="bout 5 2 2 4 2" xfId="6209" xr:uid="{00000000-0005-0000-0000-00003A180000}"/>
    <cellStyle name="bout 5 2 2 4 3" xfId="6210" xr:uid="{00000000-0005-0000-0000-00003B180000}"/>
    <cellStyle name="bout 5 2 2 4 4" xfId="6211" xr:uid="{00000000-0005-0000-0000-00003C180000}"/>
    <cellStyle name="bout 5 2 3" xfId="6212" xr:uid="{00000000-0005-0000-0000-00003D180000}"/>
    <cellStyle name="bout 5 2 3 2" xfId="6213" xr:uid="{00000000-0005-0000-0000-00003E180000}"/>
    <cellStyle name="bout 5 2 3 2 2" xfId="6214" xr:uid="{00000000-0005-0000-0000-00003F180000}"/>
    <cellStyle name="bout 5 2 3 2 2 2" xfId="6215" xr:uid="{00000000-0005-0000-0000-000040180000}"/>
    <cellStyle name="bout 5 2 3 2 2 3" xfId="6216" xr:uid="{00000000-0005-0000-0000-000041180000}"/>
    <cellStyle name="bout 5 2 3 2 2 4" xfId="6217" xr:uid="{00000000-0005-0000-0000-000042180000}"/>
    <cellStyle name="bout 5 2 3 2 3" xfId="6218" xr:uid="{00000000-0005-0000-0000-000043180000}"/>
    <cellStyle name="bout 5 2 3 2 3 2" xfId="6219" xr:uid="{00000000-0005-0000-0000-000044180000}"/>
    <cellStyle name="bout 5 2 3 2 3 3" xfId="6220" xr:uid="{00000000-0005-0000-0000-000045180000}"/>
    <cellStyle name="bout 5 2 3 2 3 4" xfId="6221" xr:uid="{00000000-0005-0000-0000-000046180000}"/>
    <cellStyle name="bout 5 2 3 2 4" xfId="6222" xr:uid="{00000000-0005-0000-0000-000047180000}"/>
    <cellStyle name="bout 5 2 4" xfId="6223" xr:uid="{00000000-0005-0000-0000-000048180000}"/>
    <cellStyle name="bout 5 2 4 2" xfId="6224" xr:uid="{00000000-0005-0000-0000-000049180000}"/>
    <cellStyle name="bout 5 2 4 3" xfId="6225" xr:uid="{00000000-0005-0000-0000-00004A180000}"/>
    <cellStyle name="bout 5 2 4 4" xfId="6226" xr:uid="{00000000-0005-0000-0000-00004B180000}"/>
    <cellStyle name="bout 5 2 5" xfId="6227" xr:uid="{00000000-0005-0000-0000-00004C180000}"/>
    <cellStyle name="bout 5 2 5 2" xfId="6228" xr:uid="{00000000-0005-0000-0000-00004D180000}"/>
    <cellStyle name="bout 5 2 5 3" xfId="6229" xr:uid="{00000000-0005-0000-0000-00004E180000}"/>
    <cellStyle name="bout 5 2 5 4" xfId="6230" xr:uid="{00000000-0005-0000-0000-00004F180000}"/>
    <cellStyle name="bout 5 3" xfId="6231" xr:uid="{00000000-0005-0000-0000-000050180000}"/>
    <cellStyle name="bout 5 3 2" xfId="6232" xr:uid="{00000000-0005-0000-0000-000051180000}"/>
    <cellStyle name="bout 5 3 2 2" xfId="6233" xr:uid="{00000000-0005-0000-0000-000052180000}"/>
    <cellStyle name="bout 5 3 2 2 2" xfId="6234" xr:uid="{00000000-0005-0000-0000-000053180000}"/>
    <cellStyle name="bout 5 3 2 2 2 2" xfId="6235" xr:uid="{00000000-0005-0000-0000-000054180000}"/>
    <cellStyle name="bout 5 3 2 2 2 3" xfId="6236" xr:uid="{00000000-0005-0000-0000-000055180000}"/>
    <cellStyle name="bout 5 3 2 2 2 4" xfId="6237" xr:uid="{00000000-0005-0000-0000-000056180000}"/>
    <cellStyle name="bout 5 3 2 2 3" xfId="6238" xr:uid="{00000000-0005-0000-0000-000057180000}"/>
    <cellStyle name="bout 5 3 2 2 3 2" xfId="6239" xr:uid="{00000000-0005-0000-0000-000058180000}"/>
    <cellStyle name="bout 5 3 2 2 3 3" xfId="6240" xr:uid="{00000000-0005-0000-0000-000059180000}"/>
    <cellStyle name="bout 5 3 2 2 3 4" xfId="6241" xr:uid="{00000000-0005-0000-0000-00005A180000}"/>
    <cellStyle name="bout 5 3 2 2 4" xfId="6242" xr:uid="{00000000-0005-0000-0000-00005B180000}"/>
    <cellStyle name="bout 5 3 3" xfId="6243" xr:uid="{00000000-0005-0000-0000-00005C180000}"/>
    <cellStyle name="bout 5 3 3 2" xfId="6244" xr:uid="{00000000-0005-0000-0000-00005D180000}"/>
    <cellStyle name="bout 5 3 3 3" xfId="6245" xr:uid="{00000000-0005-0000-0000-00005E180000}"/>
    <cellStyle name="bout 5 3 3 4" xfId="6246" xr:uid="{00000000-0005-0000-0000-00005F180000}"/>
    <cellStyle name="bout 5 3 4" xfId="6247" xr:uid="{00000000-0005-0000-0000-000060180000}"/>
    <cellStyle name="bout 5 3 4 2" xfId="6248" xr:uid="{00000000-0005-0000-0000-000061180000}"/>
    <cellStyle name="bout 5 3 4 3" xfId="6249" xr:uid="{00000000-0005-0000-0000-000062180000}"/>
    <cellStyle name="bout 5 3 4 4" xfId="6250" xr:uid="{00000000-0005-0000-0000-000063180000}"/>
    <cellStyle name="bout 5 4" xfId="6251" xr:uid="{00000000-0005-0000-0000-000064180000}"/>
    <cellStyle name="bout 5 4 2" xfId="6252" xr:uid="{00000000-0005-0000-0000-000065180000}"/>
    <cellStyle name="bout 5 4 2 2" xfId="6253" xr:uid="{00000000-0005-0000-0000-000066180000}"/>
    <cellStyle name="bout 5 4 2 2 2" xfId="6254" xr:uid="{00000000-0005-0000-0000-000067180000}"/>
    <cellStyle name="bout 5 4 2 2 3" xfId="6255" xr:uid="{00000000-0005-0000-0000-000068180000}"/>
    <cellStyle name="bout 5 4 2 2 4" xfId="6256" xr:uid="{00000000-0005-0000-0000-000069180000}"/>
    <cellStyle name="bout 5 4 2 3" xfId="6257" xr:uid="{00000000-0005-0000-0000-00006A180000}"/>
    <cellStyle name="bout 5 4 2 3 2" xfId="6258" xr:uid="{00000000-0005-0000-0000-00006B180000}"/>
    <cellStyle name="bout 5 4 2 3 3" xfId="6259" xr:uid="{00000000-0005-0000-0000-00006C180000}"/>
    <cellStyle name="bout 5 4 2 3 4" xfId="6260" xr:uid="{00000000-0005-0000-0000-00006D180000}"/>
    <cellStyle name="bout 5 4 2 4" xfId="6261" xr:uid="{00000000-0005-0000-0000-00006E180000}"/>
    <cellStyle name="bout 5 5" xfId="6262" xr:uid="{00000000-0005-0000-0000-00006F180000}"/>
    <cellStyle name="bout 5 5 2" xfId="6263" xr:uid="{00000000-0005-0000-0000-000070180000}"/>
    <cellStyle name="bout 5 5 3" xfId="6264" xr:uid="{00000000-0005-0000-0000-000071180000}"/>
    <cellStyle name="bout 5 5 4" xfId="6265" xr:uid="{00000000-0005-0000-0000-000072180000}"/>
    <cellStyle name="bout 5 6" xfId="6266" xr:uid="{00000000-0005-0000-0000-000073180000}"/>
    <cellStyle name="bout 5 6 2" xfId="6267" xr:uid="{00000000-0005-0000-0000-000074180000}"/>
    <cellStyle name="bout 5 6 3" xfId="6268" xr:uid="{00000000-0005-0000-0000-000075180000}"/>
    <cellStyle name="bout 5 6 4" xfId="6269" xr:uid="{00000000-0005-0000-0000-000076180000}"/>
    <cellStyle name="bout 6" xfId="6270" xr:uid="{00000000-0005-0000-0000-000077180000}"/>
    <cellStyle name="bout 6 2" xfId="6271" xr:uid="{00000000-0005-0000-0000-000078180000}"/>
    <cellStyle name="bout 6 2 2" xfId="6272" xr:uid="{00000000-0005-0000-0000-000079180000}"/>
    <cellStyle name="bout 6 2 2 2" xfId="6273" xr:uid="{00000000-0005-0000-0000-00007A180000}"/>
    <cellStyle name="bout 6 2 2 2 2" xfId="6274" xr:uid="{00000000-0005-0000-0000-00007B180000}"/>
    <cellStyle name="bout 6 2 2 2 2 2" xfId="6275" xr:uid="{00000000-0005-0000-0000-00007C180000}"/>
    <cellStyle name="bout 6 2 2 2 2 2 2" xfId="6276" xr:uid="{00000000-0005-0000-0000-00007D180000}"/>
    <cellStyle name="bout 6 2 2 2 2 2 3" xfId="6277" xr:uid="{00000000-0005-0000-0000-00007E180000}"/>
    <cellStyle name="bout 6 2 2 2 2 2 4" xfId="6278" xr:uid="{00000000-0005-0000-0000-00007F180000}"/>
    <cellStyle name="bout 6 2 2 2 2 3" xfId="6279" xr:uid="{00000000-0005-0000-0000-000080180000}"/>
    <cellStyle name="bout 6 2 2 2 2 3 2" xfId="6280" xr:uid="{00000000-0005-0000-0000-000081180000}"/>
    <cellStyle name="bout 6 2 2 2 2 3 3" xfId="6281" xr:uid="{00000000-0005-0000-0000-000082180000}"/>
    <cellStyle name="bout 6 2 2 2 2 3 4" xfId="6282" xr:uid="{00000000-0005-0000-0000-000083180000}"/>
    <cellStyle name="bout 6 2 2 2 2 4" xfId="6283" xr:uid="{00000000-0005-0000-0000-000084180000}"/>
    <cellStyle name="bout 6 2 2 3" xfId="6284" xr:uid="{00000000-0005-0000-0000-000085180000}"/>
    <cellStyle name="bout 6 2 2 3 2" xfId="6285" xr:uid="{00000000-0005-0000-0000-000086180000}"/>
    <cellStyle name="bout 6 2 2 3 3" xfId="6286" xr:uid="{00000000-0005-0000-0000-000087180000}"/>
    <cellStyle name="bout 6 2 2 3 4" xfId="6287" xr:uid="{00000000-0005-0000-0000-000088180000}"/>
    <cellStyle name="bout 6 2 2 4" xfId="6288" xr:uid="{00000000-0005-0000-0000-000089180000}"/>
    <cellStyle name="bout 6 2 2 4 2" xfId="6289" xr:uid="{00000000-0005-0000-0000-00008A180000}"/>
    <cellStyle name="bout 6 2 2 4 3" xfId="6290" xr:uid="{00000000-0005-0000-0000-00008B180000}"/>
    <cellStyle name="bout 6 2 2 4 4" xfId="6291" xr:uid="{00000000-0005-0000-0000-00008C180000}"/>
    <cellStyle name="bout 6 2 3" xfId="6292" xr:uid="{00000000-0005-0000-0000-00008D180000}"/>
    <cellStyle name="bout 6 2 3 2" xfId="6293" xr:uid="{00000000-0005-0000-0000-00008E180000}"/>
    <cellStyle name="bout 6 2 3 2 2" xfId="6294" xr:uid="{00000000-0005-0000-0000-00008F180000}"/>
    <cellStyle name="bout 6 2 3 2 2 2" xfId="6295" xr:uid="{00000000-0005-0000-0000-000090180000}"/>
    <cellStyle name="bout 6 2 3 2 2 3" xfId="6296" xr:uid="{00000000-0005-0000-0000-000091180000}"/>
    <cellStyle name="bout 6 2 3 2 2 4" xfId="6297" xr:uid="{00000000-0005-0000-0000-000092180000}"/>
    <cellStyle name="bout 6 2 3 2 3" xfId="6298" xr:uid="{00000000-0005-0000-0000-000093180000}"/>
    <cellStyle name="bout 6 2 3 2 3 2" xfId="6299" xr:uid="{00000000-0005-0000-0000-000094180000}"/>
    <cellStyle name="bout 6 2 3 2 3 3" xfId="6300" xr:uid="{00000000-0005-0000-0000-000095180000}"/>
    <cellStyle name="bout 6 2 3 2 3 4" xfId="6301" xr:uid="{00000000-0005-0000-0000-000096180000}"/>
    <cellStyle name="bout 6 2 3 2 4" xfId="6302" xr:uid="{00000000-0005-0000-0000-000097180000}"/>
    <cellStyle name="bout 6 2 4" xfId="6303" xr:uid="{00000000-0005-0000-0000-000098180000}"/>
    <cellStyle name="bout 6 2 4 2" xfId="6304" xr:uid="{00000000-0005-0000-0000-000099180000}"/>
    <cellStyle name="bout 6 2 4 3" xfId="6305" xr:uid="{00000000-0005-0000-0000-00009A180000}"/>
    <cellStyle name="bout 6 2 4 4" xfId="6306" xr:uid="{00000000-0005-0000-0000-00009B180000}"/>
    <cellStyle name="bout 6 2 5" xfId="6307" xr:uid="{00000000-0005-0000-0000-00009C180000}"/>
    <cellStyle name="bout 6 2 5 2" xfId="6308" xr:uid="{00000000-0005-0000-0000-00009D180000}"/>
    <cellStyle name="bout 6 2 5 3" xfId="6309" xr:uid="{00000000-0005-0000-0000-00009E180000}"/>
    <cellStyle name="bout 6 2 5 4" xfId="6310" xr:uid="{00000000-0005-0000-0000-00009F180000}"/>
    <cellStyle name="bout 6 3" xfId="6311" xr:uid="{00000000-0005-0000-0000-0000A0180000}"/>
    <cellStyle name="bout 6 3 2" xfId="6312" xr:uid="{00000000-0005-0000-0000-0000A1180000}"/>
    <cellStyle name="bout 6 3 2 2" xfId="6313" xr:uid="{00000000-0005-0000-0000-0000A2180000}"/>
    <cellStyle name="bout 6 3 2 2 2" xfId="6314" xr:uid="{00000000-0005-0000-0000-0000A3180000}"/>
    <cellStyle name="bout 6 3 2 2 2 2" xfId="6315" xr:uid="{00000000-0005-0000-0000-0000A4180000}"/>
    <cellStyle name="bout 6 3 2 2 2 3" xfId="6316" xr:uid="{00000000-0005-0000-0000-0000A5180000}"/>
    <cellStyle name="bout 6 3 2 2 2 4" xfId="6317" xr:uid="{00000000-0005-0000-0000-0000A6180000}"/>
    <cellStyle name="bout 6 3 2 2 3" xfId="6318" xr:uid="{00000000-0005-0000-0000-0000A7180000}"/>
    <cellStyle name="bout 6 3 2 2 3 2" xfId="6319" xr:uid="{00000000-0005-0000-0000-0000A8180000}"/>
    <cellStyle name="bout 6 3 2 2 3 3" xfId="6320" xr:uid="{00000000-0005-0000-0000-0000A9180000}"/>
    <cellStyle name="bout 6 3 2 2 3 4" xfId="6321" xr:uid="{00000000-0005-0000-0000-0000AA180000}"/>
    <cellStyle name="bout 6 3 2 2 4" xfId="6322" xr:uid="{00000000-0005-0000-0000-0000AB180000}"/>
    <cellStyle name="bout 6 3 3" xfId="6323" xr:uid="{00000000-0005-0000-0000-0000AC180000}"/>
    <cellStyle name="bout 6 3 3 2" xfId="6324" xr:uid="{00000000-0005-0000-0000-0000AD180000}"/>
    <cellStyle name="bout 6 3 3 3" xfId="6325" xr:uid="{00000000-0005-0000-0000-0000AE180000}"/>
    <cellStyle name="bout 6 3 3 4" xfId="6326" xr:uid="{00000000-0005-0000-0000-0000AF180000}"/>
    <cellStyle name="bout 6 3 4" xfId="6327" xr:uid="{00000000-0005-0000-0000-0000B0180000}"/>
    <cellStyle name="bout 6 3 4 2" xfId="6328" xr:uid="{00000000-0005-0000-0000-0000B1180000}"/>
    <cellStyle name="bout 6 3 4 3" xfId="6329" xr:uid="{00000000-0005-0000-0000-0000B2180000}"/>
    <cellStyle name="bout 6 3 4 4" xfId="6330" xr:uid="{00000000-0005-0000-0000-0000B3180000}"/>
    <cellStyle name="bout 6 4" xfId="6331" xr:uid="{00000000-0005-0000-0000-0000B4180000}"/>
    <cellStyle name="bout 6 4 2" xfId="6332" xr:uid="{00000000-0005-0000-0000-0000B5180000}"/>
    <cellStyle name="bout 6 4 2 2" xfId="6333" xr:uid="{00000000-0005-0000-0000-0000B6180000}"/>
    <cellStyle name="bout 6 4 2 2 2" xfId="6334" xr:uid="{00000000-0005-0000-0000-0000B7180000}"/>
    <cellStyle name="bout 6 4 2 2 3" xfId="6335" xr:uid="{00000000-0005-0000-0000-0000B8180000}"/>
    <cellStyle name="bout 6 4 2 2 4" xfId="6336" xr:uid="{00000000-0005-0000-0000-0000B9180000}"/>
    <cellStyle name="bout 6 4 2 3" xfId="6337" xr:uid="{00000000-0005-0000-0000-0000BA180000}"/>
    <cellStyle name="bout 6 4 2 3 2" xfId="6338" xr:uid="{00000000-0005-0000-0000-0000BB180000}"/>
    <cellStyle name="bout 6 4 2 3 3" xfId="6339" xr:uid="{00000000-0005-0000-0000-0000BC180000}"/>
    <cellStyle name="bout 6 4 2 3 4" xfId="6340" xr:uid="{00000000-0005-0000-0000-0000BD180000}"/>
    <cellStyle name="bout 6 4 2 4" xfId="6341" xr:uid="{00000000-0005-0000-0000-0000BE180000}"/>
    <cellStyle name="bout 6 5" xfId="6342" xr:uid="{00000000-0005-0000-0000-0000BF180000}"/>
    <cellStyle name="bout 6 5 2" xfId="6343" xr:uid="{00000000-0005-0000-0000-0000C0180000}"/>
    <cellStyle name="bout 6 5 3" xfId="6344" xr:uid="{00000000-0005-0000-0000-0000C1180000}"/>
    <cellStyle name="bout 6 5 4" xfId="6345" xr:uid="{00000000-0005-0000-0000-0000C2180000}"/>
    <cellStyle name="bout 6 6" xfId="6346" xr:uid="{00000000-0005-0000-0000-0000C3180000}"/>
    <cellStyle name="bout 6 6 2" xfId="6347" xr:uid="{00000000-0005-0000-0000-0000C4180000}"/>
    <cellStyle name="bout 6 6 3" xfId="6348" xr:uid="{00000000-0005-0000-0000-0000C5180000}"/>
    <cellStyle name="bout 6 6 4" xfId="6349" xr:uid="{00000000-0005-0000-0000-0000C6180000}"/>
    <cellStyle name="bout 7" xfId="6350" xr:uid="{00000000-0005-0000-0000-0000C7180000}"/>
    <cellStyle name="bout 7 2" xfId="6351" xr:uid="{00000000-0005-0000-0000-0000C8180000}"/>
    <cellStyle name="bout 7 2 2" xfId="6352" xr:uid="{00000000-0005-0000-0000-0000C9180000}"/>
    <cellStyle name="bout 7 2 2 2" xfId="6353" xr:uid="{00000000-0005-0000-0000-0000CA180000}"/>
    <cellStyle name="bout 7 2 2 2 2" xfId="6354" xr:uid="{00000000-0005-0000-0000-0000CB180000}"/>
    <cellStyle name="bout 7 2 2 2 2 2" xfId="6355" xr:uid="{00000000-0005-0000-0000-0000CC180000}"/>
    <cellStyle name="bout 7 2 2 2 2 3" xfId="6356" xr:uid="{00000000-0005-0000-0000-0000CD180000}"/>
    <cellStyle name="bout 7 2 2 2 2 4" xfId="6357" xr:uid="{00000000-0005-0000-0000-0000CE180000}"/>
    <cellStyle name="bout 7 2 2 2 3" xfId="6358" xr:uid="{00000000-0005-0000-0000-0000CF180000}"/>
    <cellStyle name="bout 7 2 2 2 3 2" xfId="6359" xr:uid="{00000000-0005-0000-0000-0000D0180000}"/>
    <cellStyle name="bout 7 2 2 2 3 3" xfId="6360" xr:uid="{00000000-0005-0000-0000-0000D1180000}"/>
    <cellStyle name="bout 7 2 2 2 3 4" xfId="6361" xr:uid="{00000000-0005-0000-0000-0000D2180000}"/>
    <cellStyle name="bout 7 2 2 2 4" xfId="6362" xr:uid="{00000000-0005-0000-0000-0000D3180000}"/>
    <cellStyle name="bout 7 2 3" xfId="6363" xr:uid="{00000000-0005-0000-0000-0000D4180000}"/>
    <cellStyle name="bout 7 2 3 2" xfId="6364" xr:uid="{00000000-0005-0000-0000-0000D5180000}"/>
    <cellStyle name="bout 7 2 3 3" xfId="6365" xr:uid="{00000000-0005-0000-0000-0000D6180000}"/>
    <cellStyle name="bout 7 2 3 4" xfId="6366" xr:uid="{00000000-0005-0000-0000-0000D7180000}"/>
    <cellStyle name="bout 7 2 4" xfId="6367" xr:uid="{00000000-0005-0000-0000-0000D8180000}"/>
    <cellStyle name="bout 7 2 4 2" xfId="6368" xr:uid="{00000000-0005-0000-0000-0000D9180000}"/>
    <cellStyle name="bout 7 2 4 3" xfId="6369" xr:uid="{00000000-0005-0000-0000-0000DA180000}"/>
    <cellStyle name="bout 7 2 4 4" xfId="6370" xr:uid="{00000000-0005-0000-0000-0000DB180000}"/>
    <cellStyle name="bout 7 3" xfId="6371" xr:uid="{00000000-0005-0000-0000-0000DC180000}"/>
    <cellStyle name="bout 7 3 2" xfId="6372" xr:uid="{00000000-0005-0000-0000-0000DD180000}"/>
    <cellStyle name="bout 7 3 2 2" xfId="6373" xr:uid="{00000000-0005-0000-0000-0000DE180000}"/>
    <cellStyle name="bout 7 3 2 2 2" xfId="6374" xr:uid="{00000000-0005-0000-0000-0000DF180000}"/>
    <cellStyle name="bout 7 3 2 2 3" xfId="6375" xr:uid="{00000000-0005-0000-0000-0000E0180000}"/>
    <cellStyle name="bout 7 3 2 2 4" xfId="6376" xr:uid="{00000000-0005-0000-0000-0000E1180000}"/>
    <cellStyle name="bout 7 3 2 3" xfId="6377" xr:uid="{00000000-0005-0000-0000-0000E2180000}"/>
    <cellStyle name="bout 7 3 2 3 2" xfId="6378" xr:uid="{00000000-0005-0000-0000-0000E3180000}"/>
    <cellStyle name="bout 7 3 2 3 3" xfId="6379" xr:uid="{00000000-0005-0000-0000-0000E4180000}"/>
    <cellStyle name="bout 7 3 2 3 4" xfId="6380" xr:uid="{00000000-0005-0000-0000-0000E5180000}"/>
    <cellStyle name="bout 7 3 2 4" xfId="6381" xr:uid="{00000000-0005-0000-0000-0000E6180000}"/>
    <cellStyle name="bout 7 4" xfId="6382" xr:uid="{00000000-0005-0000-0000-0000E7180000}"/>
    <cellStyle name="bout 7 4 2" xfId="6383" xr:uid="{00000000-0005-0000-0000-0000E8180000}"/>
    <cellStyle name="bout 7 4 3" xfId="6384" xr:uid="{00000000-0005-0000-0000-0000E9180000}"/>
    <cellStyle name="bout 7 4 4" xfId="6385" xr:uid="{00000000-0005-0000-0000-0000EA180000}"/>
    <cellStyle name="bout 7 5" xfId="6386" xr:uid="{00000000-0005-0000-0000-0000EB180000}"/>
    <cellStyle name="bout 7 5 2" xfId="6387" xr:uid="{00000000-0005-0000-0000-0000EC180000}"/>
    <cellStyle name="bout 7 5 3" xfId="6388" xr:uid="{00000000-0005-0000-0000-0000ED180000}"/>
    <cellStyle name="bout 7 5 4" xfId="6389" xr:uid="{00000000-0005-0000-0000-0000EE180000}"/>
    <cellStyle name="bout 8" xfId="6390" xr:uid="{00000000-0005-0000-0000-0000EF180000}"/>
    <cellStyle name="bout 8 2" xfId="6391" xr:uid="{00000000-0005-0000-0000-0000F0180000}"/>
    <cellStyle name="bout 8 2 2" xfId="6392" xr:uid="{00000000-0005-0000-0000-0000F1180000}"/>
    <cellStyle name="bout 8 2 2 2" xfId="6393" xr:uid="{00000000-0005-0000-0000-0000F2180000}"/>
    <cellStyle name="bout 8 2 2 2 2" xfId="6394" xr:uid="{00000000-0005-0000-0000-0000F3180000}"/>
    <cellStyle name="bout 8 2 2 2 3" xfId="6395" xr:uid="{00000000-0005-0000-0000-0000F4180000}"/>
    <cellStyle name="bout 8 2 2 2 4" xfId="6396" xr:uid="{00000000-0005-0000-0000-0000F5180000}"/>
    <cellStyle name="bout 8 2 2 3" xfId="6397" xr:uid="{00000000-0005-0000-0000-0000F6180000}"/>
    <cellStyle name="bout 8 2 2 3 2" xfId="6398" xr:uid="{00000000-0005-0000-0000-0000F7180000}"/>
    <cellStyle name="bout 8 2 2 3 3" xfId="6399" xr:uid="{00000000-0005-0000-0000-0000F8180000}"/>
    <cellStyle name="bout 8 2 2 3 4" xfId="6400" xr:uid="{00000000-0005-0000-0000-0000F9180000}"/>
    <cellStyle name="bout 8 2 2 4" xfId="6401" xr:uid="{00000000-0005-0000-0000-0000FA180000}"/>
    <cellStyle name="bout 8 3" xfId="6402" xr:uid="{00000000-0005-0000-0000-0000FB180000}"/>
    <cellStyle name="bout 8 3 2" xfId="6403" xr:uid="{00000000-0005-0000-0000-0000FC180000}"/>
    <cellStyle name="bout 8 3 3" xfId="6404" xr:uid="{00000000-0005-0000-0000-0000FD180000}"/>
    <cellStyle name="bout 8 3 4" xfId="6405" xr:uid="{00000000-0005-0000-0000-0000FE180000}"/>
    <cellStyle name="bout 8 4" xfId="6406" xr:uid="{00000000-0005-0000-0000-0000FF180000}"/>
    <cellStyle name="bout 8 4 2" xfId="6407" xr:uid="{00000000-0005-0000-0000-000000190000}"/>
    <cellStyle name="bout 8 4 3" xfId="6408" xr:uid="{00000000-0005-0000-0000-000001190000}"/>
    <cellStyle name="bout 8 4 4" xfId="6409" xr:uid="{00000000-0005-0000-0000-000002190000}"/>
    <cellStyle name="bout 9" xfId="6410" xr:uid="{00000000-0005-0000-0000-000003190000}"/>
    <cellStyle name="bt" xfId="6411" xr:uid="{00000000-0005-0000-0000-000004190000}"/>
    <cellStyle name="bt 10" xfId="6412" xr:uid="{00000000-0005-0000-0000-000005190000}"/>
    <cellStyle name="bt 10 2" xfId="6413" xr:uid="{00000000-0005-0000-0000-000006190000}"/>
    <cellStyle name="bt 10 2 2" xfId="6414" xr:uid="{00000000-0005-0000-0000-000007190000}"/>
    <cellStyle name="bt 10 2 3" xfId="6415" xr:uid="{00000000-0005-0000-0000-000008190000}"/>
    <cellStyle name="bt 10 3" xfId="6416" xr:uid="{00000000-0005-0000-0000-000009190000}"/>
    <cellStyle name="bt 10 3 2" xfId="6417" xr:uid="{00000000-0005-0000-0000-00000A190000}"/>
    <cellStyle name="bt 10 4" xfId="6418" xr:uid="{00000000-0005-0000-0000-00000B190000}"/>
    <cellStyle name="bt 10 5" xfId="6419" xr:uid="{00000000-0005-0000-0000-00000C190000}"/>
    <cellStyle name="bt 11" xfId="6420" xr:uid="{00000000-0005-0000-0000-00000D190000}"/>
    <cellStyle name="bt 11 2" xfId="6421" xr:uid="{00000000-0005-0000-0000-00000E190000}"/>
    <cellStyle name="bt 11 3" xfId="6422" xr:uid="{00000000-0005-0000-0000-00000F190000}"/>
    <cellStyle name="bt 12" xfId="6423" xr:uid="{00000000-0005-0000-0000-000010190000}"/>
    <cellStyle name="bt 12 2" xfId="6424" xr:uid="{00000000-0005-0000-0000-000011190000}"/>
    <cellStyle name="bt 13" xfId="6425" xr:uid="{00000000-0005-0000-0000-000012190000}"/>
    <cellStyle name="bt 14" xfId="6426" xr:uid="{00000000-0005-0000-0000-000013190000}"/>
    <cellStyle name="bt 2" xfId="6427" xr:uid="{00000000-0005-0000-0000-000014190000}"/>
    <cellStyle name="bt 2 10" xfId="6428" xr:uid="{00000000-0005-0000-0000-000015190000}"/>
    <cellStyle name="bt 2 10 2" xfId="6429" xr:uid="{00000000-0005-0000-0000-000016190000}"/>
    <cellStyle name="bt 2 10 3" xfId="6430" xr:uid="{00000000-0005-0000-0000-000017190000}"/>
    <cellStyle name="bt 2 11" xfId="6431" xr:uid="{00000000-0005-0000-0000-000018190000}"/>
    <cellStyle name="bt 2 11 2" xfId="6432" xr:uid="{00000000-0005-0000-0000-000019190000}"/>
    <cellStyle name="bt 2 12" xfId="6433" xr:uid="{00000000-0005-0000-0000-00001A190000}"/>
    <cellStyle name="bt 2 13" xfId="6434" xr:uid="{00000000-0005-0000-0000-00001B190000}"/>
    <cellStyle name="bt 2 2" xfId="6435" xr:uid="{00000000-0005-0000-0000-00001C190000}"/>
    <cellStyle name="bt 2 2 10" xfId="6436" xr:uid="{00000000-0005-0000-0000-00001D190000}"/>
    <cellStyle name="bt 2 2 11" xfId="6437" xr:uid="{00000000-0005-0000-0000-00001E190000}"/>
    <cellStyle name="bt 2 2 2" xfId="6438" xr:uid="{00000000-0005-0000-0000-00001F190000}"/>
    <cellStyle name="bt 2 2 2 2" xfId="6439" xr:uid="{00000000-0005-0000-0000-000020190000}"/>
    <cellStyle name="bt 2 2 2 2 2" xfId="6440" xr:uid="{00000000-0005-0000-0000-000021190000}"/>
    <cellStyle name="bt 2 2 2 2 2 2" xfId="6441" xr:uid="{00000000-0005-0000-0000-000022190000}"/>
    <cellStyle name="bt 2 2 2 2 2 2 2" xfId="6442" xr:uid="{00000000-0005-0000-0000-000023190000}"/>
    <cellStyle name="bt 2 2 2 2 2 2 2 2" xfId="6443" xr:uid="{00000000-0005-0000-0000-000024190000}"/>
    <cellStyle name="bt 2 2 2 2 2 2 2 3" xfId="6444" xr:uid="{00000000-0005-0000-0000-000025190000}"/>
    <cellStyle name="bt 2 2 2 2 2 2 3" xfId="6445" xr:uid="{00000000-0005-0000-0000-000026190000}"/>
    <cellStyle name="bt 2 2 2 2 2 2 3 2" xfId="6446" xr:uid="{00000000-0005-0000-0000-000027190000}"/>
    <cellStyle name="bt 2 2 2 2 2 2 4" xfId="6447" xr:uid="{00000000-0005-0000-0000-000028190000}"/>
    <cellStyle name="bt 2 2 2 2 2 2 5" xfId="6448" xr:uid="{00000000-0005-0000-0000-000029190000}"/>
    <cellStyle name="bt 2 2 2 2 2 3" xfId="6449" xr:uid="{00000000-0005-0000-0000-00002A190000}"/>
    <cellStyle name="bt 2 2 2 2 2 3 2" xfId="6450" xr:uid="{00000000-0005-0000-0000-00002B190000}"/>
    <cellStyle name="bt 2 2 2 2 2 3 3" xfId="6451" xr:uid="{00000000-0005-0000-0000-00002C190000}"/>
    <cellStyle name="bt 2 2 2 2 2 4" xfId="6452" xr:uid="{00000000-0005-0000-0000-00002D190000}"/>
    <cellStyle name="bt 2 2 2 2 2 4 2" xfId="6453" xr:uid="{00000000-0005-0000-0000-00002E190000}"/>
    <cellStyle name="bt 2 2 2 2 2 5" xfId="6454" xr:uid="{00000000-0005-0000-0000-00002F190000}"/>
    <cellStyle name="bt 2 2 2 2 2 6" xfId="6455" xr:uid="{00000000-0005-0000-0000-000030190000}"/>
    <cellStyle name="bt 2 2 2 2 3" xfId="6456" xr:uid="{00000000-0005-0000-0000-000031190000}"/>
    <cellStyle name="bt 2 2 2 2 3 2" xfId="6457" xr:uid="{00000000-0005-0000-0000-000032190000}"/>
    <cellStyle name="bt 2 2 2 2 3 2 2" xfId="6458" xr:uid="{00000000-0005-0000-0000-000033190000}"/>
    <cellStyle name="bt 2 2 2 2 3 2 2 2" xfId="6459" xr:uid="{00000000-0005-0000-0000-000034190000}"/>
    <cellStyle name="bt 2 2 2 2 3 2 2 3" xfId="6460" xr:uid="{00000000-0005-0000-0000-000035190000}"/>
    <cellStyle name="bt 2 2 2 2 3 2 3" xfId="6461" xr:uid="{00000000-0005-0000-0000-000036190000}"/>
    <cellStyle name="bt 2 2 2 2 3 2 3 2" xfId="6462" xr:uid="{00000000-0005-0000-0000-000037190000}"/>
    <cellStyle name="bt 2 2 2 2 3 2 4" xfId="6463" xr:uid="{00000000-0005-0000-0000-000038190000}"/>
    <cellStyle name="bt 2 2 2 2 3 2 5" xfId="6464" xr:uid="{00000000-0005-0000-0000-000039190000}"/>
    <cellStyle name="bt 2 2 2 2 3 3" xfId="6465" xr:uid="{00000000-0005-0000-0000-00003A190000}"/>
    <cellStyle name="bt 2 2 2 2 3 3 2" xfId="6466" xr:uid="{00000000-0005-0000-0000-00003B190000}"/>
    <cellStyle name="bt 2 2 2 2 3 3 3" xfId="6467" xr:uid="{00000000-0005-0000-0000-00003C190000}"/>
    <cellStyle name="bt 2 2 2 2 3 4" xfId="6468" xr:uid="{00000000-0005-0000-0000-00003D190000}"/>
    <cellStyle name="bt 2 2 2 2 3 4 2" xfId="6469" xr:uid="{00000000-0005-0000-0000-00003E190000}"/>
    <cellStyle name="bt 2 2 2 2 3 5" xfId="6470" xr:uid="{00000000-0005-0000-0000-00003F190000}"/>
    <cellStyle name="bt 2 2 2 2 3 6" xfId="6471" xr:uid="{00000000-0005-0000-0000-000040190000}"/>
    <cellStyle name="bt 2 2 2 2 4" xfId="6472" xr:uid="{00000000-0005-0000-0000-000041190000}"/>
    <cellStyle name="bt 2 2 2 2 4 2" xfId="6473" xr:uid="{00000000-0005-0000-0000-000042190000}"/>
    <cellStyle name="bt 2 2 2 3" xfId="6474" xr:uid="{00000000-0005-0000-0000-000043190000}"/>
    <cellStyle name="bt 2 2 2 3 2" xfId="6475" xr:uid="{00000000-0005-0000-0000-000044190000}"/>
    <cellStyle name="bt 2 2 2 3 2 2" xfId="6476" xr:uid="{00000000-0005-0000-0000-000045190000}"/>
    <cellStyle name="bt 2 2 2 3 2 2 2" xfId="6477" xr:uid="{00000000-0005-0000-0000-000046190000}"/>
    <cellStyle name="bt 2 2 2 3 2 2 3" xfId="6478" xr:uid="{00000000-0005-0000-0000-000047190000}"/>
    <cellStyle name="bt 2 2 2 3 2 3" xfId="6479" xr:uid="{00000000-0005-0000-0000-000048190000}"/>
    <cellStyle name="bt 2 2 2 3 2 3 2" xfId="6480" xr:uid="{00000000-0005-0000-0000-000049190000}"/>
    <cellStyle name="bt 2 2 2 3 2 4" xfId="6481" xr:uid="{00000000-0005-0000-0000-00004A190000}"/>
    <cellStyle name="bt 2 2 2 3 2 5" xfId="6482" xr:uid="{00000000-0005-0000-0000-00004B190000}"/>
    <cellStyle name="bt 2 2 2 3 3" xfId="6483" xr:uid="{00000000-0005-0000-0000-00004C190000}"/>
    <cellStyle name="bt 2 2 2 3 3 2" xfId="6484" xr:uid="{00000000-0005-0000-0000-00004D190000}"/>
    <cellStyle name="bt 2 2 2 3 3 3" xfId="6485" xr:uid="{00000000-0005-0000-0000-00004E190000}"/>
    <cellStyle name="bt 2 2 2 3 4" xfId="6486" xr:uid="{00000000-0005-0000-0000-00004F190000}"/>
    <cellStyle name="bt 2 2 2 3 4 2" xfId="6487" xr:uid="{00000000-0005-0000-0000-000050190000}"/>
    <cellStyle name="bt 2 2 2 3 5" xfId="6488" xr:uid="{00000000-0005-0000-0000-000051190000}"/>
    <cellStyle name="bt 2 2 2 3 6" xfId="6489" xr:uid="{00000000-0005-0000-0000-000052190000}"/>
    <cellStyle name="bt 2 2 2 4" xfId="6490" xr:uid="{00000000-0005-0000-0000-000053190000}"/>
    <cellStyle name="bt 2 2 2 4 2" xfId="6491" xr:uid="{00000000-0005-0000-0000-000054190000}"/>
    <cellStyle name="bt 2 2 2 4 2 2" xfId="6492" xr:uid="{00000000-0005-0000-0000-000055190000}"/>
    <cellStyle name="bt 2 2 2 4 2 3" xfId="6493" xr:uid="{00000000-0005-0000-0000-000056190000}"/>
    <cellStyle name="bt 2 2 2 4 3" xfId="6494" xr:uid="{00000000-0005-0000-0000-000057190000}"/>
    <cellStyle name="bt 2 2 2 4 3 2" xfId="6495" xr:uid="{00000000-0005-0000-0000-000058190000}"/>
    <cellStyle name="bt 2 2 2 4 4" xfId="6496" xr:uid="{00000000-0005-0000-0000-000059190000}"/>
    <cellStyle name="bt 2 2 2 4 5" xfId="6497" xr:uid="{00000000-0005-0000-0000-00005A190000}"/>
    <cellStyle name="bt 2 2 2 5" xfId="6498" xr:uid="{00000000-0005-0000-0000-00005B190000}"/>
    <cellStyle name="bt 2 2 2 5 2" xfId="6499" xr:uid="{00000000-0005-0000-0000-00005C190000}"/>
    <cellStyle name="bt 2 2 2 5 3" xfId="6500" xr:uid="{00000000-0005-0000-0000-00005D190000}"/>
    <cellStyle name="bt 2 2 2 6" xfId="6501" xr:uid="{00000000-0005-0000-0000-00005E190000}"/>
    <cellStyle name="bt 2 2 2 6 2" xfId="6502" xr:uid="{00000000-0005-0000-0000-00005F190000}"/>
    <cellStyle name="bt 2 2 2 7" xfId="6503" xr:uid="{00000000-0005-0000-0000-000060190000}"/>
    <cellStyle name="bt 2 2 2 8" xfId="6504" xr:uid="{00000000-0005-0000-0000-000061190000}"/>
    <cellStyle name="bt 2 2 3" xfId="6505" xr:uid="{00000000-0005-0000-0000-000062190000}"/>
    <cellStyle name="bt 2 2 3 2" xfId="6506" xr:uid="{00000000-0005-0000-0000-000063190000}"/>
    <cellStyle name="bt 2 2 3 2 2" xfId="6507" xr:uid="{00000000-0005-0000-0000-000064190000}"/>
    <cellStyle name="bt 2 2 3 2 2 2" xfId="6508" xr:uid="{00000000-0005-0000-0000-000065190000}"/>
    <cellStyle name="bt 2 2 3 2 2 2 2" xfId="6509" xr:uid="{00000000-0005-0000-0000-000066190000}"/>
    <cellStyle name="bt 2 2 3 2 2 2 2 2" xfId="6510" xr:uid="{00000000-0005-0000-0000-000067190000}"/>
    <cellStyle name="bt 2 2 3 2 2 2 2 3" xfId="6511" xr:uid="{00000000-0005-0000-0000-000068190000}"/>
    <cellStyle name="bt 2 2 3 2 2 2 3" xfId="6512" xr:uid="{00000000-0005-0000-0000-000069190000}"/>
    <cellStyle name="bt 2 2 3 2 2 2 3 2" xfId="6513" xr:uid="{00000000-0005-0000-0000-00006A190000}"/>
    <cellStyle name="bt 2 2 3 2 2 2 4" xfId="6514" xr:uid="{00000000-0005-0000-0000-00006B190000}"/>
    <cellStyle name="bt 2 2 3 2 2 2 5" xfId="6515" xr:uid="{00000000-0005-0000-0000-00006C190000}"/>
    <cellStyle name="bt 2 2 3 2 2 3" xfId="6516" xr:uid="{00000000-0005-0000-0000-00006D190000}"/>
    <cellStyle name="bt 2 2 3 2 2 3 2" xfId="6517" xr:uid="{00000000-0005-0000-0000-00006E190000}"/>
    <cellStyle name="bt 2 2 3 2 2 3 3" xfId="6518" xr:uid="{00000000-0005-0000-0000-00006F190000}"/>
    <cellStyle name="bt 2 2 3 2 2 4" xfId="6519" xr:uid="{00000000-0005-0000-0000-000070190000}"/>
    <cellStyle name="bt 2 2 3 2 2 4 2" xfId="6520" xr:uid="{00000000-0005-0000-0000-000071190000}"/>
    <cellStyle name="bt 2 2 3 2 2 5" xfId="6521" xr:uid="{00000000-0005-0000-0000-000072190000}"/>
    <cellStyle name="bt 2 2 3 2 2 6" xfId="6522" xr:uid="{00000000-0005-0000-0000-000073190000}"/>
    <cellStyle name="bt 2 2 3 2 3" xfId="6523" xr:uid="{00000000-0005-0000-0000-000074190000}"/>
    <cellStyle name="bt 2 2 3 2 3 2" xfId="6524" xr:uid="{00000000-0005-0000-0000-000075190000}"/>
    <cellStyle name="bt 2 2 3 2 3 2 2" xfId="6525" xr:uid="{00000000-0005-0000-0000-000076190000}"/>
    <cellStyle name="bt 2 2 3 2 3 2 2 2" xfId="6526" xr:uid="{00000000-0005-0000-0000-000077190000}"/>
    <cellStyle name="bt 2 2 3 2 3 2 2 3" xfId="6527" xr:uid="{00000000-0005-0000-0000-000078190000}"/>
    <cellStyle name="bt 2 2 3 2 3 2 3" xfId="6528" xr:uid="{00000000-0005-0000-0000-000079190000}"/>
    <cellStyle name="bt 2 2 3 2 3 2 3 2" xfId="6529" xr:uid="{00000000-0005-0000-0000-00007A190000}"/>
    <cellStyle name="bt 2 2 3 2 3 2 4" xfId="6530" xr:uid="{00000000-0005-0000-0000-00007B190000}"/>
    <cellStyle name="bt 2 2 3 2 3 2 5" xfId="6531" xr:uid="{00000000-0005-0000-0000-00007C190000}"/>
    <cellStyle name="bt 2 2 3 2 3 3" xfId="6532" xr:uid="{00000000-0005-0000-0000-00007D190000}"/>
    <cellStyle name="bt 2 2 3 2 3 3 2" xfId="6533" xr:uid="{00000000-0005-0000-0000-00007E190000}"/>
    <cellStyle name="bt 2 2 3 2 3 3 3" xfId="6534" xr:uid="{00000000-0005-0000-0000-00007F190000}"/>
    <cellStyle name="bt 2 2 3 2 3 4" xfId="6535" xr:uid="{00000000-0005-0000-0000-000080190000}"/>
    <cellStyle name="bt 2 2 3 2 3 4 2" xfId="6536" xr:uid="{00000000-0005-0000-0000-000081190000}"/>
    <cellStyle name="bt 2 2 3 2 3 5" xfId="6537" xr:uid="{00000000-0005-0000-0000-000082190000}"/>
    <cellStyle name="bt 2 2 3 2 3 6" xfId="6538" xr:uid="{00000000-0005-0000-0000-000083190000}"/>
    <cellStyle name="bt 2 2 3 2 4" xfId="6539" xr:uid="{00000000-0005-0000-0000-000084190000}"/>
    <cellStyle name="bt 2 2 3 2 4 2" xfId="6540" xr:uid="{00000000-0005-0000-0000-000085190000}"/>
    <cellStyle name="bt 2 2 3 3" xfId="6541" xr:uid="{00000000-0005-0000-0000-000086190000}"/>
    <cellStyle name="bt 2 2 3 3 2" xfId="6542" xr:uid="{00000000-0005-0000-0000-000087190000}"/>
    <cellStyle name="bt 2 2 3 3 2 2" xfId="6543" xr:uid="{00000000-0005-0000-0000-000088190000}"/>
    <cellStyle name="bt 2 2 3 3 2 2 2" xfId="6544" xr:uid="{00000000-0005-0000-0000-000089190000}"/>
    <cellStyle name="bt 2 2 3 3 2 2 3" xfId="6545" xr:uid="{00000000-0005-0000-0000-00008A190000}"/>
    <cellStyle name="bt 2 2 3 3 2 3" xfId="6546" xr:uid="{00000000-0005-0000-0000-00008B190000}"/>
    <cellStyle name="bt 2 2 3 3 2 3 2" xfId="6547" xr:uid="{00000000-0005-0000-0000-00008C190000}"/>
    <cellStyle name="bt 2 2 3 3 2 4" xfId="6548" xr:uid="{00000000-0005-0000-0000-00008D190000}"/>
    <cellStyle name="bt 2 2 3 3 2 5" xfId="6549" xr:uid="{00000000-0005-0000-0000-00008E190000}"/>
    <cellStyle name="bt 2 2 3 3 3" xfId="6550" xr:uid="{00000000-0005-0000-0000-00008F190000}"/>
    <cellStyle name="bt 2 2 3 3 3 2" xfId="6551" xr:uid="{00000000-0005-0000-0000-000090190000}"/>
    <cellStyle name="bt 2 2 3 3 3 3" xfId="6552" xr:uid="{00000000-0005-0000-0000-000091190000}"/>
    <cellStyle name="bt 2 2 3 3 4" xfId="6553" xr:uid="{00000000-0005-0000-0000-000092190000}"/>
    <cellStyle name="bt 2 2 3 3 4 2" xfId="6554" xr:uid="{00000000-0005-0000-0000-000093190000}"/>
    <cellStyle name="bt 2 2 3 3 5" xfId="6555" xr:uid="{00000000-0005-0000-0000-000094190000}"/>
    <cellStyle name="bt 2 2 3 3 6" xfId="6556" xr:uid="{00000000-0005-0000-0000-000095190000}"/>
    <cellStyle name="bt 2 2 3 4" xfId="6557" xr:uid="{00000000-0005-0000-0000-000096190000}"/>
    <cellStyle name="bt 2 2 3 4 2" xfId="6558" xr:uid="{00000000-0005-0000-0000-000097190000}"/>
    <cellStyle name="bt 2 2 3 4 2 2" xfId="6559" xr:uid="{00000000-0005-0000-0000-000098190000}"/>
    <cellStyle name="bt 2 2 3 4 2 3" xfId="6560" xr:uid="{00000000-0005-0000-0000-000099190000}"/>
    <cellStyle name="bt 2 2 3 4 3" xfId="6561" xr:uid="{00000000-0005-0000-0000-00009A190000}"/>
    <cellStyle name="bt 2 2 3 4 3 2" xfId="6562" xr:uid="{00000000-0005-0000-0000-00009B190000}"/>
    <cellStyle name="bt 2 2 3 4 4" xfId="6563" xr:uid="{00000000-0005-0000-0000-00009C190000}"/>
    <cellStyle name="bt 2 2 3 4 5" xfId="6564" xr:uid="{00000000-0005-0000-0000-00009D190000}"/>
    <cellStyle name="bt 2 2 3 5" xfId="6565" xr:uid="{00000000-0005-0000-0000-00009E190000}"/>
    <cellStyle name="bt 2 2 3 5 2" xfId="6566" xr:uid="{00000000-0005-0000-0000-00009F190000}"/>
    <cellStyle name="bt 2 2 3 5 3" xfId="6567" xr:uid="{00000000-0005-0000-0000-0000A0190000}"/>
    <cellStyle name="bt 2 2 3 6" xfId="6568" xr:uid="{00000000-0005-0000-0000-0000A1190000}"/>
    <cellStyle name="bt 2 2 3 6 2" xfId="6569" xr:uid="{00000000-0005-0000-0000-0000A2190000}"/>
    <cellStyle name="bt 2 2 3 7" xfId="6570" xr:uid="{00000000-0005-0000-0000-0000A3190000}"/>
    <cellStyle name="bt 2 2 3 8" xfId="6571" xr:uid="{00000000-0005-0000-0000-0000A4190000}"/>
    <cellStyle name="bt 2 2 4" xfId="6572" xr:uid="{00000000-0005-0000-0000-0000A5190000}"/>
    <cellStyle name="bt 2 2 4 2" xfId="6573" xr:uid="{00000000-0005-0000-0000-0000A6190000}"/>
    <cellStyle name="bt 2 2 4 2 2" xfId="6574" xr:uid="{00000000-0005-0000-0000-0000A7190000}"/>
    <cellStyle name="bt 2 2 4 2 2 2" xfId="6575" xr:uid="{00000000-0005-0000-0000-0000A8190000}"/>
    <cellStyle name="bt 2 2 4 2 2 2 2" xfId="6576" xr:uid="{00000000-0005-0000-0000-0000A9190000}"/>
    <cellStyle name="bt 2 2 4 2 2 2 2 2" xfId="6577" xr:uid="{00000000-0005-0000-0000-0000AA190000}"/>
    <cellStyle name="bt 2 2 4 2 2 2 2 3" xfId="6578" xr:uid="{00000000-0005-0000-0000-0000AB190000}"/>
    <cellStyle name="bt 2 2 4 2 2 2 3" xfId="6579" xr:uid="{00000000-0005-0000-0000-0000AC190000}"/>
    <cellStyle name="bt 2 2 4 2 2 2 3 2" xfId="6580" xr:uid="{00000000-0005-0000-0000-0000AD190000}"/>
    <cellStyle name="bt 2 2 4 2 2 2 4" xfId="6581" xr:uid="{00000000-0005-0000-0000-0000AE190000}"/>
    <cellStyle name="bt 2 2 4 2 2 2 5" xfId="6582" xr:uid="{00000000-0005-0000-0000-0000AF190000}"/>
    <cellStyle name="bt 2 2 4 2 2 3" xfId="6583" xr:uid="{00000000-0005-0000-0000-0000B0190000}"/>
    <cellStyle name="bt 2 2 4 2 2 3 2" xfId="6584" xr:uid="{00000000-0005-0000-0000-0000B1190000}"/>
    <cellStyle name="bt 2 2 4 2 2 3 3" xfId="6585" xr:uid="{00000000-0005-0000-0000-0000B2190000}"/>
    <cellStyle name="bt 2 2 4 2 2 4" xfId="6586" xr:uid="{00000000-0005-0000-0000-0000B3190000}"/>
    <cellStyle name="bt 2 2 4 2 2 4 2" xfId="6587" xr:uid="{00000000-0005-0000-0000-0000B4190000}"/>
    <cellStyle name="bt 2 2 4 2 2 5" xfId="6588" xr:uid="{00000000-0005-0000-0000-0000B5190000}"/>
    <cellStyle name="bt 2 2 4 2 2 6" xfId="6589" xr:uid="{00000000-0005-0000-0000-0000B6190000}"/>
    <cellStyle name="bt 2 2 4 2 3" xfId="6590" xr:uid="{00000000-0005-0000-0000-0000B7190000}"/>
    <cellStyle name="bt 2 2 4 2 3 2" xfId="6591" xr:uid="{00000000-0005-0000-0000-0000B8190000}"/>
    <cellStyle name="bt 2 2 4 2 3 2 2" xfId="6592" xr:uid="{00000000-0005-0000-0000-0000B9190000}"/>
    <cellStyle name="bt 2 2 4 2 3 2 2 2" xfId="6593" xr:uid="{00000000-0005-0000-0000-0000BA190000}"/>
    <cellStyle name="bt 2 2 4 2 3 2 2 3" xfId="6594" xr:uid="{00000000-0005-0000-0000-0000BB190000}"/>
    <cellStyle name="bt 2 2 4 2 3 2 3" xfId="6595" xr:uid="{00000000-0005-0000-0000-0000BC190000}"/>
    <cellStyle name="bt 2 2 4 2 3 2 3 2" xfId="6596" xr:uid="{00000000-0005-0000-0000-0000BD190000}"/>
    <cellStyle name="bt 2 2 4 2 3 2 4" xfId="6597" xr:uid="{00000000-0005-0000-0000-0000BE190000}"/>
    <cellStyle name="bt 2 2 4 2 3 2 5" xfId="6598" xr:uid="{00000000-0005-0000-0000-0000BF190000}"/>
    <cellStyle name="bt 2 2 4 2 3 3" xfId="6599" xr:uid="{00000000-0005-0000-0000-0000C0190000}"/>
    <cellStyle name="bt 2 2 4 2 3 3 2" xfId="6600" xr:uid="{00000000-0005-0000-0000-0000C1190000}"/>
    <cellStyle name="bt 2 2 4 2 3 3 3" xfId="6601" xr:uid="{00000000-0005-0000-0000-0000C2190000}"/>
    <cellStyle name="bt 2 2 4 2 3 4" xfId="6602" xr:uid="{00000000-0005-0000-0000-0000C3190000}"/>
    <cellStyle name="bt 2 2 4 2 3 4 2" xfId="6603" xr:uid="{00000000-0005-0000-0000-0000C4190000}"/>
    <cellStyle name="bt 2 2 4 2 3 5" xfId="6604" xr:uid="{00000000-0005-0000-0000-0000C5190000}"/>
    <cellStyle name="bt 2 2 4 2 3 6" xfId="6605" xr:uid="{00000000-0005-0000-0000-0000C6190000}"/>
    <cellStyle name="bt 2 2 4 2 4" xfId="6606" xr:uid="{00000000-0005-0000-0000-0000C7190000}"/>
    <cellStyle name="bt 2 2 4 2 4 2" xfId="6607" xr:uid="{00000000-0005-0000-0000-0000C8190000}"/>
    <cellStyle name="bt 2 2 4 3" xfId="6608" xr:uid="{00000000-0005-0000-0000-0000C9190000}"/>
    <cellStyle name="bt 2 2 4 3 2" xfId="6609" xr:uid="{00000000-0005-0000-0000-0000CA190000}"/>
    <cellStyle name="bt 2 2 4 3 2 2" xfId="6610" xr:uid="{00000000-0005-0000-0000-0000CB190000}"/>
    <cellStyle name="bt 2 2 4 3 2 2 2" xfId="6611" xr:uid="{00000000-0005-0000-0000-0000CC190000}"/>
    <cellStyle name="bt 2 2 4 3 2 2 3" xfId="6612" xr:uid="{00000000-0005-0000-0000-0000CD190000}"/>
    <cellStyle name="bt 2 2 4 3 2 3" xfId="6613" xr:uid="{00000000-0005-0000-0000-0000CE190000}"/>
    <cellStyle name="bt 2 2 4 3 2 3 2" xfId="6614" xr:uid="{00000000-0005-0000-0000-0000CF190000}"/>
    <cellStyle name="bt 2 2 4 3 2 4" xfId="6615" xr:uid="{00000000-0005-0000-0000-0000D0190000}"/>
    <cellStyle name="bt 2 2 4 3 2 5" xfId="6616" xr:uid="{00000000-0005-0000-0000-0000D1190000}"/>
    <cellStyle name="bt 2 2 4 3 3" xfId="6617" xr:uid="{00000000-0005-0000-0000-0000D2190000}"/>
    <cellStyle name="bt 2 2 4 3 3 2" xfId="6618" xr:uid="{00000000-0005-0000-0000-0000D3190000}"/>
    <cellStyle name="bt 2 2 4 3 3 3" xfId="6619" xr:uid="{00000000-0005-0000-0000-0000D4190000}"/>
    <cellStyle name="bt 2 2 4 3 4" xfId="6620" xr:uid="{00000000-0005-0000-0000-0000D5190000}"/>
    <cellStyle name="bt 2 2 4 3 4 2" xfId="6621" xr:uid="{00000000-0005-0000-0000-0000D6190000}"/>
    <cellStyle name="bt 2 2 4 3 5" xfId="6622" xr:uid="{00000000-0005-0000-0000-0000D7190000}"/>
    <cellStyle name="bt 2 2 4 3 6" xfId="6623" xr:uid="{00000000-0005-0000-0000-0000D8190000}"/>
    <cellStyle name="bt 2 2 4 4" xfId="6624" xr:uid="{00000000-0005-0000-0000-0000D9190000}"/>
    <cellStyle name="bt 2 2 4 4 2" xfId="6625" xr:uid="{00000000-0005-0000-0000-0000DA190000}"/>
    <cellStyle name="bt 2 2 4 4 2 2" xfId="6626" xr:uid="{00000000-0005-0000-0000-0000DB190000}"/>
    <cellStyle name="bt 2 2 4 4 2 3" xfId="6627" xr:uid="{00000000-0005-0000-0000-0000DC190000}"/>
    <cellStyle name="bt 2 2 4 4 3" xfId="6628" xr:uid="{00000000-0005-0000-0000-0000DD190000}"/>
    <cellStyle name="bt 2 2 4 4 3 2" xfId="6629" xr:uid="{00000000-0005-0000-0000-0000DE190000}"/>
    <cellStyle name="bt 2 2 4 4 4" xfId="6630" xr:uid="{00000000-0005-0000-0000-0000DF190000}"/>
    <cellStyle name="bt 2 2 4 4 5" xfId="6631" xr:uid="{00000000-0005-0000-0000-0000E0190000}"/>
    <cellStyle name="bt 2 2 4 5" xfId="6632" xr:uid="{00000000-0005-0000-0000-0000E1190000}"/>
    <cellStyle name="bt 2 2 4 5 2" xfId="6633" xr:uid="{00000000-0005-0000-0000-0000E2190000}"/>
    <cellStyle name="bt 2 2 4 5 3" xfId="6634" xr:uid="{00000000-0005-0000-0000-0000E3190000}"/>
    <cellStyle name="bt 2 2 4 6" xfId="6635" xr:uid="{00000000-0005-0000-0000-0000E4190000}"/>
    <cellStyle name="bt 2 2 4 6 2" xfId="6636" xr:uid="{00000000-0005-0000-0000-0000E5190000}"/>
    <cellStyle name="bt 2 2 4 7" xfId="6637" xr:uid="{00000000-0005-0000-0000-0000E6190000}"/>
    <cellStyle name="bt 2 2 4 8" xfId="6638" xr:uid="{00000000-0005-0000-0000-0000E7190000}"/>
    <cellStyle name="bt 2 2 5" xfId="6639" xr:uid="{00000000-0005-0000-0000-0000E8190000}"/>
    <cellStyle name="bt 2 2 5 2" xfId="6640" xr:uid="{00000000-0005-0000-0000-0000E9190000}"/>
    <cellStyle name="bt 2 2 5 2 2" xfId="6641" xr:uid="{00000000-0005-0000-0000-0000EA190000}"/>
    <cellStyle name="bt 2 2 5 2 2 2" xfId="6642" xr:uid="{00000000-0005-0000-0000-0000EB190000}"/>
    <cellStyle name="bt 2 2 5 2 2 2 2" xfId="6643" xr:uid="{00000000-0005-0000-0000-0000EC190000}"/>
    <cellStyle name="bt 2 2 5 2 2 2 3" xfId="6644" xr:uid="{00000000-0005-0000-0000-0000ED190000}"/>
    <cellStyle name="bt 2 2 5 2 2 3" xfId="6645" xr:uid="{00000000-0005-0000-0000-0000EE190000}"/>
    <cellStyle name="bt 2 2 5 2 2 3 2" xfId="6646" xr:uid="{00000000-0005-0000-0000-0000EF190000}"/>
    <cellStyle name="bt 2 2 5 2 2 4" xfId="6647" xr:uid="{00000000-0005-0000-0000-0000F0190000}"/>
    <cellStyle name="bt 2 2 5 2 2 5" xfId="6648" xr:uid="{00000000-0005-0000-0000-0000F1190000}"/>
    <cellStyle name="bt 2 2 5 2 3" xfId="6649" xr:uid="{00000000-0005-0000-0000-0000F2190000}"/>
    <cellStyle name="bt 2 2 5 2 3 2" xfId="6650" xr:uid="{00000000-0005-0000-0000-0000F3190000}"/>
    <cellStyle name="bt 2 2 5 2 3 3" xfId="6651" xr:uid="{00000000-0005-0000-0000-0000F4190000}"/>
    <cellStyle name="bt 2 2 5 2 4" xfId="6652" xr:uid="{00000000-0005-0000-0000-0000F5190000}"/>
    <cellStyle name="bt 2 2 5 2 4 2" xfId="6653" xr:uid="{00000000-0005-0000-0000-0000F6190000}"/>
    <cellStyle name="bt 2 2 5 2 5" xfId="6654" xr:uid="{00000000-0005-0000-0000-0000F7190000}"/>
    <cellStyle name="bt 2 2 5 2 6" xfId="6655" xr:uid="{00000000-0005-0000-0000-0000F8190000}"/>
    <cellStyle name="bt 2 2 5 3" xfId="6656" xr:uid="{00000000-0005-0000-0000-0000F9190000}"/>
    <cellStyle name="bt 2 2 5 3 2" xfId="6657" xr:uid="{00000000-0005-0000-0000-0000FA190000}"/>
    <cellStyle name="bt 2 2 5 3 2 2" xfId="6658" xr:uid="{00000000-0005-0000-0000-0000FB190000}"/>
    <cellStyle name="bt 2 2 5 3 2 2 2" xfId="6659" xr:uid="{00000000-0005-0000-0000-0000FC190000}"/>
    <cellStyle name="bt 2 2 5 3 2 2 3" xfId="6660" xr:uid="{00000000-0005-0000-0000-0000FD190000}"/>
    <cellStyle name="bt 2 2 5 3 2 3" xfId="6661" xr:uid="{00000000-0005-0000-0000-0000FE190000}"/>
    <cellStyle name="bt 2 2 5 3 2 3 2" xfId="6662" xr:uid="{00000000-0005-0000-0000-0000FF190000}"/>
    <cellStyle name="bt 2 2 5 3 2 4" xfId="6663" xr:uid="{00000000-0005-0000-0000-0000001A0000}"/>
    <cellStyle name="bt 2 2 5 3 2 5" xfId="6664" xr:uid="{00000000-0005-0000-0000-0000011A0000}"/>
    <cellStyle name="bt 2 2 5 3 3" xfId="6665" xr:uid="{00000000-0005-0000-0000-0000021A0000}"/>
    <cellStyle name="bt 2 2 5 3 3 2" xfId="6666" xr:uid="{00000000-0005-0000-0000-0000031A0000}"/>
    <cellStyle name="bt 2 2 5 3 3 3" xfId="6667" xr:uid="{00000000-0005-0000-0000-0000041A0000}"/>
    <cellStyle name="bt 2 2 5 3 4" xfId="6668" xr:uid="{00000000-0005-0000-0000-0000051A0000}"/>
    <cellStyle name="bt 2 2 5 3 4 2" xfId="6669" xr:uid="{00000000-0005-0000-0000-0000061A0000}"/>
    <cellStyle name="bt 2 2 5 3 5" xfId="6670" xr:uid="{00000000-0005-0000-0000-0000071A0000}"/>
    <cellStyle name="bt 2 2 5 3 6" xfId="6671" xr:uid="{00000000-0005-0000-0000-0000081A0000}"/>
    <cellStyle name="bt 2 2 5 4" xfId="6672" xr:uid="{00000000-0005-0000-0000-0000091A0000}"/>
    <cellStyle name="bt 2 2 5 4 2" xfId="6673" xr:uid="{00000000-0005-0000-0000-00000A1A0000}"/>
    <cellStyle name="bt 2 2 6" xfId="6674" xr:uid="{00000000-0005-0000-0000-00000B1A0000}"/>
    <cellStyle name="bt 2 2 6 2" xfId="6675" xr:uid="{00000000-0005-0000-0000-00000C1A0000}"/>
    <cellStyle name="bt 2 2 6 2 2" xfId="6676" xr:uid="{00000000-0005-0000-0000-00000D1A0000}"/>
    <cellStyle name="bt 2 2 6 2 2 2" xfId="6677" xr:uid="{00000000-0005-0000-0000-00000E1A0000}"/>
    <cellStyle name="bt 2 2 6 2 2 3" xfId="6678" xr:uid="{00000000-0005-0000-0000-00000F1A0000}"/>
    <cellStyle name="bt 2 2 6 2 3" xfId="6679" xr:uid="{00000000-0005-0000-0000-0000101A0000}"/>
    <cellStyle name="bt 2 2 6 2 3 2" xfId="6680" xr:uid="{00000000-0005-0000-0000-0000111A0000}"/>
    <cellStyle name="bt 2 2 6 2 4" xfId="6681" xr:uid="{00000000-0005-0000-0000-0000121A0000}"/>
    <cellStyle name="bt 2 2 6 2 5" xfId="6682" xr:uid="{00000000-0005-0000-0000-0000131A0000}"/>
    <cellStyle name="bt 2 2 6 3" xfId="6683" xr:uid="{00000000-0005-0000-0000-0000141A0000}"/>
    <cellStyle name="bt 2 2 6 3 2" xfId="6684" xr:uid="{00000000-0005-0000-0000-0000151A0000}"/>
    <cellStyle name="bt 2 2 6 3 3" xfId="6685" xr:uid="{00000000-0005-0000-0000-0000161A0000}"/>
    <cellStyle name="bt 2 2 6 4" xfId="6686" xr:uid="{00000000-0005-0000-0000-0000171A0000}"/>
    <cellStyle name="bt 2 2 6 4 2" xfId="6687" xr:uid="{00000000-0005-0000-0000-0000181A0000}"/>
    <cellStyle name="bt 2 2 6 5" xfId="6688" xr:uid="{00000000-0005-0000-0000-0000191A0000}"/>
    <cellStyle name="bt 2 2 6 6" xfId="6689" xr:uid="{00000000-0005-0000-0000-00001A1A0000}"/>
    <cellStyle name="bt 2 2 7" xfId="6690" xr:uid="{00000000-0005-0000-0000-00001B1A0000}"/>
    <cellStyle name="bt 2 2 7 2" xfId="6691" xr:uid="{00000000-0005-0000-0000-00001C1A0000}"/>
    <cellStyle name="bt 2 2 7 2 2" xfId="6692" xr:uid="{00000000-0005-0000-0000-00001D1A0000}"/>
    <cellStyle name="bt 2 2 7 2 3" xfId="6693" xr:uid="{00000000-0005-0000-0000-00001E1A0000}"/>
    <cellStyle name="bt 2 2 7 3" xfId="6694" xr:uid="{00000000-0005-0000-0000-00001F1A0000}"/>
    <cellStyle name="bt 2 2 7 3 2" xfId="6695" xr:uid="{00000000-0005-0000-0000-0000201A0000}"/>
    <cellStyle name="bt 2 2 7 4" xfId="6696" xr:uid="{00000000-0005-0000-0000-0000211A0000}"/>
    <cellStyle name="bt 2 2 7 5" xfId="6697" xr:uid="{00000000-0005-0000-0000-0000221A0000}"/>
    <cellStyle name="bt 2 2 8" xfId="6698" xr:uid="{00000000-0005-0000-0000-0000231A0000}"/>
    <cellStyle name="bt 2 2 8 2" xfId="6699" xr:uid="{00000000-0005-0000-0000-0000241A0000}"/>
    <cellStyle name="bt 2 2 8 3" xfId="6700" xr:uid="{00000000-0005-0000-0000-0000251A0000}"/>
    <cellStyle name="bt 2 2 9" xfId="6701" xr:uid="{00000000-0005-0000-0000-0000261A0000}"/>
    <cellStyle name="bt 2 2 9 2" xfId="6702" xr:uid="{00000000-0005-0000-0000-0000271A0000}"/>
    <cellStyle name="bt 2 3" xfId="6703" xr:uid="{00000000-0005-0000-0000-0000281A0000}"/>
    <cellStyle name="bt 2 3 10" xfId="6704" xr:uid="{00000000-0005-0000-0000-0000291A0000}"/>
    <cellStyle name="bt 2 3 11" xfId="6705" xr:uid="{00000000-0005-0000-0000-00002A1A0000}"/>
    <cellStyle name="bt 2 3 2" xfId="6706" xr:uid="{00000000-0005-0000-0000-00002B1A0000}"/>
    <cellStyle name="bt 2 3 2 2" xfId="6707" xr:uid="{00000000-0005-0000-0000-00002C1A0000}"/>
    <cellStyle name="bt 2 3 2 2 2" xfId="6708" xr:uid="{00000000-0005-0000-0000-00002D1A0000}"/>
    <cellStyle name="bt 2 3 2 2 2 2" xfId="6709" xr:uid="{00000000-0005-0000-0000-00002E1A0000}"/>
    <cellStyle name="bt 2 3 2 2 2 2 2" xfId="6710" xr:uid="{00000000-0005-0000-0000-00002F1A0000}"/>
    <cellStyle name="bt 2 3 2 2 2 2 2 2" xfId="6711" xr:uid="{00000000-0005-0000-0000-0000301A0000}"/>
    <cellStyle name="bt 2 3 2 2 2 2 2 3" xfId="6712" xr:uid="{00000000-0005-0000-0000-0000311A0000}"/>
    <cellStyle name="bt 2 3 2 2 2 2 3" xfId="6713" xr:uid="{00000000-0005-0000-0000-0000321A0000}"/>
    <cellStyle name="bt 2 3 2 2 2 2 3 2" xfId="6714" xr:uid="{00000000-0005-0000-0000-0000331A0000}"/>
    <cellStyle name="bt 2 3 2 2 2 2 4" xfId="6715" xr:uid="{00000000-0005-0000-0000-0000341A0000}"/>
    <cellStyle name="bt 2 3 2 2 2 2 5" xfId="6716" xr:uid="{00000000-0005-0000-0000-0000351A0000}"/>
    <cellStyle name="bt 2 3 2 2 2 3" xfId="6717" xr:uid="{00000000-0005-0000-0000-0000361A0000}"/>
    <cellStyle name="bt 2 3 2 2 2 3 2" xfId="6718" xr:uid="{00000000-0005-0000-0000-0000371A0000}"/>
    <cellStyle name="bt 2 3 2 2 2 3 3" xfId="6719" xr:uid="{00000000-0005-0000-0000-0000381A0000}"/>
    <cellStyle name="bt 2 3 2 2 2 4" xfId="6720" xr:uid="{00000000-0005-0000-0000-0000391A0000}"/>
    <cellStyle name="bt 2 3 2 2 2 4 2" xfId="6721" xr:uid="{00000000-0005-0000-0000-00003A1A0000}"/>
    <cellStyle name="bt 2 3 2 2 2 5" xfId="6722" xr:uid="{00000000-0005-0000-0000-00003B1A0000}"/>
    <cellStyle name="bt 2 3 2 2 2 6" xfId="6723" xr:uid="{00000000-0005-0000-0000-00003C1A0000}"/>
    <cellStyle name="bt 2 3 2 2 3" xfId="6724" xr:uid="{00000000-0005-0000-0000-00003D1A0000}"/>
    <cellStyle name="bt 2 3 2 2 3 2" xfId="6725" xr:uid="{00000000-0005-0000-0000-00003E1A0000}"/>
    <cellStyle name="bt 2 3 2 2 3 2 2" xfId="6726" xr:uid="{00000000-0005-0000-0000-00003F1A0000}"/>
    <cellStyle name="bt 2 3 2 2 3 2 2 2" xfId="6727" xr:uid="{00000000-0005-0000-0000-0000401A0000}"/>
    <cellStyle name="bt 2 3 2 2 3 2 2 3" xfId="6728" xr:uid="{00000000-0005-0000-0000-0000411A0000}"/>
    <cellStyle name="bt 2 3 2 2 3 2 3" xfId="6729" xr:uid="{00000000-0005-0000-0000-0000421A0000}"/>
    <cellStyle name="bt 2 3 2 2 3 2 3 2" xfId="6730" xr:uid="{00000000-0005-0000-0000-0000431A0000}"/>
    <cellStyle name="bt 2 3 2 2 3 2 4" xfId="6731" xr:uid="{00000000-0005-0000-0000-0000441A0000}"/>
    <cellStyle name="bt 2 3 2 2 3 2 5" xfId="6732" xr:uid="{00000000-0005-0000-0000-0000451A0000}"/>
    <cellStyle name="bt 2 3 2 2 3 3" xfId="6733" xr:uid="{00000000-0005-0000-0000-0000461A0000}"/>
    <cellStyle name="bt 2 3 2 2 3 3 2" xfId="6734" xr:uid="{00000000-0005-0000-0000-0000471A0000}"/>
    <cellStyle name="bt 2 3 2 2 3 3 3" xfId="6735" xr:uid="{00000000-0005-0000-0000-0000481A0000}"/>
    <cellStyle name="bt 2 3 2 2 3 4" xfId="6736" xr:uid="{00000000-0005-0000-0000-0000491A0000}"/>
    <cellStyle name="bt 2 3 2 2 3 4 2" xfId="6737" xr:uid="{00000000-0005-0000-0000-00004A1A0000}"/>
    <cellStyle name="bt 2 3 2 2 3 5" xfId="6738" xr:uid="{00000000-0005-0000-0000-00004B1A0000}"/>
    <cellStyle name="bt 2 3 2 2 3 6" xfId="6739" xr:uid="{00000000-0005-0000-0000-00004C1A0000}"/>
    <cellStyle name="bt 2 3 2 2 4" xfId="6740" xr:uid="{00000000-0005-0000-0000-00004D1A0000}"/>
    <cellStyle name="bt 2 3 2 2 4 2" xfId="6741" xr:uid="{00000000-0005-0000-0000-00004E1A0000}"/>
    <cellStyle name="bt 2 3 2 3" xfId="6742" xr:uid="{00000000-0005-0000-0000-00004F1A0000}"/>
    <cellStyle name="bt 2 3 2 3 2" xfId="6743" xr:uid="{00000000-0005-0000-0000-0000501A0000}"/>
    <cellStyle name="bt 2 3 2 3 2 2" xfId="6744" xr:uid="{00000000-0005-0000-0000-0000511A0000}"/>
    <cellStyle name="bt 2 3 2 3 2 2 2" xfId="6745" xr:uid="{00000000-0005-0000-0000-0000521A0000}"/>
    <cellStyle name="bt 2 3 2 3 2 2 3" xfId="6746" xr:uid="{00000000-0005-0000-0000-0000531A0000}"/>
    <cellStyle name="bt 2 3 2 3 2 3" xfId="6747" xr:uid="{00000000-0005-0000-0000-0000541A0000}"/>
    <cellStyle name="bt 2 3 2 3 2 3 2" xfId="6748" xr:uid="{00000000-0005-0000-0000-0000551A0000}"/>
    <cellStyle name="bt 2 3 2 3 2 4" xfId="6749" xr:uid="{00000000-0005-0000-0000-0000561A0000}"/>
    <cellStyle name="bt 2 3 2 3 2 5" xfId="6750" xr:uid="{00000000-0005-0000-0000-0000571A0000}"/>
    <cellStyle name="bt 2 3 2 3 3" xfId="6751" xr:uid="{00000000-0005-0000-0000-0000581A0000}"/>
    <cellStyle name="bt 2 3 2 3 3 2" xfId="6752" xr:uid="{00000000-0005-0000-0000-0000591A0000}"/>
    <cellStyle name="bt 2 3 2 3 3 3" xfId="6753" xr:uid="{00000000-0005-0000-0000-00005A1A0000}"/>
    <cellStyle name="bt 2 3 2 3 4" xfId="6754" xr:uid="{00000000-0005-0000-0000-00005B1A0000}"/>
    <cellStyle name="bt 2 3 2 3 4 2" xfId="6755" xr:uid="{00000000-0005-0000-0000-00005C1A0000}"/>
    <cellStyle name="bt 2 3 2 3 5" xfId="6756" xr:uid="{00000000-0005-0000-0000-00005D1A0000}"/>
    <cellStyle name="bt 2 3 2 3 6" xfId="6757" xr:uid="{00000000-0005-0000-0000-00005E1A0000}"/>
    <cellStyle name="bt 2 3 2 4" xfId="6758" xr:uid="{00000000-0005-0000-0000-00005F1A0000}"/>
    <cellStyle name="bt 2 3 2 4 2" xfId="6759" xr:uid="{00000000-0005-0000-0000-0000601A0000}"/>
    <cellStyle name="bt 2 3 2 4 2 2" xfId="6760" xr:uid="{00000000-0005-0000-0000-0000611A0000}"/>
    <cellStyle name="bt 2 3 2 4 2 3" xfId="6761" xr:uid="{00000000-0005-0000-0000-0000621A0000}"/>
    <cellStyle name="bt 2 3 2 4 3" xfId="6762" xr:uid="{00000000-0005-0000-0000-0000631A0000}"/>
    <cellStyle name="bt 2 3 2 4 3 2" xfId="6763" xr:uid="{00000000-0005-0000-0000-0000641A0000}"/>
    <cellStyle name="bt 2 3 2 4 4" xfId="6764" xr:uid="{00000000-0005-0000-0000-0000651A0000}"/>
    <cellStyle name="bt 2 3 2 4 5" xfId="6765" xr:uid="{00000000-0005-0000-0000-0000661A0000}"/>
    <cellStyle name="bt 2 3 2 5" xfId="6766" xr:uid="{00000000-0005-0000-0000-0000671A0000}"/>
    <cellStyle name="bt 2 3 2 5 2" xfId="6767" xr:uid="{00000000-0005-0000-0000-0000681A0000}"/>
    <cellStyle name="bt 2 3 2 5 3" xfId="6768" xr:uid="{00000000-0005-0000-0000-0000691A0000}"/>
    <cellStyle name="bt 2 3 2 6" xfId="6769" xr:uid="{00000000-0005-0000-0000-00006A1A0000}"/>
    <cellStyle name="bt 2 3 2 6 2" xfId="6770" xr:uid="{00000000-0005-0000-0000-00006B1A0000}"/>
    <cellStyle name="bt 2 3 2 7" xfId="6771" xr:uid="{00000000-0005-0000-0000-00006C1A0000}"/>
    <cellStyle name="bt 2 3 2 8" xfId="6772" xr:uid="{00000000-0005-0000-0000-00006D1A0000}"/>
    <cellStyle name="bt 2 3 3" xfId="6773" xr:uid="{00000000-0005-0000-0000-00006E1A0000}"/>
    <cellStyle name="bt 2 3 3 2" xfId="6774" xr:uid="{00000000-0005-0000-0000-00006F1A0000}"/>
    <cellStyle name="bt 2 3 3 2 2" xfId="6775" xr:uid="{00000000-0005-0000-0000-0000701A0000}"/>
    <cellStyle name="bt 2 3 3 2 2 2" xfId="6776" xr:uid="{00000000-0005-0000-0000-0000711A0000}"/>
    <cellStyle name="bt 2 3 3 2 2 2 2" xfId="6777" xr:uid="{00000000-0005-0000-0000-0000721A0000}"/>
    <cellStyle name="bt 2 3 3 2 2 2 2 2" xfId="6778" xr:uid="{00000000-0005-0000-0000-0000731A0000}"/>
    <cellStyle name="bt 2 3 3 2 2 2 2 3" xfId="6779" xr:uid="{00000000-0005-0000-0000-0000741A0000}"/>
    <cellStyle name="bt 2 3 3 2 2 2 3" xfId="6780" xr:uid="{00000000-0005-0000-0000-0000751A0000}"/>
    <cellStyle name="bt 2 3 3 2 2 2 3 2" xfId="6781" xr:uid="{00000000-0005-0000-0000-0000761A0000}"/>
    <cellStyle name="bt 2 3 3 2 2 2 4" xfId="6782" xr:uid="{00000000-0005-0000-0000-0000771A0000}"/>
    <cellStyle name="bt 2 3 3 2 2 2 5" xfId="6783" xr:uid="{00000000-0005-0000-0000-0000781A0000}"/>
    <cellStyle name="bt 2 3 3 2 2 3" xfId="6784" xr:uid="{00000000-0005-0000-0000-0000791A0000}"/>
    <cellStyle name="bt 2 3 3 2 2 3 2" xfId="6785" xr:uid="{00000000-0005-0000-0000-00007A1A0000}"/>
    <cellStyle name="bt 2 3 3 2 2 3 3" xfId="6786" xr:uid="{00000000-0005-0000-0000-00007B1A0000}"/>
    <cellStyle name="bt 2 3 3 2 2 4" xfId="6787" xr:uid="{00000000-0005-0000-0000-00007C1A0000}"/>
    <cellStyle name="bt 2 3 3 2 2 4 2" xfId="6788" xr:uid="{00000000-0005-0000-0000-00007D1A0000}"/>
    <cellStyle name="bt 2 3 3 2 2 5" xfId="6789" xr:uid="{00000000-0005-0000-0000-00007E1A0000}"/>
    <cellStyle name="bt 2 3 3 2 2 6" xfId="6790" xr:uid="{00000000-0005-0000-0000-00007F1A0000}"/>
    <cellStyle name="bt 2 3 3 2 3" xfId="6791" xr:uid="{00000000-0005-0000-0000-0000801A0000}"/>
    <cellStyle name="bt 2 3 3 2 3 2" xfId="6792" xr:uid="{00000000-0005-0000-0000-0000811A0000}"/>
    <cellStyle name="bt 2 3 3 2 3 2 2" xfId="6793" xr:uid="{00000000-0005-0000-0000-0000821A0000}"/>
    <cellStyle name="bt 2 3 3 2 3 2 2 2" xfId="6794" xr:uid="{00000000-0005-0000-0000-0000831A0000}"/>
    <cellStyle name="bt 2 3 3 2 3 2 2 3" xfId="6795" xr:uid="{00000000-0005-0000-0000-0000841A0000}"/>
    <cellStyle name="bt 2 3 3 2 3 2 3" xfId="6796" xr:uid="{00000000-0005-0000-0000-0000851A0000}"/>
    <cellStyle name="bt 2 3 3 2 3 2 3 2" xfId="6797" xr:uid="{00000000-0005-0000-0000-0000861A0000}"/>
    <cellStyle name="bt 2 3 3 2 3 2 4" xfId="6798" xr:uid="{00000000-0005-0000-0000-0000871A0000}"/>
    <cellStyle name="bt 2 3 3 2 3 2 5" xfId="6799" xr:uid="{00000000-0005-0000-0000-0000881A0000}"/>
    <cellStyle name="bt 2 3 3 2 3 3" xfId="6800" xr:uid="{00000000-0005-0000-0000-0000891A0000}"/>
    <cellStyle name="bt 2 3 3 2 3 3 2" xfId="6801" xr:uid="{00000000-0005-0000-0000-00008A1A0000}"/>
    <cellStyle name="bt 2 3 3 2 3 3 3" xfId="6802" xr:uid="{00000000-0005-0000-0000-00008B1A0000}"/>
    <cellStyle name="bt 2 3 3 2 3 4" xfId="6803" xr:uid="{00000000-0005-0000-0000-00008C1A0000}"/>
    <cellStyle name="bt 2 3 3 2 3 4 2" xfId="6804" xr:uid="{00000000-0005-0000-0000-00008D1A0000}"/>
    <cellStyle name="bt 2 3 3 2 3 5" xfId="6805" xr:uid="{00000000-0005-0000-0000-00008E1A0000}"/>
    <cellStyle name="bt 2 3 3 2 3 6" xfId="6806" xr:uid="{00000000-0005-0000-0000-00008F1A0000}"/>
    <cellStyle name="bt 2 3 3 2 4" xfId="6807" xr:uid="{00000000-0005-0000-0000-0000901A0000}"/>
    <cellStyle name="bt 2 3 3 2 4 2" xfId="6808" xr:uid="{00000000-0005-0000-0000-0000911A0000}"/>
    <cellStyle name="bt 2 3 3 3" xfId="6809" xr:uid="{00000000-0005-0000-0000-0000921A0000}"/>
    <cellStyle name="bt 2 3 3 3 2" xfId="6810" xr:uid="{00000000-0005-0000-0000-0000931A0000}"/>
    <cellStyle name="bt 2 3 3 3 2 2" xfId="6811" xr:uid="{00000000-0005-0000-0000-0000941A0000}"/>
    <cellStyle name="bt 2 3 3 3 2 2 2" xfId="6812" xr:uid="{00000000-0005-0000-0000-0000951A0000}"/>
    <cellStyle name="bt 2 3 3 3 2 2 3" xfId="6813" xr:uid="{00000000-0005-0000-0000-0000961A0000}"/>
    <cellStyle name="bt 2 3 3 3 2 3" xfId="6814" xr:uid="{00000000-0005-0000-0000-0000971A0000}"/>
    <cellStyle name="bt 2 3 3 3 2 3 2" xfId="6815" xr:uid="{00000000-0005-0000-0000-0000981A0000}"/>
    <cellStyle name="bt 2 3 3 3 2 4" xfId="6816" xr:uid="{00000000-0005-0000-0000-0000991A0000}"/>
    <cellStyle name="bt 2 3 3 3 2 5" xfId="6817" xr:uid="{00000000-0005-0000-0000-00009A1A0000}"/>
    <cellStyle name="bt 2 3 3 3 3" xfId="6818" xr:uid="{00000000-0005-0000-0000-00009B1A0000}"/>
    <cellStyle name="bt 2 3 3 3 3 2" xfId="6819" xr:uid="{00000000-0005-0000-0000-00009C1A0000}"/>
    <cellStyle name="bt 2 3 3 3 3 3" xfId="6820" xr:uid="{00000000-0005-0000-0000-00009D1A0000}"/>
    <cellStyle name="bt 2 3 3 3 4" xfId="6821" xr:uid="{00000000-0005-0000-0000-00009E1A0000}"/>
    <cellStyle name="bt 2 3 3 3 4 2" xfId="6822" xr:uid="{00000000-0005-0000-0000-00009F1A0000}"/>
    <cellStyle name="bt 2 3 3 3 5" xfId="6823" xr:uid="{00000000-0005-0000-0000-0000A01A0000}"/>
    <cellStyle name="bt 2 3 3 3 6" xfId="6824" xr:uid="{00000000-0005-0000-0000-0000A11A0000}"/>
    <cellStyle name="bt 2 3 3 4" xfId="6825" xr:uid="{00000000-0005-0000-0000-0000A21A0000}"/>
    <cellStyle name="bt 2 3 3 4 2" xfId="6826" xr:uid="{00000000-0005-0000-0000-0000A31A0000}"/>
    <cellStyle name="bt 2 3 3 4 2 2" xfId="6827" xr:uid="{00000000-0005-0000-0000-0000A41A0000}"/>
    <cellStyle name="bt 2 3 3 4 2 3" xfId="6828" xr:uid="{00000000-0005-0000-0000-0000A51A0000}"/>
    <cellStyle name="bt 2 3 3 4 3" xfId="6829" xr:uid="{00000000-0005-0000-0000-0000A61A0000}"/>
    <cellStyle name="bt 2 3 3 4 3 2" xfId="6830" xr:uid="{00000000-0005-0000-0000-0000A71A0000}"/>
    <cellStyle name="bt 2 3 3 4 4" xfId="6831" xr:uid="{00000000-0005-0000-0000-0000A81A0000}"/>
    <cellStyle name="bt 2 3 3 4 5" xfId="6832" xr:uid="{00000000-0005-0000-0000-0000A91A0000}"/>
    <cellStyle name="bt 2 3 3 5" xfId="6833" xr:uid="{00000000-0005-0000-0000-0000AA1A0000}"/>
    <cellStyle name="bt 2 3 3 5 2" xfId="6834" xr:uid="{00000000-0005-0000-0000-0000AB1A0000}"/>
    <cellStyle name="bt 2 3 3 5 3" xfId="6835" xr:uid="{00000000-0005-0000-0000-0000AC1A0000}"/>
    <cellStyle name="bt 2 3 3 6" xfId="6836" xr:uid="{00000000-0005-0000-0000-0000AD1A0000}"/>
    <cellStyle name="bt 2 3 3 6 2" xfId="6837" xr:uid="{00000000-0005-0000-0000-0000AE1A0000}"/>
    <cellStyle name="bt 2 3 3 7" xfId="6838" xr:uid="{00000000-0005-0000-0000-0000AF1A0000}"/>
    <cellStyle name="bt 2 3 3 8" xfId="6839" xr:uid="{00000000-0005-0000-0000-0000B01A0000}"/>
    <cellStyle name="bt 2 3 4" xfId="6840" xr:uid="{00000000-0005-0000-0000-0000B11A0000}"/>
    <cellStyle name="bt 2 3 4 2" xfId="6841" xr:uid="{00000000-0005-0000-0000-0000B21A0000}"/>
    <cellStyle name="bt 2 3 4 2 2" xfId="6842" xr:uid="{00000000-0005-0000-0000-0000B31A0000}"/>
    <cellStyle name="bt 2 3 4 2 2 2" xfId="6843" xr:uid="{00000000-0005-0000-0000-0000B41A0000}"/>
    <cellStyle name="bt 2 3 4 2 2 2 2" xfId="6844" xr:uid="{00000000-0005-0000-0000-0000B51A0000}"/>
    <cellStyle name="bt 2 3 4 2 2 2 2 2" xfId="6845" xr:uid="{00000000-0005-0000-0000-0000B61A0000}"/>
    <cellStyle name="bt 2 3 4 2 2 2 2 3" xfId="6846" xr:uid="{00000000-0005-0000-0000-0000B71A0000}"/>
    <cellStyle name="bt 2 3 4 2 2 2 3" xfId="6847" xr:uid="{00000000-0005-0000-0000-0000B81A0000}"/>
    <cellStyle name="bt 2 3 4 2 2 2 3 2" xfId="6848" xr:uid="{00000000-0005-0000-0000-0000B91A0000}"/>
    <cellStyle name="bt 2 3 4 2 2 2 4" xfId="6849" xr:uid="{00000000-0005-0000-0000-0000BA1A0000}"/>
    <cellStyle name="bt 2 3 4 2 2 2 5" xfId="6850" xr:uid="{00000000-0005-0000-0000-0000BB1A0000}"/>
    <cellStyle name="bt 2 3 4 2 2 3" xfId="6851" xr:uid="{00000000-0005-0000-0000-0000BC1A0000}"/>
    <cellStyle name="bt 2 3 4 2 2 3 2" xfId="6852" xr:uid="{00000000-0005-0000-0000-0000BD1A0000}"/>
    <cellStyle name="bt 2 3 4 2 2 3 3" xfId="6853" xr:uid="{00000000-0005-0000-0000-0000BE1A0000}"/>
    <cellStyle name="bt 2 3 4 2 2 4" xfId="6854" xr:uid="{00000000-0005-0000-0000-0000BF1A0000}"/>
    <cellStyle name="bt 2 3 4 2 2 4 2" xfId="6855" xr:uid="{00000000-0005-0000-0000-0000C01A0000}"/>
    <cellStyle name="bt 2 3 4 2 2 5" xfId="6856" xr:uid="{00000000-0005-0000-0000-0000C11A0000}"/>
    <cellStyle name="bt 2 3 4 2 2 6" xfId="6857" xr:uid="{00000000-0005-0000-0000-0000C21A0000}"/>
    <cellStyle name="bt 2 3 4 2 3" xfId="6858" xr:uid="{00000000-0005-0000-0000-0000C31A0000}"/>
    <cellStyle name="bt 2 3 4 2 3 2" xfId="6859" xr:uid="{00000000-0005-0000-0000-0000C41A0000}"/>
    <cellStyle name="bt 2 3 4 2 3 2 2" xfId="6860" xr:uid="{00000000-0005-0000-0000-0000C51A0000}"/>
    <cellStyle name="bt 2 3 4 2 3 2 2 2" xfId="6861" xr:uid="{00000000-0005-0000-0000-0000C61A0000}"/>
    <cellStyle name="bt 2 3 4 2 3 2 2 3" xfId="6862" xr:uid="{00000000-0005-0000-0000-0000C71A0000}"/>
    <cellStyle name="bt 2 3 4 2 3 2 3" xfId="6863" xr:uid="{00000000-0005-0000-0000-0000C81A0000}"/>
    <cellStyle name="bt 2 3 4 2 3 2 3 2" xfId="6864" xr:uid="{00000000-0005-0000-0000-0000C91A0000}"/>
    <cellStyle name="bt 2 3 4 2 3 2 4" xfId="6865" xr:uid="{00000000-0005-0000-0000-0000CA1A0000}"/>
    <cellStyle name="bt 2 3 4 2 3 2 5" xfId="6866" xr:uid="{00000000-0005-0000-0000-0000CB1A0000}"/>
    <cellStyle name="bt 2 3 4 2 3 3" xfId="6867" xr:uid="{00000000-0005-0000-0000-0000CC1A0000}"/>
    <cellStyle name="bt 2 3 4 2 3 3 2" xfId="6868" xr:uid="{00000000-0005-0000-0000-0000CD1A0000}"/>
    <cellStyle name="bt 2 3 4 2 3 3 3" xfId="6869" xr:uid="{00000000-0005-0000-0000-0000CE1A0000}"/>
    <cellStyle name="bt 2 3 4 2 3 4" xfId="6870" xr:uid="{00000000-0005-0000-0000-0000CF1A0000}"/>
    <cellStyle name="bt 2 3 4 2 3 4 2" xfId="6871" xr:uid="{00000000-0005-0000-0000-0000D01A0000}"/>
    <cellStyle name="bt 2 3 4 2 3 5" xfId="6872" xr:uid="{00000000-0005-0000-0000-0000D11A0000}"/>
    <cellStyle name="bt 2 3 4 2 3 6" xfId="6873" xr:uid="{00000000-0005-0000-0000-0000D21A0000}"/>
    <cellStyle name="bt 2 3 4 2 4" xfId="6874" xr:uid="{00000000-0005-0000-0000-0000D31A0000}"/>
    <cellStyle name="bt 2 3 4 2 4 2" xfId="6875" xr:uid="{00000000-0005-0000-0000-0000D41A0000}"/>
    <cellStyle name="bt 2 3 4 3" xfId="6876" xr:uid="{00000000-0005-0000-0000-0000D51A0000}"/>
    <cellStyle name="bt 2 3 4 3 2" xfId="6877" xr:uid="{00000000-0005-0000-0000-0000D61A0000}"/>
    <cellStyle name="bt 2 3 4 3 2 2" xfId="6878" xr:uid="{00000000-0005-0000-0000-0000D71A0000}"/>
    <cellStyle name="bt 2 3 4 3 2 2 2" xfId="6879" xr:uid="{00000000-0005-0000-0000-0000D81A0000}"/>
    <cellStyle name="bt 2 3 4 3 2 2 3" xfId="6880" xr:uid="{00000000-0005-0000-0000-0000D91A0000}"/>
    <cellStyle name="bt 2 3 4 3 2 3" xfId="6881" xr:uid="{00000000-0005-0000-0000-0000DA1A0000}"/>
    <cellStyle name="bt 2 3 4 3 2 3 2" xfId="6882" xr:uid="{00000000-0005-0000-0000-0000DB1A0000}"/>
    <cellStyle name="bt 2 3 4 3 2 4" xfId="6883" xr:uid="{00000000-0005-0000-0000-0000DC1A0000}"/>
    <cellStyle name="bt 2 3 4 3 2 5" xfId="6884" xr:uid="{00000000-0005-0000-0000-0000DD1A0000}"/>
    <cellStyle name="bt 2 3 4 3 3" xfId="6885" xr:uid="{00000000-0005-0000-0000-0000DE1A0000}"/>
    <cellStyle name="bt 2 3 4 3 3 2" xfId="6886" xr:uid="{00000000-0005-0000-0000-0000DF1A0000}"/>
    <cellStyle name="bt 2 3 4 3 3 3" xfId="6887" xr:uid="{00000000-0005-0000-0000-0000E01A0000}"/>
    <cellStyle name="bt 2 3 4 3 4" xfId="6888" xr:uid="{00000000-0005-0000-0000-0000E11A0000}"/>
    <cellStyle name="bt 2 3 4 3 4 2" xfId="6889" xr:uid="{00000000-0005-0000-0000-0000E21A0000}"/>
    <cellStyle name="bt 2 3 4 3 5" xfId="6890" xr:uid="{00000000-0005-0000-0000-0000E31A0000}"/>
    <cellStyle name="bt 2 3 4 3 6" xfId="6891" xr:uid="{00000000-0005-0000-0000-0000E41A0000}"/>
    <cellStyle name="bt 2 3 4 4" xfId="6892" xr:uid="{00000000-0005-0000-0000-0000E51A0000}"/>
    <cellStyle name="bt 2 3 4 4 2" xfId="6893" xr:uid="{00000000-0005-0000-0000-0000E61A0000}"/>
    <cellStyle name="bt 2 3 4 4 2 2" xfId="6894" xr:uid="{00000000-0005-0000-0000-0000E71A0000}"/>
    <cellStyle name="bt 2 3 4 4 2 3" xfId="6895" xr:uid="{00000000-0005-0000-0000-0000E81A0000}"/>
    <cellStyle name="bt 2 3 4 4 3" xfId="6896" xr:uid="{00000000-0005-0000-0000-0000E91A0000}"/>
    <cellStyle name="bt 2 3 4 4 3 2" xfId="6897" xr:uid="{00000000-0005-0000-0000-0000EA1A0000}"/>
    <cellStyle name="bt 2 3 4 4 4" xfId="6898" xr:uid="{00000000-0005-0000-0000-0000EB1A0000}"/>
    <cellStyle name="bt 2 3 4 4 5" xfId="6899" xr:uid="{00000000-0005-0000-0000-0000EC1A0000}"/>
    <cellStyle name="bt 2 3 4 5" xfId="6900" xr:uid="{00000000-0005-0000-0000-0000ED1A0000}"/>
    <cellStyle name="bt 2 3 4 5 2" xfId="6901" xr:uid="{00000000-0005-0000-0000-0000EE1A0000}"/>
    <cellStyle name="bt 2 3 4 5 3" xfId="6902" xr:uid="{00000000-0005-0000-0000-0000EF1A0000}"/>
    <cellStyle name="bt 2 3 4 6" xfId="6903" xr:uid="{00000000-0005-0000-0000-0000F01A0000}"/>
    <cellStyle name="bt 2 3 4 6 2" xfId="6904" xr:uid="{00000000-0005-0000-0000-0000F11A0000}"/>
    <cellStyle name="bt 2 3 4 7" xfId="6905" xr:uid="{00000000-0005-0000-0000-0000F21A0000}"/>
    <cellStyle name="bt 2 3 4 8" xfId="6906" xr:uid="{00000000-0005-0000-0000-0000F31A0000}"/>
    <cellStyle name="bt 2 3 5" xfId="6907" xr:uid="{00000000-0005-0000-0000-0000F41A0000}"/>
    <cellStyle name="bt 2 3 5 2" xfId="6908" xr:uid="{00000000-0005-0000-0000-0000F51A0000}"/>
    <cellStyle name="bt 2 3 5 2 2" xfId="6909" xr:uid="{00000000-0005-0000-0000-0000F61A0000}"/>
    <cellStyle name="bt 2 3 5 2 2 2" xfId="6910" xr:uid="{00000000-0005-0000-0000-0000F71A0000}"/>
    <cellStyle name="bt 2 3 5 2 2 2 2" xfId="6911" xr:uid="{00000000-0005-0000-0000-0000F81A0000}"/>
    <cellStyle name="bt 2 3 5 2 2 2 3" xfId="6912" xr:uid="{00000000-0005-0000-0000-0000F91A0000}"/>
    <cellStyle name="bt 2 3 5 2 2 3" xfId="6913" xr:uid="{00000000-0005-0000-0000-0000FA1A0000}"/>
    <cellStyle name="bt 2 3 5 2 2 3 2" xfId="6914" xr:uid="{00000000-0005-0000-0000-0000FB1A0000}"/>
    <cellStyle name="bt 2 3 5 2 2 4" xfId="6915" xr:uid="{00000000-0005-0000-0000-0000FC1A0000}"/>
    <cellStyle name="bt 2 3 5 2 2 5" xfId="6916" xr:uid="{00000000-0005-0000-0000-0000FD1A0000}"/>
    <cellStyle name="bt 2 3 5 2 3" xfId="6917" xr:uid="{00000000-0005-0000-0000-0000FE1A0000}"/>
    <cellStyle name="bt 2 3 5 2 3 2" xfId="6918" xr:uid="{00000000-0005-0000-0000-0000FF1A0000}"/>
    <cellStyle name="bt 2 3 5 2 3 3" xfId="6919" xr:uid="{00000000-0005-0000-0000-0000001B0000}"/>
    <cellStyle name="bt 2 3 5 2 4" xfId="6920" xr:uid="{00000000-0005-0000-0000-0000011B0000}"/>
    <cellStyle name="bt 2 3 5 2 4 2" xfId="6921" xr:uid="{00000000-0005-0000-0000-0000021B0000}"/>
    <cellStyle name="bt 2 3 5 2 5" xfId="6922" xr:uid="{00000000-0005-0000-0000-0000031B0000}"/>
    <cellStyle name="bt 2 3 5 2 6" xfId="6923" xr:uid="{00000000-0005-0000-0000-0000041B0000}"/>
    <cellStyle name="bt 2 3 5 3" xfId="6924" xr:uid="{00000000-0005-0000-0000-0000051B0000}"/>
    <cellStyle name="bt 2 3 5 3 2" xfId="6925" xr:uid="{00000000-0005-0000-0000-0000061B0000}"/>
    <cellStyle name="bt 2 3 5 3 2 2" xfId="6926" xr:uid="{00000000-0005-0000-0000-0000071B0000}"/>
    <cellStyle name="bt 2 3 5 3 2 2 2" xfId="6927" xr:uid="{00000000-0005-0000-0000-0000081B0000}"/>
    <cellStyle name="bt 2 3 5 3 2 2 3" xfId="6928" xr:uid="{00000000-0005-0000-0000-0000091B0000}"/>
    <cellStyle name="bt 2 3 5 3 2 3" xfId="6929" xr:uid="{00000000-0005-0000-0000-00000A1B0000}"/>
    <cellStyle name="bt 2 3 5 3 2 3 2" xfId="6930" xr:uid="{00000000-0005-0000-0000-00000B1B0000}"/>
    <cellStyle name="bt 2 3 5 3 2 4" xfId="6931" xr:uid="{00000000-0005-0000-0000-00000C1B0000}"/>
    <cellStyle name="bt 2 3 5 3 2 5" xfId="6932" xr:uid="{00000000-0005-0000-0000-00000D1B0000}"/>
    <cellStyle name="bt 2 3 5 3 3" xfId="6933" xr:uid="{00000000-0005-0000-0000-00000E1B0000}"/>
    <cellStyle name="bt 2 3 5 3 3 2" xfId="6934" xr:uid="{00000000-0005-0000-0000-00000F1B0000}"/>
    <cellStyle name="bt 2 3 5 3 3 3" xfId="6935" xr:uid="{00000000-0005-0000-0000-0000101B0000}"/>
    <cellStyle name="bt 2 3 5 3 4" xfId="6936" xr:uid="{00000000-0005-0000-0000-0000111B0000}"/>
    <cellStyle name="bt 2 3 5 3 4 2" xfId="6937" xr:uid="{00000000-0005-0000-0000-0000121B0000}"/>
    <cellStyle name="bt 2 3 5 3 5" xfId="6938" xr:uid="{00000000-0005-0000-0000-0000131B0000}"/>
    <cellStyle name="bt 2 3 5 3 6" xfId="6939" xr:uid="{00000000-0005-0000-0000-0000141B0000}"/>
    <cellStyle name="bt 2 3 5 4" xfId="6940" xr:uid="{00000000-0005-0000-0000-0000151B0000}"/>
    <cellStyle name="bt 2 3 5 4 2" xfId="6941" xr:uid="{00000000-0005-0000-0000-0000161B0000}"/>
    <cellStyle name="bt 2 3 6" xfId="6942" xr:uid="{00000000-0005-0000-0000-0000171B0000}"/>
    <cellStyle name="bt 2 3 6 2" xfId="6943" xr:uid="{00000000-0005-0000-0000-0000181B0000}"/>
    <cellStyle name="bt 2 3 6 2 2" xfId="6944" xr:uid="{00000000-0005-0000-0000-0000191B0000}"/>
    <cellStyle name="bt 2 3 6 2 2 2" xfId="6945" xr:uid="{00000000-0005-0000-0000-00001A1B0000}"/>
    <cellStyle name="bt 2 3 6 2 2 3" xfId="6946" xr:uid="{00000000-0005-0000-0000-00001B1B0000}"/>
    <cellStyle name="bt 2 3 6 2 3" xfId="6947" xr:uid="{00000000-0005-0000-0000-00001C1B0000}"/>
    <cellStyle name="bt 2 3 6 2 3 2" xfId="6948" xr:uid="{00000000-0005-0000-0000-00001D1B0000}"/>
    <cellStyle name="bt 2 3 6 2 4" xfId="6949" xr:uid="{00000000-0005-0000-0000-00001E1B0000}"/>
    <cellStyle name="bt 2 3 6 2 5" xfId="6950" xr:uid="{00000000-0005-0000-0000-00001F1B0000}"/>
    <cellStyle name="bt 2 3 6 3" xfId="6951" xr:uid="{00000000-0005-0000-0000-0000201B0000}"/>
    <cellStyle name="bt 2 3 6 3 2" xfId="6952" xr:uid="{00000000-0005-0000-0000-0000211B0000}"/>
    <cellStyle name="bt 2 3 6 3 3" xfId="6953" xr:uid="{00000000-0005-0000-0000-0000221B0000}"/>
    <cellStyle name="bt 2 3 6 4" xfId="6954" xr:uid="{00000000-0005-0000-0000-0000231B0000}"/>
    <cellStyle name="bt 2 3 6 4 2" xfId="6955" xr:uid="{00000000-0005-0000-0000-0000241B0000}"/>
    <cellStyle name="bt 2 3 6 5" xfId="6956" xr:uid="{00000000-0005-0000-0000-0000251B0000}"/>
    <cellStyle name="bt 2 3 6 6" xfId="6957" xr:uid="{00000000-0005-0000-0000-0000261B0000}"/>
    <cellStyle name="bt 2 3 7" xfId="6958" xr:uid="{00000000-0005-0000-0000-0000271B0000}"/>
    <cellStyle name="bt 2 3 7 2" xfId="6959" xr:uid="{00000000-0005-0000-0000-0000281B0000}"/>
    <cellStyle name="bt 2 3 7 2 2" xfId="6960" xr:uid="{00000000-0005-0000-0000-0000291B0000}"/>
    <cellStyle name="bt 2 3 7 2 3" xfId="6961" xr:uid="{00000000-0005-0000-0000-00002A1B0000}"/>
    <cellStyle name="bt 2 3 7 3" xfId="6962" xr:uid="{00000000-0005-0000-0000-00002B1B0000}"/>
    <cellStyle name="bt 2 3 7 3 2" xfId="6963" xr:uid="{00000000-0005-0000-0000-00002C1B0000}"/>
    <cellStyle name="bt 2 3 7 4" xfId="6964" xr:uid="{00000000-0005-0000-0000-00002D1B0000}"/>
    <cellStyle name="bt 2 3 7 5" xfId="6965" xr:uid="{00000000-0005-0000-0000-00002E1B0000}"/>
    <cellStyle name="bt 2 3 8" xfId="6966" xr:uid="{00000000-0005-0000-0000-00002F1B0000}"/>
    <cellStyle name="bt 2 3 8 2" xfId="6967" xr:uid="{00000000-0005-0000-0000-0000301B0000}"/>
    <cellStyle name="bt 2 3 8 3" xfId="6968" xr:uid="{00000000-0005-0000-0000-0000311B0000}"/>
    <cellStyle name="bt 2 3 9" xfId="6969" xr:uid="{00000000-0005-0000-0000-0000321B0000}"/>
    <cellStyle name="bt 2 3 9 2" xfId="6970" xr:uid="{00000000-0005-0000-0000-0000331B0000}"/>
    <cellStyle name="bt 2 4" xfId="6971" xr:uid="{00000000-0005-0000-0000-0000341B0000}"/>
    <cellStyle name="bt 2 4 2" xfId="6972" xr:uid="{00000000-0005-0000-0000-0000351B0000}"/>
    <cellStyle name="bt 2 4 2 2" xfId="6973" xr:uid="{00000000-0005-0000-0000-0000361B0000}"/>
    <cellStyle name="bt 2 4 2 2 2" xfId="6974" xr:uid="{00000000-0005-0000-0000-0000371B0000}"/>
    <cellStyle name="bt 2 4 2 2 2 2" xfId="6975" xr:uid="{00000000-0005-0000-0000-0000381B0000}"/>
    <cellStyle name="bt 2 4 2 2 2 2 2" xfId="6976" xr:uid="{00000000-0005-0000-0000-0000391B0000}"/>
    <cellStyle name="bt 2 4 2 2 2 2 3" xfId="6977" xr:uid="{00000000-0005-0000-0000-00003A1B0000}"/>
    <cellStyle name="bt 2 4 2 2 2 3" xfId="6978" xr:uid="{00000000-0005-0000-0000-00003B1B0000}"/>
    <cellStyle name="bt 2 4 2 2 2 3 2" xfId="6979" xr:uid="{00000000-0005-0000-0000-00003C1B0000}"/>
    <cellStyle name="bt 2 4 2 2 2 4" xfId="6980" xr:uid="{00000000-0005-0000-0000-00003D1B0000}"/>
    <cellStyle name="bt 2 4 2 2 2 5" xfId="6981" xr:uid="{00000000-0005-0000-0000-00003E1B0000}"/>
    <cellStyle name="bt 2 4 2 2 3" xfId="6982" xr:uid="{00000000-0005-0000-0000-00003F1B0000}"/>
    <cellStyle name="bt 2 4 2 2 3 2" xfId="6983" xr:uid="{00000000-0005-0000-0000-0000401B0000}"/>
    <cellStyle name="bt 2 4 2 2 3 3" xfId="6984" xr:uid="{00000000-0005-0000-0000-0000411B0000}"/>
    <cellStyle name="bt 2 4 2 2 4" xfId="6985" xr:uid="{00000000-0005-0000-0000-0000421B0000}"/>
    <cellStyle name="bt 2 4 2 2 4 2" xfId="6986" xr:uid="{00000000-0005-0000-0000-0000431B0000}"/>
    <cellStyle name="bt 2 4 2 2 5" xfId="6987" xr:uid="{00000000-0005-0000-0000-0000441B0000}"/>
    <cellStyle name="bt 2 4 2 2 6" xfId="6988" xr:uid="{00000000-0005-0000-0000-0000451B0000}"/>
    <cellStyle name="bt 2 4 2 3" xfId="6989" xr:uid="{00000000-0005-0000-0000-0000461B0000}"/>
    <cellStyle name="bt 2 4 2 3 2" xfId="6990" xr:uid="{00000000-0005-0000-0000-0000471B0000}"/>
    <cellStyle name="bt 2 4 2 3 2 2" xfId="6991" xr:uid="{00000000-0005-0000-0000-0000481B0000}"/>
    <cellStyle name="bt 2 4 2 3 2 2 2" xfId="6992" xr:uid="{00000000-0005-0000-0000-0000491B0000}"/>
    <cellStyle name="bt 2 4 2 3 2 2 3" xfId="6993" xr:uid="{00000000-0005-0000-0000-00004A1B0000}"/>
    <cellStyle name="bt 2 4 2 3 2 3" xfId="6994" xr:uid="{00000000-0005-0000-0000-00004B1B0000}"/>
    <cellStyle name="bt 2 4 2 3 2 3 2" xfId="6995" xr:uid="{00000000-0005-0000-0000-00004C1B0000}"/>
    <cellStyle name="bt 2 4 2 3 2 4" xfId="6996" xr:uid="{00000000-0005-0000-0000-00004D1B0000}"/>
    <cellStyle name="bt 2 4 2 3 2 5" xfId="6997" xr:uid="{00000000-0005-0000-0000-00004E1B0000}"/>
    <cellStyle name="bt 2 4 2 3 3" xfId="6998" xr:uid="{00000000-0005-0000-0000-00004F1B0000}"/>
    <cellStyle name="bt 2 4 2 3 3 2" xfId="6999" xr:uid="{00000000-0005-0000-0000-0000501B0000}"/>
    <cellStyle name="bt 2 4 2 3 3 3" xfId="7000" xr:uid="{00000000-0005-0000-0000-0000511B0000}"/>
    <cellStyle name="bt 2 4 2 3 4" xfId="7001" xr:uid="{00000000-0005-0000-0000-0000521B0000}"/>
    <cellStyle name="bt 2 4 2 3 4 2" xfId="7002" xr:uid="{00000000-0005-0000-0000-0000531B0000}"/>
    <cellStyle name="bt 2 4 2 3 5" xfId="7003" xr:uid="{00000000-0005-0000-0000-0000541B0000}"/>
    <cellStyle name="bt 2 4 2 3 6" xfId="7004" xr:uid="{00000000-0005-0000-0000-0000551B0000}"/>
    <cellStyle name="bt 2 4 2 4" xfId="7005" xr:uid="{00000000-0005-0000-0000-0000561B0000}"/>
    <cellStyle name="bt 2 4 2 4 2" xfId="7006" xr:uid="{00000000-0005-0000-0000-0000571B0000}"/>
    <cellStyle name="bt 2 4 3" xfId="7007" xr:uid="{00000000-0005-0000-0000-0000581B0000}"/>
    <cellStyle name="bt 2 4 3 2" xfId="7008" xr:uid="{00000000-0005-0000-0000-0000591B0000}"/>
    <cellStyle name="bt 2 4 3 2 2" xfId="7009" xr:uid="{00000000-0005-0000-0000-00005A1B0000}"/>
    <cellStyle name="bt 2 4 3 2 2 2" xfId="7010" xr:uid="{00000000-0005-0000-0000-00005B1B0000}"/>
    <cellStyle name="bt 2 4 3 2 2 3" xfId="7011" xr:uid="{00000000-0005-0000-0000-00005C1B0000}"/>
    <cellStyle name="bt 2 4 3 2 3" xfId="7012" xr:uid="{00000000-0005-0000-0000-00005D1B0000}"/>
    <cellStyle name="bt 2 4 3 2 3 2" xfId="7013" xr:uid="{00000000-0005-0000-0000-00005E1B0000}"/>
    <cellStyle name="bt 2 4 3 2 4" xfId="7014" xr:uid="{00000000-0005-0000-0000-00005F1B0000}"/>
    <cellStyle name="bt 2 4 3 2 5" xfId="7015" xr:uid="{00000000-0005-0000-0000-0000601B0000}"/>
    <cellStyle name="bt 2 4 3 3" xfId="7016" xr:uid="{00000000-0005-0000-0000-0000611B0000}"/>
    <cellStyle name="bt 2 4 3 3 2" xfId="7017" xr:uid="{00000000-0005-0000-0000-0000621B0000}"/>
    <cellStyle name="bt 2 4 3 3 3" xfId="7018" xr:uid="{00000000-0005-0000-0000-0000631B0000}"/>
    <cellStyle name="bt 2 4 3 4" xfId="7019" xr:uid="{00000000-0005-0000-0000-0000641B0000}"/>
    <cellStyle name="bt 2 4 3 4 2" xfId="7020" xr:uid="{00000000-0005-0000-0000-0000651B0000}"/>
    <cellStyle name="bt 2 4 3 5" xfId="7021" xr:uid="{00000000-0005-0000-0000-0000661B0000}"/>
    <cellStyle name="bt 2 4 3 6" xfId="7022" xr:uid="{00000000-0005-0000-0000-0000671B0000}"/>
    <cellStyle name="bt 2 4 4" xfId="7023" xr:uid="{00000000-0005-0000-0000-0000681B0000}"/>
    <cellStyle name="bt 2 4 4 2" xfId="7024" xr:uid="{00000000-0005-0000-0000-0000691B0000}"/>
    <cellStyle name="bt 2 4 4 2 2" xfId="7025" xr:uid="{00000000-0005-0000-0000-00006A1B0000}"/>
    <cellStyle name="bt 2 4 4 2 3" xfId="7026" xr:uid="{00000000-0005-0000-0000-00006B1B0000}"/>
    <cellStyle name="bt 2 4 4 3" xfId="7027" xr:uid="{00000000-0005-0000-0000-00006C1B0000}"/>
    <cellStyle name="bt 2 4 4 3 2" xfId="7028" xr:uid="{00000000-0005-0000-0000-00006D1B0000}"/>
    <cellStyle name="bt 2 4 4 4" xfId="7029" xr:uid="{00000000-0005-0000-0000-00006E1B0000}"/>
    <cellStyle name="bt 2 4 4 5" xfId="7030" xr:uid="{00000000-0005-0000-0000-00006F1B0000}"/>
    <cellStyle name="bt 2 4 5" xfId="7031" xr:uid="{00000000-0005-0000-0000-0000701B0000}"/>
    <cellStyle name="bt 2 4 5 2" xfId="7032" xr:uid="{00000000-0005-0000-0000-0000711B0000}"/>
    <cellStyle name="bt 2 4 5 3" xfId="7033" xr:uid="{00000000-0005-0000-0000-0000721B0000}"/>
    <cellStyle name="bt 2 4 6" xfId="7034" xr:uid="{00000000-0005-0000-0000-0000731B0000}"/>
    <cellStyle name="bt 2 4 6 2" xfId="7035" xr:uid="{00000000-0005-0000-0000-0000741B0000}"/>
    <cellStyle name="bt 2 4 7" xfId="7036" xr:uid="{00000000-0005-0000-0000-0000751B0000}"/>
    <cellStyle name="bt 2 4 8" xfId="7037" xr:uid="{00000000-0005-0000-0000-0000761B0000}"/>
    <cellStyle name="bt 2 5" xfId="7038" xr:uid="{00000000-0005-0000-0000-0000771B0000}"/>
    <cellStyle name="bt 2 5 2" xfId="7039" xr:uid="{00000000-0005-0000-0000-0000781B0000}"/>
    <cellStyle name="bt 2 5 2 2" xfId="7040" xr:uid="{00000000-0005-0000-0000-0000791B0000}"/>
    <cellStyle name="bt 2 5 2 2 2" xfId="7041" xr:uid="{00000000-0005-0000-0000-00007A1B0000}"/>
    <cellStyle name="bt 2 5 2 2 2 2" xfId="7042" xr:uid="{00000000-0005-0000-0000-00007B1B0000}"/>
    <cellStyle name="bt 2 5 2 2 2 2 2" xfId="7043" xr:uid="{00000000-0005-0000-0000-00007C1B0000}"/>
    <cellStyle name="bt 2 5 2 2 2 2 3" xfId="7044" xr:uid="{00000000-0005-0000-0000-00007D1B0000}"/>
    <cellStyle name="bt 2 5 2 2 2 3" xfId="7045" xr:uid="{00000000-0005-0000-0000-00007E1B0000}"/>
    <cellStyle name="bt 2 5 2 2 2 3 2" xfId="7046" xr:uid="{00000000-0005-0000-0000-00007F1B0000}"/>
    <cellStyle name="bt 2 5 2 2 2 4" xfId="7047" xr:uid="{00000000-0005-0000-0000-0000801B0000}"/>
    <cellStyle name="bt 2 5 2 2 2 5" xfId="7048" xr:uid="{00000000-0005-0000-0000-0000811B0000}"/>
    <cellStyle name="bt 2 5 2 2 3" xfId="7049" xr:uid="{00000000-0005-0000-0000-0000821B0000}"/>
    <cellStyle name="bt 2 5 2 2 3 2" xfId="7050" xr:uid="{00000000-0005-0000-0000-0000831B0000}"/>
    <cellStyle name="bt 2 5 2 2 3 3" xfId="7051" xr:uid="{00000000-0005-0000-0000-0000841B0000}"/>
    <cellStyle name="bt 2 5 2 2 4" xfId="7052" xr:uid="{00000000-0005-0000-0000-0000851B0000}"/>
    <cellStyle name="bt 2 5 2 2 4 2" xfId="7053" xr:uid="{00000000-0005-0000-0000-0000861B0000}"/>
    <cellStyle name="bt 2 5 2 2 5" xfId="7054" xr:uid="{00000000-0005-0000-0000-0000871B0000}"/>
    <cellStyle name="bt 2 5 2 2 6" xfId="7055" xr:uid="{00000000-0005-0000-0000-0000881B0000}"/>
    <cellStyle name="bt 2 5 2 3" xfId="7056" xr:uid="{00000000-0005-0000-0000-0000891B0000}"/>
    <cellStyle name="bt 2 5 2 3 2" xfId="7057" xr:uid="{00000000-0005-0000-0000-00008A1B0000}"/>
    <cellStyle name="bt 2 5 2 3 2 2" xfId="7058" xr:uid="{00000000-0005-0000-0000-00008B1B0000}"/>
    <cellStyle name="bt 2 5 2 3 2 2 2" xfId="7059" xr:uid="{00000000-0005-0000-0000-00008C1B0000}"/>
    <cellStyle name="bt 2 5 2 3 2 2 3" xfId="7060" xr:uid="{00000000-0005-0000-0000-00008D1B0000}"/>
    <cellStyle name="bt 2 5 2 3 2 3" xfId="7061" xr:uid="{00000000-0005-0000-0000-00008E1B0000}"/>
    <cellStyle name="bt 2 5 2 3 2 3 2" xfId="7062" xr:uid="{00000000-0005-0000-0000-00008F1B0000}"/>
    <cellStyle name="bt 2 5 2 3 2 4" xfId="7063" xr:uid="{00000000-0005-0000-0000-0000901B0000}"/>
    <cellStyle name="bt 2 5 2 3 2 5" xfId="7064" xr:uid="{00000000-0005-0000-0000-0000911B0000}"/>
    <cellStyle name="bt 2 5 2 3 3" xfId="7065" xr:uid="{00000000-0005-0000-0000-0000921B0000}"/>
    <cellStyle name="bt 2 5 2 3 3 2" xfId="7066" xr:uid="{00000000-0005-0000-0000-0000931B0000}"/>
    <cellStyle name="bt 2 5 2 3 3 3" xfId="7067" xr:uid="{00000000-0005-0000-0000-0000941B0000}"/>
    <cellStyle name="bt 2 5 2 3 4" xfId="7068" xr:uid="{00000000-0005-0000-0000-0000951B0000}"/>
    <cellStyle name="bt 2 5 2 3 4 2" xfId="7069" xr:uid="{00000000-0005-0000-0000-0000961B0000}"/>
    <cellStyle name="bt 2 5 2 3 5" xfId="7070" xr:uid="{00000000-0005-0000-0000-0000971B0000}"/>
    <cellStyle name="bt 2 5 2 3 6" xfId="7071" xr:uid="{00000000-0005-0000-0000-0000981B0000}"/>
    <cellStyle name="bt 2 5 2 4" xfId="7072" xr:uid="{00000000-0005-0000-0000-0000991B0000}"/>
    <cellStyle name="bt 2 5 2 4 2" xfId="7073" xr:uid="{00000000-0005-0000-0000-00009A1B0000}"/>
    <cellStyle name="bt 2 5 3" xfId="7074" xr:uid="{00000000-0005-0000-0000-00009B1B0000}"/>
    <cellStyle name="bt 2 5 3 2" xfId="7075" xr:uid="{00000000-0005-0000-0000-00009C1B0000}"/>
    <cellStyle name="bt 2 5 3 2 2" xfId="7076" xr:uid="{00000000-0005-0000-0000-00009D1B0000}"/>
    <cellStyle name="bt 2 5 3 2 2 2" xfId="7077" xr:uid="{00000000-0005-0000-0000-00009E1B0000}"/>
    <cellStyle name="bt 2 5 3 2 2 3" xfId="7078" xr:uid="{00000000-0005-0000-0000-00009F1B0000}"/>
    <cellStyle name="bt 2 5 3 2 3" xfId="7079" xr:uid="{00000000-0005-0000-0000-0000A01B0000}"/>
    <cellStyle name="bt 2 5 3 2 3 2" xfId="7080" xr:uid="{00000000-0005-0000-0000-0000A11B0000}"/>
    <cellStyle name="bt 2 5 3 2 4" xfId="7081" xr:uid="{00000000-0005-0000-0000-0000A21B0000}"/>
    <cellStyle name="bt 2 5 3 2 5" xfId="7082" xr:uid="{00000000-0005-0000-0000-0000A31B0000}"/>
    <cellStyle name="bt 2 5 3 3" xfId="7083" xr:uid="{00000000-0005-0000-0000-0000A41B0000}"/>
    <cellStyle name="bt 2 5 3 3 2" xfId="7084" xr:uid="{00000000-0005-0000-0000-0000A51B0000}"/>
    <cellStyle name="bt 2 5 3 3 3" xfId="7085" xr:uid="{00000000-0005-0000-0000-0000A61B0000}"/>
    <cellStyle name="bt 2 5 3 4" xfId="7086" xr:uid="{00000000-0005-0000-0000-0000A71B0000}"/>
    <cellStyle name="bt 2 5 3 4 2" xfId="7087" xr:uid="{00000000-0005-0000-0000-0000A81B0000}"/>
    <cellStyle name="bt 2 5 3 5" xfId="7088" xr:uid="{00000000-0005-0000-0000-0000A91B0000}"/>
    <cellStyle name="bt 2 5 3 6" xfId="7089" xr:uid="{00000000-0005-0000-0000-0000AA1B0000}"/>
    <cellStyle name="bt 2 5 4" xfId="7090" xr:uid="{00000000-0005-0000-0000-0000AB1B0000}"/>
    <cellStyle name="bt 2 5 4 2" xfId="7091" xr:uid="{00000000-0005-0000-0000-0000AC1B0000}"/>
    <cellStyle name="bt 2 5 4 2 2" xfId="7092" xr:uid="{00000000-0005-0000-0000-0000AD1B0000}"/>
    <cellStyle name="bt 2 5 4 2 3" xfId="7093" xr:uid="{00000000-0005-0000-0000-0000AE1B0000}"/>
    <cellStyle name="bt 2 5 4 3" xfId="7094" xr:uid="{00000000-0005-0000-0000-0000AF1B0000}"/>
    <cellStyle name="bt 2 5 4 3 2" xfId="7095" xr:uid="{00000000-0005-0000-0000-0000B01B0000}"/>
    <cellStyle name="bt 2 5 4 4" xfId="7096" xr:uid="{00000000-0005-0000-0000-0000B11B0000}"/>
    <cellStyle name="bt 2 5 4 5" xfId="7097" xr:uid="{00000000-0005-0000-0000-0000B21B0000}"/>
    <cellStyle name="bt 2 5 5" xfId="7098" xr:uid="{00000000-0005-0000-0000-0000B31B0000}"/>
    <cellStyle name="bt 2 5 5 2" xfId="7099" xr:uid="{00000000-0005-0000-0000-0000B41B0000}"/>
    <cellStyle name="bt 2 5 5 3" xfId="7100" xr:uid="{00000000-0005-0000-0000-0000B51B0000}"/>
    <cellStyle name="bt 2 5 6" xfId="7101" xr:uid="{00000000-0005-0000-0000-0000B61B0000}"/>
    <cellStyle name="bt 2 5 6 2" xfId="7102" xr:uid="{00000000-0005-0000-0000-0000B71B0000}"/>
    <cellStyle name="bt 2 5 7" xfId="7103" xr:uid="{00000000-0005-0000-0000-0000B81B0000}"/>
    <cellStyle name="bt 2 5 8" xfId="7104" xr:uid="{00000000-0005-0000-0000-0000B91B0000}"/>
    <cellStyle name="bt 2 6" xfId="7105" xr:uid="{00000000-0005-0000-0000-0000BA1B0000}"/>
    <cellStyle name="bt 2 6 2" xfId="7106" xr:uid="{00000000-0005-0000-0000-0000BB1B0000}"/>
    <cellStyle name="bt 2 6 2 2" xfId="7107" xr:uid="{00000000-0005-0000-0000-0000BC1B0000}"/>
    <cellStyle name="bt 2 6 2 2 2" xfId="7108" xr:uid="{00000000-0005-0000-0000-0000BD1B0000}"/>
    <cellStyle name="bt 2 6 2 2 2 2" xfId="7109" xr:uid="{00000000-0005-0000-0000-0000BE1B0000}"/>
    <cellStyle name="bt 2 6 2 2 2 2 2" xfId="7110" xr:uid="{00000000-0005-0000-0000-0000BF1B0000}"/>
    <cellStyle name="bt 2 6 2 2 2 2 3" xfId="7111" xr:uid="{00000000-0005-0000-0000-0000C01B0000}"/>
    <cellStyle name="bt 2 6 2 2 2 3" xfId="7112" xr:uid="{00000000-0005-0000-0000-0000C11B0000}"/>
    <cellStyle name="bt 2 6 2 2 2 3 2" xfId="7113" xr:uid="{00000000-0005-0000-0000-0000C21B0000}"/>
    <cellStyle name="bt 2 6 2 2 2 4" xfId="7114" xr:uid="{00000000-0005-0000-0000-0000C31B0000}"/>
    <cellStyle name="bt 2 6 2 2 2 5" xfId="7115" xr:uid="{00000000-0005-0000-0000-0000C41B0000}"/>
    <cellStyle name="bt 2 6 2 2 3" xfId="7116" xr:uid="{00000000-0005-0000-0000-0000C51B0000}"/>
    <cellStyle name="bt 2 6 2 2 3 2" xfId="7117" xr:uid="{00000000-0005-0000-0000-0000C61B0000}"/>
    <cellStyle name="bt 2 6 2 2 3 3" xfId="7118" xr:uid="{00000000-0005-0000-0000-0000C71B0000}"/>
    <cellStyle name="bt 2 6 2 2 4" xfId="7119" xr:uid="{00000000-0005-0000-0000-0000C81B0000}"/>
    <cellStyle name="bt 2 6 2 2 4 2" xfId="7120" xr:uid="{00000000-0005-0000-0000-0000C91B0000}"/>
    <cellStyle name="bt 2 6 2 2 5" xfId="7121" xr:uid="{00000000-0005-0000-0000-0000CA1B0000}"/>
    <cellStyle name="bt 2 6 2 2 6" xfId="7122" xr:uid="{00000000-0005-0000-0000-0000CB1B0000}"/>
    <cellStyle name="bt 2 6 2 3" xfId="7123" xr:uid="{00000000-0005-0000-0000-0000CC1B0000}"/>
    <cellStyle name="bt 2 6 2 3 2" xfId="7124" xr:uid="{00000000-0005-0000-0000-0000CD1B0000}"/>
    <cellStyle name="bt 2 6 2 3 2 2" xfId="7125" xr:uid="{00000000-0005-0000-0000-0000CE1B0000}"/>
    <cellStyle name="bt 2 6 2 3 2 2 2" xfId="7126" xr:uid="{00000000-0005-0000-0000-0000CF1B0000}"/>
    <cellStyle name="bt 2 6 2 3 2 2 3" xfId="7127" xr:uid="{00000000-0005-0000-0000-0000D01B0000}"/>
    <cellStyle name="bt 2 6 2 3 2 3" xfId="7128" xr:uid="{00000000-0005-0000-0000-0000D11B0000}"/>
    <cellStyle name="bt 2 6 2 3 2 3 2" xfId="7129" xr:uid="{00000000-0005-0000-0000-0000D21B0000}"/>
    <cellStyle name="bt 2 6 2 3 2 4" xfId="7130" xr:uid="{00000000-0005-0000-0000-0000D31B0000}"/>
    <cellStyle name="bt 2 6 2 3 2 5" xfId="7131" xr:uid="{00000000-0005-0000-0000-0000D41B0000}"/>
    <cellStyle name="bt 2 6 2 3 3" xfId="7132" xr:uid="{00000000-0005-0000-0000-0000D51B0000}"/>
    <cellStyle name="bt 2 6 2 3 3 2" xfId="7133" xr:uid="{00000000-0005-0000-0000-0000D61B0000}"/>
    <cellStyle name="bt 2 6 2 3 3 3" xfId="7134" xr:uid="{00000000-0005-0000-0000-0000D71B0000}"/>
    <cellStyle name="bt 2 6 2 3 4" xfId="7135" xr:uid="{00000000-0005-0000-0000-0000D81B0000}"/>
    <cellStyle name="bt 2 6 2 3 4 2" xfId="7136" xr:uid="{00000000-0005-0000-0000-0000D91B0000}"/>
    <cellStyle name="bt 2 6 2 3 5" xfId="7137" xr:uid="{00000000-0005-0000-0000-0000DA1B0000}"/>
    <cellStyle name="bt 2 6 2 3 6" xfId="7138" xr:uid="{00000000-0005-0000-0000-0000DB1B0000}"/>
    <cellStyle name="bt 2 6 2 4" xfId="7139" xr:uid="{00000000-0005-0000-0000-0000DC1B0000}"/>
    <cellStyle name="bt 2 6 2 4 2" xfId="7140" xr:uid="{00000000-0005-0000-0000-0000DD1B0000}"/>
    <cellStyle name="bt 2 6 3" xfId="7141" xr:uid="{00000000-0005-0000-0000-0000DE1B0000}"/>
    <cellStyle name="bt 2 6 3 2" xfId="7142" xr:uid="{00000000-0005-0000-0000-0000DF1B0000}"/>
    <cellStyle name="bt 2 6 3 2 2" xfId="7143" xr:uid="{00000000-0005-0000-0000-0000E01B0000}"/>
    <cellStyle name="bt 2 6 3 2 2 2" xfId="7144" xr:uid="{00000000-0005-0000-0000-0000E11B0000}"/>
    <cellStyle name="bt 2 6 3 2 2 3" xfId="7145" xr:uid="{00000000-0005-0000-0000-0000E21B0000}"/>
    <cellStyle name="bt 2 6 3 2 3" xfId="7146" xr:uid="{00000000-0005-0000-0000-0000E31B0000}"/>
    <cellStyle name="bt 2 6 3 2 3 2" xfId="7147" xr:uid="{00000000-0005-0000-0000-0000E41B0000}"/>
    <cellStyle name="bt 2 6 3 2 4" xfId="7148" xr:uid="{00000000-0005-0000-0000-0000E51B0000}"/>
    <cellStyle name="bt 2 6 3 2 5" xfId="7149" xr:uid="{00000000-0005-0000-0000-0000E61B0000}"/>
    <cellStyle name="bt 2 6 3 3" xfId="7150" xr:uid="{00000000-0005-0000-0000-0000E71B0000}"/>
    <cellStyle name="bt 2 6 3 3 2" xfId="7151" xr:uid="{00000000-0005-0000-0000-0000E81B0000}"/>
    <cellStyle name="bt 2 6 3 3 3" xfId="7152" xr:uid="{00000000-0005-0000-0000-0000E91B0000}"/>
    <cellStyle name="bt 2 6 3 4" xfId="7153" xr:uid="{00000000-0005-0000-0000-0000EA1B0000}"/>
    <cellStyle name="bt 2 6 3 4 2" xfId="7154" xr:uid="{00000000-0005-0000-0000-0000EB1B0000}"/>
    <cellStyle name="bt 2 6 3 5" xfId="7155" xr:uid="{00000000-0005-0000-0000-0000EC1B0000}"/>
    <cellStyle name="bt 2 6 3 6" xfId="7156" xr:uid="{00000000-0005-0000-0000-0000ED1B0000}"/>
    <cellStyle name="bt 2 6 4" xfId="7157" xr:uid="{00000000-0005-0000-0000-0000EE1B0000}"/>
    <cellStyle name="bt 2 6 4 2" xfId="7158" xr:uid="{00000000-0005-0000-0000-0000EF1B0000}"/>
    <cellStyle name="bt 2 6 4 2 2" xfId="7159" xr:uid="{00000000-0005-0000-0000-0000F01B0000}"/>
    <cellStyle name="bt 2 6 4 2 3" xfId="7160" xr:uid="{00000000-0005-0000-0000-0000F11B0000}"/>
    <cellStyle name="bt 2 6 4 3" xfId="7161" xr:uid="{00000000-0005-0000-0000-0000F21B0000}"/>
    <cellStyle name="bt 2 6 4 3 2" xfId="7162" xr:uid="{00000000-0005-0000-0000-0000F31B0000}"/>
    <cellStyle name="bt 2 6 4 4" xfId="7163" xr:uid="{00000000-0005-0000-0000-0000F41B0000}"/>
    <cellStyle name="bt 2 6 4 5" xfId="7164" xr:uid="{00000000-0005-0000-0000-0000F51B0000}"/>
    <cellStyle name="bt 2 6 5" xfId="7165" xr:uid="{00000000-0005-0000-0000-0000F61B0000}"/>
    <cellStyle name="bt 2 6 5 2" xfId="7166" xr:uid="{00000000-0005-0000-0000-0000F71B0000}"/>
    <cellStyle name="bt 2 6 5 3" xfId="7167" xr:uid="{00000000-0005-0000-0000-0000F81B0000}"/>
    <cellStyle name="bt 2 6 6" xfId="7168" xr:uid="{00000000-0005-0000-0000-0000F91B0000}"/>
    <cellStyle name="bt 2 6 6 2" xfId="7169" xr:uid="{00000000-0005-0000-0000-0000FA1B0000}"/>
    <cellStyle name="bt 2 6 7" xfId="7170" xr:uid="{00000000-0005-0000-0000-0000FB1B0000}"/>
    <cellStyle name="bt 2 6 8" xfId="7171" xr:uid="{00000000-0005-0000-0000-0000FC1B0000}"/>
    <cellStyle name="bt 2 7" xfId="7172" xr:uid="{00000000-0005-0000-0000-0000FD1B0000}"/>
    <cellStyle name="bt 2 7 2" xfId="7173" xr:uid="{00000000-0005-0000-0000-0000FE1B0000}"/>
    <cellStyle name="bt 2 7 2 2" xfId="7174" xr:uid="{00000000-0005-0000-0000-0000FF1B0000}"/>
    <cellStyle name="bt 2 7 2 2 2" xfId="7175" xr:uid="{00000000-0005-0000-0000-0000001C0000}"/>
    <cellStyle name="bt 2 7 2 2 2 2" xfId="7176" xr:uid="{00000000-0005-0000-0000-0000011C0000}"/>
    <cellStyle name="bt 2 7 2 2 2 3" xfId="7177" xr:uid="{00000000-0005-0000-0000-0000021C0000}"/>
    <cellStyle name="bt 2 7 2 2 3" xfId="7178" xr:uid="{00000000-0005-0000-0000-0000031C0000}"/>
    <cellStyle name="bt 2 7 2 2 3 2" xfId="7179" xr:uid="{00000000-0005-0000-0000-0000041C0000}"/>
    <cellStyle name="bt 2 7 2 2 4" xfId="7180" xr:uid="{00000000-0005-0000-0000-0000051C0000}"/>
    <cellStyle name="bt 2 7 2 2 5" xfId="7181" xr:uid="{00000000-0005-0000-0000-0000061C0000}"/>
    <cellStyle name="bt 2 7 2 3" xfId="7182" xr:uid="{00000000-0005-0000-0000-0000071C0000}"/>
    <cellStyle name="bt 2 7 2 3 2" xfId="7183" xr:uid="{00000000-0005-0000-0000-0000081C0000}"/>
    <cellStyle name="bt 2 7 2 3 3" xfId="7184" xr:uid="{00000000-0005-0000-0000-0000091C0000}"/>
    <cellStyle name="bt 2 7 2 4" xfId="7185" xr:uid="{00000000-0005-0000-0000-00000A1C0000}"/>
    <cellStyle name="bt 2 7 2 4 2" xfId="7186" xr:uid="{00000000-0005-0000-0000-00000B1C0000}"/>
    <cellStyle name="bt 2 7 2 5" xfId="7187" xr:uid="{00000000-0005-0000-0000-00000C1C0000}"/>
    <cellStyle name="bt 2 7 2 6" xfId="7188" xr:uid="{00000000-0005-0000-0000-00000D1C0000}"/>
    <cellStyle name="bt 2 7 3" xfId="7189" xr:uid="{00000000-0005-0000-0000-00000E1C0000}"/>
    <cellStyle name="bt 2 7 3 2" xfId="7190" xr:uid="{00000000-0005-0000-0000-00000F1C0000}"/>
    <cellStyle name="bt 2 7 3 2 2" xfId="7191" xr:uid="{00000000-0005-0000-0000-0000101C0000}"/>
    <cellStyle name="bt 2 7 3 2 2 2" xfId="7192" xr:uid="{00000000-0005-0000-0000-0000111C0000}"/>
    <cellStyle name="bt 2 7 3 2 2 3" xfId="7193" xr:uid="{00000000-0005-0000-0000-0000121C0000}"/>
    <cellStyle name="bt 2 7 3 2 3" xfId="7194" xr:uid="{00000000-0005-0000-0000-0000131C0000}"/>
    <cellStyle name="bt 2 7 3 2 3 2" xfId="7195" xr:uid="{00000000-0005-0000-0000-0000141C0000}"/>
    <cellStyle name="bt 2 7 3 2 4" xfId="7196" xr:uid="{00000000-0005-0000-0000-0000151C0000}"/>
    <cellStyle name="bt 2 7 3 2 5" xfId="7197" xr:uid="{00000000-0005-0000-0000-0000161C0000}"/>
    <cellStyle name="bt 2 7 3 3" xfId="7198" xr:uid="{00000000-0005-0000-0000-0000171C0000}"/>
    <cellStyle name="bt 2 7 3 3 2" xfId="7199" xr:uid="{00000000-0005-0000-0000-0000181C0000}"/>
    <cellStyle name="bt 2 7 3 3 3" xfId="7200" xr:uid="{00000000-0005-0000-0000-0000191C0000}"/>
    <cellStyle name="bt 2 7 3 4" xfId="7201" xr:uid="{00000000-0005-0000-0000-00001A1C0000}"/>
    <cellStyle name="bt 2 7 3 4 2" xfId="7202" xr:uid="{00000000-0005-0000-0000-00001B1C0000}"/>
    <cellStyle name="bt 2 7 3 5" xfId="7203" xr:uid="{00000000-0005-0000-0000-00001C1C0000}"/>
    <cellStyle name="bt 2 7 3 6" xfId="7204" xr:uid="{00000000-0005-0000-0000-00001D1C0000}"/>
    <cellStyle name="bt 2 7 4" xfId="7205" xr:uid="{00000000-0005-0000-0000-00001E1C0000}"/>
    <cellStyle name="bt 2 7 4 2" xfId="7206" xr:uid="{00000000-0005-0000-0000-00001F1C0000}"/>
    <cellStyle name="bt 2 8" xfId="7207" xr:uid="{00000000-0005-0000-0000-0000201C0000}"/>
    <cellStyle name="bt 2 8 2" xfId="7208" xr:uid="{00000000-0005-0000-0000-0000211C0000}"/>
    <cellStyle name="bt 2 8 2 2" xfId="7209" xr:uid="{00000000-0005-0000-0000-0000221C0000}"/>
    <cellStyle name="bt 2 8 2 2 2" xfId="7210" xr:uid="{00000000-0005-0000-0000-0000231C0000}"/>
    <cellStyle name="bt 2 8 2 2 3" xfId="7211" xr:uid="{00000000-0005-0000-0000-0000241C0000}"/>
    <cellStyle name="bt 2 8 2 3" xfId="7212" xr:uid="{00000000-0005-0000-0000-0000251C0000}"/>
    <cellStyle name="bt 2 8 2 3 2" xfId="7213" xr:uid="{00000000-0005-0000-0000-0000261C0000}"/>
    <cellStyle name="bt 2 8 2 4" xfId="7214" xr:uid="{00000000-0005-0000-0000-0000271C0000}"/>
    <cellStyle name="bt 2 8 2 5" xfId="7215" xr:uid="{00000000-0005-0000-0000-0000281C0000}"/>
    <cellStyle name="bt 2 8 3" xfId="7216" xr:uid="{00000000-0005-0000-0000-0000291C0000}"/>
    <cellStyle name="bt 2 8 3 2" xfId="7217" xr:uid="{00000000-0005-0000-0000-00002A1C0000}"/>
    <cellStyle name="bt 2 8 3 3" xfId="7218" xr:uid="{00000000-0005-0000-0000-00002B1C0000}"/>
    <cellStyle name="bt 2 8 4" xfId="7219" xr:uid="{00000000-0005-0000-0000-00002C1C0000}"/>
    <cellStyle name="bt 2 8 4 2" xfId="7220" xr:uid="{00000000-0005-0000-0000-00002D1C0000}"/>
    <cellStyle name="bt 2 8 5" xfId="7221" xr:uid="{00000000-0005-0000-0000-00002E1C0000}"/>
    <cellStyle name="bt 2 8 6" xfId="7222" xr:uid="{00000000-0005-0000-0000-00002F1C0000}"/>
    <cellStyle name="bt 2 9" xfId="7223" xr:uid="{00000000-0005-0000-0000-0000301C0000}"/>
    <cellStyle name="bt 2 9 2" xfId="7224" xr:uid="{00000000-0005-0000-0000-0000311C0000}"/>
    <cellStyle name="bt 2 9 2 2" xfId="7225" xr:uid="{00000000-0005-0000-0000-0000321C0000}"/>
    <cellStyle name="bt 2 9 2 3" xfId="7226" xr:uid="{00000000-0005-0000-0000-0000331C0000}"/>
    <cellStyle name="bt 2 9 3" xfId="7227" xr:uid="{00000000-0005-0000-0000-0000341C0000}"/>
    <cellStyle name="bt 2 9 3 2" xfId="7228" xr:uid="{00000000-0005-0000-0000-0000351C0000}"/>
    <cellStyle name="bt 2 9 4" xfId="7229" xr:uid="{00000000-0005-0000-0000-0000361C0000}"/>
    <cellStyle name="bt 2 9 5" xfId="7230" xr:uid="{00000000-0005-0000-0000-0000371C0000}"/>
    <cellStyle name="bt 3" xfId="7231" xr:uid="{00000000-0005-0000-0000-0000381C0000}"/>
    <cellStyle name="bt 3 10" xfId="7232" xr:uid="{00000000-0005-0000-0000-0000391C0000}"/>
    <cellStyle name="bt 3 11" xfId="7233" xr:uid="{00000000-0005-0000-0000-00003A1C0000}"/>
    <cellStyle name="bt 3 2" xfId="7234" xr:uid="{00000000-0005-0000-0000-00003B1C0000}"/>
    <cellStyle name="bt 3 2 2" xfId="7235" xr:uid="{00000000-0005-0000-0000-00003C1C0000}"/>
    <cellStyle name="bt 3 2 2 2" xfId="7236" xr:uid="{00000000-0005-0000-0000-00003D1C0000}"/>
    <cellStyle name="bt 3 2 2 2 2" xfId="7237" xr:uid="{00000000-0005-0000-0000-00003E1C0000}"/>
    <cellStyle name="bt 3 2 2 2 2 2" xfId="7238" xr:uid="{00000000-0005-0000-0000-00003F1C0000}"/>
    <cellStyle name="bt 3 2 2 2 2 2 2" xfId="7239" xr:uid="{00000000-0005-0000-0000-0000401C0000}"/>
    <cellStyle name="bt 3 2 2 2 2 2 3" xfId="7240" xr:uid="{00000000-0005-0000-0000-0000411C0000}"/>
    <cellStyle name="bt 3 2 2 2 2 3" xfId="7241" xr:uid="{00000000-0005-0000-0000-0000421C0000}"/>
    <cellStyle name="bt 3 2 2 2 2 3 2" xfId="7242" xr:uid="{00000000-0005-0000-0000-0000431C0000}"/>
    <cellStyle name="bt 3 2 2 2 2 4" xfId="7243" xr:uid="{00000000-0005-0000-0000-0000441C0000}"/>
    <cellStyle name="bt 3 2 2 2 2 5" xfId="7244" xr:uid="{00000000-0005-0000-0000-0000451C0000}"/>
    <cellStyle name="bt 3 2 2 2 3" xfId="7245" xr:uid="{00000000-0005-0000-0000-0000461C0000}"/>
    <cellStyle name="bt 3 2 2 2 3 2" xfId="7246" xr:uid="{00000000-0005-0000-0000-0000471C0000}"/>
    <cellStyle name="bt 3 2 2 2 3 3" xfId="7247" xr:uid="{00000000-0005-0000-0000-0000481C0000}"/>
    <cellStyle name="bt 3 2 2 2 4" xfId="7248" xr:uid="{00000000-0005-0000-0000-0000491C0000}"/>
    <cellStyle name="bt 3 2 2 2 4 2" xfId="7249" xr:uid="{00000000-0005-0000-0000-00004A1C0000}"/>
    <cellStyle name="bt 3 2 2 2 5" xfId="7250" xr:uid="{00000000-0005-0000-0000-00004B1C0000}"/>
    <cellStyle name="bt 3 2 2 2 6" xfId="7251" xr:uid="{00000000-0005-0000-0000-00004C1C0000}"/>
    <cellStyle name="bt 3 2 2 3" xfId="7252" xr:uid="{00000000-0005-0000-0000-00004D1C0000}"/>
    <cellStyle name="bt 3 2 2 3 2" xfId="7253" xr:uid="{00000000-0005-0000-0000-00004E1C0000}"/>
    <cellStyle name="bt 3 2 2 3 2 2" xfId="7254" xr:uid="{00000000-0005-0000-0000-00004F1C0000}"/>
    <cellStyle name="bt 3 2 2 3 2 2 2" xfId="7255" xr:uid="{00000000-0005-0000-0000-0000501C0000}"/>
    <cellStyle name="bt 3 2 2 3 2 2 3" xfId="7256" xr:uid="{00000000-0005-0000-0000-0000511C0000}"/>
    <cellStyle name="bt 3 2 2 3 2 3" xfId="7257" xr:uid="{00000000-0005-0000-0000-0000521C0000}"/>
    <cellStyle name="bt 3 2 2 3 2 3 2" xfId="7258" xr:uid="{00000000-0005-0000-0000-0000531C0000}"/>
    <cellStyle name="bt 3 2 2 3 2 4" xfId="7259" xr:uid="{00000000-0005-0000-0000-0000541C0000}"/>
    <cellStyle name="bt 3 2 2 3 2 5" xfId="7260" xr:uid="{00000000-0005-0000-0000-0000551C0000}"/>
    <cellStyle name="bt 3 2 2 3 3" xfId="7261" xr:uid="{00000000-0005-0000-0000-0000561C0000}"/>
    <cellStyle name="bt 3 2 2 3 3 2" xfId="7262" xr:uid="{00000000-0005-0000-0000-0000571C0000}"/>
    <cellStyle name="bt 3 2 2 3 3 3" xfId="7263" xr:uid="{00000000-0005-0000-0000-0000581C0000}"/>
    <cellStyle name="bt 3 2 2 3 4" xfId="7264" xr:uid="{00000000-0005-0000-0000-0000591C0000}"/>
    <cellStyle name="bt 3 2 2 3 4 2" xfId="7265" xr:uid="{00000000-0005-0000-0000-00005A1C0000}"/>
    <cellStyle name="bt 3 2 2 3 5" xfId="7266" xr:uid="{00000000-0005-0000-0000-00005B1C0000}"/>
    <cellStyle name="bt 3 2 2 3 6" xfId="7267" xr:uid="{00000000-0005-0000-0000-00005C1C0000}"/>
    <cellStyle name="bt 3 2 2 4" xfId="7268" xr:uid="{00000000-0005-0000-0000-00005D1C0000}"/>
    <cellStyle name="bt 3 2 2 4 2" xfId="7269" xr:uid="{00000000-0005-0000-0000-00005E1C0000}"/>
    <cellStyle name="bt 3 2 3" xfId="7270" xr:uid="{00000000-0005-0000-0000-00005F1C0000}"/>
    <cellStyle name="bt 3 2 3 2" xfId="7271" xr:uid="{00000000-0005-0000-0000-0000601C0000}"/>
    <cellStyle name="bt 3 2 3 2 2" xfId="7272" xr:uid="{00000000-0005-0000-0000-0000611C0000}"/>
    <cellStyle name="bt 3 2 3 2 2 2" xfId="7273" xr:uid="{00000000-0005-0000-0000-0000621C0000}"/>
    <cellStyle name="bt 3 2 3 2 2 3" xfId="7274" xr:uid="{00000000-0005-0000-0000-0000631C0000}"/>
    <cellStyle name="bt 3 2 3 2 3" xfId="7275" xr:uid="{00000000-0005-0000-0000-0000641C0000}"/>
    <cellStyle name="bt 3 2 3 2 3 2" xfId="7276" xr:uid="{00000000-0005-0000-0000-0000651C0000}"/>
    <cellStyle name="bt 3 2 3 2 4" xfId="7277" xr:uid="{00000000-0005-0000-0000-0000661C0000}"/>
    <cellStyle name="bt 3 2 3 2 5" xfId="7278" xr:uid="{00000000-0005-0000-0000-0000671C0000}"/>
    <cellStyle name="bt 3 2 3 3" xfId="7279" xr:uid="{00000000-0005-0000-0000-0000681C0000}"/>
    <cellStyle name="bt 3 2 3 3 2" xfId="7280" xr:uid="{00000000-0005-0000-0000-0000691C0000}"/>
    <cellStyle name="bt 3 2 3 3 3" xfId="7281" xr:uid="{00000000-0005-0000-0000-00006A1C0000}"/>
    <cellStyle name="bt 3 2 3 4" xfId="7282" xr:uid="{00000000-0005-0000-0000-00006B1C0000}"/>
    <cellStyle name="bt 3 2 3 4 2" xfId="7283" xr:uid="{00000000-0005-0000-0000-00006C1C0000}"/>
    <cellStyle name="bt 3 2 3 5" xfId="7284" xr:uid="{00000000-0005-0000-0000-00006D1C0000}"/>
    <cellStyle name="bt 3 2 3 6" xfId="7285" xr:uid="{00000000-0005-0000-0000-00006E1C0000}"/>
    <cellStyle name="bt 3 2 4" xfId="7286" xr:uid="{00000000-0005-0000-0000-00006F1C0000}"/>
    <cellStyle name="bt 3 2 4 2" xfId="7287" xr:uid="{00000000-0005-0000-0000-0000701C0000}"/>
    <cellStyle name="bt 3 2 4 2 2" xfId="7288" xr:uid="{00000000-0005-0000-0000-0000711C0000}"/>
    <cellStyle name="bt 3 2 4 2 3" xfId="7289" xr:uid="{00000000-0005-0000-0000-0000721C0000}"/>
    <cellStyle name="bt 3 2 4 3" xfId="7290" xr:uid="{00000000-0005-0000-0000-0000731C0000}"/>
    <cellStyle name="bt 3 2 4 3 2" xfId="7291" xr:uid="{00000000-0005-0000-0000-0000741C0000}"/>
    <cellStyle name="bt 3 2 4 4" xfId="7292" xr:uid="{00000000-0005-0000-0000-0000751C0000}"/>
    <cellStyle name="bt 3 2 4 5" xfId="7293" xr:uid="{00000000-0005-0000-0000-0000761C0000}"/>
    <cellStyle name="bt 3 2 5" xfId="7294" xr:uid="{00000000-0005-0000-0000-0000771C0000}"/>
    <cellStyle name="bt 3 2 5 2" xfId="7295" xr:uid="{00000000-0005-0000-0000-0000781C0000}"/>
    <cellStyle name="bt 3 2 5 3" xfId="7296" xr:uid="{00000000-0005-0000-0000-0000791C0000}"/>
    <cellStyle name="bt 3 2 6" xfId="7297" xr:uid="{00000000-0005-0000-0000-00007A1C0000}"/>
    <cellStyle name="bt 3 2 6 2" xfId="7298" xr:uid="{00000000-0005-0000-0000-00007B1C0000}"/>
    <cellStyle name="bt 3 2 7" xfId="7299" xr:uid="{00000000-0005-0000-0000-00007C1C0000}"/>
    <cellStyle name="bt 3 2 8" xfId="7300" xr:uid="{00000000-0005-0000-0000-00007D1C0000}"/>
    <cellStyle name="bt 3 3" xfId="7301" xr:uid="{00000000-0005-0000-0000-00007E1C0000}"/>
    <cellStyle name="bt 3 3 2" xfId="7302" xr:uid="{00000000-0005-0000-0000-00007F1C0000}"/>
    <cellStyle name="bt 3 3 2 2" xfId="7303" xr:uid="{00000000-0005-0000-0000-0000801C0000}"/>
    <cellStyle name="bt 3 3 2 2 2" xfId="7304" xr:uid="{00000000-0005-0000-0000-0000811C0000}"/>
    <cellStyle name="bt 3 3 2 2 2 2" xfId="7305" xr:uid="{00000000-0005-0000-0000-0000821C0000}"/>
    <cellStyle name="bt 3 3 2 2 2 2 2" xfId="7306" xr:uid="{00000000-0005-0000-0000-0000831C0000}"/>
    <cellStyle name="bt 3 3 2 2 2 2 3" xfId="7307" xr:uid="{00000000-0005-0000-0000-0000841C0000}"/>
    <cellStyle name="bt 3 3 2 2 2 3" xfId="7308" xr:uid="{00000000-0005-0000-0000-0000851C0000}"/>
    <cellStyle name="bt 3 3 2 2 2 3 2" xfId="7309" xr:uid="{00000000-0005-0000-0000-0000861C0000}"/>
    <cellStyle name="bt 3 3 2 2 2 4" xfId="7310" xr:uid="{00000000-0005-0000-0000-0000871C0000}"/>
    <cellStyle name="bt 3 3 2 2 2 5" xfId="7311" xr:uid="{00000000-0005-0000-0000-0000881C0000}"/>
    <cellStyle name="bt 3 3 2 2 3" xfId="7312" xr:uid="{00000000-0005-0000-0000-0000891C0000}"/>
    <cellStyle name="bt 3 3 2 2 3 2" xfId="7313" xr:uid="{00000000-0005-0000-0000-00008A1C0000}"/>
    <cellStyle name="bt 3 3 2 2 3 3" xfId="7314" xr:uid="{00000000-0005-0000-0000-00008B1C0000}"/>
    <cellStyle name="bt 3 3 2 2 4" xfId="7315" xr:uid="{00000000-0005-0000-0000-00008C1C0000}"/>
    <cellStyle name="bt 3 3 2 2 4 2" xfId="7316" xr:uid="{00000000-0005-0000-0000-00008D1C0000}"/>
    <cellStyle name="bt 3 3 2 2 5" xfId="7317" xr:uid="{00000000-0005-0000-0000-00008E1C0000}"/>
    <cellStyle name="bt 3 3 2 2 6" xfId="7318" xr:uid="{00000000-0005-0000-0000-00008F1C0000}"/>
    <cellStyle name="bt 3 3 2 3" xfId="7319" xr:uid="{00000000-0005-0000-0000-0000901C0000}"/>
    <cellStyle name="bt 3 3 2 3 2" xfId="7320" xr:uid="{00000000-0005-0000-0000-0000911C0000}"/>
    <cellStyle name="bt 3 3 2 3 2 2" xfId="7321" xr:uid="{00000000-0005-0000-0000-0000921C0000}"/>
    <cellStyle name="bt 3 3 2 3 2 2 2" xfId="7322" xr:uid="{00000000-0005-0000-0000-0000931C0000}"/>
    <cellStyle name="bt 3 3 2 3 2 2 3" xfId="7323" xr:uid="{00000000-0005-0000-0000-0000941C0000}"/>
    <cellStyle name="bt 3 3 2 3 2 3" xfId="7324" xr:uid="{00000000-0005-0000-0000-0000951C0000}"/>
    <cellStyle name="bt 3 3 2 3 2 3 2" xfId="7325" xr:uid="{00000000-0005-0000-0000-0000961C0000}"/>
    <cellStyle name="bt 3 3 2 3 2 4" xfId="7326" xr:uid="{00000000-0005-0000-0000-0000971C0000}"/>
    <cellStyle name="bt 3 3 2 3 2 5" xfId="7327" xr:uid="{00000000-0005-0000-0000-0000981C0000}"/>
    <cellStyle name="bt 3 3 2 3 3" xfId="7328" xr:uid="{00000000-0005-0000-0000-0000991C0000}"/>
    <cellStyle name="bt 3 3 2 3 3 2" xfId="7329" xr:uid="{00000000-0005-0000-0000-00009A1C0000}"/>
    <cellStyle name="bt 3 3 2 3 3 3" xfId="7330" xr:uid="{00000000-0005-0000-0000-00009B1C0000}"/>
    <cellStyle name="bt 3 3 2 3 4" xfId="7331" xr:uid="{00000000-0005-0000-0000-00009C1C0000}"/>
    <cellStyle name="bt 3 3 2 3 4 2" xfId="7332" xr:uid="{00000000-0005-0000-0000-00009D1C0000}"/>
    <cellStyle name="bt 3 3 2 3 5" xfId="7333" xr:uid="{00000000-0005-0000-0000-00009E1C0000}"/>
    <cellStyle name="bt 3 3 2 3 6" xfId="7334" xr:uid="{00000000-0005-0000-0000-00009F1C0000}"/>
    <cellStyle name="bt 3 3 2 4" xfId="7335" xr:uid="{00000000-0005-0000-0000-0000A01C0000}"/>
    <cellStyle name="bt 3 3 2 4 2" xfId="7336" xr:uid="{00000000-0005-0000-0000-0000A11C0000}"/>
    <cellStyle name="bt 3 3 3" xfId="7337" xr:uid="{00000000-0005-0000-0000-0000A21C0000}"/>
    <cellStyle name="bt 3 3 3 2" xfId="7338" xr:uid="{00000000-0005-0000-0000-0000A31C0000}"/>
    <cellStyle name="bt 3 3 3 2 2" xfId="7339" xr:uid="{00000000-0005-0000-0000-0000A41C0000}"/>
    <cellStyle name="bt 3 3 3 2 2 2" xfId="7340" xr:uid="{00000000-0005-0000-0000-0000A51C0000}"/>
    <cellStyle name="bt 3 3 3 2 2 3" xfId="7341" xr:uid="{00000000-0005-0000-0000-0000A61C0000}"/>
    <cellStyle name="bt 3 3 3 2 3" xfId="7342" xr:uid="{00000000-0005-0000-0000-0000A71C0000}"/>
    <cellStyle name="bt 3 3 3 2 3 2" xfId="7343" xr:uid="{00000000-0005-0000-0000-0000A81C0000}"/>
    <cellStyle name="bt 3 3 3 2 4" xfId="7344" xr:uid="{00000000-0005-0000-0000-0000A91C0000}"/>
    <cellStyle name="bt 3 3 3 2 5" xfId="7345" xr:uid="{00000000-0005-0000-0000-0000AA1C0000}"/>
    <cellStyle name="bt 3 3 3 3" xfId="7346" xr:uid="{00000000-0005-0000-0000-0000AB1C0000}"/>
    <cellStyle name="bt 3 3 3 3 2" xfId="7347" xr:uid="{00000000-0005-0000-0000-0000AC1C0000}"/>
    <cellStyle name="bt 3 3 3 3 3" xfId="7348" xr:uid="{00000000-0005-0000-0000-0000AD1C0000}"/>
    <cellStyle name="bt 3 3 3 4" xfId="7349" xr:uid="{00000000-0005-0000-0000-0000AE1C0000}"/>
    <cellStyle name="bt 3 3 3 4 2" xfId="7350" xr:uid="{00000000-0005-0000-0000-0000AF1C0000}"/>
    <cellStyle name="bt 3 3 3 5" xfId="7351" xr:uid="{00000000-0005-0000-0000-0000B01C0000}"/>
    <cellStyle name="bt 3 3 3 6" xfId="7352" xr:uid="{00000000-0005-0000-0000-0000B11C0000}"/>
    <cellStyle name="bt 3 3 4" xfId="7353" xr:uid="{00000000-0005-0000-0000-0000B21C0000}"/>
    <cellStyle name="bt 3 3 4 2" xfId="7354" xr:uid="{00000000-0005-0000-0000-0000B31C0000}"/>
    <cellStyle name="bt 3 3 4 2 2" xfId="7355" xr:uid="{00000000-0005-0000-0000-0000B41C0000}"/>
    <cellStyle name="bt 3 3 4 2 3" xfId="7356" xr:uid="{00000000-0005-0000-0000-0000B51C0000}"/>
    <cellStyle name="bt 3 3 4 3" xfId="7357" xr:uid="{00000000-0005-0000-0000-0000B61C0000}"/>
    <cellStyle name="bt 3 3 4 3 2" xfId="7358" xr:uid="{00000000-0005-0000-0000-0000B71C0000}"/>
    <cellStyle name="bt 3 3 4 4" xfId="7359" xr:uid="{00000000-0005-0000-0000-0000B81C0000}"/>
    <cellStyle name="bt 3 3 4 5" xfId="7360" xr:uid="{00000000-0005-0000-0000-0000B91C0000}"/>
    <cellStyle name="bt 3 3 5" xfId="7361" xr:uid="{00000000-0005-0000-0000-0000BA1C0000}"/>
    <cellStyle name="bt 3 3 5 2" xfId="7362" xr:uid="{00000000-0005-0000-0000-0000BB1C0000}"/>
    <cellStyle name="bt 3 3 5 3" xfId="7363" xr:uid="{00000000-0005-0000-0000-0000BC1C0000}"/>
    <cellStyle name="bt 3 3 6" xfId="7364" xr:uid="{00000000-0005-0000-0000-0000BD1C0000}"/>
    <cellStyle name="bt 3 3 6 2" xfId="7365" xr:uid="{00000000-0005-0000-0000-0000BE1C0000}"/>
    <cellStyle name="bt 3 3 7" xfId="7366" xr:uid="{00000000-0005-0000-0000-0000BF1C0000}"/>
    <cellStyle name="bt 3 3 8" xfId="7367" xr:uid="{00000000-0005-0000-0000-0000C01C0000}"/>
    <cellStyle name="bt 3 4" xfId="7368" xr:uid="{00000000-0005-0000-0000-0000C11C0000}"/>
    <cellStyle name="bt 3 4 2" xfId="7369" xr:uid="{00000000-0005-0000-0000-0000C21C0000}"/>
    <cellStyle name="bt 3 4 2 2" xfId="7370" xr:uid="{00000000-0005-0000-0000-0000C31C0000}"/>
    <cellStyle name="bt 3 4 2 2 2" xfId="7371" xr:uid="{00000000-0005-0000-0000-0000C41C0000}"/>
    <cellStyle name="bt 3 4 2 2 2 2" xfId="7372" xr:uid="{00000000-0005-0000-0000-0000C51C0000}"/>
    <cellStyle name="bt 3 4 2 2 2 2 2" xfId="7373" xr:uid="{00000000-0005-0000-0000-0000C61C0000}"/>
    <cellStyle name="bt 3 4 2 2 2 2 3" xfId="7374" xr:uid="{00000000-0005-0000-0000-0000C71C0000}"/>
    <cellStyle name="bt 3 4 2 2 2 3" xfId="7375" xr:uid="{00000000-0005-0000-0000-0000C81C0000}"/>
    <cellStyle name="bt 3 4 2 2 2 3 2" xfId="7376" xr:uid="{00000000-0005-0000-0000-0000C91C0000}"/>
    <cellStyle name="bt 3 4 2 2 2 4" xfId="7377" xr:uid="{00000000-0005-0000-0000-0000CA1C0000}"/>
    <cellStyle name="bt 3 4 2 2 2 5" xfId="7378" xr:uid="{00000000-0005-0000-0000-0000CB1C0000}"/>
    <cellStyle name="bt 3 4 2 2 3" xfId="7379" xr:uid="{00000000-0005-0000-0000-0000CC1C0000}"/>
    <cellStyle name="bt 3 4 2 2 3 2" xfId="7380" xr:uid="{00000000-0005-0000-0000-0000CD1C0000}"/>
    <cellStyle name="bt 3 4 2 2 3 3" xfId="7381" xr:uid="{00000000-0005-0000-0000-0000CE1C0000}"/>
    <cellStyle name="bt 3 4 2 2 4" xfId="7382" xr:uid="{00000000-0005-0000-0000-0000CF1C0000}"/>
    <cellStyle name="bt 3 4 2 2 4 2" xfId="7383" xr:uid="{00000000-0005-0000-0000-0000D01C0000}"/>
    <cellStyle name="bt 3 4 2 2 5" xfId="7384" xr:uid="{00000000-0005-0000-0000-0000D11C0000}"/>
    <cellStyle name="bt 3 4 2 2 6" xfId="7385" xr:uid="{00000000-0005-0000-0000-0000D21C0000}"/>
    <cellStyle name="bt 3 4 2 3" xfId="7386" xr:uid="{00000000-0005-0000-0000-0000D31C0000}"/>
    <cellStyle name="bt 3 4 2 3 2" xfId="7387" xr:uid="{00000000-0005-0000-0000-0000D41C0000}"/>
    <cellStyle name="bt 3 4 2 3 2 2" xfId="7388" xr:uid="{00000000-0005-0000-0000-0000D51C0000}"/>
    <cellStyle name="bt 3 4 2 3 2 2 2" xfId="7389" xr:uid="{00000000-0005-0000-0000-0000D61C0000}"/>
    <cellStyle name="bt 3 4 2 3 2 2 3" xfId="7390" xr:uid="{00000000-0005-0000-0000-0000D71C0000}"/>
    <cellStyle name="bt 3 4 2 3 2 3" xfId="7391" xr:uid="{00000000-0005-0000-0000-0000D81C0000}"/>
    <cellStyle name="bt 3 4 2 3 2 3 2" xfId="7392" xr:uid="{00000000-0005-0000-0000-0000D91C0000}"/>
    <cellStyle name="bt 3 4 2 3 2 4" xfId="7393" xr:uid="{00000000-0005-0000-0000-0000DA1C0000}"/>
    <cellStyle name="bt 3 4 2 3 2 5" xfId="7394" xr:uid="{00000000-0005-0000-0000-0000DB1C0000}"/>
    <cellStyle name="bt 3 4 2 3 3" xfId="7395" xr:uid="{00000000-0005-0000-0000-0000DC1C0000}"/>
    <cellStyle name="bt 3 4 2 3 3 2" xfId="7396" xr:uid="{00000000-0005-0000-0000-0000DD1C0000}"/>
    <cellStyle name="bt 3 4 2 3 3 3" xfId="7397" xr:uid="{00000000-0005-0000-0000-0000DE1C0000}"/>
    <cellStyle name="bt 3 4 2 3 4" xfId="7398" xr:uid="{00000000-0005-0000-0000-0000DF1C0000}"/>
    <cellStyle name="bt 3 4 2 3 4 2" xfId="7399" xr:uid="{00000000-0005-0000-0000-0000E01C0000}"/>
    <cellStyle name="bt 3 4 2 3 5" xfId="7400" xr:uid="{00000000-0005-0000-0000-0000E11C0000}"/>
    <cellStyle name="bt 3 4 2 3 6" xfId="7401" xr:uid="{00000000-0005-0000-0000-0000E21C0000}"/>
    <cellStyle name="bt 3 4 2 4" xfId="7402" xr:uid="{00000000-0005-0000-0000-0000E31C0000}"/>
    <cellStyle name="bt 3 4 2 4 2" xfId="7403" xr:uid="{00000000-0005-0000-0000-0000E41C0000}"/>
    <cellStyle name="bt 3 4 3" xfId="7404" xr:uid="{00000000-0005-0000-0000-0000E51C0000}"/>
    <cellStyle name="bt 3 4 3 2" xfId="7405" xr:uid="{00000000-0005-0000-0000-0000E61C0000}"/>
    <cellStyle name="bt 3 4 3 2 2" xfId="7406" xr:uid="{00000000-0005-0000-0000-0000E71C0000}"/>
    <cellStyle name="bt 3 4 3 2 2 2" xfId="7407" xr:uid="{00000000-0005-0000-0000-0000E81C0000}"/>
    <cellStyle name="bt 3 4 3 2 2 3" xfId="7408" xr:uid="{00000000-0005-0000-0000-0000E91C0000}"/>
    <cellStyle name="bt 3 4 3 2 3" xfId="7409" xr:uid="{00000000-0005-0000-0000-0000EA1C0000}"/>
    <cellStyle name="bt 3 4 3 2 3 2" xfId="7410" xr:uid="{00000000-0005-0000-0000-0000EB1C0000}"/>
    <cellStyle name="bt 3 4 3 2 4" xfId="7411" xr:uid="{00000000-0005-0000-0000-0000EC1C0000}"/>
    <cellStyle name="bt 3 4 3 2 5" xfId="7412" xr:uid="{00000000-0005-0000-0000-0000ED1C0000}"/>
    <cellStyle name="bt 3 4 3 3" xfId="7413" xr:uid="{00000000-0005-0000-0000-0000EE1C0000}"/>
    <cellStyle name="bt 3 4 3 3 2" xfId="7414" xr:uid="{00000000-0005-0000-0000-0000EF1C0000}"/>
    <cellStyle name="bt 3 4 3 3 3" xfId="7415" xr:uid="{00000000-0005-0000-0000-0000F01C0000}"/>
    <cellStyle name="bt 3 4 3 4" xfId="7416" xr:uid="{00000000-0005-0000-0000-0000F11C0000}"/>
    <cellStyle name="bt 3 4 3 4 2" xfId="7417" xr:uid="{00000000-0005-0000-0000-0000F21C0000}"/>
    <cellStyle name="bt 3 4 3 5" xfId="7418" xr:uid="{00000000-0005-0000-0000-0000F31C0000}"/>
    <cellStyle name="bt 3 4 3 6" xfId="7419" xr:uid="{00000000-0005-0000-0000-0000F41C0000}"/>
    <cellStyle name="bt 3 4 4" xfId="7420" xr:uid="{00000000-0005-0000-0000-0000F51C0000}"/>
    <cellStyle name="bt 3 4 4 2" xfId="7421" xr:uid="{00000000-0005-0000-0000-0000F61C0000}"/>
    <cellStyle name="bt 3 4 4 2 2" xfId="7422" xr:uid="{00000000-0005-0000-0000-0000F71C0000}"/>
    <cellStyle name="bt 3 4 4 2 3" xfId="7423" xr:uid="{00000000-0005-0000-0000-0000F81C0000}"/>
    <cellStyle name="bt 3 4 4 3" xfId="7424" xr:uid="{00000000-0005-0000-0000-0000F91C0000}"/>
    <cellStyle name="bt 3 4 4 3 2" xfId="7425" xr:uid="{00000000-0005-0000-0000-0000FA1C0000}"/>
    <cellStyle name="bt 3 4 4 4" xfId="7426" xr:uid="{00000000-0005-0000-0000-0000FB1C0000}"/>
    <cellStyle name="bt 3 4 4 5" xfId="7427" xr:uid="{00000000-0005-0000-0000-0000FC1C0000}"/>
    <cellStyle name="bt 3 4 5" xfId="7428" xr:uid="{00000000-0005-0000-0000-0000FD1C0000}"/>
    <cellStyle name="bt 3 4 5 2" xfId="7429" xr:uid="{00000000-0005-0000-0000-0000FE1C0000}"/>
    <cellStyle name="bt 3 4 5 3" xfId="7430" xr:uid="{00000000-0005-0000-0000-0000FF1C0000}"/>
    <cellStyle name="bt 3 4 6" xfId="7431" xr:uid="{00000000-0005-0000-0000-0000001D0000}"/>
    <cellStyle name="bt 3 4 6 2" xfId="7432" xr:uid="{00000000-0005-0000-0000-0000011D0000}"/>
    <cellStyle name="bt 3 4 7" xfId="7433" xr:uid="{00000000-0005-0000-0000-0000021D0000}"/>
    <cellStyle name="bt 3 4 8" xfId="7434" xr:uid="{00000000-0005-0000-0000-0000031D0000}"/>
    <cellStyle name="bt 3 5" xfId="7435" xr:uid="{00000000-0005-0000-0000-0000041D0000}"/>
    <cellStyle name="bt 3 5 2" xfId="7436" xr:uid="{00000000-0005-0000-0000-0000051D0000}"/>
    <cellStyle name="bt 3 5 2 2" xfId="7437" xr:uid="{00000000-0005-0000-0000-0000061D0000}"/>
    <cellStyle name="bt 3 5 2 2 2" xfId="7438" xr:uid="{00000000-0005-0000-0000-0000071D0000}"/>
    <cellStyle name="bt 3 5 2 2 2 2" xfId="7439" xr:uid="{00000000-0005-0000-0000-0000081D0000}"/>
    <cellStyle name="bt 3 5 2 2 2 3" xfId="7440" xr:uid="{00000000-0005-0000-0000-0000091D0000}"/>
    <cellStyle name="bt 3 5 2 2 3" xfId="7441" xr:uid="{00000000-0005-0000-0000-00000A1D0000}"/>
    <cellStyle name="bt 3 5 2 2 3 2" xfId="7442" xr:uid="{00000000-0005-0000-0000-00000B1D0000}"/>
    <cellStyle name="bt 3 5 2 2 4" xfId="7443" xr:uid="{00000000-0005-0000-0000-00000C1D0000}"/>
    <cellStyle name="bt 3 5 2 2 5" xfId="7444" xr:uid="{00000000-0005-0000-0000-00000D1D0000}"/>
    <cellStyle name="bt 3 5 2 3" xfId="7445" xr:uid="{00000000-0005-0000-0000-00000E1D0000}"/>
    <cellStyle name="bt 3 5 2 3 2" xfId="7446" xr:uid="{00000000-0005-0000-0000-00000F1D0000}"/>
    <cellStyle name="bt 3 5 2 3 3" xfId="7447" xr:uid="{00000000-0005-0000-0000-0000101D0000}"/>
    <cellStyle name="bt 3 5 2 4" xfId="7448" xr:uid="{00000000-0005-0000-0000-0000111D0000}"/>
    <cellStyle name="bt 3 5 2 4 2" xfId="7449" xr:uid="{00000000-0005-0000-0000-0000121D0000}"/>
    <cellStyle name="bt 3 5 2 5" xfId="7450" xr:uid="{00000000-0005-0000-0000-0000131D0000}"/>
    <cellStyle name="bt 3 5 2 6" xfId="7451" xr:uid="{00000000-0005-0000-0000-0000141D0000}"/>
    <cellStyle name="bt 3 5 3" xfId="7452" xr:uid="{00000000-0005-0000-0000-0000151D0000}"/>
    <cellStyle name="bt 3 5 3 2" xfId="7453" xr:uid="{00000000-0005-0000-0000-0000161D0000}"/>
    <cellStyle name="bt 3 5 3 2 2" xfId="7454" xr:uid="{00000000-0005-0000-0000-0000171D0000}"/>
    <cellStyle name="bt 3 5 3 2 2 2" xfId="7455" xr:uid="{00000000-0005-0000-0000-0000181D0000}"/>
    <cellStyle name="bt 3 5 3 2 2 3" xfId="7456" xr:uid="{00000000-0005-0000-0000-0000191D0000}"/>
    <cellStyle name="bt 3 5 3 2 3" xfId="7457" xr:uid="{00000000-0005-0000-0000-00001A1D0000}"/>
    <cellStyle name="bt 3 5 3 2 3 2" xfId="7458" xr:uid="{00000000-0005-0000-0000-00001B1D0000}"/>
    <cellStyle name="bt 3 5 3 2 4" xfId="7459" xr:uid="{00000000-0005-0000-0000-00001C1D0000}"/>
    <cellStyle name="bt 3 5 3 2 5" xfId="7460" xr:uid="{00000000-0005-0000-0000-00001D1D0000}"/>
    <cellStyle name="bt 3 5 3 3" xfId="7461" xr:uid="{00000000-0005-0000-0000-00001E1D0000}"/>
    <cellStyle name="bt 3 5 3 3 2" xfId="7462" xr:uid="{00000000-0005-0000-0000-00001F1D0000}"/>
    <cellStyle name="bt 3 5 3 3 3" xfId="7463" xr:uid="{00000000-0005-0000-0000-0000201D0000}"/>
    <cellStyle name="bt 3 5 3 4" xfId="7464" xr:uid="{00000000-0005-0000-0000-0000211D0000}"/>
    <cellStyle name="bt 3 5 3 4 2" xfId="7465" xr:uid="{00000000-0005-0000-0000-0000221D0000}"/>
    <cellStyle name="bt 3 5 3 5" xfId="7466" xr:uid="{00000000-0005-0000-0000-0000231D0000}"/>
    <cellStyle name="bt 3 5 3 6" xfId="7467" xr:uid="{00000000-0005-0000-0000-0000241D0000}"/>
    <cellStyle name="bt 3 5 4" xfId="7468" xr:uid="{00000000-0005-0000-0000-0000251D0000}"/>
    <cellStyle name="bt 3 5 4 2" xfId="7469" xr:uid="{00000000-0005-0000-0000-0000261D0000}"/>
    <cellStyle name="bt 3 6" xfId="7470" xr:uid="{00000000-0005-0000-0000-0000271D0000}"/>
    <cellStyle name="bt 3 6 2" xfId="7471" xr:uid="{00000000-0005-0000-0000-0000281D0000}"/>
    <cellStyle name="bt 3 6 2 2" xfId="7472" xr:uid="{00000000-0005-0000-0000-0000291D0000}"/>
    <cellStyle name="bt 3 6 2 2 2" xfId="7473" xr:uid="{00000000-0005-0000-0000-00002A1D0000}"/>
    <cellStyle name="bt 3 6 2 2 3" xfId="7474" xr:uid="{00000000-0005-0000-0000-00002B1D0000}"/>
    <cellStyle name="bt 3 6 2 3" xfId="7475" xr:uid="{00000000-0005-0000-0000-00002C1D0000}"/>
    <cellStyle name="bt 3 6 2 3 2" xfId="7476" xr:uid="{00000000-0005-0000-0000-00002D1D0000}"/>
    <cellStyle name="bt 3 6 2 4" xfId="7477" xr:uid="{00000000-0005-0000-0000-00002E1D0000}"/>
    <cellStyle name="bt 3 6 2 5" xfId="7478" xr:uid="{00000000-0005-0000-0000-00002F1D0000}"/>
    <cellStyle name="bt 3 6 3" xfId="7479" xr:uid="{00000000-0005-0000-0000-0000301D0000}"/>
    <cellStyle name="bt 3 6 3 2" xfId="7480" xr:uid="{00000000-0005-0000-0000-0000311D0000}"/>
    <cellStyle name="bt 3 6 3 3" xfId="7481" xr:uid="{00000000-0005-0000-0000-0000321D0000}"/>
    <cellStyle name="bt 3 6 4" xfId="7482" xr:uid="{00000000-0005-0000-0000-0000331D0000}"/>
    <cellStyle name="bt 3 6 4 2" xfId="7483" xr:uid="{00000000-0005-0000-0000-0000341D0000}"/>
    <cellStyle name="bt 3 6 5" xfId="7484" xr:uid="{00000000-0005-0000-0000-0000351D0000}"/>
    <cellStyle name="bt 3 6 6" xfId="7485" xr:uid="{00000000-0005-0000-0000-0000361D0000}"/>
    <cellStyle name="bt 3 7" xfId="7486" xr:uid="{00000000-0005-0000-0000-0000371D0000}"/>
    <cellStyle name="bt 3 7 2" xfId="7487" xr:uid="{00000000-0005-0000-0000-0000381D0000}"/>
    <cellStyle name="bt 3 7 2 2" xfId="7488" xr:uid="{00000000-0005-0000-0000-0000391D0000}"/>
    <cellStyle name="bt 3 7 2 3" xfId="7489" xr:uid="{00000000-0005-0000-0000-00003A1D0000}"/>
    <cellStyle name="bt 3 7 3" xfId="7490" xr:uid="{00000000-0005-0000-0000-00003B1D0000}"/>
    <cellStyle name="bt 3 7 3 2" xfId="7491" xr:uid="{00000000-0005-0000-0000-00003C1D0000}"/>
    <cellStyle name="bt 3 7 4" xfId="7492" xr:uid="{00000000-0005-0000-0000-00003D1D0000}"/>
    <cellStyle name="bt 3 7 5" xfId="7493" xr:uid="{00000000-0005-0000-0000-00003E1D0000}"/>
    <cellStyle name="bt 3 8" xfId="7494" xr:uid="{00000000-0005-0000-0000-00003F1D0000}"/>
    <cellStyle name="bt 3 8 2" xfId="7495" xr:uid="{00000000-0005-0000-0000-0000401D0000}"/>
    <cellStyle name="bt 3 8 3" xfId="7496" xr:uid="{00000000-0005-0000-0000-0000411D0000}"/>
    <cellStyle name="bt 3 9" xfId="7497" xr:uid="{00000000-0005-0000-0000-0000421D0000}"/>
    <cellStyle name="bt 3 9 2" xfId="7498" xr:uid="{00000000-0005-0000-0000-0000431D0000}"/>
    <cellStyle name="bt 4" xfId="7499" xr:uid="{00000000-0005-0000-0000-0000441D0000}"/>
    <cellStyle name="bt 4 10" xfId="7500" xr:uid="{00000000-0005-0000-0000-0000451D0000}"/>
    <cellStyle name="bt 4 11" xfId="7501" xr:uid="{00000000-0005-0000-0000-0000461D0000}"/>
    <cellStyle name="bt 4 2" xfId="7502" xr:uid="{00000000-0005-0000-0000-0000471D0000}"/>
    <cellStyle name="bt 4 2 2" xfId="7503" xr:uid="{00000000-0005-0000-0000-0000481D0000}"/>
    <cellStyle name="bt 4 2 2 2" xfId="7504" xr:uid="{00000000-0005-0000-0000-0000491D0000}"/>
    <cellStyle name="bt 4 2 2 2 2" xfId="7505" xr:uid="{00000000-0005-0000-0000-00004A1D0000}"/>
    <cellStyle name="bt 4 2 2 2 2 2" xfId="7506" xr:uid="{00000000-0005-0000-0000-00004B1D0000}"/>
    <cellStyle name="bt 4 2 2 2 2 2 2" xfId="7507" xr:uid="{00000000-0005-0000-0000-00004C1D0000}"/>
    <cellStyle name="bt 4 2 2 2 2 2 3" xfId="7508" xr:uid="{00000000-0005-0000-0000-00004D1D0000}"/>
    <cellStyle name="bt 4 2 2 2 2 3" xfId="7509" xr:uid="{00000000-0005-0000-0000-00004E1D0000}"/>
    <cellStyle name="bt 4 2 2 2 2 3 2" xfId="7510" xr:uid="{00000000-0005-0000-0000-00004F1D0000}"/>
    <cellStyle name="bt 4 2 2 2 2 4" xfId="7511" xr:uid="{00000000-0005-0000-0000-0000501D0000}"/>
    <cellStyle name="bt 4 2 2 2 2 5" xfId="7512" xr:uid="{00000000-0005-0000-0000-0000511D0000}"/>
    <cellStyle name="bt 4 2 2 2 3" xfId="7513" xr:uid="{00000000-0005-0000-0000-0000521D0000}"/>
    <cellStyle name="bt 4 2 2 2 3 2" xfId="7514" xr:uid="{00000000-0005-0000-0000-0000531D0000}"/>
    <cellStyle name="bt 4 2 2 2 3 3" xfId="7515" xr:uid="{00000000-0005-0000-0000-0000541D0000}"/>
    <cellStyle name="bt 4 2 2 2 4" xfId="7516" xr:uid="{00000000-0005-0000-0000-0000551D0000}"/>
    <cellStyle name="bt 4 2 2 2 4 2" xfId="7517" xr:uid="{00000000-0005-0000-0000-0000561D0000}"/>
    <cellStyle name="bt 4 2 2 2 5" xfId="7518" xr:uid="{00000000-0005-0000-0000-0000571D0000}"/>
    <cellStyle name="bt 4 2 2 2 6" xfId="7519" xr:uid="{00000000-0005-0000-0000-0000581D0000}"/>
    <cellStyle name="bt 4 2 2 3" xfId="7520" xr:uid="{00000000-0005-0000-0000-0000591D0000}"/>
    <cellStyle name="bt 4 2 2 3 2" xfId="7521" xr:uid="{00000000-0005-0000-0000-00005A1D0000}"/>
    <cellStyle name="bt 4 2 2 3 2 2" xfId="7522" xr:uid="{00000000-0005-0000-0000-00005B1D0000}"/>
    <cellStyle name="bt 4 2 2 3 2 2 2" xfId="7523" xr:uid="{00000000-0005-0000-0000-00005C1D0000}"/>
    <cellStyle name="bt 4 2 2 3 2 2 3" xfId="7524" xr:uid="{00000000-0005-0000-0000-00005D1D0000}"/>
    <cellStyle name="bt 4 2 2 3 2 3" xfId="7525" xr:uid="{00000000-0005-0000-0000-00005E1D0000}"/>
    <cellStyle name="bt 4 2 2 3 2 3 2" xfId="7526" xr:uid="{00000000-0005-0000-0000-00005F1D0000}"/>
    <cellStyle name="bt 4 2 2 3 2 4" xfId="7527" xr:uid="{00000000-0005-0000-0000-0000601D0000}"/>
    <cellStyle name="bt 4 2 2 3 2 5" xfId="7528" xr:uid="{00000000-0005-0000-0000-0000611D0000}"/>
    <cellStyle name="bt 4 2 2 3 3" xfId="7529" xr:uid="{00000000-0005-0000-0000-0000621D0000}"/>
    <cellStyle name="bt 4 2 2 3 3 2" xfId="7530" xr:uid="{00000000-0005-0000-0000-0000631D0000}"/>
    <cellStyle name="bt 4 2 2 3 3 3" xfId="7531" xr:uid="{00000000-0005-0000-0000-0000641D0000}"/>
    <cellStyle name="bt 4 2 2 3 4" xfId="7532" xr:uid="{00000000-0005-0000-0000-0000651D0000}"/>
    <cellStyle name="bt 4 2 2 3 4 2" xfId="7533" xr:uid="{00000000-0005-0000-0000-0000661D0000}"/>
    <cellStyle name="bt 4 2 2 3 5" xfId="7534" xr:uid="{00000000-0005-0000-0000-0000671D0000}"/>
    <cellStyle name="bt 4 2 2 3 6" xfId="7535" xr:uid="{00000000-0005-0000-0000-0000681D0000}"/>
    <cellStyle name="bt 4 2 2 4" xfId="7536" xr:uid="{00000000-0005-0000-0000-0000691D0000}"/>
    <cellStyle name="bt 4 2 2 4 2" xfId="7537" xr:uid="{00000000-0005-0000-0000-00006A1D0000}"/>
    <cellStyle name="bt 4 2 3" xfId="7538" xr:uid="{00000000-0005-0000-0000-00006B1D0000}"/>
    <cellStyle name="bt 4 2 3 2" xfId="7539" xr:uid="{00000000-0005-0000-0000-00006C1D0000}"/>
    <cellStyle name="bt 4 2 3 2 2" xfId="7540" xr:uid="{00000000-0005-0000-0000-00006D1D0000}"/>
    <cellStyle name="bt 4 2 3 2 2 2" xfId="7541" xr:uid="{00000000-0005-0000-0000-00006E1D0000}"/>
    <cellStyle name="bt 4 2 3 2 2 3" xfId="7542" xr:uid="{00000000-0005-0000-0000-00006F1D0000}"/>
    <cellStyle name="bt 4 2 3 2 3" xfId="7543" xr:uid="{00000000-0005-0000-0000-0000701D0000}"/>
    <cellStyle name="bt 4 2 3 2 3 2" xfId="7544" xr:uid="{00000000-0005-0000-0000-0000711D0000}"/>
    <cellStyle name="bt 4 2 3 2 4" xfId="7545" xr:uid="{00000000-0005-0000-0000-0000721D0000}"/>
    <cellStyle name="bt 4 2 3 2 5" xfId="7546" xr:uid="{00000000-0005-0000-0000-0000731D0000}"/>
    <cellStyle name="bt 4 2 3 3" xfId="7547" xr:uid="{00000000-0005-0000-0000-0000741D0000}"/>
    <cellStyle name="bt 4 2 3 3 2" xfId="7548" xr:uid="{00000000-0005-0000-0000-0000751D0000}"/>
    <cellStyle name="bt 4 2 3 3 3" xfId="7549" xr:uid="{00000000-0005-0000-0000-0000761D0000}"/>
    <cellStyle name="bt 4 2 3 4" xfId="7550" xr:uid="{00000000-0005-0000-0000-0000771D0000}"/>
    <cellStyle name="bt 4 2 3 4 2" xfId="7551" xr:uid="{00000000-0005-0000-0000-0000781D0000}"/>
    <cellStyle name="bt 4 2 3 5" xfId="7552" xr:uid="{00000000-0005-0000-0000-0000791D0000}"/>
    <cellStyle name="bt 4 2 3 6" xfId="7553" xr:uid="{00000000-0005-0000-0000-00007A1D0000}"/>
    <cellStyle name="bt 4 2 4" xfId="7554" xr:uid="{00000000-0005-0000-0000-00007B1D0000}"/>
    <cellStyle name="bt 4 2 4 2" xfId="7555" xr:uid="{00000000-0005-0000-0000-00007C1D0000}"/>
    <cellStyle name="bt 4 2 4 2 2" xfId="7556" xr:uid="{00000000-0005-0000-0000-00007D1D0000}"/>
    <cellStyle name="bt 4 2 4 2 3" xfId="7557" xr:uid="{00000000-0005-0000-0000-00007E1D0000}"/>
    <cellStyle name="bt 4 2 4 3" xfId="7558" xr:uid="{00000000-0005-0000-0000-00007F1D0000}"/>
    <cellStyle name="bt 4 2 4 3 2" xfId="7559" xr:uid="{00000000-0005-0000-0000-0000801D0000}"/>
    <cellStyle name="bt 4 2 4 4" xfId="7560" xr:uid="{00000000-0005-0000-0000-0000811D0000}"/>
    <cellStyle name="bt 4 2 4 5" xfId="7561" xr:uid="{00000000-0005-0000-0000-0000821D0000}"/>
    <cellStyle name="bt 4 2 5" xfId="7562" xr:uid="{00000000-0005-0000-0000-0000831D0000}"/>
    <cellStyle name="bt 4 2 5 2" xfId="7563" xr:uid="{00000000-0005-0000-0000-0000841D0000}"/>
    <cellStyle name="bt 4 2 5 3" xfId="7564" xr:uid="{00000000-0005-0000-0000-0000851D0000}"/>
    <cellStyle name="bt 4 2 6" xfId="7565" xr:uid="{00000000-0005-0000-0000-0000861D0000}"/>
    <cellStyle name="bt 4 2 6 2" xfId="7566" xr:uid="{00000000-0005-0000-0000-0000871D0000}"/>
    <cellStyle name="bt 4 2 7" xfId="7567" xr:uid="{00000000-0005-0000-0000-0000881D0000}"/>
    <cellStyle name="bt 4 2 8" xfId="7568" xr:uid="{00000000-0005-0000-0000-0000891D0000}"/>
    <cellStyle name="bt 4 3" xfId="7569" xr:uid="{00000000-0005-0000-0000-00008A1D0000}"/>
    <cellStyle name="bt 4 3 2" xfId="7570" xr:uid="{00000000-0005-0000-0000-00008B1D0000}"/>
    <cellStyle name="bt 4 3 2 2" xfId="7571" xr:uid="{00000000-0005-0000-0000-00008C1D0000}"/>
    <cellStyle name="bt 4 3 2 2 2" xfId="7572" xr:uid="{00000000-0005-0000-0000-00008D1D0000}"/>
    <cellStyle name="bt 4 3 2 2 2 2" xfId="7573" xr:uid="{00000000-0005-0000-0000-00008E1D0000}"/>
    <cellStyle name="bt 4 3 2 2 2 2 2" xfId="7574" xr:uid="{00000000-0005-0000-0000-00008F1D0000}"/>
    <cellStyle name="bt 4 3 2 2 2 2 3" xfId="7575" xr:uid="{00000000-0005-0000-0000-0000901D0000}"/>
    <cellStyle name="bt 4 3 2 2 2 3" xfId="7576" xr:uid="{00000000-0005-0000-0000-0000911D0000}"/>
    <cellStyle name="bt 4 3 2 2 2 3 2" xfId="7577" xr:uid="{00000000-0005-0000-0000-0000921D0000}"/>
    <cellStyle name="bt 4 3 2 2 2 4" xfId="7578" xr:uid="{00000000-0005-0000-0000-0000931D0000}"/>
    <cellStyle name="bt 4 3 2 2 2 5" xfId="7579" xr:uid="{00000000-0005-0000-0000-0000941D0000}"/>
    <cellStyle name="bt 4 3 2 2 3" xfId="7580" xr:uid="{00000000-0005-0000-0000-0000951D0000}"/>
    <cellStyle name="bt 4 3 2 2 3 2" xfId="7581" xr:uid="{00000000-0005-0000-0000-0000961D0000}"/>
    <cellStyle name="bt 4 3 2 2 3 3" xfId="7582" xr:uid="{00000000-0005-0000-0000-0000971D0000}"/>
    <cellStyle name="bt 4 3 2 2 4" xfId="7583" xr:uid="{00000000-0005-0000-0000-0000981D0000}"/>
    <cellStyle name="bt 4 3 2 2 4 2" xfId="7584" xr:uid="{00000000-0005-0000-0000-0000991D0000}"/>
    <cellStyle name="bt 4 3 2 2 5" xfId="7585" xr:uid="{00000000-0005-0000-0000-00009A1D0000}"/>
    <cellStyle name="bt 4 3 2 2 6" xfId="7586" xr:uid="{00000000-0005-0000-0000-00009B1D0000}"/>
    <cellStyle name="bt 4 3 2 3" xfId="7587" xr:uid="{00000000-0005-0000-0000-00009C1D0000}"/>
    <cellStyle name="bt 4 3 2 3 2" xfId="7588" xr:uid="{00000000-0005-0000-0000-00009D1D0000}"/>
    <cellStyle name="bt 4 3 2 3 2 2" xfId="7589" xr:uid="{00000000-0005-0000-0000-00009E1D0000}"/>
    <cellStyle name="bt 4 3 2 3 2 2 2" xfId="7590" xr:uid="{00000000-0005-0000-0000-00009F1D0000}"/>
    <cellStyle name="bt 4 3 2 3 2 2 3" xfId="7591" xr:uid="{00000000-0005-0000-0000-0000A01D0000}"/>
    <cellStyle name="bt 4 3 2 3 2 3" xfId="7592" xr:uid="{00000000-0005-0000-0000-0000A11D0000}"/>
    <cellStyle name="bt 4 3 2 3 2 3 2" xfId="7593" xr:uid="{00000000-0005-0000-0000-0000A21D0000}"/>
    <cellStyle name="bt 4 3 2 3 2 4" xfId="7594" xr:uid="{00000000-0005-0000-0000-0000A31D0000}"/>
    <cellStyle name="bt 4 3 2 3 2 5" xfId="7595" xr:uid="{00000000-0005-0000-0000-0000A41D0000}"/>
    <cellStyle name="bt 4 3 2 3 3" xfId="7596" xr:uid="{00000000-0005-0000-0000-0000A51D0000}"/>
    <cellStyle name="bt 4 3 2 3 3 2" xfId="7597" xr:uid="{00000000-0005-0000-0000-0000A61D0000}"/>
    <cellStyle name="bt 4 3 2 3 3 3" xfId="7598" xr:uid="{00000000-0005-0000-0000-0000A71D0000}"/>
    <cellStyle name="bt 4 3 2 3 4" xfId="7599" xr:uid="{00000000-0005-0000-0000-0000A81D0000}"/>
    <cellStyle name="bt 4 3 2 3 4 2" xfId="7600" xr:uid="{00000000-0005-0000-0000-0000A91D0000}"/>
    <cellStyle name="bt 4 3 2 3 5" xfId="7601" xr:uid="{00000000-0005-0000-0000-0000AA1D0000}"/>
    <cellStyle name="bt 4 3 2 3 6" xfId="7602" xr:uid="{00000000-0005-0000-0000-0000AB1D0000}"/>
    <cellStyle name="bt 4 3 2 4" xfId="7603" xr:uid="{00000000-0005-0000-0000-0000AC1D0000}"/>
    <cellStyle name="bt 4 3 2 4 2" xfId="7604" xr:uid="{00000000-0005-0000-0000-0000AD1D0000}"/>
    <cellStyle name="bt 4 3 3" xfId="7605" xr:uid="{00000000-0005-0000-0000-0000AE1D0000}"/>
    <cellStyle name="bt 4 3 3 2" xfId="7606" xr:uid="{00000000-0005-0000-0000-0000AF1D0000}"/>
    <cellStyle name="bt 4 3 3 2 2" xfId="7607" xr:uid="{00000000-0005-0000-0000-0000B01D0000}"/>
    <cellStyle name="bt 4 3 3 2 2 2" xfId="7608" xr:uid="{00000000-0005-0000-0000-0000B11D0000}"/>
    <cellStyle name="bt 4 3 3 2 2 3" xfId="7609" xr:uid="{00000000-0005-0000-0000-0000B21D0000}"/>
    <cellStyle name="bt 4 3 3 2 3" xfId="7610" xr:uid="{00000000-0005-0000-0000-0000B31D0000}"/>
    <cellStyle name="bt 4 3 3 2 3 2" xfId="7611" xr:uid="{00000000-0005-0000-0000-0000B41D0000}"/>
    <cellStyle name="bt 4 3 3 2 4" xfId="7612" xr:uid="{00000000-0005-0000-0000-0000B51D0000}"/>
    <cellStyle name="bt 4 3 3 2 5" xfId="7613" xr:uid="{00000000-0005-0000-0000-0000B61D0000}"/>
    <cellStyle name="bt 4 3 3 3" xfId="7614" xr:uid="{00000000-0005-0000-0000-0000B71D0000}"/>
    <cellStyle name="bt 4 3 3 3 2" xfId="7615" xr:uid="{00000000-0005-0000-0000-0000B81D0000}"/>
    <cellStyle name="bt 4 3 3 3 3" xfId="7616" xr:uid="{00000000-0005-0000-0000-0000B91D0000}"/>
    <cellStyle name="bt 4 3 3 4" xfId="7617" xr:uid="{00000000-0005-0000-0000-0000BA1D0000}"/>
    <cellStyle name="bt 4 3 3 4 2" xfId="7618" xr:uid="{00000000-0005-0000-0000-0000BB1D0000}"/>
    <cellStyle name="bt 4 3 3 5" xfId="7619" xr:uid="{00000000-0005-0000-0000-0000BC1D0000}"/>
    <cellStyle name="bt 4 3 3 6" xfId="7620" xr:uid="{00000000-0005-0000-0000-0000BD1D0000}"/>
    <cellStyle name="bt 4 3 4" xfId="7621" xr:uid="{00000000-0005-0000-0000-0000BE1D0000}"/>
    <cellStyle name="bt 4 3 4 2" xfId="7622" xr:uid="{00000000-0005-0000-0000-0000BF1D0000}"/>
    <cellStyle name="bt 4 3 4 2 2" xfId="7623" xr:uid="{00000000-0005-0000-0000-0000C01D0000}"/>
    <cellStyle name="bt 4 3 4 2 3" xfId="7624" xr:uid="{00000000-0005-0000-0000-0000C11D0000}"/>
    <cellStyle name="bt 4 3 4 3" xfId="7625" xr:uid="{00000000-0005-0000-0000-0000C21D0000}"/>
    <cellStyle name="bt 4 3 4 3 2" xfId="7626" xr:uid="{00000000-0005-0000-0000-0000C31D0000}"/>
    <cellStyle name="bt 4 3 4 4" xfId="7627" xr:uid="{00000000-0005-0000-0000-0000C41D0000}"/>
    <cellStyle name="bt 4 3 4 5" xfId="7628" xr:uid="{00000000-0005-0000-0000-0000C51D0000}"/>
    <cellStyle name="bt 4 3 5" xfId="7629" xr:uid="{00000000-0005-0000-0000-0000C61D0000}"/>
    <cellStyle name="bt 4 3 5 2" xfId="7630" xr:uid="{00000000-0005-0000-0000-0000C71D0000}"/>
    <cellStyle name="bt 4 3 5 3" xfId="7631" xr:uid="{00000000-0005-0000-0000-0000C81D0000}"/>
    <cellStyle name="bt 4 3 6" xfId="7632" xr:uid="{00000000-0005-0000-0000-0000C91D0000}"/>
    <cellStyle name="bt 4 3 6 2" xfId="7633" xr:uid="{00000000-0005-0000-0000-0000CA1D0000}"/>
    <cellStyle name="bt 4 3 7" xfId="7634" xr:uid="{00000000-0005-0000-0000-0000CB1D0000}"/>
    <cellStyle name="bt 4 3 8" xfId="7635" xr:uid="{00000000-0005-0000-0000-0000CC1D0000}"/>
    <cellStyle name="bt 4 4" xfId="7636" xr:uid="{00000000-0005-0000-0000-0000CD1D0000}"/>
    <cellStyle name="bt 4 4 2" xfId="7637" xr:uid="{00000000-0005-0000-0000-0000CE1D0000}"/>
    <cellStyle name="bt 4 4 2 2" xfId="7638" xr:uid="{00000000-0005-0000-0000-0000CF1D0000}"/>
    <cellStyle name="bt 4 4 2 2 2" xfId="7639" xr:uid="{00000000-0005-0000-0000-0000D01D0000}"/>
    <cellStyle name="bt 4 4 2 2 2 2" xfId="7640" xr:uid="{00000000-0005-0000-0000-0000D11D0000}"/>
    <cellStyle name="bt 4 4 2 2 2 2 2" xfId="7641" xr:uid="{00000000-0005-0000-0000-0000D21D0000}"/>
    <cellStyle name="bt 4 4 2 2 2 2 3" xfId="7642" xr:uid="{00000000-0005-0000-0000-0000D31D0000}"/>
    <cellStyle name="bt 4 4 2 2 2 3" xfId="7643" xr:uid="{00000000-0005-0000-0000-0000D41D0000}"/>
    <cellStyle name="bt 4 4 2 2 2 3 2" xfId="7644" xr:uid="{00000000-0005-0000-0000-0000D51D0000}"/>
    <cellStyle name="bt 4 4 2 2 2 4" xfId="7645" xr:uid="{00000000-0005-0000-0000-0000D61D0000}"/>
    <cellStyle name="bt 4 4 2 2 2 5" xfId="7646" xr:uid="{00000000-0005-0000-0000-0000D71D0000}"/>
    <cellStyle name="bt 4 4 2 2 3" xfId="7647" xr:uid="{00000000-0005-0000-0000-0000D81D0000}"/>
    <cellStyle name="bt 4 4 2 2 3 2" xfId="7648" xr:uid="{00000000-0005-0000-0000-0000D91D0000}"/>
    <cellStyle name="bt 4 4 2 2 3 3" xfId="7649" xr:uid="{00000000-0005-0000-0000-0000DA1D0000}"/>
    <cellStyle name="bt 4 4 2 2 4" xfId="7650" xr:uid="{00000000-0005-0000-0000-0000DB1D0000}"/>
    <cellStyle name="bt 4 4 2 2 4 2" xfId="7651" xr:uid="{00000000-0005-0000-0000-0000DC1D0000}"/>
    <cellStyle name="bt 4 4 2 2 5" xfId="7652" xr:uid="{00000000-0005-0000-0000-0000DD1D0000}"/>
    <cellStyle name="bt 4 4 2 2 6" xfId="7653" xr:uid="{00000000-0005-0000-0000-0000DE1D0000}"/>
    <cellStyle name="bt 4 4 2 3" xfId="7654" xr:uid="{00000000-0005-0000-0000-0000DF1D0000}"/>
    <cellStyle name="bt 4 4 2 3 2" xfId="7655" xr:uid="{00000000-0005-0000-0000-0000E01D0000}"/>
    <cellStyle name="bt 4 4 2 3 2 2" xfId="7656" xr:uid="{00000000-0005-0000-0000-0000E11D0000}"/>
    <cellStyle name="bt 4 4 2 3 2 2 2" xfId="7657" xr:uid="{00000000-0005-0000-0000-0000E21D0000}"/>
    <cellStyle name="bt 4 4 2 3 2 2 3" xfId="7658" xr:uid="{00000000-0005-0000-0000-0000E31D0000}"/>
    <cellStyle name="bt 4 4 2 3 2 3" xfId="7659" xr:uid="{00000000-0005-0000-0000-0000E41D0000}"/>
    <cellStyle name="bt 4 4 2 3 2 3 2" xfId="7660" xr:uid="{00000000-0005-0000-0000-0000E51D0000}"/>
    <cellStyle name="bt 4 4 2 3 2 4" xfId="7661" xr:uid="{00000000-0005-0000-0000-0000E61D0000}"/>
    <cellStyle name="bt 4 4 2 3 2 5" xfId="7662" xr:uid="{00000000-0005-0000-0000-0000E71D0000}"/>
    <cellStyle name="bt 4 4 2 3 3" xfId="7663" xr:uid="{00000000-0005-0000-0000-0000E81D0000}"/>
    <cellStyle name="bt 4 4 2 3 3 2" xfId="7664" xr:uid="{00000000-0005-0000-0000-0000E91D0000}"/>
    <cellStyle name="bt 4 4 2 3 3 3" xfId="7665" xr:uid="{00000000-0005-0000-0000-0000EA1D0000}"/>
    <cellStyle name="bt 4 4 2 3 4" xfId="7666" xr:uid="{00000000-0005-0000-0000-0000EB1D0000}"/>
    <cellStyle name="bt 4 4 2 3 4 2" xfId="7667" xr:uid="{00000000-0005-0000-0000-0000EC1D0000}"/>
    <cellStyle name="bt 4 4 2 3 5" xfId="7668" xr:uid="{00000000-0005-0000-0000-0000ED1D0000}"/>
    <cellStyle name="bt 4 4 2 3 6" xfId="7669" xr:uid="{00000000-0005-0000-0000-0000EE1D0000}"/>
    <cellStyle name="bt 4 4 2 4" xfId="7670" xr:uid="{00000000-0005-0000-0000-0000EF1D0000}"/>
    <cellStyle name="bt 4 4 2 4 2" xfId="7671" xr:uid="{00000000-0005-0000-0000-0000F01D0000}"/>
    <cellStyle name="bt 4 4 3" xfId="7672" xr:uid="{00000000-0005-0000-0000-0000F11D0000}"/>
    <cellStyle name="bt 4 4 3 2" xfId="7673" xr:uid="{00000000-0005-0000-0000-0000F21D0000}"/>
    <cellStyle name="bt 4 4 3 2 2" xfId="7674" xr:uid="{00000000-0005-0000-0000-0000F31D0000}"/>
    <cellStyle name="bt 4 4 3 2 2 2" xfId="7675" xr:uid="{00000000-0005-0000-0000-0000F41D0000}"/>
    <cellStyle name="bt 4 4 3 2 2 3" xfId="7676" xr:uid="{00000000-0005-0000-0000-0000F51D0000}"/>
    <cellStyle name="bt 4 4 3 2 3" xfId="7677" xr:uid="{00000000-0005-0000-0000-0000F61D0000}"/>
    <cellStyle name="bt 4 4 3 2 3 2" xfId="7678" xr:uid="{00000000-0005-0000-0000-0000F71D0000}"/>
    <cellStyle name="bt 4 4 3 2 4" xfId="7679" xr:uid="{00000000-0005-0000-0000-0000F81D0000}"/>
    <cellStyle name="bt 4 4 3 2 5" xfId="7680" xr:uid="{00000000-0005-0000-0000-0000F91D0000}"/>
    <cellStyle name="bt 4 4 3 3" xfId="7681" xr:uid="{00000000-0005-0000-0000-0000FA1D0000}"/>
    <cellStyle name="bt 4 4 3 3 2" xfId="7682" xr:uid="{00000000-0005-0000-0000-0000FB1D0000}"/>
    <cellStyle name="bt 4 4 3 3 3" xfId="7683" xr:uid="{00000000-0005-0000-0000-0000FC1D0000}"/>
    <cellStyle name="bt 4 4 3 4" xfId="7684" xr:uid="{00000000-0005-0000-0000-0000FD1D0000}"/>
    <cellStyle name="bt 4 4 3 4 2" xfId="7685" xr:uid="{00000000-0005-0000-0000-0000FE1D0000}"/>
    <cellStyle name="bt 4 4 3 5" xfId="7686" xr:uid="{00000000-0005-0000-0000-0000FF1D0000}"/>
    <cellStyle name="bt 4 4 3 6" xfId="7687" xr:uid="{00000000-0005-0000-0000-0000001E0000}"/>
    <cellStyle name="bt 4 4 4" xfId="7688" xr:uid="{00000000-0005-0000-0000-0000011E0000}"/>
    <cellStyle name="bt 4 4 4 2" xfId="7689" xr:uid="{00000000-0005-0000-0000-0000021E0000}"/>
    <cellStyle name="bt 4 4 4 2 2" xfId="7690" xr:uid="{00000000-0005-0000-0000-0000031E0000}"/>
    <cellStyle name="bt 4 4 4 2 3" xfId="7691" xr:uid="{00000000-0005-0000-0000-0000041E0000}"/>
    <cellStyle name="bt 4 4 4 3" xfId="7692" xr:uid="{00000000-0005-0000-0000-0000051E0000}"/>
    <cellStyle name="bt 4 4 4 3 2" xfId="7693" xr:uid="{00000000-0005-0000-0000-0000061E0000}"/>
    <cellStyle name="bt 4 4 4 4" xfId="7694" xr:uid="{00000000-0005-0000-0000-0000071E0000}"/>
    <cellStyle name="bt 4 4 4 5" xfId="7695" xr:uid="{00000000-0005-0000-0000-0000081E0000}"/>
    <cellStyle name="bt 4 4 5" xfId="7696" xr:uid="{00000000-0005-0000-0000-0000091E0000}"/>
    <cellStyle name="bt 4 4 5 2" xfId="7697" xr:uid="{00000000-0005-0000-0000-00000A1E0000}"/>
    <cellStyle name="bt 4 4 5 3" xfId="7698" xr:uid="{00000000-0005-0000-0000-00000B1E0000}"/>
    <cellStyle name="bt 4 4 6" xfId="7699" xr:uid="{00000000-0005-0000-0000-00000C1E0000}"/>
    <cellStyle name="bt 4 4 6 2" xfId="7700" xr:uid="{00000000-0005-0000-0000-00000D1E0000}"/>
    <cellStyle name="bt 4 4 7" xfId="7701" xr:uid="{00000000-0005-0000-0000-00000E1E0000}"/>
    <cellStyle name="bt 4 4 8" xfId="7702" xr:uid="{00000000-0005-0000-0000-00000F1E0000}"/>
    <cellStyle name="bt 4 5" xfId="7703" xr:uid="{00000000-0005-0000-0000-0000101E0000}"/>
    <cellStyle name="bt 4 5 2" xfId="7704" xr:uid="{00000000-0005-0000-0000-0000111E0000}"/>
    <cellStyle name="bt 4 5 2 2" xfId="7705" xr:uid="{00000000-0005-0000-0000-0000121E0000}"/>
    <cellStyle name="bt 4 5 2 2 2" xfId="7706" xr:uid="{00000000-0005-0000-0000-0000131E0000}"/>
    <cellStyle name="bt 4 5 2 2 2 2" xfId="7707" xr:uid="{00000000-0005-0000-0000-0000141E0000}"/>
    <cellStyle name="bt 4 5 2 2 2 3" xfId="7708" xr:uid="{00000000-0005-0000-0000-0000151E0000}"/>
    <cellStyle name="bt 4 5 2 2 3" xfId="7709" xr:uid="{00000000-0005-0000-0000-0000161E0000}"/>
    <cellStyle name="bt 4 5 2 2 3 2" xfId="7710" xr:uid="{00000000-0005-0000-0000-0000171E0000}"/>
    <cellStyle name="bt 4 5 2 2 4" xfId="7711" xr:uid="{00000000-0005-0000-0000-0000181E0000}"/>
    <cellStyle name="bt 4 5 2 2 5" xfId="7712" xr:uid="{00000000-0005-0000-0000-0000191E0000}"/>
    <cellStyle name="bt 4 5 2 3" xfId="7713" xr:uid="{00000000-0005-0000-0000-00001A1E0000}"/>
    <cellStyle name="bt 4 5 2 3 2" xfId="7714" xr:uid="{00000000-0005-0000-0000-00001B1E0000}"/>
    <cellStyle name="bt 4 5 2 3 3" xfId="7715" xr:uid="{00000000-0005-0000-0000-00001C1E0000}"/>
    <cellStyle name="bt 4 5 2 4" xfId="7716" xr:uid="{00000000-0005-0000-0000-00001D1E0000}"/>
    <cellStyle name="bt 4 5 2 4 2" xfId="7717" xr:uid="{00000000-0005-0000-0000-00001E1E0000}"/>
    <cellStyle name="bt 4 5 2 5" xfId="7718" xr:uid="{00000000-0005-0000-0000-00001F1E0000}"/>
    <cellStyle name="bt 4 5 2 6" xfId="7719" xr:uid="{00000000-0005-0000-0000-0000201E0000}"/>
    <cellStyle name="bt 4 5 3" xfId="7720" xr:uid="{00000000-0005-0000-0000-0000211E0000}"/>
    <cellStyle name="bt 4 5 3 2" xfId="7721" xr:uid="{00000000-0005-0000-0000-0000221E0000}"/>
    <cellStyle name="bt 4 5 3 2 2" xfId="7722" xr:uid="{00000000-0005-0000-0000-0000231E0000}"/>
    <cellStyle name="bt 4 5 3 2 2 2" xfId="7723" xr:uid="{00000000-0005-0000-0000-0000241E0000}"/>
    <cellStyle name="bt 4 5 3 2 2 3" xfId="7724" xr:uid="{00000000-0005-0000-0000-0000251E0000}"/>
    <cellStyle name="bt 4 5 3 2 3" xfId="7725" xr:uid="{00000000-0005-0000-0000-0000261E0000}"/>
    <cellStyle name="bt 4 5 3 2 3 2" xfId="7726" xr:uid="{00000000-0005-0000-0000-0000271E0000}"/>
    <cellStyle name="bt 4 5 3 2 4" xfId="7727" xr:uid="{00000000-0005-0000-0000-0000281E0000}"/>
    <cellStyle name="bt 4 5 3 2 5" xfId="7728" xr:uid="{00000000-0005-0000-0000-0000291E0000}"/>
    <cellStyle name="bt 4 5 3 3" xfId="7729" xr:uid="{00000000-0005-0000-0000-00002A1E0000}"/>
    <cellStyle name="bt 4 5 3 3 2" xfId="7730" xr:uid="{00000000-0005-0000-0000-00002B1E0000}"/>
    <cellStyle name="bt 4 5 3 3 3" xfId="7731" xr:uid="{00000000-0005-0000-0000-00002C1E0000}"/>
    <cellStyle name="bt 4 5 3 4" xfId="7732" xr:uid="{00000000-0005-0000-0000-00002D1E0000}"/>
    <cellStyle name="bt 4 5 3 4 2" xfId="7733" xr:uid="{00000000-0005-0000-0000-00002E1E0000}"/>
    <cellStyle name="bt 4 5 3 5" xfId="7734" xr:uid="{00000000-0005-0000-0000-00002F1E0000}"/>
    <cellStyle name="bt 4 5 3 6" xfId="7735" xr:uid="{00000000-0005-0000-0000-0000301E0000}"/>
    <cellStyle name="bt 4 5 4" xfId="7736" xr:uid="{00000000-0005-0000-0000-0000311E0000}"/>
    <cellStyle name="bt 4 5 4 2" xfId="7737" xr:uid="{00000000-0005-0000-0000-0000321E0000}"/>
    <cellStyle name="bt 4 6" xfId="7738" xr:uid="{00000000-0005-0000-0000-0000331E0000}"/>
    <cellStyle name="bt 4 6 2" xfId="7739" xr:uid="{00000000-0005-0000-0000-0000341E0000}"/>
    <cellStyle name="bt 4 6 2 2" xfId="7740" xr:uid="{00000000-0005-0000-0000-0000351E0000}"/>
    <cellStyle name="bt 4 6 2 2 2" xfId="7741" xr:uid="{00000000-0005-0000-0000-0000361E0000}"/>
    <cellStyle name="bt 4 6 2 2 3" xfId="7742" xr:uid="{00000000-0005-0000-0000-0000371E0000}"/>
    <cellStyle name="bt 4 6 2 3" xfId="7743" xr:uid="{00000000-0005-0000-0000-0000381E0000}"/>
    <cellStyle name="bt 4 6 2 3 2" xfId="7744" xr:uid="{00000000-0005-0000-0000-0000391E0000}"/>
    <cellStyle name="bt 4 6 2 4" xfId="7745" xr:uid="{00000000-0005-0000-0000-00003A1E0000}"/>
    <cellStyle name="bt 4 6 2 5" xfId="7746" xr:uid="{00000000-0005-0000-0000-00003B1E0000}"/>
    <cellStyle name="bt 4 6 3" xfId="7747" xr:uid="{00000000-0005-0000-0000-00003C1E0000}"/>
    <cellStyle name="bt 4 6 3 2" xfId="7748" xr:uid="{00000000-0005-0000-0000-00003D1E0000}"/>
    <cellStyle name="bt 4 6 3 3" xfId="7749" xr:uid="{00000000-0005-0000-0000-00003E1E0000}"/>
    <cellStyle name="bt 4 6 4" xfId="7750" xr:uid="{00000000-0005-0000-0000-00003F1E0000}"/>
    <cellStyle name="bt 4 6 4 2" xfId="7751" xr:uid="{00000000-0005-0000-0000-0000401E0000}"/>
    <cellStyle name="bt 4 6 5" xfId="7752" xr:uid="{00000000-0005-0000-0000-0000411E0000}"/>
    <cellStyle name="bt 4 6 6" xfId="7753" xr:uid="{00000000-0005-0000-0000-0000421E0000}"/>
    <cellStyle name="bt 4 7" xfId="7754" xr:uid="{00000000-0005-0000-0000-0000431E0000}"/>
    <cellStyle name="bt 4 7 2" xfId="7755" xr:uid="{00000000-0005-0000-0000-0000441E0000}"/>
    <cellStyle name="bt 4 7 2 2" xfId="7756" xr:uid="{00000000-0005-0000-0000-0000451E0000}"/>
    <cellStyle name="bt 4 7 2 3" xfId="7757" xr:uid="{00000000-0005-0000-0000-0000461E0000}"/>
    <cellStyle name="bt 4 7 3" xfId="7758" xr:uid="{00000000-0005-0000-0000-0000471E0000}"/>
    <cellStyle name="bt 4 7 3 2" xfId="7759" xr:uid="{00000000-0005-0000-0000-0000481E0000}"/>
    <cellStyle name="bt 4 7 4" xfId="7760" xr:uid="{00000000-0005-0000-0000-0000491E0000}"/>
    <cellStyle name="bt 4 7 5" xfId="7761" xr:uid="{00000000-0005-0000-0000-00004A1E0000}"/>
    <cellStyle name="bt 4 8" xfId="7762" xr:uid="{00000000-0005-0000-0000-00004B1E0000}"/>
    <cellStyle name="bt 4 8 2" xfId="7763" xr:uid="{00000000-0005-0000-0000-00004C1E0000}"/>
    <cellStyle name="bt 4 8 3" xfId="7764" xr:uid="{00000000-0005-0000-0000-00004D1E0000}"/>
    <cellStyle name="bt 4 9" xfId="7765" xr:uid="{00000000-0005-0000-0000-00004E1E0000}"/>
    <cellStyle name="bt 4 9 2" xfId="7766" xr:uid="{00000000-0005-0000-0000-00004F1E0000}"/>
    <cellStyle name="bt 5" xfId="7767" xr:uid="{00000000-0005-0000-0000-0000501E0000}"/>
    <cellStyle name="bt 5 2" xfId="7768" xr:uid="{00000000-0005-0000-0000-0000511E0000}"/>
    <cellStyle name="bt 5 2 2" xfId="7769" xr:uid="{00000000-0005-0000-0000-0000521E0000}"/>
    <cellStyle name="bt 5 2 2 2" xfId="7770" xr:uid="{00000000-0005-0000-0000-0000531E0000}"/>
    <cellStyle name="bt 5 2 2 2 2" xfId="7771" xr:uid="{00000000-0005-0000-0000-0000541E0000}"/>
    <cellStyle name="bt 5 2 2 2 2 2" xfId="7772" xr:uid="{00000000-0005-0000-0000-0000551E0000}"/>
    <cellStyle name="bt 5 2 2 2 2 3" xfId="7773" xr:uid="{00000000-0005-0000-0000-0000561E0000}"/>
    <cellStyle name="bt 5 2 2 2 3" xfId="7774" xr:uid="{00000000-0005-0000-0000-0000571E0000}"/>
    <cellStyle name="bt 5 2 2 2 3 2" xfId="7775" xr:uid="{00000000-0005-0000-0000-0000581E0000}"/>
    <cellStyle name="bt 5 2 2 2 4" xfId="7776" xr:uid="{00000000-0005-0000-0000-0000591E0000}"/>
    <cellStyle name="bt 5 2 2 2 5" xfId="7777" xr:uid="{00000000-0005-0000-0000-00005A1E0000}"/>
    <cellStyle name="bt 5 2 2 3" xfId="7778" xr:uid="{00000000-0005-0000-0000-00005B1E0000}"/>
    <cellStyle name="bt 5 2 2 3 2" xfId="7779" xr:uid="{00000000-0005-0000-0000-00005C1E0000}"/>
    <cellStyle name="bt 5 2 2 3 3" xfId="7780" xr:uid="{00000000-0005-0000-0000-00005D1E0000}"/>
    <cellStyle name="bt 5 2 2 4" xfId="7781" xr:uid="{00000000-0005-0000-0000-00005E1E0000}"/>
    <cellStyle name="bt 5 2 2 4 2" xfId="7782" xr:uid="{00000000-0005-0000-0000-00005F1E0000}"/>
    <cellStyle name="bt 5 2 2 5" xfId="7783" xr:uid="{00000000-0005-0000-0000-0000601E0000}"/>
    <cellStyle name="bt 5 2 2 6" xfId="7784" xr:uid="{00000000-0005-0000-0000-0000611E0000}"/>
    <cellStyle name="bt 5 2 3" xfId="7785" xr:uid="{00000000-0005-0000-0000-0000621E0000}"/>
    <cellStyle name="bt 5 2 3 2" xfId="7786" xr:uid="{00000000-0005-0000-0000-0000631E0000}"/>
    <cellStyle name="bt 5 2 3 2 2" xfId="7787" xr:uid="{00000000-0005-0000-0000-0000641E0000}"/>
    <cellStyle name="bt 5 2 3 2 2 2" xfId="7788" xr:uid="{00000000-0005-0000-0000-0000651E0000}"/>
    <cellStyle name="bt 5 2 3 2 2 3" xfId="7789" xr:uid="{00000000-0005-0000-0000-0000661E0000}"/>
    <cellStyle name="bt 5 2 3 2 3" xfId="7790" xr:uid="{00000000-0005-0000-0000-0000671E0000}"/>
    <cellStyle name="bt 5 2 3 2 3 2" xfId="7791" xr:uid="{00000000-0005-0000-0000-0000681E0000}"/>
    <cellStyle name="bt 5 2 3 2 4" xfId="7792" xr:uid="{00000000-0005-0000-0000-0000691E0000}"/>
    <cellStyle name="bt 5 2 3 2 5" xfId="7793" xr:uid="{00000000-0005-0000-0000-00006A1E0000}"/>
    <cellStyle name="bt 5 2 3 3" xfId="7794" xr:uid="{00000000-0005-0000-0000-00006B1E0000}"/>
    <cellStyle name="bt 5 2 3 3 2" xfId="7795" xr:uid="{00000000-0005-0000-0000-00006C1E0000}"/>
    <cellStyle name="bt 5 2 3 3 3" xfId="7796" xr:uid="{00000000-0005-0000-0000-00006D1E0000}"/>
    <cellStyle name="bt 5 2 3 4" xfId="7797" xr:uid="{00000000-0005-0000-0000-00006E1E0000}"/>
    <cellStyle name="bt 5 2 3 4 2" xfId="7798" xr:uid="{00000000-0005-0000-0000-00006F1E0000}"/>
    <cellStyle name="bt 5 2 3 5" xfId="7799" xr:uid="{00000000-0005-0000-0000-0000701E0000}"/>
    <cellStyle name="bt 5 2 3 6" xfId="7800" xr:uid="{00000000-0005-0000-0000-0000711E0000}"/>
    <cellStyle name="bt 5 2 4" xfId="7801" xr:uid="{00000000-0005-0000-0000-0000721E0000}"/>
    <cellStyle name="bt 5 2 4 2" xfId="7802" xr:uid="{00000000-0005-0000-0000-0000731E0000}"/>
    <cellStyle name="bt 5 3" xfId="7803" xr:uid="{00000000-0005-0000-0000-0000741E0000}"/>
    <cellStyle name="bt 5 3 2" xfId="7804" xr:uid="{00000000-0005-0000-0000-0000751E0000}"/>
    <cellStyle name="bt 5 3 2 2" xfId="7805" xr:uid="{00000000-0005-0000-0000-0000761E0000}"/>
    <cellStyle name="bt 5 3 2 2 2" xfId="7806" xr:uid="{00000000-0005-0000-0000-0000771E0000}"/>
    <cellStyle name="bt 5 3 2 2 3" xfId="7807" xr:uid="{00000000-0005-0000-0000-0000781E0000}"/>
    <cellStyle name="bt 5 3 2 3" xfId="7808" xr:uid="{00000000-0005-0000-0000-0000791E0000}"/>
    <cellStyle name="bt 5 3 2 3 2" xfId="7809" xr:uid="{00000000-0005-0000-0000-00007A1E0000}"/>
    <cellStyle name="bt 5 3 2 4" xfId="7810" xr:uid="{00000000-0005-0000-0000-00007B1E0000}"/>
    <cellStyle name="bt 5 3 2 5" xfId="7811" xr:uid="{00000000-0005-0000-0000-00007C1E0000}"/>
    <cellStyle name="bt 5 3 3" xfId="7812" xr:uid="{00000000-0005-0000-0000-00007D1E0000}"/>
    <cellStyle name="bt 5 3 3 2" xfId="7813" xr:uid="{00000000-0005-0000-0000-00007E1E0000}"/>
    <cellStyle name="bt 5 3 3 3" xfId="7814" xr:uid="{00000000-0005-0000-0000-00007F1E0000}"/>
    <cellStyle name="bt 5 3 4" xfId="7815" xr:uid="{00000000-0005-0000-0000-0000801E0000}"/>
    <cellStyle name="bt 5 3 4 2" xfId="7816" xr:uid="{00000000-0005-0000-0000-0000811E0000}"/>
    <cellStyle name="bt 5 3 5" xfId="7817" xr:uid="{00000000-0005-0000-0000-0000821E0000}"/>
    <cellStyle name="bt 5 3 6" xfId="7818" xr:uid="{00000000-0005-0000-0000-0000831E0000}"/>
    <cellStyle name="bt 5 4" xfId="7819" xr:uid="{00000000-0005-0000-0000-0000841E0000}"/>
    <cellStyle name="bt 5 4 2" xfId="7820" xr:uid="{00000000-0005-0000-0000-0000851E0000}"/>
    <cellStyle name="bt 5 4 2 2" xfId="7821" xr:uid="{00000000-0005-0000-0000-0000861E0000}"/>
    <cellStyle name="bt 5 4 2 3" xfId="7822" xr:uid="{00000000-0005-0000-0000-0000871E0000}"/>
    <cellStyle name="bt 5 4 3" xfId="7823" xr:uid="{00000000-0005-0000-0000-0000881E0000}"/>
    <cellStyle name="bt 5 4 3 2" xfId="7824" xr:uid="{00000000-0005-0000-0000-0000891E0000}"/>
    <cellStyle name="bt 5 4 4" xfId="7825" xr:uid="{00000000-0005-0000-0000-00008A1E0000}"/>
    <cellStyle name="bt 5 4 5" xfId="7826" xr:uid="{00000000-0005-0000-0000-00008B1E0000}"/>
    <cellStyle name="bt 5 5" xfId="7827" xr:uid="{00000000-0005-0000-0000-00008C1E0000}"/>
    <cellStyle name="bt 5 5 2" xfId="7828" xr:uid="{00000000-0005-0000-0000-00008D1E0000}"/>
    <cellStyle name="bt 5 5 3" xfId="7829" xr:uid="{00000000-0005-0000-0000-00008E1E0000}"/>
    <cellStyle name="bt 5 6" xfId="7830" xr:uid="{00000000-0005-0000-0000-00008F1E0000}"/>
    <cellStyle name="bt 5 6 2" xfId="7831" xr:uid="{00000000-0005-0000-0000-0000901E0000}"/>
    <cellStyle name="bt 5 7" xfId="7832" xr:uid="{00000000-0005-0000-0000-0000911E0000}"/>
    <cellStyle name="bt 5 8" xfId="7833" xr:uid="{00000000-0005-0000-0000-0000921E0000}"/>
    <cellStyle name="bt 6" xfId="7834" xr:uid="{00000000-0005-0000-0000-0000931E0000}"/>
    <cellStyle name="bt 6 2" xfId="7835" xr:uid="{00000000-0005-0000-0000-0000941E0000}"/>
    <cellStyle name="bt 6 2 2" xfId="7836" xr:uid="{00000000-0005-0000-0000-0000951E0000}"/>
    <cellStyle name="bt 6 2 2 2" xfId="7837" xr:uid="{00000000-0005-0000-0000-0000961E0000}"/>
    <cellStyle name="bt 6 2 2 2 2" xfId="7838" xr:uid="{00000000-0005-0000-0000-0000971E0000}"/>
    <cellStyle name="bt 6 2 2 2 2 2" xfId="7839" xr:uid="{00000000-0005-0000-0000-0000981E0000}"/>
    <cellStyle name="bt 6 2 2 2 2 3" xfId="7840" xr:uid="{00000000-0005-0000-0000-0000991E0000}"/>
    <cellStyle name="bt 6 2 2 2 3" xfId="7841" xr:uid="{00000000-0005-0000-0000-00009A1E0000}"/>
    <cellStyle name="bt 6 2 2 2 3 2" xfId="7842" xr:uid="{00000000-0005-0000-0000-00009B1E0000}"/>
    <cellStyle name="bt 6 2 2 2 4" xfId="7843" xr:uid="{00000000-0005-0000-0000-00009C1E0000}"/>
    <cellStyle name="bt 6 2 2 2 5" xfId="7844" xr:uid="{00000000-0005-0000-0000-00009D1E0000}"/>
    <cellStyle name="bt 6 2 2 3" xfId="7845" xr:uid="{00000000-0005-0000-0000-00009E1E0000}"/>
    <cellStyle name="bt 6 2 2 3 2" xfId="7846" xr:uid="{00000000-0005-0000-0000-00009F1E0000}"/>
    <cellStyle name="bt 6 2 2 3 3" xfId="7847" xr:uid="{00000000-0005-0000-0000-0000A01E0000}"/>
    <cellStyle name="bt 6 2 2 4" xfId="7848" xr:uid="{00000000-0005-0000-0000-0000A11E0000}"/>
    <cellStyle name="bt 6 2 2 4 2" xfId="7849" xr:uid="{00000000-0005-0000-0000-0000A21E0000}"/>
    <cellStyle name="bt 6 2 2 5" xfId="7850" xr:uid="{00000000-0005-0000-0000-0000A31E0000}"/>
    <cellStyle name="bt 6 2 2 6" xfId="7851" xr:uid="{00000000-0005-0000-0000-0000A41E0000}"/>
    <cellStyle name="bt 6 2 3" xfId="7852" xr:uid="{00000000-0005-0000-0000-0000A51E0000}"/>
    <cellStyle name="bt 6 2 3 2" xfId="7853" xr:uid="{00000000-0005-0000-0000-0000A61E0000}"/>
    <cellStyle name="bt 6 2 3 2 2" xfId="7854" xr:uid="{00000000-0005-0000-0000-0000A71E0000}"/>
    <cellStyle name="bt 6 2 3 2 2 2" xfId="7855" xr:uid="{00000000-0005-0000-0000-0000A81E0000}"/>
    <cellStyle name="bt 6 2 3 2 2 3" xfId="7856" xr:uid="{00000000-0005-0000-0000-0000A91E0000}"/>
    <cellStyle name="bt 6 2 3 2 3" xfId="7857" xr:uid="{00000000-0005-0000-0000-0000AA1E0000}"/>
    <cellStyle name="bt 6 2 3 2 3 2" xfId="7858" xr:uid="{00000000-0005-0000-0000-0000AB1E0000}"/>
    <cellStyle name="bt 6 2 3 2 4" xfId="7859" xr:uid="{00000000-0005-0000-0000-0000AC1E0000}"/>
    <cellStyle name="bt 6 2 3 2 5" xfId="7860" xr:uid="{00000000-0005-0000-0000-0000AD1E0000}"/>
    <cellStyle name="bt 6 2 3 3" xfId="7861" xr:uid="{00000000-0005-0000-0000-0000AE1E0000}"/>
    <cellStyle name="bt 6 2 3 3 2" xfId="7862" xr:uid="{00000000-0005-0000-0000-0000AF1E0000}"/>
    <cellStyle name="bt 6 2 3 3 3" xfId="7863" xr:uid="{00000000-0005-0000-0000-0000B01E0000}"/>
    <cellStyle name="bt 6 2 3 4" xfId="7864" xr:uid="{00000000-0005-0000-0000-0000B11E0000}"/>
    <cellStyle name="bt 6 2 3 4 2" xfId="7865" xr:uid="{00000000-0005-0000-0000-0000B21E0000}"/>
    <cellStyle name="bt 6 2 3 5" xfId="7866" xr:uid="{00000000-0005-0000-0000-0000B31E0000}"/>
    <cellStyle name="bt 6 2 3 6" xfId="7867" xr:uid="{00000000-0005-0000-0000-0000B41E0000}"/>
    <cellStyle name="bt 6 2 4" xfId="7868" xr:uid="{00000000-0005-0000-0000-0000B51E0000}"/>
    <cellStyle name="bt 6 2 4 2" xfId="7869" xr:uid="{00000000-0005-0000-0000-0000B61E0000}"/>
    <cellStyle name="bt 6 3" xfId="7870" xr:uid="{00000000-0005-0000-0000-0000B71E0000}"/>
    <cellStyle name="bt 6 3 2" xfId="7871" xr:uid="{00000000-0005-0000-0000-0000B81E0000}"/>
    <cellStyle name="bt 6 3 2 2" xfId="7872" xr:uid="{00000000-0005-0000-0000-0000B91E0000}"/>
    <cellStyle name="bt 6 3 2 2 2" xfId="7873" xr:uid="{00000000-0005-0000-0000-0000BA1E0000}"/>
    <cellStyle name="bt 6 3 2 2 3" xfId="7874" xr:uid="{00000000-0005-0000-0000-0000BB1E0000}"/>
    <cellStyle name="bt 6 3 2 3" xfId="7875" xr:uid="{00000000-0005-0000-0000-0000BC1E0000}"/>
    <cellStyle name="bt 6 3 2 3 2" xfId="7876" xr:uid="{00000000-0005-0000-0000-0000BD1E0000}"/>
    <cellStyle name="bt 6 3 2 4" xfId="7877" xr:uid="{00000000-0005-0000-0000-0000BE1E0000}"/>
    <cellStyle name="bt 6 3 2 5" xfId="7878" xr:uid="{00000000-0005-0000-0000-0000BF1E0000}"/>
    <cellStyle name="bt 6 3 3" xfId="7879" xr:uid="{00000000-0005-0000-0000-0000C01E0000}"/>
    <cellStyle name="bt 6 3 3 2" xfId="7880" xr:uid="{00000000-0005-0000-0000-0000C11E0000}"/>
    <cellStyle name="bt 6 3 3 3" xfId="7881" xr:uid="{00000000-0005-0000-0000-0000C21E0000}"/>
    <cellStyle name="bt 6 3 4" xfId="7882" xr:uid="{00000000-0005-0000-0000-0000C31E0000}"/>
    <cellStyle name="bt 6 3 4 2" xfId="7883" xr:uid="{00000000-0005-0000-0000-0000C41E0000}"/>
    <cellStyle name="bt 6 3 5" xfId="7884" xr:uid="{00000000-0005-0000-0000-0000C51E0000}"/>
    <cellStyle name="bt 6 3 6" xfId="7885" xr:uid="{00000000-0005-0000-0000-0000C61E0000}"/>
    <cellStyle name="bt 6 4" xfId="7886" xr:uid="{00000000-0005-0000-0000-0000C71E0000}"/>
    <cellStyle name="bt 6 4 2" xfId="7887" xr:uid="{00000000-0005-0000-0000-0000C81E0000}"/>
    <cellStyle name="bt 6 4 2 2" xfId="7888" xr:uid="{00000000-0005-0000-0000-0000C91E0000}"/>
    <cellStyle name="bt 6 4 2 3" xfId="7889" xr:uid="{00000000-0005-0000-0000-0000CA1E0000}"/>
    <cellStyle name="bt 6 4 3" xfId="7890" xr:uid="{00000000-0005-0000-0000-0000CB1E0000}"/>
    <cellStyle name="bt 6 4 3 2" xfId="7891" xr:uid="{00000000-0005-0000-0000-0000CC1E0000}"/>
    <cellStyle name="bt 6 4 4" xfId="7892" xr:uid="{00000000-0005-0000-0000-0000CD1E0000}"/>
    <cellStyle name="bt 6 4 5" xfId="7893" xr:uid="{00000000-0005-0000-0000-0000CE1E0000}"/>
    <cellStyle name="bt 6 5" xfId="7894" xr:uid="{00000000-0005-0000-0000-0000CF1E0000}"/>
    <cellStyle name="bt 6 5 2" xfId="7895" xr:uid="{00000000-0005-0000-0000-0000D01E0000}"/>
    <cellStyle name="bt 6 5 3" xfId="7896" xr:uid="{00000000-0005-0000-0000-0000D11E0000}"/>
    <cellStyle name="bt 6 6" xfId="7897" xr:uid="{00000000-0005-0000-0000-0000D21E0000}"/>
    <cellStyle name="bt 6 6 2" xfId="7898" xr:uid="{00000000-0005-0000-0000-0000D31E0000}"/>
    <cellStyle name="bt 6 7" xfId="7899" xr:uid="{00000000-0005-0000-0000-0000D41E0000}"/>
    <cellStyle name="bt 6 8" xfId="7900" xr:uid="{00000000-0005-0000-0000-0000D51E0000}"/>
    <cellStyle name="bt 7" xfId="7901" xr:uid="{00000000-0005-0000-0000-0000D61E0000}"/>
    <cellStyle name="bt 7 2" xfId="7902" xr:uid="{00000000-0005-0000-0000-0000D71E0000}"/>
    <cellStyle name="bt 7 2 2" xfId="7903" xr:uid="{00000000-0005-0000-0000-0000D81E0000}"/>
    <cellStyle name="bt 7 2 2 2" xfId="7904" xr:uid="{00000000-0005-0000-0000-0000D91E0000}"/>
    <cellStyle name="bt 7 2 2 2 2" xfId="7905" xr:uid="{00000000-0005-0000-0000-0000DA1E0000}"/>
    <cellStyle name="bt 7 2 2 2 2 2" xfId="7906" xr:uid="{00000000-0005-0000-0000-0000DB1E0000}"/>
    <cellStyle name="bt 7 2 2 2 2 3" xfId="7907" xr:uid="{00000000-0005-0000-0000-0000DC1E0000}"/>
    <cellStyle name="bt 7 2 2 2 3" xfId="7908" xr:uid="{00000000-0005-0000-0000-0000DD1E0000}"/>
    <cellStyle name="bt 7 2 2 2 3 2" xfId="7909" xr:uid="{00000000-0005-0000-0000-0000DE1E0000}"/>
    <cellStyle name="bt 7 2 2 2 4" xfId="7910" xr:uid="{00000000-0005-0000-0000-0000DF1E0000}"/>
    <cellStyle name="bt 7 2 2 2 5" xfId="7911" xr:uid="{00000000-0005-0000-0000-0000E01E0000}"/>
    <cellStyle name="bt 7 2 2 3" xfId="7912" xr:uid="{00000000-0005-0000-0000-0000E11E0000}"/>
    <cellStyle name="bt 7 2 2 3 2" xfId="7913" xr:uid="{00000000-0005-0000-0000-0000E21E0000}"/>
    <cellStyle name="bt 7 2 2 3 3" xfId="7914" xr:uid="{00000000-0005-0000-0000-0000E31E0000}"/>
    <cellStyle name="bt 7 2 2 4" xfId="7915" xr:uid="{00000000-0005-0000-0000-0000E41E0000}"/>
    <cellStyle name="bt 7 2 2 4 2" xfId="7916" xr:uid="{00000000-0005-0000-0000-0000E51E0000}"/>
    <cellStyle name="bt 7 2 2 5" xfId="7917" xr:uid="{00000000-0005-0000-0000-0000E61E0000}"/>
    <cellStyle name="bt 7 2 2 6" xfId="7918" xr:uid="{00000000-0005-0000-0000-0000E71E0000}"/>
    <cellStyle name="bt 7 2 3" xfId="7919" xr:uid="{00000000-0005-0000-0000-0000E81E0000}"/>
    <cellStyle name="bt 7 2 3 2" xfId="7920" xr:uid="{00000000-0005-0000-0000-0000E91E0000}"/>
    <cellStyle name="bt 7 2 3 2 2" xfId="7921" xr:uid="{00000000-0005-0000-0000-0000EA1E0000}"/>
    <cellStyle name="bt 7 2 3 2 2 2" xfId="7922" xr:uid="{00000000-0005-0000-0000-0000EB1E0000}"/>
    <cellStyle name="bt 7 2 3 2 2 3" xfId="7923" xr:uid="{00000000-0005-0000-0000-0000EC1E0000}"/>
    <cellStyle name="bt 7 2 3 2 3" xfId="7924" xr:uid="{00000000-0005-0000-0000-0000ED1E0000}"/>
    <cellStyle name="bt 7 2 3 2 3 2" xfId="7925" xr:uid="{00000000-0005-0000-0000-0000EE1E0000}"/>
    <cellStyle name="bt 7 2 3 2 4" xfId="7926" xr:uid="{00000000-0005-0000-0000-0000EF1E0000}"/>
    <cellStyle name="bt 7 2 3 2 5" xfId="7927" xr:uid="{00000000-0005-0000-0000-0000F01E0000}"/>
    <cellStyle name="bt 7 2 3 3" xfId="7928" xr:uid="{00000000-0005-0000-0000-0000F11E0000}"/>
    <cellStyle name="bt 7 2 3 3 2" xfId="7929" xr:uid="{00000000-0005-0000-0000-0000F21E0000}"/>
    <cellStyle name="bt 7 2 3 3 3" xfId="7930" xr:uid="{00000000-0005-0000-0000-0000F31E0000}"/>
    <cellStyle name="bt 7 2 3 4" xfId="7931" xr:uid="{00000000-0005-0000-0000-0000F41E0000}"/>
    <cellStyle name="bt 7 2 3 4 2" xfId="7932" xr:uid="{00000000-0005-0000-0000-0000F51E0000}"/>
    <cellStyle name="bt 7 2 3 5" xfId="7933" xr:uid="{00000000-0005-0000-0000-0000F61E0000}"/>
    <cellStyle name="bt 7 2 3 6" xfId="7934" xr:uid="{00000000-0005-0000-0000-0000F71E0000}"/>
    <cellStyle name="bt 7 2 4" xfId="7935" xr:uid="{00000000-0005-0000-0000-0000F81E0000}"/>
    <cellStyle name="bt 7 2 4 2" xfId="7936" xr:uid="{00000000-0005-0000-0000-0000F91E0000}"/>
    <cellStyle name="bt 7 3" xfId="7937" xr:uid="{00000000-0005-0000-0000-0000FA1E0000}"/>
    <cellStyle name="bt 7 3 2" xfId="7938" xr:uid="{00000000-0005-0000-0000-0000FB1E0000}"/>
    <cellStyle name="bt 7 3 2 2" xfId="7939" xr:uid="{00000000-0005-0000-0000-0000FC1E0000}"/>
    <cellStyle name="bt 7 3 2 2 2" xfId="7940" xr:uid="{00000000-0005-0000-0000-0000FD1E0000}"/>
    <cellStyle name="bt 7 3 2 2 3" xfId="7941" xr:uid="{00000000-0005-0000-0000-0000FE1E0000}"/>
    <cellStyle name="bt 7 3 2 3" xfId="7942" xr:uid="{00000000-0005-0000-0000-0000FF1E0000}"/>
    <cellStyle name="bt 7 3 2 3 2" xfId="7943" xr:uid="{00000000-0005-0000-0000-0000001F0000}"/>
    <cellStyle name="bt 7 3 2 4" xfId="7944" xr:uid="{00000000-0005-0000-0000-0000011F0000}"/>
    <cellStyle name="bt 7 3 2 5" xfId="7945" xr:uid="{00000000-0005-0000-0000-0000021F0000}"/>
    <cellStyle name="bt 7 3 3" xfId="7946" xr:uid="{00000000-0005-0000-0000-0000031F0000}"/>
    <cellStyle name="bt 7 3 3 2" xfId="7947" xr:uid="{00000000-0005-0000-0000-0000041F0000}"/>
    <cellStyle name="bt 7 3 3 3" xfId="7948" xr:uid="{00000000-0005-0000-0000-0000051F0000}"/>
    <cellStyle name="bt 7 3 4" xfId="7949" xr:uid="{00000000-0005-0000-0000-0000061F0000}"/>
    <cellStyle name="bt 7 3 4 2" xfId="7950" xr:uid="{00000000-0005-0000-0000-0000071F0000}"/>
    <cellStyle name="bt 7 3 5" xfId="7951" xr:uid="{00000000-0005-0000-0000-0000081F0000}"/>
    <cellStyle name="bt 7 3 6" xfId="7952" xr:uid="{00000000-0005-0000-0000-0000091F0000}"/>
    <cellStyle name="bt 7 4" xfId="7953" xr:uid="{00000000-0005-0000-0000-00000A1F0000}"/>
    <cellStyle name="bt 7 4 2" xfId="7954" xr:uid="{00000000-0005-0000-0000-00000B1F0000}"/>
    <cellStyle name="bt 7 4 2 2" xfId="7955" xr:uid="{00000000-0005-0000-0000-00000C1F0000}"/>
    <cellStyle name="bt 7 4 2 3" xfId="7956" xr:uid="{00000000-0005-0000-0000-00000D1F0000}"/>
    <cellStyle name="bt 7 4 3" xfId="7957" xr:uid="{00000000-0005-0000-0000-00000E1F0000}"/>
    <cellStyle name="bt 7 4 3 2" xfId="7958" xr:uid="{00000000-0005-0000-0000-00000F1F0000}"/>
    <cellStyle name="bt 7 4 4" xfId="7959" xr:uid="{00000000-0005-0000-0000-0000101F0000}"/>
    <cellStyle name="bt 7 4 5" xfId="7960" xr:uid="{00000000-0005-0000-0000-0000111F0000}"/>
    <cellStyle name="bt 7 5" xfId="7961" xr:uid="{00000000-0005-0000-0000-0000121F0000}"/>
    <cellStyle name="bt 7 5 2" xfId="7962" xr:uid="{00000000-0005-0000-0000-0000131F0000}"/>
    <cellStyle name="bt 7 5 3" xfId="7963" xr:uid="{00000000-0005-0000-0000-0000141F0000}"/>
    <cellStyle name="bt 7 6" xfId="7964" xr:uid="{00000000-0005-0000-0000-0000151F0000}"/>
    <cellStyle name="bt 7 6 2" xfId="7965" xr:uid="{00000000-0005-0000-0000-0000161F0000}"/>
    <cellStyle name="bt 7 7" xfId="7966" xr:uid="{00000000-0005-0000-0000-0000171F0000}"/>
    <cellStyle name="bt 7 8" xfId="7967" xr:uid="{00000000-0005-0000-0000-0000181F0000}"/>
    <cellStyle name="bt 8" xfId="7968" xr:uid="{00000000-0005-0000-0000-0000191F0000}"/>
    <cellStyle name="bt 8 2" xfId="7969" xr:uid="{00000000-0005-0000-0000-00001A1F0000}"/>
    <cellStyle name="bt 8 2 2" xfId="7970" xr:uid="{00000000-0005-0000-0000-00001B1F0000}"/>
    <cellStyle name="bt 8 2 2 2" xfId="7971" xr:uid="{00000000-0005-0000-0000-00001C1F0000}"/>
    <cellStyle name="bt 8 2 2 2 2" xfId="7972" xr:uid="{00000000-0005-0000-0000-00001D1F0000}"/>
    <cellStyle name="bt 8 2 2 2 3" xfId="7973" xr:uid="{00000000-0005-0000-0000-00001E1F0000}"/>
    <cellStyle name="bt 8 2 2 3" xfId="7974" xr:uid="{00000000-0005-0000-0000-00001F1F0000}"/>
    <cellStyle name="bt 8 2 2 3 2" xfId="7975" xr:uid="{00000000-0005-0000-0000-0000201F0000}"/>
    <cellStyle name="bt 8 2 2 4" xfId="7976" xr:uid="{00000000-0005-0000-0000-0000211F0000}"/>
    <cellStyle name="bt 8 2 2 5" xfId="7977" xr:uid="{00000000-0005-0000-0000-0000221F0000}"/>
    <cellStyle name="bt 8 2 3" xfId="7978" xr:uid="{00000000-0005-0000-0000-0000231F0000}"/>
    <cellStyle name="bt 8 2 3 2" xfId="7979" xr:uid="{00000000-0005-0000-0000-0000241F0000}"/>
    <cellStyle name="bt 8 2 3 3" xfId="7980" xr:uid="{00000000-0005-0000-0000-0000251F0000}"/>
    <cellStyle name="bt 8 2 4" xfId="7981" xr:uid="{00000000-0005-0000-0000-0000261F0000}"/>
    <cellStyle name="bt 8 2 4 2" xfId="7982" xr:uid="{00000000-0005-0000-0000-0000271F0000}"/>
    <cellStyle name="bt 8 2 5" xfId="7983" xr:uid="{00000000-0005-0000-0000-0000281F0000}"/>
    <cellStyle name="bt 8 2 6" xfId="7984" xr:uid="{00000000-0005-0000-0000-0000291F0000}"/>
    <cellStyle name="bt 8 3" xfId="7985" xr:uid="{00000000-0005-0000-0000-00002A1F0000}"/>
    <cellStyle name="bt 8 3 2" xfId="7986" xr:uid="{00000000-0005-0000-0000-00002B1F0000}"/>
    <cellStyle name="bt 8 3 2 2" xfId="7987" xr:uid="{00000000-0005-0000-0000-00002C1F0000}"/>
    <cellStyle name="bt 8 3 2 2 2" xfId="7988" xr:uid="{00000000-0005-0000-0000-00002D1F0000}"/>
    <cellStyle name="bt 8 3 2 2 3" xfId="7989" xr:uid="{00000000-0005-0000-0000-00002E1F0000}"/>
    <cellStyle name="bt 8 3 2 3" xfId="7990" xr:uid="{00000000-0005-0000-0000-00002F1F0000}"/>
    <cellStyle name="bt 8 3 2 3 2" xfId="7991" xr:uid="{00000000-0005-0000-0000-0000301F0000}"/>
    <cellStyle name="bt 8 3 2 4" xfId="7992" xr:uid="{00000000-0005-0000-0000-0000311F0000}"/>
    <cellStyle name="bt 8 3 2 5" xfId="7993" xr:uid="{00000000-0005-0000-0000-0000321F0000}"/>
    <cellStyle name="bt 8 3 3" xfId="7994" xr:uid="{00000000-0005-0000-0000-0000331F0000}"/>
    <cellStyle name="bt 8 3 3 2" xfId="7995" xr:uid="{00000000-0005-0000-0000-0000341F0000}"/>
    <cellStyle name="bt 8 3 3 3" xfId="7996" xr:uid="{00000000-0005-0000-0000-0000351F0000}"/>
    <cellStyle name="bt 8 3 4" xfId="7997" xr:uid="{00000000-0005-0000-0000-0000361F0000}"/>
    <cellStyle name="bt 8 3 4 2" xfId="7998" xr:uid="{00000000-0005-0000-0000-0000371F0000}"/>
    <cellStyle name="bt 8 3 5" xfId="7999" xr:uid="{00000000-0005-0000-0000-0000381F0000}"/>
    <cellStyle name="bt 8 3 6" xfId="8000" xr:uid="{00000000-0005-0000-0000-0000391F0000}"/>
    <cellStyle name="bt 8 4" xfId="8001" xr:uid="{00000000-0005-0000-0000-00003A1F0000}"/>
    <cellStyle name="bt 8 4 2" xfId="8002" xr:uid="{00000000-0005-0000-0000-00003B1F0000}"/>
    <cellStyle name="bt 9" xfId="8003" xr:uid="{00000000-0005-0000-0000-00003C1F0000}"/>
    <cellStyle name="bt 9 2" xfId="8004" xr:uid="{00000000-0005-0000-0000-00003D1F0000}"/>
    <cellStyle name="bt 9 2 2" xfId="8005" xr:uid="{00000000-0005-0000-0000-00003E1F0000}"/>
    <cellStyle name="bt 9 2 2 2" xfId="8006" xr:uid="{00000000-0005-0000-0000-00003F1F0000}"/>
    <cellStyle name="bt 9 2 2 3" xfId="8007" xr:uid="{00000000-0005-0000-0000-0000401F0000}"/>
    <cellStyle name="bt 9 2 3" xfId="8008" xr:uid="{00000000-0005-0000-0000-0000411F0000}"/>
    <cellStyle name="bt 9 2 3 2" xfId="8009" xr:uid="{00000000-0005-0000-0000-0000421F0000}"/>
    <cellStyle name="bt 9 2 4" xfId="8010" xr:uid="{00000000-0005-0000-0000-0000431F0000}"/>
    <cellStyle name="bt 9 2 5" xfId="8011" xr:uid="{00000000-0005-0000-0000-0000441F0000}"/>
    <cellStyle name="bt 9 3" xfId="8012" xr:uid="{00000000-0005-0000-0000-0000451F0000}"/>
    <cellStyle name="bt 9 3 2" xfId="8013" xr:uid="{00000000-0005-0000-0000-0000461F0000}"/>
    <cellStyle name="bt 9 3 3" xfId="8014" xr:uid="{00000000-0005-0000-0000-0000471F0000}"/>
    <cellStyle name="bt 9 4" xfId="8015" xr:uid="{00000000-0005-0000-0000-0000481F0000}"/>
    <cellStyle name="bt 9 4 2" xfId="8016" xr:uid="{00000000-0005-0000-0000-0000491F0000}"/>
    <cellStyle name="bt 9 5" xfId="8017" xr:uid="{00000000-0005-0000-0000-00004A1F0000}"/>
    <cellStyle name="bt 9 6" xfId="8018" xr:uid="{00000000-0005-0000-0000-00004B1F0000}"/>
    <cellStyle name="btit" xfId="8019" xr:uid="{00000000-0005-0000-0000-00004C1F0000}"/>
    <cellStyle name="Bullet" xfId="8020" xr:uid="{00000000-0005-0000-0000-00004D1F0000}"/>
    <cellStyle name="c" xfId="8021" xr:uid="{00000000-0005-0000-0000-00004E1F0000}"/>
    <cellStyle name="c_Grouse+Pelican" xfId="8022" xr:uid="{00000000-0005-0000-0000-00004F1F0000}"/>
    <cellStyle name="c_Macros" xfId="8023" xr:uid="{00000000-0005-0000-0000-0000501F0000}"/>
    <cellStyle name="c_Macros (2)" xfId="8024" xr:uid="{00000000-0005-0000-0000-0000511F0000}"/>
    <cellStyle name="c_Manager (2)" xfId="8025" xr:uid="{00000000-0005-0000-0000-0000521F0000}"/>
    <cellStyle name="c0" xfId="8026" xr:uid="{00000000-0005-0000-0000-0000531F0000}"/>
    <cellStyle name="cach" xfId="8027" xr:uid="{00000000-0005-0000-0000-0000541F0000}"/>
    <cellStyle name="Calc Currency (0)" xfId="8028" xr:uid="{00000000-0005-0000-0000-0000551F0000}"/>
    <cellStyle name="Calc Currency (2)" xfId="8029" xr:uid="{00000000-0005-0000-0000-0000561F0000}"/>
    <cellStyle name="Calc Percent (0)" xfId="8030" xr:uid="{00000000-0005-0000-0000-0000571F0000}"/>
    <cellStyle name="Calc Percent (1)" xfId="8031" xr:uid="{00000000-0005-0000-0000-0000581F0000}"/>
    <cellStyle name="Calc Percent (2)" xfId="8032" xr:uid="{00000000-0005-0000-0000-0000591F0000}"/>
    <cellStyle name="Calc Units (0)" xfId="8033" xr:uid="{00000000-0005-0000-0000-00005A1F0000}"/>
    <cellStyle name="Calc Units (1)" xfId="8034" xr:uid="{00000000-0005-0000-0000-00005B1F0000}"/>
    <cellStyle name="Calc Units (2)" xfId="8035" xr:uid="{00000000-0005-0000-0000-00005C1F0000}"/>
    <cellStyle name="Calcolo 2" xfId="8036" xr:uid="{00000000-0005-0000-0000-00005D1F0000}"/>
    <cellStyle name="Calcolo 2 2" xfId="8037" xr:uid="{00000000-0005-0000-0000-00005E1F0000}"/>
    <cellStyle name="Calcolo 2 3" xfId="8038" xr:uid="{00000000-0005-0000-0000-00005F1F0000}"/>
    <cellStyle name="Calculation 2" xfId="8039" xr:uid="{00000000-0005-0000-0000-0000601F0000}"/>
    <cellStyle name="Cella collegata 2" xfId="8040" xr:uid="{00000000-0005-0000-0000-0000611F0000}"/>
    <cellStyle name="Cella collegata 2 2" xfId="8041" xr:uid="{00000000-0005-0000-0000-0000621F0000}"/>
    <cellStyle name="Cella collegata 2 3" xfId="8042" xr:uid="{00000000-0005-0000-0000-0000631F0000}"/>
    <cellStyle name="Cella da controllare 2" xfId="8043" xr:uid="{00000000-0005-0000-0000-0000641F0000}"/>
    <cellStyle name="Cella da controllare 2 2" xfId="8044" xr:uid="{00000000-0005-0000-0000-0000651F0000}"/>
    <cellStyle name="Cella da controllare 2 3" xfId="8045" xr:uid="{00000000-0005-0000-0000-0000661F0000}"/>
    <cellStyle name="Check Cell 2" xfId="8046" xr:uid="{00000000-0005-0000-0000-0000671F0000}"/>
    <cellStyle name="co" xfId="8047" xr:uid="{00000000-0005-0000-0000-0000681F0000}"/>
    <cellStyle name="Colore 1 2" xfId="8048" xr:uid="{00000000-0005-0000-0000-0000691F0000}"/>
    <cellStyle name="Colore 1 2 2" xfId="8049" xr:uid="{00000000-0005-0000-0000-00006A1F0000}"/>
    <cellStyle name="Colore 1 2 3" xfId="8050" xr:uid="{00000000-0005-0000-0000-00006B1F0000}"/>
    <cellStyle name="Colore 2 2" xfId="8051" xr:uid="{00000000-0005-0000-0000-00006C1F0000}"/>
    <cellStyle name="Colore 2 2 2" xfId="8052" xr:uid="{00000000-0005-0000-0000-00006D1F0000}"/>
    <cellStyle name="Colore 2 2 3" xfId="8053" xr:uid="{00000000-0005-0000-0000-00006E1F0000}"/>
    <cellStyle name="Colore 3 2" xfId="8054" xr:uid="{00000000-0005-0000-0000-00006F1F0000}"/>
    <cellStyle name="Colore 3 2 2" xfId="8055" xr:uid="{00000000-0005-0000-0000-0000701F0000}"/>
    <cellStyle name="Colore 3 2 3" xfId="8056" xr:uid="{00000000-0005-0000-0000-0000711F0000}"/>
    <cellStyle name="Colore 4 2" xfId="8057" xr:uid="{00000000-0005-0000-0000-0000721F0000}"/>
    <cellStyle name="Colore 4 2 2" xfId="8058" xr:uid="{00000000-0005-0000-0000-0000731F0000}"/>
    <cellStyle name="Colore 4 2 3" xfId="8059" xr:uid="{00000000-0005-0000-0000-0000741F0000}"/>
    <cellStyle name="Colore 5 2" xfId="8060" xr:uid="{00000000-0005-0000-0000-0000751F0000}"/>
    <cellStyle name="Colore 5 2 2" xfId="8061" xr:uid="{00000000-0005-0000-0000-0000761F0000}"/>
    <cellStyle name="Colore 5 2 3" xfId="8062" xr:uid="{00000000-0005-0000-0000-0000771F0000}"/>
    <cellStyle name="Colore 6 2" xfId="8063" xr:uid="{00000000-0005-0000-0000-0000781F0000}"/>
    <cellStyle name="Colore 6 2 2" xfId="8064" xr:uid="{00000000-0005-0000-0000-0000791F0000}"/>
    <cellStyle name="Colore 6 2 3" xfId="8065" xr:uid="{00000000-0005-0000-0000-00007A1F0000}"/>
    <cellStyle name="Comma [0] 2" xfId="8066" xr:uid="{00000000-0005-0000-0000-00007B1F0000}"/>
    <cellStyle name="Comma [0] 2 2" xfId="8067" xr:uid="{00000000-0005-0000-0000-00007C1F0000}"/>
    <cellStyle name="Comma [0] 2 3" xfId="8068" xr:uid="{00000000-0005-0000-0000-00007D1F0000}"/>
    <cellStyle name="Comma [0] 3" xfId="8069" xr:uid="{00000000-0005-0000-0000-00007E1F0000}"/>
    <cellStyle name="Comma [0]_Board Dec17" xfId="8070" xr:uid="{00000000-0005-0000-0000-00007F1F0000}"/>
    <cellStyle name="Comma [00]" xfId="8071" xr:uid="{00000000-0005-0000-0000-0000801F0000}"/>
    <cellStyle name="Comma [1]" xfId="8072" xr:uid="{00000000-0005-0000-0000-0000811F0000}"/>
    <cellStyle name="Comma [2]" xfId="8073" xr:uid="{00000000-0005-0000-0000-0000821F0000}"/>
    <cellStyle name="Comma 10" xfId="8074" xr:uid="{00000000-0005-0000-0000-0000831F0000}"/>
    <cellStyle name="Comma 10 2" xfId="8075" xr:uid="{00000000-0005-0000-0000-0000841F0000}"/>
    <cellStyle name="Comma 10 3" xfId="8076" xr:uid="{00000000-0005-0000-0000-0000851F0000}"/>
    <cellStyle name="Comma 11" xfId="8077" xr:uid="{00000000-0005-0000-0000-0000861F0000}"/>
    <cellStyle name="Comma 12" xfId="8078" xr:uid="{00000000-0005-0000-0000-0000871F0000}"/>
    <cellStyle name="Comma 12 2" xfId="8079" xr:uid="{00000000-0005-0000-0000-0000881F0000}"/>
    <cellStyle name="Comma 12 2 2" xfId="8080" xr:uid="{00000000-0005-0000-0000-0000891F0000}"/>
    <cellStyle name="Comma 12 3" xfId="8081" xr:uid="{00000000-0005-0000-0000-00008A1F0000}"/>
    <cellStyle name="Comma 13" xfId="8082" xr:uid="{00000000-0005-0000-0000-00008B1F0000}"/>
    <cellStyle name="Comma 14" xfId="8083" xr:uid="{00000000-0005-0000-0000-00008C1F0000}"/>
    <cellStyle name="Comma 15" xfId="8084" xr:uid="{00000000-0005-0000-0000-00008D1F0000}"/>
    <cellStyle name="Comma 16" xfId="8085" xr:uid="{00000000-0005-0000-0000-00008E1F0000}"/>
    <cellStyle name="Comma 16 2" xfId="33450" xr:uid="{00000000-0005-0000-0000-00008F1F0000}"/>
    <cellStyle name="Comma 17" xfId="8086" xr:uid="{00000000-0005-0000-0000-0000901F0000}"/>
    <cellStyle name="Comma 2" xfId="8087" xr:uid="{00000000-0005-0000-0000-0000911F0000}"/>
    <cellStyle name="Comma 2 2" xfId="8088" xr:uid="{00000000-0005-0000-0000-0000921F0000}"/>
    <cellStyle name="Comma 2 2 2" xfId="8089" xr:uid="{00000000-0005-0000-0000-0000931F0000}"/>
    <cellStyle name="Comma 2 2 3" xfId="8090" xr:uid="{00000000-0005-0000-0000-0000941F0000}"/>
    <cellStyle name="Comma 2 3" xfId="8091" xr:uid="{00000000-0005-0000-0000-0000951F0000}"/>
    <cellStyle name="Comma 2 4" xfId="8092" xr:uid="{00000000-0005-0000-0000-0000961F0000}"/>
    <cellStyle name="Comma 2 5" xfId="8093" xr:uid="{00000000-0005-0000-0000-0000971F0000}"/>
    <cellStyle name="Comma 2 6" xfId="8094" xr:uid="{00000000-0005-0000-0000-0000981F0000}"/>
    <cellStyle name="Comma 3" xfId="8095" xr:uid="{00000000-0005-0000-0000-0000991F0000}"/>
    <cellStyle name="Comma 3 2" xfId="8096" xr:uid="{00000000-0005-0000-0000-00009A1F0000}"/>
    <cellStyle name="Comma 3 2 2" xfId="8097" xr:uid="{00000000-0005-0000-0000-00009B1F0000}"/>
    <cellStyle name="Comma 3 3" xfId="8098" xr:uid="{00000000-0005-0000-0000-00009C1F0000}"/>
    <cellStyle name="Comma 3 3 2" xfId="8099" xr:uid="{00000000-0005-0000-0000-00009D1F0000}"/>
    <cellStyle name="Comma 4" xfId="8100" xr:uid="{00000000-0005-0000-0000-00009E1F0000}"/>
    <cellStyle name="Comma 4 2" xfId="8101" xr:uid="{00000000-0005-0000-0000-00009F1F0000}"/>
    <cellStyle name="Comma 4 2 2" xfId="8102" xr:uid="{00000000-0005-0000-0000-0000A01F0000}"/>
    <cellStyle name="Comma 4 3" xfId="8103" xr:uid="{00000000-0005-0000-0000-0000A11F0000}"/>
    <cellStyle name="Comma 4 3 2" xfId="8104" xr:uid="{00000000-0005-0000-0000-0000A21F0000}"/>
    <cellStyle name="Comma 4 4" xfId="8105" xr:uid="{00000000-0005-0000-0000-0000A31F0000}"/>
    <cellStyle name="Comma 4 5" xfId="8106" xr:uid="{00000000-0005-0000-0000-0000A41F0000}"/>
    <cellStyle name="Comma 4 6" xfId="8107" xr:uid="{00000000-0005-0000-0000-0000A51F0000}"/>
    <cellStyle name="Comma 5" xfId="8108" xr:uid="{00000000-0005-0000-0000-0000A61F0000}"/>
    <cellStyle name="Comma 5 2" xfId="8109" xr:uid="{00000000-0005-0000-0000-0000A71F0000}"/>
    <cellStyle name="Comma 5 3" xfId="8110" xr:uid="{00000000-0005-0000-0000-0000A81F0000}"/>
    <cellStyle name="Comma 5 4" xfId="8111" xr:uid="{00000000-0005-0000-0000-0000A91F0000}"/>
    <cellStyle name="Comma 5 5" xfId="8112" xr:uid="{00000000-0005-0000-0000-0000AA1F0000}"/>
    <cellStyle name="Comma 6" xfId="8113" xr:uid="{00000000-0005-0000-0000-0000AB1F0000}"/>
    <cellStyle name="Comma 6 2" xfId="8114" xr:uid="{00000000-0005-0000-0000-0000AC1F0000}"/>
    <cellStyle name="Comma 7" xfId="8115" xr:uid="{00000000-0005-0000-0000-0000AD1F0000}"/>
    <cellStyle name="Comma 7 2" xfId="8116" xr:uid="{00000000-0005-0000-0000-0000AE1F0000}"/>
    <cellStyle name="Comma 7 3" xfId="8117" xr:uid="{00000000-0005-0000-0000-0000AF1F0000}"/>
    <cellStyle name="Comma 7 4" xfId="8118" xr:uid="{00000000-0005-0000-0000-0000B01F0000}"/>
    <cellStyle name="Comma 8" xfId="8119" xr:uid="{00000000-0005-0000-0000-0000B11F0000}"/>
    <cellStyle name="Comma 8 2 2" xfId="8120" xr:uid="{00000000-0005-0000-0000-0000B21F0000}"/>
    <cellStyle name="Comma 9" xfId="8121" xr:uid="{00000000-0005-0000-0000-0000B31F0000}"/>
    <cellStyle name="Comma_2_Balance sheet" xfId="8122" xr:uid="{00000000-0005-0000-0000-0000B41F0000}"/>
    <cellStyle name="Currency [0]_Board Dec17" xfId="8123" xr:uid="{00000000-0005-0000-0000-0000B51F0000}"/>
    <cellStyle name="Currency [00]" xfId="8124" xr:uid="{00000000-0005-0000-0000-0000B61F0000}"/>
    <cellStyle name="Currency [1]" xfId="8125" xr:uid="{00000000-0005-0000-0000-0000B71F0000}"/>
    <cellStyle name="Currency [2]" xfId="8126" xr:uid="{00000000-0005-0000-0000-0000B81F0000}"/>
    <cellStyle name="Currency 10" xfId="8127" xr:uid="{00000000-0005-0000-0000-0000B91F0000}"/>
    <cellStyle name="Currency 11" xfId="8128" xr:uid="{00000000-0005-0000-0000-0000BA1F0000}"/>
    <cellStyle name="Currency 12" xfId="8129" xr:uid="{00000000-0005-0000-0000-0000BB1F0000}"/>
    <cellStyle name="Currency 13" xfId="8130" xr:uid="{00000000-0005-0000-0000-0000BC1F0000}"/>
    <cellStyle name="Currency 14" xfId="8131" xr:uid="{00000000-0005-0000-0000-0000BD1F0000}"/>
    <cellStyle name="Currency 15" xfId="8132" xr:uid="{00000000-0005-0000-0000-0000BE1F0000}"/>
    <cellStyle name="Currency 16" xfId="8133" xr:uid="{00000000-0005-0000-0000-0000BF1F0000}"/>
    <cellStyle name="Currency 17" xfId="8134" xr:uid="{00000000-0005-0000-0000-0000C01F0000}"/>
    <cellStyle name="Currency 18" xfId="8135" xr:uid="{00000000-0005-0000-0000-0000C11F0000}"/>
    <cellStyle name="Currency 19" xfId="8136" xr:uid="{00000000-0005-0000-0000-0000C21F0000}"/>
    <cellStyle name="Currency 2" xfId="8137" xr:uid="{00000000-0005-0000-0000-0000C31F0000}"/>
    <cellStyle name="Currency 2 4" xfId="8138" xr:uid="{00000000-0005-0000-0000-0000C41F0000}"/>
    <cellStyle name="Currency 20" xfId="8139" xr:uid="{00000000-0005-0000-0000-0000C51F0000}"/>
    <cellStyle name="Currency 21" xfId="8140" xr:uid="{00000000-0005-0000-0000-0000C61F0000}"/>
    <cellStyle name="Currency 22" xfId="8141" xr:uid="{00000000-0005-0000-0000-0000C71F0000}"/>
    <cellStyle name="Currency 23" xfId="8142" xr:uid="{00000000-0005-0000-0000-0000C81F0000}"/>
    <cellStyle name="Currency 24" xfId="8143" xr:uid="{00000000-0005-0000-0000-0000C91F0000}"/>
    <cellStyle name="Currency 25" xfId="8144" xr:uid="{00000000-0005-0000-0000-0000CA1F0000}"/>
    <cellStyle name="Currency 26" xfId="8145" xr:uid="{00000000-0005-0000-0000-0000CB1F0000}"/>
    <cellStyle name="Currency 27" xfId="8146" xr:uid="{00000000-0005-0000-0000-0000CC1F0000}"/>
    <cellStyle name="Currency 3" xfId="8147" xr:uid="{00000000-0005-0000-0000-0000CD1F0000}"/>
    <cellStyle name="Currency 4" xfId="8148" xr:uid="{00000000-0005-0000-0000-0000CE1F0000}"/>
    <cellStyle name="Currency 5" xfId="8149" xr:uid="{00000000-0005-0000-0000-0000CF1F0000}"/>
    <cellStyle name="Currency 6" xfId="8150" xr:uid="{00000000-0005-0000-0000-0000D01F0000}"/>
    <cellStyle name="Currency 7" xfId="8151" xr:uid="{00000000-0005-0000-0000-0000D11F0000}"/>
    <cellStyle name="Currency 8" xfId="8152" xr:uid="{00000000-0005-0000-0000-0000D21F0000}"/>
    <cellStyle name="Currency 9" xfId="8153" xr:uid="{00000000-0005-0000-0000-0000D31F0000}"/>
    <cellStyle name="Currency_Axmann Utopia toolbox all_in_one" xfId="8154" xr:uid="{00000000-0005-0000-0000-0000D41F0000}"/>
    <cellStyle name="Dash" xfId="8155" xr:uid="{00000000-0005-0000-0000-0000D51F0000}"/>
    <cellStyle name="Date Short" xfId="8156" xr:uid="{00000000-0005-0000-0000-0000D61F0000}"/>
    <cellStyle name="Dettaglio" xfId="8157" xr:uid="{00000000-0005-0000-0000-0000D71F0000}"/>
    <cellStyle name="Dezimal [0]_Aktuell - Vertragsverlängerungen etc" xfId="8158" xr:uid="{00000000-0005-0000-0000-0000D81F0000}"/>
    <cellStyle name="Dezimal__Utopia Index Index und Guidance (Deutsch)" xfId="8159" xr:uid="{00000000-0005-0000-0000-0000D91F0000}"/>
    <cellStyle name="Dollar" xfId="8160" xr:uid="{00000000-0005-0000-0000-0000DA1F0000}"/>
    <cellStyle name="Dziesiętny [0]_Unicredito-2001-2002-ost-Zbyszek" xfId="8161" xr:uid="{00000000-0005-0000-0000-0000DB1F0000}"/>
    <cellStyle name="Dziesiętny_Arkusz1" xfId="8162" xr:uid="{00000000-0005-0000-0000-0000DC1F0000}"/>
    <cellStyle name="Enter Currency (0)" xfId="8163" xr:uid="{00000000-0005-0000-0000-0000DD1F0000}"/>
    <cellStyle name="Enter Currency (2)" xfId="8164" xr:uid="{00000000-0005-0000-0000-0000DE1F0000}"/>
    <cellStyle name="Enter Units (0)" xfId="8165" xr:uid="{00000000-0005-0000-0000-0000DF1F0000}"/>
    <cellStyle name="Enter Units (1)" xfId="8166" xr:uid="{00000000-0005-0000-0000-0000E01F0000}"/>
    <cellStyle name="Enter Units (2)" xfId="8167" xr:uid="{00000000-0005-0000-0000-0000E11F0000}"/>
    <cellStyle name="Euro" xfId="8168" xr:uid="{00000000-0005-0000-0000-0000E21F0000}"/>
    <cellStyle name="Euro 2" xfId="8169" xr:uid="{00000000-0005-0000-0000-0000E31F0000}"/>
    <cellStyle name="Euro 2 2" xfId="8170" xr:uid="{00000000-0005-0000-0000-0000E41F0000}"/>
    <cellStyle name="Euro 3" xfId="8171" xr:uid="{00000000-0005-0000-0000-0000E51F0000}"/>
    <cellStyle name="Euro 4" xfId="8172" xr:uid="{00000000-0005-0000-0000-0000E61F0000}"/>
    <cellStyle name="Euro 5" xfId="33466" xr:uid="{00000000-0005-0000-0000-0000E71F0000}"/>
    <cellStyle name="Explanatory Text 2" xfId="8173" xr:uid="{00000000-0005-0000-0000-0000E81F0000}"/>
    <cellStyle name="Followed Hyperlink" xfId="8174" xr:uid="{00000000-0005-0000-0000-0000E91F0000}"/>
    <cellStyle name="Good 2" xfId="8175" xr:uid="{00000000-0005-0000-0000-0000EA1F0000}"/>
    <cellStyle name="Good 3" xfId="8176" xr:uid="{00000000-0005-0000-0000-0000EB1F0000}"/>
    <cellStyle name="Grey" xfId="8177" xr:uid="{00000000-0005-0000-0000-0000EC1F0000}"/>
    <cellStyle name="h" xfId="8178" xr:uid="{00000000-0005-0000-0000-0000ED1F0000}"/>
    <cellStyle name="Head" xfId="8179" xr:uid="{00000000-0005-0000-0000-0000EE1F0000}"/>
    <cellStyle name="Head th_Old Bank presentation October 2001" xfId="8180" xr:uid="{00000000-0005-0000-0000-0000EF1F0000}"/>
    <cellStyle name="Header 2" xfId="8181" xr:uid="{00000000-0005-0000-0000-0000F01F0000}"/>
    <cellStyle name="Header1" xfId="8182" xr:uid="{00000000-0005-0000-0000-0000F11F0000}"/>
    <cellStyle name="Header2" xfId="8183" xr:uid="{00000000-0005-0000-0000-0000F21F0000}"/>
    <cellStyle name="Header2 2" xfId="8184" xr:uid="{00000000-0005-0000-0000-0000F31F0000}"/>
    <cellStyle name="Header2 2 2" xfId="8185" xr:uid="{00000000-0005-0000-0000-0000F41F0000}"/>
    <cellStyle name="Header2 2 2 2" xfId="8186" xr:uid="{00000000-0005-0000-0000-0000F51F0000}"/>
    <cellStyle name="Header2 2 2 2 2" xfId="8187" xr:uid="{00000000-0005-0000-0000-0000F61F0000}"/>
    <cellStyle name="Header2 2 2 2 2 2" xfId="8188" xr:uid="{00000000-0005-0000-0000-0000F71F0000}"/>
    <cellStyle name="Header2 2 2 2 2 2 2" xfId="8189" xr:uid="{00000000-0005-0000-0000-0000F81F0000}"/>
    <cellStyle name="Header2 2 2 2 2 2 2 2" xfId="8190" xr:uid="{00000000-0005-0000-0000-0000F91F0000}"/>
    <cellStyle name="Header2 2 2 2 2 2 2 2 2" xfId="8191" xr:uid="{00000000-0005-0000-0000-0000FA1F0000}"/>
    <cellStyle name="Header2 2 2 2 2 2 2 2 3" xfId="8192" xr:uid="{00000000-0005-0000-0000-0000FB1F0000}"/>
    <cellStyle name="Header2 2 2 2 2 2 2 3" xfId="8193" xr:uid="{00000000-0005-0000-0000-0000FC1F0000}"/>
    <cellStyle name="Header2 2 2 2 2 2 2 3 2" xfId="8194" xr:uid="{00000000-0005-0000-0000-0000FD1F0000}"/>
    <cellStyle name="Header2 2 2 2 2 2 2 3 3" xfId="8195" xr:uid="{00000000-0005-0000-0000-0000FE1F0000}"/>
    <cellStyle name="Header2 2 2 2 2 2 2 3 4" xfId="8196" xr:uid="{00000000-0005-0000-0000-0000FF1F0000}"/>
    <cellStyle name="Header2 2 2 2 2 2 2 4" xfId="8197" xr:uid="{00000000-0005-0000-0000-000000200000}"/>
    <cellStyle name="Header2 2 2 2 2 2 2 5" xfId="8198" xr:uid="{00000000-0005-0000-0000-000001200000}"/>
    <cellStyle name="Header2 2 2 2 2 2 3" xfId="8199" xr:uid="{00000000-0005-0000-0000-000002200000}"/>
    <cellStyle name="Header2 2 2 2 2 2 3 2" xfId="8200" xr:uid="{00000000-0005-0000-0000-000003200000}"/>
    <cellStyle name="Header2 2 2 2 2 2 3 2 2" xfId="8201" xr:uid="{00000000-0005-0000-0000-000004200000}"/>
    <cellStyle name="Header2 2 2 2 2 2 3 2 3" xfId="8202" xr:uid="{00000000-0005-0000-0000-000005200000}"/>
    <cellStyle name="Header2 2 2 2 2 2 3 3" xfId="8203" xr:uid="{00000000-0005-0000-0000-000006200000}"/>
    <cellStyle name="Header2 2 2 2 2 2 3 3 2" xfId="8204" xr:uid="{00000000-0005-0000-0000-000007200000}"/>
    <cellStyle name="Header2 2 2 2 2 2 3 3 3" xfId="8205" xr:uid="{00000000-0005-0000-0000-000008200000}"/>
    <cellStyle name="Header2 2 2 2 2 2 3 3 4" xfId="8206" xr:uid="{00000000-0005-0000-0000-000009200000}"/>
    <cellStyle name="Header2 2 2 2 2 2 3 4" xfId="8207" xr:uid="{00000000-0005-0000-0000-00000A200000}"/>
    <cellStyle name="Header2 2 2 2 2 2 3 4 2" xfId="8208" xr:uid="{00000000-0005-0000-0000-00000B200000}"/>
    <cellStyle name="Header2 2 2 2 2 2 3 4 3" xfId="8209" xr:uid="{00000000-0005-0000-0000-00000C200000}"/>
    <cellStyle name="Header2 2 2 2 2 2 3 4 4" xfId="8210" xr:uid="{00000000-0005-0000-0000-00000D200000}"/>
    <cellStyle name="Header2 2 2 2 2 2 3 5" xfId="8211" xr:uid="{00000000-0005-0000-0000-00000E200000}"/>
    <cellStyle name="Header2 2 2 2 2 2 3 6" xfId="8212" xr:uid="{00000000-0005-0000-0000-00000F200000}"/>
    <cellStyle name="Header2 2 2 2 2 2 4" xfId="8213" xr:uid="{00000000-0005-0000-0000-000010200000}"/>
    <cellStyle name="Header2 2 2 2 2 2 4 2" xfId="8214" xr:uid="{00000000-0005-0000-0000-000011200000}"/>
    <cellStyle name="Header2 2 2 2 2 2 4 3" xfId="8215" xr:uid="{00000000-0005-0000-0000-000012200000}"/>
    <cellStyle name="Header2 2 2 2 2 2 5" xfId="8216" xr:uid="{00000000-0005-0000-0000-000013200000}"/>
    <cellStyle name="Header2 2 2 2 2 2 5 2" xfId="8217" xr:uid="{00000000-0005-0000-0000-000014200000}"/>
    <cellStyle name="Header2 2 2 2 2 2 5 3" xfId="8218" xr:uid="{00000000-0005-0000-0000-000015200000}"/>
    <cellStyle name="Header2 2 2 2 2 2 5 4" xfId="8219" xr:uid="{00000000-0005-0000-0000-000016200000}"/>
    <cellStyle name="Header2 2 2 2 2 2 6" xfId="8220" xr:uid="{00000000-0005-0000-0000-000017200000}"/>
    <cellStyle name="Header2 2 2 2 2 2 7" xfId="8221" xr:uid="{00000000-0005-0000-0000-000018200000}"/>
    <cellStyle name="Header2 2 2 2 2 3" xfId="8222" xr:uid="{00000000-0005-0000-0000-000019200000}"/>
    <cellStyle name="Header2 2 2 2 2 3 2" xfId="8223" xr:uid="{00000000-0005-0000-0000-00001A200000}"/>
    <cellStyle name="Header2 2 2 2 2 3 2 2" xfId="8224" xr:uid="{00000000-0005-0000-0000-00001B200000}"/>
    <cellStyle name="Header2 2 2 2 2 3 2 3" xfId="8225" xr:uid="{00000000-0005-0000-0000-00001C200000}"/>
    <cellStyle name="Header2 2 2 2 2 3 3" xfId="8226" xr:uid="{00000000-0005-0000-0000-00001D200000}"/>
    <cellStyle name="Header2 2 2 2 2 3 3 2" xfId="8227" xr:uid="{00000000-0005-0000-0000-00001E200000}"/>
    <cellStyle name="Header2 2 2 2 2 3 3 3" xfId="8228" xr:uid="{00000000-0005-0000-0000-00001F200000}"/>
    <cellStyle name="Header2 2 2 2 2 3 3 4" xfId="8229" xr:uid="{00000000-0005-0000-0000-000020200000}"/>
    <cellStyle name="Header2 2 2 2 2 3 4" xfId="8230" xr:uid="{00000000-0005-0000-0000-000021200000}"/>
    <cellStyle name="Header2 2 2 2 2 3 5" xfId="8231" xr:uid="{00000000-0005-0000-0000-000022200000}"/>
    <cellStyle name="Header2 2 2 2 2 4" xfId="8232" xr:uid="{00000000-0005-0000-0000-000023200000}"/>
    <cellStyle name="Header2 2 2 2 2 4 2" xfId="8233" xr:uid="{00000000-0005-0000-0000-000024200000}"/>
    <cellStyle name="Header2 2 2 2 2 4 2 2" xfId="8234" xr:uid="{00000000-0005-0000-0000-000025200000}"/>
    <cellStyle name="Header2 2 2 2 2 4 2 3" xfId="8235" xr:uid="{00000000-0005-0000-0000-000026200000}"/>
    <cellStyle name="Header2 2 2 2 2 4 3" xfId="8236" xr:uid="{00000000-0005-0000-0000-000027200000}"/>
    <cellStyle name="Header2 2 2 2 2 4 3 2" xfId="8237" xr:uid="{00000000-0005-0000-0000-000028200000}"/>
    <cellStyle name="Header2 2 2 2 2 4 3 3" xfId="8238" xr:uid="{00000000-0005-0000-0000-000029200000}"/>
    <cellStyle name="Header2 2 2 2 2 4 3 4" xfId="8239" xr:uid="{00000000-0005-0000-0000-00002A200000}"/>
    <cellStyle name="Header2 2 2 2 2 4 4" xfId="8240" xr:uid="{00000000-0005-0000-0000-00002B200000}"/>
    <cellStyle name="Header2 2 2 2 2 4 4 2" xfId="8241" xr:uid="{00000000-0005-0000-0000-00002C200000}"/>
    <cellStyle name="Header2 2 2 2 2 4 4 3" xfId="8242" xr:uid="{00000000-0005-0000-0000-00002D200000}"/>
    <cellStyle name="Header2 2 2 2 2 4 4 4" xfId="8243" xr:uid="{00000000-0005-0000-0000-00002E200000}"/>
    <cellStyle name="Header2 2 2 2 2 4 5" xfId="8244" xr:uid="{00000000-0005-0000-0000-00002F200000}"/>
    <cellStyle name="Header2 2 2 2 2 4 6" xfId="8245" xr:uid="{00000000-0005-0000-0000-000030200000}"/>
    <cellStyle name="Header2 2 2 2 2 5" xfId="8246" xr:uid="{00000000-0005-0000-0000-000031200000}"/>
    <cellStyle name="Header2 2 2 2 2 6" xfId="8247" xr:uid="{00000000-0005-0000-0000-000032200000}"/>
    <cellStyle name="Header2 2 2 2 3" xfId="8248" xr:uid="{00000000-0005-0000-0000-000033200000}"/>
    <cellStyle name="Header2 2 2 2 3 2" xfId="8249" xr:uid="{00000000-0005-0000-0000-000034200000}"/>
    <cellStyle name="Header2 2 2 2 3 2 2" xfId="8250" xr:uid="{00000000-0005-0000-0000-000035200000}"/>
    <cellStyle name="Header2 2 2 2 3 2 2 2" xfId="8251" xr:uid="{00000000-0005-0000-0000-000036200000}"/>
    <cellStyle name="Header2 2 2 2 3 2 2 3" xfId="8252" xr:uid="{00000000-0005-0000-0000-000037200000}"/>
    <cellStyle name="Header2 2 2 2 3 2 3" xfId="8253" xr:uid="{00000000-0005-0000-0000-000038200000}"/>
    <cellStyle name="Header2 2 2 2 3 2 3 2" xfId="8254" xr:uid="{00000000-0005-0000-0000-000039200000}"/>
    <cellStyle name="Header2 2 2 2 3 2 3 3" xfId="8255" xr:uid="{00000000-0005-0000-0000-00003A200000}"/>
    <cellStyle name="Header2 2 2 2 3 2 3 4" xfId="8256" xr:uid="{00000000-0005-0000-0000-00003B200000}"/>
    <cellStyle name="Header2 2 2 2 3 2 4" xfId="8257" xr:uid="{00000000-0005-0000-0000-00003C200000}"/>
    <cellStyle name="Header2 2 2 2 3 2 5" xfId="8258" xr:uid="{00000000-0005-0000-0000-00003D200000}"/>
    <cellStyle name="Header2 2 2 2 3 3" xfId="8259" xr:uid="{00000000-0005-0000-0000-00003E200000}"/>
    <cellStyle name="Header2 2 2 2 3 3 2" xfId="8260" xr:uid="{00000000-0005-0000-0000-00003F200000}"/>
    <cellStyle name="Header2 2 2 2 3 3 2 2" xfId="8261" xr:uid="{00000000-0005-0000-0000-000040200000}"/>
    <cellStyle name="Header2 2 2 2 3 3 2 3" xfId="8262" xr:uid="{00000000-0005-0000-0000-000041200000}"/>
    <cellStyle name="Header2 2 2 2 3 3 3" xfId="8263" xr:uid="{00000000-0005-0000-0000-000042200000}"/>
    <cellStyle name="Header2 2 2 2 3 3 3 2" xfId="8264" xr:uid="{00000000-0005-0000-0000-000043200000}"/>
    <cellStyle name="Header2 2 2 2 3 3 3 3" xfId="8265" xr:uid="{00000000-0005-0000-0000-000044200000}"/>
    <cellStyle name="Header2 2 2 2 3 3 3 4" xfId="8266" xr:uid="{00000000-0005-0000-0000-000045200000}"/>
    <cellStyle name="Header2 2 2 2 3 3 4" xfId="8267" xr:uid="{00000000-0005-0000-0000-000046200000}"/>
    <cellStyle name="Header2 2 2 2 3 3 4 2" xfId="8268" xr:uid="{00000000-0005-0000-0000-000047200000}"/>
    <cellStyle name="Header2 2 2 2 3 3 4 3" xfId="8269" xr:uid="{00000000-0005-0000-0000-000048200000}"/>
    <cellStyle name="Header2 2 2 2 3 3 4 4" xfId="8270" xr:uid="{00000000-0005-0000-0000-000049200000}"/>
    <cellStyle name="Header2 2 2 2 3 3 5" xfId="8271" xr:uid="{00000000-0005-0000-0000-00004A200000}"/>
    <cellStyle name="Header2 2 2 2 3 3 6" xfId="8272" xr:uid="{00000000-0005-0000-0000-00004B200000}"/>
    <cellStyle name="Header2 2 2 2 3 4" xfId="8273" xr:uid="{00000000-0005-0000-0000-00004C200000}"/>
    <cellStyle name="Header2 2 2 2 3 4 2" xfId="8274" xr:uid="{00000000-0005-0000-0000-00004D200000}"/>
    <cellStyle name="Header2 2 2 2 3 4 3" xfId="8275" xr:uid="{00000000-0005-0000-0000-00004E200000}"/>
    <cellStyle name="Header2 2 2 2 3 5" xfId="8276" xr:uid="{00000000-0005-0000-0000-00004F200000}"/>
    <cellStyle name="Header2 2 2 2 3 5 2" xfId="8277" xr:uid="{00000000-0005-0000-0000-000050200000}"/>
    <cellStyle name="Header2 2 2 2 3 5 3" xfId="8278" xr:uid="{00000000-0005-0000-0000-000051200000}"/>
    <cellStyle name="Header2 2 2 2 3 5 4" xfId="8279" xr:uid="{00000000-0005-0000-0000-000052200000}"/>
    <cellStyle name="Header2 2 2 2 3 6" xfId="8280" xr:uid="{00000000-0005-0000-0000-000053200000}"/>
    <cellStyle name="Header2 2 2 2 3 7" xfId="8281" xr:uid="{00000000-0005-0000-0000-000054200000}"/>
    <cellStyle name="Header2 2 2 2 4" xfId="8282" xr:uid="{00000000-0005-0000-0000-000055200000}"/>
    <cellStyle name="Header2 2 2 2 4 2" xfId="8283" xr:uid="{00000000-0005-0000-0000-000056200000}"/>
    <cellStyle name="Header2 2 2 2 4 2 2" xfId="8284" xr:uid="{00000000-0005-0000-0000-000057200000}"/>
    <cellStyle name="Header2 2 2 2 4 2 3" xfId="8285" xr:uid="{00000000-0005-0000-0000-000058200000}"/>
    <cellStyle name="Header2 2 2 2 4 3" xfId="8286" xr:uid="{00000000-0005-0000-0000-000059200000}"/>
    <cellStyle name="Header2 2 2 2 4 3 2" xfId="8287" xr:uid="{00000000-0005-0000-0000-00005A200000}"/>
    <cellStyle name="Header2 2 2 2 4 3 3" xfId="8288" xr:uid="{00000000-0005-0000-0000-00005B200000}"/>
    <cellStyle name="Header2 2 2 2 4 3 4" xfId="8289" xr:uid="{00000000-0005-0000-0000-00005C200000}"/>
    <cellStyle name="Header2 2 2 2 4 4" xfId="8290" xr:uid="{00000000-0005-0000-0000-00005D200000}"/>
    <cellStyle name="Header2 2 2 2 4 4 2" xfId="8291" xr:uid="{00000000-0005-0000-0000-00005E200000}"/>
    <cellStyle name="Header2 2 2 2 4 4 3" xfId="8292" xr:uid="{00000000-0005-0000-0000-00005F200000}"/>
    <cellStyle name="Header2 2 2 2 4 4 4" xfId="8293" xr:uid="{00000000-0005-0000-0000-000060200000}"/>
    <cellStyle name="Header2 2 2 2 4 5" xfId="8294" xr:uid="{00000000-0005-0000-0000-000061200000}"/>
    <cellStyle name="Header2 2 2 2 4 6" xfId="8295" xr:uid="{00000000-0005-0000-0000-000062200000}"/>
    <cellStyle name="Header2 2 2 3" xfId="8296" xr:uid="{00000000-0005-0000-0000-000063200000}"/>
    <cellStyle name="Header2 2 2 3 2" xfId="8297" xr:uid="{00000000-0005-0000-0000-000064200000}"/>
    <cellStyle name="Header2 2 2 3 2 2" xfId="8298" xr:uid="{00000000-0005-0000-0000-000065200000}"/>
    <cellStyle name="Header2 2 2 3 2 2 2" xfId="8299" xr:uid="{00000000-0005-0000-0000-000066200000}"/>
    <cellStyle name="Header2 2 2 3 2 2 2 2" xfId="8300" xr:uid="{00000000-0005-0000-0000-000067200000}"/>
    <cellStyle name="Header2 2 2 3 2 2 2 2 2" xfId="8301" xr:uid="{00000000-0005-0000-0000-000068200000}"/>
    <cellStyle name="Header2 2 2 3 2 2 2 2 3" xfId="8302" xr:uid="{00000000-0005-0000-0000-000069200000}"/>
    <cellStyle name="Header2 2 2 3 2 2 2 3" xfId="8303" xr:uid="{00000000-0005-0000-0000-00006A200000}"/>
    <cellStyle name="Header2 2 2 3 2 2 2 3 2" xfId="8304" xr:uid="{00000000-0005-0000-0000-00006B200000}"/>
    <cellStyle name="Header2 2 2 3 2 2 2 3 3" xfId="8305" xr:uid="{00000000-0005-0000-0000-00006C200000}"/>
    <cellStyle name="Header2 2 2 3 2 2 2 3 4" xfId="8306" xr:uid="{00000000-0005-0000-0000-00006D200000}"/>
    <cellStyle name="Header2 2 2 3 2 2 2 4" xfId="8307" xr:uid="{00000000-0005-0000-0000-00006E200000}"/>
    <cellStyle name="Header2 2 2 3 2 2 2 5" xfId="8308" xr:uid="{00000000-0005-0000-0000-00006F200000}"/>
    <cellStyle name="Header2 2 2 3 2 2 3" xfId="8309" xr:uid="{00000000-0005-0000-0000-000070200000}"/>
    <cellStyle name="Header2 2 2 3 2 2 3 2" xfId="8310" xr:uid="{00000000-0005-0000-0000-000071200000}"/>
    <cellStyle name="Header2 2 2 3 2 2 3 2 2" xfId="8311" xr:uid="{00000000-0005-0000-0000-000072200000}"/>
    <cellStyle name="Header2 2 2 3 2 2 3 2 3" xfId="8312" xr:uid="{00000000-0005-0000-0000-000073200000}"/>
    <cellStyle name="Header2 2 2 3 2 2 3 3" xfId="8313" xr:uid="{00000000-0005-0000-0000-000074200000}"/>
    <cellStyle name="Header2 2 2 3 2 2 3 3 2" xfId="8314" xr:uid="{00000000-0005-0000-0000-000075200000}"/>
    <cellStyle name="Header2 2 2 3 2 2 3 3 3" xfId="8315" xr:uid="{00000000-0005-0000-0000-000076200000}"/>
    <cellStyle name="Header2 2 2 3 2 2 3 3 4" xfId="8316" xr:uid="{00000000-0005-0000-0000-000077200000}"/>
    <cellStyle name="Header2 2 2 3 2 2 3 4" xfId="8317" xr:uid="{00000000-0005-0000-0000-000078200000}"/>
    <cellStyle name="Header2 2 2 3 2 2 3 4 2" xfId="8318" xr:uid="{00000000-0005-0000-0000-000079200000}"/>
    <cellStyle name="Header2 2 2 3 2 2 3 4 3" xfId="8319" xr:uid="{00000000-0005-0000-0000-00007A200000}"/>
    <cellStyle name="Header2 2 2 3 2 2 3 4 4" xfId="8320" xr:uid="{00000000-0005-0000-0000-00007B200000}"/>
    <cellStyle name="Header2 2 2 3 2 2 3 5" xfId="8321" xr:uid="{00000000-0005-0000-0000-00007C200000}"/>
    <cellStyle name="Header2 2 2 3 2 2 3 6" xfId="8322" xr:uid="{00000000-0005-0000-0000-00007D200000}"/>
    <cellStyle name="Header2 2 2 3 2 2 4" xfId="8323" xr:uid="{00000000-0005-0000-0000-00007E200000}"/>
    <cellStyle name="Header2 2 2 3 2 2 4 2" xfId="8324" xr:uid="{00000000-0005-0000-0000-00007F200000}"/>
    <cellStyle name="Header2 2 2 3 2 2 4 3" xfId="8325" xr:uid="{00000000-0005-0000-0000-000080200000}"/>
    <cellStyle name="Header2 2 2 3 2 2 5" xfId="8326" xr:uid="{00000000-0005-0000-0000-000081200000}"/>
    <cellStyle name="Header2 2 2 3 2 2 5 2" xfId="8327" xr:uid="{00000000-0005-0000-0000-000082200000}"/>
    <cellStyle name="Header2 2 2 3 2 2 5 3" xfId="8328" xr:uid="{00000000-0005-0000-0000-000083200000}"/>
    <cellStyle name="Header2 2 2 3 2 2 5 4" xfId="8329" xr:uid="{00000000-0005-0000-0000-000084200000}"/>
    <cellStyle name="Header2 2 2 3 2 2 6" xfId="8330" xr:uid="{00000000-0005-0000-0000-000085200000}"/>
    <cellStyle name="Header2 2 2 3 2 2 7" xfId="8331" xr:uid="{00000000-0005-0000-0000-000086200000}"/>
    <cellStyle name="Header2 2 2 3 2 3" xfId="8332" xr:uid="{00000000-0005-0000-0000-000087200000}"/>
    <cellStyle name="Header2 2 2 3 2 3 2" xfId="8333" xr:uid="{00000000-0005-0000-0000-000088200000}"/>
    <cellStyle name="Header2 2 2 3 2 3 2 2" xfId="8334" xr:uid="{00000000-0005-0000-0000-000089200000}"/>
    <cellStyle name="Header2 2 2 3 2 3 2 3" xfId="8335" xr:uid="{00000000-0005-0000-0000-00008A200000}"/>
    <cellStyle name="Header2 2 2 3 2 3 3" xfId="8336" xr:uid="{00000000-0005-0000-0000-00008B200000}"/>
    <cellStyle name="Header2 2 2 3 2 3 3 2" xfId="8337" xr:uid="{00000000-0005-0000-0000-00008C200000}"/>
    <cellStyle name="Header2 2 2 3 2 3 3 3" xfId="8338" xr:uid="{00000000-0005-0000-0000-00008D200000}"/>
    <cellStyle name="Header2 2 2 3 2 3 3 4" xfId="8339" xr:uid="{00000000-0005-0000-0000-00008E200000}"/>
    <cellStyle name="Header2 2 2 3 2 3 4" xfId="8340" xr:uid="{00000000-0005-0000-0000-00008F200000}"/>
    <cellStyle name="Header2 2 2 3 2 3 5" xfId="8341" xr:uid="{00000000-0005-0000-0000-000090200000}"/>
    <cellStyle name="Header2 2 2 3 2 4" xfId="8342" xr:uid="{00000000-0005-0000-0000-000091200000}"/>
    <cellStyle name="Header2 2 2 3 2 4 2" xfId="8343" xr:uid="{00000000-0005-0000-0000-000092200000}"/>
    <cellStyle name="Header2 2 2 3 2 4 2 2" xfId="8344" xr:uid="{00000000-0005-0000-0000-000093200000}"/>
    <cellStyle name="Header2 2 2 3 2 4 2 3" xfId="8345" xr:uid="{00000000-0005-0000-0000-000094200000}"/>
    <cellStyle name="Header2 2 2 3 2 4 3" xfId="8346" xr:uid="{00000000-0005-0000-0000-000095200000}"/>
    <cellStyle name="Header2 2 2 3 2 4 3 2" xfId="8347" xr:uid="{00000000-0005-0000-0000-000096200000}"/>
    <cellStyle name="Header2 2 2 3 2 4 3 3" xfId="8348" xr:uid="{00000000-0005-0000-0000-000097200000}"/>
    <cellStyle name="Header2 2 2 3 2 4 3 4" xfId="8349" xr:uid="{00000000-0005-0000-0000-000098200000}"/>
    <cellStyle name="Header2 2 2 3 2 4 4" xfId="8350" xr:uid="{00000000-0005-0000-0000-000099200000}"/>
    <cellStyle name="Header2 2 2 3 2 4 4 2" xfId="8351" xr:uid="{00000000-0005-0000-0000-00009A200000}"/>
    <cellStyle name="Header2 2 2 3 2 4 4 3" xfId="8352" xr:uid="{00000000-0005-0000-0000-00009B200000}"/>
    <cellStyle name="Header2 2 2 3 2 4 4 4" xfId="8353" xr:uid="{00000000-0005-0000-0000-00009C200000}"/>
    <cellStyle name="Header2 2 2 3 2 4 5" xfId="8354" xr:uid="{00000000-0005-0000-0000-00009D200000}"/>
    <cellStyle name="Header2 2 2 3 2 4 6" xfId="8355" xr:uid="{00000000-0005-0000-0000-00009E200000}"/>
    <cellStyle name="Header2 2 2 3 2 5" xfId="8356" xr:uid="{00000000-0005-0000-0000-00009F200000}"/>
    <cellStyle name="Header2 2 2 3 2 6" xfId="8357" xr:uid="{00000000-0005-0000-0000-0000A0200000}"/>
    <cellStyle name="Header2 2 2 3 3" xfId="8358" xr:uid="{00000000-0005-0000-0000-0000A1200000}"/>
    <cellStyle name="Header2 2 2 3 3 2" xfId="8359" xr:uid="{00000000-0005-0000-0000-0000A2200000}"/>
    <cellStyle name="Header2 2 2 3 3 2 2" xfId="8360" xr:uid="{00000000-0005-0000-0000-0000A3200000}"/>
    <cellStyle name="Header2 2 2 3 3 2 2 2" xfId="8361" xr:uid="{00000000-0005-0000-0000-0000A4200000}"/>
    <cellStyle name="Header2 2 2 3 3 2 2 3" xfId="8362" xr:uid="{00000000-0005-0000-0000-0000A5200000}"/>
    <cellStyle name="Header2 2 2 3 3 2 3" xfId="8363" xr:uid="{00000000-0005-0000-0000-0000A6200000}"/>
    <cellStyle name="Header2 2 2 3 3 2 3 2" xfId="8364" xr:uid="{00000000-0005-0000-0000-0000A7200000}"/>
    <cellStyle name="Header2 2 2 3 3 2 3 3" xfId="8365" xr:uid="{00000000-0005-0000-0000-0000A8200000}"/>
    <cellStyle name="Header2 2 2 3 3 2 3 4" xfId="8366" xr:uid="{00000000-0005-0000-0000-0000A9200000}"/>
    <cellStyle name="Header2 2 2 3 3 2 4" xfId="8367" xr:uid="{00000000-0005-0000-0000-0000AA200000}"/>
    <cellStyle name="Header2 2 2 3 3 2 5" xfId="8368" xr:uid="{00000000-0005-0000-0000-0000AB200000}"/>
    <cellStyle name="Header2 2 2 3 3 3" xfId="8369" xr:uid="{00000000-0005-0000-0000-0000AC200000}"/>
    <cellStyle name="Header2 2 2 3 3 3 2" xfId="8370" xr:uid="{00000000-0005-0000-0000-0000AD200000}"/>
    <cellStyle name="Header2 2 2 3 3 3 2 2" xfId="8371" xr:uid="{00000000-0005-0000-0000-0000AE200000}"/>
    <cellStyle name="Header2 2 2 3 3 3 2 3" xfId="8372" xr:uid="{00000000-0005-0000-0000-0000AF200000}"/>
    <cellStyle name="Header2 2 2 3 3 3 3" xfId="8373" xr:uid="{00000000-0005-0000-0000-0000B0200000}"/>
    <cellStyle name="Header2 2 2 3 3 3 3 2" xfId="8374" xr:uid="{00000000-0005-0000-0000-0000B1200000}"/>
    <cellStyle name="Header2 2 2 3 3 3 3 3" xfId="8375" xr:uid="{00000000-0005-0000-0000-0000B2200000}"/>
    <cellStyle name="Header2 2 2 3 3 3 3 4" xfId="8376" xr:uid="{00000000-0005-0000-0000-0000B3200000}"/>
    <cellStyle name="Header2 2 2 3 3 3 4" xfId="8377" xr:uid="{00000000-0005-0000-0000-0000B4200000}"/>
    <cellStyle name="Header2 2 2 3 3 3 4 2" xfId="8378" xr:uid="{00000000-0005-0000-0000-0000B5200000}"/>
    <cellStyle name="Header2 2 2 3 3 3 4 3" xfId="8379" xr:uid="{00000000-0005-0000-0000-0000B6200000}"/>
    <cellStyle name="Header2 2 2 3 3 3 4 4" xfId="8380" xr:uid="{00000000-0005-0000-0000-0000B7200000}"/>
    <cellStyle name="Header2 2 2 3 3 3 5" xfId="8381" xr:uid="{00000000-0005-0000-0000-0000B8200000}"/>
    <cellStyle name="Header2 2 2 3 3 3 6" xfId="8382" xr:uid="{00000000-0005-0000-0000-0000B9200000}"/>
    <cellStyle name="Header2 2 2 3 3 4" xfId="8383" xr:uid="{00000000-0005-0000-0000-0000BA200000}"/>
    <cellStyle name="Header2 2 2 3 3 4 2" xfId="8384" xr:uid="{00000000-0005-0000-0000-0000BB200000}"/>
    <cellStyle name="Header2 2 2 3 3 4 3" xfId="8385" xr:uid="{00000000-0005-0000-0000-0000BC200000}"/>
    <cellStyle name="Header2 2 2 3 3 5" xfId="8386" xr:uid="{00000000-0005-0000-0000-0000BD200000}"/>
    <cellStyle name="Header2 2 2 3 3 5 2" xfId="8387" xr:uid="{00000000-0005-0000-0000-0000BE200000}"/>
    <cellStyle name="Header2 2 2 3 3 5 3" xfId="8388" xr:uid="{00000000-0005-0000-0000-0000BF200000}"/>
    <cellStyle name="Header2 2 2 3 3 5 4" xfId="8389" xr:uid="{00000000-0005-0000-0000-0000C0200000}"/>
    <cellStyle name="Header2 2 2 3 3 6" xfId="8390" xr:uid="{00000000-0005-0000-0000-0000C1200000}"/>
    <cellStyle name="Header2 2 2 3 3 7" xfId="8391" xr:uid="{00000000-0005-0000-0000-0000C2200000}"/>
    <cellStyle name="Header2 2 2 3 4" xfId="8392" xr:uid="{00000000-0005-0000-0000-0000C3200000}"/>
    <cellStyle name="Header2 2 2 3 4 2" xfId="8393" xr:uid="{00000000-0005-0000-0000-0000C4200000}"/>
    <cellStyle name="Header2 2 2 3 4 2 2" xfId="8394" xr:uid="{00000000-0005-0000-0000-0000C5200000}"/>
    <cellStyle name="Header2 2 2 3 4 2 3" xfId="8395" xr:uid="{00000000-0005-0000-0000-0000C6200000}"/>
    <cellStyle name="Header2 2 2 3 4 3" xfId="8396" xr:uid="{00000000-0005-0000-0000-0000C7200000}"/>
    <cellStyle name="Header2 2 2 3 4 3 2" xfId="8397" xr:uid="{00000000-0005-0000-0000-0000C8200000}"/>
    <cellStyle name="Header2 2 2 3 4 3 3" xfId="8398" xr:uid="{00000000-0005-0000-0000-0000C9200000}"/>
    <cellStyle name="Header2 2 2 3 4 3 4" xfId="8399" xr:uid="{00000000-0005-0000-0000-0000CA200000}"/>
    <cellStyle name="Header2 2 2 3 4 4" xfId="8400" xr:uid="{00000000-0005-0000-0000-0000CB200000}"/>
    <cellStyle name="Header2 2 2 3 4 4 2" xfId="8401" xr:uid="{00000000-0005-0000-0000-0000CC200000}"/>
    <cellStyle name="Header2 2 2 3 4 4 3" xfId="8402" xr:uid="{00000000-0005-0000-0000-0000CD200000}"/>
    <cellStyle name="Header2 2 2 3 4 4 4" xfId="8403" xr:uid="{00000000-0005-0000-0000-0000CE200000}"/>
    <cellStyle name="Header2 2 2 3 4 5" xfId="8404" xr:uid="{00000000-0005-0000-0000-0000CF200000}"/>
    <cellStyle name="Header2 2 2 3 4 6" xfId="8405" xr:uid="{00000000-0005-0000-0000-0000D0200000}"/>
    <cellStyle name="Header2 2 2 4" xfId="8406" xr:uid="{00000000-0005-0000-0000-0000D1200000}"/>
    <cellStyle name="Header2 2 2 4 2" xfId="8407" xr:uid="{00000000-0005-0000-0000-0000D2200000}"/>
    <cellStyle name="Header2 2 2 4 2 2" xfId="8408" xr:uid="{00000000-0005-0000-0000-0000D3200000}"/>
    <cellStyle name="Header2 2 2 4 2 2 2" xfId="8409" xr:uid="{00000000-0005-0000-0000-0000D4200000}"/>
    <cellStyle name="Header2 2 2 4 2 2 2 2" xfId="8410" xr:uid="{00000000-0005-0000-0000-0000D5200000}"/>
    <cellStyle name="Header2 2 2 4 2 2 2 3" xfId="8411" xr:uid="{00000000-0005-0000-0000-0000D6200000}"/>
    <cellStyle name="Header2 2 2 4 2 2 3" xfId="8412" xr:uid="{00000000-0005-0000-0000-0000D7200000}"/>
    <cellStyle name="Header2 2 2 4 2 2 3 2" xfId="8413" xr:uid="{00000000-0005-0000-0000-0000D8200000}"/>
    <cellStyle name="Header2 2 2 4 2 2 3 3" xfId="8414" xr:uid="{00000000-0005-0000-0000-0000D9200000}"/>
    <cellStyle name="Header2 2 2 4 2 2 3 4" xfId="8415" xr:uid="{00000000-0005-0000-0000-0000DA200000}"/>
    <cellStyle name="Header2 2 2 4 2 2 4" xfId="8416" xr:uid="{00000000-0005-0000-0000-0000DB200000}"/>
    <cellStyle name="Header2 2 2 4 2 2 5" xfId="8417" xr:uid="{00000000-0005-0000-0000-0000DC200000}"/>
    <cellStyle name="Header2 2 2 4 2 3" xfId="8418" xr:uid="{00000000-0005-0000-0000-0000DD200000}"/>
    <cellStyle name="Header2 2 2 4 2 3 2" xfId="8419" xr:uid="{00000000-0005-0000-0000-0000DE200000}"/>
    <cellStyle name="Header2 2 2 4 2 3 2 2" xfId="8420" xr:uid="{00000000-0005-0000-0000-0000DF200000}"/>
    <cellStyle name="Header2 2 2 4 2 3 2 3" xfId="8421" xr:uid="{00000000-0005-0000-0000-0000E0200000}"/>
    <cellStyle name="Header2 2 2 4 2 3 3" xfId="8422" xr:uid="{00000000-0005-0000-0000-0000E1200000}"/>
    <cellStyle name="Header2 2 2 4 2 3 3 2" xfId="8423" xr:uid="{00000000-0005-0000-0000-0000E2200000}"/>
    <cellStyle name="Header2 2 2 4 2 3 3 3" xfId="8424" xr:uid="{00000000-0005-0000-0000-0000E3200000}"/>
    <cellStyle name="Header2 2 2 4 2 3 3 4" xfId="8425" xr:uid="{00000000-0005-0000-0000-0000E4200000}"/>
    <cellStyle name="Header2 2 2 4 2 3 4" xfId="8426" xr:uid="{00000000-0005-0000-0000-0000E5200000}"/>
    <cellStyle name="Header2 2 2 4 2 3 4 2" xfId="8427" xr:uid="{00000000-0005-0000-0000-0000E6200000}"/>
    <cellStyle name="Header2 2 2 4 2 3 4 3" xfId="8428" xr:uid="{00000000-0005-0000-0000-0000E7200000}"/>
    <cellStyle name="Header2 2 2 4 2 3 4 4" xfId="8429" xr:uid="{00000000-0005-0000-0000-0000E8200000}"/>
    <cellStyle name="Header2 2 2 4 2 3 5" xfId="8430" xr:uid="{00000000-0005-0000-0000-0000E9200000}"/>
    <cellStyle name="Header2 2 2 4 2 3 6" xfId="8431" xr:uid="{00000000-0005-0000-0000-0000EA200000}"/>
    <cellStyle name="Header2 2 2 4 2 4" xfId="8432" xr:uid="{00000000-0005-0000-0000-0000EB200000}"/>
    <cellStyle name="Header2 2 2 4 2 4 2" xfId="8433" xr:uid="{00000000-0005-0000-0000-0000EC200000}"/>
    <cellStyle name="Header2 2 2 4 2 4 3" xfId="8434" xr:uid="{00000000-0005-0000-0000-0000ED200000}"/>
    <cellStyle name="Header2 2 2 4 2 5" xfId="8435" xr:uid="{00000000-0005-0000-0000-0000EE200000}"/>
    <cellStyle name="Header2 2 2 4 2 5 2" xfId="8436" xr:uid="{00000000-0005-0000-0000-0000EF200000}"/>
    <cellStyle name="Header2 2 2 4 2 5 3" xfId="8437" xr:uid="{00000000-0005-0000-0000-0000F0200000}"/>
    <cellStyle name="Header2 2 2 4 2 5 4" xfId="8438" xr:uid="{00000000-0005-0000-0000-0000F1200000}"/>
    <cellStyle name="Header2 2 2 4 2 6" xfId="8439" xr:uid="{00000000-0005-0000-0000-0000F2200000}"/>
    <cellStyle name="Header2 2 2 4 2 7" xfId="8440" xr:uid="{00000000-0005-0000-0000-0000F3200000}"/>
    <cellStyle name="Header2 2 2 4 3" xfId="8441" xr:uid="{00000000-0005-0000-0000-0000F4200000}"/>
    <cellStyle name="Header2 2 2 4 3 2" xfId="8442" xr:uid="{00000000-0005-0000-0000-0000F5200000}"/>
    <cellStyle name="Header2 2 2 4 3 2 2" xfId="8443" xr:uid="{00000000-0005-0000-0000-0000F6200000}"/>
    <cellStyle name="Header2 2 2 4 3 2 3" xfId="8444" xr:uid="{00000000-0005-0000-0000-0000F7200000}"/>
    <cellStyle name="Header2 2 2 4 3 3" xfId="8445" xr:uid="{00000000-0005-0000-0000-0000F8200000}"/>
    <cellStyle name="Header2 2 2 4 3 3 2" xfId="8446" xr:uid="{00000000-0005-0000-0000-0000F9200000}"/>
    <cellStyle name="Header2 2 2 4 3 3 3" xfId="8447" xr:uid="{00000000-0005-0000-0000-0000FA200000}"/>
    <cellStyle name="Header2 2 2 4 3 3 4" xfId="8448" xr:uid="{00000000-0005-0000-0000-0000FB200000}"/>
    <cellStyle name="Header2 2 2 4 3 4" xfId="8449" xr:uid="{00000000-0005-0000-0000-0000FC200000}"/>
    <cellStyle name="Header2 2 2 4 3 5" xfId="8450" xr:uid="{00000000-0005-0000-0000-0000FD200000}"/>
    <cellStyle name="Header2 2 2 4 4" xfId="8451" xr:uid="{00000000-0005-0000-0000-0000FE200000}"/>
    <cellStyle name="Header2 2 2 4 4 2" xfId="8452" xr:uid="{00000000-0005-0000-0000-0000FF200000}"/>
    <cellStyle name="Header2 2 2 4 4 2 2" xfId="8453" xr:uid="{00000000-0005-0000-0000-000000210000}"/>
    <cellStyle name="Header2 2 2 4 4 2 3" xfId="8454" xr:uid="{00000000-0005-0000-0000-000001210000}"/>
    <cellStyle name="Header2 2 2 4 4 3" xfId="8455" xr:uid="{00000000-0005-0000-0000-000002210000}"/>
    <cellStyle name="Header2 2 2 4 4 3 2" xfId="8456" xr:uid="{00000000-0005-0000-0000-000003210000}"/>
    <cellStyle name="Header2 2 2 4 4 3 3" xfId="8457" xr:uid="{00000000-0005-0000-0000-000004210000}"/>
    <cellStyle name="Header2 2 2 4 4 3 4" xfId="8458" xr:uid="{00000000-0005-0000-0000-000005210000}"/>
    <cellStyle name="Header2 2 2 4 4 4" xfId="8459" xr:uid="{00000000-0005-0000-0000-000006210000}"/>
    <cellStyle name="Header2 2 2 4 4 4 2" xfId="8460" xr:uid="{00000000-0005-0000-0000-000007210000}"/>
    <cellStyle name="Header2 2 2 4 4 4 3" xfId="8461" xr:uid="{00000000-0005-0000-0000-000008210000}"/>
    <cellStyle name="Header2 2 2 4 4 4 4" xfId="8462" xr:uid="{00000000-0005-0000-0000-000009210000}"/>
    <cellStyle name="Header2 2 2 4 4 5" xfId="8463" xr:uid="{00000000-0005-0000-0000-00000A210000}"/>
    <cellStyle name="Header2 2 2 4 4 6" xfId="8464" xr:uid="{00000000-0005-0000-0000-00000B210000}"/>
    <cellStyle name="Header2 2 2 4 5" xfId="8465" xr:uid="{00000000-0005-0000-0000-00000C210000}"/>
    <cellStyle name="Header2 2 2 4 6" xfId="8466" xr:uid="{00000000-0005-0000-0000-00000D210000}"/>
    <cellStyle name="Header2 2 2 5" xfId="8467" xr:uid="{00000000-0005-0000-0000-00000E210000}"/>
    <cellStyle name="Header2 2 2 5 2" xfId="8468" xr:uid="{00000000-0005-0000-0000-00000F210000}"/>
    <cellStyle name="Header2 2 2 5 2 2" xfId="8469" xr:uid="{00000000-0005-0000-0000-000010210000}"/>
    <cellStyle name="Header2 2 2 5 2 2 2" xfId="8470" xr:uid="{00000000-0005-0000-0000-000011210000}"/>
    <cellStyle name="Header2 2 2 5 2 2 3" xfId="8471" xr:uid="{00000000-0005-0000-0000-000012210000}"/>
    <cellStyle name="Header2 2 2 5 2 3" xfId="8472" xr:uid="{00000000-0005-0000-0000-000013210000}"/>
    <cellStyle name="Header2 2 2 5 2 3 2" xfId="8473" xr:uid="{00000000-0005-0000-0000-000014210000}"/>
    <cellStyle name="Header2 2 2 5 2 3 3" xfId="8474" xr:uid="{00000000-0005-0000-0000-000015210000}"/>
    <cellStyle name="Header2 2 2 5 2 3 4" xfId="8475" xr:uid="{00000000-0005-0000-0000-000016210000}"/>
    <cellStyle name="Header2 2 2 5 2 4" xfId="8476" xr:uid="{00000000-0005-0000-0000-000017210000}"/>
    <cellStyle name="Header2 2 2 5 2 5" xfId="8477" xr:uid="{00000000-0005-0000-0000-000018210000}"/>
    <cellStyle name="Header2 2 2 5 3" xfId="8478" xr:uid="{00000000-0005-0000-0000-000019210000}"/>
    <cellStyle name="Header2 2 2 5 3 2" xfId="8479" xr:uid="{00000000-0005-0000-0000-00001A210000}"/>
    <cellStyle name="Header2 2 2 5 3 2 2" xfId="8480" xr:uid="{00000000-0005-0000-0000-00001B210000}"/>
    <cellStyle name="Header2 2 2 5 3 2 3" xfId="8481" xr:uid="{00000000-0005-0000-0000-00001C210000}"/>
    <cellStyle name="Header2 2 2 5 3 3" xfId="8482" xr:uid="{00000000-0005-0000-0000-00001D210000}"/>
    <cellStyle name="Header2 2 2 5 3 3 2" xfId="8483" xr:uid="{00000000-0005-0000-0000-00001E210000}"/>
    <cellStyle name="Header2 2 2 5 3 3 3" xfId="8484" xr:uid="{00000000-0005-0000-0000-00001F210000}"/>
    <cellStyle name="Header2 2 2 5 3 3 4" xfId="8485" xr:uid="{00000000-0005-0000-0000-000020210000}"/>
    <cellStyle name="Header2 2 2 5 3 4" xfId="8486" xr:uid="{00000000-0005-0000-0000-000021210000}"/>
    <cellStyle name="Header2 2 2 5 3 4 2" xfId="8487" xr:uid="{00000000-0005-0000-0000-000022210000}"/>
    <cellStyle name="Header2 2 2 5 3 4 3" xfId="8488" xr:uid="{00000000-0005-0000-0000-000023210000}"/>
    <cellStyle name="Header2 2 2 5 3 4 4" xfId="8489" xr:uid="{00000000-0005-0000-0000-000024210000}"/>
    <cellStyle name="Header2 2 2 5 3 5" xfId="8490" xr:uid="{00000000-0005-0000-0000-000025210000}"/>
    <cellStyle name="Header2 2 2 5 3 6" xfId="8491" xr:uid="{00000000-0005-0000-0000-000026210000}"/>
    <cellStyle name="Header2 2 2 5 4" xfId="8492" xr:uid="{00000000-0005-0000-0000-000027210000}"/>
    <cellStyle name="Header2 2 2 5 4 2" xfId="8493" xr:uid="{00000000-0005-0000-0000-000028210000}"/>
    <cellStyle name="Header2 2 2 5 4 3" xfId="8494" xr:uid="{00000000-0005-0000-0000-000029210000}"/>
    <cellStyle name="Header2 2 2 5 5" xfId="8495" xr:uid="{00000000-0005-0000-0000-00002A210000}"/>
    <cellStyle name="Header2 2 2 5 5 2" xfId="8496" xr:uid="{00000000-0005-0000-0000-00002B210000}"/>
    <cellStyle name="Header2 2 2 5 5 3" xfId="8497" xr:uid="{00000000-0005-0000-0000-00002C210000}"/>
    <cellStyle name="Header2 2 2 5 5 4" xfId="8498" xr:uid="{00000000-0005-0000-0000-00002D210000}"/>
    <cellStyle name="Header2 2 2 5 6" xfId="8499" xr:uid="{00000000-0005-0000-0000-00002E210000}"/>
    <cellStyle name="Header2 2 2 5 7" xfId="8500" xr:uid="{00000000-0005-0000-0000-00002F210000}"/>
    <cellStyle name="Header2 2 2 6" xfId="8501" xr:uid="{00000000-0005-0000-0000-000030210000}"/>
    <cellStyle name="Header2 2 2 6 2" xfId="8502" xr:uid="{00000000-0005-0000-0000-000031210000}"/>
    <cellStyle name="Header2 2 2 6 2 2" xfId="8503" xr:uid="{00000000-0005-0000-0000-000032210000}"/>
    <cellStyle name="Header2 2 2 6 2 3" xfId="8504" xr:uid="{00000000-0005-0000-0000-000033210000}"/>
    <cellStyle name="Header2 2 2 6 3" xfId="8505" xr:uid="{00000000-0005-0000-0000-000034210000}"/>
    <cellStyle name="Header2 2 2 6 3 2" xfId="8506" xr:uid="{00000000-0005-0000-0000-000035210000}"/>
    <cellStyle name="Header2 2 2 6 3 3" xfId="8507" xr:uid="{00000000-0005-0000-0000-000036210000}"/>
    <cellStyle name="Header2 2 2 6 3 4" xfId="8508" xr:uid="{00000000-0005-0000-0000-000037210000}"/>
    <cellStyle name="Header2 2 2 6 4" xfId="8509" xr:uid="{00000000-0005-0000-0000-000038210000}"/>
    <cellStyle name="Header2 2 2 6 5" xfId="8510" xr:uid="{00000000-0005-0000-0000-000039210000}"/>
    <cellStyle name="Header2 2 2 7" xfId="8511" xr:uid="{00000000-0005-0000-0000-00003A210000}"/>
    <cellStyle name="Header2 2 2 7 2" xfId="8512" xr:uid="{00000000-0005-0000-0000-00003B210000}"/>
    <cellStyle name="Header2 2 2 7 2 2" xfId="8513" xr:uid="{00000000-0005-0000-0000-00003C210000}"/>
    <cellStyle name="Header2 2 2 7 2 3" xfId="8514" xr:uid="{00000000-0005-0000-0000-00003D210000}"/>
    <cellStyle name="Header2 2 2 7 3" xfId="8515" xr:uid="{00000000-0005-0000-0000-00003E210000}"/>
    <cellStyle name="Header2 2 2 7 3 2" xfId="8516" xr:uid="{00000000-0005-0000-0000-00003F210000}"/>
    <cellStyle name="Header2 2 2 7 3 3" xfId="8517" xr:uid="{00000000-0005-0000-0000-000040210000}"/>
    <cellStyle name="Header2 2 2 7 3 4" xfId="8518" xr:uid="{00000000-0005-0000-0000-000041210000}"/>
    <cellStyle name="Header2 2 2 7 4" xfId="8519" xr:uid="{00000000-0005-0000-0000-000042210000}"/>
    <cellStyle name="Header2 2 2 7 4 2" xfId="8520" xr:uid="{00000000-0005-0000-0000-000043210000}"/>
    <cellStyle name="Header2 2 2 7 4 3" xfId="8521" xr:uid="{00000000-0005-0000-0000-000044210000}"/>
    <cellStyle name="Header2 2 2 7 4 4" xfId="8522" xr:uid="{00000000-0005-0000-0000-000045210000}"/>
    <cellStyle name="Header2 2 2 7 5" xfId="8523" xr:uid="{00000000-0005-0000-0000-000046210000}"/>
    <cellStyle name="Header2 2 2 7 6" xfId="8524" xr:uid="{00000000-0005-0000-0000-000047210000}"/>
    <cellStyle name="Header2 2 2 8" xfId="8525" xr:uid="{00000000-0005-0000-0000-000048210000}"/>
    <cellStyle name="Header2 2 2 9" xfId="8526" xr:uid="{00000000-0005-0000-0000-000049210000}"/>
    <cellStyle name="Header2 2 3" xfId="8527" xr:uid="{00000000-0005-0000-0000-00004A210000}"/>
    <cellStyle name="Header2 2 3 2" xfId="8528" xr:uid="{00000000-0005-0000-0000-00004B210000}"/>
    <cellStyle name="Header2 2 3 2 2" xfId="8529" xr:uid="{00000000-0005-0000-0000-00004C210000}"/>
    <cellStyle name="Header2 2 3 2 2 2" xfId="8530" xr:uid="{00000000-0005-0000-0000-00004D210000}"/>
    <cellStyle name="Header2 2 3 2 2 2 2" xfId="8531" xr:uid="{00000000-0005-0000-0000-00004E210000}"/>
    <cellStyle name="Header2 2 3 2 2 2 2 2" xfId="8532" xr:uid="{00000000-0005-0000-0000-00004F210000}"/>
    <cellStyle name="Header2 2 3 2 2 2 2 2 2" xfId="8533" xr:uid="{00000000-0005-0000-0000-000050210000}"/>
    <cellStyle name="Header2 2 3 2 2 2 2 2 3" xfId="8534" xr:uid="{00000000-0005-0000-0000-000051210000}"/>
    <cellStyle name="Header2 2 3 2 2 2 2 3" xfId="8535" xr:uid="{00000000-0005-0000-0000-000052210000}"/>
    <cellStyle name="Header2 2 3 2 2 2 2 3 2" xfId="8536" xr:uid="{00000000-0005-0000-0000-000053210000}"/>
    <cellStyle name="Header2 2 3 2 2 2 2 3 3" xfId="8537" xr:uid="{00000000-0005-0000-0000-000054210000}"/>
    <cellStyle name="Header2 2 3 2 2 2 2 3 4" xfId="8538" xr:uid="{00000000-0005-0000-0000-000055210000}"/>
    <cellStyle name="Header2 2 3 2 2 2 2 4" xfId="8539" xr:uid="{00000000-0005-0000-0000-000056210000}"/>
    <cellStyle name="Header2 2 3 2 2 2 2 5" xfId="8540" xr:uid="{00000000-0005-0000-0000-000057210000}"/>
    <cellStyle name="Header2 2 3 2 2 2 3" xfId="8541" xr:uid="{00000000-0005-0000-0000-000058210000}"/>
    <cellStyle name="Header2 2 3 2 2 2 3 2" xfId="8542" xr:uid="{00000000-0005-0000-0000-000059210000}"/>
    <cellStyle name="Header2 2 3 2 2 2 3 2 2" xfId="8543" xr:uid="{00000000-0005-0000-0000-00005A210000}"/>
    <cellStyle name="Header2 2 3 2 2 2 3 2 3" xfId="8544" xr:uid="{00000000-0005-0000-0000-00005B210000}"/>
    <cellStyle name="Header2 2 3 2 2 2 3 3" xfId="8545" xr:uid="{00000000-0005-0000-0000-00005C210000}"/>
    <cellStyle name="Header2 2 3 2 2 2 3 3 2" xfId="8546" xr:uid="{00000000-0005-0000-0000-00005D210000}"/>
    <cellStyle name="Header2 2 3 2 2 2 3 3 3" xfId="8547" xr:uid="{00000000-0005-0000-0000-00005E210000}"/>
    <cellStyle name="Header2 2 3 2 2 2 3 3 4" xfId="8548" xr:uid="{00000000-0005-0000-0000-00005F210000}"/>
    <cellStyle name="Header2 2 3 2 2 2 3 4" xfId="8549" xr:uid="{00000000-0005-0000-0000-000060210000}"/>
    <cellStyle name="Header2 2 3 2 2 2 3 4 2" xfId="8550" xr:uid="{00000000-0005-0000-0000-000061210000}"/>
    <cellStyle name="Header2 2 3 2 2 2 3 4 3" xfId="8551" xr:uid="{00000000-0005-0000-0000-000062210000}"/>
    <cellStyle name="Header2 2 3 2 2 2 3 4 4" xfId="8552" xr:uid="{00000000-0005-0000-0000-000063210000}"/>
    <cellStyle name="Header2 2 3 2 2 2 3 5" xfId="8553" xr:uid="{00000000-0005-0000-0000-000064210000}"/>
    <cellStyle name="Header2 2 3 2 2 2 3 6" xfId="8554" xr:uid="{00000000-0005-0000-0000-000065210000}"/>
    <cellStyle name="Header2 2 3 2 2 2 4" xfId="8555" xr:uid="{00000000-0005-0000-0000-000066210000}"/>
    <cellStyle name="Header2 2 3 2 2 2 4 2" xfId="8556" xr:uid="{00000000-0005-0000-0000-000067210000}"/>
    <cellStyle name="Header2 2 3 2 2 2 4 3" xfId="8557" xr:uid="{00000000-0005-0000-0000-000068210000}"/>
    <cellStyle name="Header2 2 3 2 2 2 5" xfId="8558" xr:uid="{00000000-0005-0000-0000-000069210000}"/>
    <cellStyle name="Header2 2 3 2 2 2 5 2" xfId="8559" xr:uid="{00000000-0005-0000-0000-00006A210000}"/>
    <cellStyle name="Header2 2 3 2 2 2 5 3" xfId="8560" xr:uid="{00000000-0005-0000-0000-00006B210000}"/>
    <cellStyle name="Header2 2 3 2 2 2 5 4" xfId="8561" xr:uid="{00000000-0005-0000-0000-00006C210000}"/>
    <cellStyle name="Header2 2 3 2 2 2 6" xfId="8562" xr:uid="{00000000-0005-0000-0000-00006D210000}"/>
    <cellStyle name="Header2 2 3 2 2 2 7" xfId="8563" xr:uid="{00000000-0005-0000-0000-00006E210000}"/>
    <cellStyle name="Header2 2 3 2 2 3" xfId="8564" xr:uid="{00000000-0005-0000-0000-00006F210000}"/>
    <cellStyle name="Header2 2 3 2 2 3 2" xfId="8565" xr:uid="{00000000-0005-0000-0000-000070210000}"/>
    <cellStyle name="Header2 2 3 2 2 3 2 2" xfId="8566" xr:uid="{00000000-0005-0000-0000-000071210000}"/>
    <cellStyle name="Header2 2 3 2 2 3 2 3" xfId="8567" xr:uid="{00000000-0005-0000-0000-000072210000}"/>
    <cellStyle name="Header2 2 3 2 2 3 3" xfId="8568" xr:uid="{00000000-0005-0000-0000-000073210000}"/>
    <cellStyle name="Header2 2 3 2 2 3 3 2" xfId="8569" xr:uid="{00000000-0005-0000-0000-000074210000}"/>
    <cellStyle name="Header2 2 3 2 2 3 3 3" xfId="8570" xr:uid="{00000000-0005-0000-0000-000075210000}"/>
    <cellStyle name="Header2 2 3 2 2 3 3 4" xfId="8571" xr:uid="{00000000-0005-0000-0000-000076210000}"/>
    <cellStyle name="Header2 2 3 2 2 3 4" xfId="8572" xr:uid="{00000000-0005-0000-0000-000077210000}"/>
    <cellStyle name="Header2 2 3 2 2 3 5" xfId="8573" xr:uid="{00000000-0005-0000-0000-000078210000}"/>
    <cellStyle name="Header2 2 3 2 2 4" xfId="8574" xr:uid="{00000000-0005-0000-0000-000079210000}"/>
    <cellStyle name="Header2 2 3 2 2 4 2" xfId="8575" xr:uid="{00000000-0005-0000-0000-00007A210000}"/>
    <cellStyle name="Header2 2 3 2 2 4 2 2" xfId="8576" xr:uid="{00000000-0005-0000-0000-00007B210000}"/>
    <cellStyle name="Header2 2 3 2 2 4 2 3" xfId="8577" xr:uid="{00000000-0005-0000-0000-00007C210000}"/>
    <cellStyle name="Header2 2 3 2 2 4 3" xfId="8578" xr:uid="{00000000-0005-0000-0000-00007D210000}"/>
    <cellStyle name="Header2 2 3 2 2 4 3 2" xfId="8579" xr:uid="{00000000-0005-0000-0000-00007E210000}"/>
    <cellStyle name="Header2 2 3 2 2 4 3 3" xfId="8580" xr:uid="{00000000-0005-0000-0000-00007F210000}"/>
    <cellStyle name="Header2 2 3 2 2 4 3 4" xfId="8581" xr:uid="{00000000-0005-0000-0000-000080210000}"/>
    <cellStyle name="Header2 2 3 2 2 4 4" xfId="8582" xr:uid="{00000000-0005-0000-0000-000081210000}"/>
    <cellStyle name="Header2 2 3 2 2 4 4 2" xfId="8583" xr:uid="{00000000-0005-0000-0000-000082210000}"/>
    <cellStyle name="Header2 2 3 2 2 4 4 3" xfId="8584" xr:uid="{00000000-0005-0000-0000-000083210000}"/>
    <cellStyle name="Header2 2 3 2 2 4 4 4" xfId="8585" xr:uid="{00000000-0005-0000-0000-000084210000}"/>
    <cellStyle name="Header2 2 3 2 2 4 5" xfId="8586" xr:uid="{00000000-0005-0000-0000-000085210000}"/>
    <cellStyle name="Header2 2 3 2 2 4 6" xfId="8587" xr:uid="{00000000-0005-0000-0000-000086210000}"/>
    <cellStyle name="Header2 2 3 2 2 5" xfId="8588" xr:uid="{00000000-0005-0000-0000-000087210000}"/>
    <cellStyle name="Header2 2 3 2 2 6" xfId="8589" xr:uid="{00000000-0005-0000-0000-000088210000}"/>
    <cellStyle name="Header2 2 3 2 3" xfId="8590" xr:uid="{00000000-0005-0000-0000-000089210000}"/>
    <cellStyle name="Header2 2 3 2 3 2" xfId="8591" xr:uid="{00000000-0005-0000-0000-00008A210000}"/>
    <cellStyle name="Header2 2 3 2 3 2 2" xfId="8592" xr:uid="{00000000-0005-0000-0000-00008B210000}"/>
    <cellStyle name="Header2 2 3 2 3 2 2 2" xfId="8593" xr:uid="{00000000-0005-0000-0000-00008C210000}"/>
    <cellStyle name="Header2 2 3 2 3 2 2 3" xfId="8594" xr:uid="{00000000-0005-0000-0000-00008D210000}"/>
    <cellStyle name="Header2 2 3 2 3 2 3" xfId="8595" xr:uid="{00000000-0005-0000-0000-00008E210000}"/>
    <cellStyle name="Header2 2 3 2 3 2 3 2" xfId="8596" xr:uid="{00000000-0005-0000-0000-00008F210000}"/>
    <cellStyle name="Header2 2 3 2 3 2 3 3" xfId="8597" xr:uid="{00000000-0005-0000-0000-000090210000}"/>
    <cellStyle name="Header2 2 3 2 3 2 3 4" xfId="8598" xr:uid="{00000000-0005-0000-0000-000091210000}"/>
    <cellStyle name="Header2 2 3 2 3 2 4" xfId="8599" xr:uid="{00000000-0005-0000-0000-000092210000}"/>
    <cellStyle name="Header2 2 3 2 3 2 5" xfId="8600" xr:uid="{00000000-0005-0000-0000-000093210000}"/>
    <cellStyle name="Header2 2 3 2 3 3" xfId="8601" xr:uid="{00000000-0005-0000-0000-000094210000}"/>
    <cellStyle name="Header2 2 3 2 3 3 2" xfId="8602" xr:uid="{00000000-0005-0000-0000-000095210000}"/>
    <cellStyle name="Header2 2 3 2 3 3 2 2" xfId="8603" xr:uid="{00000000-0005-0000-0000-000096210000}"/>
    <cellStyle name="Header2 2 3 2 3 3 2 3" xfId="8604" xr:uid="{00000000-0005-0000-0000-000097210000}"/>
    <cellStyle name="Header2 2 3 2 3 3 3" xfId="8605" xr:uid="{00000000-0005-0000-0000-000098210000}"/>
    <cellStyle name="Header2 2 3 2 3 3 3 2" xfId="8606" xr:uid="{00000000-0005-0000-0000-000099210000}"/>
    <cellStyle name="Header2 2 3 2 3 3 3 3" xfId="8607" xr:uid="{00000000-0005-0000-0000-00009A210000}"/>
    <cellStyle name="Header2 2 3 2 3 3 3 4" xfId="8608" xr:uid="{00000000-0005-0000-0000-00009B210000}"/>
    <cellStyle name="Header2 2 3 2 3 3 4" xfId="8609" xr:uid="{00000000-0005-0000-0000-00009C210000}"/>
    <cellStyle name="Header2 2 3 2 3 3 4 2" xfId="8610" xr:uid="{00000000-0005-0000-0000-00009D210000}"/>
    <cellStyle name="Header2 2 3 2 3 3 4 3" xfId="8611" xr:uid="{00000000-0005-0000-0000-00009E210000}"/>
    <cellStyle name="Header2 2 3 2 3 3 4 4" xfId="8612" xr:uid="{00000000-0005-0000-0000-00009F210000}"/>
    <cellStyle name="Header2 2 3 2 3 3 5" xfId="8613" xr:uid="{00000000-0005-0000-0000-0000A0210000}"/>
    <cellStyle name="Header2 2 3 2 3 3 6" xfId="8614" xr:uid="{00000000-0005-0000-0000-0000A1210000}"/>
    <cellStyle name="Header2 2 3 2 3 4" xfId="8615" xr:uid="{00000000-0005-0000-0000-0000A2210000}"/>
    <cellStyle name="Header2 2 3 2 3 4 2" xfId="8616" xr:uid="{00000000-0005-0000-0000-0000A3210000}"/>
    <cellStyle name="Header2 2 3 2 3 4 3" xfId="8617" xr:uid="{00000000-0005-0000-0000-0000A4210000}"/>
    <cellStyle name="Header2 2 3 2 3 5" xfId="8618" xr:uid="{00000000-0005-0000-0000-0000A5210000}"/>
    <cellStyle name="Header2 2 3 2 3 5 2" xfId="8619" xr:uid="{00000000-0005-0000-0000-0000A6210000}"/>
    <cellStyle name="Header2 2 3 2 3 5 3" xfId="8620" xr:uid="{00000000-0005-0000-0000-0000A7210000}"/>
    <cellStyle name="Header2 2 3 2 3 5 4" xfId="8621" xr:uid="{00000000-0005-0000-0000-0000A8210000}"/>
    <cellStyle name="Header2 2 3 2 3 6" xfId="8622" xr:uid="{00000000-0005-0000-0000-0000A9210000}"/>
    <cellStyle name="Header2 2 3 2 3 7" xfId="8623" xr:uid="{00000000-0005-0000-0000-0000AA210000}"/>
    <cellStyle name="Header2 2 3 2 4" xfId="8624" xr:uid="{00000000-0005-0000-0000-0000AB210000}"/>
    <cellStyle name="Header2 2 3 2 4 2" xfId="8625" xr:uid="{00000000-0005-0000-0000-0000AC210000}"/>
    <cellStyle name="Header2 2 3 2 4 2 2" xfId="8626" xr:uid="{00000000-0005-0000-0000-0000AD210000}"/>
    <cellStyle name="Header2 2 3 2 4 2 3" xfId="8627" xr:uid="{00000000-0005-0000-0000-0000AE210000}"/>
    <cellStyle name="Header2 2 3 2 4 3" xfId="8628" xr:uid="{00000000-0005-0000-0000-0000AF210000}"/>
    <cellStyle name="Header2 2 3 2 4 3 2" xfId="8629" xr:uid="{00000000-0005-0000-0000-0000B0210000}"/>
    <cellStyle name="Header2 2 3 2 4 3 3" xfId="8630" xr:uid="{00000000-0005-0000-0000-0000B1210000}"/>
    <cellStyle name="Header2 2 3 2 4 3 4" xfId="8631" xr:uid="{00000000-0005-0000-0000-0000B2210000}"/>
    <cellStyle name="Header2 2 3 2 4 4" xfId="8632" xr:uid="{00000000-0005-0000-0000-0000B3210000}"/>
    <cellStyle name="Header2 2 3 2 4 4 2" xfId="8633" xr:uid="{00000000-0005-0000-0000-0000B4210000}"/>
    <cellStyle name="Header2 2 3 2 4 4 3" xfId="8634" xr:uid="{00000000-0005-0000-0000-0000B5210000}"/>
    <cellStyle name="Header2 2 3 2 4 4 4" xfId="8635" xr:uid="{00000000-0005-0000-0000-0000B6210000}"/>
    <cellStyle name="Header2 2 3 2 4 5" xfId="8636" xr:uid="{00000000-0005-0000-0000-0000B7210000}"/>
    <cellStyle name="Header2 2 3 2 4 6" xfId="8637" xr:uid="{00000000-0005-0000-0000-0000B8210000}"/>
    <cellStyle name="Header2 2 3 3" xfId="8638" xr:uid="{00000000-0005-0000-0000-0000B9210000}"/>
    <cellStyle name="Header2 2 3 3 2" xfId="8639" xr:uid="{00000000-0005-0000-0000-0000BA210000}"/>
    <cellStyle name="Header2 2 3 3 2 2" xfId="8640" xr:uid="{00000000-0005-0000-0000-0000BB210000}"/>
    <cellStyle name="Header2 2 3 3 2 2 2" xfId="8641" xr:uid="{00000000-0005-0000-0000-0000BC210000}"/>
    <cellStyle name="Header2 2 3 3 2 2 2 2" xfId="8642" xr:uid="{00000000-0005-0000-0000-0000BD210000}"/>
    <cellStyle name="Header2 2 3 3 2 2 2 2 2" xfId="8643" xr:uid="{00000000-0005-0000-0000-0000BE210000}"/>
    <cellStyle name="Header2 2 3 3 2 2 2 2 3" xfId="8644" xr:uid="{00000000-0005-0000-0000-0000BF210000}"/>
    <cellStyle name="Header2 2 3 3 2 2 2 3" xfId="8645" xr:uid="{00000000-0005-0000-0000-0000C0210000}"/>
    <cellStyle name="Header2 2 3 3 2 2 2 3 2" xfId="8646" xr:uid="{00000000-0005-0000-0000-0000C1210000}"/>
    <cellStyle name="Header2 2 3 3 2 2 2 3 3" xfId="8647" xr:uid="{00000000-0005-0000-0000-0000C2210000}"/>
    <cellStyle name="Header2 2 3 3 2 2 2 3 4" xfId="8648" xr:uid="{00000000-0005-0000-0000-0000C3210000}"/>
    <cellStyle name="Header2 2 3 3 2 2 2 4" xfId="8649" xr:uid="{00000000-0005-0000-0000-0000C4210000}"/>
    <cellStyle name="Header2 2 3 3 2 2 2 5" xfId="8650" xr:uid="{00000000-0005-0000-0000-0000C5210000}"/>
    <cellStyle name="Header2 2 3 3 2 2 3" xfId="8651" xr:uid="{00000000-0005-0000-0000-0000C6210000}"/>
    <cellStyle name="Header2 2 3 3 2 2 3 2" xfId="8652" xr:uid="{00000000-0005-0000-0000-0000C7210000}"/>
    <cellStyle name="Header2 2 3 3 2 2 3 2 2" xfId="8653" xr:uid="{00000000-0005-0000-0000-0000C8210000}"/>
    <cellStyle name="Header2 2 3 3 2 2 3 2 3" xfId="8654" xr:uid="{00000000-0005-0000-0000-0000C9210000}"/>
    <cellStyle name="Header2 2 3 3 2 2 3 3" xfId="8655" xr:uid="{00000000-0005-0000-0000-0000CA210000}"/>
    <cellStyle name="Header2 2 3 3 2 2 3 3 2" xfId="8656" xr:uid="{00000000-0005-0000-0000-0000CB210000}"/>
    <cellStyle name="Header2 2 3 3 2 2 3 3 3" xfId="8657" xr:uid="{00000000-0005-0000-0000-0000CC210000}"/>
    <cellStyle name="Header2 2 3 3 2 2 3 3 4" xfId="8658" xr:uid="{00000000-0005-0000-0000-0000CD210000}"/>
    <cellStyle name="Header2 2 3 3 2 2 3 4" xfId="8659" xr:uid="{00000000-0005-0000-0000-0000CE210000}"/>
    <cellStyle name="Header2 2 3 3 2 2 3 4 2" xfId="8660" xr:uid="{00000000-0005-0000-0000-0000CF210000}"/>
    <cellStyle name="Header2 2 3 3 2 2 3 4 3" xfId="8661" xr:uid="{00000000-0005-0000-0000-0000D0210000}"/>
    <cellStyle name="Header2 2 3 3 2 2 3 4 4" xfId="8662" xr:uid="{00000000-0005-0000-0000-0000D1210000}"/>
    <cellStyle name="Header2 2 3 3 2 2 3 5" xfId="8663" xr:uid="{00000000-0005-0000-0000-0000D2210000}"/>
    <cellStyle name="Header2 2 3 3 2 2 3 6" xfId="8664" xr:uid="{00000000-0005-0000-0000-0000D3210000}"/>
    <cellStyle name="Header2 2 3 3 2 2 4" xfId="8665" xr:uid="{00000000-0005-0000-0000-0000D4210000}"/>
    <cellStyle name="Header2 2 3 3 2 2 4 2" xfId="8666" xr:uid="{00000000-0005-0000-0000-0000D5210000}"/>
    <cellStyle name="Header2 2 3 3 2 2 4 3" xfId="8667" xr:uid="{00000000-0005-0000-0000-0000D6210000}"/>
    <cellStyle name="Header2 2 3 3 2 2 5" xfId="8668" xr:uid="{00000000-0005-0000-0000-0000D7210000}"/>
    <cellStyle name="Header2 2 3 3 2 2 5 2" xfId="8669" xr:uid="{00000000-0005-0000-0000-0000D8210000}"/>
    <cellStyle name="Header2 2 3 3 2 2 5 3" xfId="8670" xr:uid="{00000000-0005-0000-0000-0000D9210000}"/>
    <cellStyle name="Header2 2 3 3 2 2 5 4" xfId="8671" xr:uid="{00000000-0005-0000-0000-0000DA210000}"/>
    <cellStyle name="Header2 2 3 3 2 2 6" xfId="8672" xr:uid="{00000000-0005-0000-0000-0000DB210000}"/>
    <cellStyle name="Header2 2 3 3 2 2 7" xfId="8673" xr:uid="{00000000-0005-0000-0000-0000DC210000}"/>
    <cellStyle name="Header2 2 3 3 2 3" xfId="8674" xr:uid="{00000000-0005-0000-0000-0000DD210000}"/>
    <cellStyle name="Header2 2 3 3 2 3 2" xfId="8675" xr:uid="{00000000-0005-0000-0000-0000DE210000}"/>
    <cellStyle name="Header2 2 3 3 2 3 2 2" xfId="8676" xr:uid="{00000000-0005-0000-0000-0000DF210000}"/>
    <cellStyle name="Header2 2 3 3 2 3 2 3" xfId="8677" xr:uid="{00000000-0005-0000-0000-0000E0210000}"/>
    <cellStyle name="Header2 2 3 3 2 3 3" xfId="8678" xr:uid="{00000000-0005-0000-0000-0000E1210000}"/>
    <cellStyle name="Header2 2 3 3 2 3 3 2" xfId="8679" xr:uid="{00000000-0005-0000-0000-0000E2210000}"/>
    <cellStyle name="Header2 2 3 3 2 3 3 3" xfId="8680" xr:uid="{00000000-0005-0000-0000-0000E3210000}"/>
    <cellStyle name="Header2 2 3 3 2 3 3 4" xfId="8681" xr:uid="{00000000-0005-0000-0000-0000E4210000}"/>
    <cellStyle name="Header2 2 3 3 2 3 4" xfId="8682" xr:uid="{00000000-0005-0000-0000-0000E5210000}"/>
    <cellStyle name="Header2 2 3 3 2 3 5" xfId="8683" xr:uid="{00000000-0005-0000-0000-0000E6210000}"/>
    <cellStyle name="Header2 2 3 3 2 4" xfId="8684" xr:uid="{00000000-0005-0000-0000-0000E7210000}"/>
    <cellStyle name="Header2 2 3 3 2 4 2" xfId="8685" xr:uid="{00000000-0005-0000-0000-0000E8210000}"/>
    <cellStyle name="Header2 2 3 3 2 4 2 2" xfId="8686" xr:uid="{00000000-0005-0000-0000-0000E9210000}"/>
    <cellStyle name="Header2 2 3 3 2 4 2 3" xfId="8687" xr:uid="{00000000-0005-0000-0000-0000EA210000}"/>
    <cellStyle name="Header2 2 3 3 2 4 3" xfId="8688" xr:uid="{00000000-0005-0000-0000-0000EB210000}"/>
    <cellStyle name="Header2 2 3 3 2 4 3 2" xfId="8689" xr:uid="{00000000-0005-0000-0000-0000EC210000}"/>
    <cellStyle name="Header2 2 3 3 2 4 3 3" xfId="8690" xr:uid="{00000000-0005-0000-0000-0000ED210000}"/>
    <cellStyle name="Header2 2 3 3 2 4 3 4" xfId="8691" xr:uid="{00000000-0005-0000-0000-0000EE210000}"/>
    <cellStyle name="Header2 2 3 3 2 4 4" xfId="8692" xr:uid="{00000000-0005-0000-0000-0000EF210000}"/>
    <cellStyle name="Header2 2 3 3 2 4 4 2" xfId="8693" xr:uid="{00000000-0005-0000-0000-0000F0210000}"/>
    <cellStyle name="Header2 2 3 3 2 4 4 3" xfId="8694" xr:uid="{00000000-0005-0000-0000-0000F1210000}"/>
    <cellStyle name="Header2 2 3 3 2 4 4 4" xfId="8695" xr:uid="{00000000-0005-0000-0000-0000F2210000}"/>
    <cellStyle name="Header2 2 3 3 2 4 5" xfId="8696" xr:uid="{00000000-0005-0000-0000-0000F3210000}"/>
    <cellStyle name="Header2 2 3 3 2 4 6" xfId="8697" xr:uid="{00000000-0005-0000-0000-0000F4210000}"/>
    <cellStyle name="Header2 2 3 3 2 5" xfId="8698" xr:uid="{00000000-0005-0000-0000-0000F5210000}"/>
    <cellStyle name="Header2 2 3 3 2 6" xfId="8699" xr:uid="{00000000-0005-0000-0000-0000F6210000}"/>
    <cellStyle name="Header2 2 3 3 3" xfId="8700" xr:uid="{00000000-0005-0000-0000-0000F7210000}"/>
    <cellStyle name="Header2 2 3 3 3 2" xfId="8701" xr:uid="{00000000-0005-0000-0000-0000F8210000}"/>
    <cellStyle name="Header2 2 3 3 3 2 2" xfId="8702" xr:uid="{00000000-0005-0000-0000-0000F9210000}"/>
    <cellStyle name="Header2 2 3 3 3 2 2 2" xfId="8703" xr:uid="{00000000-0005-0000-0000-0000FA210000}"/>
    <cellStyle name="Header2 2 3 3 3 2 2 3" xfId="8704" xr:uid="{00000000-0005-0000-0000-0000FB210000}"/>
    <cellStyle name="Header2 2 3 3 3 2 3" xfId="8705" xr:uid="{00000000-0005-0000-0000-0000FC210000}"/>
    <cellStyle name="Header2 2 3 3 3 2 3 2" xfId="8706" xr:uid="{00000000-0005-0000-0000-0000FD210000}"/>
    <cellStyle name="Header2 2 3 3 3 2 3 3" xfId="8707" xr:uid="{00000000-0005-0000-0000-0000FE210000}"/>
    <cellStyle name="Header2 2 3 3 3 2 3 4" xfId="8708" xr:uid="{00000000-0005-0000-0000-0000FF210000}"/>
    <cellStyle name="Header2 2 3 3 3 2 4" xfId="8709" xr:uid="{00000000-0005-0000-0000-000000220000}"/>
    <cellStyle name="Header2 2 3 3 3 2 5" xfId="8710" xr:uid="{00000000-0005-0000-0000-000001220000}"/>
    <cellStyle name="Header2 2 3 3 3 3" xfId="8711" xr:uid="{00000000-0005-0000-0000-000002220000}"/>
    <cellStyle name="Header2 2 3 3 3 3 2" xfId="8712" xr:uid="{00000000-0005-0000-0000-000003220000}"/>
    <cellStyle name="Header2 2 3 3 3 3 2 2" xfId="8713" xr:uid="{00000000-0005-0000-0000-000004220000}"/>
    <cellStyle name="Header2 2 3 3 3 3 2 3" xfId="8714" xr:uid="{00000000-0005-0000-0000-000005220000}"/>
    <cellStyle name="Header2 2 3 3 3 3 3" xfId="8715" xr:uid="{00000000-0005-0000-0000-000006220000}"/>
    <cellStyle name="Header2 2 3 3 3 3 3 2" xfId="8716" xr:uid="{00000000-0005-0000-0000-000007220000}"/>
    <cellStyle name="Header2 2 3 3 3 3 3 3" xfId="8717" xr:uid="{00000000-0005-0000-0000-000008220000}"/>
    <cellStyle name="Header2 2 3 3 3 3 3 4" xfId="8718" xr:uid="{00000000-0005-0000-0000-000009220000}"/>
    <cellStyle name="Header2 2 3 3 3 3 4" xfId="8719" xr:uid="{00000000-0005-0000-0000-00000A220000}"/>
    <cellStyle name="Header2 2 3 3 3 3 4 2" xfId="8720" xr:uid="{00000000-0005-0000-0000-00000B220000}"/>
    <cellStyle name="Header2 2 3 3 3 3 4 3" xfId="8721" xr:uid="{00000000-0005-0000-0000-00000C220000}"/>
    <cellStyle name="Header2 2 3 3 3 3 4 4" xfId="8722" xr:uid="{00000000-0005-0000-0000-00000D220000}"/>
    <cellStyle name="Header2 2 3 3 3 3 5" xfId="8723" xr:uid="{00000000-0005-0000-0000-00000E220000}"/>
    <cellStyle name="Header2 2 3 3 3 3 6" xfId="8724" xr:uid="{00000000-0005-0000-0000-00000F220000}"/>
    <cellStyle name="Header2 2 3 3 3 4" xfId="8725" xr:uid="{00000000-0005-0000-0000-000010220000}"/>
    <cellStyle name="Header2 2 3 3 3 4 2" xfId="8726" xr:uid="{00000000-0005-0000-0000-000011220000}"/>
    <cellStyle name="Header2 2 3 3 3 4 3" xfId="8727" xr:uid="{00000000-0005-0000-0000-000012220000}"/>
    <cellStyle name="Header2 2 3 3 3 5" xfId="8728" xr:uid="{00000000-0005-0000-0000-000013220000}"/>
    <cellStyle name="Header2 2 3 3 3 5 2" xfId="8729" xr:uid="{00000000-0005-0000-0000-000014220000}"/>
    <cellStyle name="Header2 2 3 3 3 5 3" xfId="8730" xr:uid="{00000000-0005-0000-0000-000015220000}"/>
    <cellStyle name="Header2 2 3 3 3 5 4" xfId="8731" xr:uid="{00000000-0005-0000-0000-000016220000}"/>
    <cellStyle name="Header2 2 3 3 3 6" xfId="8732" xr:uid="{00000000-0005-0000-0000-000017220000}"/>
    <cellStyle name="Header2 2 3 3 3 7" xfId="8733" xr:uid="{00000000-0005-0000-0000-000018220000}"/>
    <cellStyle name="Header2 2 3 3 4" xfId="8734" xr:uid="{00000000-0005-0000-0000-000019220000}"/>
    <cellStyle name="Header2 2 3 3 4 2" xfId="8735" xr:uid="{00000000-0005-0000-0000-00001A220000}"/>
    <cellStyle name="Header2 2 3 3 4 2 2" xfId="8736" xr:uid="{00000000-0005-0000-0000-00001B220000}"/>
    <cellStyle name="Header2 2 3 3 4 2 3" xfId="8737" xr:uid="{00000000-0005-0000-0000-00001C220000}"/>
    <cellStyle name="Header2 2 3 3 4 3" xfId="8738" xr:uid="{00000000-0005-0000-0000-00001D220000}"/>
    <cellStyle name="Header2 2 3 3 4 3 2" xfId="8739" xr:uid="{00000000-0005-0000-0000-00001E220000}"/>
    <cellStyle name="Header2 2 3 3 4 3 3" xfId="8740" xr:uid="{00000000-0005-0000-0000-00001F220000}"/>
    <cellStyle name="Header2 2 3 3 4 3 4" xfId="8741" xr:uid="{00000000-0005-0000-0000-000020220000}"/>
    <cellStyle name="Header2 2 3 3 4 4" xfId="8742" xr:uid="{00000000-0005-0000-0000-000021220000}"/>
    <cellStyle name="Header2 2 3 3 4 4 2" xfId="8743" xr:uid="{00000000-0005-0000-0000-000022220000}"/>
    <cellStyle name="Header2 2 3 3 4 4 3" xfId="8744" xr:uid="{00000000-0005-0000-0000-000023220000}"/>
    <cellStyle name="Header2 2 3 3 4 4 4" xfId="8745" xr:uid="{00000000-0005-0000-0000-000024220000}"/>
    <cellStyle name="Header2 2 3 3 4 5" xfId="8746" xr:uid="{00000000-0005-0000-0000-000025220000}"/>
    <cellStyle name="Header2 2 3 3 4 6" xfId="8747" xr:uid="{00000000-0005-0000-0000-000026220000}"/>
    <cellStyle name="Header2 2 3 4" xfId="8748" xr:uid="{00000000-0005-0000-0000-000027220000}"/>
    <cellStyle name="Header2 2 3 4 2" xfId="8749" xr:uid="{00000000-0005-0000-0000-000028220000}"/>
    <cellStyle name="Header2 2 3 4 2 2" xfId="8750" xr:uid="{00000000-0005-0000-0000-000029220000}"/>
    <cellStyle name="Header2 2 3 4 2 2 2" xfId="8751" xr:uid="{00000000-0005-0000-0000-00002A220000}"/>
    <cellStyle name="Header2 2 3 4 2 2 2 2" xfId="8752" xr:uid="{00000000-0005-0000-0000-00002B220000}"/>
    <cellStyle name="Header2 2 3 4 2 2 2 3" xfId="8753" xr:uid="{00000000-0005-0000-0000-00002C220000}"/>
    <cellStyle name="Header2 2 3 4 2 2 3" xfId="8754" xr:uid="{00000000-0005-0000-0000-00002D220000}"/>
    <cellStyle name="Header2 2 3 4 2 2 3 2" xfId="8755" xr:uid="{00000000-0005-0000-0000-00002E220000}"/>
    <cellStyle name="Header2 2 3 4 2 2 3 3" xfId="8756" xr:uid="{00000000-0005-0000-0000-00002F220000}"/>
    <cellStyle name="Header2 2 3 4 2 2 3 4" xfId="8757" xr:uid="{00000000-0005-0000-0000-000030220000}"/>
    <cellStyle name="Header2 2 3 4 2 2 4" xfId="8758" xr:uid="{00000000-0005-0000-0000-000031220000}"/>
    <cellStyle name="Header2 2 3 4 2 2 5" xfId="8759" xr:uid="{00000000-0005-0000-0000-000032220000}"/>
    <cellStyle name="Header2 2 3 4 2 3" xfId="8760" xr:uid="{00000000-0005-0000-0000-000033220000}"/>
    <cellStyle name="Header2 2 3 4 2 3 2" xfId="8761" xr:uid="{00000000-0005-0000-0000-000034220000}"/>
    <cellStyle name="Header2 2 3 4 2 3 2 2" xfId="8762" xr:uid="{00000000-0005-0000-0000-000035220000}"/>
    <cellStyle name="Header2 2 3 4 2 3 2 3" xfId="8763" xr:uid="{00000000-0005-0000-0000-000036220000}"/>
    <cellStyle name="Header2 2 3 4 2 3 3" xfId="8764" xr:uid="{00000000-0005-0000-0000-000037220000}"/>
    <cellStyle name="Header2 2 3 4 2 3 3 2" xfId="8765" xr:uid="{00000000-0005-0000-0000-000038220000}"/>
    <cellStyle name="Header2 2 3 4 2 3 3 3" xfId="8766" xr:uid="{00000000-0005-0000-0000-000039220000}"/>
    <cellStyle name="Header2 2 3 4 2 3 3 4" xfId="8767" xr:uid="{00000000-0005-0000-0000-00003A220000}"/>
    <cellStyle name="Header2 2 3 4 2 3 4" xfId="8768" xr:uid="{00000000-0005-0000-0000-00003B220000}"/>
    <cellStyle name="Header2 2 3 4 2 3 4 2" xfId="8769" xr:uid="{00000000-0005-0000-0000-00003C220000}"/>
    <cellStyle name="Header2 2 3 4 2 3 4 3" xfId="8770" xr:uid="{00000000-0005-0000-0000-00003D220000}"/>
    <cellStyle name="Header2 2 3 4 2 3 4 4" xfId="8771" xr:uid="{00000000-0005-0000-0000-00003E220000}"/>
    <cellStyle name="Header2 2 3 4 2 3 5" xfId="8772" xr:uid="{00000000-0005-0000-0000-00003F220000}"/>
    <cellStyle name="Header2 2 3 4 2 3 6" xfId="8773" xr:uid="{00000000-0005-0000-0000-000040220000}"/>
    <cellStyle name="Header2 2 3 4 2 4" xfId="8774" xr:uid="{00000000-0005-0000-0000-000041220000}"/>
    <cellStyle name="Header2 2 3 4 2 4 2" xfId="8775" xr:uid="{00000000-0005-0000-0000-000042220000}"/>
    <cellStyle name="Header2 2 3 4 2 4 3" xfId="8776" xr:uid="{00000000-0005-0000-0000-000043220000}"/>
    <cellStyle name="Header2 2 3 4 2 5" xfId="8777" xr:uid="{00000000-0005-0000-0000-000044220000}"/>
    <cellStyle name="Header2 2 3 4 2 5 2" xfId="8778" xr:uid="{00000000-0005-0000-0000-000045220000}"/>
    <cellStyle name="Header2 2 3 4 2 5 3" xfId="8779" xr:uid="{00000000-0005-0000-0000-000046220000}"/>
    <cellStyle name="Header2 2 3 4 2 5 4" xfId="8780" xr:uid="{00000000-0005-0000-0000-000047220000}"/>
    <cellStyle name="Header2 2 3 4 2 6" xfId="8781" xr:uid="{00000000-0005-0000-0000-000048220000}"/>
    <cellStyle name="Header2 2 3 4 2 7" xfId="8782" xr:uid="{00000000-0005-0000-0000-000049220000}"/>
    <cellStyle name="Header2 2 3 4 3" xfId="8783" xr:uid="{00000000-0005-0000-0000-00004A220000}"/>
    <cellStyle name="Header2 2 3 4 3 2" xfId="8784" xr:uid="{00000000-0005-0000-0000-00004B220000}"/>
    <cellStyle name="Header2 2 3 4 3 2 2" xfId="8785" xr:uid="{00000000-0005-0000-0000-00004C220000}"/>
    <cellStyle name="Header2 2 3 4 3 2 3" xfId="8786" xr:uid="{00000000-0005-0000-0000-00004D220000}"/>
    <cellStyle name="Header2 2 3 4 3 3" xfId="8787" xr:uid="{00000000-0005-0000-0000-00004E220000}"/>
    <cellStyle name="Header2 2 3 4 3 3 2" xfId="8788" xr:uid="{00000000-0005-0000-0000-00004F220000}"/>
    <cellStyle name="Header2 2 3 4 3 3 3" xfId="8789" xr:uid="{00000000-0005-0000-0000-000050220000}"/>
    <cellStyle name="Header2 2 3 4 3 3 4" xfId="8790" xr:uid="{00000000-0005-0000-0000-000051220000}"/>
    <cellStyle name="Header2 2 3 4 3 4" xfId="8791" xr:uid="{00000000-0005-0000-0000-000052220000}"/>
    <cellStyle name="Header2 2 3 4 3 5" xfId="8792" xr:uid="{00000000-0005-0000-0000-000053220000}"/>
    <cellStyle name="Header2 2 3 4 4" xfId="8793" xr:uid="{00000000-0005-0000-0000-000054220000}"/>
    <cellStyle name="Header2 2 3 4 4 2" xfId="8794" xr:uid="{00000000-0005-0000-0000-000055220000}"/>
    <cellStyle name="Header2 2 3 4 4 2 2" xfId="8795" xr:uid="{00000000-0005-0000-0000-000056220000}"/>
    <cellStyle name="Header2 2 3 4 4 2 3" xfId="8796" xr:uid="{00000000-0005-0000-0000-000057220000}"/>
    <cellStyle name="Header2 2 3 4 4 3" xfId="8797" xr:uid="{00000000-0005-0000-0000-000058220000}"/>
    <cellStyle name="Header2 2 3 4 4 3 2" xfId="8798" xr:uid="{00000000-0005-0000-0000-000059220000}"/>
    <cellStyle name="Header2 2 3 4 4 3 3" xfId="8799" xr:uid="{00000000-0005-0000-0000-00005A220000}"/>
    <cellStyle name="Header2 2 3 4 4 3 4" xfId="8800" xr:uid="{00000000-0005-0000-0000-00005B220000}"/>
    <cellStyle name="Header2 2 3 4 4 4" xfId="8801" xr:uid="{00000000-0005-0000-0000-00005C220000}"/>
    <cellStyle name="Header2 2 3 4 4 4 2" xfId="8802" xr:uid="{00000000-0005-0000-0000-00005D220000}"/>
    <cellStyle name="Header2 2 3 4 4 4 3" xfId="8803" xr:uid="{00000000-0005-0000-0000-00005E220000}"/>
    <cellStyle name="Header2 2 3 4 4 4 4" xfId="8804" xr:uid="{00000000-0005-0000-0000-00005F220000}"/>
    <cellStyle name="Header2 2 3 4 4 5" xfId="8805" xr:uid="{00000000-0005-0000-0000-000060220000}"/>
    <cellStyle name="Header2 2 3 4 4 6" xfId="8806" xr:uid="{00000000-0005-0000-0000-000061220000}"/>
    <cellStyle name="Header2 2 3 4 5" xfId="8807" xr:uid="{00000000-0005-0000-0000-000062220000}"/>
    <cellStyle name="Header2 2 3 4 6" xfId="8808" xr:uid="{00000000-0005-0000-0000-000063220000}"/>
    <cellStyle name="Header2 2 3 5" xfId="8809" xr:uid="{00000000-0005-0000-0000-000064220000}"/>
    <cellStyle name="Header2 2 3 5 2" xfId="8810" xr:uid="{00000000-0005-0000-0000-000065220000}"/>
    <cellStyle name="Header2 2 3 5 2 2" xfId="8811" xr:uid="{00000000-0005-0000-0000-000066220000}"/>
    <cellStyle name="Header2 2 3 5 2 2 2" xfId="8812" xr:uid="{00000000-0005-0000-0000-000067220000}"/>
    <cellStyle name="Header2 2 3 5 2 2 3" xfId="8813" xr:uid="{00000000-0005-0000-0000-000068220000}"/>
    <cellStyle name="Header2 2 3 5 2 3" xfId="8814" xr:uid="{00000000-0005-0000-0000-000069220000}"/>
    <cellStyle name="Header2 2 3 5 2 3 2" xfId="8815" xr:uid="{00000000-0005-0000-0000-00006A220000}"/>
    <cellStyle name="Header2 2 3 5 2 3 3" xfId="8816" xr:uid="{00000000-0005-0000-0000-00006B220000}"/>
    <cellStyle name="Header2 2 3 5 2 3 4" xfId="8817" xr:uid="{00000000-0005-0000-0000-00006C220000}"/>
    <cellStyle name="Header2 2 3 5 2 4" xfId="8818" xr:uid="{00000000-0005-0000-0000-00006D220000}"/>
    <cellStyle name="Header2 2 3 5 2 5" xfId="8819" xr:uid="{00000000-0005-0000-0000-00006E220000}"/>
    <cellStyle name="Header2 2 3 5 3" xfId="8820" xr:uid="{00000000-0005-0000-0000-00006F220000}"/>
    <cellStyle name="Header2 2 3 5 3 2" xfId="8821" xr:uid="{00000000-0005-0000-0000-000070220000}"/>
    <cellStyle name="Header2 2 3 5 3 2 2" xfId="8822" xr:uid="{00000000-0005-0000-0000-000071220000}"/>
    <cellStyle name="Header2 2 3 5 3 2 3" xfId="8823" xr:uid="{00000000-0005-0000-0000-000072220000}"/>
    <cellStyle name="Header2 2 3 5 3 3" xfId="8824" xr:uid="{00000000-0005-0000-0000-000073220000}"/>
    <cellStyle name="Header2 2 3 5 3 3 2" xfId="8825" xr:uid="{00000000-0005-0000-0000-000074220000}"/>
    <cellStyle name="Header2 2 3 5 3 3 3" xfId="8826" xr:uid="{00000000-0005-0000-0000-000075220000}"/>
    <cellStyle name="Header2 2 3 5 3 3 4" xfId="8827" xr:uid="{00000000-0005-0000-0000-000076220000}"/>
    <cellStyle name="Header2 2 3 5 3 4" xfId="8828" xr:uid="{00000000-0005-0000-0000-000077220000}"/>
    <cellStyle name="Header2 2 3 5 3 4 2" xfId="8829" xr:uid="{00000000-0005-0000-0000-000078220000}"/>
    <cellStyle name="Header2 2 3 5 3 4 3" xfId="8830" xr:uid="{00000000-0005-0000-0000-000079220000}"/>
    <cellStyle name="Header2 2 3 5 3 4 4" xfId="8831" xr:uid="{00000000-0005-0000-0000-00007A220000}"/>
    <cellStyle name="Header2 2 3 5 3 5" xfId="8832" xr:uid="{00000000-0005-0000-0000-00007B220000}"/>
    <cellStyle name="Header2 2 3 5 3 6" xfId="8833" xr:uid="{00000000-0005-0000-0000-00007C220000}"/>
    <cellStyle name="Header2 2 3 5 4" xfId="8834" xr:uid="{00000000-0005-0000-0000-00007D220000}"/>
    <cellStyle name="Header2 2 3 5 4 2" xfId="8835" xr:uid="{00000000-0005-0000-0000-00007E220000}"/>
    <cellStyle name="Header2 2 3 5 4 3" xfId="8836" xr:uid="{00000000-0005-0000-0000-00007F220000}"/>
    <cellStyle name="Header2 2 3 5 5" xfId="8837" xr:uid="{00000000-0005-0000-0000-000080220000}"/>
    <cellStyle name="Header2 2 3 5 5 2" xfId="8838" xr:uid="{00000000-0005-0000-0000-000081220000}"/>
    <cellStyle name="Header2 2 3 5 5 3" xfId="8839" xr:uid="{00000000-0005-0000-0000-000082220000}"/>
    <cellStyle name="Header2 2 3 5 5 4" xfId="8840" xr:uid="{00000000-0005-0000-0000-000083220000}"/>
    <cellStyle name="Header2 2 3 5 6" xfId="8841" xr:uid="{00000000-0005-0000-0000-000084220000}"/>
    <cellStyle name="Header2 2 3 5 7" xfId="8842" xr:uid="{00000000-0005-0000-0000-000085220000}"/>
    <cellStyle name="Header2 2 3 6" xfId="8843" xr:uid="{00000000-0005-0000-0000-000086220000}"/>
    <cellStyle name="Header2 2 3 6 2" xfId="8844" xr:uid="{00000000-0005-0000-0000-000087220000}"/>
    <cellStyle name="Header2 2 3 6 2 2" xfId="8845" xr:uid="{00000000-0005-0000-0000-000088220000}"/>
    <cellStyle name="Header2 2 3 6 2 3" xfId="8846" xr:uid="{00000000-0005-0000-0000-000089220000}"/>
    <cellStyle name="Header2 2 3 6 3" xfId="8847" xr:uid="{00000000-0005-0000-0000-00008A220000}"/>
    <cellStyle name="Header2 2 3 6 3 2" xfId="8848" xr:uid="{00000000-0005-0000-0000-00008B220000}"/>
    <cellStyle name="Header2 2 3 6 3 3" xfId="8849" xr:uid="{00000000-0005-0000-0000-00008C220000}"/>
    <cellStyle name="Header2 2 3 6 3 4" xfId="8850" xr:uid="{00000000-0005-0000-0000-00008D220000}"/>
    <cellStyle name="Header2 2 3 6 4" xfId="8851" xr:uid="{00000000-0005-0000-0000-00008E220000}"/>
    <cellStyle name="Header2 2 3 6 4 2" xfId="8852" xr:uid="{00000000-0005-0000-0000-00008F220000}"/>
    <cellStyle name="Header2 2 3 6 4 3" xfId="8853" xr:uid="{00000000-0005-0000-0000-000090220000}"/>
    <cellStyle name="Header2 2 3 6 4 4" xfId="8854" xr:uid="{00000000-0005-0000-0000-000091220000}"/>
    <cellStyle name="Header2 2 3 6 5" xfId="8855" xr:uid="{00000000-0005-0000-0000-000092220000}"/>
    <cellStyle name="Header2 2 3 6 6" xfId="8856" xr:uid="{00000000-0005-0000-0000-000093220000}"/>
    <cellStyle name="Header2 2 4" xfId="8857" xr:uid="{00000000-0005-0000-0000-000094220000}"/>
    <cellStyle name="Header2 2 4 2" xfId="8858" xr:uid="{00000000-0005-0000-0000-000095220000}"/>
    <cellStyle name="Header2 2 4 2 2" xfId="8859" xr:uid="{00000000-0005-0000-0000-000096220000}"/>
    <cellStyle name="Header2 2 4 2 2 2" xfId="8860" xr:uid="{00000000-0005-0000-0000-000097220000}"/>
    <cellStyle name="Header2 2 4 2 2 2 2" xfId="8861" xr:uid="{00000000-0005-0000-0000-000098220000}"/>
    <cellStyle name="Header2 2 4 2 2 2 2 2" xfId="8862" xr:uid="{00000000-0005-0000-0000-000099220000}"/>
    <cellStyle name="Header2 2 4 2 2 2 2 2 2" xfId="8863" xr:uid="{00000000-0005-0000-0000-00009A220000}"/>
    <cellStyle name="Header2 2 4 2 2 2 2 2 3" xfId="8864" xr:uid="{00000000-0005-0000-0000-00009B220000}"/>
    <cellStyle name="Header2 2 4 2 2 2 2 3" xfId="8865" xr:uid="{00000000-0005-0000-0000-00009C220000}"/>
    <cellStyle name="Header2 2 4 2 2 2 2 3 2" xfId="8866" xr:uid="{00000000-0005-0000-0000-00009D220000}"/>
    <cellStyle name="Header2 2 4 2 2 2 2 3 3" xfId="8867" xr:uid="{00000000-0005-0000-0000-00009E220000}"/>
    <cellStyle name="Header2 2 4 2 2 2 2 3 4" xfId="8868" xr:uid="{00000000-0005-0000-0000-00009F220000}"/>
    <cellStyle name="Header2 2 4 2 2 2 2 4" xfId="8869" xr:uid="{00000000-0005-0000-0000-0000A0220000}"/>
    <cellStyle name="Header2 2 4 2 2 2 2 5" xfId="8870" xr:uid="{00000000-0005-0000-0000-0000A1220000}"/>
    <cellStyle name="Header2 2 4 2 2 2 3" xfId="8871" xr:uid="{00000000-0005-0000-0000-0000A2220000}"/>
    <cellStyle name="Header2 2 4 2 2 2 3 2" xfId="8872" xr:uid="{00000000-0005-0000-0000-0000A3220000}"/>
    <cellStyle name="Header2 2 4 2 2 2 3 2 2" xfId="8873" xr:uid="{00000000-0005-0000-0000-0000A4220000}"/>
    <cellStyle name="Header2 2 4 2 2 2 3 2 3" xfId="8874" xr:uid="{00000000-0005-0000-0000-0000A5220000}"/>
    <cellStyle name="Header2 2 4 2 2 2 3 3" xfId="8875" xr:uid="{00000000-0005-0000-0000-0000A6220000}"/>
    <cellStyle name="Header2 2 4 2 2 2 3 3 2" xfId="8876" xr:uid="{00000000-0005-0000-0000-0000A7220000}"/>
    <cellStyle name="Header2 2 4 2 2 2 3 3 3" xfId="8877" xr:uid="{00000000-0005-0000-0000-0000A8220000}"/>
    <cellStyle name="Header2 2 4 2 2 2 3 3 4" xfId="8878" xr:uid="{00000000-0005-0000-0000-0000A9220000}"/>
    <cellStyle name="Header2 2 4 2 2 2 3 4" xfId="8879" xr:uid="{00000000-0005-0000-0000-0000AA220000}"/>
    <cellStyle name="Header2 2 4 2 2 2 3 4 2" xfId="8880" xr:uid="{00000000-0005-0000-0000-0000AB220000}"/>
    <cellStyle name="Header2 2 4 2 2 2 3 4 3" xfId="8881" xr:uid="{00000000-0005-0000-0000-0000AC220000}"/>
    <cellStyle name="Header2 2 4 2 2 2 3 4 4" xfId="8882" xr:uid="{00000000-0005-0000-0000-0000AD220000}"/>
    <cellStyle name="Header2 2 4 2 2 2 3 5" xfId="8883" xr:uid="{00000000-0005-0000-0000-0000AE220000}"/>
    <cellStyle name="Header2 2 4 2 2 2 3 6" xfId="8884" xr:uid="{00000000-0005-0000-0000-0000AF220000}"/>
    <cellStyle name="Header2 2 4 2 2 2 4" xfId="8885" xr:uid="{00000000-0005-0000-0000-0000B0220000}"/>
    <cellStyle name="Header2 2 4 2 2 2 4 2" xfId="8886" xr:uid="{00000000-0005-0000-0000-0000B1220000}"/>
    <cellStyle name="Header2 2 4 2 2 2 4 3" xfId="8887" xr:uid="{00000000-0005-0000-0000-0000B2220000}"/>
    <cellStyle name="Header2 2 4 2 2 2 5" xfId="8888" xr:uid="{00000000-0005-0000-0000-0000B3220000}"/>
    <cellStyle name="Header2 2 4 2 2 2 5 2" xfId="8889" xr:uid="{00000000-0005-0000-0000-0000B4220000}"/>
    <cellStyle name="Header2 2 4 2 2 2 5 3" xfId="8890" xr:uid="{00000000-0005-0000-0000-0000B5220000}"/>
    <cellStyle name="Header2 2 4 2 2 2 5 4" xfId="8891" xr:uid="{00000000-0005-0000-0000-0000B6220000}"/>
    <cellStyle name="Header2 2 4 2 2 2 6" xfId="8892" xr:uid="{00000000-0005-0000-0000-0000B7220000}"/>
    <cellStyle name="Header2 2 4 2 2 2 7" xfId="8893" xr:uid="{00000000-0005-0000-0000-0000B8220000}"/>
    <cellStyle name="Header2 2 4 2 2 3" xfId="8894" xr:uid="{00000000-0005-0000-0000-0000B9220000}"/>
    <cellStyle name="Header2 2 4 2 2 3 2" xfId="8895" xr:uid="{00000000-0005-0000-0000-0000BA220000}"/>
    <cellStyle name="Header2 2 4 2 2 3 2 2" xfId="8896" xr:uid="{00000000-0005-0000-0000-0000BB220000}"/>
    <cellStyle name="Header2 2 4 2 2 3 2 3" xfId="8897" xr:uid="{00000000-0005-0000-0000-0000BC220000}"/>
    <cellStyle name="Header2 2 4 2 2 3 3" xfId="8898" xr:uid="{00000000-0005-0000-0000-0000BD220000}"/>
    <cellStyle name="Header2 2 4 2 2 3 3 2" xfId="8899" xr:uid="{00000000-0005-0000-0000-0000BE220000}"/>
    <cellStyle name="Header2 2 4 2 2 3 3 3" xfId="8900" xr:uid="{00000000-0005-0000-0000-0000BF220000}"/>
    <cellStyle name="Header2 2 4 2 2 3 3 4" xfId="8901" xr:uid="{00000000-0005-0000-0000-0000C0220000}"/>
    <cellStyle name="Header2 2 4 2 2 3 4" xfId="8902" xr:uid="{00000000-0005-0000-0000-0000C1220000}"/>
    <cellStyle name="Header2 2 4 2 2 3 5" xfId="8903" xr:uid="{00000000-0005-0000-0000-0000C2220000}"/>
    <cellStyle name="Header2 2 4 2 2 4" xfId="8904" xr:uid="{00000000-0005-0000-0000-0000C3220000}"/>
    <cellStyle name="Header2 2 4 2 2 4 2" xfId="8905" xr:uid="{00000000-0005-0000-0000-0000C4220000}"/>
    <cellStyle name="Header2 2 4 2 2 4 2 2" xfId="8906" xr:uid="{00000000-0005-0000-0000-0000C5220000}"/>
    <cellStyle name="Header2 2 4 2 2 4 2 3" xfId="8907" xr:uid="{00000000-0005-0000-0000-0000C6220000}"/>
    <cellStyle name="Header2 2 4 2 2 4 3" xfId="8908" xr:uid="{00000000-0005-0000-0000-0000C7220000}"/>
    <cellStyle name="Header2 2 4 2 2 4 3 2" xfId="8909" xr:uid="{00000000-0005-0000-0000-0000C8220000}"/>
    <cellStyle name="Header2 2 4 2 2 4 3 3" xfId="8910" xr:uid="{00000000-0005-0000-0000-0000C9220000}"/>
    <cellStyle name="Header2 2 4 2 2 4 3 4" xfId="8911" xr:uid="{00000000-0005-0000-0000-0000CA220000}"/>
    <cellStyle name="Header2 2 4 2 2 4 4" xfId="8912" xr:uid="{00000000-0005-0000-0000-0000CB220000}"/>
    <cellStyle name="Header2 2 4 2 2 4 4 2" xfId="8913" xr:uid="{00000000-0005-0000-0000-0000CC220000}"/>
    <cellStyle name="Header2 2 4 2 2 4 4 3" xfId="8914" xr:uid="{00000000-0005-0000-0000-0000CD220000}"/>
    <cellStyle name="Header2 2 4 2 2 4 4 4" xfId="8915" xr:uid="{00000000-0005-0000-0000-0000CE220000}"/>
    <cellStyle name="Header2 2 4 2 2 4 5" xfId="8916" xr:uid="{00000000-0005-0000-0000-0000CF220000}"/>
    <cellStyle name="Header2 2 4 2 2 4 6" xfId="8917" xr:uid="{00000000-0005-0000-0000-0000D0220000}"/>
    <cellStyle name="Header2 2 4 2 2 5" xfId="8918" xr:uid="{00000000-0005-0000-0000-0000D1220000}"/>
    <cellStyle name="Header2 2 4 2 2 6" xfId="8919" xr:uid="{00000000-0005-0000-0000-0000D2220000}"/>
    <cellStyle name="Header2 2 4 2 3" xfId="8920" xr:uid="{00000000-0005-0000-0000-0000D3220000}"/>
    <cellStyle name="Header2 2 4 2 3 2" xfId="8921" xr:uid="{00000000-0005-0000-0000-0000D4220000}"/>
    <cellStyle name="Header2 2 4 2 3 2 2" xfId="8922" xr:uid="{00000000-0005-0000-0000-0000D5220000}"/>
    <cellStyle name="Header2 2 4 2 3 2 2 2" xfId="8923" xr:uid="{00000000-0005-0000-0000-0000D6220000}"/>
    <cellStyle name="Header2 2 4 2 3 2 2 3" xfId="8924" xr:uid="{00000000-0005-0000-0000-0000D7220000}"/>
    <cellStyle name="Header2 2 4 2 3 2 3" xfId="8925" xr:uid="{00000000-0005-0000-0000-0000D8220000}"/>
    <cellStyle name="Header2 2 4 2 3 2 3 2" xfId="8926" xr:uid="{00000000-0005-0000-0000-0000D9220000}"/>
    <cellStyle name="Header2 2 4 2 3 2 3 3" xfId="8927" xr:uid="{00000000-0005-0000-0000-0000DA220000}"/>
    <cellStyle name="Header2 2 4 2 3 2 3 4" xfId="8928" xr:uid="{00000000-0005-0000-0000-0000DB220000}"/>
    <cellStyle name="Header2 2 4 2 3 2 4" xfId="8929" xr:uid="{00000000-0005-0000-0000-0000DC220000}"/>
    <cellStyle name="Header2 2 4 2 3 2 5" xfId="8930" xr:uid="{00000000-0005-0000-0000-0000DD220000}"/>
    <cellStyle name="Header2 2 4 2 3 3" xfId="8931" xr:uid="{00000000-0005-0000-0000-0000DE220000}"/>
    <cellStyle name="Header2 2 4 2 3 3 2" xfId="8932" xr:uid="{00000000-0005-0000-0000-0000DF220000}"/>
    <cellStyle name="Header2 2 4 2 3 3 2 2" xfId="8933" xr:uid="{00000000-0005-0000-0000-0000E0220000}"/>
    <cellStyle name="Header2 2 4 2 3 3 2 3" xfId="8934" xr:uid="{00000000-0005-0000-0000-0000E1220000}"/>
    <cellStyle name="Header2 2 4 2 3 3 3" xfId="8935" xr:uid="{00000000-0005-0000-0000-0000E2220000}"/>
    <cellStyle name="Header2 2 4 2 3 3 3 2" xfId="8936" xr:uid="{00000000-0005-0000-0000-0000E3220000}"/>
    <cellStyle name="Header2 2 4 2 3 3 3 3" xfId="8937" xr:uid="{00000000-0005-0000-0000-0000E4220000}"/>
    <cellStyle name="Header2 2 4 2 3 3 3 4" xfId="8938" xr:uid="{00000000-0005-0000-0000-0000E5220000}"/>
    <cellStyle name="Header2 2 4 2 3 3 4" xfId="8939" xr:uid="{00000000-0005-0000-0000-0000E6220000}"/>
    <cellStyle name="Header2 2 4 2 3 3 4 2" xfId="8940" xr:uid="{00000000-0005-0000-0000-0000E7220000}"/>
    <cellStyle name="Header2 2 4 2 3 3 4 3" xfId="8941" xr:uid="{00000000-0005-0000-0000-0000E8220000}"/>
    <cellStyle name="Header2 2 4 2 3 3 4 4" xfId="8942" xr:uid="{00000000-0005-0000-0000-0000E9220000}"/>
    <cellStyle name="Header2 2 4 2 3 3 5" xfId="8943" xr:uid="{00000000-0005-0000-0000-0000EA220000}"/>
    <cellStyle name="Header2 2 4 2 3 3 6" xfId="8944" xr:uid="{00000000-0005-0000-0000-0000EB220000}"/>
    <cellStyle name="Header2 2 4 2 3 4" xfId="8945" xr:uid="{00000000-0005-0000-0000-0000EC220000}"/>
    <cellStyle name="Header2 2 4 2 3 4 2" xfId="8946" xr:uid="{00000000-0005-0000-0000-0000ED220000}"/>
    <cellStyle name="Header2 2 4 2 3 4 3" xfId="8947" xr:uid="{00000000-0005-0000-0000-0000EE220000}"/>
    <cellStyle name="Header2 2 4 2 3 5" xfId="8948" xr:uid="{00000000-0005-0000-0000-0000EF220000}"/>
    <cellStyle name="Header2 2 4 2 3 5 2" xfId="8949" xr:uid="{00000000-0005-0000-0000-0000F0220000}"/>
    <cellStyle name="Header2 2 4 2 3 5 3" xfId="8950" xr:uid="{00000000-0005-0000-0000-0000F1220000}"/>
    <cellStyle name="Header2 2 4 2 3 5 4" xfId="8951" xr:uid="{00000000-0005-0000-0000-0000F2220000}"/>
    <cellStyle name="Header2 2 4 2 3 6" xfId="8952" xr:uid="{00000000-0005-0000-0000-0000F3220000}"/>
    <cellStyle name="Header2 2 4 2 3 7" xfId="8953" xr:uid="{00000000-0005-0000-0000-0000F4220000}"/>
    <cellStyle name="Header2 2 4 2 4" xfId="8954" xr:uid="{00000000-0005-0000-0000-0000F5220000}"/>
    <cellStyle name="Header2 2 4 2 4 2" xfId="8955" xr:uid="{00000000-0005-0000-0000-0000F6220000}"/>
    <cellStyle name="Header2 2 4 2 4 2 2" xfId="8956" xr:uid="{00000000-0005-0000-0000-0000F7220000}"/>
    <cellStyle name="Header2 2 4 2 4 2 3" xfId="8957" xr:uid="{00000000-0005-0000-0000-0000F8220000}"/>
    <cellStyle name="Header2 2 4 2 4 3" xfId="8958" xr:uid="{00000000-0005-0000-0000-0000F9220000}"/>
    <cellStyle name="Header2 2 4 2 4 3 2" xfId="8959" xr:uid="{00000000-0005-0000-0000-0000FA220000}"/>
    <cellStyle name="Header2 2 4 2 4 3 3" xfId="8960" xr:uid="{00000000-0005-0000-0000-0000FB220000}"/>
    <cellStyle name="Header2 2 4 2 4 3 4" xfId="8961" xr:uid="{00000000-0005-0000-0000-0000FC220000}"/>
    <cellStyle name="Header2 2 4 2 4 4" xfId="8962" xr:uid="{00000000-0005-0000-0000-0000FD220000}"/>
    <cellStyle name="Header2 2 4 2 4 4 2" xfId="8963" xr:uid="{00000000-0005-0000-0000-0000FE220000}"/>
    <cellStyle name="Header2 2 4 2 4 4 3" xfId="8964" xr:uid="{00000000-0005-0000-0000-0000FF220000}"/>
    <cellStyle name="Header2 2 4 2 4 4 4" xfId="8965" xr:uid="{00000000-0005-0000-0000-000000230000}"/>
    <cellStyle name="Header2 2 4 2 4 5" xfId="8966" xr:uid="{00000000-0005-0000-0000-000001230000}"/>
    <cellStyle name="Header2 2 4 2 4 6" xfId="8967" xr:uid="{00000000-0005-0000-0000-000002230000}"/>
    <cellStyle name="Header2 2 4 3" xfId="8968" xr:uid="{00000000-0005-0000-0000-000003230000}"/>
    <cellStyle name="Header2 2 4 3 2" xfId="8969" xr:uid="{00000000-0005-0000-0000-000004230000}"/>
    <cellStyle name="Header2 2 4 3 2 2" xfId="8970" xr:uid="{00000000-0005-0000-0000-000005230000}"/>
    <cellStyle name="Header2 2 4 3 2 2 2" xfId="8971" xr:uid="{00000000-0005-0000-0000-000006230000}"/>
    <cellStyle name="Header2 2 4 3 2 2 2 2" xfId="8972" xr:uid="{00000000-0005-0000-0000-000007230000}"/>
    <cellStyle name="Header2 2 4 3 2 2 2 2 2" xfId="8973" xr:uid="{00000000-0005-0000-0000-000008230000}"/>
    <cellStyle name="Header2 2 4 3 2 2 2 2 3" xfId="8974" xr:uid="{00000000-0005-0000-0000-000009230000}"/>
    <cellStyle name="Header2 2 4 3 2 2 2 3" xfId="8975" xr:uid="{00000000-0005-0000-0000-00000A230000}"/>
    <cellStyle name="Header2 2 4 3 2 2 2 3 2" xfId="8976" xr:uid="{00000000-0005-0000-0000-00000B230000}"/>
    <cellStyle name="Header2 2 4 3 2 2 2 3 3" xfId="8977" xr:uid="{00000000-0005-0000-0000-00000C230000}"/>
    <cellStyle name="Header2 2 4 3 2 2 2 3 4" xfId="8978" xr:uid="{00000000-0005-0000-0000-00000D230000}"/>
    <cellStyle name="Header2 2 4 3 2 2 2 4" xfId="8979" xr:uid="{00000000-0005-0000-0000-00000E230000}"/>
    <cellStyle name="Header2 2 4 3 2 2 2 5" xfId="8980" xr:uid="{00000000-0005-0000-0000-00000F230000}"/>
    <cellStyle name="Header2 2 4 3 2 2 3" xfId="8981" xr:uid="{00000000-0005-0000-0000-000010230000}"/>
    <cellStyle name="Header2 2 4 3 2 2 3 2" xfId="8982" xr:uid="{00000000-0005-0000-0000-000011230000}"/>
    <cellStyle name="Header2 2 4 3 2 2 3 2 2" xfId="8983" xr:uid="{00000000-0005-0000-0000-000012230000}"/>
    <cellStyle name="Header2 2 4 3 2 2 3 2 3" xfId="8984" xr:uid="{00000000-0005-0000-0000-000013230000}"/>
    <cellStyle name="Header2 2 4 3 2 2 3 3" xfId="8985" xr:uid="{00000000-0005-0000-0000-000014230000}"/>
    <cellStyle name="Header2 2 4 3 2 2 3 3 2" xfId="8986" xr:uid="{00000000-0005-0000-0000-000015230000}"/>
    <cellStyle name="Header2 2 4 3 2 2 3 3 3" xfId="8987" xr:uid="{00000000-0005-0000-0000-000016230000}"/>
    <cellStyle name="Header2 2 4 3 2 2 3 3 4" xfId="8988" xr:uid="{00000000-0005-0000-0000-000017230000}"/>
    <cellStyle name="Header2 2 4 3 2 2 3 4" xfId="8989" xr:uid="{00000000-0005-0000-0000-000018230000}"/>
    <cellStyle name="Header2 2 4 3 2 2 3 4 2" xfId="8990" xr:uid="{00000000-0005-0000-0000-000019230000}"/>
    <cellStyle name="Header2 2 4 3 2 2 3 4 3" xfId="8991" xr:uid="{00000000-0005-0000-0000-00001A230000}"/>
    <cellStyle name="Header2 2 4 3 2 2 3 4 4" xfId="8992" xr:uid="{00000000-0005-0000-0000-00001B230000}"/>
    <cellStyle name="Header2 2 4 3 2 2 3 5" xfId="8993" xr:uid="{00000000-0005-0000-0000-00001C230000}"/>
    <cellStyle name="Header2 2 4 3 2 2 3 6" xfId="8994" xr:uid="{00000000-0005-0000-0000-00001D230000}"/>
    <cellStyle name="Header2 2 4 3 2 2 4" xfId="8995" xr:uid="{00000000-0005-0000-0000-00001E230000}"/>
    <cellStyle name="Header2 2 4 3 2 2 4 2" xfId="8996" xr:uid="{00000000-0005-0000-0000-00001F230000}"/>
    <cellStyle name="Header2 2 4 3 2 2 4 3" xfId="8997" xr:uid="{00000000-0005-0000-0000-000020230000}"/>
    <cellStyle name="Header2 2 4 3 2 2 5" xfId="8998" xr:uid="{00000000-0005-0000-0000-000021230000}"/>
    <cellStyle name="Header2 2 4 3 2 2 5 2" xfId="8999" xr:uid="{00000000-0005-0000-0000-000022230000}"/>
    <cellStyle name="Header2 2 4 3 2 2 5 3" xfId="9000" xr:uid="{00000000-0005-0000-0000-000023230000}"/>
    <cellStyle name="Header2 2 4 3 2 2 5 4" xfId="9001" xr:uid="{00000000-0005-0000-0000-000024230000}"/>
    <cellStyle name="Header2 2 4 3 2 2 6" xfId="9002" xr:uid="{00000000-0005-0000-0000-000025230000}"/>
    <cellStyle name="Header2 2 4 3 2 2 7" xfId="9003" xr:uid="{00000000-0005-0000-0000-000026230000}"/>
    <cellStyle name="Header2 2 4 3 2 3" xfId="9004" xr:uid="{00000000-0005-0000-0000-000027230000}"/>
    <cellStyle name="Header2 2 4 3 2 3 2" xfId="9005" xr:uid="{00000000-0005-0000-0000-000028230000}"/>
    <cellStyle name="Header2 2 4 3 2 3 2 2" xfId="9006" xr:uid="{00000000-0005-0000-0000-000029230000}"/>
    <cellStyle name="Header2 2 4 3 2 3 2 3" xfId="9007" xr:uid="{00000000-0005-0000-0000-00002A230000}"/>
    <cellStyle name="Header2 2 4 3 2 3 3" xfId="9008" xr:uid="{00000000-0005-0000-0000-00002B230000}"/>
    <cellStyle name="Header2 2 4 3 2 3 3 2" xfId="9009" xr:uid="{00000000-0005-0000-0000-00002C230000}"/>
    <cellStyle name="Header2 2 4 3 2 3 3 3" xfId="9010" xr:uid="{00000000-0005-0000-0000-00002D230000}"/>
    <cellStyle name="Header2 2 4 3 2 3 3 4" xfId="9011" xr:uid="{00000000-0005-0000-0000-00002E230000}"/>
    <cellStyle name="Header2 2 4 3 2 3 4" xfId="9012" xr:uid="{00000000-0005-0000-0000-00002F230000}"/>
    <cellStyle name="Header2 2 4 3 2 3 5" xfId="9013" xr:uid="{00000000-0005-0000-0000-000030230000}"/>
    <cellStyle name="Header2 2 4 3 2 4" xfId="9014" xr:uid="{00000000-0005-0000-0000-000031230000}"/>
    <cellStyle name="Header2 2 4 3 2 4 2" xfId="9015" xr:uid="{00000000-0005-0000-0000-000032230000}"/>
    <cellStyle name="Header2 2 4 3 2 4 2 2" xfId="9016" xr:uid="{00000000-0005-0000-0000-000033230000}"/>
    <cellStyle name="Header2 2 4 3 2 4 2 3" xfId="9017" xr:uid="{00000000-0005-0000-0000-000034230000}"/>
    <cellStyle name="Header2 2 4 3 2 4 3" xfId="9018" xr:uid="{00000000-0005-0000-0000-000035230000}"/>
    <cellStyle name="Header2 2 4 3 2 4 3 2" xfId="9019" xr:uid="{00000000-0005-0000-0000-000036230000}"/>
    <cellStyle name="Header2 2 4 3 2 4 3 3" xfId="9020" xr:uid="{00000000-0005-0000-0000-000037230000}"/>
    <cellStyle name="Header2 2 4 3 2 4 3 4" xfId="9021" xr:uid="{00000000-0005-0000-0000-000038230000}"/>
    <cellStyle name="Header2 2 4 3 2 4 4" xfId="9022" xr:uid="{00000000-0005-0000-0000-000039230000}"/>
    <cellStyle name="Header2 2 4 3 2 4 4 2" xfId="9023" xr:uid="{00000000-0005-0000-0000-00003A230000}"/>
    <cellStyle name="Header2 2 4 3 2 4 4 3" xfId="9024" xr:uid="{00000000-0005-0000-0000-00003B230000}"/>
    <cellStyle name="Header2 2 4 3 2 4 4 4" xfId="9025" xr:uid="{00000000-0005-0000-0000-00003C230000}"/>
    <cellStyle name="Header2 2 4 3 2 4 5" xfId="9026" xr:uid="{00000000-0005-0000-0000-00003D230000}"/>
    <cellStyle name="Header2 2 4 3 2 4 6" xfId="9027" xr:uid="{00000000-0005-0000-0000-00003E230000}"/>
    <cellStyle name="Header2 2 4 3 2 5" xfId="9028" xr:uid="{00000000-0005-0000-0000-00003F230000}"/>
    <cellStyle name="Header2 2 4 3 2 6" xfId="9029" xr:uid="{00000000-0005-0000-0000-000040230000}"/>
    <cellStyle name="Header2 2 4 3 3" xfId="9030" xr:uid="{00000000-0005-0000-0000-000041230000}"/>
    <cellStyle name="Header2 2 4 3 3 2" xfId="9031" xr:uid="{00000000-0005-0000-0000-000042230000}"/>
    <cellStyle name="Header2 2 4 3 3 2 2" xfId="9032" xr:uid="{00000000-0005-0000-0000-000043230000}"/>
    <cellStyle name="Header2 2 4 3 3 2 2 2" xfId="9033" xr:uid="{00000000-0005-0000-0000-000044230000}"/>
    <cellStyle name="Header2 2 4 3 3 2 2 3" xfId="9034" xr:uid="{00000000-0005-0000-0000-000045230000}"/>
    <cellStyle name="Header2 2 4 3 3 2 3" xfId="9035" xr:uid="{00000000-0005-0000-0000-000046230000}"/>
    <cellStyle name="Header2 2 4 3 3 2 3 2" xfId="9036" xr:uid="{00000000-0005-0000-0000-000047230000}"/>
    <cellStyle name="Header2 2 4 3 3 2 3 3" xfId="9037" xr:uid="{00000000-0005-0000-0000-000048230000}"/>
    <cellStyle name="Header2 2 4 3 3 2 3 4" xfId="9038" xr:uid="{00000000-0005-0000-0000-000049230000}"/>
    <cellStyle name="Header2 2 4 3 3 2 4" xfId="9039" xr:uid="{00000000-0005-0000-0000-00004A230000}"/>
    <cellStyle name="Header2 2 4 3 3 2 5" xfId="9040" xr:uid="{00000000-0005-0000-0000-00004B230000}"/>
    <cellStyle name="Header2 2 4 3 3 3" xfId="9041" xr:uid="{00000000-0005-0000-0000-00004C230000}"/>
    <cellStyle name="Header2 2 4 3 3 3 2" xfId="9042" xr:uid="{00000000-0005-0000-0000-00004D230000}"/>
    <cellStyle name="Header2 2 4 3 3 3 2 2" xfId="9043" xr:uid="{00000000-0005-0000-0000-00004E230000}"/>
    <cellStyle name="Header2 2 4 3 3 3 2 3" xfId="9044" xr:uid="{00000000-0005-0000-0000-00004F230000}"/>
    <cellStyle name="Header2 2 4 3 3 3 3" xfId="9045" xr:uid="{00000000-0005-0000-0000-000050230000}"/>
    <cellStyle name="Header2 2 4 3 3 3 3 2" xfId="9046" xr:uid="{00000000-0005-0000-0000-000051230000}"/>
    <cellStyle name="Header2 2 4 3 3 3 3 3" xfId="9047" xr:uid="{00000000-0005-0000-0000-000052230000}"/>
    <cellStyle name="Header2 2 4 3 3 3 3 4" xfId="9048" xr:uid="{00000000-0005-0000-0000-000053230000}"/>
    <cellStyle name="Header2 2 4 3 3 3 4" xfId="9049" xr:uid="{00000000-0005-0000-0000-000054230000}"/>
    <cellStyle name="Header2 2 4 3 3 3 4 2" xfId="9050" xr:uid="{00000000-0005-0000-0000-000055230000}"/>
    <cellStyle name="Header2 2 4 3 3 3 4 3" xfId="9051" xr:uid="{00000000-0005-0000-0000-000056230000}"/>
    <cellStyle name="Header2 2 4 3 3 3 4 4" xfId="9052" xr:uid="{00000000-0005-0000-0000-000057230000}"/>
    <cellStyle name="Header2 2 4 3 3 3 5" xfId="9053" xr:uid="{00000000-0005-0000-0000-000058230000}"/>
    <cellStyle name="Header2 2 4 3 3 3 6" xfId="9054" xr:uid="{00000000-0005-0000-0000-000059230000}"/>
    <cellStyle name="Header2 2 4 3 3 4" xfId="9055" xr:uid="{00000000-0005-0000-0000-00005A230000}"/>
    <cellStyle name="Header2 2 4 3 3 4 2" xfId="9056" xr:uid="{00000000-0005-0000-0000-00005B230000}"/>
    <cellStyle name="Header2 2 4 3 3 4 3" xfId="9057" xr:uid="{00000000-0005-0000-0000-00005C230000}"/>
    <cellStyle name="Header2 2 4 3 3 5" xfId="9058" xr:uid="{00000000-0005-0000-0000-00005D230000}"/>
    <cellStyle name="Header2 2 4 3 3 5 2" xfId="9059" xr:uid="{00000000-0005-0000-0000-00005E230000}"/>
    <cellStyle name="Header2 2 4 3 3 5 3" xfId="9060" xr:uid="{00000000-0005-0000-0000-00005F230000}"/>
    <cellStyle name="Header2 2 4 3 3 5 4" xfId="9061" xr:uid="{00000000-0005-0000-0000-000060230000}"/>
    <cellStyle name="Header2 2 4 3 3 6" xfId="9062" xr:uid="{00000000-0005-0000-0000-000061230000}"/>
    <cellStyle name="Header2 2 4 3 3 7" xfId="9063" xr:uid="{00000000-0005-0000-0000-000062230000}"/>
    <cellStyle name="Header2 2 4 3 4" xfId="9064" xr:uid="{00000000-0005-0000-0000-000063230000}"/>
    <cellStyle name="Header2 2 4 3 4 2" xfId="9065" xr:uid="{00000000-0005-0000-0000-000064230000}"/>
    <cellStyle name="Header2 2 4 3 4 2 2" xfId="9066" xr:uid="{00000000-0005-0000-0000-000065230000}"/>
    <cellStyle name="Header2 2 4 3 4 2 3" xfId="9067" xr:uid="{00000000-0005-0000-0000-000066230000}"/>
    <cellStyle name="Header2 2 4 3 4 3" xfId="9068" xr:uid="{00000000-0005-0000-0000-000067230000}"/>
    <cellStyle name="Header2 2 4 3 4 3 2" xfId="9069" xr:uid="{00000000-0005-0000-0000-000068230000}"/>
    <cellStyle name="Header2 2 4 3 4 3 3" xfId="9070" xr:uid="{00000000-0005-0000-0000-000069230000}"/>
    <cellStyle name="Header2 2 4 3 4 3 4" xfId="9071" xr:uid="{00000000-0005-0000-0000-00006A230000}"/>
    <cellStyle name="Header2 2 4 3 4 4" xfId="9072" xr:uid="{00000000-0005-0000-0000-00006B230000}"/>
    <cellStyle name="Header2 2 4 3 4 4 2" xfId="9073" xr:uid="{00000000-0005-0000-0000-00006C230000}"/>
    <cellStyle name="Header2 2 4 3 4 4 3" xfId="9074" xr:uid="{00000000-0005-0000-0000-00006D230000}"/>
    <cellStyle name="Header2 2 4 3 4 4 4" xfId="9075" xr:uid="{00000000-0005-0000-0000-00006E230000}"/>
    <cellStyle name="Header2 2 4 3 4 5" xfId="9076" xr:uid="{00000000-0005-0000-0000-00006F230000}"/>
    <cellStyle name="Header2 2 4 3 4 6" xfId="9077" xr:uid="{00000000-0005-0000-0000-000070230000}"/>
    <cellStyle name="Header2 2 4 4" xfId="9078" xr:uid="{00000000-0005-0000-0000-000071230000}"/>
    <cellStyle name="Header2 2 4 4 2" xfId="9079" xr:uid="{00000000-0005-0000-0000-000072230000}"/>
    <cellStyle name="Header2 2 4 4 2 2" xfId="9080" xr:uid="{00000000-0005-0000-0000-000073230000}"/>
    <cellStyle name="Header2 2 4 4 2 2 2" xfId="9081" xr:uid="{00000000-0005-0000-0000-000074230000}"/>
    <cellStyle name="Header2 2 4 4 2 2 2 2" xfId="9082" xr:uid="{00000000-0005-0000-0000-000075230000}"/>
    <cellStyle name="Header2 2 4 4 2 2 2 3" xfId="9083" xr:uid="{00000000-0005-0000-0000-000076230000}"/>
    <cellStyle name="Header2 2 4 4 2 2 3" xfId="9084" xr:uid="{00000000-0005-0000-0000-000077230000}"/>
    <cellStyle name="Header2 2 4 4 2 2 3 2" xfId="9085" xr:uid="{00000000-0005-0000-0000-000078230000}"/>
    <cellStyle name="Header2 2 4 4 2 2 3 3" xfId="9086" xr:uid="{00000000-0005-0000-0000-000079230000}"/>
    <cellStyle name="Header2 2 4 4 2 2 3 4" xfId="9087" xr:uid="{00000000-0005-0000-0000-00007A230000}"/>
    <cellStyle name="Header2 2 4 4 2 2 4" xfId="9088" xr:uid="{00000000-0005-0000-0000-00007B230000}"/>
    <cellStyle name="Header2 2 4 4 2 2 5" xfId="9089" xr:uid="{00000000-0005-0000-0000-00007C230000}"/>
    <cellStyle name="Header2 2 4 4 2 3" xfId="9090" xr:uid="{00000000-0005-0000-0000-00007D230000}"/>
    <cellStyle name="Header2 2 4 4 2 3 2" xfId="9091" xr:uid="{00000000-0005-0000-0000-00007E230000}"/>
    <cellStyle name="Header2 2 4 4 2 3 2 2" xfId="9092" xr:uid="{00000000-0005-0000-0000-00007F230000}"/>
    <cellStyle name="Header2 2 4 4 2 3 2 3" xfId="9093" xr:uid="{00000000-0005-0000-0000-000080230000}"/>
    <cellStyle name="Header2 2 4 4 2 3 3" xfId="9094" xr:uid="{00000000-0005-0000-0000-000081230000}"/>
    <cellStyle name="Header2 2 4 4 2 3 3 2" xfId="9095" xr:uid="{00000000-0005-0000-0000-000082230000}"/>
    <cellStyle name="Header2 2 4 4 2 3 3 3" xfId="9096" xr:uid="{00000000-0005-0000-0000-000083230000}"/>
    <cellStyle name="Header2 2 4 4 2 3 3 4" xfId="9097" xr:uid="{00000000-0005-0000-0000-000084230000}"/>
    <cellStyle name="Header2 2 4 4 2 3 4" xfId="9098" xr:uid="{00000000-0005-0000-0000-000085230000}"/>
    <cellStyle name="Header2 2 4 4 2 3 4 2" xfId="9099" xr:uid="{00000000-0005-0000-0000-000086230000}"/>
    <cellStyle name="Header2 2 4 4 2 3 4 3" xfId="9100" xr:uid="{00000000-0005-0000-0000-000087230000}"/>
    <cellStyle name="Header2 2 4 4 2 3 4 4" xfId="9101" xr:uid="{00000000-0005-0000-0000-000088230000}"/>
    <cellStyle name="Header2 2 4 4 2 3 5" xfId="9102" xr:uid="{00000000-0005-0000-0000-000089230000}"/>
    <cellStyle name="Header2 2 4 4 2 3 6" xfId="9103" xr:uid="{00000000-0005-0000-0000-00008A230000}"/>
    <cellStyle name="Header2 2 4 4 2 4" xfId="9104" xr:uid="{00000000-0005-0000-0000-00008B230000}"/>
    <cellStyle name="Header2 2 4 4 2 4 2" xfId="9105" xr:uid="{00000000-0005-0000-0000-00008C230000}"/>
    <cellStyle name="Header2 2 4 4 2 4 3" xfId="9106" xr:uid="{00000000-0005-0000-0000-00008D230000}"/>
    <cellStyle name="Header2 2 4 4 2 5" xfId="9107" xr:uid="{00000000-0005-0000-0000-00008E230000}"/>
    <cellStyle name="Header2 2 4 4 2 5 2" xfId="9108" xr:uid="{00000000-0005-0000-0000-00008F230000}"/>
    <cellStyle name="Header2 2 4 4 2 5 3" xfId="9109" xr:uid="{00000000-0005-0000-0000-000090230000}"/>
    <cellStyle name="Header2 2 4 4 2 5 4" xfId="9110" xr:uid="{00000000-0005-0000-0000-000091230000}"/>
    <cellStyle name="Header2 2 4 4 2 6" xfId="9111" xr:uid="{00000000-0005-0000-0000-000092230000}"/>
    <cellStyle name="Header2 2 4 4 2 7" xfId="9112" xr:uid="{00000000-0005-0000-0000-000093230000}"/>
    <cellStyle name="Header2 2 4 4 3" xfId="9113" xr:uid="{00000000-0005-0000-0000-000094230000}"/>
    <cellStyle name="Header2 2 4 4 3 2" xfId="9114" xr:uid="{00000000-0005-0000-0000-000095230000}"/>
    <cellStyle name="Header2 2 4 4 3 2 2" xfId="9115" xr:uid="{00000000-0005-0000-0000-000096230000}"/>
    <cellStyle name="Header2 2 4 4 3 2 3" xfId="9116" xr:uid="{00000000-0005-0000-0000-000097230000}"/>
    <cellStyle name="Header2 2 4 4 3 3" xfId="9117" xr:uid="{00000000-0005-0000-0000-000098230000}"/>
    <cellStyle name="Header2 2 4 4 3 3 2" xfId="9118" xr:uid="{00000000-0005-0000-0000-000099230000}"/>
    <cellStyle name="Header2 2 4 4 3 3 3" xfId="9119" xr:uid="{00000000-0005-0000-0000-00009A230000}"/>
    <cellStyle name="Header2 2 4 4 3 3 4" xfId="9120" xr:uid="{00000000-0005-0000-0000-00009B230000}"/>
    <cellStyle name="Header2 2 4 4 3 4" xfId="9121" xr:uid="{00000000-0005-0000-0000-00009C230000}"/>
    <cellStyle name="Header2 2 4 4 3 5" xfId="9122" xr:uid="{00000000-0005-0000-0000-00009D230000}"/>
    <cellStyle name="Header2 2 4 4 4" xfId="9123" xr:uid="{00000000-0005-0000-0000-00009E230000}"/>
    <cellStyle name="Header2 2 4 4 4 2" xfId="9124" xr:uid="{00000000-0005-0000-0000-00009F230000}"/>
    <cellStyle name="Header2 2 4 4 4 2 2" xfId="9125" xr:uid="{00000000-0005-0000-0000-0000A0230000}"/>
    <cellStyle name="Header2 2 4 4 4 2 3" xfId="9126" xr:uid="{00000000-0005-0000-0000-0000A1230000}"/>
    <cellStyle name="Header2 2 4 4 4 3" xfId="9127" xr:uid="{00000000-0005-0000-0000-0000A2230000}"/>
    <cellStyle name="Header2 2 4 4 4 3 2" xfId="9128" xr:uid="{00000000-0005-0000-0000-0000A3230000}"/>
    <cellStyle name="Header2 2 4 4 4 3 3" xfId="9129" xr:uid="{00000000-0005-0000-0000-0000A4230000}"/>
    <cellStyle name="Header2 2 4 4 4 3 4" xfId="9130" xr:uid="{00000000-0005-0000-0000-0000A5230000}"/>
    <cellStyle name="Header2 2 4 4 4 4" xfId="9131" xr:uid="{00000000-0005-0000-0000-0000A6230000}"/>
    <cellStyle name="Header2 2 4 4 4 4 2" xfId="9132" xr:uid="{00000000-0005-0000-0000-0000A7230000}"/>
    <cellStyle name="Header2 2 4 4 4 4 3" xfId="9133" xr:uid="{00000000-0005-0000-0000-0000A8230000}"/>
    <cellStyle name="Header2 2 4 4 4 4 4" xfId="9134" xr:uid="{00000000-0005-0000-0000-0000A9230000}"/>
    <cellStyle name="Header2 2 4 4 4 5" xfId="9135" xr:uid="{00000000-0005-0000-0000-0000AA230000}"/>
    <cellStyle name="Header2 2 4 4 4 6" xfId="9136" xr:uid="{00000000-0005-0000-0000-0000AB230000}"/>
    <cellStyle name="Header2 2 4 4 5" xfId="9137" xr:uid="{00000000-0005-0000-0000-0000AC230000}"/>
    <cellStyle name="Header2 2 4 4 6" xfId="9138" xr:uid="{00000000-0005-0000-0000-0000AD230000}"/>
    <cellStyle name="Header2 2 4 5" xfId="9139" xr:uid="{00000000-0005-0000-0000-0000AE230000}"/>
    <cellStyle name="Header2 2 4 5 2" xfId="9140" xr:uid="{00000000-0005-0000-0000-0000AF230000}"/>
    <cellStyle name="Header2 2 4 5 2 2" xfId="9141" xr:uid="{00000000-0005-0000-0000-0000B0230000}"/>
    <cellStyle name="Header2 2 4 5 2 2 2" xfId="9142" xr:uid="{00000000-0005-0000-0000-0000B1230000}"/>
    <cellStyle name="Header2 2 4 5 2 2 3" xfId="9143" xr:uid="{00000000-0005-0000-0000-0000B2230000}"/>
    <cellStyle name="Header2 2 4 5 2 3" xfId="9144" xr:uid="{00000000-0005-0000-0000-0000B3230000}"/>
    <cellStyle name="Header2 2 4 5 2 3 2" xfId="9145" xr:uid="{00000000-0005-0000-0000-0000B4230000}"/>
    <cellStyle name="Header2 2 4 5 2 3 3" xfId="9146" xr:uid="{00000000-0005-0000-0000-0000B5230000}"/>
    <cellStyle name="Header2 2 4 5 2 3 4" xfId="9147" xr:uid="{00000000-0005-0000-0000-0000B6230000}"/>
    <cellStyle name="Header2 2 4 5 2 4" xfId="9148" xr:uid="{00000000-0005-0000-0000-0000B7230000}"/>
    <cellStyle name="Header2 2 4 5 2 5" xfId="9149" xr:uid="{00000000-0005-0000-0000-0000B8230000}"/>
    <cellStyle name="Header2 2 4 5 3" xfId="9150" xr:uid="{00000000-0005-0000-0000-0000B9230000}"/>
    <cellStyle name="Header2 2 4 5 3 2" xfId="9151" xr:uid="{00000000-0005-0000-0000-0000BA230000}"/>
    <cellStyle name="Header2 2 4 5 3 2 2" xfId="9152" xr:uid="{00000000-0005-0000-0000-0000BB230000}"/>
    <cellStyle name="Header2 2 4 5 3 2 3" xfId="9153" xr:uid="{00000000-0005-0000-0000-0000BC230000}"/>
    <cellStyle name="Header2 2 4 5 3 3" xfId="9154" xr:uid="{00000000-0005-0000-0000-0000BD230000}"/>
    <cellStyle name="Header2 2 4 5 3 3 2" xfId="9155" xr:uid="{00000000-0005-0000-0000-0000BE230000}"/>
    <cellStyle name="Header2 2 4 5 3 3 3" xfId="9156" xr:uid="{00000000-0005-0000-0000-0000BF230000}"/>
    <cellStyle name="Header2 2 4 5 3 3 4" xfId="9157" xr:uid="{00000000-0005-0000-0000-0000C0230000}"/>
    <cellStyle name="Header2 2 4 5 3 4" xfId="9158" xr:uid="{00000000-0005-0000-0000-0000C1230000}"/>
    <cellStyle name="Header2 2 4 5 3 4 2" xfId="9159" xr:uid="{00000000-0005-0000-0000-0000C2230000}"/>
    <cellStyle name="Header2 2 4 5 3 4 3" xfId="9160" xr:uid="{00000000-0005-0000-0000-0000C3230000}"/>
    <cellStyle name="Header2 2 4 5 3 4 4" xfId="9161" xr:uid="{00000000-0005-0000-0000-0000C4230000}"/>
    <cellStyle name="Header2 2 4 5 3 5" xfId="9162" xr:uid="{00000000-0005-0000-0000-0000C5230000}"/>
    <cellStyle name="Header2 2 4 5 3 6" xfId="9163" xr:uid="{00000000-0005-0000-0000-0000C6230000}"/>
    <cellStyle name="Header2 2 4 5 4" xfId="9164" xr:uid="{00000000-0005-0000-0000-0000C7230000}"/>
    <cellStyle name="Header2 2 4 5 4 2" xfId="9165" xr:uid="{00000000-0005-0000-0000-0000C8230000}"/>
    <cellStyle name="Header2 2 4 5 4 3" xfId="9166" xr:uid="{00000000-0005-0000-0000-0000C9230000}"/>
    <cellStyle name="Header2 2 4 5 5" xfId="9167" xr:uid="{00000000-0005-0000-0000-0000CA230000}"/>
    <cellStyle name="Header2 2 4 5 5 2" xfId="9168" xr:uid="{00000000-0005-0000-0000-0000CB230000}"/>
    <cellStyle name="Header2 2 4 5 5 3" xfId="9169" xr:uid="{00000000-0005-0000-0000-0000CC230000}"/>
    <cellStyle name="Header2 2 4 5 5 4" xfId="9170" xr:uid="{00000000-0005-0000-0000-0000CD230000}"/>
    <cellStyle name="Header2 2 4 5 6" xfId="9171" xr:uid="{00000000-0005-0000-0000-0000CE230000}"/>
    <cellStyle name="Header2 2 4 5 7" xfId="9172" xr:uid="{00000000-0005-0000-0000-0000CF230000}"/>
    <cellStyle name="Header2 2 4 6" xfId="9173" xr:uid="{00000000-0005-0000-0000-0000D0230000}"/>
    <cellStyle name="Header2 2 4 6 2" xfId="9174" xr:uid="{00000000-0005-0000-0000-0000D1230000}"/>
    <cellStyle name="Header2 2 4 6 2 2" xfId="9175" xr:uid="{00000000-0005-0000-0000-0000D2230000}"/>
    <cellStyle name="Header2 2 4 6 2 3" xfId="9176" xr:uid="{00000000-0005-0000-0000-0000D3230000}"/>
    <cellStyle name="Header2 2 4 6 3" xfId="9177" xr:uid="{00000000-0005-0000-0000-0000D4230000}"/>
    <cellStyle name="Header2 2 4 6 3 2" xfId="9178" xr:uid="{00000000-0005-0000-0000-0000D5230000}"/>
    <cellStyle name="Header2 2 4 6 3 3" xfId="9179" xr:uid="{00000000-0005-0000-0000-0000D6230000}"/>
    <cellStyle name="Header2 2 4 6 3 4" xfId="9180" xr:uid="{00000000-0005-0000-0000-0000D7230000}"/>
    <cellStyle name="Header2 2 4 6 4" xfId="9181" xr:uid="{00000000-0005-0000-0000-0000D8230000}"/>
    <cellStyle name="Header2 2 4 6 5" xfId="9182" xr:uid="{00000000-0005-0000-0000-0000D9230000}"/>
    <cellStyle name="Header2 2 4 7" xfId="9183" xr:uid="{00000000-0005-0000-0000-0000DA230000}"/>
    <cellStyle name="Header2 2 4 7 2" xfId="9184" xr:uid="{00000000-0005-0000-0000-0000DB230000}"/>
    <cellStyle name="Header2 2 4 7 2 2" xfId="9185" xr:uid="{00000000-0005-0000-0000-0000DC230000}"/>
    <cellStyle name="Header2 2 4 7 2 3" xfId="9186" xr:uid="{00000000-0005-0000-0000-0000DD230000}"/>
    <cellStyle name="Header2 2 4 7 3" xfId="9187" xr:uid="{00000000-0005-0000-0000-0000DE230000}"/>
    <cellStyle name="Header2 2 4 7 3 2" xfId="9188" xr:uid="{00000000-0005-0000-0000-0000DF230000}"/>
    <cellStyle name="Header2 2 4 7 3 3" xfId="9189" xr:uid="{00000000-0005-0000-0000-0000E0230000}"/>
    <cellStyle name="Header2 2 4 7 3 4" xfId="9190" xr:uid="{00000000-0005-0000-0000-0000E1230000}"/>
    <cellStyle name="Header2 2 4 7 4" xfId="9191" xr:uid="{00000000-0005-0000-0000-0000E2230000}"/>
    <cellStyle name="Header2 2 4 7 4 2" xfId="9192" xr:uid="{00000000-0005-0000-0000-0000E3230000}"/>
    <cellStyle name="Header2 2 4 7 4 3" xfId="9193" xr:uid="{00000000-0005-0000-0000-0000E4230000}"/>
    <cellStyle name="Header2 2 4 7 4 4" xfId="9194" xr:uid="{00000000-0005-0000-0000-0000E5230000}"/>
    <cellStyle name="Header2 2 4 7 5" xfId="9195" xr:uid="{00000000-0005-0000-0000-0000E6230000}"/>
    <cellStyle name="Header2 2 4 7 6" xfId="9196" xr:uid="{00000000-0005-0000-0000-0000E7230000}"/>
    <cellStyle name="Header2 2 4 8" xfId="9197" xr:uid="{00000000-0005-0000-0000-0000E8230000}"/>
    <cellStyle name="Header2 2 4 9" xfId="9198" xr:uid="{00000000-0005-0000-0000-0000E9230000}"/>
    <cellStyle name="Header2 2 5" xfId="9199" xr:uid="{00000000-0005-0000-0000-0000EA230000}"/>
    <cellStyle name="Header2 2 5 2" xfId="9200" xr:uid="{00000000-0005-0000-0000-0000EB230000}"/>
    <cellStyle name="Header2 2 5 2 2" xfId="9201" xr:uid="{00000000-0005-0000-0000-0000EC230000}"/>
    <cellStyle name="Header2 2 5 2 2 2" xfId="9202" xr:uid="{00000000-0005-0000-0000-0000ED230000}"/>
    <cellStyle name="Header2 2 5 2 2 2 2" xfId="9203" xr:uid="{00000000-0005-0000-0000-0000EE230000}"/>
    <cellStyle name="Header2 2 5 2 2 2 3" xfId="9204" xr:uid="{00000000-0005-0000-0000-0000EF230000}"/>
    <cellStyle name="Header2 2 5 2 2 3" xfId="9205" xr:uid="{00000000-0005-0000-0000-0000F0230000}"/>
    <cellStyle name="Header2 2 5 2 2 3 2" xfId="9206" xr:uid="{00000000-0005-0000-0000-0000F1230000}"/>
    <cellStyle name="Header2 2 5 2 2 3 3" xfId="9207" xr:uid="{00000000-0005-0000-0000-0000F2230000}"/>
    <cellStyle name="Header2 2 5 2 2 3 4" xfId="9208" xr:uid="{00000000-0005-0000-0000-0000F3230000}"/>
    <cellStyle name="Header2 2 5 2 2 4" xfId="9209" xr:uid="{00000000-0005-0000-0000-0000F4230000}"/>
    <cellStyle name="Header2 2 5 2 2 5" xfId="9210" xr:uid="{00000000-0005-0000-0000-0000F5230000}"/>
    <cellStyle name="Header2 2 5 2 3" xfId="9211" xr:uid="{00000000-0005-0000-0000-0000F6230000}"/>
    <cellStyle name="Header2 2 5 2 3 2" xfId="9212" xr:uid="{00000000-0005-0000-0000-0000F7230000}"/>
    <cellStyle name="Header2 2 5 2 3 2 2" xfId="9213" xr:uid="{00000000-0005-0000-0000-0000F8230000}"/>
    <cellStyle name="Header2 2 5 2 3 2 3" xfId="9214" xr:uid="{00000000-0005-0000-0000-0000F9230000}"/>
    <cellStyle name="Header2 2 5 2 3 3" xfId="9215" xr:uid="{00000000-0005-0000-0000-0000FA230000}"/>
    <cellStyle name="Header2 2 5 2 3 3 2" xfId="9216" xr:uid="{00000000-0005-0000-0000-0000FB230000}"/>
    <cellStyle name="Header2 2 5 2 3 3 3" xfId="9217" xr:uid="{00000000-0005-0000-0000-0000FC230000}"/>
    <cellStyle name="Header2 2 5 2 3 3 4" xfId="9218" xr:uid="{00000000-0005-0000-0000-0000FD230000}"/>
    <cellStyle name="Header2 2 5 2 3 4" xfId="9219" xr:uid="{00000000-0005-0000-0000-0000FE230000}"/>
    <cellStyle name="Header2 2 5 2 3 4 2" xfId="9220" xr:uid="{00000000-0005-0000-0000-0000FF230000}"/>
    <cellStyle name="Header2 2 5 2 3 4 3" xfId="9221" xr:uid="{00000000-0005-0000-0000-000000240000}"/>
    <cellStyle name="Header2 2 5 2 3 4 4" xfId="9222" xr:uid="{00000000-0005-0000-0000-000001240000}"/>
    <cellStyle name="Header2 2 5 2 3 5" xfId="9223" xr:uid="{00000000-0005-0000-0000-000002240000}"/>
    <cellStyle name="Header2 2 5 2 3 6" xfId="9224" xr:uid="{00000000-0005-0000-0000-000003240000}"/>
    <cellStyle name="Header2 2 5 2 4" xfId="9225" xr:uid="{00000000-0005-0000-0000-000004240000}"/>
    <cellStyle name="Header2 2 5 2 4 2" xfId="9226" xr:uid="{00000000-0005-0000-0000-000005240000}"/>
    <cellStyle name="Header2 2 5 2 4 3" xfId="9227" xr:uid="{00000000-0005-0000-0000-000006240000}"/>
    <cellStyle name="Header2 2 5 2 5" xfId="9228" xr:uid="{00000000-0005-0000-0000-000007240000}"/>
    <cellStyle name="Header2 2 5 2 5 2" xfId="9229" xr:uid="{00000000-0005-0000-0000-000008240000}"/>
    <cellStyle name="Header2 2 5 2 5 3" xfId="9230" xr:uid="{00000000-0005-0000-0000-000009240000}"/>
    <cellStyle name="Header2 2 5 2 5 4" xfId="9231" xr:uid="{00000000-0005-0000-0000-00000A240000}"/>
    <cellStyle name="Header2 2 5 2 6" xfId="9232" xr:uid="{00000000-0005-0000-0000-00000B240000}"/>
    <cellStyle name="Header2 2 5 2 7" xfId="9233" xr:uid="{00000000-0005-0000-0000-00000C240000}"/>
    <cellStyle name="Header2 2 5 3" xfId="9234" xr:uid="{00000000-0005-0000-0000-00000D240000}"/>
    <cellStyle name="Header2 2 5 3 2" xfId="9235" xr:uid="{00000000-0005-0000-0000-00000E240000}"/>
    <cellStyle name="Header2 2 5 3 2 2" xfId="9236" xr:uid="{00000000-0005-0000-0000-00000F240000}"/>
    <cellStyle name="Header2 2 5 3 2 3" xfId="9237" xr:uid="{00000000-0005-0000-0000-000010240000}"/>
    <cellStyle name="Header2 2 5 3 3" xfId="9238" xr:uid="{00000000-0005-0000-0000-000011240000}"/>
    <cellStyle name="Header2 2 5 3 3 2" xfId="9239" xr:uid="{00000000-0005-0000-0000-000012240000}"/>
    <cellStyle name="Header2 2 5 3 3 3" xfId="9240" xr:uid="{00000000-0005-0000-0000-000013240000}"/>
    <cellStyle name="Header2 2 5 3 3 4" xfId="9241" xr:uid="{00000000-0005-0000-0000-000014240000}"/>
    <cellStyle name="Header2 2 5 3 4" xfId="9242" xr:uid="{00000000-0005-0000-0000-000015240000}"/>
    <cellStyle name="Header2 2 5 3 5" xfId="9243" xr:uid="{00000000-0005-0000-0000-000016240000}"/>
    <cellStyle name="Header2 2 5 4" xfId="9244" xr:uid="{00000000-0005-0000-0000-000017240000}"/>
    <cellStyle name="Header2 2 5 4 2" xfId="9245" xr:uid="{00000000-0005-0000-0000-000018240000}"/>
    <cellStyle name="Header2 2 5 4 2 2" xfId="9246" xr:uid="{00000000-0005-0000-0000-000019240000}"/>
    <cellStyle name="Header2 2 5 4 2 3" xfId="9247" xr:uid="{00000000-0005-0000-0000-00001A240000}"/>
    <cellStyle name="Header2 2 5 4 3" xfId="9248" xr:uid="{00000000-0005-0000-0000-00001B240000}"/>
    <cellStyle name="Header2 2 5 4 3 2" xfId="9249" xr:uid="{00000000-0005-0000-0000-00001C240000}"/>
    <cellStyle name="Header2 2 5 4 3 3" xfId="9250" xr:uid="{00000000-0005-0000-0000-00001D240000}"/>
    <cellStyle name="Header2 2 5 4 3 4" xfId="9251" xr:uid="{00000000-0005-0000-0000-00001E240000}"/>
    <cellStyle name="Header2 2 5 4 4" xfId="9252" xr:uid="{00000000-0005-0000-0000-00001F240000}"/>
    <cellStyle name="Header2 2 5 4 4 2" xfId="9253" xr:uid="{00000000-0005-0000-0000-000020240000}"/>
    <cellStyle name="Header2 2 5 4 4 3" xfId="9254" xr:uid="{00000000-0005-0000-0000-000021240000}"/>
    <cellStyle name="Header2 2 5 4 4 4" xfId="9255" xr:uid="{00000000-0005-0000-0000-000022240000}"/>
    <cellStyle name="Header2 2 5 4 5" xfId="9256" xr:uid="{00000000-0005-0000-0000-000023240000}"/>
    <cellStyle name="Header2 2 5 4 6" xfId="9257" xr:uid="{00000000-0005-0000-0000-000024240000}"/>
    <cellStyle name="Header2 2 5 5" xfId="9258" xr:uid="{00000000-0005-0000-0000-000025240000}"/>
    <cellStyle name="Header2 2 5 6" xfId="9259" xr:uid="{00000000-0005-0000-0000-000026240000}"/>
    <cellStyle name="Header2 2 6" xfId="9260" xr:uid="{00000000-0005-0000-0000-000027240000}"/>
    <cellStyle name="Header2 2 6 2" xfId="9261" xr:uid="{00000000-0005-0000-0000-000028240000}"/>
    <cellStyle name="Header2 2 6 2 2" xfId="9262" xr:uid="{00000000-0005-0000-0000-000029240000}"/>
    <cellStyle name="Header2 2 6 2 2 2" xfId="9263" xr:uid="{00000000-0005-0000-0000-00002A240000}"/>
    <cellStyle name="Header2 2 6 2 2 3" xfId="9264" xr:uid="{00000000-0005-0000-0000-00002B240000}"/>
    <cellStyle name="Header2 2 6 2 3" xfId="9265" xr:uid="{00000000-0005-0000-0000-00002C240000}"/>
    <cellStyle name="Header2 2 6 2 3 2" xfId="9266" xr:uid="{00000000-0005-0000-0000-00002D240000}"/>
    <cellStyle name="Header2 2 6 2 3 3" xfId="9267" xr:uid="{00000000-0005-0000-0000-00002E240000}"/>
    <cellStyle name="Header2 2 6 2 3 4" xfId="9268" xr:uid="{00000000-0005-0000-0000-00002F240000}"/>
    <cellStyle name="Header2 2 6 2 4" xfId="9269" xr:uid="{00000000-0005-0000-0000-000030240000}"/>
    <cellStyle name="Header2 2 6 2 5" xfId="9270" xr:uid="{00000000-0005-0000-0000-000031240000}"/>
    <cellStyle name="Header2 2 6 3" xfId="9271" xr:uid="{00000000-0005-0000-0000-000032240000}"/>
    <cellStyle name="Header2 2 6 3 2" xfId="9272" xr:uid="{00000000-0005-0000-0000-000033240000}"/>
    <cellStyle name="Header2 2 6 3 2 2" xfId="9273" xr:uid="{00000000-0005-0000-0000-000034240000}"/>
    <cellStyle name="Header2 2 6 3 2 3" xfId="9274" xr:uid="{00000000-0005-0000-0000-000035240000}"/>
    <cellStyle name="Header2 2 6 3 3" xfId="9275" xr:uid="{00000000-0005-0000-0000-000036240000}"/>
    <cellStyle name="Header2 2 6 3 3 2" xfId="9276" xr:uid="{00000000-0005-0000-0000-000037240000}"/>
    <cellStyle name="Header2 2 6 3 3 3" xfId="9277" xr:uid="{00000000-0005-0000-0000-000038240000}"/>
    <cellStyle name="Header2 2 6 3 3 4" xfId="9278" xr:uid="{00000000-0005-0000-0000-000039240000}"/>
    <cellStyle name="Header2 2 6 3 4" xfId="9279" xr:uid="{00000000-0005-0000-0000-00003A240000}"/>
    <cellStyle name="Header2 2 6 3 4 2" xfId="9280" xr:uid="{00000000-0005-0000-0000-00003B240000}"/>
    <cellStyle name="Header2 2 6 3 4 3" xfId="9281" xr:uid="{00000000-0005-0000-0000-00003C240000}"/>
    <cellStyle name="Header2 2 6 3 4 4" xfId="9282" xr:uid="{00000000-0005-0000-0000-00003D240000}"/>
    <cellStyle name="Header2 2 6 3 5" xfId="9283" xr:uid="{00000000-0005-0000-0000-00003E240000}"/>
    <cellStyle name="Header2 2 6 3 6" xfId="9284" xr:uid="{00000000-0005-0000-0000-00003F240000}"/>
    <cellStyle name="Header2 2 6 4" xfId="9285" xr:uid="{00000000-0005-0000-0000-000040240000}"/>
    <cellStyle name="Header2 2 6 4 2" xfId="9286" xr:uid="{00000000-0005-0000-0000-000041240000}"/>
    <cellStyle name="Header2 2 6 4 3" xfId="9287" xr:uid="{00000000-0005-0000-0000-000042240000}"/>
    <cellStyle name="Header2 2 6 5" xfId="9288" xr:uid="{00000000-0005-0000-0000-000043240000}"/>
    <cellStyle name="Header2 2 6 5 2" xfId="9289" xr:uid="{00000000-0005-0000-0000-000044240000}"/>
    <cellStyle name="Header2 2 6 5 3" xfId="9290" xr:uid="{00000000-0005-0000-0000-000045240000}"/>
    <cellStyle name="Header2 2 6 5 4" xfId="9291" xr:uid="{00000000-0005-0000-0000-000046240000}"/>
    <cellStyle name="Header2 2 6 6" xfId="9292" xr:uid="{00000000-0005-0000-0000-000047240000}"/>
    <cellStyle name="Header2 2 6 7" xfId="9293" xr:uid="{00000000-0005-0000-0000-000048240000}"/>
    <cellStyle name="Header2 2 7" xfId="9294" xr:uid="{00000000-0005-0000-0000-000049240000}"/>
    <cellStyle name="Header2 2 7 2" xfId="9295" xr:uid="{00000000-0005-0000-0000-00004A240000}"/>
    <cellStyle name="Header2 2 7 2 2" xfId="9296" xr:uid="{00000000-0005-0000-0000-00004B240000}"/>
    <cellStyle name="Header2 2 7 2 3" xfId="9297" xr:uid="{00000000-0005-0000-0000-00004C240000}"/>
    <cellStyle name="Header2 2 7 3" xfId="9298" xr:uid="{00000000-0005-0000-0000-00004D240000}"/>
    <cellStyle name="Header2 2 7 3 2" xfId="9299" xr:uid="{00000000-0005-0000-0000-00004E240000}"/>
    <cellStyle name="Header2 2 7 3 3" xfId="9300" xr:uid="{00000000-0005-0000-0000-00004F240000}"/>
    <cellStyle name="Header2 2 7 3 4" xfId="9301" xr:uid="{00000000-0005-0000-0000-000050240000}"/>
    <cellStyle name="Header2 2 7 4" xfId="9302" xr:uid="{00000000-0005-0000-0000-000051240000}"/>
    <cellStyle name="Header2 2 7 4 2" xfId="9303" xr:uid="{00000000-0005-0000-0000-000052240000}"/>
    <cellStyle name="Header2 2 7 4 3" xfId="9304" xr:uid="{00000000-0005-0000-0000-000053240000}"/>
    <cellStyle name="Header2 2 7 4 4" xfId="9305" xr:uid="{00000000-0005-0000-0000-000054240000}"/>
    <cellStyle name="Header2 2 7 5" xfId="9306" xr:uid="{00000000-0005-0000-0000-000055240000}"/>
    <cellStyle name="Header2 2 7 6" xfId="9307" xr:uid="{00000000-0005-0000-0000-000056240000}"/>
    <cellStyle name="Header2 3" xfId="9308" xr:uid="{00000000-0005-0000-0000-000057240000}"/>
    <cellStyle name="Header2 3 2" xfId="9309" xr:uid="{00000000-0005-0000-0000-000058240000}"/>
    <cellStyle name="Header2 3 2 2" xfId="9310" xr:uid="{00000000-0005-0000-0000-000059240000}"/>
    <cellStyle name="Header2 3 2 2 2" xfId="9311" xr:uid="{00000000-0005-0000-0000-00005A240000}"/>
    <cellStyle name="Header2 3 2 2 2 2" xfId="9312" xr:uid="{00000000-0005-0000-0000-00005B240000}"/>
    <cellStyle name="Header2 3 2 2 2 2 2" xfId="9313" xr:uid="{00000000-0005-0000-0000-00005C240000}"/>
    <cellStyle name="Header2 3 2 2 2 2 2 2" xfId="9314" xr:uid="{00000000-0005-0000-0000-00005D240000}"/>
    <cellStyle name="Header2 3 2 2 2 2 2 3" xfId="9315" xr:uid="{00000000-0005-0000-0000-00005E240000}"/>
    <cellStyle name="Header2 3 2 2 2 2 3" xfId="9316" xr:uid="{00000000-0005-0000-0000-00005F240000}"/>
    <cellStyle name="Header2 3 2 2 2 2 3 2" xfId="9317" xr:uid="{00000000-0005-0000-0000-000060240000}"/>
    <cellStyle name="Header2 3 2 2 2 2 3 3" xfId="9318" xr:uid="{00000000-0005-0000-0000-000061240000}"/>
    <cellStyle name="Header2 3 2 2 2 2 3 4" xfId="9319" xr:uid="{00000000-0005-0000-0000-000062240000}"/>
    <cellStyle name="Header2 3 2 2 2 2 4" xfId="9320" xr:uid="{00000000-0005-0000-0000-000063240000}"/>
    <cellStyle name="Header2 3 2 2 2 2 5" xfId="9321" xr:uid="{00000000-0005-0000-0000-000064240000}"/>
    <cellStyle name="Header2 3 2 2 2 3" xfId="9322" xr:uid="{00000000-0005-0000-0000-000065240000}"/>
    <cellStyle name="Header2 3 2 2 2 3 2" xfId="9323" xr:uid="{00000000-0005-0000-0000-000066240000}"/>
    <cellStyle name="Header2 3 2 2 2 3 2 2" xfId="9324" xr:uid="{00000000-0005-0000-0000-000067240000}"/>
    <cellStyle name="Header2 3 2 2 2 3 2 3" xfId="9325" xr:uid="{00000000-0005-0000-0000-000068240000}"/>
    <cellStyle name="Header2 3 2 2 2 3 3" xfId="9326" xr:uid="{00000000-0005-0000-0000-000069240000}"/>
    <cellStyle name="Header2 3 2 2 2 3 3 2" xfId="9327" xr:uid="{00000000-0005-0000-0000-00006A240000}"/>
    <cellStyle name="Header2 3 2 2 2 3 3 3" xfId="9328" xr:uid="{00000000-0005-0000-0000-00006B240000}"/>
    <cellStyle name="Header2 3 2 2 2 3 3 4" xfId="9329" xr:uid="{00000000-0005-0000-0000-00006C240000}"/>
    <cellStyle name="Header2 3 2 2 2 3 4" xfId="9330" xr:uid="{00000000-0005-0000-0000-00006D240000}"/>
    <cellStyle name="Header2 3 2 2 2 3 4 2" xfId="9331" xr:uid="{00000000-0005-0000-0000-00006E240000}"/>
    <cellStyle name="Header2 3 2 2 2 3 4 3" xfId="9332" xr:uid="{00000000-0005-0000-0000-00006F240000}"/>
    <cellStyle name="Header2 3 2 2 2 3 4 4" xfId="9333" xr:uid="{00000000-0005-0000-0000-000070240000}"/>
    <cellStyle name="Header2 3 2 2 2 3 5" xfId="9334" xr:uid="{00000000-0005-0000-0000-000071240000}"/>
    <cellStyle name="Header2 3 2 2 2 3 6" xfId="9335" xr:uid="{00000000-0005-0000-0000-000072240000}"/>
    <cellStyle name="Header2 3 2 2 2 4" xfId="9336" xr:uid="{00000000-0005-0000-0000-000073240000}"/>
    <cellStyle name="Header2 3 2 2 2 4 2" xfId="9337" xr:uid="{00000000-0005-0000-0000-000074240000}"/>
    <cellStyle name="Header2 3 2 2 2 4 3" xfId="9338" xr:uid="{00000000-0005-0000-0000-000075240000}"/>
    <cellStyle name="Header2 3 2 2 2 5" xfId="9339" xr:uid="{00000000-0005-0000-0000-000076240000}"/>
    <cellStyle name="Header2 3 2 2 2 5 2" xfId="9340" xr:uid="{00000000-0005-0000-0000-000077240000}"/>
    <cellStyle name="Header2 3 2 2 2 5 3" xfId="9341" xr:uid="{00000000-0005-0000-0000-000078240000}"/>
    <cellStyle name="Header2 3 2 2 2 5 4" xfId="9342" xr:uid="{00000000-0005-0000-0000-000079240000}"/>
    <cellStyle name="Header2 3 2 2 2 6" xfId="9343" xr:uid="{00000000-0005-0000-0000-00007A240000}"/>
    <cellStyle name="Header2 3 2 2 2 7" xfId="9344" xr:uid="{00000000-0005-0000-0000-00007B240000}"/>
    <cellStyle name="Header2 3 2 2 3" xfId="9345" xr:uid="{00000000-0005-0000-0000-00007C240000}"/>
    <cellStyle name="Header2 3 2 2 3 2" xfId="9346" xr:uid="{00000000-0005-0000-0000-00007D240000}"/>
    <cellStyle name="Header2 3 2 2 3 2 2" xfId="9347" xr:uid="{00000000-0005-0000-0000-00007E240000}"/>
    <cellStyle name="Header2 3 2 2 3 2 3" xfId="9348" xr:uid="{00000000-0005-0000-0000-00007F240000}"/>
    <cellStyle name="Header2 3 2 2 3 3" xfId="9349" xr:uid="{00000000-0005-0000-0000-000080240000}"/>
    <cellStyle name="Header2 3 2 2 3 3 2" xfId="9350" xr:uid="{00000000-0005-0000-0000-000081240000}"/>
    <cellStyle name="Header2 3 2 2 3 3 3" xfId="9351" xr:uid="{00000000-0005-0000-0000-000082240000}"/>
    <cellStyle name="Header2 3 2 2 3 3 4" xfId="9352" xr:uid="{00000000-0005-0000-0000-000083240000}"/>
    <cellStyle name="Header2 3 2 2 3 4" xfId="9353" xr:uid="{00000000-0005-0000-0000-000084240000}"/>
    <cellStyle name="Header2 3 2 2 3 5" xfId="9354" xr:uid="{00000000-0005-0000-0000-000085240000}"/>
    <cellStyle name="Header2 3 2 2 4" xfId="9355" xr:uid="{00000000-0005-0000-0000-000086240000}"/>
    <cellStyle name="Header2 3 2 2 4 2" xfId="9356" xr:uid="{00000000-0005-0000-0000-000087240000}"/>
    <cellStyle name="Header2 3 2 2 4 2 2" xfId="9357" xr:uid="{00000000-0005-0000-0000-000088240000}"/>
    <cellStyle name="Header2 3 2 2 4 2 3" xfId="9358" xr:uid="{00000000-0005-0000-0000-000089240000}"/>
    <cellStyle name="Header2 3 2 2 4 3" xfId="9359" xr:uid="{00000000-0005-0000-0000-00008A240000}"/>
    <cellStyle name="Header2 3 2 2 4 3 2" xfId="9360" xr:uid="{00000000-0005-0000-0000-00008B240000}"/>
    <cellStyle name="Header2 3 2 2 4 3 3" xfId="9361" xr:uid="{00000000-0005-0000-0000-00008C240000}"/>
    <cellStyle name="Header2 3 2 2 4 3 4" xfId="9362" xr:uid="{00000000-0005-0000-0000-00008D240000}"/>
    <cellStyle name="Header2 3 2 2 4 4" xfId="9363" xr:uid="{00000000-0005-0000-0000-00008E240000}"/>
    <cellStyle name="Header2 3 2 2 4 4 2" xfId="9364" xr:uid="{00000000-0005-0000-0000-00008F240000}"/>
    <cellStyle name="Header2 3 2 2 4 4 3" xfId="9365" xr:uid="{00000000-0005-0000-0000-000090240000}"/>
    <cellStyle name="Header2 3 2 2 4 4 4" xfId="9366" xr:uid="{00000000-0005-0000-0000-000091240000}"/>
    <cellStyle name="Header2 3 2 2 4 5" xfId="9367" xr:uid="{00000000-0005-0000-0000-000092240000}"/>
    <cellStyle name="Header2 3 2 2 4 6" xfId="9368" xr:uid="{00000000-0005-0000-0000-000093240000}"/>
    <cellStyle name="Header2 3 2 2 5" xfId="9369" xr:uid="{00000000-0005-0000-0000-000094240000}"/>
    <cellStyle name="Header2 3 2 2 6" xfId="9370" xr:uid="{00000000-0005-0000-0000-000095240000}"/>
    <cellStyle name="Header2 3 2 3" xfId="9371" xr:uid="{00000000-0005-0000-0000-000096240000}"/>
    <cellStyle name="Header2 3 2 3 2" xfId="9372" xr:uid="{00000000-0005-0000-0000-000097240000}"/>
    <cellStyle name="Header2 3 2 3 2 2" xfId="9373" xr:uid="{00000000-0005-0000-0000-000098240000}"/>
    <cellStyle name="Header2 3 2 3 2 2 2" xfId="9374" xr:uid="{00000000-0005-0000-0000-000099240000}"/>
    <cellStyle name="Header2 3 2 3 2 2 3" xfId="9375" xr:uid="{00000000-0005-0000-0000-00009A240000}"/>
    <cellStyle name="Header2 3 2 3 2 3" xfId="9376" xr:uid="{00000000-0005-0000-0000-00009B240000}"/>
    <cellStyle name="Header2 3 2 3 2 3 2" xfId="9377" xr:uid="{00000000-0005-0000-0000-00009C240000}"/>
    <cellStyle name="Header2 3 2 3 2 3 3" xfId="9378" xr:uid="{00000000-0005-0000-0000-00009D240000}"/>
    <cellStyle name="Header2 3 2 3 2 3 4" xfId="9379" xr:uid="{00000000-0005-0000-0000-00009E240000}"/>
    <cellStyle name="Header2 3 2 3 2 4" xfId="9380" xr:uid="{00000000-0005-0000-0000-00009F240000}"/>
    <cellStyle name="Header2 3 2 3 2 5" xfId="9381" xr:uid="{00000000-0005-0000-0000-0000A0240000}"/>
    <cellStyle name="Header2 3 2 3 3" xfId="9382" xr:uid="{00000000-0005-0000-0000-0000A1240000}"/>
    <cellStyle name="Header2 3 2 3 3 2" xfId="9383" xr:uid="{00000000-0005-0000-0000-0000A2240000}"/>
    <cellStyle name="Header2 3 2 3 3 2 2" xfId="9384" xr:uid="{00000000-0005-0000-0000-0000A3240000}"/>
    <cellStyle name="Header2 3 2 3 3 2 3" xfId="9385" xr:uid="{00000000-0005-0000-0000-0000A4240000}"/>
    <cellStyle name="Header2 3 2 3 3 3" xfId="9386" xr:uid="{00000000-0005-0000-0000-0000A5240000}"/>
    <cellStyle name="Header2 3 2 3 3 3 2" xfId="9387" xr:uid="{00000000-0005-0000-0000-0000A6240000}"/>
    <cellStyle name="Header2 3 2 3 3 3 3" xfId="9388" xr:uid="{00000000-0005-0000-0000-0000A7240000}"/>
    <cellStyle name="Header2 3 2 3 3 3 4" xfId="9389" xr:uid="{00000000-0005-0000-0000-0000A8240000}"/>
    <cellStyle name="Header2 3 2 3 3 4" xfId="9390" xr:uid="{00000000-0005-0000-0000-0000A9240000}"/>
    <cellStyle name="Header2 3 2 3 3 4 2" xfId="9391" xr:uid="{00000000-0005-0000-0000-0000AA240000}"/>
    <cellStyle name="Header2 3 2 3 3 4 3" xfId="9392" xr:uid="{00000000-0005-0000-0000-0000AB240000}"/>
    <cellStyle name="Header2 3 2 3 3 4 4" xfId="9393" xr:uid="{00000000-0005-0000-0000-0000AC240000}"/>
    <cellStyle name="Header2 3 2 3 3 5" xfId="9394" xr:uid="{00000000-0005-0000-0000-0000AD240000}"/>
    <cellStyle name="Header2 3 2 3 3 6" xfId="9395" xr:uid="{00000000-0005-0000-0000-0000AE240000}"/>
    <cellStyle name="Header2 3 2 3 4" xfId="9396" xr:uid="{00000000-0005-0000-0000-0000AF240000}"/>
    <cellStyle name="Header2 3 2 3 4 2" xfId="9397" xr:uid="{00000000-0005-0000-0000-0000B0240000}"/>
    <cellStyle name="Header2 3 2 3 4 3" xfId="9398" xr:uid="{00000000-0005-0000-0000-0000B1240000}"/>
    <cellStyle name="Header2 3 2 3 5" xfId="9399" xr:uid="{00000000-0005-0000-0000-0000B2240000}"/>
    <cellStyle name="Header2 3 2 3 5 2" xfId="9400" xr:uid="{00000000-0005-0000-0000-0000B3240000}"/>
    <cellStyle name="Header2 3 2 3 5 3" xfId="9401" xr:uid="{00000000-0005-0000-0000-0000B4240000}"/>
    <cellStyle name="Header2 3 2 3 5 4" xfId="9402" xr:uid="{00000000-0005-0000-0000-0000B5240000}"/>
    <cellStyle name="Header2 3 2 3 6" xfId="9403" xr:uid="{00000000-0005-0000-0000-0000B6240000}"/>
    <cellStyle name="Header2 3 2 3 7" xfId="9404" xr:uid="{00000000-0005-0000-0000-0000B7240000}"/>
    <cellStyle name="Header2 3 2 4" xfId="9405" xr:uid="{00000000-0005-0000-0000-0000B8240000}"/>
    <cellStyle name="Header2 3 2 4 2" xfId="9406" xr:uid="{00000000-0005-0000-0000-0000B9240000}"/>
    <cellStyle name="Header2 3 2 4 2 2" xfId="9407" xr:uid="{00000000-0005-0000-0000-0000BA240000}"/>
    <cellStyle name="Header2 3 2 4 2 3" xfId="9408" xr:uid="{00000000-0005-0000-0000-0000BB240000}"/>
    <cellStyle name="Header2 3 2 4 3" xfId="9409" xr:uid="{00000000-0005-0000-0000-0000BC240000}"/>
    <cellStyle name="Header2 3 2 4 3 2" xfId="9410" xr:uid="{00000000-0005-0000-0000-0000BD240000}"/>
    <cellStyle name="Header2 3 2 4 3 3" xfId="9411" xr:uid="{00000000-0005-0000-0000-0000BE240000}"/>
    <cellStyle name="Header2 3 2 4 3 4" xfId="9412" xr:uid="{00000000-0005-0000-0000-0000BF240000}"/>
    <cellStyle name="Header2 3 2 4 4" xfId="9413" xr:uid="{00000000-0005-0000-0000-0000C0240000}"/>
    <cellStyle name="Header2 3 2 4 4 2" xfId="9414" xr:uid="{00000000-0005-0000-0000-0000C1240000}"/>
    <cellStyle name="Header2 3 2 4 4 3" xfId="9415" xr:uid="{00000000-0005-0000-0000-0000C2240000}"/>
    <cellStyle name="Header2 3 2 4 4 4" xfId="9416" xr:uid="{00000000-0005-0000-0000-0000C3240000}"/>
    <cellStyle name="Header2 3 2 4 5" xfId="9417" xr:uid="{00000000-0005-0000-0000-0000C4240000}"/>
    <cellStyle name="Header2 3 2 4 6" xfId="9418" xr:uid="{00000000-0005-0000-0000-0000C5240000}"/>
    <cellStyle name="Header2 3 3" xfId="9419" xr:uid="{00000000-0005-0000-0000-0000C6240000}"/>
    <cellStyle name="Header2 3 3 2" xfId="9420" xr:uid="{00000000-0005-0000-0000-0000C7240000}"/>
    <cellStyle name="Header2 3 3 2 2" xfId="9421" xr:uid="{00000000-0005-0000-0000-0000C8240000}"/>
    <cellStyle name="Header2 3 3 2 2 2" xfId="9422" xr:uid="{00000000-0005-0000-0000-0000C9240000}"/>
    <cellStyle name="Header2 3 3 2 2 2 2" xfId="9423" xr:uid="{00000000-0005-0000-0000-0000CA240000}"/>
    <cellStyle name="Header2 3 3 2 2 2 2 2" xfId="9424" xr:uid="{00000000-0005-0000-0000-0000CB240000}"/>
    <cellStyle name="Header2 3 3 2 2 2 2 3" xfId="9425" xr:uid="{00000000-0005-0000-0000-0000CC240000}"/>
    <cellStyle name="Header2 3 3 2 2 2 3" xfId="9426" xr:uid="{00000000-0005-0000-0000-0000CD240000}"/>
    <cellStyle name="Header2 3 3 2 2 2 3 2" xfId="9427" xr:uid="{00000000-0005-0000-0000-0000CE240000}"/>
    <cellStyle name="Header2 3 3 2 2 2 3 3" xfId="9428" xr:uid="{00000000-0005-0000-0000-0000CF240000}"/>
    <cellStyle name="Header2 3 3 2 2 2 3 4" xfId="9429" xr:uid="{00000000-0005-0000-0000-0000D0240000}"/>
    <cellStyle name="Header2 3 3 2 2 2 4" xfId="9430" xr:uid="{00000000-0005-0000-0000-0000D1240000}"/>
    <cellStyle name="Header2 3 3 2 2 2 5" xfId="9431" xr:uid="{00000000-0005-0000-0000-0000D2240000}"/>
    <cellStyle name="Header2 3 3 2 2 3" xfId="9432" xr:uid="{00000000-0005-0000-0000-0000D3240000}"/>
    <cellStyle name="Header2 3 3 2 2 3 2" xfId="9433" xr:uid="{00000000-0005-0000-0000-0000D4240000}"/>
    <cellStyle name="Header2 3 3 2 2 3 2 2" xfId="9434" xr:uid="{00000000-0005-0000-0000-0000D5240000}"/>
    <cellStyle name="Header2 3 3 2 2 3 2 3" xfId="9435" xr:uid="{00000000-0005-0000-0000-0000D6240000}"/>
    <cellStyle name="Header2 3 3 2 2 3 3" xfId="9436" xr:uid="{00000000-0005-0000-0000-0000D7240000}"/>
    <cellStyle name="Header2 3 3 2 2 3 3 2" xfId="9437" xr:uid="{00000000-0005-0000-0000-0000D8240000}"/>
    <cellStyle name="Header2 3 3 2 2 3 3 3" xfId="9438" xr:uid="{00000000-0005-0000-0000-0000D9240000}"/>
    <cellStyle name="Header2 3 3 2 2 3 3 4" xfId="9439" xr:uid="{00000000-0005-0000-0000-0000DA240000}"/>
    <cellStyle name="Header2 3 3 2 2 3 4" xfId="9440" xr:uid="{00000000-0005-0000-0000-0000DB240000}"/>
    <cellStyle name="Header2 3 3 2 2 3 4 2" xfId="9441" xr:uid="{00000000-0005-0000-0000-0000DC240000}"/>
    <cellStyle name="Header2 3 3 2 2 3 4 3" xfId="9442" xr:uid="{00000000-0005-0000-0000-0000DD240000}"/>
    <cellStyle name="Header2 3 3 2 2 3 4 4" xfId="9443" xr:uid="{00000000-0005-0000-0000-0000DE240000}"/>
    <cellStyle name="Header2 3 3 2 2 3 5" xfId="9444" xr:uid="{00000000-0005-0000-0000-0000DF240000}"/>
    <cellStyle name="Header2 3 3 2 2 3 6" xfId="9445" xr:uid="{00000000-0005-0000-0000-0000E0240000}"/>
    <cellStyle name="Header2 3 3 2 2 4" xfId="9446" xr:uid="{00000000-0005-0000-0000-0000E1240000}"/>
    <cellStyle name="Header2 3 3 2 2 4 2" xfId="9447" xr:uid="{00000000-0005-0000-0000-0000E2240000}"/>
    <cellStyle name="Header2 3 3 2 2 4 3" xfId="9448" xr:uid="{00000000-0005-0000-0000-0000E3240000}"/>
    <cellStyle name="Header2 3 3 2 2 5" xfId="9449" xr:uid="{00000000-0005-0000-0000-0000E4240000}"/>
    <cellStyle name="Header2 3 3 2 2 5 2" xfId="9450" xr:uid="{00000000-0005-0000-0000-0000E5240000}"/>
    <cellStyle name="Header2 3 3 2 2 5 3" xfId="9451" xr:uid="{00000000-0005-0000-0000-0000E6240000}"/>
    <cellStyle name="Header2 3 3 2 2 5 4" xfId="9452" xr:uid="{00000000-0005-0000-0000-0000E7240000}"/>
    <cellStyle name="Header2 3 3 2 2 6" xfId="9453" xr:uid="{00000000-0005-0000-0000-0000E8240000}"/>
    <cellStyle name="Header2 3 3 2 2 7" xfId="9454" xr:uid="{00000000-0005-0000-0000-0000E9240000}"/>
    <cellStyle name="Header2 3 3 2 3" xfId="9455" xr:uid="{00000000-0005-0000-0000-0000EA240000}"/>
    <cellStyle name="Header2 3 3 2 3 2" xfId="9456" xr:uid="{00000000-0005-0000-0000-0000EB240000}"/>
    <cellStyle name="Header2 3 3 2 3 2 2" xfId="9457" xr:uid="{00000000-0005-0000-0000-0000EC240000}"/>
    <cellStyle name="Header2 3 3 2 3 2 3" xfId="9458" xr:uid="{00000000-0005-0000-0000-0000ED240000}"/>
    <cellStyle name="Header2 3 3 2 3 3" xfId="9459" xr:uid="{00000000-0005-0000-0000-0000EE240000}"/>
    <cellStyle name="Header2 3 3 2 3 3 2" xfId="9460" xr:uid="{00000000-0005-0000-0000-0000EF240000}"/>
    <cellStyle name="Header2 3 3 2 3 3 3" xfId="9461" xr:uid="{00000000-0005-0000-0000-0000F0240000}"/>
    <cellStyle name="Header2 3 3 2 3 3 4" xfId="9462" xr:uid="{00000000-0005-0000-0000-0000F1240000}"/>
    <cellStyle name="Header2 3 3 2 3 4" xfId="9463" xr:uid="{00000000-0005-0000-0000-0000F2240000}"/>
    <cellStyle name="Header2 3 3 2 3 5" xfId="9464" xr:uid="{00000000-0005-0000-0000-0000F3240000}"/>
    <cellStyle name="Header2 3 3 2 4" xfId="9465" xr:uid="{00000000-0005-0000-0000-0000F4240000}"/>
    <cellStyle name="Header2 3 3 2 4 2" xfId="9466" xr:uid="{00000000-0005-0000-0000-0000F5240000}"/>
    <cellStyle name="Header2 3 3 2 4 2 2" xfId="9467" xr:uid="{00000000-0005-0000-0000-0000F6240000}"/>
    <cellStyle name="Header2 3 3 2 4 2 3" xfId="9468" xr:uid="{00000000-0005-0000-0000-0000F7240000}"/>
    <cellStyle name="Header2 3 3 2 4 3" xfId="9469" xr:uid="{00000000-0005-0000-0000-0000F8240000}"/>
    <cellStyle name="Header2 3 3 2 4 3 2" xfId="9470" xr:uid="{00000000-0005-0000-0000-0000F9240000}"/>
    <cellStyle name="Header2 3 3 2 4 3 3" xfId="9471" xr:uid="{00000000-0005-0000-0000-0000FA240000}"/>
    <cellStyle name="Header2 3 3 2 4 3 4" xfId="9472" xr:uid="{00000000-0005-0000-0000-0000FB240000}"/>
    <cellStyle name="Header2 3 3 2 4 4" xfId="9473" xr:uid="{00000000-0005-0000-0000-0000FC240000}"/>
    <cellStyle name="Header2 3 3 2 4 4 2" xfId="9474" xr:uid="{00000000-0005-0000-0000-0000FD240000}"/>
    <cellStyle name="Header2 3 3 2 4 4 3" xfId="9475" xr:uid="{00000000-0005-0000-0000-0000FE240000}"/>
    <cellStyle name="Header2 3 3 2 4 4 4" xfId="9476" xr:uid="{00000000-0005-0000-0000-0000FF240000}"/>
    <cellStyle name="Header2 3 3 2 4 5" xfId="9477" xr:uid="{00000000-0005-0000-0000-000000250000}"/>
    <cellStyle name="Header2 3 3 2 4 6" xfId="9478" xr:uid="{00000000-0005-0000-0000-000001250000}"/>
    <cellStyle name="Header2 3 3 2 5" xfId="9479" xr:uid="{00000000-0005-0000-0000-000002250000}"/>
    <cellStyle name="Header2 3 3 2 6" xfId="9480" xr:uid="{00000000-0005-0000-0000-000003250000}"/>
    <cellStyle name="Header2 3 3 3" xfId="9481" xr:uid="{00000000-0005-0000-0000-000004250000}"/>
    <cellStyle name="Header2 3 3 3 2" xfId="9482" xr:uid="{00000000-0005-0000-0000-000005250000}"/>
    <cellStyle name="Header2 3 3 3 2 2" xfId="9483" xr:uid="{00000000-0005-0000-0000-000006250000}"/>
    <cellStyle name="Header2 3 3 3 2 2 2" xfId="9484" xr:uid="{00000000-0005-0000-0000-000007250000}"/>
    <cellStyle name="Header2 3 3 3 2 2 3" xfId="9485" xr:uid="{00000000-0005-0000-0000-000008250000}"/>
    <cellStyle name="Header2 3 3 3 2 3" xfId="9486" xr:uid="{00000000-0005-0000-0000-000009250000}"/>
    <cellStyle name="Header2 3 3 3 2 3 2" xfId="9487" xr:uid="{00000000-0005-0000-0000-00000A250000}"/>
    <cellStyle name="Header2 3 3 3 2 3 3" xfId="9488" xr:uid="{00000000-0005-0000-0000-00000B250000}"/>
    <cellStyle name="Header2 3 3 3 2 3 4" xfId="9489" xr:uid="{00000000-0005-0000-0000-00000C250000}"/>
    <cellStyle name="Header2 3 3 3 2 4" xfId="9490" xr:uid="{00000000-0005-0000-0000-00000D250000}"/>
    <cellStyle name="Header2 3 3 3 2 5" xfId="9491" xr:uid="{00000000-0005-0000-0000-00000E250000}"/>
    <cellStyle name="Header2 3 3 3 3" xfId="9492" xr:uid="{00000000-0005-0000-0000-00000F250000}"/>
    <cellStyle name="Header2 3 3 3 3 2" xfId="9493" xr:uid="{00000000-0005-0000-0000-000010250000}"/>
    <cellStyle name="Header2 3 3 3 3 2 2" xfId="9494" xr:uid="{00000000-0005-0000-0000-000011250000}"/>
    <cellStyle name="Header2 3 3 3 3 2 3" xfId="9495" xr:uid="{00000000-0005-0000-0000-000012250000}"/>
    <cellStyle name="Header2 3 3 3 3 3" xfId="9496" xr:uid="{00000000-0005-0000-0000-000013250000}"/>
    <cellStyle name="Header2 3 3 3 3 3 2" xfId="9497" xr:uid="{00000000-0005-0000-0000-000014250000}"/>
    <cellStyle name="Header2 3 3 3 3 3 3" xfId="9498" xr:uid="{00000000-0005-0000-0000-000015250000}"/>
    <cellStyle name="Header2 3 3 3 3 3 4" xfId="9499" xr:uid="{00000000-0005-0000-0000-000016250000}"/>
    <cellStyle name="Header2 3 3 3 3 4" xfId="9500" xr:uid="{00000000-0005-0000-0000-000017250000}"/>
    <cellStyle name="Header2 3 3 3 3 4 2" xfId="9501" xr:uid="{00000000-0005-0000-0000-000018250000}"/>
    <cellStyle name="Header2 3 3 3 3 4 3" xfId="9502" xr:uid="{00000000-0005-0000-0000-000019250000}"/>
    <cellStyle name="Header2 3 3 3 3 4 4" xfId="9503" xr:uid="{00000000-0005-0000-0000-00001A250000}"/>
    <cellStyle name="Header2 3 3 3 3 5" xfId="9504" xr:uid="{00000000-0005-0000-0000-00001B250000}"/>
    <cellStyle name="Header2 3 3 3 3 6" xfId="9505" xr:uid="{00000000-0005-0000-0000-00001C250000}"/>
    <cellStyle name="Header2 3 3 3 4" xfId="9506" xr:uid="{00000000-0005-0000-0000-00001D250000}"/>
    <cellStyle name="Header2 3 3 3 4 2" xfId="9507" xr:uid="{00000000-0005-0000-0000-00001E250000}"/>
    <cellStyle name="Header2 3 3 3 4 3" xfId="9508" xr:uid="{00000000-0005-0000-0000-00001F250000}"/>
    <cellStyle name="Header2 3 3 3 5" xfId="9509" xr:uid="{00000000-0005-0000-0000-000020250000}"/>
    <cellStyle name="Header2 3 3 3 5 2" xfId="9510" xr:uid="{00000000-0005-0000-0000-000021250000}"/>
    <cellStyle name="Header2 3 3 3 5 3" xfId="9511" xr:uid="{00000000-0005-0000-0000-000022250000}"/>
    <cellStyle name="Header2 3 3 3 5 4" xfId="9512" xr:uid="{00000000-0005-0000-0000-000023250000}"/>
    <cellStyle name="Header2 3 3 3 6" xfId="9513" xr:uid="{00000000-0005-0000-0000-000024250000}"/>
    <cellStyle name="Header2 3 3 3 7" xfId="9514" xr:uid="{00000000-0005-0000-0000-000025250000}"/>
    <cellStyle name="Header2 3 3 4" xfId="9515" xr:uid="{00000000-0005-0000-0000-000026250000}"/>
    <cellStyle name="Header2 3 3 4 2" xfId="9516" xr:uid="{00000000-0005-0000-0000-000027250000}"/>
    <cellStyle name="Header2 3 3 4 2 2" xfId="9517" xr:uid="{00000000-0005-0000-0000-000028250000}"/>
    <cellStyle name="Header2 3 3 4 2 3" xfId="9518" xr:uid="{00000000-0005-0000-0000-000029250000}"/>
    <cellStyle name="Header2 3 3 4 3" xfId="9519" xr:uid="{00000000-0005-0000-0000-00002A250000}"/>
    <cellStyle name="Header2 3 3 4 3 2" xfId="9520" xr:uid="{00000000-0005-0000-0000-00002B250000}"/>
    <cellStyle name="Header2 3 3 4 3 3" xfId="9521" xr:uid="{00000000-0005-0000-0000-00002C250000}"/>
    <cellStyle name="Header2 3 3 4 3 4" xfId="9522" xr:uid="{00000000-0005-0000-0000-00002D250000}"/>
    <cellStyle name="Header2 3 3 4 4" xfId="9523" xr:uid="{00000000-0005-0000-0000-00002E250000}"/>
    <cellStyle name="Header2 3 3 4 4 2" xfId="9524" xr:uid="{00000000-0005-0000-0000-00002F250000}"/>
    <cellStyle name="Header2 3 3 4 4 3" xfId="9525" xr:uid="{00000000-0005-0000-0000-000030250000}"/>
    <cellStyle name="Header2 3 3 4 4 4" xfId="9526" xr:uid="{00000000-0005-0000-0000-000031250000}"/>
    <cellStyle name="Header2 3 3 4 5" xfId="9527" xr:uid="{00000000-0005-0000-0000-000032250000}"/>
    <cellStyle name="Header2 3 3 4 6" xfId="9528" xr:uid="{00000000-0005-0000-0000-000033250000}"/>
    <cellStyle name="Header2 3 4" xfId="9529" xr:uid="{00000000-0005-0000-0000-000034250000}"/>
    <cellStyle name="Header2 3 4 2" xfId="9530" xr:uid="{00000000-0005-0000-0000-000035250000}"/>
    <cellStyle name="Header2 3 4 2 2" xfId="9531" xr:uid="{00000000-0005-0000-0000-000036250000}"/>
    <cellStyle name="Header2 3 4 2 2 2" xfId="9532" xr:uid="{00000000-0005-0000-0000-000037250000}"/>
    <cellStyle name="Header2 3 4 2 2 2 2" xfId="9533" xr:uid="{00000000-0005-0000-0000-000038250000}"/>
    <cellStyle name="Header2 3 4 2 2 2 3" xfId="9534" xr:uid="{00000000-0005-0000-0000-000039250000}"/>
    <cellStyle name="Header2 3 4 2 2 3" xfId="9535" xr:uid="{00000000-0005-0000-0000-00003A250000}"/>
    <cellStyle name="Header2 3 4 2 2 3 2" xfId="9536" xr:uid="{00000000-0005-0000-0000-00003B250000}"/>
    <cellStyle name="Header2 3 4 2 2 3 3" xfId="9537" xr:uid="{00000000-0005-0000-0000-00003C250000}"/>
    <cellStyle name="Header2 3 4 2 2 3 4" xfId="9538" xr:uid="{00000000-0005-0000-0000-00003D250000}"/>
    <cellStyle name="Header2 3 4 2 2 4" xfId="9539" xr:uid="{00000000-0005-0000-0000-00003E250000}"/>
    <cellStyle name="Header2 3 4 2 2 5" xfId="9540" xr:uid="{00000000-0005-0000-0000-00003F250000}"/>
    <cellStyle name="Header2 3 4 2 3" xfId="9541" xr:uid="{00000000-0005-0000-0000-000040250000}"/>
    <cellStyle name="Header2 3 4 2 3 2" xfId="9542" xr:uid="{00000000-0005-0000-0000-000041250000}"/>
    <cellStyle name="Header2 3 4 2 3 2 2" xfId="9543" xr:uid="{00000000-0005-0000-0000-000042250000}"/>
    <cellStyle name="Header2 3 4 2 3 2 3" xfId="9544" xr:uid="{00000000-0005-0000-0000-000043250000}"/>
    <cellStyle name="Header2 3 4 2 3 3" xfId="9545" xr:uid="{00000000-0005-0000-0000-000044250000}"/>
    <cellStyle name="Header2 3 4 2 3 3 2" xfId="9546" xr:uid="{00000000-0005-0000-0000-000045250000}"/>
    <cellStyle name="Header2 3 4 2 3 3 3" xfId="9547" xr:uid="{00000000-0005-0000-0000-000046250000}"/>
    <cellStyle name="Header2 3 4 2 3 3 4" xfId="9548" xr:uid="{00000000-0005-0000-0000-000047250000}"/>
    <cellStyle name="Header2 3 4 2 3 4" xfId="9549" xr:uid="{00000000-0005-0000-0000-000048250000}"/>
    <cellStyle name="Header2 3 4 2 3 4 2" xfId="9550" xr:uid="{00000000-0005-0000-0000-000049250000}"/>
    <cellStyle name="Header2 3 4 2 3 4 3" xfId="9551" xr:uid="{00000000-0005-0000-0000-00004A250000}"/>
    <cellStyle name="Header2 3 4 2 3 4 4" xfId="9552" xr:uid="{00000000-0005-0000-0000-00004B250000}"/>
    <cellStyle name="Header2 3 4 2 3 5" xfId="9553" xr:uid="{00000000-0005-0000-0000-00004C250000}"/>
    <cellStyle name="Header2 3 4 2 3 6" xfId="9554" xr:uid="{00000000-0005-0000-0000-00004D250000}"/>
    <cellStyle name="Header2 3 4 2 4" xfId="9555" xr:uid="{00000000-0005-0000-0000-00004E250000}"/>
    <cellStyle name="Header2 3 4 2 4 2" xfId="9556" xr:uid="{00000000-0005-0000-0000-00004F250000}"/>
    <cellStyle name="Header2 3 4 2 4 3" xfId="9557" xr:uid="{00000000-0005-0000-0000-000050250000}"/>
    <cellStyle name="Header2 3 4 2 5" xfId="9558" xr:uid="{00000000-0005-0000-0000-000051250000}"/>
    <cellStyle name="Header2 3 4 2 5 2" xfId="9559" xr:uid="{00000000-0005-0000-0000-000052250000}"/>
    <cellStyle name="Header2 3 4 2 5 3" xfId="9560" xr:uid="{00000000-0005-0000-0000-000053250000}"/>
    <cellStyle name="Header2 3 4 2 5 4" xfId="9561" xr:uid="{00000000-0005-0000-0000-000054250000}"/>
    <cellStyle name="Header2 3 4 2 6" xfId="9562" xr:uid="{00000000-0005-0000-0000-000055250000}"/>
    <cellStyle name="Header2 3 4 2 7" xfId="9563" xr:uid="{00000000-0005-0000-0000-000056250000}"/>
    <cellStyle name="Header2 3 4 3" xfId="9564" xr:uid="{00000000-0005-0000-0000-000057250000}"/>
    <cellStyle name="Header2 3 4 3 2" xfId="9565" xr:uid="{00000000-0005-0000-0000-000058250000}"/>
    <cellStyle name="Header2 3 4 3 2 2" xfId="9566" xr:uid="{00000000-0005-0000-0000-000059250000}"/>
    <cellStyle name="Header2 3 4 3 2 3" xfId="9567" xr:uid="{00000000-0005-0000-0000-00005A250000}"/>
    <cellStyle name="Header2 3 4 3 3" xfId="9568" xr:uid="{00000000-0005-0000-0000-00005B250000}"/>
    <cellStyle name="Header2 3 4 3 3 2" xfId="9569" xr:uid="{00000000-0005-0000-0000-00005C250000}"/>
    <cellStyle name="Header2 3 4 3 3 3" xfId="9570" xr:uid="{00000000-0005-0000-0000-00005D250000}"/>
    <cellStyle name="Header2 3 4 3 3 4" xfId="9571" xr:uid="{00000000-0005-0000-0000-00005E250000}"/>
    <cellStyle name="Header2 3 4 3 4" xfId="9572" xr:uid="{00000000-0005-0000-0000-00005F250000}"/>
    <cellStyle name="Header2 3 4 3 5" xfId="9573" xr:uid="{00000000-0005-0000-0000-000060250000}"/>
    <cellStyle name="Header2 3 4 4" xfId="9574" xr:uid="{00000000-0005-0000-0000-000061250000}"/>
    <cellStyle name="Header2 3 4 4 2" xfId="9575" xr:uid="{00000000-0005-0000-0000-000062250000}"/>
    <cellStyle name="Header2 3 4 4 2 2" xfId="9576" xr:uid="{00000000-0005-0000-0000-000063250000}"/>
    <cellStyle name="Header2 3 4 4 2 3" xfId="9577" xr:uid="{00000000-0005-0000-0000-000064250000}"/>
    <cellStyle name="Header2 3 4 4 3" xfId="9578" xr:uid="{00000000-0005-0000-0000-000065250000}"/>
    <cellStyle name="Header2 3 4 4 3 2" xfId="9579" xr:uid="{00000000-0005-0000-0000-000066250000}"/>
    <cellStyle name="Header2 3 4 4 3 3" xfId="9580" xr:uid="{00000000-0005-0000-0000-000067250000}"/>
    <cellStyle name="Header2 3 4 4 3 4" xfId="9581" xr:uid="{00000000-0005-0000-0000-000068250000}"/>
    <cellStyle name="Header2 3 4 4 4" xfId="9582" xr:uid="{00000000-0005-0000-0000-000069250000}"/>
    <cellStyle name="Header2 3 4 4 4 2" xfId="9583" xr:uid="{00000000-0005-0000-0000-00006A250000}"/>
    <cellStyle name="Header2 3 4 4 4 3" xfId="9584" xr:uid="{00000000-0005-0000-0000-00006B250000}"/>
    <cellStyle name="Header2 3 4 4 4 4" xfId="9585" xr:uid="{00000000-0005-0000-0000-00006C250000}"/>
    <cellStyle name="Header2 3 4 4 5" xfId="9586" xr:uid="{00000000-0005-0000-0000-00006D250000}"/>
    <cellStyle name="Header2 3 4 4 6" xfId="9587" xr:uid="{00000000-0005-0000-0000-00006E250000}"/>
    <cellStyle name="Header2 3 4 5" xfId="9588" xr:uid="{00000000-0005-0000-0000-00006F250000}"/>
    <cellStyle name="Header2 3 4 6" xfId="9589" xr:uid="{00000000-0005-0000-0000-000070250000}"/>
    <cellStyle name="Header2 3 5" xfId="9590" xr:uid="{00000000-0005-0000-0000-000071250000}"/>
    <cellStyle name="Header2 3 5 2" xfId="9591" xr:uid="{00000000-0005-0000-0000-000072250000}"/>
    <cellStyle name="Header2 3 5 2 2" xfId="9592" xr:uid="{00000000-0005-0000-0000-000073250000}"/>
    <cellStyle name="Header2 3 5 2 2 2" xfId="9593" xr:uid="{00000000-0005-0000-0000-000074250000}"/>
    <cellStyle name="Header2 3 5 2 2 3" xfId="9594" xr:uid="{00000000-0005-0000-0000-000075250000}"/>
    <cellStyle name="Header2 3 5 2 3" xfId="9595" xr:uid="{00000000-0005-0000-0000-000076250000}"/>
    <cellStyle name="Header2 3 5 2 3 2" xfId="9596" xr:uid="{00000000-0005-0000-0000-000077250000}"/>
    <cellStyle name="Header2 3 5 2 3 3" xfId="9597" xr:uid="{00000000-0005-0000-0000-000078250000}"/>
    <cellStyle name="Header2 3 5 2 3 4" xfId="9598" xr:uid="{00000000-0005-0000-0000-000079250000}"/>
    <cellStyle name="Header2 3 5 2 4" xfId="9599" xr:uid="{00000000-0005-0000-0000-00007A250000}"/>
    <cellStyle name="Header2 3 5 2 5" xfId="9600" xr:uid="{00000000-0005-0000-0000-00007B250000}"/>
    <cellStyle name="Header2 3 5 3" xfId="9601" xr:uid="{00000000-0005-0000-0000-00007C250000}"/>
    <cellStyle name="Header2 3 5 3 2" xfId="9602" xr:uid="{00000000-0005-0000-0000-00007D250000}"/>
    <cellStyle name="Header2 3 5 3 2 2" xfId="9603" xr:uid="{00000000-0005-0000-0000-00007E250000}"/>
    <cellStyle name="Header2 3 5 3 2 3" xfId="9604" xr:uid="{00000000-0005-0000-0000-00007F250000}"/>
    <cellStyle name="Header2 3 5 3 3" xfId="9605" xr:uid="{00000000-0005-0000-0000-000080250000}"/>
    <cellStyle name="Header2 3 5 3 3 2" xfId="9606" xr:uid="{00000000-0005-0000-0000-000081250000}"/>
    <cellStyle name="Header2 3 5 3 3 3" xfId="9607" xr:uid="{00000000-0005-0000-0000-000082250000}"/>
    <cellStyle name="Header2 3 5 3 3 4" xfId="9608" xr:uid="{00000000-0005-0000-0000-000083250000}"/>
    <cellStyle name="Header2 3 5 3 4" xfId="9609" xr:uid="{00000000-0005-0000-0000-000084250000}"/>
    <cellStyle name="Header2 3 5 3 4 2" xfId="9610" xr:uid="{00000000-0005-0000-0000-000085250000}"/>
    <cellStyle name="Header2 3 5 3 4 3" xfId="9611" xr:uid="{00000000-0005-0000-0000-000086250000}"/>
    <cellStyle name="Header2 3 5 3 4 4" xfId="9612" xr:uid="{00000000-0005-0000-0000-000087250000}"/>
    <cellStyle name="Header2 3 5 3 5" xfId="9613" xr:uid="{00000000-0005-0000-0000-000088250000}"/>
    <cellStyle name="Header2 3 5 3 6" xfId="9614" xr:uid="{00000000-0005-0000-0000-000089250000}"/>
    <cellStyle name="Header2 3 5 4" xfId="9615" xr:uid="{00000000-0005-0000-0000-00008A250000}"/>
    <cellStyle name="Header2 3 5 4 2" xfId="9616" xr:uid="{00000000-0005-0000-0000-00008B250000}"/>
    <cellStyle name="Header2 3 5 4 3" xfId="9617" xr:uid="{00000000-0005-0000-0000-00008C250000}"/>
    <cellStyle name="Header2 3 5 5" xfId="9618" xr:uid="{00000000-0005-0000-0000-00008D250000}"/>
    <cellStyle name="Header2 3 5 5 2" xfId="9619" xr:uid="{00000000-0005-0000-0000-00008E250000}"/>
    <cellStyle name="Header2 3 5 5 3" xfId="9620" xr:uid="{00000000-0005-0000-0000-00008F250000}"/>
    <cellStyle name="Header2 3 5 5 4" xfId="9621" xr:uid="{00000000-0005-0000-0000-000090250000}"/>
    <cellStyle name="Header2 3 5 6" xfId="9622" xr:uid="{00000000-0005-0000-0000-000091250000}"/>
    <cellStyle name="Header2 3 5 7" xfId="9623" xr:uid="{00000000-0005-0000-0000-000092250000}"/>
    <cellStyle name="Header2 3 6" xfId="9624" xr:uid="{00000000-0005-0000-0000-000093250000}"/>
    <cellStyle name="Header2 3 6 2" xfId="9625" xr:uid="{00000000-0005-0000-0000-000094250000}"/>
    <cellStyle name="Header2 3 6 2 2" xfId="9626" xr:uid="{00000000-0005-0000-0000-000095250000}"/>
    <cellStyle name="Header2 3 6 2 3" xfId="9627" xr:uid="{00000000-0005-0000-0000-000096250000}"/>
    <cellStyle name="Header2 3 6 3" xfId="9628" xr:uid="{00000000-0005-0000-0000-000097250000}"/>
    <cellStyle name="Header2 3 6 3 2" xfId="9629" xr:uid="{00000000-0005-0000-0000-000098250000}"/>
    <cellStyle name="Header2 3 6 3 3" xfId="9630" xr:uid="{00000000-0005-0000-0000-000099250000}"/>
    <cellStyle name="Header2 3 6 3 4" xfId="9631" xr:uid="{00000000-0005-0000-0000-00009A250000}"/>
    <cellStyle name="Header2 3 6 4" xfId="9632" xr:uid="{00000000-0005-0000-0000-00009B250000}"/>
    <cellStyle name="Header2 3 6 5" xfId="9633" xr:uid="{00000000-0005-0000-0000-00009C250000}"/>
    <cellStyle name="Header2 3 7" xfId="9634" xr:uid="{00000000-0005-0000-0000-00009D250000}"/>
    <cellStyle name="Header2 3 7 2" xfId="9635" xr:uid="{00000000-0005-0000-0000-00009E250000}"/>
    <cellStyle name="Header2 3 7 2 2" xfId="9636" xr:uid="{00000000-0005-0000-0000-00009F250000}"/>
    <cellStyle name="Header2 3 7 2 3" xfId="9637" xr:uid="{00000000-0005-0000-0000-0000A0250000}"/>
    <cellStyle name="Header2 3 7 3" xfId="9638" xr:uid="{00000000-0005-0000-0000-0000A1250000}"/>
    <cellStyle name="Header2 3 7 3 2" xfId="9639" xr:uid="{00000000-0005-0000-0000-0000A2250000}"/>
    <cellStyle name="Header2 3 7 3 3" xfId="9640" xr:uid="{00000000-0005-0000-0000-0000A3250000}"/>
    <cellStyle name="Header2 3 7 3 4" xfId="9641" xr:uid="{00000000-0005-0000-0000-0000A4250000}"/>
    <cellStyle name="Header2 3 7 4" xfId="9642" xr:uid="{00000000-0005-0000-0000-0000A5250000}"/>
    <cellStyle name="Header2 3 7 4 2" xfId="9643" xr:uid="{00000000-0005-0000-0000-0000A6250000}"/>
    <cellStyle name="Header2 3 7 4 3" xfId="9644" xr:uid="{00000000-0005-0000-0000-0000A7250000}"/>
    <cellStyle name="Header2 3 7 4 4" xfId="9645" xr:uid="{00000000-0005-0000-0000-0000A8250000}"/>
    <cellStyle name="Header2 3 7 5" xfId="9646" xr:uid="{00000000-0005-0000-0000-0000A9250000}"/>
    <cellStyle name="Header2 3 7 6" xfId="9647" xr:uid="{00000000-0005-0000-0000-0000AA250000}"/>
    <cellStyle name="Header2 3 8" xfId="9648" xr:uid="{00000000-0005-0000-0000-0000AB250000}"/>
    <cellStyle name="Header2 3 9" xfId="9649" xr:uid="{00000000-0005-0000-0000-0000AC250000}"/>
    <cellStyle name="Header2 4" xfId="9650" xr:uid="{00000000-0005-0000-0000-0000AD250000}"/>
    <cellStyle name="Header2 4 2" xfId="9651" xr:uid="{00000000-0005-0000-0000-0000AE250000}"/>
    <cellStyle name="Header2 4 2 2" xfId="9652" xr:uid="{00000000-0005-0000-0000-0000AF250000}"/>
    <cellStyle name="Header2 4 2 2 2" xfId="9653" xr:uid="{00000000-0005-0000-0000-0000B0250000}"/>
    <cellStyle name="Header2 4 2 2 2 2" xfId="9654" xr:uid="{00000000-0005-0000-0000-0000B1250000}"/>
    <cellStyle name="Header2 4 2 2 2 2 2" xfId="9655" xr:uid="{00000000-0005-0000-0000-0000B2250000}"/>
    <cellStyle name="Header2 4 2 2 2 2 2 2" xfId="9656" xr:uid="{00000000-0005-0000-0000-0000B3250000}"/>
    <cellStyle name="Header2 4 2 2 2 2 2 3" xfId="9657" xr:uid="{00000000-0005-0000-0000-0000B4250000}"/>
    <cellStyle name="Header2 4 2 2 2 2 3" xfId="9658" xr:uid="{00000000-0005-0000-0000-0000B5250000}"/>
    <cellStyle name="Header2 4 2 2 2 2 3 2" xfId="9659" xr:uid="{00000000-0005-0000-0000-0000B6250000}"/>
    <cellStyle name="Header2 4 2 2 2 2 3 3" xfId="9660" xr:uid="{00000000-0005-0000-0000-0000B7250000}"/>
    <cellStyle name="Header2 4 2 2 2 2 3 4" xfId="9661" xr:uid="{00000000-0005-0000-0000-0000B8250000}"/>
    <cellStyle name="Header2 4 2 2 2 2 4" xfId="9662" xr:uid="{00000000-0005-0000-0000-0000B9250000}"/>
    <cellStyle name="Header2 4 2 2 2 2 5" xfId="9663" xr:uid="{00000000-0005-0000-0000-0000BA250000}"/>
    <cellStyle name="Header2 4 2 2 2 3" xfId="9664" xr:uid="{00000000-0005-0000-0000-0000BB250000}"/>
    <cellStyle name="Header2 4 2 2 2 3 2" xfId="9665" xr:uid="{00000000-0005-0000-0000-0000BC250000}"/>
    <cellStyle name="Header2 4 2 2 2 3 2 2" xfId="9666" xr:uid="{00000000-0005-0000-0000-0000BD250000}"/>
    <cellStyle name="Header2 4 2 2 2 3 2 3" xfId="9667" xr:uid="{00000000-0005-0000-0000-0000BE250000}"/>
    <cellStyle name="Header2 4 2 2 2 3 3" xfId="9668" xr:uid="{00000000-0005-0000-0000-0000BF250000}"/>
    <cellStyle name="Header2 4 2 2 2 3 3 2" xfId="9669" xr:uid="{00000000-0005-0000-0000-0000C0250000}"/>
    <cellStyle name="Header2 4 2 2 2 3 3 3" xfId="9670" xr:uid="{00000000-0005-0000-0000-0000C1250000}"/>
    <cellStyle name="Header2 4 2 2 2 3 3 4" xfId="9671" xr:uid="{00000000-0005-0000-0000-0000C2250000}"/>
    <cellStyle name="Header2 4 2 2 2 3 4" xfId="9672" xr:uid="{00000000-0005-0000-0000-0000C3250000}"/>
    <cellStyle name="Header2 4 2 2 2 3 4 2" xfId="9673" xr:uid="{00000000-0005-0000-0000-0000C4250000}"/>
    <cellStyle name="Header2 4 2 2 2 3 4 3" xfId="9674" xr:uid="{00000000-0005-0000-0000-0000C5250000}"/>
    <cellStyle name="Header2 4 2 2 2 3 4 4" xfId="9675" xr:uid="{00000000-0005-0000-0000-0000C6250000}"/>
    <cellStyle name="Header2 4 2 2 2 3 5" xfId="9676" xr:uid="{00000000-0005-0000-0000-0000C7250000}"/>
    <cellStyle name="Header2 4 2 2 2 3 6" xfId="9677" xr:uid="{00000000-0005-0000-0000-0000C8250000}"/>
    <cellStyle name="Header2 4 2 2 2 4" xfId="9678" xr:uid="{00000000-0005-0000-0000-0000C9250000}"/>
    <cellStyle name="Header2 4 2 2 2 4 2" xfId="9679" xr:uid="{00000000-0005-0000-0000-0000CA250000}"/>
    <cellStyle name="Header2 4 2 2 2 4 3" xfId="9680" xr:uid="{00000000-0005-0000-0000-0000CB250000}"/>
    <cellStyle name="Header2 4 2 2 2 5" xfId="9681" xr:uid="{00000000-0005-0000-0000-0000CC250000}"/>
    <cellStyle name="Header2 4 2 2 2 5 2" xfId="9682" xr:uid="{00000000-0005-0000-0000-0000CD250000}"/>
    <cellStyle name="Header2 4 2 2 2 5 3" xfId="9683" xr:uid="{00000000-0005-0000-0000-0000CE250000}"/>
    <cellStyle name="Header2 4 2 2 2 5 4" xfId="9684" xr:uid="{00000000-0005-0000-0000-0000CF250000}"/>
    <cellStyle name="Header2 4 2 2 2 6" xfId="9685" xr:uid="{00000000-0005-0000-0000-0000D0250000}"/>
    <cellStyle name="Header2 4 2 2 2 7" xfId="9686" xr:uid="{00000000-0005-0000-0000-0000D1250000}"/>
    <cellStyle name="Header2 4 2 2 3" xfId="9687" xr:uid="{00000000-0005-0000-0000-0000D2250000}"/>
    <cellStyle name="Header2 4 2 2 3 2" xfId="9688" xr:uid="{00000000-0005-0000-0000-0000D3250000}"/>
    <cellStyle name="Header2 4 2 2 3 2 2" xfId="9689" xr:uid="{00000000-0005-0000-0000-0000D4250000}"/>
    <cellStyle name="Header2 4 2 2 3 2 3" xfId="9690" xr:uid="{00000000-0005-0000-0000-0000D5250000}"/>
    <cellStyle name="Header2 4 2 2 3 3" xfId="9691" xr:uid="{00000000-0005-0000-0000-0000D6250000}"/>
    <cellStyle name="Header2 4 2 2 3 3 2" xfId="9692" xr:uid="{00000000-0005-0000-0000-0000D7250000}"/>
    <cellStyle name="Header2 4 2 2 3 3 3" xfId="9693" xr:uid="{00000000-0005-0000-0000-0000D8250000}"/>
    <cellStyle name="Header2 4 2 2 3 3 4" xfId="9694" xr:uid="{00000000-0005-0000-0000-0000D9250000}"/>
    <cellStyle name="Header2 4 2 2 3 4" xfId="9695" xr:uid="{00000000-0005-0000-0000-0000DA250000}"/>
    <cellStyle name="Header2 4 2 2 3 5" xfId="9696" xr:uid="{00000000-0005-0000-0000-0000DB250000}"/>
    <cellStyle name="Header2 4 2 2 4" xfId="9697" xr:uid="{00000000-0005-0000-0000-0000DC250000}"/>
    <cellStyle name="Header2 4 2 2 4 2" xfId="9698" xr:uid="{00000000-0005-0000-0000-0000DD250000}"/>
    <cellStyle name="Header2 4 2 2 4 2 2" xfId="9699" xr:uid="{00000000-0005-0000-0000-0000DE250000}"/>
    <cellStyle name="Header2 4 2 2 4 2 3" xfId="9700" xr:uid="{00000000-0005-0000-0000-0000DF250000}"/>
    <cellStyle name="Header2 4 2 2 4 3" xfId="9701" xr:uid="{00000000-0005-0000-0000-0000E0250000}"/>
    <cellStyle name="Header2 4 2 2 4 3 2" xfId="9702" xr:uid="{00000000-0005-0000-0000-0000E1250000}"/>
    <cellStyle name="Header2 4 2 2 4 3 3" xfId="9703" xr:uid="{00000000-0005-0000-0000-0000E2250000}"/>
    <cellStyle name="Header2 4 2 2 4 3 4" xfId="9704" xr:uid="{00000000-0005-0000-0000-0000E3250000}"/>
    <cellStyle name="Header2 4 2 2 4 4" xfId="9705" xr:uid="{00000000-0005-0000-0000-0000E4250000}"/>
    <cellStyle name="Header2 4 2 2 4 4 2" xfId="9706" xr:uid="{00000000-0005-0000-0000-0000E5250000}"/>
    <cellStyle name="Header2 4 2 2 4 4 3" xfId="9707" xr:uid="{00000000-0005-0000-0000-0000E6250000}"/>
    <cellStyle name="Header2 4 2 2 4 4 4" xfId="9708" xr:uid="{00000000-0005-0000-0000-0000E7250000}"/>
    <cellStyle name="Header2 4 2 2 4 5" xfId="9709" xr:uid="{00000000-0005-0000-0000-0000E8250000}"/>
    <cellStyle name="Header2 4 2 2 4 6" xfId="9710" xr:uid="{00000000-0005-0000-0000-0000E9250000}"/>
    <cellStyle name="Header2 4 2 2 5" xfId="9711" xr:uid="{00000000-0005-0000-0000-0000EA250000}"/>
    <cellStyle name="Header2 4 2 2 6" xfId="9712" xr:uid="{00000000-0005-0000-0000-0000EB250000}"/>
    <cellStyle name="Header2 4 2 3" xfId="9713" xr:uid="{00000000-0005-0000-0000-0000EC250000}"/>
    <cellStyle name="Header2 4 2 3 2" xfId="9714" xr:uid="{00000000-0005-0000-0000-0000ED250000}"/>
    <cellStyle name="Header2 4 2 3 2 2" xfId="9715" xr:uid="{00000000-0005-0000-0000-0000EE250000}"/>
    <cellStyle name="Header2 4 2 3 2 2 2" xfId="9716" xr:uid="{00000000-0005-0000-0000-0000EF250000}"/>
    <cellStyle name="Header2 4 2 3 2 2 3" xfId="9717" xr:uid="{00000000-0005-0000-0000-0000F0250000}"/>
    <cellStyle name="Header2 4 2 3 2 3" xfId="9718" xr:uid="{00000000-0005-0000-0000-0000F1250000}"/>
    <cellStyle name="Header2 4 2 3 2 3 2" xfId="9719" xr:uid="{00000000-0005-0000-0000-0000F2250000}"/>
    <cellStyle name="Header2 4 2 3 2 3 3" xfId="9720" xr:uid="{00000000-0005-0000-0000-0000F3250000}"/>
    <cellStyle name="Header2 4 2 3 2 3 4" xfId="9721" xr:uid="{00000000-0005-0000-0000-0000F4250000}"/>
    <cellStyle name="Header2 4 2 3 2 4" xfId="9722" xr:uid="{00000000-0005-0000-0000-0000F5250000}"/>
    <cellStyle name="Header2 4 2 3 2 5" xfId="9723" xr:uid="{00000000-0005-0000-0000-0000F6250000}"/>
    <cellStyle name="Header2 4 2 3 3" xfId="9724" xr:uid="{00000000-0005-0000-0000-0000F7250000}"/>
    <cellStyle name="Header2 4 2 3 3 2" xfId="9725" xr:uid="{00000000-0005-0000-0000-0000F8250000}"/>
    <cellStyle name="Header2 4 2 3 3 2 2" xfId="9726" xr:uid="{00000000-0005-0000-0000-0000F9250000}"/>
    <cellStyle name="Header2 4 2 3 3 2 3" xfId="9727" xr:uid="{00000000-0005-0000-0000-0000FA250000}"/>
    <cellStyle name="Header2 4 2 3 3 3" xfId="9728" xr:uid="{00000000-0005-0000-0000-0000FB250000}"/>
    <cellStyle name="Header2 4 2 3 3 3 2" xfId="9729" xr:uid="{00000000-0005-0000-0000-0000FC250000}"/>
    <cellStyle name="Header2 4 2 3 3 3 3" xfId="9730" xr:uid="{00000000-0005-0000-0000-0000FD250000}"/>
    <cellStyle name="Header2 4 2 3 3 3 4" xfId="9731" xr:uid="{00000000-0005-0000-0000-0000FE250000}"/>
    <cellStyle name="Header2 4 2 3 3 4" xfId="9732" xr:uid="{00000000-0005-0000-0000-0000FF250000}"/>
    <cellStyle name="Header2 4 2 3 3 4 2" xfId="9733" xr:uid="{00000000-0005-0000-0000-000000260000}"/>
    <cellStyle name="Header2 4 2 3 3 4 3" xfId="9734" xr:uid="{00000000-0005-0000-0000-000001260000}"/>
    <cellStyle name="Header2 4 2 3 3 4 4" xfId="9735" xr:uid="{00000000-0005-0000-0000-000002260000}"/>
    <cellStyle name="Header2 4 2 3 3 5" xfId="9736" xr:uid="{00000000-0005-0000-0000-000003260000}"/>
    <cellStyle name="Header2 4 2 3 3 6" xfId="9737" xr:uid="{00000000-0005-0000-0000-000004260000}"/>
    <cellStyle name="Header2 4 2 3 4" xfId="9738" xr:uid="{00000000-0005-0000-0000-000005260000}"/>
    <cellStyle name="Header2 4 2 3 4 2" xfId="9739" xr:uid="{00000000-0005-0000-0000-000006260000}"/>
    <cellStyle name="Header2 4 2 3 4 3" xfId="9740" xr:uid="{00000000-0005-0000-0000-000007260000}"/>
    <cellStyle name="Header2 4 2 3 5" xfId="9741" xr:uid="{00000000-0005-0000-0000-000008260000}"/>
    <cellStyle name="Header2 4 2 3 5 2" xfId="9742" xr:uid="{00000000-0005-0000-0000-000009260000}"/>
    <cellStyle name="Header2 4 2 3 5 3" xfId="9743" xr:uid="{00000000-0005-0000-0000-00000A260000}"/>
    <cellStyle name="Header2 4 2 3 5 4" xfId="9744" xr:uid="{00000000-0005-0000-0000-00000B260000}"/>
    <cellStyle name="Header2 4 2 3 6" xfId="9745" xr:uid="{00000000-0005-0000-0000-00000C260000}"/>
    <cellStyle name="Header2 4 2 3 7" xfId="9746" xr:uid="{00000000-0005-0000-0000-00000D260000}"/>
    <cellStyle name="Header2 4 2 4" xfId="9747" xr:uid="{00000000-0005-0000-0000-00000E260000}"/>
    <cellStyle name="Header2 4 2 4 2" xfId="9748" xr:uid="{00000000-0005-0000-0000-00000F260000}"/>
    <cellStyle name="Header2 4 2 4 2 2" xfId="9749" xr:uid="{00000000-0005-0000-0000-000010260000}"/>
    <cellStyle name="Header2 4 2 4 2 3" xfId="9750" xr:uid="{00000000-0005-0000-0000-000011260000}"/>
    <cellStyle name="Header2 4 2 4 3" xfId="9751" xr:uid="{00000000-0005-0000-0000-000012260000}"/>
    <cellStyle name="Header2 4 2 4 3 2" xfId="9752" xr:uid="{00000000-0005-0000-0000-000013260000}"/>
    <cellStyle name="Header2 4 2 4 3 3" xfId="9753" xr:uid="{00000000-0005-0000-0000-000014260000}"/>
    <cellStyle name="Header2 4 2 4 3 4" xfId="9754" xr:uid="{00000000-0005-0000-0000-000015260000}"/>
    <cellStyle name="Header2 4 2 4 4" xfId="9755" xr:uid="{00000000-0005-0000-0000-000016260000}"/>
    <cellStyle name="Header2 4 2 4 4 2" xfId="9756" xr:uid="{00000000-0005-0000-0000-000017260000}"/>
    <cellStyle name="Header2 4 2 4 4 3" xfId="9757" xr:uid="{00000000-0005-0000-0000-000018260000}"/>
    <cellStyle name="Header2 4 2 4 4 4" xfId="9758" xr:uid="{00000000-0005-0000-0000-000019260000}"/>
    <cellStyle name="Header2 4 2 4 5" xfId="9759" xr:uid="{00000000-0005-0000-0000-00001A260000}"/>
    <cellStyle name="Header2 4 2 4 6" xfId="9760" xr:uid="{00000000-0005-0000-0000-00001B260000}"/>
    <cellStyle name="Header2 4 3" xfId="9761" xr:uid="{00000000-0005-0000-0000-00001C260000}"/>
    <cellStyle name="Header2 4 3 2" xfId="9762" xr:uid="{00000000-0005-0000-0000-00001D260000}"/>
    <cellStyle name="Header2 4 3 2 2" xfId="9763" xr:uid="{00000000-0005-0000-0000-00001E260000}"/>
    <cellStyle name="Header2 4 3 2 2 2" xfId="9764" xr:uid="{00000000-0005-0000-0000-00001F260000}"/>
    <cellStyle name="Header2 4 3 2 2 2 2" xfId="9765" xr:uid="{00000000-0005-0000-0000-000020260000}"/>
    <cellStyle name="Header2 4 3 2 2 2 2 2" xfId="9766" xr:uid="{00000000-0005-0000-0000-000021260000}"/>
    <cellStyle name="Header2 4 3 2 2 2 2 3" xfId="9767" xr:uid="{00000000-0005-0000-0000-000022260000}"/>
    <cellStyle name="Header2 4 3 2 2 2 3" xfId="9768" xr:uid="{00000000-0005-0000-0000-000023260000}"/>
    <cellStyle name="Header2 4 3 2 2 2 3 2" xfId="9769" xr:uid="{00000000-0005-0000-0000-000024260000}"/>
    <cellStyle name="Header2 4 3 2 2 2 3 3" xfId="9770" xr:uid="{00000000-0005-0000-0000-000025260000}"/>
    <cellStyle name="Header2 4 3 2 2 2 3 4" xfId="9771" xr:uid="{00000000-0005-0000-0000-000026260000}"/>
    <cellStyle name="Header2 4 3 2 2 2 4" xfId="9772" xr:uid="{00000000-0005-0000-0000-000027260000}"/>
    <cellStyle name="Header2 4 3 2 2 2 5" xfId="9773" xr:uid="{00000000-0005-0000-0000-000028260000}"/>
    <cellStyle name="Header2 4 3 2 2 3" xfId="9774" xr:uid="{00000000-0005-0000-0000-000029260000}"/>
    <cellStyle name="Header2 4 3 2 2 3 2" xfId="9775" xr:uid="{00000000-0005-0000-0000-00002A260000}"/>
    <cellStyle name="Header2 4 3 2 2 3 2 2" xfId="9776" xr:uid="{00000000-0005-0000-0000-00002B260000}"/>
    <cellStyle name="Header2 4 3 2 2 3 2 3" xfId="9777" xr:uid="{00000000-0005-0000-0000-00002C260000}"/>
    <cellStyle name="Header2 4 3 2 2 3 3" xfId="9778" xr:uid="{00000000-0005-0000-0000-00002D260000}"/>
    <cellStyle name="Header2 4 3 2 2 3 3 2" xfId="9779" xr:uid="{00000000-0005-0000-0000-00002E260000}"/>
    <cellStyle name="Header2 4 3 2 2 3 3 3" xfId="9780" xr:uid="{00000000-0005-0000-0000-00002F260000}"/>
    <cellStyle name="Header2 4 3 2 2 3 3 4" xfId="9781" xr:uid="{00000000-0005-0000-0000-000030260000}"/>
    <cellStyle name="Header2 4 3 2 2 3 4" xfId="9782" xr:uid="{00000000-0005-0000-0000-000031260000}"/>
    <cellStyle name="Header2 4 3 2 2 3 4 2" xfId="9783" xr:uid="{00000000-0005-0000-0000-000032260000}"/>
    <cellStyle name="Header2 4 3 2 2 3 4 3" xfId="9784" xr:uid="{00000000-0005-0000-0000-000033260000}"/>
    <cellStyle name="Header2 4 3 2 2 3 4 4" xfId="9785" xr:uid="{00000000-0005-0000-0000-000034260000}"/>
    <cellStyle name="Header2 4 3 2 2 3 5" xfId="9786" xr:uid="{00000000-0005-0000-0000-000035260000}"/>
    <cellStyle name="Header2 4 3 2 2 3 6" xfId="9787" xr:uid="{00000000-0005-0000-0000-000036260000}"/>
    <cellStyle name="Header2 4 3 2 2 4" xfId="9788" xr:uid="{00000000-0005-0000-0000-000037260000}"/>
    <cellStyle name="Header2 4 3 2 2 4 2" xfId="9789" xr:uid="{00000000-0005-0000-0000-000038260000}"/>
    <cellStyle name="Header2 4 3 2 2 4 3" xfId="9790" xr:uid="{00000000-0005-0000-0000-000039260000}"/>
    <cellStyle name="Header2 4 3 2 2 5" xfId="9791" xr:uid="{00000000-0005-0000-0000-00003A260000}"/>
    <cellStyle name="Header2 4 3 2 2 5 2" xfId="9792" xr:uid="{00000000-0005-0000-0000-00003B260000}"/>
    <cellStyle name="Header2 4 3 2 2 5 3" xfId="9793" xr:uid="{00000000-0005-0000-0000-00003C260000}"/>
    <cellStyle name="Header2 4 3 2 2 5 4" xfId="9794" xr:uid="{00000000-0005-0000-0000-00003D260000}"/>
    <cellStyle name="Header2 4 3 2 2 6" xfId="9795" xr:uid="{00000000-0005-0000-0000-00003E260000}"/>
    <cellStyle name="Header2 4 3 2 2 7" xfId="9796" xr:uid="{00000000-0005-0000-0000-00003F260000}"/>
    <cellStyle name="Header2 4 3 2 3" xfId="9797" xr:uid="{00000000-0005-0000-0000-000040260000}"/>
    <cellStyle name="Header2 4 3 2 3 2" xfId="9798" xr:uid="{00000000-0005-0000-0000-000041260000}"/>
    <cellStyle name="Header2 4 3 2 3 2 2" xfId="9799" xr:uid="{00000000-0005-0000-0000-000042260000}"/>
    <cellStyle name="Header2 4 3 2 3 2 3" xfId="9800" xr:uid="{00000000-0005-0000-0000-000043260000}"/>
    <cellStyle name="Header2 4 3 2 3 3" xfId="9801" xr:uid="{00000000-0005-0000-0000-000044260000}"/>
    <cellStyle name="Header2 4 3 2 3 3 2" xfId="9802" xr:uid="{00000000-0005-0000-0000-000045260000}"/>
    <cellStyle name="Header2 4 3 2 3 3 3" xfId="9803" xr:uid="{00000000-0005-0000-0000-000046260000}"/>
    <cellStyle name="Header2 4 3 2 3 3 4" xfId="9804" xr:uid="{00000000-0005-0000-0000-000047260000}"/>
    <cellStyle name="Header2 4 3 2 3 4" xfId="9805" xr:uid="{00000000-0005-0000-0000-000048260000}"/>
    <cellStyle name="Header2 4 3 2 3 5" xfId="9806" xr:uid="{00000000-0005-0000-0000-000049260000}"/>
    <cellStyle name="Header2 4 3 2 4" xfId="9807" xr:uid="{00000000-0005-0000-0000-00004A260000}"/>
    <cellStyle name="Header2 4 3 2 4 2" xfId="9808" xr:uid="{00000000-0005-0000-0000-00004B260000}"/>
    <cellStyle name="Header2 4 3 2 4 2 2" xfId="9809" xr:uid="{00000000-0005-0000-0000-00004C260000}"/>
    <cellStyle name="Header2 4 3 2 4 2 3" xfId="9810" xr:uid="{00000000-0005-0000-0000-00004D260000}"/>
    <cellStyle name="Header2 4 3 2 4 3" xfId="9811" xr:uid="{00000000-0005-0000-0000-00004E260000}"/>
    <cellStyle name="Header2 4 3 2 4 3 2" xfId="9812" xr:uid="{00000000-0005-0000-0000-00004F260000}"/>
    <cellStyle name="Header2 4 3 2 4 3 3" xfId="9813" xr:uid="{00000000-0005-0000-0000-000050260000}"/>
    <cellStyle name="Header2 4 3 2 4 3 4" xfId="9814" xr:uid="{00000000-0005-0000-0000-000051260000}"/>
    <cellStyle name="Header2 4 3 2 4 4" xfId="9815" xr:uid="{00000000-0005-0000-0000-000052260000}"/>
    <cellStyle name="Header2 4 3 2 4 4 2" xfId="9816" xr:uid="{00000000-0005-0000-0000-000053260000}"/>
    <cellStyle name="Header2 4 3 2 4 4 3" xfId="9817" xr:uid="{00000000-0005-0000-0000-000054260000}"/>
    <cellStyle name="Header2 4 3 2 4 4 4" xfId="9818" xr:uid="{00000000-0005-0000-0000-000055260000}"/>
    <cellStyle name="Header2 4 3 2 4 5" xfId="9819" xr:uid="{00000000-0005-0000-0000-000056260000}"/>
    <cellStyle name="Header2 4 3 2 4 6" xfId="9820" xr:uid="{00000000-0005-0000-0000-000057260000}"/>
    <cellStyle name="Header2 4 3 2 5" xfId="9821" xr:uid="{00000000-0005-0000-0000-000058260000}"/>
    <cellStyle name="Header2 4 3 2 6" xfId="9822" xr:uid="{00000000-0005-0000-0000-000059260000}"/>
    <cellStyle name="Header2 4 3 3" xfId="9823" xr:uid="{00000000-0005-0000-0000-00005A260000}"/>
    <cellStyle name="Header2 4 3 3 2" xfId="9824" xr:uid="{00000000-0005-0000-0000-00005B260000}"/>
    <cellStyle name="Header2 4 3 3 2 2" xfId="9825" xr:uid="{00000000-0005-0000-0000-00005C260000}"/>
    <cellStyle name="Header2 4 3 3 2 2 2" xfId="9826" xr:uid="{00000000-0005-0000-0000-00005D260000}"/>
    <cellStyle name="Header2 4 3 3 2 2 3" xfId="9827" xr:uid="{00000000-0005-0000-0000-00005E260000}"/>
    <cellStyle name="Header2 4 3 3 2 3" xfId="9828" xr:uid="{00000000-0005-0000-0000-00005F260000}"/>
    <cellStyle name="Header2 4 3 3 2 3 2" xfId="9829" xr:uid="{00000000-0005-0000-0000-000060260000}"/>
    <cellStyle name="Header2 4 3 3 2 3 3" xfId="9830" xr:uid="{00000000-0005-0000-0000-000061260000}"/>
    <cellStyle name="Header2 4 3 3 2 3 4" xfId="9831" xr:uid="{00000000-0005-0000-0000-000062260000}"/>
    <cellStyle name="Header2 4 3 3 2 4" xfId="9832" xr:uid="{00000000-0005-0000-0000-000063260000}"/>
    <cellStyle name="Header2 4 3 3 2 5" xfId="9833" xr:uid="{00000000-0005-0000-0000-000064260000}"/>
    <cellStyle name="Header2 4 3 3 3" xfId="9834" xr:uid="{00000000-0005-0000-0000-000065260000}"/>
    <cellStyle name="Header2 4 3 3 3 2" xfId="9835" xr:uid="{00000000-0005-0000-0000-000066260000}"/>
    <cellStyle name="Header2 4 3 3 3 2 2" xfId="9836" xr:uid="{00000000-0005-0000-0000-000067260000}"/>
    <cellStyle name="Header2 4 3 3 3 2 3" xfId="9837" xr:uid="{00000000-0005-0000-0000-000068260000}"/>
    <cellStyle name="Header2 4 3 3 3 3" xfId="9838" xr:uid="{00000000-0005-0000-0000-000069260000}"/>
    <cellStyle name="Header2 4 3 3 3 3 2" xfId="9839" xr:uid="{00000000-0005-0000-0000-00006A260000}"/>
    <cellStyle name="Header2 4 3 3 3 3 3" xfId="9840" xr:uid="{00000000-0005-0000-0000-00006B260000}"/>
    <cellStyle name="Header2 4 3 3 3 3 4" xfId="9841" xr:uid="{00000000-0005-0000-0000-00006C260000}"/>
    <cellStyle name="Header2 4 3 3 3 4" xfId="9842" xr:uid="{00000000-0005-0000-0000-00006D260000}"/>
    <cellStyle name="Header2 4 3 3 3 4 2" xfId="9843" xr:uid="{00000000-0005-0000-0000-00006E260000}"/>
    <cellStyle name="Header2 4 3 3 3 4 3" xfId="9844" xr:uid="{00000000-0005-0000-0000-00006F260000}"/>
    <cellStyle name="Header2 4 3 3 3 4 4" xfId="9845" xr:uid="{00000000-0005-0000-0000-000070260000}"/>
    <cellStyle name="Header2 4 3 3 3 5" xfId="9846" xr:uid="{00000000-0005-0000-0000-000071260000}"/>
    <cellStyle name="Header2 4 3 3 3 6" xfId="9847" xr:uid="{00000000-0005-0000-0000-000072260000}"/>
    <cellStyle name="Header2 4 3 3 4" xfId="9848" xr:uid="{00000000-0005-0000-0000-000073260000}"/>
    <cellStyle name="Header2 4 3 3 4 2" xfId="9849" xr:uid="{00000000-0005-0000-0000-000074260000}"/>
    <cellStyle name="Header2 4 3 3 4 3" xfId="9850" xr:uid="{00000000-0005-0000-0000-000075260000}"/>
    <cellStyle name="Header2 4 3 3 5" xfId="9851" xr:uid="{00000000-0005-0000-0000-000076260000}"/>
    <cellStyle name="Header2 4 3 3 5 2" xfId="9852" xr:uid="{00000000-0005-0000-0000-000077260000}"/>
    <cellStyle name="Header2 4 3 3 5 3" xfId="9853" xr:uid="{00000000-0005-0000-0000-000078260000}"/>
    <cellStyle name="Header2 4 3 3 5 4" xfId="9854" xr:uid="{00000000-0005-0000-0000-000079260000}"/>
    <cellStyle name="Header2 4 3 3 6" xfId="9855" xr:uid="{00000000-0005-0000-0000-00007A260000}"/>
    <cellStyle name="Header2 4 3 3 7" xfId="9856" xr:uid="{00000000-0005-0000-0000-00007B260000}"/>
    <cellStyle name="Header2 4 3 4" xfId="9857" xr:uid="{00000000-0005-0000-0000-00007C260000}"/>
    <cellStyle name="Header2 4 3 4 2" xfId="9858" xr:uid="{00000000-0005-0000-0000-00007D260000}"/>
    <cellStyle name="Header2 4 3 4 2 2" xfId="9859" xr:uid="{00000000-0005-0000-0000-00007E260000}"/>
    <cellStyle name="Header2 4 3 4 2 3" xfId="9860" xr:uid="{00000000-0005-0000-0000-00007F260000}"/>
    <cellStyle name="Header2 4 3 4 3" xfId="9861" xr:uid="{00000000-0005-0000-0000-000080260000}"/>
    <cellStyle name="Header2 4 3 4 3 2" xfId="9862" xr:uid="{00000000-0005-0000-0000-000081260000}"/>
    <cellStyle name="Header2 4 3 4 3 3" xfId="9863" xr:uid="{00000000-0005-0000-0000-000082260000}"/>
    <cellStyle name="Header2 4 3 4 3 4" xfId="9864" xr:uid="{00000000-0005-0000-0000-000083260000}"/>
    <cellStyle name="Header2 4 3 4 4" xfId="9865" xr:uid="{00000000-0005-0000-0000-000084260000}"/>
    <cellStyle name="Header2 4 3 4 4 2" xfId="9866" xr:uid="{00000000-0005-0000-0000-000085260000}"/>
    <cellStyle name="Header2 4 3 4 4 3" xfId="9867" xr:uid="{00000000-0005-0000-0000-000086260000}"/>
    <cellStyle name="Header2 4 3 4 4 4" xfId="9868" xr:uid="{00000000-0005-0000-0000-000087260000}"/>
    <cellStyle name="Header2 4 3 4 5" xfId="9869" xr:uid="{00000000-0005-0000-0000-000088260000}"/>
    <cellStyle name="Header2 4 3 4 6" xfId="9870" xr:uid="{00000000-0005-0000-0000-000089260000}"/>
    <cellStyle name="Header2 4 4" xfId="9871" xr:uid="{00000000-0005-0000-0000-00008A260000}"/>
    <cellStyle name="Header2 4 4 2" xfId="9872" xr:uid="{00000000-0005-0000-0000-00008B260000}"/>
    <cellStyle name="Header2 4 4 2 2" xfId="9873" xr:uid="{00000000-0005-0000-0000-00008C260000}"/>
    <cellStyle name="Header2 4 4 2 2 2" xfId="9874" xr:uid="{00000000-0005-0000-0000-00008D260000}"/>
    <cellStyle name="Header2 4 4 2 2 2 2" xfId="9875" xr:uid="{00000000-0005-0000-0000-00008E260000}"/>
    <cellStyle name="Header2 4 4 2 2 2 3" xfId="9876" xr:uid="{00000000-0005-0000-0000-00008F260000}"/>
    <cellStyle name="Header2 4 4 2 2 3" xfId="9877" xr:uid="{00000000-0005-0000-0000-000090260000}"/>
    <cellStyle name="Header2 4 4 2 2 3 2" xfId="9878" xr:uid="{00000000-0005-0000-0000-000091260000}"/>
    <cellStyle name="Header2 4 4 2 2 3 3" xfId="9879" xr:uid="{00000000-0005-0000-0000-000092260000}"/>
    <cellStyle name="Header2 4 4 2 2 3 4" xfId="9880" xr:uid="{00000000-0005-0000-0000-000093260000}"/>
    <cellStyle name="Header2 4 4 2 2 4" xfId="9881" xr:uid="{00000000-0005-0000-0000-000094260000}"/>
    <cellStyle name="Header2 4 4 2 2 5" xfId="9882" xr:uid="{00000000-0005-0000-0000-000095260000}"/>
    <cellStyle name="Header2 4 4 2 3" xfId="9883" xr:uid="{00000000-0005-0000-0000-000096260000}"/>
    <cellStyle name="Header2 4 4 2 3 2" xfId="9884" xr:uid="{00000000-0005-0000-0000-000097260000}"/>
    <cellStyle name="Header2 4 4 2 3 2 2" xfId="9885" xr:uid="{00000000-0005-0000-0000-000098260000}"/>
    <cellStyle name="Header2 4 4 2 3 2 3" xfId="9886" xr:uid="{00000000-0005-0000-0000-000099260000}"/>
    <cellStyle name="Header2 4 4 2 3 3" xfId="9887" xr:uid="{00000000-0005-0000-0000-00009A260000}"/>
    <cellStyle name="Header2 4 4 2 3 3 2" xfId="9888" xr:uid="{00000000-0005-0000-0000-00009B260000}"/>
    <cellStyle name="Header2 4 4 2 3 3 3" xfId="9889" xr:uid="{00000000-0005-0000-0000-00009C260000}"/>
    <cellStyle name="Header2 4 4 2 3 3 4" xfId="9890" xr:uid="{00000000-0005-0000-0000-00009D260000}"/>
    <cellStyle name="Header2 4 4 2 3 4" xfId="9891" xr:uid="{00000000-0005-0000-0000-00009E260000}"/>
    <cellStyle name="Header2 4 4 2 3 4 2" xfId="9892" xr:uid="{00000000-0005-0000-0000-00009F260000}"/>
    <cellStyle name="Header2 4 4 2 3 4 3" xfId="9893" xr:uid="{00000000-0005-0000-0000-0000A0260000}"/>
    <cellStyle name="Header2 4 4 2 3 4 4" xfId="9894" xr:uid="{00000000-0005-0000-0000-0000A1260000}"/>
    <cellStyle name="Header2 4 4 2 3 5" xfId="9895" xr:uid="{00000000-0005-0000-0000-0000A2260000}"/>
    <cellStyle name="Header2 4 4 2 3 6" xfId="9896" xr:uid="{00000000-0005-0000-0000-0000A3260000}"/>
    <cellStyle name="Header2 4 4 2 4" xfId="9897" xr:uid="{00000000-0005-0000-0000-0000A4260000}"/>
    <cellStyle name="Header2 4 4 2 4 2" xfId="9898" xr:uid="{00000000-0005-0000-0000-0000A5260000}"/>
    <cellStyle name="Header2 4 4 2 4 3" xfId="9899" xr:uid="{00000000-0005-0000-0000-0000A6260000}"/>
    <cellStyle name="Header2 4 4 2 5" xfId="9900" xr:uid="{00000000-0005-0000-0000-0000A7260000}"/>
    <cellStyle name="Header2 4 4 2 5 2" xfId="9901" xr:uid="{00000000-0005-0000-0000-0000A8260000}"/>
    <cellStyle name="Header2 4 4 2 5 3" xfId="9902" xr:uid="{00000000-0005-0000-0000-0000A9260000}"/>
    <cellStyle name="Header2 4 4 2 5 4" xfId="9903" xr:uid="{00000000-0005-0000-0000-0000AA260000}"/>
    <cellStyle name="Header2 4 4 2 6" xfId="9904" xr:uid="{00000000-0005-0000-0000-0000AB260000}"/>
    <cellStyle name="Header2 4 4 2 7" xfId="9905" xr:uid="{00000000-0005-0000-0000-0000AC260000}"/>
    <cellStyle name="Header2 4 4 3" xfId="9906" xr:uid="{00000000-0005-0000-0000-0000AD260000}"/>
    <cellStyle name="Header2 4 4 3 2" xfId="9907" xr:uid="{00000000-0005-0000-0000-0000AE260000}"/>
    <cellStyle name="Header2 4 4 3 2 2" xfId="9908" xr:uid="{00000000-0005-0000-0000-0000AF260000}"/>
    <cellStyle name="Header2 4 4 3 2 3" xfId="9909" xr:uid="{00000000-0005-0000-0000-0000B0260000}"/>
    <cellStyle name="Header2 4 4 3 3" xfId="9910" xr:uid="{00000000-0005-0000-0000-0000B1260000}"/>
    <cellStyle name="Header2 4 4 3 3 2" xfId="9911" xr:uid="{00000000-0005-0000-0000-0000B2260000}"/>
    <cellStyle name="Header2 4 4 3 3 3" xfId="9912" xr:uid="{00000000-0005-0000-0000-0000B3260000}"/>
    <cellStyle name="Header2 4 4 3 3 4" xfId="9913" xr:uid="{00000000-0005-0000-0000-0000B4260000}"/>
    <cellStyle name="Header2 4 4 3 4" xfId="9914" xr:uid="{00000000-0005-0000-0000-0000B5260000}"/>
    <cellStyle name="Header2 4 4 3 5" xfId="9915" xr:uid="{00000000-0005-0000-0000-0000B6260000}"/>
    <cellStyle name="Header2 4 4 4" xfId="9916" xr:uid="{00000000-0005-0000-0000-0000B7260000}"/>
    <cellStyle name="Header2 4 4 4 2" xfId="9917" xr:uid="{00000000-0005-0000-0000-0000B8260000}"/>
    <cellStyle name="Header2 4 4 4 2 2" xfId="9918" xr:uid="{00000000-0005-0000-0000-0000B9260000}"/>
    <cellStyle name="Header2 4 4 4 2 3" xfId="9919" xr:uid="{00000000-0005-0000-0000-0000BA260000}"/>
    <cellStyle name="Header2 4 4 4 3" xfId="9920" xr:uid="{00000000-0005-0000-0000-0000BB260000}"/>
    <cellStyle name="Header2 4 4 4 3 2" xfId="9921" xr:uid="{00000000-0005-0000-0000-0000BC260000}"/>
    <cellStyle name="Header2 4 4 4 3 3" xfId="9922" xr:uid="{00000000-0005-0000-0000-0000BD260000}"/>
    <cellStyle name="Header2 4 4 4 3 4" xfId="9923" xr:uid="{00000000-0005-0000-0000-0000BE260000}"/>
    <cellStyle name="Header2 4 4 4 4" xfId="9924" xr:uid="{00000000-0005-0000-0000-0000BF260000}"/>
    <cellStyle name="Header2 4 4 4 4 2" xfId="9925" xr:uid="{00000000-0005-0000-0000-0000C0260000}"/>
    <cellStyle name="Header2 4 4 4 4 3" xfId="9926" xr:uid="{00000000-0005-0000-0000-0000C1260000}"/>
    <cellStyle name="Header2 4 4 4 4 4" xfId="9927" xr:uid="{00000000-0005-0000-0000-0000C2260000}"/>
    <cellStyle name="Header2 4 4 4 5" xfId="9928" xr:uid="{00000000-0005-0000-0000-0000C3260000}"/>
    <cellStyle name="Header2 4 4 4 6" xfId="9929" xr:uid="{00000000-0005-0000-0000-0000C4260000}"/>
    <cellStyle name="Header2 4 4 5" xfId="9930" xr:uid="{00000000-0005-0000-0000-0000C5260000}"/>
    <cellStyle name="Header2 4 4 6" xfId="9931" xr:uid="{00000000-0005-0000-0000-0000C6260000}"/>
    <cellStyle name="Header2 4 5" xfId="9932" xr:uid="{00000000-0005-0000-0000-0000C7260000}"/>
    <cellStyle name="Header2 4 5 2" xfId="9933" xr:uid="{00000000-0005-0000-0000-0000C8260000}"/>
    <cellStyle name="Header2 4 5 2 2" xfId="9934" xr:uid="{00000000-0005-0000-0000-0000C9260000}"/>
    <cellStyle name="Header2 4 5 2 2 2" xfId="9935" xr:uid="{00000000-0005-0000-0000-0000CA260000}"/>
    <cellStyle name="Header2 4 5 2 2 3" xfId="9936" xr:uid="{00000000-0005-0000-0000-0000CB260000}"/>
    <cellStyle name="Header2 4 5 2 3" xfId="9937" xr:uid="{00000000-0005-0000-0000-0000CC260000}"/>
    <cellStyle name="Header2 4 5 2 3 2" xfId="9938" xr:uid="{00000000-0005-0000-0000-0000CD260000}"/>
    <cellStyle name="Header2 4 5 2 3 3" xfId="9939" xr:uid="{00000000-0005-0000-0000-0000CE260000}"/>
    <cellStyle name="Header2 4 5 2 3 4" xfId="9940" xr:uid="{00000000-0005-0000-0000-0000CF260000}"/>
    <cellStyle name="Header2 4 5 2 4" xfId="9941" xr:uid="{00000000-0005-0000-0000-0000D0260000}"/>
    <cellStyle name="Header2 4 5 2 5" xfId="9942" xr:uid="{00000000-0005-0000-0000-0000D1260000}"/>
    <cellStyle name="Header2 4 5 3" xfId="9943" xr:uid="{00000000-0005-0000-0000-0000D2260000}"/>
    <cellStyle name="Header2 4 5 3 2" xfId="9944" xr:uid="{00000000-0005-0000-0000-0000D3260000}"/>
    <cellStyle name="Header2 4 5 3 2 2" xfId="9945" xr:uid="{00000000-0005-0000-0000-0000D4260000}"/>
    <cellStyle name="Header2 4 5 3 2 3" xfId="9946" xr:uid="{00000000-0005-0000-0000-0000D5260000}"/>
    <cellStyle name="Header2 4 5 3 3" xfId="9947" xr:uid="{00000000-0005-0000-0000-0000D6260000}"/>
    <cellStyle name="Header2 4 5 3 3 2" xfId="9948" xr:uid="{00000000-0005-0000-0000-0000D7260000}"/>
    <cellStyle name="Header2 4 5 3 3 3" xfId="9949" xr:uid="{00000000-0005-0000-0000-0000D8260000}"/>
    <cellStyle name="Header2 4 5 3 3 4" xfId="9950" xr:uid="{00000000-0005-0000-0000-0000D9260000}"/>
    <cellStyle name="Header2 4 5 3 4" xfId="9951" xr:uid="{00000000-0005-0000-0000-0000DA260000}"/>
    <cellStyle name="Header2 4 5 3 4 2" xfId="9952" xr:uid="{00000000-0005-0000-0000-0000DB260000}"/>
    <cellStyle name="Header2 4 5 3 4 3" xfId="9953" xr:uid="{00000000-0005-0000-0000-0000DC260000}"/>
    <cellStyle name="Header2 4 5 3 4 4" xfId="9954" xr:uid="{00000000-0005-0000-0000-0000DD260000}"/>
    <cellStyle name="Header2 4 5 3 5" xfId="9955" xr:uid="{00000000-0005-0000-0000-0000DE260000}"/>
    <cellStyle name="Header2 4 5 3 6" xfId="9956" xr:uid="{00000000-0005-0000-0000-0000DF260000}"/>
    <cellStyle name="Header2 4 5 4" xfId="9957" xr:uid="{00000000-0005-0000-0000-0000E0260000}"/>
    <cellStyle name="Header2 4 5 4 2" xfId="9958" xr:uid="{00000000-0005-0000-0000-0000E1260000}"/>
    <cellStyle name="Header2 4 5 4 3" xfId="9959" xr:uid="{00000000-0005-0000-0000-0000E2260000}"/>
    <cellStyle name="Header2 4 5 5" xfId="9960" xr:uid="{00000000-0005-0000-0000-0000E3260000}"/>
    <cellStyle name="Header2 4 5 5 2" xfId="9961" xr:uid="{00000000-0005-0000-0000-0000E4260000}"/>
    <cellStyle name="Header2 4 5 5 3" xfId="9962" xr:uid="{00000000-0005-0000-0000-0000E5260000}"/>
    <cellStyle name="Header2 4 5 5 4" xfId="9963" xr:uid="{00000000-0005-0000-0000-0000E6260000}"/>
    <cellStyle name="Header2 4 5 6" xfId="9964" xr:uid="{00000000-0005-0000-0000-0000E7260000}"/>
    <cellStyle name="Header2 4 5 7" xfId="9965" xr:uid="{00000000-0005-0000-0000-0000E8260000}"/>
    <cellStyle name="Header2 4 6" xfId="9966" xr:uid="{00000000-0005-0000-0000-0000E9260000}"/>
    <cellStyle name="Header2 4 6 2" xfId="9967" xr:uid="{00000000-0005-0000-0000-0000EA260000}"/>
    <cellStyle name="Header2 4 6 2 2" xfId="9968" xr:uid="{00000000-0005-0000-0000-0000EB260000}"/>
    <cellStyle name="Header2 4 6 2 3" xfId="9969" xr:uid="{00000000-0005-0000-0000-0000EC260000}"/>
    <cellStyle name="Header2 4 6 3" xfId="9970" xr:uid="{00000000-0005-0000-0000-0000ED260000}"/>
    <cellStyle name="Header2 4 6 3 2" xfId="9971" xr:uid="{00000000-0005-0000-0000-0000EE260000}"/>
    <cellStyle name="Header2 4 6 3 3" xfId="9972" xr:uid="{00000000-0005-0000-0000-0000EF260000}"/>
    <cellStyle name="Header2 4 6 3 4" xfId="9973" xr:uid="{00000000-0005-0000-0000-0000F0260000}"/>
    <cellStyle name="Header2 4 6 4" xfId="9974" xr:uid="{00000000-0005-0000-0000-0000F1260000}"/>
    <cellStyle name="Header2 4 6 4 2" xfId="9975" xr:uid="{00000000-0005-0000-0000-0000F2260000}"/>
    <cellStyle name="Header2 4 6 4 3" xfId="9976" xr:uid="{00000000-0005-0000-0000-0000F3260000}"/>
    <cellStyle name="Header2 4 6 4 4" xfId="9977" xr:uid="{00000000-0005-0000-0000-0000F4260000}"/>
    <cellStyle name="Header2 4 6 5" xfId="9978" xr:uid="{00000000-0005-0000-0000-0000F5260000}"/>
    <cellStyle name="Header2 4 6 6" xfId="9979" xr:uid="{00000000-0005-0000-0000-0000F6260000}"/>
    <cellStyle name="Header2 5" xfId="9980" xr:uid="{00000000-0005-0000-0000-0000F7260000}"/>
    <cellStyle name="Header2 5 2" xfId="9981" xr:uid="{00000000-0005-0000-0000-0000F8260000}"/>
    <cellStyle name="Header2 5 2 2" xfId="9982" xr:uid="{00000000-0005-0000-0000-0000F9260000}"/>
    <cellStyle name="Header2 5 2 2 2" xfId="9983" xr:uid="{00000000-0005-0000-0000-0000FA260000}"/>
    <cellStyle name="Header2 5 2 2 2 2" xfId="9984" xr:uid="{00000000-0005-0000-0000-0000FB260000}"/>
    <cellStyle name="Header2 5 2 2 2 2 2" xfId="9985" xr:uid="{00000000-0005-0000-0000-0000FC260000}"/>
    <cellStyle name="Header2 5 2 2 2 2 2 2" xfId="9986" xr:uid="{00000000-0005-0000-0000-0000FD260000}"/>
    <cellStyle name="Header2 5 2 2 2 2 2 3" xfId="9987" xr:uid="{00000000-0005-0000-0000-0000FE260000}"/>
    <cellStyle name="Header2 5 2 2 2 2 3" xfId="9988" xr:uid="{00000000-0005-0000-0000-0000FF260000}"/>
    <cellStyle name="Header2 5 2 2 2 2 3 2" xfId="9989" xr:uid="{00000000-0005-0000-0000-000000270000}"/>
    <cellStyle name="Header2 5 2 2 2 2 3 3" xfId="9990" xr:uid="{00000000-0005-0000-0000-000001270000}"/>
    <cellStyle name="Header2 5 2 2 2 2 3 4" xfId="9991" xr:uid="{00000000-0005-0000-0000-000002270000}"/>
    <cellStyle name="Header2 5 2 2 2 2 4" xfId="9992" xr:uid="{00000000-0005-0000-0000-000003270000}"/>
    <cellStyle name="Header2 5 2 2 2 2 5" xfId="9993" xr:uid="{00000000-0005-0000-0000-000004270000}"/>
    <cellStyle name="Header2 5 2 2 2 3" xfId="9994" xr:uid="{00000000-0005-0000-0000-000005270000}"/>
    <cellStyle name="Header2 5 2 2 2 3 2" xfId="9995" xr:uid="{00000000-0005-0000-0000-000006270000}"/>
    <cellStyle name="Header2 5 2 2 2 3 2 2" xfId="9996" xr:uid="{00000000-0005-0000-0000-000007270000}"/>
    <cellStyle name="Header2 5 2 2 2 3 2 3" xfId="9997" xr:uid="{00000000-0005-0000-0000-000008270000}"/>
    <cellStyle name="Header2 5 2 2 2 3 3" xfId="9998" xr:uid="{00000000-0005-0000-0000-000009270000}"/>
    <cellStyle name="Header2 5 2 2 2 3 3 2" xfId="9999" xr:uid="{00000000-0005-0000-0000-00000A270000}"/>
    <cellStyle name="Header2 5 2 2 2 3 3 3" xfId="10000" xr:uid="{00000000-0005-0000-0000-00000B270000}"/>
    <cellStyle name="Header2 5 2 2 2 3 3 4" xfId="10001" xr:uid="{00000000-0005-0000-0000-00000C270000}"/>
    <cellStyle name="Header2 5 2 2 2 3 4" xfId="10002" xr:uid="{00000000-0005-0000-0000-00000D270000}"/>
    <cellStyle name="Header2 5 2 2 2 3 4 2" xfId="10003" xr:uid="{00000000-0005-0000-0000-00000E270000}"/>
    <cellStyle name="Header2 5 2 2 2 3 4 3" xfId="10004" xr:uid="{00000000-0005-0000-0000-00000F270000}"/>
    <cellStyle name="Header2 5 2 2 2 3 4 4" xfId="10005" xr:uid="{00000000-0005-0000-0000-000010270000}"/>
    <cellStyle name="Header2 5 2 2 2 3 5" xfId="10006" xr:uid="{00000000-0005-0000-0000-000011270000}"/>
    <cellStyle name="Header2 5 2 2 2 3 6" xfId="10007" xr:uid="{00000000-0005-0000-0000-000012270000}"/>
    <cellStyle name="Header2 5 2 2 2 4" xfId="10008" xr:uid="{00000000-0005-0000-0000-000013270000}"/>
    <cellStyle name="Header2 5 2 2 2 4 2" xfId="10009" xr:uid="{00000000-0005-0000-0000-000014270000}"/>
    <cellStyle name="Header2 5 2 2 2 4 3" xfId="10010" xr:uid="{00000000-0005-0000-0000-000015270000}"/>
    <cellStyle name="Header2 5 2 2 2 5" xfId="10011" xr:uid="{00000000-0005-0000-0000-000016270000}"/>
    <cellStyle name="Header2 5 2 2 2 5 2" xfId="10012" xr:uid="{00000000-0005-0000-0000-000017270000}"/>
    <cellStyle name="Header2 5 2 2 2 5 3" xfId="10013" xr:uid="{00000000-0005-0000-0000-000018270000}"/>
    <cellStyle name="Header2 5 2 2 2 5 4" xfId="10014" xr:uid="{00000000-0005-0000-0000-000019270000}"/>
    <cellStyle name="Header2 5 2 2 2 6" xfId="10015" xr:uid="{00000000-0005-0000-0000-00001A270000}"/>
    <cellStyle name="Header2 5 2 2 2 7" xfId="10016" xr:uid="{00000000-0005-0000-0000-00001B270000}"/>
    <cellStyle name="Header2 5 2 2 3" xfId="10017" xr:uid="{00000000-0005-0000-0000-00001C270000}"/>
    <cellStyle name="Header2 5 2 2 3 2" xfId="10018" xr:uid="{00000000-0005-0000-0000-00001D270000}"/>
    <cellStyle name="Header2 5 2 2 3 2 2" xfId="10019" xr:uid="{00000000-0005-0000-0000-00001E270000}"/>
    <cellStyle name="Header2 5 2 2 3 2 3" xfId="10020" xr:uid="{00000000-0005-0000-0000-00001F270000}"/>
    <cellStyle name="Header2 5 2 2 3 3" xfId="10021" xr:uid="{00000000-0005-0000-0000-000020270000}"/>
    <cellStyle name="Header2 5 2 2 3 3 2" xfId="10022" xr:uid="{00000000-0005-0000-0000-000021270000}"/>
    <cellStyle name="Header2 5 2 2 3 3 3" xfId="10023" xr:uid="{00000000-0005-0000-0000-000022270000}"/>
    <cellStyle name="Header2 5 2 2 3 3 4" xfId="10024" xr:uid="{00000000-0005-0000-0000-000023270000}"/>
    <cellStyle name="Header2 5 2 2 3 4" xfId="10025" xr:uid="{00000000-0005-0000-0000-000024270000}"/>
    <cellStyle name="Header2 5 2 2 3 5" xfId="10026" xr:uid="{00000000-0005-0000-0000-000025270000}"/>
    <cellStyle name="Header2 5 2 2 4" xfId="10027" xr:uid="{00000000-0005-0000-0000-000026270000}"/>
    <cellStyle name="Header2 5 2 2 4 2" xfId="10028" xr:uid="{00000000-0005-0000-0000-000027270000}"/>
    <cellStyle name="Header2 5 2 2 4 2 2" xfId="10029" xr:uid="{00000000-0005-0000-0000-000028270000}"/>
    <cellStyle name="Header2 5 2 2 4 2 3" xfId="10030" xr:uid="{00000000-0005-0000-0000-000029270000}"/>
    <cellStyle name="Header2 5 2 2 4 3" xfId="10031" xr:uid="{00000000-0005-0000-0000-00002A270000}"/>
    <cellStyle name="Header2 5 2 2 4 3 2" xfId="10032" xr:uid="{00000000-0005-0000-0000-00002B270000}"/>
    <cellStyle name="Header2 5 2 2 4 3 3" xfId="10033" xr:uid="{00000000-0005-0000-0000-00002C270000}"/>
    <cellStyle name="Header2 5 2 2 4 3 4" xfId="10034" xr:uid="{00000000-0005-0000-0000-00002D270000}"/>
    <cellStyle name="Header2 5 2 2 4 4" xfId="10035" xr:uid="{00000000-0005-0000-0000-00002E270000}"/>
    <cellStyle name="Header2 5 2 2 4 4 2" xfId="10036" xr:uid="{00000000-0005-0000-0000-00002F270000}"/>
    <cellStyle name="Header2 5 2 2 4 4 3" xfId="10037" xr:uid="{00000000-0005-0000-0000-000030270000}"/>
    <cellStyle name="Header2 5 2 2 4 4 4" xfId="10038" xr:uid="{00000000-0005-0000-0000-000031270000}"/>
    <cellStyle name="Header2 5 2 2 4 5" xfId="10039" xr:uid="{00000000-0005-0000-0000-000032270000}"/>
    <cellStyle name="Header2 5 2 2 4 6" xfId="10040" xr:uid="{00000000-0005-0000-0000-000033270000}"/>
    <cellStyle name="Header2 5 2 2 5" xfId="10041" xr:uid="{00000000-0005-0000-0000-000034270000}"/>
    <cellStyle name="Header2 5 2 2 6" xfId="10042" xr:uid="{00000000-0005-0000-0000-000035270000}"/>
    <cellStyle name="Header2 5 2 3" xfId="10043" xr:uid="{00000000-0005-0000-0000-000036270000}"/>
    <cellStyle name="Header2 5 2 3 2" xfId="10044" xr:uid="{00000000-0005-0000-0000-000037270000}"/>
    <cellStyle name="Header2 5 2 3 2 2" xfId="10045" xr:uid="{00000000-0005-0000-0000-000038270000}"/>
    <cellStyle name="Header2 5 2 3 2 2 2" xfId="10046" xr:uid="{00000000-0005-0000-0000-000039270000}"/>
    <cellStyle name="Header2 5 2 3 2 2 3" xfId="10047" xr:uid="{00000000-0005-0000-0000-00003A270000}"/>
    <cellStyle name="Header2 5 2 3 2 3" xfId="10048" xr:uid="{00000000-0005-0000-0000-00003B270000}"/>
    <cellStyle name="Header2 5 2 3 2 3 2" xfId="10049" xr:uid="{00000000-0005-0000-0000-00003C270000}"/>
    <cellStyle name="Header2 5 2 3 2 3 3" xfId="10050" xr:uid="{00000000-0005-0000-0000-00003D270000}"/>
    <cellStyle name="Header2 5 2 3 2 3 4" xfId="10051" xr:uid="{00000000-0005-0000-0000-00003E270000}"/>
    <cellStyle name="Header2 5 2 3 2 4" xfId="10052" xr:uid="{00000000-0005-0000-0000-00003F270000}"/>
    <cellStyle name="Header2 5 2 3 2 5" xfId="10053" xr:uid="{00000000-0005-0000-0000-000040270000}"/>
    <cellStyle name="Header2 5 2 3 3" xfId="10054" xr:uid="{00000000-0005-0000-0000-000041270000}"/>
    <cellStyle name="Header2 5 2 3 3 2" xfId="10055" xr:uid="{00000000-0005-0000-0000-000042270000}"/>
    <cellStyle name="Header2 5 2 3 3 2 2" xfId="10056" xr:uid="{00000000-0005-0000-0000-000043270000}"/>
    <cellStyle name="Header2 5 2 3 3 2 3" xfId="10057" xr:uid="{00000000-0005-0000-0000-000044270000}"/>
    <cellStyle name="Header2 5 2 3 3 3" xfId="10058" xr:uid="{00000000-0005-0000-0000-000045270000}"/>
    <cellStyle name="Header2 5 2 3 3 3 2" xfId="10059" xr:uid="{00000000-0005-0000-0000-000046270000}"/>
    <cellStyle name="Header2 5 2 3 3 3 3" xfId="10060" xr:uid="{00000000-0005-0000-0000-000047270000}"/>
    <cellStyle name="Header2 5 2 3 3 3 4" xfId="10061" xr:uid="{00000000-0005-0000-0000-000048270000}"/>
    <cellStyle name="Header2 5 2 3 3 4" xfId="10062" xr:uid="{00000000-0005-0000-0000-000049270000}"/>
    <cellStyle name="Header2 5 2 3 3 4 2" xfId="10063" xr:uid="{00000000-0005-0000-0000-00004A270000}"/>
    <cellStyle name="Header2 5 2 3 3 4 3" xfId="10064" xr:uid="{00000000-0005-0000-0000-00004B270000}"/>
    <cellStyle name="Header2 5 2 3 3 4 4" xfId="10065" xr:uid="{00000000-0005-0000-0000-00004C270000}"/>
    <cellStyle name="Header2 5 2 3 3 5" xfId="10066" xr:uid="{00000000-0005-0000-0000-00004D270000}"/>
    <cellStyle name="Header2 5 2 3 3 6" xfId="10067" xr:uid="{00000000-0005-0000-0000-00004E270000}"/>
    <cellStyle name="Header2 5 2 3 4" xfId="10068" xr:uid="{00000000-0005-0000-0000-00004F270000}"/>
    <cellStyle name="Header2 5 2 3 4 2" xfId="10069" xr:uid="{00000000-0005-0000-0000-000050270000}"/>
    <cellStyle name="Header2 5 2 3 4 3" xfId="10070" xr:uid="{00000000-0005-0000-0000-000051270000}"/>
    <cellStyle name="Header2 5 2 3 5" xfId="10071" xr:uid="{00000000-0005-0000-0000-000052270000}"/>
    <cellStyle name="Header2 5 2 3 5 2" xfId="10072" xr:uid="{00000000-0005-0000-0000-000053270000}"/>
    <cellStyle name="Header2 5 2 3 5 3" xfId="10073" xr:uid="{00000000-0005-0000-0000-000054270000}"/>
    <cellStyle name="Header2 5 2 3 5 4" xfId="10074" xr:uid="{00000000-0005-0000-0000-000055270000}"/>
    <cellStyle name="Header2 5 2 3 6" xfId="10075" xr:uid="{00000000-0005-0000-0000-000056270000}"/>
    <cellStyle name="Header2 5 2 3 7" xfId="10076" xr:uid="{00000000-0005-0000-0000-000057270000}"/>
    <cellStyle name="Header2 5 2 4" xfId="10077" xr:uid="{00000000-0005-0000-0000-000058270000}"/>
    <cellStyle name="Header2 5 2 4 2" xfId="10078" xr:uid="{00000000-0005-0000-0000-000059270000}"/>
    <cellStyle name="Header2 5 2 4 2 2" xfId="10079" xr:uid="{00000000-0005-0000-0000-00005A270000}"/>
    <cellStyle name="Header2 5 2 4 2 3" xfId="10080" xr:uid="{00000000-0005-0000-0000-00005B270000}"/>
    <cellStyle name="Header2 5 2 4 3" xfId="10081" xr:uid="{00000000-0005-0000-0000-00005C270000}"/>
    <cellStyle name="Header2 5 2 4 3 2" xfId="10082" xr:uid="{00000000-0005-0000-0000-00005D270000}"/>
    <cellStyle name="Header2 5 2 4 3 3" xfId="10083" xr:uid="{00000000-0005-0000-0000-00005E270000}"/>
    <cellStyle name="Header2 5 2 4 3 4" xfId="10084" xr:uid="{00000000-0005-0000-0000-00005F270000}"/>
    <cellStyle name="Header2 5 2 4 4" xfId="10085" xr:uid="{00000000-0005-0000-0000-000060270000}"/>
    <cellStyle name="Header2 5 2 4 4 2" xfId="10086" xr:uid="{00000000-0005-0000-0000-000061270000}"/>
    <cellStyle name="Header2 5 2 4 4 3" xfId="10087" xr:uid="{00000000-0005-0000-0000-000062270000}"/>
    <cellStyle name="Header2 5 2 4 4 4" xfId="10088" xr:uid="{00000000-0005-0000-0000-000063270000}"/>
    <cellStyle name="Header2 5 2 4 5" xfId="10089" xr:uid="{00000000-0005-0000-0000-000064270000}"/>
    <cellStyle name="Header2 5 2 4 6" xfId="10090" xr:uid="{00000000-0005-0000-0000-000065270000}"/>
    <cellStyle name="Header2 5 3" xfId="10091" xr:uid="{00000000-0005-0000-0000-000066270000}"/>
    <cellStyle name="Header2 5 3 2" xfId="10092" xr:uid="{00000000-0005-0000-0000-000067270000}"/>
    <cellStyle name="Header2 5 3 2 2" xfId="10093" xr:uid="{00000000-0005-0000-0000-000068270000}"/>
    <cellStyle name="Header2 5 3 2 2 2" xfId="10094" xr:uid="{00000000-0005-0000-0000-000069270000}"/>
    <cellStyle name="Header2 5 3 2 2 2 2" xfId="10095" xr:uid="{00000000-0005-0000-0000-00006A270000}"/>
    <cellStyle name="Header2 5 3 2 2 2 2 2" xfId="10096" xr:uid="{00000000-0005-0000-0000-00006B270000}"/>
    <cellStyle name="Header2 5 3 2 2 2 2 3" xfId="10097" xr:uid="{00000000-0005-0000-0000-00006C270000}"/>
    <cellStyle name="Header2 5 3 2 2 2 3" xfId="10098" xr:uid="{00000000-0005-0000-0000-00006D270000}"/>
    <cellStyle name="Header2 5 3 2 2 2 3 2" xfId="10099" xr:uid="{00000000-0005-0000-0000-00006E270000}"/>
    <cellStyle name="Header2 5 3 2 2 2 3 3" xfId="10100" xr:uid="{00000000-0005-0000-0000-00006F270000}"/>
    <cellStyle name="Header2 5 3 2 2 2 3 4" xfId="10101" xr:uid="{00000000-0005-0000-0000-000070270000}"/>
    <cellStyle name="Header2 5 3 2 2 2 4" xfId="10102" xr:uid="{00000000-0005-0000-0000-000071270000}"/>
    <cellStyle name="Header2 5 3 2 2 2 5" xfId="10103" xr:uid="{00000000-0005-0000-0000-000072270000}"/>
    <cellStyle name="Header2 5 3 2 2 3" xfId="10104" xr:uid="{00000000-0005-0000-0000-000073270000}"/>
    <cellStyle name="Header2 5 3 2 2 3 2" xfId="10105" xr:uid="{00000000-0005-0000-0000-000074270000}"/>
    <cellStyle name="Header2 5 3 2 2 3 2 2" xfId="10106" xr:uid="{00000000-0005-0000-0000-000075270000}"/>
    <cellStyle name="Header2 5 3 2 2 3 2 3" xfId="10107" xr:uid="{00000000-0005-0000-0000-000076270000}"/>
    <cellStyle name="Header2 5 3 2 2 3 3" xfId="10108" xr:uid="{00000000-0005-0000-0000-000077270000}"/>
    <cellStyle name="Header2 5 3 2 2 3 3 2" xfId="10109" xr:uid="{00000000-0005-0000-0000-000078270000}"/>
    <cellStyle name="Header2 5 3 2 2 3 3 3" xfId="10110" xr:uid="{00000000-0005-0000-0000-000079270000}"/>
    <cellStyle name="Header2 5 3 2 2 3 3 4" xfId="10111" xr:uid="{00000000-0005-0000-0000-00007A270000}"/>
    <cellStyle name="Header2 5 3 2 2 3 4" xfId="10112" xr:uid="{00000000-0005-0000-0000-00007B270000}"/>
    <cellStyle name="Header2 5 3 2 2 3 4 2" xfId="10113" xr:uid="{00000000-0005-0000-0000-00007C270000}"/>
    <cellStyle name="Header2 5 3 2 2 3 4 3" xfId="10114" xr:uid="{00000000-0005-0000-0000-00007D270000}"/>
    <cellStyle name="Header2 5 3 2 2 3 4 4" xfId="10115" xr:uid="{00000000-0005-0000-0000-00007E270000}"/>
    <cellStyle name="Header2 5 3 2 2 3 5" xfId="10116" xr:uid="{00000000-0005-0000-0000-00007F270000}"/>
    <cellStyle name="Header2 5 3 2 2 3 6" xfId="10117" xr:uid="{00000000-0005-0000-0000-000080270000}"/>
    <cellStyle name="Header2 5 3 2 2 4" xfId="10118" xr:uid="{00000000-0005-0000-0000-000081270000}"/>
    <cellStyle name="Header2 5 3 2 2 4 2" xfId="10119" xr:uid="{00000000-0005-0000-0000-000082270000}"/>
    <cellStyle name="Header2 5 3 2 2 4 3" xfId="10120" xr:uid="{00000000-0005-0000-0000-000083270000}"/>
    <cellStyle name="Header2 5 3 2 2 5" xfId="10121" xr:uid="{00000000-0005-0000-0000-000084270000}"/>
    <cellStyle name="Header2 5 3 2 2 5 2" xfId="10122" xr:uid="{00000000-0005-0000-0000-000085270000}"/>
    <cellStyle name="Header2 5 3 2 2 5 3" xfId="10123" xr:uid="{00000000-0005-0000-0000-000086270000}"/>
    <cellStyle name="Header2 5 3 2 2 5 4" xfId="10124" xr:uid="{00000000-0005-0000-0000-000087270000}"/>
    <cellStyle name="Header2 5 3 2 2 6" xfId="10125" xr:uid="{00000000-0005-0000-0000-000088270000}"/>
    <cellStyle name="Header2 5 3 2 2 7" xfId="10126" xr:uid="{00000000-0005-0000-0000-000089270000}"/>
    <cellStyle name="Header2 5 3 2 3" xfId="10127" xr:uid="{00000000-0005-0000-0000-00008A270000}"/>
    <cellStyle name="Header2 5 3 2 3 2" xfId="10128" xr:uid="{00000000-0005-0000-0000-00008B270000}"/>
    <cellStyle name="Header2 5 3 2 3 2 2" xfId="10129" xr:uid="{00000000-0005-0000-0000-00008C270000}"/>
    <cellStyle name="Header2 5 3 2 3 2 3" xfId="10130" xr:uid="{00000000-0005-0000-0000-00008D270000}"/>
    <cellStyle name="Header2 5 3 2 3 3" xfId="10131" xr:uid="{00000000-0005-0000-0000-00008E270000}"/>
    <cellStyle name="Header2 5 3 2 3 3 2" xfId="10132" xr:uid="{00000000-0005-0000-0000-00008F270000}"/>
    <cellStyle name="Header2 5 3 2 3 3 3" xfId="10133" xr:uid="{00000000-0005-0000-0000-000090270000}"/>
    <cellStyle name="Header2 5 3 2 3 3 4" xfId="10134" xr:uid="{00000000-0005-0000-0000-000091270000}"/>
    <cellStyle name="Header2 5 3 2 3 4" xfId="10135" xr:uid="{00000000-0005-0000-0000-000092270000}"/>
    <cellStyle name="Header2 5 3 2 3 5" xfId="10136" xr:uid="{00000000-0005-0000-0000-000093270000}"/>
    <cellStyle name="Header2 5 3 2 4" xfId="10137" xr:uid="{00000000-0005-0000-0000-000094270000}"/>
    <cellStyle name="Header2 5 3 2 4 2" xfId="10138" xr:uid="{00000000-0005-0000-0000-000095270000}"/>
    <cellStyle name="Header2 5 3 2 4 2 2" xfId="10139" xr:uid="{00000000-0005-0000-0000-000096270000}"/>
    <cellStyle name="Header2 5 3 2 4 2 3" xfId="10140" xr:uid="{00000000-0005-0000-0000-000097270000}"/>
    <cellStyle name="Header2 5 3 2 4 3" xfId="10141" xr:uid="{00000000-0005-0000-0000-000098270000}"/>
    <cellStyle name="Header2 5 3 2 4 3 2" xfId="10142" xr:uid="{00000000-0005-0000-0000-000099270000}"/>
    <cellStyle name="Header2 5 3 2 4 3 3" xfId="10143" xr:uid="{00000000-0005-0000-0000-00009A270000}"/>
    <cellStyle name="Header2 5 3 2 4 3 4" xfId="10144" xr:uid="{00000000-0005-0000-0000-00009B270000}"/>
    <cellStyle name="Header2 5 3 2 4 4" xfId="10145" xr:uid="{00000000-0005-0000-0000-00009C270000}"/>
    <cellStyle name="Header2 5 3 2 4 4 2" xfId="10146" xr:uid="{00000000-0005-0000-0000-00009D270000}"/>
    <cellStyle name="Header2 5 3 2 4 4 3" xfId="10147" xr:uid="{00000000-0005-0000-0000-00009E270000}"/>
    <cellStyle name="Header2 5 3 2 4 4 4" xfId="10148" xr:uid="{00000000-0005-0000-0000-00009F270000}"/>
    <cellStyle name="Header2 5 3 2 4 5" xfId="10149" xr:uid="{00000000-0005-0000-0000-0000A0270000}"/>
    <cellStyle name="Header2 5 3 2 4 6" xfId="10150" xr:uid="{00000000-0005-0000-0000-0000A1270000}"/>
    <cellStyle name="Header2 5 3 2 5" xfId="10151" xr:uid="{00000000-0005-0000-0000-0000A2270000}"/>
    <cellStyle name="Header2 5 3 2 6" xfId="10152" xr:uid="{00000000-0005-0000-0000-0000A3270000}"/>
    <cellStyle name="Header2 5 3 3" xfId="10153" xr:uid="{00000000-0005-0000-0000-0000A4270000}"/>
    <cellStyle name="Header2 5 3 3 2" xfId="10154" xr:uid="{00000000-0005-0000-0000-0000A5270000}"/>
    <cellStyle name="Header2 5 3 3 2 2" xfId="10155" xr:uid="{00000000-0005-0000-0000-0000A6270000}"/>
    <cellStyle name="Header2 5 3 3 2 2 2" xfId="10156" xr:uid="{00000000-0005-0000-0000-0000A7270000}"/>
    <cellStyle name="Header2 5 3 3 2 2 3" xfId="10157" xr:uid="{00000000-0005-0000-0000-0000A8270000}"/>
    <cellStyle name="Header2 5 3 3 2 3" xfId="10158" xr:uid="{00000000-0005-0000-0000-0000A9270000}"/>
    <cellStyle name="Header2 5 3 3 2 3 2" xfId="10159" xr:uid="{00000000-0005-0000-0000-0000AA270000}"/>
    <cellStyle name="Header2 5 3 3 2 3 3" xfId="10160" xr:uid="{00000000-0005-0000-0000-0000AB270000}"/>
    <cellStyle name="Header2 5 3 3 2 3 4" xfId="10161" xr:uid="{00000000-0005-0000-0000-0000AC270000}"/>
    <cellStyle name="Header2 5 3 3 2 4" xfId="10162" xr:uid="{00000000-0005-0000-0000-0000AD270000}"/>
    <cellStyle name="Header2 5 3 3 2 5" xfId="10163" xr:uid="{00000000-0005-0000-0000-0000AE270000}"/>
    <cellStyle name="Header2 5 3 3 3" xfId="10164" xr:uid="{00000000-0005-0000-0000-0000AF270000}"/>
    <cellStyle name="Header2 5 3 3 3 2" xfId="10165" xr:uid="{00000000-0005-0000-0000-0000B0270000}"/>
    <cellStyle name="Header2 5 3 3 3 2 2" xfId="10166" xr:uid="{00000000-0005-0000-0000-0000B1270000}"/>
    <cellStyle name="Header2 5 3 3 3 2 3" xfId="10167" xr:uid="{00000000-0005-0000-0000-0000B2270000}"/>
    <cellStyle name="Header2 5 3 3 3 3" xfId="10168" xr:uid="{00000000-0005-0000-0000-0000B3270000}"/>
    <cellStyle name="Header2 5 3 3 3 3 2" xfId="10169" xr:uid="{00000000-0005-0000-0000-0000B4270000}"/>
    <cellStyle name="Header2 5 3 3 3 3 3" xfId="10170" xr:uid="{00000000-0005-0000-0000-0000B5270000}"/>
    <cellStyle name="Header2 5 3 3 3 3 4" xfId="10171" xr:uid="{00000000-0005-0000-0000-0000B6270000}"/>
    <cellStyle name="Header2 5 3 3 3 4" xfId="10172" xr:uid="{00000000-0005-0000-0000-0000B7270000}"/>
    <cellStyle name="Header2 5 3 3 3 4 2" xfId="10173" xr:uid="{00000000-0005-0000-0000-0000B8270000}"/>
    <cellStyle name="Header2 5 3 3 3 4 3" xfId="10174" xr:uid="{00000000-0005-0000-0000-0000B9270000}"/>
    <cellStyle name="Header2 5 3 3 3 4 4" xfId="10175" xr:uid="{00000000-0005-0000-0000-0000BA270000}"/>
    <cellStyle name="Header2 5 3 3 3 5" xfId="10176" xr:uid="{00000000-0005-0000-0000-0000BB270000}"/>
    <cellStyle name="Header2 5 3 3 3 6" xfId="10177" xr:uid="{00000000-0005-0000-0000-0000BC270000}"/>
    <cellStyle name="Header2 5 3 3 4" xfId="10178" xr:uid="{00000000-0005-0000-0000-0000BD270000}"/>
    <cellStyle name="Header2 5 3 3 4 2" xfId="10179" xr:uid="{00000000-0005-0000-0000-0000BE270000}"/>
    <cellStyle name="Header2 5 3 3 4 3" xfId="10180" xr:uid="{00000000-0005-0000-0000-0000BF270000}"/>
    <cellStyle name="Header2 5 3 3 5" xfId="10181" xr:uid="{00000000-0005-0000-0000-0000C0270000}"/>
    <cellStyle name="Header2 5 3 3 5 2" xfId="10182" xr:uid="{00000000-0005-0000-0000-0000C1270000}"/>
    <cellStyle name="Header2 5 3 3 5 3" xfId="10183" xr:uid="{00000000-0005-0000-0000-0000C2270000}"/>
    <cellStyle name="Header2 5 3 3 5 4" xfId="10184" xr:uid="{00000000-0005-0000-0000-0000C3270000}"/>
    <cellStyle name="Header2 5 3 3 6" xfId="10185" xr:uid="{00000000-0005-0000-0000-0000C4270000}"/>
    <cellStyle name="Header2 5 3 3 7" xfId="10186" xr:uid="{00000000-0005-0000-0000-0000C5270000}"/>
    <cellStyle name="Header2 5 3 4" xfId="10187" xr:uid="{00000000-0005-0000-0000-0000C6270000}"/>
    <cellStyle name="Header2 5 3 4 2" xfId="10188" xr:uid="{00000000-0005-0000-0000-0000C7270000}"/>
    <cellStyle name="Header2 5 3 4 2 2" xfId="10189" xr:uid="{00000000-0005-0000-0000-0000C8270000}"/>
    <cellStyle name="Header2 5 3 4 2 3" xfId="10190" xr:uid="{00000000-0005-0000-0000-0000C9270000}"/>
    <cellStyle name="Header2 5 3 4 3" xfId="10191" xr:uid="{00000000-0005-0000-0000-0000CA270000}"/>
    <cellStyle name="Header2 5 3 4 3 2" xfId="10192" xr:uid="{00000000-0005-0000-0000-0000CB270000}"/>
    <cellStyle name="Header2 5 3 4 3 3" xfId="10193" xr:uid="{00000000-0005-0000-0000-0000CC270000}"/>
    <cellStyle name="Header2 5 3 4 3 4" xfId="10194" xr:uid="{00000000-0005-0000-0000-0000CD270000}"/>
    <cellStyle name="Header2 5 3 4 4" xfId="10195" xr:uid="{00000000-0005-0000-0000-0000CE270000}"/>
    <cellStyle name="Header2 5 3 4 4 2" xfId="10196" xr:uid="{00000000-0005-0000-0000-0000CF270000}"/>
    <cellStyle name="Header2 5 3 4 4 3" xfId="10197" xr:uid="{00000000-0005-0000-0000-0000D0270000}"/>
    <cellStyle name="Header2 5 3 4 4 4" xfId="10198" xr:uid="{00000000-0005-0000-0000-0000D1270000}"/>
    <cellStyle name="Header2 5 3 4 5" xfId="10199" xr:uid="{00000000-0005-0000-0000-0000D2270000}"/>
    <cellStyle name="Header2 5 3 4 6" xfId="10200" xr:uid="{00000000-0005-0000-0000-0000D3270000}"/>
    <cellStyle name="Header2 5 4" xfId="10201" xr:uid="{00000000-0005-0000-0000-0000D4270000}"/>
    <cellStyle name="Header2 5 4 2" xfId="10202" xr:uid="{00000000-0005-0000-0000-0000D5270000}"/>
    <cellStyle name="Header2 5 4 2 2" xfId="10203" xr:uid="{00000000-0005-0000-0000-0000D6270000}"/>
    <cellStyle name="Header2 5 4 2 2 2" xfId="10204" xr:uid="{00000000-0005-0000-0000-0000D7270000}"/>
    <cellStyle name="Header2 5 4 2 2 2 2" xfId="10205" xr:uid="{00000000-0005-0000-0000-0000D8270000}"/>
    <cellStyle name="Header2 5 4 2 2 2 3" xfId="10206" xr:uid="{00000000-0005-0000-0000-0000D9270000}"/>
    <cellStyle name="Header2 5 4 2 2 3" xfId="10207" xr:uid="{00000000-0005-0000-0000-0000DA270000}"/>
    <cellStyle name="Header2 5 4 2 2 3 2" xfId="10208" xr:uid="{00000000-0005-0000-0000-0000DB270000}"/>
    <cellStyle name="Header2 5 4 2 2 3 3" xfId="10209" xr:uid="{00000000-0005-0000-0000-0000DC270000}"/>
    <cellStyle name="Header2 5 4 2 2 3 4" xfId="10210" xr:uid="{00000000-0005-0000-0000-0000DD270000}"/>
    <cellStyle name="Header2 5 4 2 2 4" xfId="10211" xr:uid="{00000000-0005-0000-0000-0000DE270000}"/>
    <cellStyle name="Header2 5 4 2 2 5" xfId="10212" xr:uid="{00000000-0005-0000-0000-0000DF270000}"/>
    <cellStyle name="Header2 5 4 2 3" xfId="10213" xr:uid="{00000000-0005-0000-0000-0000E0270000}"/>
    <cellStyle name="Header2 5 4 2 3 2" xfId="10214" xr:uid="{00000000-0005-0000-0000-0000E1270000}"/>
    <cellStyle name="Header2 5 4 2 3 2 2" xfId="10215" xr:uid="{00000000-0005-0000-0000-0000E2270000}"/>
    <cellStyle name="Header2 5 4 2 3 2 3" xfId="10216" xr:uid="{00000000-0005-0000-0000-0000E3270000}"/>
    <cellStyle name="Header2 5 4 2 3 3" xfId="10217" xr:uid="{00000000-0005-0000-0000-0000E4270000}"/>
    <cellStyle name="Header2 5 4 2 3 3 2" xfId="10218" xr:uid="{00000000-0005-0000-0000-0000E5270000}"/>
    <cellStyle name="Header2 5 4 2 3 3 3" xfId="10219" xr:uid="{00000000-0005-0000-0000-0000E6270000}"/>
    <cellStyle name="Header2 5 4 2 3 3 4" xfId="10220" xr:uid="{00000000-0005-0000-0000-0000E7270000}"/>
    <cellStyle name="Header2 5 4 2 3 4" xfId="10221" xr:uid="{00000000-0005-0000-0000-0000E8270000}"/>
    <cellStyle name="Header2 5 4 2 3 4 2" xfId="10222" xr:uid="{00000000-0005-0000-0000-0000E9270000}"/>
    <cellStyle name="Header2 5 4 2 3 4 3" xfId="10223" xr:uid="{00000000-0005-0000-0000-0000EA270000}"/>
    <cellStyle name="Header2 5 4 2 3 4 4" xfId="10224" xr:uid="{00000000-0005-0000-0000-0000EB270000}"/>
    <cellStyle name="Header2 5 4 2 3 5" xfId="10225" xr:uid="{00000000-0005-0000-0000-0000EC270000}"/>
    <cellStyle name="Header2 5 4 2 3 6" xfId="10226" xr:uid="{00000000-0005-0000-0000-0000ED270000}"/>
    <cellStyle name="Header2 5 4 2 4" xfId="10227" xr:uid="{00000000-0005-0000-0000-0000EE270000}"/>
    <cellStyle name="Header2 5 4 2 4 2" xfId="10228" xr:uid="{00000000-0005-0000-0000-0000EF270000}"/>
    <cellStyle name="Header2 5 4 2 4 3" xfId="10229" xr:uid="{00000000-0005-0000-0000-0000F0270000}"/>
    <cellStyle name="Header2 5 4 2 5" xfId="10230" xr:uid="{00000000-0005-0000-0000-0000F1270000}"/>
    <cellStyle name="Header2 5 4 2 5 2" xfId="10231" xr:uid="{00000000-0005-0000-0000-0000F2270000}"/>
    <cellStyle name="Header2 5 4 2 5 3" xfId="10232" xr:uid="{00000000-0005-0000-0000-0000F3270000}"/>
    <cellStyle name="Header2 5 4 2 5 4" xfId="10233" xr:uid="{00000000-0005-0000-0000-0000F4270000}"/>
    <cellStyle name="Header2 5 4 2 6" xfId="10234" xr:uid="{00000000-0005-0000-0000-0000F5270000}"/>
    <cellStyle name="Header2 5 4 2 7" xfId="10235" xr:uid="{00000000-0005-0000-0000-0000F6270000}"/>
    <cellStyle name="Header2 5 4 3" xfId="10236" xr:uid="{00000000-0005-0000-0000-0000F7270000}"/>
    <cellStyle name="Header2 5 4 3 2" xfId="10237" xr:uid="{00000000-0005-0000-0000-0000F8270000}"/>
    <cellStyle name="Header2 5 4 3 2 2" xfId="10238" xr:uid="{00000000-0005-0000-0000-0000F9270000}"/>
    <cellStyle name="Header2 5 4 3 2 3" xfId="10239" xr:uid="{00000000-0005-0000-0000-0000FA270000}"/>
    <cellStyle name="Header2 5 4 3 3" xfId="10240" xr:uid="{00000000-0005-0000-0000-0000FB270000}"/>
    <cellStyle name="Header2 5 4 3 3 2" xfId="10241" xr:uid="{00000000-0005-0000-0000-0000FC270000}"/>
    <cellStyle name="Header2 5 4 3 3 3" xfId="10242" xr:uid="{00000000-0005-0000-0000-0000FD270000}"/>
    <cellStyle name="Header2 5 4 3 3 4" xfId="10243" xr:uid="{00000000-0005-0000-0000-0000FE270000}"/>
    <cellStyle name="Header2 5 4 3 4" xfId="10244" xr:uid="{00000000-0005-0000-0000-0000FF270000}"/>
    <cellStyle name="Header2 5 4 3 5" xfId="10245" xr:uid="{00000000-0005-0000-0000-000000280000}"/>
    <cellStyle name="Header2 5 4 4" xfId="10246" xr:uid="{00000000-0005-0000-0000-000001280000}"/>
    <cellStyle name="Header2 5 4 4 2" xfId="10247" xr:uid="{00000000-0005-0000-0000-000002280000}"/>
    <cellStyle name="Header2 5 4 4 2 2" xfId="10248" xr:uid="{00000000-0005-0000-0000-000003280000}"/>
    <cellStyle name="Header2 5 4 4 2 3" xfId="10249" xr:uid="{00000000-0005-0000-0000-000004280000}"/>
    <cellStyle name="Header2 5 4 4 3" xfId="10250" xr:uid="{00000000-0005-0000-0000-000005280000}"/>
    <cellStyle name="Header2 5 4 4 3 2" xfId="10251" xr:uid="{00000000-0005-0000-0000-000006280000}"/>
    <cellStyle name="Header2 5 4 4 3 3" xfId="10252" xr:uid="{00000000-0005-0000-0000-000007280000}"/>
    <cellStyle name="Header2 5 4 4 3 4" xfId="10253" xr:uid="{00000000-0005-0000-0000-000008280000}"/>
    <cellStyle name="Header2 5 4 4 4" xfId="10254" xr:uid="{00000000-0005-0000-0000-000009280000}"/>
    <cellStyle name="Header2 5 4 4 4 2" xfId="10255" xr:uid="{00000000-0005-0000-0000-00000A280000}"/>
    <cellStyle name="Header2 5 4 4 4 3" xfId="10256" xr:uid="{00000000-0005-0000-0000-00000B280000}"/>
    <cellStyle name="Header2 5 4 4 4 4" xfId="10257" xr:uid="{00000000-0005-0000-0000-00000C280000}"/>
    <cellStyle name="Header2 5 4 4 5" xfId="10258" xr:uid="{00000000-0005-0000-0000-00000D280000}"/>
    <cellStyle name="Header2 5 4 4 6" xfId="10259" xr:uid="{00000000-0005-0000-0000-00000E280000}"/>
    <cellStyle name="Header2 5 4 5" xfId="10260" xr:uid="{00000000-0005-0000-0000-00000F280000}"/>
    <cellStyle name="Header2 5 4 6" xfId="10261" xr:uid="{00000000-0005-0000-0000-000010280000}"/>
    <cellStyle name="Header2 5 5" xfId="10262" xr:uid="{00000000-0005-0000-0000-000011280000}"/>
    <cellStyle name="Header2 5 5 2" xfId="10263" xr:uid="{00000000-0005-0000-0000-000012280000}"/>
    <cellStyle name="Header2 5 5 2 2" xfId="10264" xr:uid="{00000000-0005-0000-0000-000013280000}"/>
    <cellStyle name="Header2 5 5 2 2 2" xfId="10265" xr:uid="{00000000-0005-0000-0000-000014280000}"/>
    <cellStyle name="Header2 5 5 2 2 3" xfId="10266" xr:uid="{00000000-0005-0000-0000-000015280000}"/>
    <cellStyle name="Header2 5 5 2 3" xfId="10267" xr:uid="{00000000-0005-0000-0000-000016280000}"/>
    <cellStyle name="Header2 5 5 2 3 2" xfId="10268" xr:uid="{00000000-0005-0000-0000-000017280000}"/>
    <cellStyle name="Header2 5 5 2 3 3" xfId="10269" xr:uid="{00000000-0005-0000-0000-000018280000}"/>
    <cellStyle name="Header2 5 5 2 3 4" xfId="10270" xr:uid="{00000000-0005-0000-0000-000019280000}"/>
    <cellStyle name="Header2 5 5 2 4" xfId="10271" xr:uid="{00000000-0005-0000-0000-00001A280000}"/>
    <cellStyle name="Header2 5 5 2 5" xfId="10272" xr:uid="{00000000-0005-0000-0000-00001B280000}"/>
    <cellStyle name="Header2 5 5 3" xfId="10273" xr:uid="{00000000-0005-0000-0000-00001C280000}"/>
    <cellStyle name="Header2 5 5 3 2" xfId="10274" xr:uid="{00000000-0005-0000-0000-00001D280000}"/>
    <cellStyle name="Header2 5 5 3 2 2" xfId="10275" xr:uid="{00000000-0005-0000-0000-00001E280000}"/>
    <cellStyle name="Header2 5 5 3 2 3" xfId="10276" xr:uid="{00000000-0005-0000-0000-00001F280000}"/>
    <cellStyle name="Header2 5 5 3 3" xfId="10277" xr:uid="{00000000-0005-0000-0000-000020280000}"/>
    <cellStyle name="Header2 5 5 3 3 2" xfId="10278" xr:uid="{00000000-0005-0000-0000-000021280000}"/>
    <cellStyle name="Header2 5 5 3 3 3" xfId="10279" xr:uid="{00000000-0005-0000-0000-000022280000}"/>
    <cellStyle name="Header2 5 5 3 3 4" xfId="10280" xr:uid="{00000000-0005-0000-0000-000023280000}"/>
    <cellStyle name="Header2 5 5 3 4" xfId="10281" xr:uid="{00000000-0005-0000-0000-000024280000}"/>
    <cellStyle name="Header2 5 5 3 4 2" xfId="10282" xr:uid="{00000000-0005-0000-0000-000025280000}"/>
    <cellStyle name="Header2 5 5 3 4 3" xfId="10283" xr:uid="{00000000-0005-0000-0000-000026280000}"/>
    <cellStyle name="Header2 5 5 3 4 4" xfId="10284" xr:uid="{00000000-0005-0000-0000-000027280000}"/>
    <cellStyle name="Header2 5 5 3 5" xfId="10285" xr:uid="{00000000-0005-0000-0000-000028280000}"/>
    <cellStyle name="Header2 5 5 3 6" xfId="10286" xr:uid="{00000000-0005-0000-0000-000029280000}"/>
    <cellStyle name="Header2 5 5 4" xfId="10287" xr:uid="{00000000-0005-0000-0000-00002A280000}"/>
    <cellStyle name="Header2 5 5 4 2" xfId="10288" xr:uid="{00000000-0005-0000-0000-00002B280000}"/>
    <cellStyle name="Header2 5 5 4 3" xfId="10289" xr:uid="{00000000-0005-0000-0000-00002C280000}"/>
    <cellStyle name="Header2 5 5 5" xfId="10290" xr:uid="{00000000-0005-0000-0000-00002D280000}"/>
    <cellStyle name="Header2 5 5 5 2" xfId="10291" xr:uid="{00000000-0005-0000-0000-00002E280000}"/>
    <cellStyle name="Header2 5 5 5 3" xfId="10292" xr:uid="{00000000-0005-0000-0000-00002F280000}"/>
    <cellStyle name="Header2 5 5 5 4" xfId="10293" xr:uid="{00000000-0005-0000-0000-000030280000}"/>
    <cellStyle name="Header2 5 5 6" xfId="10294" xr:uid="{00000000-0005-0000-0000-000031280000}"/>
    <cellStyle name="Header2 5 5 7" xfId="10295" xr:uid="{00000000-0005-0000-0000-000032280000}"/>
    <cellStyle name="Header2 5 6" xfId="10296" xr:uid="{00000000-0005-0000-0000-000033280000}"/>
    <cellStyle name="Header2 5 6 2" xfId="10297" xr:uid="{00000000-0005-0000-0000-000034280000}"/>
    <cellStyle name="Header2 5 6 2 2" xfId="10298" xr:uid="{00000000-0005-0000-0000-000035280000}"/>
    <cellStyle name="Header2 5 6 2 3" xfId="10299" xr:uid="{00000000-0005-0000-0000-000036280000}"/>
    <cellStyle name="Header2 5 6 3" xfId="10300" xr:uid="{00000000-0005-0000-0000-000037280000}"/>
    <cellStyle name="Header2 5 6 3 2" xfId="10301" xr:uid="{00000000-0005-0000-0000-000038280000}"/>
    <cellStyle name="Header2 5 6 3 3" xfId="10302" xr:uid="{00000000-0005-0000-0000-000039280000}"/>
    <cellStyle name="Header2 5 6 3 4" xfId="10303" xr:uid="{00000000-0005-0000-0000-00003A280000}"/>
    <cellStyle name="Header2 5 6 4" xfId="10304" xr:uid="{00000000-0005-0000-0000-00003B280000}"/>
    <cellStyle name="Header2 5 6 5" xfId="10305" xr:uid="{00000000-0005-0000-0000-00003C280000}"/>
    <cellStyle name="Header2 5 7" xfId="10306" xr:uid="{00000000-0005-0000-0000-00003D280000}"/>
    <cellStyle name="Header2 5 7 2" xfId="10307" xr:uid="{00000000-0005-0000-0000-00003E280000}"/>
    <cellStyle name="Header2 5 7 2 2" xfId="10308" xr:uid="{00000000-0005-0000-0000-00003F280000}"/>
    <cellStyle name="Header2 5 7 2 3" xfId="10309" xr:uid="{00000000-0005-0000-0000-000040280000}"/>
    <cellStyle name="Header2 5 7 3" xfId="10310" xr:uid="{00000000-0005-0000-0000-000041280000}"/>
    <cellStyle name="Header2 5 7 3 2" xfId="10311" xr:uid="{00000000-0005-0000-0000-000042280000}"/>
    <cellStyle name="Header2 5 7 3 3" xfId="10312" xr:uid="{00000000-0005-0000-0000-000043280000}"/>
    <cellStyle name="Header2 5 7 3 4" xfId="10313" xr:uid="{00000000-0005-0000-0000-000044280000}"/>
    <cellStyle name="Header2 5 7 4" xfId="10314" xr:uid="{00000000-0005-0000-0000-000045280000}"/>
    <cellStyle name="Header2 5 7 4 2" xfId="10315" xr:uid="{00000000-0005-0000-0000-000046280000}"/>
    <cellStyle name="Header2 5 7 4 3" xfId="10316" xr:uid="{00000000-0005-0000-0000-000047280000}"/>
    <cellStyle name="Header2 5 7 4 4" xfId="10317" xr:uid="{00000000-0005-0000-0000-000048280000}"/>
    <cellStyle name="Header2 5 7 5" xfId="10318" xr:uid="{00000000-0005-0000-0000-000049280000}"/>
    <cellStyle name="Header2 5 7 6" xfId="10319" xr:uid="{00000000-0005-0000-0000-00004A280000}"/>
    <cellStyle name="Header2 5 8" xfId="10320" xr:uid="{00000000-0005-0000-0000-00004B280000}"/>
    <cellStyle name="Header2 5 9" xfId="10321" xr:uid="{00000000-0005-0000-0000-00004C280000}"/>
    <cellStyle name="Header2 6" xfId="10322" xr:uid="{00000000-0005-0000-0000-00004D280000}"/>
    <cellStyle name="Header2 6 2" xfId="10323" xr:uid="{00000000-0005-0000-0000-00004E280000}"/>
    <cellStyle name="Header2 6 2 2" xfId="10324" xr:uid="{00000000-0005-0000-0000-00004F280000}"/>
    <cellStyle name="Header2 6 2 2 2" xfId="10325" xr:uid="{00000000-0005-0000-0000-000050280000}"/>
    <cellStyle name="Header2 6 2 2 2 2" xfId="10326" xr:uid="{00000000-0005-0000-0000-000051280000}"/>
    <cellStyle name="Header2 6 2 2 2 3" xfId="10327" xr:uid="{00000000-0005-0000-0000-000052280000}"/>
    <cellStyle name="Header2 6 2 2 3" xfId="10328" xr:uid="{00000000-0005-0000-0000-000053280000}"/>
    <cellStyle name="Header2 6 2 2 3 2" xfId="10329" xr:uid="{00000000-0005-0000-0000-000054280000}"/>
    <cellStyle name="Header2 6 2 2 3 3" xfId="10330" xr:uid="{00000000-0005-0000-0000-000055280000}"/>
    <cellStyle name="Header2 6 2 2 3 4" xfId="10331" xr:uid="{00000000-0005-0000-0000-000056280000}"/>
    <cellStyle name="Header2 6 2 2 4" xfId="10332" xr:uid="{00000000-0005-0000-0000-000057280000}"/>
    <cellStyle name="Header2 6 2 2 5" xfId="10333" xr:uid="{00000000-0005-0000-0000-000058280000}"/>
    <cellStyle name="Header2 6 2 3" xfId="10334" xr:uid="{00000000-0005-0000-0000-000059280000}"/>
    <cellStyle name="Header2 6 2 3 2" xfId="10335" xr:uid="{00000000-0005-0000-0000-00005A280000}"/>
    <cellStyle name="Header2 6 2 3 2 2" xfId="10336" xr:uid="{00000000-0005-0000-0000-00005B280000}"/>
    <cellStyle name="Header2 6 2 3 2 3" xfId="10337" xr:uid="{00000000-0005-0000-0000-00005C280000}"/>
    <cellStyle name="Header2 6 2 3 3" xfId="10338" xr:uid="{00000000-0005-0000-0000-00005D280000}"/>
    <cellStyle name="Header2 6 2 3 3 2" xfId="10339" xr:uid="{00000000-0005-0000-0000-00005E280000}"/>
    <cellStyle name="Header2 6 2 3 3 3" xfId="10340" xr:uid="{00000000-0005-0000-0000-00005F280000}"/>
    <cellStyle name="Header2 6 2 3 3 4" xfId="10341" xr:uid="{00000000-0005-0000-0000-000060280000}"/>
    <cellStyle name="Header2 6 2 3 4" xfId="10342" xr:uid="{00000000-0005-0000-0000-000061280000}"/>
    <cellStyle name="Header2 6 2 3 4 2" xfId="10343" xr:uid="{00000000-0005-0000-0000-000062280000}"/>
    <cellStyle name="Header2 6 2 3 4 3" xfId="10344" xr:uid="{00000000-0005-0000-0000-000063280000}"/>
    <cellStyle name="Header2 6 2 3 4 4" xfId="10345" xr:uid="{00000000-0005-0000-0000-000064280000}"/>
    <cellStyle name="Header2 6 2 3 5" xfId="10346" xr:uid="{00000000-0005-0000-0000-000065280000}"/>
    <cellStyle name="Header2 6 2 3 6" xfId="10347" xr:uid="{00000000-0005-0000-0000-000066280000}"/>
    <cellStyle name="Header2 6 2 4" xfId="10348" xr:uid="{00000000-0005-0000-0000-000067280000}"/>
    <cellStyle name="Header2 6 2 4 2" xfId="10349" xr:uid="{00000000-0005-0000-0000-000068280000}"/>
    <cellStyle name="Header2 6 2 4 3" xfId="10350" xr:uid="{00000000-0005-0000-0000-000069280000}"/>
    <cellStyle name="Header2 6 2 5" xfId="10351" xr:uid="{00000000-0005-0000-0000-00006A280000}"/>
    <cellStyle name="Header2 6 2 5 2" xfId="10352" xr:uid="{00000000-0005-0000-0000-00006B280000}"/>
    <cellStyle name="Header2 6 2 5 3" xfId="10353" xr:uid="{00000000-0005-0000-0000-00006C280000}"/>
    <cellStyle name="Header2 6 2 5 4" xfId="10354" xr:uid="{00000000-0005-0000-0000-00006D280000}"/>
    <cellStyle name="Header2 6 2 6" xfId="10355" xr:uid="{00000000-0005-0000-0000-00006E280000}"/>
    <cellStyle name="Header2 6 2 7" xfId="10356" xr:uid="{00000000-0005-0000-0000-00006F280000}"/>
    <cellStyle name="Header2 6 3" xfId="10357" xr:uid="{00000000-0005-0000-0000-000070280000}"/>
    <cellStyle name="Header2 6 3 2" xfId="10358" xr:uid="{00000000-0005-0000-0000-000071280000}"/>
    <cellStyle name="Header2 6 3 2 2" xfId="10359" xr:uid="{00000000-0005-0000-0000-000072280000}"/>
    <cellStyle name="Header2 6 3 2 3" xfId="10360" xr:uid="{00000000-0005-0000-0000-000073280000}"/>
    <cellStyle name="Header2 6 3 3" xfId="10361" xr:uid="{00000000-0005-0000-0000-000074280000}"/>
    <cellStyle name="Header2 6 3 3 2" xfId="10362" xr:uid="{00000000-0005-0000-0000-000075280000}"/>
    <cellStyle name="Header2 6 3 3 3" xfId="10363" xr:uid="{00000000-0005-0000-0000-000076280000}"/>
    <cellStyle name="Header2 6 3 3 4" xfId="10364" xr:uid="{00000000-0005-0000-0000-000077280000}"/>
    <cellStyle name="Header2 6 3 4" xfId="10365" xr:uid="{00000000-0005-0000-0000-000078280000}"/>
    <cellStyle name="Header2 6 3 5" xfId="10366" xr:uid="{00000000-0005-0000-0000-000079280000}"/>
    <cellStyle name="Header2 6 4" xfId="10367" xr:uid="{00000000-0005-0000-0000-00007A280000}"/>
    <cellStyle name="Header2 6 4 2" xfId="10368" xr:uid="{00000000-0005-0000-0000-00007B280000}"/>
    <cellStyle name="Header2 6 4 2 2" xfId="10369" xr:uid="{00000000-0005-0000-0000-00007C280000}"/>
    <cellStyle name="Header2 6 4 2 3" xfId="10370" xr:uid="{00000000-0005-0000-0000-00007D280000}"/>
    <cellStyle name="Header2 6 4 3" xfId="10371" xr:uid="{00000000-0005-0000-0000-00007E280000}"/>
    <cellStyle name="Header2 6 4 3 2" xfId="10372" xr:uid="{00000000-0005-0000-0000-00007F280000}"/>
    <cellStyle name="Header2 6 4 3 3" xfId="10373" xr:uid="{00000000-0005-0000-0000-000080280000}"/>
    <cellStyle name="Header2 6 4 3 4" xfId="10374" xr:uid="{00000000-0005-0000-0000-000081280000}"/>
    <cellStyle name="Header2 6 4 4" xfId="10375" xr:uid="{00000000-0005-0000-0000-000082280000}"/>
    <cellStyle name="Header2 6 4 4 2" xfId="10376" xr:uid="{00000000-0005-0000-0000-000083280000}"/>
    <cellStyle name="Header2 6 4 4 3" xfId="10377" xr:uid="{00000000-0005-0000-0000-000084280000}"/>
    <cellStyle name="Header2 6 4 4 4" xfId="10378" xr:uid="{00000000-0005-0000-0000-000085280000}"/>
    <cellStyle name="Header2 6 4 5" xfId="10379" xr:uid="{00000000-0005-0000-0000-000086280000}"/>
    <cellStyle name="Header2 6 4 6" xfId="10380" xr:uid="{00000000-0005-0000-0000-000087280000}"/>
    <cellStyle name="Header2 6 5" xfId="10381" xr:uid="{00000000-0005-0000-0000-000088280000}"/>
    <cellStyle name="Header2 6 6" xfId="10382" xr:uid="{00000000-0005-0000-0000-000089280000}"/>
    <cellStyle name="Header2 7" xfId="10383" xr:uid="{00000000-0005-0000-0000-00008A280000}"/>
    <cellStyle name="Header2 7 2" xfId="10384" xr:uid="{00000000-0005-0000-0000-00008B280000}"/>
    <cellStyle name="Header2 7 2 2" xfId="10385" xr:uid="{00000000-0005-0000-0000-00008C280000}"/>
    <cellStyle name="Header2 7 2 2 2" xfId="10386" xr:uid="{00000000-0005-0000-0000-00008D280000}"/>
    <cellStyle name="Header2 7 2 2 3" xfId="10387" xr:uid="{00000000-0005-0000-0000-00008E280000}"/>
    <cellStyle name="Header2 7 2 3" xfId="10388" xr:uid="{00000000-0005-0000-0000-00008F280000}"/>
    <cellStyle name="Header2 7 2 3 2" xfId="10389" xr:uid="{00000000-0005-0000-0000-000090280000}"/>
    <cellStyle name="Header2 7 2 3 3" xfId="10390" xr:uid="{00000000-0005-0000-0000-000091280000}"/>
    <cellStyle name="Header2 7 2 3 4" xfId="10391" xr:uid="{00000000-0005-0000-0000-000092280000}"/>
    <cellStyle name="Header2 7 2 4" xfId="10392" xr:uid="{00000000-0005-0000-0000-000093280000}"/>
    <cellStyle name="Header2 7 2 5" xfId="10393" xr:uid="{00000000-0005-0000-0000-000094280000}"/>
    <cellStyle name="Header2 7 3" xfId="10394" xr:uid="{00000000-0005-0000-0000-000095280000}"/>
    <cellStyle name="Header2 7 3 2" xfId="10395" xr:uid="{00000000-0005-0000-0000-000096280000}"/>
    <cellStyle name="Header2 7 3 2 2" xfId="10396" xr:uid="{00000000-0005-0000-0000-000097280000}"/>
    <cellStyle name="Header2 7 3 2 3" xfId="10397" xr:uid="{00000000-0005-0000-0000-000098280000}"/>
    <cellStyle name="Header2 7 3 3" xfId="10398" xr:uid="{00000000-0005-0000-0000-000099280000}"/>
    <cellStyle name="Header2 7 3 3 2" xfId="10399" xr:uid="{00000000-0005-0000-0000-00009A280000}"/>
    <cellStyle name="Header2 7 3 3 3" xfId="10400" xr:uid="{00000000-0005-0000-0000-00009B280000}"/>
    <cellStyle name="Header2 7 3 3 4" xfId="10401" xr:uid="{00000000-0005-0000-0000-00009C280000}"/>
    <cellStyle name="Header2 7 3 4" xfId="10402" xr:uid="{00000000-0005-0000-0000-00009D280000}"/>
    <cellStyle name="Header2 7 3 4 2" xfId="10403" xr:uid="{00000000-0005-0000-0000-00009E280000}"/>
    <cellStyle name="Header2 7 3 4 3" xfId="10404" xr:uid="{00000000-0005-0000-0000-00009F280000}"/>
    <cellStyle name="Header2 7 3 4 4" xfId="10405" xr:uid="{00000000-0005-0000-0000-0000A0280000}"/>
    <cellStyle name="Header2 7 3 5" xfId="10406" xr:uid="{00000000-0005-0000-0000-0000A1280000}"/>
    <cellStyle name="Header2 7 3 6" xfId="10407" xr:uid="{00000000-0005-0000-0000-0000A2280000}"/>
    <cellStyle name="Header2 7 4" xfId="10408" xr:uid="{00000000-0005-0000-0000-0000A3280000}"/>
    <cellStyle name="Header2 7 4 2" xfId="10409" xr:uid="{00000000-0005-0000-0000-0000A4280000}"/>
    <cellStyle name="Header2 7 4 3" xfId="10410" xr:uid="{00000000-0005-0000-0000-0000A5280000}"/>
    <cellStyle name="Header2 7 5" xfId="10411" xr:uid="{00000000-0005-0000-0000-0000A6280000}"/>
    <cellStyle name="Header2 7 5 2" xfId="10412" xr:uid="{00000000-0005-0000-0000-0000A7280000}"/>
    <cellStyle name="Header2 7 5 3" xfId="10413" xr:uid="{00000000-0005-0000-0000-0000A8280000}"/>
    <cellStyle name="Header2 7 5 4" xfId="10414" xr:uid="{00000000-0005-0000-0000-0000A9280000}"/>
    <cellStyle name="Header2 7 6" xfId="10415" xr:uid="{00000000-0005-0000-0000-0000AA280000}"/>
    <cellStyle name="Header2 7 7" xfId="10416" xr:uid="{00000000-0005-0000-0000-0000AB280000}"/>
    <cellStyle name="Header2 8" xfId="10417" xr:uid="{00000000-0005-0000-0000-0000AC280000}"/>
    <cellStyle name="Header2 8 2" xfId="10418" xr:uid="{00000000-0005-0000-0000-0000AD280000}"/>
    <cellStyle name="Header2 8 2 2" xfId="10419" xr:uid="{00000000-0005-0000-0000-0000AE280000}"/>
    <cellStyle name="Header2 8 2 3" xfId="10420" xr:uid="{00000000-0005-0000-0000-0000AF280000}"/>
    <cellStyle name="Header2 8 3" xfId="10421" xr:uid="{00000000-0005-0000-0000-0000B0280000}"/>
    <cellStyle name="Header2 8 3 2" xfId="10422" xr:uid="{00000000-0005-0000-0000-0000B1280000}"/>
    <cellStyle name="Header2 8 3 3" xfId="10423" xr:uid="{00000000-0005-0000-0000-0000B2280000}"/>
    <cellStyle name="Header2 8 3 4" xfId="10424" xr:uid="{00000000-0005-0000-0000-0000B3280000}"/>
    <cellStyle name="Header2 8 4" xfId="10425" xr:uid="{00000000-0005-0000-0000-0000B4280000}"/>
    <cellStyle name="Header2 8 4 2" xfId="10426" xr:uid="{00000000-0005-0000-0000-0000B5280000}"/>
    <cellStyle name="Header2 8 4 3" xfId="10427" xr:uid="{00000000-0005-0000-0000-0000B6280000}"/>
    <cellStyle name="Header2 8 4 4" xfId="10428" xr:uid="{00000000-0005-0000-0000-0000B7280000}"/>
    <cellStyle name="Header2 8 5" xfId="10429" xr:uid="{00000000-0005-0000-0000-0000B8280000}"/>
    <cellStyle name="Header2 8 6" xfId="10430" xr:uid="{00000000-0005-0000-0000-0000B9280000}"/>
    <cellStyle name="Heading 1 2" xfId="10431" xr:uid="{00000000-0005-0000-0000-0000BA280000}"/>
    <cellStyle name="Heading 2 2" xfId="10432" xr:uid="{00000000-0005-0000-0000-0000BB280000}"/>
    <cellStyle name="Heading 3 2" xfId="10433" xr:uid="{00000000-0005-0000-0000-0000BC280000}"/>
    <cellStyle name="Heading 4 2" xfId="10434" xr:uid="{00000000-0005-0000-0000-0000BD280000}"/>
    <cellStyle name="Hyperlink" xfId="10435" xr:uid="{00000000-0005-0000-0000-0000BE280000}"/>
    <cellStyle name="Input [yellow]" xfId="10436" xr:uid="{00000000-0005-0000-0000-0000BF280000}"/>
    <cellStyle name="Input [yellow] 2" xfId="10437" xr:uid="{00000000-0005-0000-0000-0000C0280000}"/>
    <cellStyle name="Input [yellow] 2 2" xfId="10438" xr:uid="{00000000-0005-0000-0000-0000C1280000}"/>
    <cellStyle name="Input [yellow] 2 2 2" xfId="10439" xr:uid="{00000000-0005-0000-0000-0000C2280000}"/>
    <cellStyle name="Input [yellow] 2 2 3" xfId="10440" xr:uid="{00000000-0005-0000-0000-0000C3280000}"/>
    <cellStyle name="Input [yellow] 2 3" xfId="10441" xr:uid="{00000000-0005-0000-0000-0000C4280000}"/>
    <cellStyle name="Input [yellow] 2 4" xfId="10442" xr:uid="{00000000-0005-0000-0000-0000C5280000}"/>
    <cellStyle name="Input [yellow] 3" xfId="10443" xr:uid="{00000000-0005-0000-0000-0000C6280000}"/>
    <cellStyle name="Input [yellow] 3 2" xfId="10444" xr:uid="{00000000-0005-0000-0000-0000C7280000}"/>
    <cellStyle name="Input [yellow] 3 3" xfId="10445" xr:uid="{00000000-0005-0000-0000-0000C8280000}"/>
    <cellStyle name="Input [yellow] 4" xfId="10446" xr:uid="{00000000-0005-0000-0000-0000C9280000}"/>
    <cellStyle name="Input [yellow] 5" xfId="10447" xr:uid="{00000000-0005-0000-0000-0000CA280000}"/>
    <cellStyle name="Input 2" xfId="10448" xr:uid="{00000000-0005-0000-0000-0000CB280000}"/>
    <cellStyle name="Input 2 2" xfId="10449" xr:uid="{00000000-0005-0000-0000-0000CC280000}"/>
    <cellStyle name="Input 2 3" xfId="10450" xr:uid="{00000000-0005-0000-0000-0000CD280000}"/>
    <cellStyle name="InputBlueFont" xfId="10451" xr:uid="{00000000-0005-0000-0000-0000CE280000}"/>
    <cellStyle name="InputBlueFontLocked" xfId="10452" xr:uid="{00000000-0005-0000-0000-0000CF280000}"/>
    <cellStyle name="KPMG Heading 1" xfId="10453" xr:uid="{00000000-0005-0000-0000-0000D0280000}"/>
    <cellStyle name="KPMG Heading 2" xfId="10454" xr:uid="{00000000-0005-0000-0000-0000D1280000}"/>
    <cellStyle name="KPMG Heading 3" xfId="10455" xr:uid="{00000000-0005-0000-0000-0000D2280000}"/>
    <cellStyle name="KPMG Heading 4" xfId="10456" xr:uid="{00000000-0005-0000-0000-0000D3280000}"/>
    <cellStyle name="KPMG Normal" xfId="10457" xr:uid="{00000000-0005-0000-0000-0000D4280000}"/>
    <cellStyle name="KPMG Normal Text" xfId="10458" xr:uid="{00000000-0005-0000-0000-0000D5280000}"/>
    <cellStyle name="Link" xfId="10459" xr:uid="{00000000-0005-0000-0000-0000D6280000}"/>
    <cellStyle name="Link Currency (0)" xfId="10460" xr:uid="{00000000-0005-0000-0000-0000D7280000}"/>
    <cellStyle name="Link Currency (2)" xfId="10461" xr:uid="{00000000-0005-0000-0000-0000D8280000}"/>
    <cellStyle name="Link Units (0)" xfId="10462" xr:uid="{00000000-0005-0000-0000-0000D9280000}"/>
    <cellStyle name="Link Units (1)" xfId="10463" xr:uid="{00000000-0005-0000-0000-0000DA280000}"/>
    <cellStyle name="Link Units (2)" xfId="10464" xr:uid="{00000000-0005-0000-0000-0000DB280000}"/>
    <cellStyle name="Linked Cell 2" xfId="10465" xr:uid="{00000000-0005-0000-0000-0000DC280000}"/>
    <cellStyle name="Marg neg" xfId="10466" xr:uid="{00000000-0005-0000-0000-0000DD280000}"/>
    <cellStyle name="měny_Comparison of branches 04 without Corp.FX gains" xfId="10467" xr:uid="{00000000-0005-0000-0000-0000DE280000}"/>
    <cellStyle name="meny_Comparison of branches 06 without Corp.FX gains" xfId="10468" xr:uid="{00000000-0005-0000-0000-0000DF280000}"/>
    <cellStyle name="měny_credit risk" xfId="10469" xr:uid="{00000000-0005-0000-0000-0000E0280000}"/>
    <cellStyle name="meny_Targets" xfId="10470" xr:uid="{00000000-0005-0000-0000-0000E1280000}"/>
    <cellStyle name="Migliaia" xfId="1" builtinId="3"/>
    <cellStyle name="Migliaia (0)_03-OVER50 (def)" xfId="10471" xr:uid="{00000000-0005-0000-0000-0000E3280000}"/>
    <cellStyle name="Migliaia [0] 2" xfId="10472" xr:uid="{00000000-0005-0000-0000-0000E4280000}"/>
    <cellStyle name="Migliaia [0] 2 2" xfId="10473" xr:uid="{00000000-0005-0000-0000-0000E5280000}"/>
    <cellStyle name="Migliaia [0] 2 2 2" xfId="10474" xr:uid="{00000000-0005-0000-0000-0000E6280000}"/>
    <cellStyle name="Migliaia [0] 2 2 2 2" xfId="10475" xr:uid="{00000000-0005-0000-0000-0000E7280000}"/>
    <cellStyle name="Migliaia [0] 2 2 3" xfId="10476" xr:uid="{00000000-0005-0000-0000-0000E8280000}"/>
    <cellStyle name="Migliaia [0] 2 3" xfId="10477" xr:uid="{00000000-0005-0000-0000-0000E9280000}"/>
    <cellStyle name="Migliaia [0] 2 3 2" xfId="10478" xr:uid="{00000000-0005-0000-0000-0000EA280000}"/>
    <cellStyle name="Migliaia [0] 2 4" xfId="10479" xr:uid="{00000000-0005-0000-0000-0000EB280000}"/>
    <cellStyle name="Migliaia [0] 3" xfId="10480" xr:uid="{00000000-0005-0000-0000-0000EC280000}"/>
    <cellStyle name="Migliaia [0] 3 2" xfId="10481" xr:uid="{00000000-0005-0000-0000-0000ED280000}"/>
    <cellStyle name="Migliaia [0] 3 3" xfId="10482" xr:uid="{00000000-0005-0000-0000-0000EE280000}"/>
    <cellStyle name="Migliaia [0] 4" xfId="10483" xr:uid="{00000000-0005-0000-0000-0000EF280000}"/>
    <cellStyle name="Migliaia [0] 4 2" xfId="10484" xr:uid="{00000000-0005-0000-0000-0000F0280000}"/>
    <cellStyle name="Migliaia 10" xfId="10485" xr:uid="{00000000-0005-0000-0000-0000F1280000}"/>
    <cellStyle name="Migliaia 10 2" xfId="10486" xr:uid="{00000000-0005-0000-0000-0000F2280000}"/>
    <cellStyle name="Migliaia 10 3" xfId="10487" xr:uid="{00000000-0005-0000-0000-0000F3280000}"/>
    <cellStyle name="Migliaia 11" xfId="10488" xr:uid="{00000000-0005-0000-0000-0000F4280000}"/>
    <cellStyle name="Migliaia 11 2" xfId="10489" xr:uid="{00000000-0005-0000-0000-0000F5280000}"/>
    <cellStyle name="Migliaia 12" xfId="10490" xr:uid="{00000000-0005-0000-0000-0000F6280000}"/>
    <cellStyle name="Migliaia 12 2" xfId="10491" xr:uid="{00000000-0005-0000-0000-0000F7280000}"/>
    <cellStyle name="Migliaia 13" xfId="10492" xr:uid="{00000000-0005-0000-0000-0000F8280000}"/>
    <cellStyle name="Migliaia 14" xfId="10493" xr:uid="{00000000-0005-0000-0000-0000F9280000}"/>
    <cellStyle name="Migliaia 15" xfId="10494" xr:uid="{00000000-0005-0000-0000-0000FA280000}"/>
    <cellStyle name="Migliaia 16" xfId="10495" xr:uid="{00000000-0005-0000-0000-0000FB280000}"/>
    <cellStyle name="Migliaia 17" xfId="10496" xr:uid="{00000000-0005-0000-0000-0000FC280000}"/>
    <cellStyle name="Migliaia 18" xfId="10497" xr:uid="{00000000-0005-0000-0000-0000FD280000}"/>
    <cellStyle name="Migliaia 18 2 5" xfId="33469" xr:uid="{100BF409-9723-4EC8-9D65-7AE8661D04DB}"/>
    <cellStyle name="Migliaia 19" xfId="10498" xr:uid="{00000000-0005-0000-0000-0000FE280000}"/>
    <cellStyle name="Migliaia 2" xfId="10499" xr:uid="{00000000-0005-0000-0000-0000FF280000}"/>
    <cellStyle name="Migliaia 2 2" xfId="10500" xr:uid="{00000000-0005-0000-0000-000000290000}"/>
    <cellStyle name="Migliaia 2 2 2" xfId="10501" xr:uid="{00000000-0005-0000-0000-000001290000}"/>
    <cellStyle name="Migliaia 2 2 3" xfId="10502" xr:uid="{00000000-0005-0000-0000-000002290000}"/>
    <cellStyle name="Migliaia 2 3" xfId="10503" xr:uid="{00000000-0005-0000-0000-000003290000}"/>
    <cellStyle name="Migliaia 2 4" xfId="10504" xr:uid="{00000000-0005-0000-0000-000004290000}"/>
    <cellStyle name="Migliaia 2 5" xfId="10505" xr:uid="{00000000-0005-0000-0000-000005290000}"/>
    <cellStyle name="Migliaia 2 6" xfId="10506" xr:uid="{00000000-0005-0000-0000-000006290000}"/>
    <cellStyle name="Migliaia 2 7" xfId="10507" xr:uid="{00000000-0005-0000-0000-000007290000}"/>
    <cellStyle name="Migliaia 20" xfId="10508" xr:uid="{00000000-0005-0000-0000-000008290000}"/>
    <cellStyle name="Migliaia 20 2" xfId="10509" xr:uid="{00000000-0005-0000-0000-000009290000}"/>
    <cellStyle name="Migliaia 21" xfId="10510" xr:uid="{00000000-0005-0000-0000-00000A290000}"/>
    <cellStyle name="Migliaia 22" xfId="10511" xr:uid="{00000000-0005-0000-0000-00000B290000}"/>
    <cellStyle name="Migliaia 22 2" xfId="10512" xr:uid="{00000000-0005-0000-0000-00000C290000}"/>
    <cellStyle name="Migliaia 22 2 2" xfId="10513" xr:uid="{00000000-0005-0000-0000-00000D290000}"/>
    <cellStyle name="Migliaia 22 2 2 2" xfId="10514" xr:uid="{00000000-0005-0000-0000-00000E290000}"/>
    <cellStyle name="Migliaia 22 2 2 2 2" xfId="10515" xr:uid="{00000000-0005-0000-0000-00000F290000}"/>
    <cellStyle name="Migliaia 22 2 2 3" xfId="10516" xr:uid="{00000000-0005-0000-0000-000010290000}"/>
    <cellStyle name="Migliaia 22 2 3" xfId="10517" xr:uid="{00000000-0005-0000-0000-000011290000}"/>
    <cellStyle name="Migliaia 22 2 3 2" xfId="10518" xr:uid="{00000000-0005-0000-0000-000012290000}"/>
    <cellStyle name="Migliaia 22 2 4" xfId="10519" xr:uid="{00000000-0005-0000-0000-000013290000}"/>
    <cellStyle name="Migliaia 22 3" xfId="10520" xr:uid="{00000000-0005-0000-0000-000014290000}"/>
    <cellStyle name="Migliaia 22 3 2" xfId="10521" xr:uid="{00000000-0005-0000-0000-000015290000}"/>
    <cellStyle name="Migliaia 22 3 2 2" xfId="10522" xr:uid="{00000000-0005-0000-0000-000016290000}"/>
    <cellStyle name="Migliaia 22 3 3" xfId="10523" xr:uid="{00000000-0005-0000-0000-000017290000}"/>
    <cellStyle name="Migliaia 22 4" xfId="10524" xr:uid="{00000000-0005-0000-0000-000018290000}"/>
    <cellStyle name="Migliaia 22 4 2" xfId="10525" xr:uid="{00000000-0005-0000-0000-000019290000}"/>
    <cellStyle name="Migliaia 22 5" xfId="10526" xr:uid="{00000000-0005-0000-0000-00001A290000}"/>
    <cellStyle name="Migliaia 23" xfId="10527" xr:uid="{00000000-0005-0000-0000-00001B290000}"/>
    <cellStyle name="Migliaia 23 2" xfId="10528" xr:uid="{00000000-0005-0000-0000-00001C290000}"/>
    <cellStyle name="Migliaia 23 2 2" xfId="10529" xr:uid="{00000000-0005-0000-0000-00001D290000}"/>
    <cellStyle name="Migliaia 23 3" xfId="10530" xr:uid="{00000000-0005-0000-0000-00001E290000}"/>
    <cellStyle name="Migliaia 24" xfId="10531" xr:uid="{00000000-0005-0000-0000-00001F290000}"/>
    <cellStyle name="Migliaia 24 2" xfId="10532" xr:uid="{00000000-0005-0000-0000-000020290000}"/>
    <cellStyle name="Migliaia 24 2 2" xfId="10533" xr:uid="{00000000-0005-0000-0000-000021290000}"/>
    <cellStyle name="Migliaia 24 3" xfId="10534" xr:uid="{00000000-0005-0000-0000-000022290000}"/>
    <cellStyle name="Migliaia 25" xfId="10535" xr:uid="{00000000-0005-0000-0000-000023290000}"/>
    <cellStyle name="Migliaia 26" xfId="10536" xr:uid="{00000000-0005-0000-0000-000024290000}"/>
    <cellStyle name="Migliaia 27" xfId="10537" xr:uid="{00000000-0005-0000-0000-000025290000}"/>
    <cellStyle name="Migliaia 28" xfId="10538" xr:uid="{00000000-0005-0000-0000-000026290000}"/>
    <cellStyle name="Migliaia 29" xfId="10539" xr:uid="{00000000-0005-0000-0000-000027290000}"/>
    <cellStyle name="Migliaia 3" xfId="10540" xr:uid="{00000000-0005-0000-0000-000028290000}"/>
    <cellStyle name="Migliaia 3 2" xfId="10541" xr:uid="{00000000-0005-0000-0000-000029290000}"/>
    <cellStyle name="Migliaia 3 3" xfId="10542" xr:uid="{00000000-0005-0000-0000-00002A290000}"/>
    <cellStyle name="Migliaia 32" xfId="33463" xr:uid="{00000000-0005-0000-0000-00002B290000}"/>
    <cellStyle name="Migliaia 4" xfId="10543" xr:uid="{00000000-0005-0000-0000-00002C290000}"/>
    <cellStyle name="Migliaia 4 2" xfId="10544" xr:uid="{00000000-0005-0000-0000-00002D290000}"/>
    <cellStyle name="Migliaia 4 2 2" xfId="10545" xr:uid="{00000000-0005-0000-0000-00002E290000}"/>
    <cellStyle name="Migliaia 4 3" xfId="10546" xr:uid="{00000000-0005-0000-0000-00002F290000}"/>
    <cellStyle name="Migliaia 4 4" xfId="10547" xr:uid="{00000000-0005-0000-0000-000030290000}"/>
    <cellStyle name="Migliaia 5" xfId="10548" xr:uid="{00000000-0005-0000-0000-000031290000}"/>
    <cellStyle name="Migliaia 5 2" xfId="10549" xr:uid="{00000000-0005-0000-0000-000032290000}"/>
    <cellStyle name="Migliaia 5 3" xfId="10550" xr:uid="{00000000-0005-0000-0000-000033290000}"/>
    <cellStyle name="Migliaia 5 4" xfId="10551" xr:uid="{00000000-0005-0000-0000-000034290000}"/>
    <cellStyle name="Migliaia 5 5" xfId="33464" xr:uid="{00000000-0005-0000-0000-000035290000}"/>
    <cellStyle name="Migliaia 6" xfId="10552" xr:uid="{00000000-0005-0000-0000-000036290000}"/>
    <cellStyle name="Migliaia 6 2" xfId="10553" xr:uid="{00000000-0005-0000-0000-000037290000}"/>
    <cellStyle name="Migliaia 6 2 2" xfId="10554" xr:uid="{00000000-0005-0000-0000-000038290000}"/>
    <cellStyle name="Migliaia 6 2 3" xfId="10555" xr:uid="{00000000-0005-0000-0000-000039290000}"/>
    <cellStyle name="Migliaia 6 3" xfId="10556" xr:uid="{00000000-0005-0000-0000-00003A290000}"/>
    <cellStyle name="Migliaia 6 3 2" xfId="10557" xr:uid="{00000000-0005-0000-0000-00003B290000}"/>
    <cellStyle name="Migliaia 6 3 3" xfId="10558" xr:uid="{00000000-0005-0000-0000-00003C290000}"/>
    <cellStyle name="Migliaia 6 4" xfId="10559" xr:uid="{00000000-0005-0000-0000-00003D290000}"/>
    <cellStyle name="Migliaia 6 5" xfId="10560" xr:uid="{00000000-0005-0000-0000-00003E290000}"/>
    <cellStyle name="Migliaia 7" xfId="10561" xr:uid="{00000000-0005-0000-0000-00003F290000}"/>
    <cellStyle name="Migliaia 7 2" xfId="10562" xr:uid="{00000000-0005-0000-0000-000040290000}"/>
    <cellStyle name="Migliaia 7 2 2" xfId="10563" xr:uid="{00000000-0005-0000-0000-000041290000}"/>
    <cellStyle name="Migliaia 7 2 3" xfId="10564" xr:uid="{00000000-0005-0000-0000-000042290000}"/>
    <cellStyle name="Migliaia 7 2 4" xfId="10565" xr:uid="{00000000-0005-0000-0000-000043290000}"/>
    <cellStyle name="Migliaia 7 3" xfId="10566" xr:uid="{00000000-0005-0000-0000-000044290000}"/>
    <cellStyle name="Migliaia 7 4" xfId="10567" xr:uid="{00000000-0005-0000-0000-000045290000}"/>
    <cellStyle name="Migliaia 8" xfId="10568" xr:uid="{00000000-0005-0000-0000-000046290000}"/>
    <cellStyle name="Migliaia 8 2" xfId="10569" xr:uid="{00000000-0005-0000-0000-000047290000}"/>
    <cellStyle name="Migliaia 8 3" xfId="10570" xr:uid="{00000000-0005-0000-0000-000048290000}"/>
    <cellStyle name="Migliaia 9" xfId="10571" xr:uid="{00000000-0005-0000-0000-000049290000}"/>
    <cellStyle name="Migliaia 9 2" xfId="10572" xr:uid="{00000000-0005-0000-0000-00004A290000}"/>
    <cellStyle name="Migliaia 9 3" xfId="10573" xr:uid="{00000000-0005-0000-0000-00004B290000}"/>
    <cellStyle name="Migliaia 9 3 2" xfId="33451" xr:uid="{00000000-0005-0000-0000-00004C290000}"/>
    <cellStyle name="Migliaia 9 4" xfId="10574" xr:uid="{00000000-0005-0000-0000-00004D290000}"/>
    <cellStyle name="Milliers [0]_Budget 2005 31.05.2005" xfId="10575" xr:uid="{00000000-0005-0000-0000-00004E290000}"/>
    <cellStyle name="Milliers_Budget 2005 31.05.2005" xfId="10576" xr:uid="{00000000-0005-0000-0000-00004F290000}"/>
    <cellStyle name="Mio Check Box" xfId="10577" xr:uid="{00000000-0005-0000-0000-000050290000}"/>
    <cellStyle name="Mio Check Box 10" xfId="10578" xr:uid="{00000000-0005-0000-0000-000051290000}"/>
    <cellStyle name="Mio Check Box 10 2" xfId="10579" xr:uid="{00000000-0005-0000-0000-000052290000}"/>
    <cellStyle name="Mio Check Box 10 2 2" xfId="10580" xr:uid="{00000000-0005-0000-0000-000053290000}"/>
    <cellStyle name="Mio Check Box 10 2 3" xfId="10581" xr:uid="{00000000-0005-0000-0000-000054290000}"/>
    <cellStyle name="Mio Check Box 10 3" xfId="10582" xr:uid="{00000000-0005-0000-0000-000055290000}"/>
    <cellStyle name="Mio Check Box 10 3 2" xfId="10583" xr:uid="{00000000-0005-0000-0000-000056290000}"/>
    <cellStyle name="Mio Check Box 10 4" xfId="10584" xr:uid="{00000000-0005-0000-0000-000057290000}"/>
    <cellStyle name="Mio Check Box 10 5" xfId="10585" xr:uid="{00000000-0005-0000-0000-000058290000}"/>
    <cellStyle name="Mio Check Box 11" xfId="10586" xr:uid="{00000000-0005-0000-0000-000059290000}"/>
    <cellStyle name="Mio Check Box 11 2" xfId="10587" xr:uid="{00000000-0005-0000-0000-00005A290000}"/>
    <cellStyle name="Mio Check Box 11 3" xfId="10588" xr:uid="{00000000-0005-0000-0000-00005B290000}"/>
    <cellStyle name="Mio Check Box 12" xfId="10589" xr:uid="{00000000-0005-0000-0000-00005C290000}"/>
    <cellStyle name="Mio Check Box 12 2" xfId="10590" xr:uid="{00000000-0005-0000-0000-00005D290000}"/>
    <cellStyle name="Mio Check Box 13" xfId="10591" xr:uid="{00000000-0005-0000-0000-00005E290000}"/>
    <cellStyle name="Mio Check Box 14" xfId="10592" xr:uid="{00000000-0005-0000-0000-00005F290000}"/>
    <cellStyle name="Mio Check Box 2" xfId="10593" xr:uid="{00000000-0005-0000-0000-000060290000}"/>
    <cellStyle name="Mio Check Box 2 10" xfId="10594" xr:uid="{00000000-0005-0000-0000-000061290000}"/>
    <cellStyle name="Mio Check Box 2 10 2" xfId="10595" xr:uid="{00000000-0005-0000-0000-000062290000}"/>
    <cellStyle name="Mio Check Box 2 10 3" xfId="10596" xr:uid="{00000000-0005-0000-0000-000063290000}"/>
    <cellStyle name="Mio Check Box 2 11" xfId="10597" xr:uid="{00000000-0005-0000-0000-000064290000}"/>
    <cellStyle name="Mio Check Box 2 11 2" xfId="10598" xr:uid="{00000000-0005-0000-0000-000065290000}"/>
    <cellStyle name="Mio Check Box 2 12" xfId="10599" xr:uid="{00000000-0005-0000-0000-000066290000}"/>
    <cellStyle name="Mio Check Box 2 13" xfId="10600" xr:uid="{00000000-0005-0000-0000-000067290000}"/>
    <cellStyle name="Mio Check Box 2 2" xfId="10601" xr:uid="{00000000-0005-0000-0000-000068290000}"/>
    <cellStyle name="Mio Check Box 2 2 10" xfId="10602" xr:uid="{00000000-0005-0000-0000-000069290000}"/>
    <cellStyle name="Mio Check Box 2 2 11" xfId="10603" xr:uid="{00000000-0005-0000-0000-00006A290000}"/>
    <cellStyle name="Mio Check Box 2 2 2" xfId="10604" xr:uid="{00000000-0005-0000-0000-00006B290000}"/>
    <cellStyle name="Mio Check Box 2 2 2 2" xfId="10605" xr:uid="{00000000-0005-0000-0000-00006C290000}"/>
    <cellStyle name="Mio Check Box 2 2 2 2 2" xfId="10606" xr:uid="{00000000-0005-0000-0000-00006D290000}"/>
    <cellStyle name="Mio Check Box 2 2 2 2 2 2" xfId="10607" xr:uid="{00000000-0005-0000-0000-00006E290000}"/>
    <cellStyle name="Mio Check Box 2 2 2 2 2 2 2" xfId="10608" xr:uid="{00000000-0005-0000-0000-00006F290000}"/>
    <cellStyle name="Mio Check Box 2 2 2 2 2 2 2 2" xfId="10609" xr:uid="{00000000-0005-0000-0000-000070290000}"/>
    <cellStyle name="Mio Check Box 2 2 2 2 2 2 2 3" xfId="10610" xr:uid="{00000000-0005-0000-0000-000071290000}"/>
    <cellStyle name="Mio Check Box 2 2 2 2 2 2 3" xfId="10611" xr:uid="{00000000-0005-0000-0000-000072290000}"/>
    <cellStyle name="Mio Check Box 2 2 2 2 2 2 3 2" xfId="10612" xr:uid="{00000000-0005-0000-0000-000073290000}"/>
    <cellStyle name="Mio Check Box 2 2 2 2 2 2 4" xfId="10613" xr:uid="{00000000-0005-0000-0000-000074290000}"/>
    <cellStyle name="Mio Check Box 2 2 2 2 2 2 5" xfId="10614" xr:uid="{00000000-0005-0000-0000-000075290000}"/>
    <cellStyle name="Mio Check Box 2 2 2 2 2 3" xfId="10615" xr:uid="{00000000-0005-0000-0000-000076290000}"/>
    <cellStyle name="Mio Check Box 2 2 2 2 2 3 2" xfId="10616" xr:uid="{00000000-0005-0000-0000-000077290000}"/>
    <cellStyle name="Mio Check Box 2 2 2 2 2 3 3" xfId="10617" xr:uid="{00000000-0005-0000-0000-000078290000}"/>
    <cellStyle name="Mio Check Box 2 2 2 2 2 4" xfId="10618" xr:uid="{00000000-0005-0000-0000-000079290000}"/>
    <cellStyle name="Mio Check Box 2 2 2 2 2 4 2" xfId="10619" xr:uid="{00000000-0005-0000-0000-00007A290000}"/>
    <cellStyle name="Mio Check Box 2 2 2 2 2 5" xfId="10620" xr:uid="{00000000-0005-0000-0000-00007B290000}"/>
    <cellStyle name="Mio Check Box 2 2 2 2 2 6" xfId="10621" xr:uid="{00000000-0005-0000-0000-00007C290000}"/>
    <cellStyle name="Mio Check Box 2 2 2 2 3" xfId="10622" xr:uid="{00000000-0005-0000-0000-00007D290000}"/>
    <cellStyle name="Mio Check Box 2 2 2 2 3 2" xfId="10623" xr:uid="{00000000-0005-0000-0000-00007E290000}"/>
    <cellStyle name="Mio Check Box 2 2 2 2 3 2 2" xfId="10624" xr:uid="{00000000-0005-0000-0000-00007F290000}"/>
    <cellStyle name="Mio Check Box 2 2 2 2 3 2 2 2" xfId="10625" xr:uid="{00000000-0005-0000-0000-000080290000}"/>
    <cellStyle name="Mio Check Box 2 2 2 2 3 2 2 3" xfId="10626" xr:uid="{00000000-0005-0000-0000-000081290000}"/>
    <cellStyle name="Mio Check Box 2 2 2 2 3 2 3" xfId="10627" xr:uid="{00000000-0005-0000-0000-000082290000}"/>
    <cellStyle name="Mio Check Box 2 2 2 2 3 2 3 2" xfId="10628" xr:uid="{00000000-0005-0000-0000-000083290000}"/>
    <cellStyle name="Mio Check Box 2 2 2 2 3 2 4" xfId="10629" xr:uid="{00000000-0005-0000-0000-000084290000}"/>
    <cellStyle name="Mio Check Box 2 2 2 2 3 2 5" xfId="10630" xr:uid="{00000000-0005-0000-0000-000085290000}"/>
    <cellStyle name="Mio Check Box 2 2 2 2 3 3" xfId="10631" xr:uid="{00000000-0005-0000-0000-000086290000}"/>
    <cellStyle name="Mio Check Box 2 2 2 2 3 3 2" xfId="10632" xr:uid="{00000000-0005-0000-0000-000087290000}"/>
    <cellStyle name="Mio Check Box 2 2 2 2 3 3 3" xfId="10633" xr:uid="{00000000-0005-0000-0000-000088290000}"/>
    <cellStyle name="Mio Check Box 2 2 2 2 3 4" xfId="10634" xr:uid="{00000000-0005-0000-0000-000089290000}"/>
    <cellStyle name="Mio Check Box 2 2 2 2 3 4 2" xfId="10635" xr:uid="{00000000-0005-0000-0000-00008A290000}"/>
    <cellStyle name="Mio Check Box 2 2 2 2 3 5" xfId="10636" xr:uid="{00000000-0005-0000-0000-00008B290000}"/>
    <cellStyle name="Mio Check Box 2 2 2 2 3 6" xfId="10637" xr:uid="{00000000-0005-0000-0000-00008C290000}"/>
    <cellStyle name="Mio Check Box 2 2 2 2 4" xfId="10638" xr:uid="{00000000-0005-0000-0000-00008D290000}"/>
    <cellStyle name="Mio Check Box 2 2 2 2 4 2" xfId="10639" xr:uid="{00000000-0005-0000-0000-00008E290000}"/>
    <cellStyle name="Mio Check Box 2 2 2 3" xfId="10640" xr:uid="{00000000-0005-0000-0000-00008F290000}"/>
    <cellStyle name="Mio Check Box 2 2 2 3 2" xfId="10641" xr:uid="{00000000-0005-0000-0000-000090290000}"/>
    <cellStyle name="Mio Check Box 2 2 2 3 2 2" xfId="10642" xr:uid="{00000000-0005-0000-0000-000091290000}"/>
    <cellStyle name="Mio Check Box 2 2 2 3 2 2 2" xfId="10643" xr:uid="{00000000-0005-0000-0000-000092290000}"/>
    <cellStyle name="Mio Check Box 2 2 2 3 2 2 3" xfId="10644" xr:uid="{00000000-0005-0000-0000-000093290000}"/>
    <cellStyle name="Mio Check Box 2 2 2 3 2 3" xfId="10645" xr:uid="{00000000-0005-0000-0000-000094290000}"/>
    <cellStyle name="Mio Check Box 2 2 2 3 2 3 2" xfId="10646" xr:uid="{00000000-0005-0000-0000-000095290000}"/>
    <cellStyle name="Mio Check Box 2 2 2 3 2 4" xfId="10647" xr:uid="{00000000-0005-0000-0000-000096290000}"/>
    <cellStyle name="Mio Check Box 2 2 2 3 2 5" xfId="10648" xr:uid="{00000000-0005-0000-0000-000097290000}"/>
    <cellStyle name="Mio Check Box 2 2 2 3 3" xfId="10649" xr:uid="{00000000-0005-0000-0000-000098290000}"/>
    <cellStyle name="Mio Check Box 2 2 2 3 3 2" xfId="10650" xr:uid="{00000000-0005-0000-0000-000099290000}"/>
    <cellStyle name="Mio Check Box 2 2 2 3 3 3" xfId="10651" xr:uid="{00000000-0005-0000-0000-00009A290000}"/>
    <cellStyle name="Mio Check Box 2 2 2 3 4" xfId="10652" xr:uid="{00000000-0005-0000-0000-00009B290000}"/>
    <cellStyle name="Mio Check Box 2 2 2 3 4 2" xfId="10653" xr:uid="{00000000-0005-0000-0000-00009C290000}"/>
    <cellStyle name="Mio Check Box 2 2 2 3 5" xfId="10654" xr:uid="{00000000-0005-0000-0000-00009D290000}"/>
    <cellStyle name="Mio Check Box 2 2 2 3 6" xfId="10655" xr:uid="{00000000-0005-0000-0000-00009E290000}"/>
    <cellStyle name="Mio Check Box 2 2 2 4" xfId="10656" xr:uid="{00000000-0005-0000-0000-00009F290000}"/>
    <cellStyle name="Mio Check Box 2 2 2 4 2" xfId="10657" xr:uid="{00000000-0005-0000-0000-0000A0290000}"/>
    <cellStyle name="Mio Check Box 2 2 2 4 2 2" xfId="10658" xr:uid="{00000000-0005-0000-0000-0000A1290000}"/>
    <cellStyle name="Mio Check Box 2 2 2 4 2 3" xfId="10659" xr:uid="{00000000-0005-0000-0000-0000A2290000}"/>
    <cellStyle name="Mio Check Box 2 2 2 4 3" xfId="10660" xr:uid="{00000000-0005-0000-0000-0000A3290000}"/>
    <cellStyle name="Mio Check Box 2 2 2 4 3 2" xfId="10661" xr:uid="{00000000-0005-0000-0000-0000A4290000}"/>
    <cellStyle name="Mio Check Box 2 2 2 4 4" xfId="10662" xr:uid="{00000000-0005-0000-0000-0000A5290000}"/>
    <cellStyle name="Mio Check Box 2 2 2 4 5" xfId="10663" xr:uid="{00000000-0005-0000-0000-0000A6290000}"/>
    <cellStyle name="Mio Check Box 2 2 2 5" xfId="10664" xr:uid="{00000000-0005-0000-0000-0000A7290000}"/>
    <cellStyle name="Mio Check Box 2 2 2 5 2" xfId="10665" xr:uid="{00000000-0005-0000-0000-0000A8290000}"/>
    <cellStyle name="Mio Check Box 2 2 2 5 3" xfId="10666" xr:uid="{00000000-0005-0000-0000-0000A9290000}"/>
    <cellStyle name="Mio Check Box 2 2 2 6" xfId="10667" xr:uid="{00000000-0005-0000-0000-0000AA290000}"/>
    <cellStyle name="Mio Check Box 2 2 2 6 2" xfId="10668" xr:uid="{00000000-0005-0000-0000-0000AB290000}"/>
    <cellStyle name="Mio Check Box 2 2 2 7" xfId="10669" xr:uid="{00000000-0005-0000-0000-0000AC290000}"/>
    <cellStyle name="Mio Check Box 2 2 2 8" xfId="10670" xr:uid="{00000000-0005-0000-0000-0000AD290000}"/>
    <cellStyle name="Mio Check Box 2 2 3" xfId="10671" xr:uid="{00000000-0005-0000-0000-0000AE290000}"/>
    <cellStyle name="Mio Check Box 2 2 3 2" xfId="10672" xr:uid="{00000000-0005-0000-0000-0000AF290000}"/>
    <cellStyle name="Mio Check Box 2 2 3 2 2" xfId="10673" xr:uid="{00000000-0005-0000-0000-0000B0290000}"/>
    <cellStyle name="Mio Check Box 2 2 3 2 2 2" xfId="10674" xr:uid="{00000000-0005-0000-0000-0000B1290000}"/>
    <cellStyle name="Mio Check Box 2 2 3 2 2 2 2" xfId="10675" xr:uid="{00000000-0005-0000-0000-0000B2290000}"/>
    <cellStyle name="Mio Check Box 2 2 3 2 2 2 2 2" xfId="10676" xr:uid="{00000000-0005-0000-0000-0000B3290000}"/>
    <cellStyle name="Mio Check Box 2 2 3 2 2 2 2 3" xfId="10677" xr:uid="{00000000-0005-0000-0000-0000B4290000}"/>
    <cellStyle name="Mio Check Box 2 2 3 2 2 2 3" xfId="10678" xr:uid="{00000000-0005-0000-0000-0000B5290000}"/>
    <cellStyle name="Mio Check Box 2 2 3 2 2 2 3 2" xfId="10679" xr:uid="{00000000-0005-0000-0000-0000B6290000}"/>
    <cellStyle name="Mio Check Box 2 2 3 2 2 2 4" xfId="10680" xr:uid="{00000000-0005-0000-0000-0000B7290000}"/>
    <cellStyle name="Mio Check Box 2 2 3 2 2 2 5" xfId="10681" xr:uid="{00000000-0005-0000-0000-0000B8290000}"/>
    <cellStyle name="Mio Check Box 2 2 3 2 2 3" xfId="10682" xr:uid="{00000000-0005-0000-0000-0000B9290000}"/>
    <cellStyle name="Mio Check Box 2 2 3 2 2 3 2" xfId="10683" xr:uid="{00000000-0005-0000-0000-0000BA290000}"/>
    <cellStyle name="Mio Check Box 2 2 3 2 2 3 3" xfId="10684" xr:uid="{00000000-0005-0000-0000-0000BB290000}"/>
    <cellStyle name="Mio Check Box 2 2 3 2 2 4" xfId="10685" xr:uid="{00000000-0005-0000-0000-0000BC290000}"/>
    <cellStyle name="Mio Check Box 2 2 3 2 2 4 2" xfId="10686" xr:uid="{00000000-0005-0000-0000-0000BD290000}"/>
    <cellStyle name="Mio Check Box 2 2 3 2 2 5" xfId="10687" xr:uid="{00000000-0005-0000-0000-0000BE290000}"/>
    <cellStyle name="Mio Check Box 2 2 3 2 2 6" xfId="10688" xr:uid="{00000000-0005-0000-0000-0000BF290000}"/>
    <cellStyle name="Mio Check Box 2 2 3 2 3" xfId="10689" xr:uid="{00000000-0005-0000-0000-0000C0290000}"/>
    <cellStyle name="Mio Check Box 2 2 3 2 3 2" xfId="10690" xr:uid="{00000000-0005-0000-0000-0000C1290000}"/>
    <cellStyle name="Mio Check Box 2 2 3 2 3 2 2" xfId="10691" xr:uid="{00000000-0005-0000-0000-0000C2290000}"/>
    <cellStyle name="Mio Check Box 2 2 3 2 3 2 2 2" xfId="10692" xr:uid="{00000000-0005-0000-0000-0000C3290000}"/>
    <cellStyle name="Mio Check Box 2 2 3 2 3 2 2 3" xfId="10693" xr:uid="{00000000-0005-0000-0000-0000C4290000}"/>
    <cellStyle name="Mio Check Box 2 2 3 2 3 2 3" xfId="10694" xr:uid="{00000000-0005-0000-0000-0000C5290000}"/>
    <cellStyle name="Mio Check Box 2 2 3 2 3 2 3 2" xfId="10695" xr:uid="{00000000-0005-0000-0000-0000C6290000}"/>
    <cellStyle name="Mio Check Box 2 2 3 2 3 2 4" xfId="10696" xr:uid="{00000000-0005-0000-0000-0000C7290000}"/>
    <cellStyle name="Mio Check Box 2 2 3 2 3 2 5" xfId="10697" xr:uid="{00000000-0005-0000-0000-0000C8290000}"/>
    <cellStyle name="Mio Check Box 2 2 3 2 3 3" xfId="10698" xr:uid="{00000000-0005-0000-0000-0000C9290000}"/>
    <cellStyle name="Mio Check Box 2 2 3 2 3 3 2" xfId="10699" xr:uid="{00000000-0005-0000-0000-0000CA290000}"/>
    <cellStyle name="Mio Check Box 2 2 3 2 3 3 3" xfId="10700" xr:uid="{00000000-0005-0000-0000-0000CB290000}"/>
    <cellStyle name="Mio Check Box 2 2 3 2 3 4" xfId="10701" xr:uid="{00000000-0005-0000-0000-0000CC290000}"/>
    <cellStyle name="Mio Check Box 2 2 3 2 3 4 2" xfId="10702" xr:uid="{00000000-0005-0000-0000-0000CD290000}"/>
    <cellStyle name="Mio Check Box 2 2 3 2 3 5" xfId="10703" xr:uid="{00000000-0005-0000-0000-0000CE290000}"/>
    <cellStyle name="Mio Check Box 2 2 3 2 3 6" xfId="10704" xr:uid="{00000000-0005-0000-0000-0000CF290000}"/>
    <cellStyle name="Mio Check Box 2 2 3 2 4" xfId="10705" xr:uid="{00000000-0005-0000-0000-0000D0290000}"/>
    <cellStyle name="Mio Check Box 2 2 3 2 4 2" xfId="10706" xr:uid="{00000000-0005-0000-0000-0000D1290000}"/>
    <cellStyle name="Mio Check Box 2 2 3 3" xfId="10707" xr:uid="{00000000-0005-0000-0000-0000D2290000}"/>
    <cellStyle name="Mio Check Box 2 2 3 3 2" xfId="10708" xr:uid="{00000000-0005-0000-0000-0000D3290000}"/>
    <cellStyle name="Mio Check Box 2 2 3 3 2 2" xfId="10709" xr:uid="{00000000-0005-0000-0000-0000D4290000}"/>
    <cellStyle name="Mio Check Box 2 2 3 3 2 2 2" xfId="10710" xr:uid="{00000000-0005-0000-0000-0000D5290000}"/>
    <cellStyle name="Mio Check Box 2 2 3 3 2 2 3" xfId="10711" xr:uid="{00000000-0005-0000-0000-0000D6290000}"/>
    <cellStyle name="Mio Check Box 2 2 3 3 2 3" xfId="10712" xr:uid="{00000000-0005-0000-0000-0000D7290000}"/>
    <cellStyle name="Mio Check Box 2 2 3 3 2 3 2" xfId="10713" xr:uid="{00000000-0005-0000-0000-0000D8290000}"/>
    <cellStyle name="Mio Check Box 2 2 3 3 2 4" xfId="10714" xr:uid="{00000000-0005-0000-0000-0000D9290000}"/>
    <cellStyle name="Mio Check Box 2 2 3 3 2 5" xfId="10715" xr:uid="{00000000-0005-0000-0000-0000DA290000}"/>
    <cellStyle name="Mio Check Box 2 2 3 3 3" xfId="10716" xr:uid="{00000000-0005-0000-0000-0000DB290000}"/>
    <cellStyle name="Mio Check Box 2 2 3 3 3 2" xfId="10717" xr:uid="{00000000-0005-0000-0000-0000DC290000}"/>
    <cellStyle name="Mio Check Box 2 2 3 3 3 3" xfId="10718" xr:uid="{00000000-0005-0000-0000-0000DD290000}"/>
    <cellStyle name="Mio Check Box 2 2 3 3 4" xfId="10719" xr:uid="{00000000-0005-0000-0000-0000DE290000}"/>
    <cellStyle name="Mio Check Box 2 2 3 3 4 2" xfId="10720" xr:uid="{00000000-0005-0000-0000-0000DF290000}"/>
    <cellStyle name="Mio Check Box 2 2 3 3 5" xfId="10721" xr:uid="{00000000-0005-0000-0000-0000E0290000}"/>
    <cellStyle name="Mio Check Box 2 2 3 3 6" xfId="10722" xr:uid="{00000000-0005-0000-0000-0000E1290000}"/>
    <cellStyle name="Mio Check Box 2 2 3 4" xfId="10723" xr:uid="{00000000-0005-0000-0000-0000E2290000}"/>
    <cellStyle name="Mio Check Box 2 2 3 4 2" xfId="10724" xr:uid="{00000000-0005-0000-0000-0000E3290000}"/>
    <cellStyle name="Mio Check Box 2 2 3 4 2 2" xfId="10725" xr:uid="{00000000-0005-0000-0000-0000E4290000}"/>
    <cellStyle name="Mio Check Box 2 2 3 4 2 3" xfId="10726" xr:uid="{00000000-0005-0000-0000-0000E5290000}"/>
    <cellStyle name="Mio Check Box 2 2 3 4 3" xfId="10727" xr:uid="{00000000-0005-0000-0000-0000E6290000}"/>
    <cellStyle name="Mio Check Box 2 2 3 4 3 2" xfId="10728" xr:uid="{00000000-0005-0000-0000-0000E7290000}"/>
    <cellStyle name="Mio Check Box 2 2 3 4 4" xfId="10729" xr:uid="{00000000-0005-0000-0000-0000E8290000}"/>
    <cellStyle name="Mio Check Box 2 2 3 4 5" xfId="10730" xr:uid="{00000000-0005-0000-0000-0000E9290000}"/>
    <cellStyle name="Mio Check Box 2 2 3 5" xfId="10731" xr:uid="{00000000-0005-0000-0000-0000EA290000}"/>
    <cellStyle name="Mio Check Box 2 2 3 5 2" xfId="10732" xr:uid="{00000000-0005-0000-0000-0000EB290000}"/>
    <cellStyle name="Mio Check Box 2 2 3 5 3" xfId="10733" xr:uid="{00000000-0005-0000-0000-0000EC290000}"/>
    <cellStyle name="Mio Check Box 2 2 3 6" xfId="10734" xr:uid="{00000000-0005-0000-0000-0000ED290000}"/>
    <cellStyle name="Mio Check Box 2 2 3 6 2" xfId="10735" xr:uid="{00000000-0005-0000-0000-0000EE290000}"/>
    <cellStyle name="Mio Check Box 2 2 3 7" xfId="10736" xr:uid="{00000000-0005-0000-0000-0000EF290000}"/>
    <cellStyle name="Mio Check Box 2 2 3 8" xfId="10737" xr:uid="{00000000-0005-0000-0000-0000F0290000}"/>
    <cellStyle name="Mio Check Box 2 2 4" xfId="10738" xr:uid="{00000000-0005-0000-0000-0000F1290000}"/>
    <cellStyle name="Mio Check Box 2 2 4 2" xfId="10739" xr:uid="{00000000-0005-0000-0000-0000F2290000}"/>
    <cellStyle name="Mio Check Box 2 2 4 2 2" xfId="10740" xr:uid="{00000000-0005-0000-0000-0000F3290000}"/>
    <cellStyle name="Mio Check Box 2 2 4 2 2 2" xfId="10741" xr:uid="{00000000-0005-0000-0000-0000F4290000}"/>
    <cellStyle name="Mio Check Box 2 2 4 2 2 2 2" xfId="10742" xr:uid="{00000000-0005-0000-0000-0000F5290000}"/>
    <cellStyle name="Mio Check Box 2 2 4 2 2 2 2 2" xfId="10743" xr:uid="{00000000-0005-0000-0000-0000F6290000}"/>
    <cellStyle name="Mio Check Box 2 2 4 2 2 2 2 3" xfId="10744" xr:uid="{00000000-0005-0000-0000-0000F7290000}"/>
    <cellStyle name="Mio Check Box 2 2 4 2 2 2 3" xfId="10745" xr:uid="{00000000-0005-0000-0000-0000F8290000}"/>
    <cellStyle name="Mio Check Box 2 2 4 2 2 2 3 2" xfId="10746" xr:uid="{00000000-0005-0000-0000-0000F9290000}"/>
    <cellStyle name="Mio Check Box 2 2 4 2 2 2 4" xfId="10747" xr:uid="{00000000-0005-0000-0000-0000FA290000}"/>
    <cellStyle name="Mio Check Box 2 2 4 2 2 2 5" xfId="10748" xr:uid="{00000000-0005-0000-0000-0000FB290000}"/>
    <cellStyle name="Mio Check Box 2 2 4 2 2 3" xfId="10749" xr:uid="{00000000-0005-0000-0000-0000FC290000}"/>
    <cellStyle name="Mio Check Box 2 2 4 2 2 3 2" xfId="10750" xr:uid="{00000000-0005-0000-0000-0000FD290000}"/>
    <cellStyle name="Mio Check Box 2 2 4 2 2 3 3" xfId="10751" xr:uid="{00000000-0005-0000-0000-0000FE290000}"/>
    <cellStyle name="Mio Check Box 2 2 4 2 2 4" xfId="10752" xr:uid="{00000000-0005-0000-0000-0000FF290000}"/>
    <cellStyle name="Mio Check Box 2 2 4 2 2 4 2" xfId="10753" xr:uid="{00000000-0005-0000-0000-0000002A0000}"/>
    <cellStyle name="Mio Check Box 2 2 4 2 2 5" xfId="10754" xr:uid="{00000000-0005-0000-0000-0000012A0000}"/>
    <cellStyle name="Mio Check Box 2 2 4 2 2 6" xfId="10755" xr:uid="{00000000-0005-0000-0000-0000022A0000}"/>
    <cellStyle name="Mio Check Box 2 2 4 2 3" xfId="10756" xr:uid="{00000000-0005-0000-0000-0000032A0000}"/>
    <cellStyle name="Mio Check Box 2 2 4 2 3 2" xfId="10757" xr:uid="{00000000-0005-0000-0000-0000042A0000}"/>
    <cellStyle name="Mio Check Box 2 2 4 2 3 2 2" xfId="10758" xr:uid="{00000000-0005-0000-0000-0000052A0000}"/>
    <cellStyle name="Mio Check Box 2 2 4 2 3 2 2 2" xfId="10759" xr:uid="{00000000-0005-0000-0000-0000062A0000}"/>
    <cellStyle name="Mio Check Box 2 2 4 2 3 2 2 3" xfId="10760" xr:uid="{00000000-0005-0000-0000-0000072A0000}"/>
    <cellStyle name="Mio Check Box 2 2 4 2 3 2 3" xfId="10761" xr:uid="{00000000-0005-0000-0000-0000082A0000}"/>
    <cellStyle name="Mio Check Box 2 2 4 2 3 2 3 2" xfId="10762" xr:uid="{00000000-0005-0000-0000-0000092A0000}"/>
    <cellStyle name="Mio Check Box 2 2 4 2 3 2 4" xfId="10763" xr:uid="{00000000-0005-0000-0000-00000A2A0000}"/>
    <cellStyle name="Mio Check Box 2 2 4 2 3 2 5" xfId="10764" xr:uid="{00000000-0005-0000-0000-00000B2A0000}"/>
    <cellStyle name="Mio Check Box 2 2 4 2 3 3" xfId="10765" xr:uid="{00000000-0005-0000-0000-00000C2A0000}"/>
    <cellStyle name="Mio Check Box 2 2 4 2 3 3 2" xfId="10766" xr:uid="{00000000-0005-0000-0000-00000D2A0000}"/>
    <cellStyle name="Mio Check Box 2 2 4 2 3 3 3" xfId="10767" xr:uid="{00000000-0005-0000-0000-00000E2A0000}"/>
    <cellStyle name="Mio Check Box 2 2 4 2 3 4" xfId="10768" xr:uid="{00000000-0005-0000-0000-00000F2A0000}"/>
    <cellStyle name="Mio Check Box 2 2 4 2 3 4 2" xfId="10769" xr:uid="{00000000-0005-0000-0000-0000102A0000}"/>
    <cellStyle name="Mio Check Box 2 2 4 2 3 5" xfId="10770" xr:uid="{00000000-0005-0000-0000-0000112A0000}"/>
    <cellStyle name="Mio Check Box 2 2 4 2 3 6" xfId="10771" xr:uid="{00000000-0005-0000-0000-0000122A0000}"/>
    <cellStyle name="Mio Check Box 2 2 4 2 4" xfId="10772" xr:uid="{00000000-0005-0000-0000-0000132A0000}"/>
    <cellStyle name="Mio Check Box 2 2 4 2 4 2" xfId="10773" xr:uid="{00000000-0005-0000-0000-0000142A0000}"/>
    <cellStyle name="Mio Check Box 2 2 4 3" xfId="10774" xr:uid="{00000000-0005-0000-0000-0000152A0000}"/>
    <cellStyle name="Mio Check Box 2 2 4 3 2" xfId="10775" xr:uid="{00000000-0005-0000-0000-0000162A0000}"/>
    <cellStyle name="Mio Check Box 2 2 4 3 2 2" xfId="10776" xr:uid="{00000000-0005-0000-0000-0000172A0000}"/>
    <cellStyle name="Mio Check Box 2 2 4 3 2 2 2" xfId="10777" xr:uid="{00000000-0005-0000-0000-0000182A0000}"/>
    <cellStyle name="Mio Check Box 2 2 4 3 2 2 3" xfId="10778" xr:uid="{00000000-0005-0000-0000-0000192A0000}"/>
    <cellStyle name="Mio Check Box 2 2 4 3 2 3" xfId="10779" xr:uid="{00000000-0005-0000-0000-00001A2A0000}"/>
    <cellStyle name="Mio Check Box 2 2 4 3 2 3 2" xfId="10780" xr:uid="{00000000-0005-0000-0000-00001B2A0000}"/>
    <cellStyle name="Mio Check Box 2 2 4 3 2 4" xfId="10781" xr:uid="{00000000-0005-0000-0000-00001C2A0000}"/>
    <cellStyle name="Mio Check Box 2 2 4 3 2 5" xfId="10782" xr:uid="{00000000-0005-0000-0000-00001D2A0000}"/>
    <cellStyle name="Mio Check Box 2 2 4 3 3" xfId="10783" xr:uid="{00000000-0005-0000-0000-00001E2A0000}"/>
    <cellStyle name="Mio Check Box 2 2 4 3 3 2" xfId="10784" xr:uid="{00000000-0005-0000-0000-00001F2A0000}"/>
    <cellStyle name="Mio Check Box 2 2 4 3 3 3" xfId="10785" xr:uid="{00000000-0005-0000-0000-0000202A0000}"/>
    <cellStyle name="Mio Check Box 2 2 4 3 4" xfId="10786" xr:uid="{00000000-0005-0000-0000-0000212A0000}"/>
    <cellStyle name="Mio Check Box 2 2 4 3 4 2" xfId="10787" xr:uid="{00000000-0005-0000-0000-0000222A0000}"/>
    <cellStyle name="Mio Check Box 2 2 4 3 5" xfId="10788" xr:uid="{00000000-0005-0000-0000-0000232A0000}"/>
    <cellStyle name="Mio Check Box 2 2 4 3 6" xfId="10789" xr:uid="{00000000-0005-0000-0000-0000242A0000}"/>
    <cellStyle name="Mio Check Box 2 2 4 4" xfId="10790" xr:uid="{00000000-0005-0000-0000-0000252A0000}"/>
    <cellStyle name="Mio Check Box 2 2 4 4 2" xfId="10791" xr:uid="{00000000-0005-0000-0000-0000262A0000}"/>
    <cellStyle name="Mio Check Box 2 2 4 4 2 2" xfId="10792" xr:uid="{00000000-0005-0000-0000-0000272A0000}"/>
    <cellStyle name="Mio Check Box 2 2 4 4 2 3" xfId="10793" xr:uid="{00000000-0005-0000-0000-0000282A0000}"/>
    <cellStyle name="Mio Check Box 2 2 4 4 3" xfId="10794" xr:uid="{00000000-0005-0000-0000-0000292A0000}"/>
    <cellStyle name="Mio Check Box 2 2 4 4 3 2" xfId="10795" xr:uid="{00000000-0005-0000-0000-00002A2A0000}"/>
    <cellStyle name="Mio Check Box 2 2 4 4 4" xfId="10796" xr:uid="{00000000-0005-0000-0000-00002B2A0000}"/>
    <cellStyle name="Mio Check Box 2 2 4 4 5" xfId="10797" xr:uid="{00000000-0005-0000-0000-00002C2A0000}"/>
    <cellStyle name="Mio Check Box 2 2 4 5" xfId="10798" xr:uid="{00000000-0005-0000-0000-00002D2A0000}"/>
    <cellStyle name="Mio Check Box 2 2 4 5 2" xfId="10799" xr:uid="{00000000-0005-0000-0000-00002E2A0000}"/>
    <cellStyle name="Mio Check Box 2 2 4 5 3" xfId="10800" xr:uid="{00000000-0005-0000-0000-00002F2A0000}"/>
    <cellStyle name="Mio Check Box 2 2 4 6" xfId="10801" xr:uid="{00000000-0005-0000-0000-0000302A0000}"/>
    <cellStyle name="Mio Check Box 2 2 4 6 2" xfId="10802" xr:uid="{00000000-0005-0000-0000-0000312A0000}"/>
    <cellStyle name="Mio Check Box 2 2 4 7" xfId="10803" xr:uid="{00000000-0005-0000-0000-0000322A0000}"/>
    <cellStyle name="Mio Check Box 2 2 4 8" xfId="10804" xr:uid="{00000000-0005-0000-0000-0000332A0000}"/>
    <cellStyle name="Mio Check Box 2 2 5" xfId="10805" xr:uid="{00000000-0005-0000-0000-0000342A0000}"/>
    <cellStyle name="Mio Check Box 2 2 5 2" xfId="10806" xr:uid="{00000000-0005-0000-0000-0000352A0000}"/>
    <cellStyle name="Mio Check Box 2 2 5 2 2" xfId="10807" xr:uid="{00000000-0005-0000-0000-0000362A0000}"/>
    <cellStyle name="Mio Check Box 2 2 5 2 2 2" xfId="10808" xr:uid="{00000000-0005-0000-0000-0000372A0000}"/>
    <cellStyle name="Mio Check Box 2 2 5 2 2 2 2" xfId="10809" xr:uid="{00000000-0005-0000-0000-0000382A0000}"/>
    <cellStyle name="Mio Check Box 2 2 5 2 2 2 3" xfId="10810" xr:uid="{00000000-0005-0000-0000-0000392A0000}"/>
    <cellStyle name="Mio Check Box 2 2 5 2 2 3" xfId="10811" xr:uid="{00000000-0005-0000-0000-00003A2A0000}"/>
    <cellStyle name="Mio Check Box 2 2 5 2 2 3 2" xfId="10812" xr:uid="{00000000-0005-0000-0000-00003B2A0000}"/>
    <cellStyle name="Mio Check Box 2 2 5 2 2 4" xfId="10813" xr:uid="{00000000-0005-0000-0000-00003C2A0000}"/>
    <cellStyle name="Mio Check Box 2 2 5 2 2 5" xfId="10814" xr:uid="{00000000-0005-0000-0000-00003D2A0000}"/>
    <cellStyle name="Mio Check Box 2 2 5 2 3" xfId="10815" xr:uid="{00000000-0005-0000-0000-00003E2A0000}"/>
    <cellStyle name="Mio Check Box 2 2 5 2 3 2" xfId="10816" xr:uid="{00000000-0005-0000-0000-00003F2A0000}"/>
    <cellStyle name="Mio Check Box 2 2 5 2 3 3" xfId="10817" xr:uid="{00000000-0005-0000-0000-0000402A0000}"/>
    <cellStyle name="Mio Check Box 2 2 5 2 4" xfId="10818" xr:uid="{00000000-0005-0000-0000-0000412A0000}"/>
    <cellStyle name="Mio Check Box 2 2 5 2 4 2" xfId="10819" xr:uid="{00000000-0005-0000-0000-0000422A0000}"/>
    <cellStyle name="Mio Check Box 2 2 5 2 5" xfId="10820" xr:uid="{00000000-0005-0000-0000-0000432A0000}"/>
    <cellStyle name="Mio Check Box 2 2 5 2 6" xfId="10821" xr:uid="{00000000-0005-0000-0000-0000442A0000}"/>
    <cellStyle name="Mio Check Box 2 2 5 3" xfId="10822" xr:uid="{00000000-0005-0000-0000-0000452A0000}"/>
    <cellStyle name="Mio Check Box 2 2 5 3 2" xfId="10823" xr:uid="{00000000-0005-0000-0000-0000462A0000}"/>
    <cellStyle name="Mio Check Box 2 2 5 3 2 2" xfId="10824" xr:uid="{00000000-0005-0000-0000-0000472A0000}"/>
    <cellStyle name="Mio Check Box 2 2 5 3 2 2 2" xfId="10825" xr:uid="{00000000-0005-0000-0000-0000482A0000}"/>
    <cellStyle name="Mio Check Box 2 2 5 3 2 2 3" xfId="10826" xr:uid="{00000000-0005-0000-0000-0000492A0000}"/>
    <cellStyle name="Mio Check Box 2 2 5 3 2 3" xfId="10827" xr:uid="{00000000-0005-0000-0000-00004A2A0000}"/>
    <cellStyle name="Mio Check Box 2 2 5 3 2 3 2" xfId="10828" xr:uid="{00000000-0005-0000-0000-00004B2A0000}"/>
    <cellStyle name="Mio Check Box 2 2 5 3 2 4" xfId="10829" xr:uid="{00000000-0005-0000-0000-00004C2A0000}"/>
    <cellStyle name="Mio Check Box 2 2 5 3 2 5" xfId="10830" xr:uid="{00000000-0005-0000-0000-00004D2A0000}"/>
    <cellStyle name="Mio Check Box 2 2 5 3 3" xfId="10831" xr:uid="{00000000-0005-0000-0000-00004E2A0000}"/>
    <cellStyle name="Mio Check Box 2 2 5 3 3 2" xfId="10832" xr:uid="{00000000-0005-0000-0000-00004F2A0000}"/>
    <cellStyle name="Mio Check Box 2 2 5 3 3 3" xfId="10833" xr:uid="{00000000-0005-0000-0000-0000502A0000}"/>
    <cellStyle name="Mio Check Box 2 2 5 3 4" xfId="10834" xr:uid="{00000000-0005-0000-0000-0000512A0000}"/>
    <cellStyle name="Mio Check Box 2 2 5 3 4 2" xfId="10835" xr:uid="{00000000-0005-0000-0000-0000522A0000}"/>
    <cellStyle name="Mio Check Box 2 2 5 3 5" xfId="10836" xr:uid="{00000000-0005-0000-0000-0000532A0000}"/>
    <cellStyle name="Mio Check Box 2 2 5 3 6" xfId="10837" xr:uid="{00000000-0005-0000-0000-0000542A0000}"/>
    <cellStyle name="Mio Check Box 2 2 5 4" xfId="10838" xr:uid="{00000000-0005-0000-0000-0000552A0000}"/>
    <cellStyle name="Mio Check Box 2 2 5 4 2" xfId="10839" xr:uid="{00000000-0005-0000-0000-0000562A0000}"/>
    <cellStyle name="Mio Check Box 2 2 6" xfId="10840" xr:uid="{00000000-0005-0000-0000-0000572A0000}"/>
    <cellStyle name="Mio Check Box 2 2 6 2" xfId="10841" xr:uid="{00000000-0005-0000-0000-0000582A0000}"/>
    <cellStyle name="Mio Check Box 2 2 6 2 2" xfId="10842" xr:uid="{00000000-0005-0000-0000-0000592A0000}"/>
    <cellStyle name="Mio Check Box 2 2 6 2 2 2" xfId="10843" xr:uid="{00000000-0005-0000-0000-00005A2A0000}"/>
    <cellStyle name="Mio Check Box 2 2 6 2 2 3" xfId="10844" xr:uid="{00000000-0005-0000-0000-00005B2A0000}"/>
    <cellStyle name="Mio Check Box 2 2 6 2 3" xfId="10845" xr:uid="{00000000-0005-0000-0000-00005C2A0000}"/>
    <cellStyle name="Mio Check Box 2 2 6 2 3 2" xfId="10846" xr:uid="{00000000-0005-0000-0000-00005D2A0000}"/>
    <cellStyle name="Mio Check Box 2 2 6 2 4" xfId="10847" xr:uid="{00000000-0005-0000-0000-00005E2A0000}"/>
    <cellStyle name="Mio Check Box 2 2 6 2 5" xfId="10848" xr:uid="{00000000-0005-0000-0000-00005F2A0000}"/>
    <cellStyle name="Mio Check Box 2 2 6 3" xfId="10849" xr:uid="{00000000-0005-0000-0000-0000602A0000}"/>
    <cellStyle name="Mio Check Box 2 2 6 3 2" xfId="10850" xr:uid="{00000000-0005-0000-0000-0000612A0000}"/>
    <cellStyle name="Mio Check Box 2 2 6 3 3" xfId="10851" xr:uid="{00000000-0005-0000-0000-0000622A0000}"/>
    <cellStyle name="Mio Check Box 2 2 6 4" xfId="10852" xr:uid="{00000000-0005-0000-0000-0000632A0000}"/>
    <cellStyle name="Mio Check Box 2 2 6 4 2" xfId="10853" xr:uid="{00000000-0005-0000-0000-0000642A0000}"/>
    <cellStyle name="Mio Check Box 2 2 6 5" xfId="10854" xr:uid="{00000000-0005-0000-0000-0000652A0000}"/>
    <cellStyle name="Mio Check Box 2 2 6 6" xfId="10855" xr:uid="{00000000-0005-0000-0000-0000662A0000}"/>
    <cellStyle name="Mio Check Box 2 2 7" xfId="10856" xr:uid="{00000000-0005-0000-0000-0000672A0000}"/>
    <cellStyle name="Mio Check Box 2 2 7 2" xfId="10857" xr:uid="{00000000-0005-0000-0000-0000682A0000}"/>
    <cellStyle name="Mio Check Box 2 2 7 2 2" xfId="10858" xr:uid="{00000000-0005-0000-0000-0000692A0000}"/>
    <cellStyle name="Mio Check Box 2 2 7 2 3" xfId="10859" xr:uid="{00000000-0005-0000-0000-00006A2A0000}"/>
    <cellStyle name="Mio Check Box 2 2 7 3" xfId="10860" xr:uid="{00000000-0005-0000-0000-00006B2A0000}"/>
    <cellStyle name="Mio Check Box 2 2 7 3 2" xfId="10861" xr:uid="{00000000-0005-0000-0000-00006C2A0000}"/>
    <cellStyle name="Mio Check Box 2 2 7 4" xfId="10862" xr:uid="{00000000-0005-0000-0000-00006D2A0000}"/>
    <cellStyle name="Mio Check Box 2 2 7 5" xfId="10863" xr:uid="{00000000-0005-0000-0000-00006E2A0000}"/>
    <cellStyle name="Mio Check Box 2 2 8" xfId="10864" xr:uid="{00000000-0005-0000-0000-00006F2A0000}"/>
    <cellStyle name="Mio Check Box 2 2 8 2" xfId="10865" xr:uid="{00000000-0005-0000-0000-0000702A0000}"/>
    <cellStyle name="Mio Check Box 2 2 8 3" xfId="10866" xr:uid="{00000000-0005-0000-0000-0000712A0000}"/>
    <cellStyle name="Mio Check Box 2 2 9" xfId="10867" xr:uid="{00000000-0005-0000-0000-0000722A0000}"/>
    <cellStyle name="Mio Check Box 2 2 9 2" xfId="10868" xr:uid="{00000000-0005-0000-0000-0000732A0000}"/>
    <cellStyle name="Mio Check Box 2 3" xfId="10869" xr:uid="{00000000-0005-0000-0000-0000742A0000}"/>
    <cellStyle name="Mio Check Box 2 3 10" xfId="10870" xr:uid="{00000000-0005-0000-0000-0000752A0000}"/>
    <cellStyle name="Mio Check Box 2 3 11" xfId="10871" xr:uid="{00000000-0005-0000-0000-0000762A0000}"/>
    <cellStyle name="Mio Check Box 2 3 2" xfId="10872" xr:uid="{00000000-0005-0000-0000-0000772A0000}"/>
    <cellStyle name="Mio Check Box 2 3 2 2" xfId="10873" xr:uid="{00000000-0005-0000-0000-0000782A0000}"/>
    <cellStyle name="Mio Check Box 2 3 2 2 2" xfId="10874" xr:uid="{00000000-0005-0000-0000-0000792A0000}"/>
    <cellStyle name="Mio Check Box 2 3 2 2 2 2" xfId="10875" xr:uid="{00000000-0005-0000-0000-00007A2A0000}"/>
    <cellStyle name="Mio Check Box 2 3 2 2 2 2 2" xfId="10876" xr:uid="{00000000-0005-0000-0000-00007B2A0000}"/>
    <cellStyle name="Mio Check Box 2 3 2 2 2 2 2 2" xfId="10877" xr:uid="{00000000-0005-0000-0000-00007C2A0000}"/>
    <cellStyle name="Mio Check Box 2 3 2 2 2 2 2 3" xfId="10878" xr:uid="{00000000-0005-0000-0000-00007D2A0000}"/>
    <cellStyle name="Mio Check Box 2 3 2 2 2 2 3" xfId="10879" xr:uid="{00000000-0005-0000-0000-00007E2A0000}"/>
    <cellStyle name="Mio Check Box 2 3 2 2 2 2 3 2" xfId="10880" xr:uid="{00000000-0005-0000-0000-00007F2A0000}"/>
    <cellStyle name="Mio Check Box 2 3 2 2 2 2 4" xfId="10881" xr:uid="{00000000-0005-0000-0000-0000802A0000}"/>
    <cellStyle name="Mio Check Box 2 3 2 2 2 2 5" xfId="10882" xr:uid="{00000000-0005-0000-0000-0000812A0000}"/>
    <cellStyle name="Mio Check Box 2 3 2 2 2 3" xfId="10883" xr:uid="{00000000-0005-0000-0000-0000822A0000}"/>
    <cellStyle name="Mio Check Box 2 3 2 2 2 3 2" xfId="10884" xr:uid="{00000000-0005-0000-0000-0000832A0000}"/>
    <cellStyle name="Mio Check Box 2 3 2 2 2 3 3" xfId="10885" xr:uid="{00000000-0005-0000-0000-0000842A0000}"/>
    <cellStyle name="Mio Check Box 2 3 2 2 2 4" xfId="10886" xr:uid="{00000000-0005-0000-0000-0000852A0000}"/>
    <cellStyle name="Mio Check Box 2 3 2 2 2 4 2" xfId="10887" xr:uid="{00000000-0005-0000-0000-0000862A0000}"/>
    <cellStyle name="Mio Check Box 2 3 2 2 2 5" xfId="10888" xr:uid="{00000000-0005-0000-0000-0000872A0000}"/>
    <cellStyle name="Mio Check Box 2 3 2 2 2 6" xfId="10889" xr:uid="{00000000-0005-0000-0000-0000882A0000}"/>
    <cellStyle name="Mio Check Box 2 3 2 2 3" xfId="10890" xr:uid="{00000000-0005-0000-0000-0000892A0000}"/>
    <cellStyle name="Mio Check Box 2 3 2 2 3 2" xfId="10891" xr:uid="{00000000-0005-0000-0000-00008A2A0000}"/>
    <cellStyle name="Mio Check Box 2 3 2 2 3 2 2" xfId="10892" xr:uid="{00000000-0005-0000-0000-00008B2A0000}"/>
    <cellStyle name="Mio Check Box 2 3 2 2 3 2 2 2" xfId="10893" xr:uid="{00000000-0005-0000-0000-00008C2A0000}"/>
    <cellStyle name="Mio Check Box 2 3 2 2 3 2 2 3" xfId="10894" xr:uid="{00000000-0005-0000-0000-00008D2A0000}"/>
    <cellStyle name="Mio Check Box 2 3 2 2 3 2 3" xfId="10895" xr:uid="{00000000-0005-0000-0000-00008E2A0000}"/>
    <cellStyle name="Mio Check Box 2 3 2 2 3 2 3 2" xfId="10896" xr:uid="{00000000-0005-0000-0000-00008F2A0000}"/>
    <cellStyle name="Mio Check Box 2 3 2 2 3 2 4" xfId="10897" xr:uid="{00000000-0005-0000-0000-0000902A0000}"/>
    <cellStyle name="Mio Check Box 2 3 2 2 3 2 5" xfId="10898" xr:uid="{00000000-0005-0000-0000-0000912A0000}"/>
    <cellStyle name="Mio Check Box 2 3 2 2 3 3" xfId="10899" xr:uid="{00000000-0005-0000-0000-0000922A0000}"/>
    <cellStyle name="Mio Check Box 2 3 2 2 3 3 2" xfId="10900" xr:uid="{00000000-0005-0000-0000-0000932A0000}"/>
    <cellStyle name="Mio Check Box 2 3 2 2 3 3 3" xfId="10901" xr:uid="{00000000-0005-0000-0000-0000942A0000}"/>
    <cellStyle name="Mio Check Box 2 3 2 2 3 4" xfId="10902" xr:uid="{00000000-0005-0000-0000-0000952A0000}"/>
    <cellStyle name="Mio Check Box 2 3 2 2 3 4 2" xfId="10903" xr:uid="{00000000-0005-0000-0000-0000962A0000}"/>
    <cellStyle name="Mio Check Box 2 3 2 2 3 5" xfId="10904" xr:uid="{00000000-0005-0000-0000-0000972A0000}"/>
    <cellStyle name="Mio Check Box 2 3 2 2 3 6" xfId="10905" xr:uid="{00000000-0005-0000-0000-0000982A0000}"/>
    <cellStyle name="Mio Check Box 2 3 2 2 4" xfId="10906" xr:uid="{00000000-0005-0000-0000-0000992A0000}"/>
    <cellStyle name="Mio Check Box 2 3 2 2 4 2" xfId="10907" xr:uid="{00000000-0005-0000-0000-00009A2A0000}"/>
    <cellStyle name="Mio Check Box 2 3 2 3" xfId="10908" xr:uid="{00000000-0005-0000-0000-00009B2A0000}"/>
    <cellStyle name="Mio Check Box 2 3 2 3 2" xfId="10909" xr:uid="{00000000-0005-0000-0000-00009C2A0000}"/>
    <cellStyle name="Mio Check Box 2 3 2 3 2 2" xfId="10910" xr:uid="{00000000-0005-0000-0000-00009D2A0000}"/>
    <cellStyle name="Mio Check Box 2 3 2 3 2 2 2" xfId="10911" xr:uid="{00000000-0005-0000-0000-00009E2A0000}"/>
    <cellStyle name="Mio Check Box 2 3 2 3 2 2 3" xfId="10912" xr:uid="{00000000-0005-0000-0000-00009F2A0000}"/>
    <cellStyle name="Mio Check Box 2 3 2 3 2 3" xfId="10913" xr:uid="{00000000-0005-0000-0000-0000A02A0000}"/>
    <cellStyle name="Mio Check Box 2 3 2 3 2 3 2" xfId="10914" xr:uid="{00000000-0005-0000-0000-0000A12A0000}"/>
    <cellStyle name="Mio Check Box 2 3 2 3 2 4" xfId="10915" xr:uid="{00000000-0005-0000-0000-0000A22A0000}"/>
    <cellStyle name="Mio Check Box 2 3 2 3 2 5" xfId="10916" xr:uid="{00000000-0005-0000-0000-0000A32A0000}"/>
    <cellStyle name="Mio Check Box 2 3 2 3 3" xfId="10917" xr:uid="{00000000-0005-0000-0000-0000A42A0000}"/>
    <cellStyle name="Mio Check Box 2 3 2 3 3 2" xfId="10918" xr:uid="{00000000-0005-0000-0000-0000A52A0000}"/>
    <cellStyle name="Mio Check Box 2 3 2 3 3 3" xfId="10919" xr:uid="{00000000-0005-0000-0000-0000A62A0000}"/>
    <cellStyle name="Mio Check Box 2 3 2 3 4" xfId="10920" xr:uid="{00000000-0005-0000-0000-0000A72A0000}"/>
    <cellStyle name="Mio Check Box 2 3 2 3 4 2" xfId="10921" xr:uid="{00000000-0005-0000-0000-0000A82A0000}"/>
    <cellStyle name="Mio Check Box 2 3 2 3 5" xfId="10922" xr:uid="{00000000-0005-0000-0000-0000A92A0000}"/>
    <cellStyle name="Mio Check Box 2 3 2 3 6" xfId="10923" xr:uid="{00000000-0005-0000-0000-0000AA2A0000}"/>
    <cellStyle name="Mio Check Box 2 3 2 4" xfId="10924" xr:uid="{00000000-0005-0000-0000-0000AB2A0000}"/>
    <cellStyle name="Mio Check Box 2 3 2 4 2" xfId="10925" xr:uid="{00000000-0005-0000-0000-0000AC2A0000}"/>
    <cellStyle name="Mio Check Box 2 3 2 4 2 2" xfId="10926" xr:uid="{00000000-0005-0000-0000-0000AD2A0000}"/>
    <cellStyle name="Mio Check Box 2 3 2 4 2 3" xfId="10927" xr:uid="{00000000-0005-0000-0000-0000AE2A0000}"/>
    <cellStyle name="Mio Check Box 2 3 2 4 3" xfId="10928" xr:uid="{00000000-0005-0000-0000-0000AF2A0000}"/>
    <cellStyle name="Mio Check Box 2 3 2 4 3 2" xfId="10929" xr:uid="{00000000-0005-0000-0000-0000B02A0000}"/>
    <cellStyle name="Mio Check Box 2 3 2 4 4" xfId="10930" xr:uid="{00000000-0005-0000-0000-0000B12A0000}"/>
    <cellStyle name="Mio Check Box 2 3 2 4 5" xfId="10931" xr:uid="{00000000-0005-0000-0000-0000B22A0000}"/>
    <cellStyle name="Mio Check Box 2 3 2 5" xfId="10932" xr:uid="{00000000-0005-0000-0000-0000B32A0000}"/>
    <cellStyle name="Mio Check Box 2 3 2 5 2" xfId="10933" xr:uid="{00000000-0005-0000-0000-0000B42A0000}"/>
    <cellStyle name="Mio Check Box 2 3 2 5 3" xfId="10934" xr:uid="{00000000-0005-0000-0000-0000B52A0000}"/>
    <cellStyle name="Mio Check Box 2 3 2 6" xfId="10935" xr:uid="{00000000-0005-0000-0000-0000B62A0000}"/>
    <cellStyle name="Mio Check Box 2 3 2 6 2" xfId="10936" xr:uid="{00000000-0005-0000-0000-0000B72A0000}"/>
    <cellStyle name="Mio Check Box 2 3 2 7" xfId="10937" xr:uid="{00000000-0005-0000-0000-0000B82A0000}"/>
    <cellStyle name="Mio Check Box 2 3 2 8" xfId="10938" xr:uid="{00000000-0005-0000-0000-0000B92A0000}"/>
    <cellStyle name="Mio Check Box 2 3 3" xfId="10939" xr:uid="{00000000-0005-0000-0000-0000BA2A0000}"/>
    <cellStyle name="Mio Check Box 2 3 3 2" xfId="10940" xr:uid="{00000000-0005-0000-0000-0000BB2A0000}"/>
    <cellStyle name="Mio Check Box 2 3 3 2 2" xfId="10941" xr:uid="{00000000-0005-0000-0000-0000BC2A0000}"/>
    <cellStyle name="Mio Check Box 2 3 3 2 2 2" xfId="10942" xr:uid="{00000000-0005-0000-0000-0000BD2A0000}"/>
    <cellStyle name="Mio Check Box 2 3 3 2 2 2 2" xfId="10943" xr:uid="{00000000-0005-0000-0000-0000BE2A0000}"/>
    <cellStyle name="Mio Check Box 2 3 3 2 2 2 2 2" xfId="10944" xr:uid="{00000000-0005-0000-0000-0000BF2A0000}"/>
    <cellStyle name="Mio Check Box 2 3 3 2 2 2 2 3" xfId="10945" xr:uid="{00000000-0005-0000-0000-0000C02A0000}"/>
    <cellStyle name="Mio Check Box 2 3 3 2 2 2 3" xfId="10946" xr:uid="{00000000-0005-0000-0000-0000C12A0000}"/>
    <cellStyle name="Mio Check Box 2 3 3 2 2 2 3 2" xfId="10947" xr:uid="{00000000-0005-0000-0000-0000C22A0000}"/>
    <cellStyle name="Mio Check Box 2 3 3 2 2 2 4" xfId="10948" xr:uid="{00000000-0005-0000-0000-0000C32A0000}"/>
    <cellStyle name="Mio Check Box 2 3 3 2 2 2 5" xfId="10949" xr:uid="{00000000-0005-0000-0000-0000C42A0000}"/>
    <cellStyle name="Mio Check Box 2 3 3 2 2 3" xfId="10950" xr:uid="{00000000-0005-0000-0000-0000C52A0000}"/>
    <cellStyle name="Mio Check Box 2 3 3 2 2 3 2" xfId="10951" xr:uid="{00000000-0005-0000-0000-0000C62A0000}"/>
    <cellStyle name="Mio Check Box 2 3 3 2 2 3 3" xfId="10952" xr:uid="{00000000-0005-0000-0000-0000C72A0000}"/>
    <cellStyle name="Mio Check Box 2 3 3 2 2 4" xfId="10953" xr:uid="{00000000-0005-0000-0000-0000C82A0000}"/>
    <cellStyle name="Mio Check Box 2 3 3 2 2 4 2" xfId="10954" xr:uid="{00000000-0005-0000-0000-0000C92A0000}"/>
    <cellStyle name="Mio Check Box 2 3 3 2 2 5" xfId="10955" xr:uid="{00000000-0005-0000-0000-0000CA2A0000}"/>
    <cellStyle name="Mio Check Box 2 3 3 2 2 6" xfId="10956" xr:uid="{00000000-0005-0000-0000-0000CB2A0000}"/>
    <cellStyle name="Mio Check Box 2 3 3 2 3" xfId="10957" xr:uid="{00000000-0005-0000-0000-0000CC2A0000}"/>
    <cellStyle name="Mio Check Box 2 3 3 2 3 2" xfId="10958" xr:uid="{00000000-0005-0000-0000-0000CD2A0000}"/>
    <cellStyle name="Mio Check Box 2 3 3 2 3 2 2" xfId="10959" xr:uid="{00000000-0005-0000-0000-0000CE2A0000}"/>
    <cellStyle name="Mio Check Box 2 3 3 2 3 2 2 2" xfId="10960" xr:uid="{00000000-0005-0000-0000-0000CF2A0000}"/>
    <cellStyle name="Mio Check Box 2 3 3 2 3 2 2 3" xfId="10961" xr:uid="{00000000-0005-0000-0000-0000D02A0000}"/>
    <cellStyle name="Mio Check Box 2 3 3 2 3 2 3" xfId="10962" xr:uid="{00000000-0005-0000-0000-0000D12A0000}"/>
    <cellStyle name="Mio Check Box 2 3 3 2 3 2 3 2" xfId="10963" xr:uid="{00000000-0005-0000-0000-0000D22A0000}"/>
    <cellStyle name="Mio Check Box 2 3 3 2 3 2 4" xfId="10964" xr:uid="{00000000-0005-0000-0000-0000D32A0000}"/>
    <cellStyle name="Mio Check Box 2 3 3 2 3 2 5" xfId="10965" xr:uid="{00000000-0005-0000-0000-0000D42A0000}"/>
    <cellStyle name="Mio Check Box 2 3 3 2 3 3" xfId="10966" xr:uid="{00000000-0005-0000-0000-0000D52A0000}"/>
    <cellStyle name="Mio Check Box 2 3 3 2 3 3 2" xfId="10967" xr:uid="{00000000-0005-0000-0000-0000D62A0000}"/>
    <cellStyle name="Mio Check Box 2 3 3 2 3 3 3" xfId="10968" xr:uid="{00000000-0005-0000-0000-0000D72A0000}"/>
    <cellStyle name="Mio Check Box 2 3 3 2 3 4" xfId="10969" xr:uid="{00000000-0005-0000-0000-0000D82A0000}"/>
    <cellStyle name="Mio Check Box 2 3 3 2 3 4 2" xfId="10970" xr:uid="{00000000-0005-0000-0000-0000D92A0000}"/>
    <cellStyle name="Mio Check Box 2 3 3 2 3 5" xfId="10971" xr:uid="{00000000-0005-0000-0000-0000DA2A0000}"/>
    <cellStyle name="Mio Check Box 2 3 3 2 3 6" xfId="10972" xr:uid="{00000000-0005-0000-0000-0000DB2A0000}"/>
    <cellStyle name="Mio Check Box 2 3 3 2 4" xfId="10973" xr:uid="{00000000-0005-0000-0000-0000DC2A0000}"/>
    <cellStyle name="Mio Check Box 2 3 3 2 4 2" xfId="10974" xr:uid="{00000000-0005-0000-0000-0000DD2A0000}"/>
    <cellStyle name="Mio Check Box 2 3 3 3" xfId="10975" xr:uid="{00000000-0005-0000-0000-0000DE2A0000}"/>
    <cellStyle name="Mio Check Box 2 3 3 3 2" xfId="10976" xr:uid="{00000000-0005-0000-0000-0000DF2A0000}"/>
    <cellStyle name="Mio Check Box 2 3 3 3 2 2" xfId="10977" xr:uid="{00000000-0005-0000-0000-0000E02A0000}"/>
    <cellStyle name="Mio Check Box 2 3 3 3 2 2 2" xfId="10978" xr:uid="{00000000-0005-0000-0000-0000E12A0000}"/>
    <cellStyle name="Mio Check Box 2 3 3 3 2 2 3" xfId="10979" xr:uid="{00000000-0005-0000-0000-0000E22A0000}"/>
    <cellStyle name="Mio Check Box 2 3 3 3 2 3" xfId="10980" xr:uid="{00000000-0005-0000-0000-0000E32A0000}"/>
    <cellStyle name="Mio Check Box 2 3 3 3 2 3 2" xfId="10981" xr:uid="{00000000-0005-0000-0000-0000E42A0000}"/>
    <cellStyle name="Mio Check Box 2 3 3 3 2 4" xfId="10982" xr:uid="{00000000-0005-0000-0000-0000E52A0000}"/>
    <cellStyle name="Mio Check Box 2 3 3 3 2 5" xfId="10983" xr:uid="{00000000-0005-0000-0000-0000E62A0000}"/>
    <cellStyle name="Mio Check Box 2 3 3 3 3" xfId="10984" xr:uid="{00000000-0005-0000-0000-0000E72A0000}"/>
    <cellStyle name="Mio Check Box 2 3 3 3 3 2" xfId="10985" xr:uid="{00000000-0005-0000-0000-0000E82A0000}"/>
    <cellStyle name="Mio Check Box 2 3 3 3 3 3" xfId="10986" xr:uid="{00000000-0005-0000-0000-0000E92A0000}"/>
    <cellStyle name="Mio Check Box 2 3 3 3 4" xfId="10987" xr:uid="{00000000-0005-0000-0000-0000EA2A0000}"/>
    <cellStyle name="Mio Check Box 2 3 3 3 4 2" xfId="10988" xr:uid="{00000000-0005-0000-0000-0000EB2A0000}"/>
    <cellStyle name="Mio Check Box 2 3 3 3 5" xfId="10989" xr:uid="{00000000-0005-0000-0000-0000EC2A0000}"/>
    <cellStyle name="Mio Check Box 2 3 3 3 6" xfId="10990" xr:uid="{00000000-0005-0000-0000-0000ED2A0000}"/>
    <cellStyle name="Mio Check Box 2 3 3 4" xfId="10991" xr:uid="{00000000-0005-0000-0000-0000EE2A0000}"/>
    <cellStyle name="Mio Check Box 2 3 3 4 2" xfId="10992" xr:uid="{00000000-0005-0000-0000-0000EF2A0000}"/>
    <cellStyle name="Mio Check Box 2 3 3 4 2 2" xfId="10993" xr:uid="{00000000-0005-0000-0000-0000F02A0000}"/>
    <cellStyle name="Mio Check Box 2 3 3 4 2 3" xfId="10994" xr:uid="{00000000-0005-0000-0000-0000F12A0000}"/>
    <cellStyle name="Mio Check Box 2 3 3 4 3" xfId="10995" xr:uid="{00000000-0005-0000-0000-0000F22A0000}"/>
    <cellStyle name="Mio Check Box 2 3 3 4 3 2" xfId="10996" xr:uid="{00000000-0005-0000-0000-0000F32A0000}"/>
    <cellStyle name="Mio Check Box 2 3 3 4 4" xfId="10997" xr:uid="{00000000-0005-0000-0000-0000F42A0000}"/>
    <cellStyle name="Mio Check Box 2 3 3 4 5" xfId="10998" xr:uid="{00000000-0005-0000-0000-0000F52A0000}"/>
    <cellStyle name="Mio Check Box 2 3 3 5" xfId="10999" xr:uid="{00000000-0005-0000-0000-0000F62A0000}"/>
    <cellStyle name="Mio Check Box 2 3 3 5 2" xfId="11000" xr:uid="{00000000-0005-0000-0000-0000F72A0000}"/>
    <cellStyle name="Mio Check Box 2 3 3 5 3" xfId="11001" xr:uid="{00000000-0005-0000-0000-0000F82A0000}"/>
    <cellStyle name="Mio Check Box 2 3 3 6" xfId="11002" xr:uid="{00000000-0005-0000-0000-0000F92A0000}"/>
    <cellStyle name="Mio Check Box 2 3 3 6 2" xfId="11003" xr:uid="{00000000-0005-0000-0000-0000FA2A0000}"/>
    <cellStyle name="Mio Check Box 2 3 3 7" xfId="11004" xr:uid="{00000000-0005-0000-0000-0000FB2A0000}"/>
    <cellStyle name="Mio Check Box 2 3 3 8" xfId="11005" xr:uid="{00000000-0005-0000-0000-0000FC2A0000}"/>
    <cellStyle name="Mio Check Box 2 3 4" xfId="11006" xr:uid="{00000000-0005-0000-0000-0000FD2A0000}"/>
    <cellStyle name="Mio Check Box 2 3 4 2" xfId="11007" xr:uid="{00000000-0005-0000-0000-0000FE2A0000}"/>
    <cellStyle name="Mio Check Box 2 3 4 2 2" xfId="11008" xr:uid="{00000000-0005-0000-0000-0000FF2A0000}"/>
    <cellStyle name="Mio Check Box 2 3 4 2 2 2" xfId="11009" xr:uid="{00000000-0005-0000-0000-0000002B0000}"/>
    <cellStyle name="Mio Check Box 2 3 4 2 2 2 2" xfId="11010" xr:uid="{00000000-0005-0000-0000-0000012B0000}"/>
    <cellStyle name="Mio Check Box 2 3 4 2 2 2 2 2" xfId="11011" xr:uid="{00000000-0005-0000-0000-0000022B0000}"/>
    <cellStyle name="Mio Check Box 2 3 4 2 2 2 2 3" xfId="11012" xr:uid="{00000000-0005-0000-0000-0000032B0000}"/>
    <cellStyle name="Mio Check Box 2 3 4 2 2 2 3" xfId="11013" xr:uid="{00000000-0005-0000-0000-0000042B0000}"/>
    <cellStyle name="Mio Check Box 2 3 4 2 2 2 3 2" xfId="11014" xr:uid="{00000000-0005-0000-0000-0000052B0000}"/>
    <cellStyle name="Mio Check Box 2 3 4 2 2 2 4" xfId="11015" xr:uid="{00000000-0005-0000-0000-0000062B0000}"/>
    <cellStyle name="Mio Check Box 2 3 4 2 2 2 5" xfId="11016" xr:uid="{00000000-0005-0000-0000-0000072B0000}"/>
    <cellStyle name="Mio Check Box 2 3 4 2 2 3" xfId="11017" xr:uid="{00000000-0005-0000-0000-0000082B0000}"/>
    <cellStyle name="Mio Check Box 2 3 4 2 2 3 2" xfId="11018" xr:uid="{00000000-0005-0000-0000-0000092B0000}"/>
    <cellStyle name="Mio Check Box 2 3 4 2 2 3 3" xfId="11019" xr:uid="{00000000-0005-0000-0000-00000A2B0000}"/>
    <cellStyle name="Mio Check Box 2 3 4 2 2 4" xfId="11020" xr:uid="{00000000-0005-0000-0000-00000B2B0000}"/>
    <cellStyle name="Mio Check Box 2 3 4 2 2 4 2" xfId="11021" xr:uid="{00000000-0005-0000-0000-00000C2B0000}"/>
    <cellStyle name="Mio Check Box 2 3 4 2 2 5" xfId="11022" xr:uid="{00000000-0005-0000-0000-00000D2B0000}"/>
    <cellStyle name="Mio Check Box 2 3 4 2 2 6" xfId="11023" xr:uid="{00000000-0005-0000-0000-00000E2B0000}"/>
    <cellStyle name="Mio Check Box 2 3 4 2 3" xfId="11024" xr:uid="{00000000-0005-0000-0000-00000F2B0000}"/>
    <cellStyle name="Mio Check Box 2 3 4 2 3 2" xfId="11025" xr:uid="{00000000-0005-0000-0000-0000102B0000}"/>
    <cellStyle name="Mio Check Box 2 3 4 2 3 2 2" xfId="11026" xr:uid="{00000000-0005-0000-0000-0000112B0000}"/>
    <cellStyle name="Mio Check Box 2 3 4 2 3 2 2 2" xfId="11027" xr:uid="{00000000-0005-0000-0000-0000122B0000}"/>
    <cellStyle name="Mio Check Box 2 3 4 2 3 2 2 3" xfId="11028" xr:uid="{00000000-0005-0000-0000-0000132B0000}"/>
    <cellStyle name="Mio Check Box 2 3 4 2 3 2 3" xfId="11029" xr:uid="{00000000-0005-0000-0000-0000142B0000}"/>
    <cellStyle name="Mio Check Box 2 3 4 2 3 2 3 2" xfId="11030" xr:uid="{00000000-0005-0000-0000-0000152B0000}"/>
    <cellStyle name="Mio Check Box 2 3 4 2 3 2 4" xfId="11031" xr:uid="{00000000-0005-0000-0000-0000162B0000}"/>
    <cellStyle name="Mio Check Box 2 3 4 2 3 2 5" xfId="11032" xr:uid="{00000000-0005-0000-0000-0000172B0000}"/>
    <cellStyle name="Mio Check Box 2 3 4 2 3 3" xfId="11033" xr:uid="{00000000-0005-0000-0000-0000182B0000}"/>
    <cellStyle name="Mio Check Box 2 3 4 2 3 3 2" xfId="11034" xr:uid="{00000000-0005-0000-0000-0000192B0000}"/>
    <cellStyle name="Mio Check Box 2 3 4 2 3 3 3" xfId="11035" xr:uid="{00000000-0005-0000-0000-00001A2B0000}"/>
    <cellStyle name="Mio Check Box 2 3 4 2 3 4" xfId="11036" xr:uid="{00000000-0005-0000-0000-00001B2B0000}"/>
    <cellStyle name="Mio Check Box 2 3 4 2 3 4 2" xfId="11037" xr:uid="{00000000-0005-0000-0000-00001C2B0000}"/>
    <cellStyle name="Mio Check Box 2 3 4 2 3 5" xfId="11038" xr:uid="{00000000-0005-0000-0000-00001D2B0000}"/>
    <cellStyle name="Mio Check Box 2 3 4 2 3 6" xfId="11039" xr:uid="{00000000-0005-0000-0000-00001E2B0000}"/>
    <cellStyle name="Mio Check Box 2 3 4 2 4" xfId="11040" xr:uid="{00000000-0005-0000-0000-00001F2B0000}"/>
    <cellStyle name="Mio Check Box 2 3 4 2 4 2" xfId="11041" xr:uid="{00000000-0005-0000-0000-0000202B0000}"/>
    <cellStyle name="Mio Check Box 2 3 4 3" xfId="11042" xr:uid="{00000000-0005-0000-0000-0000212B0000}"/>
    <cellStyle name="Mio Check Box 2 3 4 3 2" xfId="11043" xr:uid="{00000000-0005-0000-0000-0000222B0000}"/>
    <cellStyle name="Mio Check Box 2 3 4 3 2 2" xfId="11044" xr:uid="{00000000-0005-0000-0000-0000232B0000}"/>
    <cellStyle name="Mio Check Box 2 3 4 3 2 2 2" xfId="11045" xr:uid="{00000000-0005-0000-0000-0000242B0000}"/>
    <cellStyle name="Mio Check Box 2 3 4 3 2 2 3" xfId="11046" xr:uid="{00000000-0005-0000-0000-0000252B0000}"/>
    <cellStyle name="Mio Check Box 2 3 4 3 2 3" xfId="11047" xr:uid="{00000000-0005-0000-0000-0000262B0000}"/>
    <cellStyle name="Mio Check Box 2 3 4 3 2 3 2" xfId="11048" xr:uid="{00000000-0005-0000-0000-0000272B0000}"/>
    <cellStyle name="Mio Check Box 2 3 4 3 2 4" xfId="11049" xr:uid="{00000000-0005-0000-0000-0000282B0000}"/>
    <cellStyle name="Mio Check Box 2 3 4 3 2 5" xfId="11050" xr:uid="{00000000-0005-0000-0000-0000292B0000}"/>
    <cellStyle name="Mio Check Box 2 3 4 3 3" xfId="11051" xr:uid="{00000000-0005-0000-0000-00002A2B0000}"/>
    <cellStyle name="Mio Check Box 2 3 4 3 3 2" xfId="11052" xr:uid="{00000000-0005-0000-0000-00002B2B0000}"/>
    <cellStyle name="Mio Check Box 2 3 4 3 3 3" xfId="11053" xr:uid="{00000000-0005-0000-0000-00002C2B0000}"/>
    <cellStyle name="Mio Check Box 2 3 4 3 4" xfId="11054" xr:uid="{00000000-0005-0000-0000-00002D2B0000}"/>
    <cellStyle name="Mio Check Box 2 3 4 3 4 2" xfId="11055" xr:uid="{00000000-0005-0000-0000-00002E2B0000}"/>
    <cellStyle name="Mio Check Box 2 3 4 3 5" xfId="11056" xr:uid="{00000000-0005-0000-0000-00002F2B0000}"/>
    <cellStyle name="Mio Check Box 2 3 4 3 6" xfId="11057" xr:uid="{00000000-0005-0000-0000-0000302B0000}"/>
    <cellStyle name="Mio Check Box 2 3 4 4" xfId="11058" xr:uid="{00000000-0005-0000-0000-0000312B0000}"/>
    <cellStyle name="Mio Check Box 2 3 4 4 2" xfId="11059" xr:uid="{00000000-0005-0000-0000-0000322B0000}"/>
    <cellStyle name="Mio Check Box 2 3 4 4 2 2" xfId="11060" xr:uid="{00000000-0005-0000-0000-0000332B0000}"/>
    <cellStyle name="Mio Check Box 2 3 4 4 2 3" xfId="11061" xr:uid="{00000000-0005-0000-0000-0000342B0000}"/>
    <cellStyle name="Mio Check Box 2 3 4 4 3" xfId="11062" xr:uid="{00000000-0005-0000-0000-0000352B0000}"/>
    <cellStyle name="Mio Check Box 2 3 4 4 3 2" xfId="11063" xr:uid="{00000000-0005-0000-0000-0000362B0000}"/>
    <cellStyle name="Mio Check Box 2 3 4 4 4" xfId="11064" xr:uid="{00000000-0005-0000-0000-0000372B0000}"/>
    <cellStyle name="Mio Check Box 2 3 4 4 5" xfId="11065" xr:uid="{00000000-0005-0000-0000-0000382B0000}"/>
    <cellStyle name="Mio Check Box 2 3 4 5" xfId="11066" xr:uid="{00000000-0005-0000-0000-0000392B0000}"/>
    <cellStyle name="Mio Check Box 2 3 4 5 2" xfId="11067" xr:uid="{00000000-0005-0000-0000-00003A2B0000}"/>
    <cellStyle name="Mio Check Box 2 3 4 5 3" xfId="11068" xr:uid="{00000000-0005-0000-0000-00003B2B0000}"/>
    <cellStyle name="Mio Check Box 2 3 4 6" xfId="11069" xr:uid="{00000000-0005-0000-0000-00003C2B0000}"/>
    <cellStyle name="Mio Check Box 2 3 4 6 2" xfId="11070" xr:uid="{00000000-0005-0000-0000-00003D2B0000}"/>
    <cellStyle name="Mio Check Box 2 3 4 7" xfId="11071" xr:uid="{00000000-0005-0000-0000-00003E2B0000}"/>
    <cellStyle name="Mio Check Box 2 3 4 8" xfId="11072" xr:uid="{00000000-0005-0000-0000-00003F2B0000}"/>
    <cellStyle name="Mio Check Box 2 3 5" xfId="11073" xr:uid="{00000000-0005-0000-0000-0000402B0000}"/>
    <cellStyle name="Mio Check Box 2 3 5 2" xfId="11074" xr:uid="{00000000-0005-0000-0000-0000412B0000}"/>
    <cellStyle name="Mio Check Box 2 3 5 2 2" xfId="11075" xr:uid="{00000000-0005-0000-0000-0000422B0000}"/>
    <cellStyle name="Mio Check Box 2 3 5 2 2 2" xfId="11076" xr:uid="{00000000-0005-0000-0000-0000432B0000}"/>
    <cellStyle name="Mio Check Box 2 3 5 2 2 2 2" xfId="11077" xr:uid="{00000000-0005-0000-0000-0000442B0000}"/>
    <cellStyle name="Mio Check Box 2 3 5 2 2 2 3" xfId="11078" xr:uid="{00000000-0005-0000-0000-0000452B0000}"/>
    <cellStyle name="Mio Check Box 2 3 5 2 2 3" xfId="11079" xr:uid="{00000000-0005-0000-0000-0000462B0000}"/>
    <cellStyle name="Mio Check Box 2 3 5 2 2 3 2" xfId="11080" xr:uid="{00000000-0005-0000-0000-0000472B0000}"/>
    <cellStyle name="Mio Check Box 2 3 5 2 2 4" xfId="11081" xr:uid="{00000000-0005-0000-0000-0000482B0000}"/>
    <cellStyle name="Mio Check Box 2 3 5 2 2 5" xfId="11082" xr:uid="{00000000-0005-0000-0000-0000492B0000}"/>
    <cellStyle name="Mio Check Box 2 3 5 2 3" xfId="11083" xr:uid="{00000000-0005-0000-0000-00004A2B0000}"/>
    <cellStyle name="Mio Check Box 2 3 5 2 3 2" xfId="11084" xr:uid="{00000000-0005-0000-0000-00004B2B0000}"/>
    <cellStyle name="Mio Check Box 2 3 5 2 3 3" xfId="11085" xr:uid="{00000000-0005-0000-0000-00004C2B0000}"/>
    <cellStyle name="Mio Check Box 2 3 5 2 4" xfId="11086" xr:uid="{00000000-0005-0000-0000-00004D2B0000}"/>
    <cellStyle name="Mio Check Box 2 3 5 2 4 2" xfId="11087" xr:uid="{00000000-0005-0000-0000-00004E2B0000}"/>
    <cellStyle name="Mio Check Box 2 3 5 2 5" xfId="11088" xr:uid="{00000000-0005-0000-0000-00004F2B0000}"/>
    <cellStyle name="Mio Check Box 2 3 5 2 6" xfId="11089" xr:uid="{00000000-0005-0000-0000-0000502B0000}"/>
    <cellStyle name="Mio Check Box 2 3 5 3" xfId="11090" xr:uid="{00000000-0005-0000-0000-0000512B0000}"/>
    <cellStyle name="Mio Check Box 2 3 5 3 2" xfId="11091" xr:uid="{00000000-0005-0000-0000-0000522B0000}"/>
    <cellStyle name="Mio Check Box 2 3 5 3 2 2" xfId="11092" xr:uid="{00000000-0005-0000-0000-0000532B0000}"/>
    <cellStyle name="Mio Check Box 2 3 5 3 2 2 2" xfId="11093" xr:uid="{00000000-0005-0000-0000-0000542B0000}"/>
    <cellStyle name="Mio Check Box 2 3 5 3 2 2 3" xfId="11094" xr:uid="{00000000-0005-0000-0000-0000552B0000}"/>
    <cellStyle name="Mio Check Box 2 3 5 3 2 3" xfId="11095" xr:uid="{00000000-0005-0000-0000-0000562B0000}"/>
    <cellStyle name="Mio Check Box 2 3 5 3 2 3 2" xfId="11096" xr:uid="{00000000-0005-0000-0000-0000572B0000}"/>
    <cellStyle name="Mio Check Box 2 3 5 3 2 4" xfId="11097" xr:uid="{00000000-0005-0000-0000-0000582B0000}"/>
    <cellStyle name="Mio Check Box 2 3 5 3 2 5" xfId="11098" xr:uid="{00000000-0005-0000-0000-0000592B0000}"/>
    <cellStyle name="Mio Check Box 2 3 5 3 3" xfId="11099" xr:uid="{00000000-0005-0000-0000-00005A2B0000}"/>
    <cellStyle name="Mio Check Box 2 3 5 3 3 2" xfId="11100" xr:uid="{00000000-0005-0000-0000-00005B2B0000}"/>
    <cellStyle name="Mio Check Box 2 3 5 3 3 3" xfId="11101" xr:uid="{00000000-0005-0000-0000-00005C2B0000}"/>
    <cellStyle name="Mio Check Box 2 3 5 3 4" xfId="11102" xr:uid="{00000000-0005-0000-0000-00005D2B0000}"/>
    <cellStyle name="Mio Check Box 2 3 5 3 4 2" xfId="11103" xr:uid="{00000000-0005-0000-0000-00005E2B0000}"/>
    <cellStyle name="Mio Check Box 2 3 5 3 5" xfId="11104" xr:uid="{00000000-0005-0000-0000-00005F2B0000}"/>
    <cellStyle name="Mio Check Box 2 3 5 3 6" xfId="11105" xr:uid="{00000000-0005-0000-0000-0000602B0000}"/>
    <cellStyle name="Mio Check Box 2 3 5 4" xfId="11106" xr:uid="{00000000-0005-0000-0000-0000612B0000}"/>
    <cellStyle name="Mio Check Box 2 3 5 4 2" xfId="11107" xr:uid="{00000000-0005-0000-0000-0000622B0000}"/>
    <cellStyle name="Mio Check Box 2 3 6" xfId="11108" xr:uid="{00000000-0005-0000-0000-0000632B0000}"/>
    <cellStyle name="Mio Check Box 2 3 6 2" xfId="11109" xr:uid="{00000000-0005-0000-0000-0000642B0000}"/>
    <cellStyle name="Mio Check Box 2 3 6 2 2" xfId="11110" xr:uid="{00000000-0005-0000-0000-0000652B0000}"/>
    <cellStyle name="Mio Check Box 2 3 6 2 2 2" xfId="11111" xr:uid="{00000000-0005-0000-0000-0000662B0000}"/>
    <cellStyle name="Mio Check Box 2 3 6 2 2 3" xfId="11112" xr:uid="{00000000-0005-0000-0000-0000672B0000}"/>
    <cellStyle name="Mio Check Box 2 3 6 2 3" xfId="11113" xr:uid="{00000000-0005-0000-0000-0000682B0000}"/>
    <cellStyle name="Mio Check Box 2 3 6 2 3 2" xfId="11114" xr:uid="{00000000-0005-0000-0000-0000692B0000}"/>
    <cellStyle name="Mio Check Box 2 3 6 2 4" xfId="11115" xr:uid="{00000000-0005-0000-0000-00006A2B0000}"/>
    <cellStyle name="Mio Check Box 2 3 6 2 5" xfId="11116" xr:uid="{00000000-0005-0000-0000-00006B2B0000}"/>
    <cellStyle name="Mio Check Box 2 3 6 3" xfId="11117" xr:uid="{00000000-0005-0000-0000-00006C2B0000}"/>
    <cellStyle name="Mio Check Box 2 3 6 3 2" xfId="11118" xr:uid="{00000000-0005-0000-0000-00006D2B0000}"/>
    <cellStyle name="Mio Check Box 2 3 6 3 3" xfId="11119" xr:uid="{00000000-0005-0000-0000-00006E2B0000}"/>
    <cellStyle name="Mio Check Box 2 3 6 4" xfId="11120" xr:uid="{00000000-0005-0000-0000-00006F2B0000}"/>
    <cellStyle name="Mio Check Box 2 3 6 4 2" xfId="11121" xr:uid="{00000000-0005-0000-0000-0000702B0000}"/>
    <cellStyle name="Mio Check Box 2 3 6 5" xfId="11122" xr:uid="{00000000-0005-0000-0000-0000712B0000}"/>
    <cellStyle name="Mio Check Box 2 3 6 6" xfId="11123" xr:uid="{00000000-0005-0000-0000-0000722B0000}"/>
    <cellStyle name="Mio Check Box 2 3 7" xfId="11124" xr:uid="{00000000-0005-0000-0000-0000732B0000}"/>
    <cellStyle name="Mio Check Box 2 3 7 2" xfId="11125" xr:uid="{00000000-0005-0000-0000-0000742B0000}"/>
    <cellStyle name="Mio Check Box 2 3 7 2 2" xfId="11126" xr:uid="{00000000-0005-0000-0000-0000752B0000}"/>
    <cellStyle name="Mio Check Box 2 3 7 2 3" xfId="11127" xr:uid="{00000000-0005-0000-0000-0000762B0000}"/>
    <cellStyle name="Mio Check Box 2 3 7 3" xfId="11128" xr:uid="{00000000-0005-0000-0000-0000772B0000}"/>
    <cellStyle name="Mio Check Box 2 3 7 3 2" xfId="11129" xr:uid="{00000000-0005-0000-0000-0000782B0000}"/>
    <cellStyle name="Mio Check Box 2 3 7 4" xfId="11130" xr:uid="{00000000-0005-0000-0000-0000792B0000}"/>
    <cellStyle name="Mio Check Box 2 3 7 5" xfId="11131" xr:uid="{00000000-0005-0000-0000-00007A2B0000}"/>
    <cellStyle name="Mio Check Box 2 3 8" xfId="11132" xr:uid="{00000000-0005-0000-0000-00007B2B0000}"/>
    <cellStyle name="Mio Check Box 2 3 8 2" xfId="11133" xr:uid="{00000000-0005-0000-0000-00007C2B0000}"/>
    <cellStyle name="Mio Check Box 2 3 8 3" xfId="11134" xr:uid="{00000000-0005-0000-0000-00007D2B0000}"/>
    <cellStyle name="Mio Check Box 2 3 9" xfId="11135" xr:uid="{00000000-0005-0000-0000-00007E2B0000}"/>
    <cellStyle name="Mio Check Box 2 3 9 2" xfId="11136" xr:uid="{00000000-0005-0000-0000-00007F2B0000}"/>
    <cellStyle name="Mio Check Box 2 4" xfId="11137" xr:uid="{00000000-0005-0000-0000-0000802B0000}"/>
    <cellStyle name="Mio Check Box 2 4 2" xfId="11138" xr:uid="{00000000-0005-0000-0000-0000812B0000}"/>
    <cellStyle name="Mio Check Box 2 4 2 2" xfId="11139" xr:uid="{00000000-0005-0000-0000-0000822B0000}"/>
    <cellStyle name="Mio Check Box 2 4 2 2 2" xfId="11140" xr:uid="{00000000-0005-0000-0000-0000832B0000}"/>
    <cellStyle name="Mio Check Box 2 4 2 2 2 2" xfId="11141" xr:uid="{00000000-0005-0000-0000-0000842B0000}"/>
    <cellStyle name="Mio Check Box 2 4 2 2 2 2 2" xfId="11142" xr:uid="{00000000-0005-0000-0000-0000852B0000}"/>
    <cellStyle name="Mio Check Box 2 4 2 2 2 2 3" xfId="11143" xr:uid="{00000000-0005-0000-0000-0000862B0000}"/>
    <cellStyle name="Mio Check Box 2 4 2 2 2 3" xfId="11144" xr:uid="{00000000-0005-0000-0000-0000872B0000}"/>
    <cellStyle name="Mio Check Box 2 4 2 2 2 3 2" xfId="11145" xr:uid="{00000000-0005-0000-0000-0000882B0000}"/>
    <cellStyle name="Mio Check Box 2 4 2 2 2 4" xfId="11146" xr:uid="{00000000-0005-0000-0000-0000892B0000}"/>
    <cellStyle name="Mio Check Box 2 4 2 2 2 5" xfId="11147" xr:uid="{00000000-0005-0000-0000-00008A2B0000}"/>
    <cellStyle name="Mio Check Box 2 4 2 2 3" xfId="11148" xr:uid="{00000000-0005-0000-0000-00008B2B0000}"/>
    <cellStyle name="Mio Check Box 2 4 2 2 3 2" xfId="11149" xr:uid="{00000000-0005-0000-0000-00008C2B0000}"/>
    <cellStyle name="Mio Check Box 2 4 2 2 3 3" xfId="11150" xr:uid="{00000000-0005-0000-0000-00008D2B0000}"/>
    <cellStyle name="Mio Check Box 2 4 2 2 4" xfId="11151" xr:uid="{00000000-0005-0000-0000-00008E2B0000}"/>
    <cellStyle name="Mio Check Box 2 4 2 2 4 2" xfId="11152" xr:uid="{00000000-0005-0000-0000-00008F2B0000}"/>
    <cellStyle name="Mio Check Box 2 4 2 2 5" xfId="11153" xr:uid="{00000000-0005-0000-0000-0000902B0000}"/>
    <cellStyle name="Mio Check Box 2 4 2 2 6" xfId="11154" xr:uid="{00000000-0005-0000-0000-0000912B0000}"/>
    <cellStyle name="Mio Check Box 2 4 2 3" xfId="11155" xr:uid="{00000000-0005-0000-0000-0000922B0000}"/>
    <cellStyle name="Mio Check Box 2 4 2 3 2" xfId="11156" xr:uid="{00000000-0005-0000-0000-0000932B0000}"/>
    <cellStyle name="Mio Check Box 2 4 2 3 2 2" xfId="11157" xr:uid="{00000000-0005-0000-0000-0000942B0000}"/>
    <cellStyle name="Mio Check Box 2 4 2 3 2 2 2" xfId="11158" xr:uid="{00000000-0005-0000-0000-0000952B0000}"/>
    <cellStyle name="Mio Check Box 2 4 2 3 2 2 3" xfId="11159" xr:uid="{00000000-0005-0000-0000-0000962B0000}"/>
    <cellStyle name="Mio Check Box 2 4 2 3 2 3" xfId="11160" xr:uid="{00000000-0005-0000-0000-0000972B0000}"/>
    <cellStyle name="Mio Check Box 2 4 2 3 2 3 2" xfId="11161" xr:uid="{00000000-0005-0000-0000-0000982B0000}"/>
    <cellStyle name="Mio Check Box 2 4 2 3 2 4" xfId="11162" xr:uid="{00000000-0005-0000-0000-0000992B0000}"/>
    <cellStyle name="Mio Check Box 2 4 2 3 2 5" xfId="11163" xr:uid="{00000000-0005-0000-0000-00009A2B0000}"/>
    <cellStyle name="Mio Check Box 2 4 2 3 3" xfId="11164" xr:uid="{00000000-0005-0000-0000-00009B2B0000}"/>
    <cellStyle name="Mio Check Box 2 4 2 3 3 2" xfId="11165" xr:uid="{00000000-0005-0000-0000-00009C2B0000}"/>
    <cellStyle name="Mio Check Box 2 4 2 3 3 3" xfId="11166" xr:uid="{00000000-0005-0000-0000-00009D2B0000}"/>
    <cellStyle name="Mio Check Box 2 4 2 3 4" xfId="11167" xr:uid="{00000000-0005-0000-0000-00009E2B0000}"/>
    <cellStyle name="Mio Check Box 2 4 2 3 4 2" xfId="11168" xr:uid="{00000000-0005-0000-0000-00009F2B0000}"/>
    <cellStyle name="Mio Check Box 2 4 2 3 5" xfId="11169" xr:uid="{00000000-0005-0000-0000-0000A02B0000}"/>
    <cellStyle name="Mio Check Box 2 4 2 3 6" xfId="11170" xr:uid="{00000000-0005-0000-0000-0000A12B0000}"/>
    <cellStyle name="Mio Check Box 2 4 2 4" xfId="11171" xr:uid="{00000000-0005-0000-0000-0000A22B0000}"/>
    <cellStyle name="Mio Check Box 2 4 2 4 2" xfId="11172" xr:uid="{00000000-0005-0000-0000-0000A32B0000}"/>
    <cellStyle name="Mio Check Box 2 4 3" xfId="11173" xr:uid="{00000000-0005-0000-0000-0000A42B0000}"/>
    <cellStyle name="Mio Check Box 2 4 3 2" xfId="11174" xr:uid="{00000000-0005-0000-0000-0000A52B0000}"/>
    <cellStyle name="Mio Check Box 2 4 3 2 2" xfId="11175" xr:uid="{00000000-0005-0000-0000-0000A62B0000}"/>
    <cellStyle name="Mio Check Box 2 4 3 2 2 2" xfId="11176" xr:uid="{00000000-0005-0000-0000-0000A72B0000}"/>
    <cellStyle name="Mio Check Box 2 4 3 2 2 3" xfId="11177" xr:uid="{00000000-0005-0000-0000-0000A82B0000}"/>
    <cellStyle name="Mio Check Box 2 4 3 2 3" xfId="11178" xr:uid="{00000000-0005-0000-0000-0000A92B0000}"/>
    <cellStyle name="Mio Check Box 2 4 3 2 3 2" xfId="11179" xr:uid="{00000000-0005-0000-0000-0000AA2B0000}"/>
    <cellStyle name="Mio Check Box 2 4 3 2 4" xfId="11180" xr:uid="{00000000-0005-0000-0000-0000AB2B0000}"/>
    <cellStyle name="Mio Check Box 2 4 3 2 5" xfId="11181" xr:uid="{00000000-0005-0000-0000-0000AC2B0000}"/>
    <cellStyle name="Mio Check Box 2 4 3 3" xfId="11182" xr:uid="{00000000-0005-0000-0000-0000AD2B0000}"/>
    <cellStyle name="Mio Check Box 2 4 3 3 2" xfId="11183" xr:uid="{00000000-0005-0000-0000-0000AE2B0000}"/>
    <cellStyle name="Mio Check Box 2 4 3 3 3" xfId="11184" xr:uid="{00000000-0005-0000-0000-0000AF2B0000}"/>
    <cellStyle name="Mio Check Box 2 4 3 4" xfId="11185" xr:uid="{00000000-0005-0000-0000-0000B02B0000}"/>
    <cellStyle name="Mio Check Box 2 4 3 4 2" xfId="11186" xr:uid="{00000000-0005-0000-0000-0000B12B0000}"/>
    <cellStyle name="Mio Check Box 2 4 3 5" xfId="11187" xr:uid="{00000000-0005-0000-0000-0000B22B0000}"/>
    <cellStyle name="Mio Check Box 2 4 3 6" xfId="11188" xr:uid="{00000000-0005-0000-0000-0000B32B0000}"/>
    <cellStyle name="Mio Check Box 2 4 4" xfId="11189" xr:uid="{00000000-0005-0000-0000-0000B42B0000}"/>
    <cellStyle name="Mio Check Box 2 4 4 2" xfId="11190" xr:uid="{00000000-0005-0000-0000-0000B52B0000}"/>
    <cellStyle name="Mio Check Box 2 4 4 2 2" xfId="11191" xr:uid="{00000000-0005-0000-0000-0000B62B0000}"/>
    <cellStyle name="Mio Check Box 2 4 4 2 3" xfId="11192" xr:uid="{00000000-0005-0000-0000-0000B72B0000}"/>
    <cellStyle name="Mio Check Box 2 4 4 3" xfId="11193" xr:uid="{00000000-0005-0000-0000-0000B82B0000}"/>
    <cellStyle name="Mio Check Box 2 4 4 3 2" xfId="11194" xr:uid="{00000000-0005-0000-0000-0000B92B0000}"/>
    <cellStyle name="Mio Check Box 2 4 4 4" xfId="11195" xr:uid="{00000000-0005-0000-0000-0000BA2B0000}"/>
    <cellStyle name="Mio Check Box 2 4 4 5" xfId="11196" xr:uid="{00000000-0005-0000-0000-0000BB2B0000}"/>
    <cellStyle name="Mio Check Box 2 4 5" xfId="11197" xr:uid="{00000000-0005-0000-0000-0000BC2B0000}"/>
    <cellStyle name="Mio Check Box 2 4 5 2" xfId="11198" xr:uid="{00000000-0005-0000-0000-0000BD2B0000}"/>
    <cellStyle name="Mio Check Box 2 4 5 3" xfId="11199" xr:uid="{00000000-0005-0000-0000-0000BE2B0000}"/>
    <cellStyle name="Mio Check Box 2 4 6" xfId="11200" xr:uid="{00000000-0005-0000-0000-0000BF2B0000}"/>
    <cellStyle name="Mio Check Box 2 4 6 2" xfId="11201" xr:uid="{00000000-0005-0000-0000-0000C02B0000}"/>
    <cellStyle name="Mio Check Box 2 4 7" xfId="11202" xr:uid="{00000000-0005-0000-0000-0000C12B0000}"/>
    <cellStyle name="Mio Check Box 2 4 8" xfId="11203" xr:uid="{00000000-0005-0000-0000-0000C22B0000}"/>
    <cellStyle name="Mio Check Box 2 5" xfId="11204" xr:uid="{00000000-0005-0000-0000-0000C32B0000}"/>
    <cellStyle name="Mio Check Box 2 5 2" xfId="11205" xr:uid="{00000000-0005-0000-0000-0000C42B0000}"/>
    <cellStyle name="Mio Check Box 2 5 2 2" xfId="11206" xr:uid="{00000000-0005-0000-0000-0000C52B0000}"/>
    <cellStyle name="Mio Check Box 2 5 2 2 2" xfId="11207" xr:uid="{00000000-0005-0000-0000-0000C62B0000}"/>
    <cellStyle name="Mio Check Box 2 5 2 2 2 2" xfId="11208" xr:uid="{00000000-0005-0000-0000-0000C72B0000}"/>
    <cellStyle name="Mio Check Box 2 5 2 2 2 2 2" xfId="11209" xr:uid="{00000000-0005-0000-0000-0000C82B0000}"/>
    <cellStyle name="Mio Check Box 2 5 2 2 2 2 3" xfId="11210" xr:uid="{00000000-0005-0000-0000-0000C92B0000}"/>
    <cellStyle name="Mio Check Box 2 5 2 2 2 3" xfId="11211" xr:uid="{00000000-0005-0000-0000-0000CA2B0000}"/>
    <cellStyle name="Mio Check Box 2 5 2 2 2 3 2" xfId="11212" xr:uid="{00000000-0005-0000-0000-0000CB2B0000}"/>
    <cellStyle name="Mio Check Box 2 5 2 2 2 4" xfId="11213" xr:uid="{00000000-0005-0000-0000-0000CC2B0000}"/>
    <cellStyle name="Mio Check Box 2 5 2 2 2 5" xfId="11214" xr:uid="{00000000-0005-0000-0000-0000CD2B0000}"/>
    <cellStyle name="Mio Check Box 2 5 2 2 3" xfId="11215" xr:uid="{00000000-0005-0000-0000-0000CE2B0000}"/>
    <cellStyle name="Mio Check Box 2 5 2 2 3 2" xfId="11216" xr:uid="{00000000-0005-0000-0000-0000CF2B0000}"/>
    <cellStyle name="Mio Check Box 2 5 2 2 3 3" xfId="11217" xr:uid="{00000000-0005-0000-0000-0000D02B0000}"/>
    <cellStyle name="Mio Check Box 2 5 2 2 4" xfId="11218" xr:uid="{00000000-0005-0000-0000-0000D12B0000}"/>
    <cellStyle name="Mio Check Box 2 5 2 2 4 2" xfId="11219" xr:uid="{00000000-0005-0000-0000-0000D22B0000}"/>
    <cellStyle name="Mio Check Box 2 5 2 2 5" xfId="11220" xr:uid="{00000000-0005-0000-0000-0000D32B0000}"/>
    <cellStyle name="Mio Check Box 2 5 2 2 6" xfId="11221" xr:uid="{00000000-0005-0000-0000-0000D42B0000}"/>
    <cellStyle name="Mio Check Box 2 5 2 3" xfId="11222" xr:uid="{00000000-0005-0000-0000-0000D52B0000}"/>
    <cellStyle name="Mio Check Box 2 5 2 3 2" xfId="11223" xr:uid="{00000000-0005-0000-0000-0000D62B0000}"/>
    <cellStyle name="Mio Check Box 2 5 2 3 2 2" xfId="11224" xr:uid="{00000000-0005-0000-0000-0000D72B0000}"/>
    <cellStyle name="Mio Check Box 2 5 2 3 2 2 2" xfId="11225" xr:uid="{00000000-0005-0000-0000-0000D82B0000}"/>
    <cellStyle name="Mio Check Box 2 5 2 3 2 2 3" xfId="11226" xr:uid="{00000000-0005-0000-0000-0000D92B0000}"/>
    <cellStyle name="Mio Check Box 2 5 2 3 2 3" xfId="11227" xr:uid="{00000000-0005-0000-0000-0000DA2B0000}"/>
    <cellStyle name="Mio Check Box 2 5 2 3 2 3 2" xfId="11228" xr:uid="{00000000-0005-0000-0000-0000DB2B0000}"/>
    <cellStyle name="Mio Check Box 2 5 2 3 2 4" xfId="11229" xr:uid="{00000000-0005-0000-0000-0000DC2B0000}"/>
    <cellStyle name="Mio Check Box 2 5 2 3 2 5" xfId="11230" xr:uid="{00000000-0005-0000-0000-0000DD2B0000}"/>
    <cellStyle name="Mio Check Box 2 5 2 3 3" xfId="11231" xr:uid="{00000000-0005-0000-0000-0000DE2B0000}"/>
    <cellStyle name="Mio Check Box 2 5 2 3 3 2" xfId="11232" xr:uid="{00000000-0005-0000-0000-0000DF2B0000}"/>
    <cellStyle name="Mio Check Box 2 5 2 3 3 3" xfId="11233" xr:uid="{00000000-0005-0000-0000-0000E02B0000}"/>
    <cellStyle name="Mio Check Box 2 5 2 3 4" xfId="11234" xr:uid="{00000000-0005-0000-0000-0000E12B0000}"/>
    <cellStyle name="Mio Check Box 2 5 2 3 4 2" xfId="11235" xr:uid="{00000000-0005-0000-0000-0000E22B0000}"/>
    <cellStyle name="Mio Check Box 2 5 2 3 5" xfId="11236" xr:uid="{00000000-0005-0000-0000-0000E32B0000}"/>
    <cellStyle name="Mio Check Box 2 5 2 3 6" xfId="11237" xr:uid="{00000000-0005-0000-0000-0000E42B0000}"/>
    <cellStyle name="Mio Check Box 2 5 2 4" xfId="11238" xr:uid="{00000000-0005-0000-0000-0000E52B0000}"/>
    <cellStyle name="Mio Check Box 2 5 2 4 2" xfId="11239" xr:uid="{00000000-0005-0000-0000-0000E62B0000}"/>
    <cellStyle name="Mio Check Box 2 5 3" xfId="11240" xr:uid="{00000000-0005-0000-0000-0000E72B0000}"/>
    <cellStyle name="Mio Check Box 2 5 3 2" xfId="11241" xr:uid="{00000000-0005-0000-0000-0000E82B0000}"/>
    <cellStyle name="Mio Check Box 2 5 3 2 2" xfId="11242" xr:uid="{00000000-0005-0000-0000-0000E92B0000}"/>
    <cellStyle name="Mio Check Box 2 5 3 2 2 2" xfId="11243" xr:uid="{00000000-0005-0000-0000-0000EA2B0000}"/>
    <cellStyle name="Mio Check Box 2 5 3 2 2 3" xfId="11244" xr:uid="{00000000-0005-0000-0000-0000EB2B0000}"/>
    <cellStyle name="Mio Check Box 2 5 3 2 3" xfId="11245" xr:uid="{00000000-0005-0000-0000-0000EC2B0000}"/>
    <cellStyle name="Mio Check Box 2 5 3 2 3 2" xfId="11246" xr:uid="{00000000-0005-0000-0000-0000ED2B0000}"/>
    <cellStyle name="Mio Check Box 2 5 3 2 4" xfId="11247" xr:uid="{00000000-0005-0000-0000-0000EE2B0000}"/>
    <cellStyle name="Mio Check Box 2 5 3 2 5" xfId="11248" xr:uid="{00000000-0005-0000-0000-0000EF2B0000}"/>
    <cellStyle name="Mio Check Box 2 5 3 3" xfId="11249" xr:uid="{00000000-0005-0000-0000-0000F02B0000}"/>
    <cellStyle name="Mio Check Box 2 5 3 3 2" xfId="11250" xr:uid="{00000000-0005-0000-0000-0000F12B0000}"/>
    <cellStyle name="Mio Check Box 2 5 3 3 3" xfId="11251" xr:uid="{00000000-0005-0000-0000-0000F22B0000}"/>
    <cellStyle name="Mio Check Box 2 5 3 4" xfId="11252" xr:uid="{00000000-0005-0000-0000-0000F32B0000}"/>
    <cellStyle name="Mio Check Box 2 5 3 4 2" xfId="11253" xr:uid="{00000000-0005-0000-0000-0000F42B0000}"/>
    <cellStyle name="Mio Check Box 2 5 3 5" xfId="11254" xr:uid="{00000000-0005-0000-0000-0000F52B0000}"/>
    <cellStyle name="Mio Check Box 2 5 3 6" xfId="11255" xr:uid="{00000000-0005-0000-0000-0000F62B0000}"/>
    <cellStyle name="Mio Check Box 2 5 4" xfId="11256" xr:uid="{00000000-0005-0000-0000-0000F72B0000}"/>
    <cellStyle name="Mio Check Box 2 5 4 2" xfId="11257" xr:uid="{00000000-0005-0000-0000-0000F82B0000}"/>
    <cellStyle name="Mio Check Box 2 5 4 2 2" xfId="11258" xr:uid="{00000000-0005-0000-0000-0000F92B0000}"/>
    <cellStyle name="Mio Check Box 2 5 4 2 3" xfId="11259" xr:uid="{00000000-0005-0000-0000-0000FA2B0000}"/>
    <cellStyle name="Mio Check Box 2 5 4 3" xfId="11260" xr:uid="{00000000-0005-0000-0000-0000FB2B0000}"/>
    <cellStyle name="Mio Check Box 2 5 4 3 2" xfId="11261" xr:uid="{00000000-0005-0000-0000-0000FC2B0000}"/>
    <cellStyle name="Mio Check Box 2 5 4 4" xfId="11262" xr:uid="{00000000-0005-0000-0000-0000FD2B0000}"/>
    <cellStyle name="Mio Check Box 2 5 4 5" xfId="11263" xr:uid="{00000000-0005-0000-0000-0000FE2B0000}"/>
    <cellStyle name="Mio Check Box 2 5 5" xfId="11264" xr:uid="{00000000-0005-0000-0000-0000FF2B0000}"/>
    <cellStyle name="Mio Check Box 2 5 5 2" xfId="11265" xr:uid="{00000000-0005-0000-0000-0000002C0000}"/>
    <cellStyle name="Mio Check Box 2 5 5 3" xfId="11266" xr:uid="{00000000-0005-0000-0000-0000012C0000}"/>
    <cellStyle name="Mio Check Box 2 5 6" xfId="11267" xr:uid="{00000000-0005-0000-0000-0000022C0000}"/>
    <cellStyle name="Mio Check Box 2 5 6 2" xfId="11268" xr:uid="{00000000-0005-0000-0000-0000032C0000}"/>
    <cellStyle name="Mio Check Box 2 5 7" xfId="11269" xr:uid="{00000000-0005-0000-0000-0000042C0000}"/>
    <cellStyle name="Mio Check Box 2 5 8" xfId="11270" xr:uid="{00000000-0005-0000-0000-0000052C0000}"/>
    <cellStyle name="Mio Check Box 2 6" xfId="11271" xr:uid="{00000000-0005-0000-0000-0000062C0000}"/>
    <cellStyle name="Mio Check Box 2 6 2" xfId="11272" xr:uid="{00000000-0005-0000-0000-0000072C0000}"/>
    <cellStyle name="Mio Check Box 2 6 2 2" xfId="11273" xr:uid="{00000000-0005-0000-0000-0000082C0000}"/>
    <cellStyle name="Mio Check Box 2 6 2 2 2" xfId="11274" xr:uid="{00000000-0005-0000-0000-0000092C0000}"/>
    <cellStyle name="Mio Check Box 2 6 2 2 2 2" xfId="11275" xr:uid="{00000000-0005-0000-0000-00000A2C0000}"/>
    <cellStyle name="Mio Check Box 2 6 2 2 2 2 2" xfId="11276" xr:uid="{00000000-0005-0000-0000-00000B2C0000}"/>
    <cellStyle name="Mio Check Box 2 6 2 2 2 2 3" xfId="11277" xr:uid="{00000000-0005-0000-0000-00000C2C0000}"/>
    <cellStyle name="Mio Check Box 2 6 2 2 2 3" xfId="11278" xr:uid="{00000000-0005-0000-0000-00000D2C0000}"/>
    <cellStyle name="Mio Check Box 2 6 2 2 2 3 2" xfId="11279" xr:uid="{00000000-0005-0000-0000-00000E2C0000}"/>
    <cellStyle name="Mio Check Box 2 6 2 2 2 4" xfId="11280" xr:uid="{00000000-0005-0000-0000-00000F2C0000}"/>
    <cellStyle name="Mio Check Box 2 6 2 2 2 5" xfId="11281" xr:uid="{00000000-0005-0000-0000-0000102C0000}"/>
    <cellStyle name="Mio Check Box 2 6 2 2 3" xfId="11282" xr:uid="{00000000-0005-0000-0000-0000112C0000}"/>
    <cellStyle name="Mio Check Box 2 6 2 2 3 2" xfId="11283" xr:uid="{00000000-0005-0000-0000-0000122C0000}"/>
    <cellStyle name="Mio Check Box 2 6 2 2 3 3" xfId="11284" xr:uid="{00000000-0005-0000-0000-0000132C0000}"/>
    <cellStyle name="Mio Check Box 2 6 2 2 4" xfId="11285" xr:uid="{00000000-0005-0000-0000-0000142C0000}"/>
    <cellStyle name="Mio Check Box 2 6 2 2 4 2" xfId="11286" xr:uid="{00000000-0005-0000-0000-0000152C0000}"/>
    <cellStyle name="Mio Check Box 2 6 2 2 5" xfId="11287" xr:uid="{00000000-0005-0000-0000-0000162C0000}"/>
    <cellStyle name="Mio Check Box 2 6 2 2 6" xfId="11288" xr:uid="{00000000-0005-0000-0000-0000172C0000}"/>
    <cellStyle name="Mio Check Box 2 6 2 3" xfId="11289" xr:uid="{00000000-0005-0000-0000-0000182C0000}"/>
    <cellStyle name="Mio Check Box 2 6 2 3 2" xfId="11290" xr:uid="{00000000-0005-0000-0000-0000192C0000}"/>
    <cellStyle name="Mio Check Box 2 6 2 3 2 2" xfId="11291" xr:uid="{00000000-0005-0000-0000-00001A2C0000}"/>
    <cellStyle name="Mio Check Box 2 6 2 3 2 2 2" xfId="11292" xr:uid="{00000000-0005-0000-0000-00001B2C0000}"/>
    <cellStyle name="Mio Check Box 2 6 2 3 2 2 3" xfId="11293" xr:uid="{00000000-0005-0000-0000-00001C2C0000}"/>
    <cellStyle name="Mio Check Box 2 6 2 3 2 3" xfId="11294" xr:uid="{00000000-0005-0000-0000-00001D2C0000}"/>
    <cellStyle name="Mio Check Box 2 6 2 3 2 3 2" xfId="11295" xr:uid="{00000000-0005-0000-0000-00001E2C0000}"/>
    <cellStyle name="Mio Check Box 2 6 2 3 2 4" xfId="11296" xr:uid="{00000000-0005-0000-0000-00001F2C0000}"/>
    <cellStyle name="Mio Check Box 2 6 2 3 2 5" xfId="11297" xr:uid="{00000000-0005-0000-0000-0000202C0000}"/>
    <cellStyle name="Mio Check Box 2 6 2 3 3" xfId="11298" xr:uid="{00000000-0005-0000-0000-0000212C0000}"/>
    <cellStyle name="Mio Check Box 2 6 2 3 3 2" xfId="11299" xr:uid="{00000000-0005-0000-0000-0000222C0000}"/>
    <cellStyle name="Mio Check Box 2 6 2 3 3 3" xfId="11300" xr:uid="{00000000-0005-0000-0000-0000232C0000}"/>
    <cellStyle name="Mio Check Box 2 6 2 3 4" xfId="11301" xr:uid="{00000000-0005-0000-0000-0000242C0000}"/>
    <cellStyle name="Mio Check Box 2 6 2 3 4 2" xfId="11302" xr:uid="{00000000-0005-0000-0000-0000252C0000}"/>
    <cellStyle name="Mio Check Box 2 6 2 3 5" xfId="11303" xr:uid="{00000000-0005-0000-0000-0000262C0000}"/>
    <cellStyle name="Mio Check Box 2 6 2 3 6" xfId="11304" xr:uid="{00000000-0005-0000-0000-0000272C0000}"/>
    <cellStyle name="Mio Check Box 2 6 2 4" xfId="11305" xr:uid="{00000000-0005-0000-0000-0000282C0000}"/>
    <cellStyle name="Mio Check Box 2 6 2 4 2" xfId="11306" xr:uid="{00000000-0005-0000-0000-0000292C0000}"/>
    <cellStyle name="Mio Check Box 2 6 3" xfId="11307" xr:uid="{00000000-0005-0000-0000-00002A2C0000}"/>
    <cellStyle name="Mio Check Box 2 6 3 2" xfId="11308" xr:uid="{00000000-0005-0000-0000-00002B2C0000}"/>
    <cellStyle name="Mio Check Box 2 6 3 2 2" xfId="11309" xr:uid="{00000000-0005-0000-0000-00002C2C0000}"/>
    <cellStyle name="Mio Check Box 2 6 3 2 2 2" xfId="11310" xr:uid="{00000000-0005-0000-0000-00002D2C0000}"/>
    <cellStyle name="Mio Check Box 2 6 3 2 2 3" xfId="11311" xr:uid="{00000000-0005-0000-0000-00002E2C0000}"/>
    <cellStyle name="Mio Check Box 2 6 3 2 3" xfId="11312" xr:uid="{00000000-0005-0000-0000-00002F2C0000}"/>
    <cellStyle name="Mio Check Box 2 6 3 2 3 2" xfId="11313" xr:uid="{00000000-0005-0000-0000-0000302C0000}"/>
    <cellStyle name="Mio Check Box 2 6 3 2 4" xfId="11314" xr:uid="{00000000-0005-0000-0000-0000312C0000}"/>
    <cellStyle name="Mio Check Box 2 6 3 2 5" xfId="11315" xr:uid="{00000000-0005-0000-0000-0000322C0000}"/>
    <cellStyle name="Mio Check Box 2 6 3 3" xfId="11316" xr:uid="{00000000-0005-0000-0000-0000332C0000}"/>
    <cellStyle name="Mio Check Box 2 6 3 3 2" xfId="11317" xr:uid="{00000000-0005-0000-0000-0000342C0000}"/>
    <cellStyle name="Mio Check Box 2 6 3 3 3" xfId="11318" xr:uid="{00000000-0005-0000-0000-0000352C0000}"/>
    <cellStyle name="Mio Check Box 2 6 3 4" xfId="11319" xr:uid="{00000000-0005-0000-0000-0000362C0000}"/>
    <cellStyle name="Mio Check Box 2 6 3 4 2" xfId="11320" xr:uid="{00000000-0005-0000-0000-0000372C0000}"/>
    <cellStyle name="Mio Check Box 2 6 3 5" xfId="11321" xr:uid="{00000000-0005-0000-0000-0000382C0000}"/>
    <cellStyle name="Mio Check Box 2 6 3 6" xfId="11322" xr:uid="{00000000-0005-0000-0000-0000392C0000}"/>
    <cellStyle name="Mio Check Box 2 6 4" xfId="11323" xr:uid="{00000000-0005-0000-0000-00003A2C0000}"/>
    <cellStyle name="Mio Check Box 2 6 4 2" xfId="11324" xr:uid="{00000000-0005-0000-0000-00003B2C0000}"/>
    <cellStyle name="Mio Check Box 2 6 4 2 2" xfId="11325" xr:uid="{00000000-0005-0000-0000-00003C2C0000}"/>
    <cellStyle name="Mio Check Box 2 6 4 2 3" xfId="11326" xr:uid="{00000000-0005-0000-0000-00003D2C0000}"/>
    <cellStyle name="Mio Check Box 2 6 4 3" xfId="11327" xr:uid="{00000000-0005-0000-0000-00003E2C0000}"/>
    <cellStyle name="Mio Check Box 2 6 4 3 2" xfId="11328" xr:uid="{00000000-0005-0000-0000-00003F2C0000}"/>
    <cellStyle name="Mio Check Box 2 6 4 4" xfId="11329" xr:uid="{00000000-0005-0000-0000-0000402C0000}"/>
    <cellStyle name="Mio Check Box 2 6 4 5" xfId="11330" xr:uid="{00000000-0005-0000-0000-0000412C0000}"/>
    <cellStyle name="Mio Check Box 2 6 5" xfId="11331" xr:uid="{00000000-0005-0000-0000-0000422C0000}"/>
    <cellStyle name="Mio Check Box 2 6 5 2" xfId="11332" xr:uid="{00000000-0005-0000-0000-0000432C0000}"/>
    <cellStyle name="Mio Check Box 2 6 5 3" xfId="11333" xr:uid="{00000000-0005-0000-0000-0000442C0000}"/>
    <cellStyle name="Mio Check Box 2 6 6" xfId="11334" xr:uid="{00000000-0005-0000-0000-0000452C0000}"/>
    <cellStyle name="Mio Check Box 2 6 6 2" xfId="11335" xr:uid="{00000000-0005-0000-0000-0000462C0000}"/>
    <cellStyle name="Mio Check Box 2 6 7" xfId="11336" xr:uid="{00000000-0005-0000-0000-0000472C0000}"/>
    <cellStyle name="Mio Check Box 2 6 8" xfId="11337" xr:uid="{00000000-0005-0000-0000-0000482C0000}"/>
    <cellStyle name="Mio Check Box 2 7" xfId="11338" xr:uid="{00000000-0005-0000-0000-0000492C0000}"/>
    <cellStyle name="Mio Check Box 2 7 2" xfId="11339" xr:uid="{00000000-0005-0000-0000-00004A2C0000}"/>
    <cellStyle name="Mio Check Box 2 7 2 2" xfId="11340" xr:uid="{00000000-0005-0000-0000-00004B2C0000}"/>
    <cellStyle name="Mio Check Box 2 7 2 2 2" xfId="11341" xr:uid="{00000000-0005-0000-0000-00004C2C0000}"/>
    <cellStyle name="Mio Check Box 2 7 2 2 2 2" xfId="11342" xr:uid="{00000000-0005-0000-0000-00004D2C0000}"/>
    <cellStyle name="Mio Check Box 2 7 2 2 2 3" xfId="11343" xr:uid="{00000000-0005-0000-0000-00004E2C0000}"/>
    <cellStyle name="Mio Check Box 2 7 2 2 3" xfId="11344" xr:uid="{00000000-0005-0000-0000-00004F2C0000}"/>
    <cellStyle name="Mio Check Box 2 7 2 2 3 2" xfId="11345" xr:uid="{00000000-0005-0000-0000-0000502C0000}"/>
    <cellStyle name="Mio Check Box 2 7 2 2 4" xfId="11346" xr:uid="{00000000-0005-0000-0000-0000512C0000}"/>
    <cellStyle name="Mio Check Box 2 7 2 2 5" xfId="11347" xr:uid="{00000000-0005-0000-0000-0000522C0000}"/>
    <cellStyle name="Mio Check Box 2 7 2 3" xfId="11348" xr:uid="{00000000-0005-0000-0000-0000532C0000}"/>
    <cellStyle name="Mio Check Box 2 7 2 3 2" xfId="11349" xr:uid="{00000000-0005-0000-0000-0000542C0000}"/>
    <cellStyle name="Mio Check Box 2 7 2 3 3" xfId="11350" xr:uid="{00000000-0005-0000-0000-0000552C0000}"/>
    <cellStyle name="Mio Check Box 2 7 2 4" xfId="11351" xr:uid="{00000000-0005-0000-0000-0000562C0000}"/>
    <cellStyle name="Mio Check Box 2 7 2 4 2" xfId="11352" xr:uid="{00000000-0005-0000-0000-0000572C0000}"/>
    <cellStyle name="Mio Check Box 2 7 2 5" xfId="11353" xr:uid="{00000000-0005-0000-0000-0000582C0000}"/>
    <cellStyle name="Mio Check Box 2 7 2 6" xfId="11354" xr:uid="{00000000-0005-0000-0000-0000592C0000}"/>
    <cellStyle name="Mio Check Box 2 7 3" xfId="11355" xr:uid="{00000000-0005-0000-0000-00005A2C0000}"/>
    <cellStyle name="Mio Check Box 2 7 3 2" xfId="11356" xr:uid="{00000000-0005-0000-0000-00005B2C0000}"/>
    <cellStyle name="Mio Check Box 2 7 3 2 2" xfId="11357" xr:uid="{00000000-0005-0000-0000-00005C2C0000}"/>
    <cellStyle name="Mio Check Box 2 7 3 2 2 2" xfId="11358" xr:uid="{00000000-0005-0000-0000-00005D2C0000}"/>
    <cellStyle name="Mio Check Box 2 7 3 2 2 3" xfId="11359" xr:uid="{00000000-0005-0000-0000-00005E2C0000}"/>
    <cellStyle name="Mio Check Box 2 7 3 2 3" xfId="11360" xr:uid="{00000000-0005-0000-0000-00005F2C0000}"/>
    <cellStyle name="Mio Check Box 2 7 3 2 3 2" xfId="11361" xr:uid="{00000000-0005-0000-0000-0000602C0000}"/>
    <cellStyle name="Mio Check Box 2 7 3 2 4" xfId="11362" xr:uid="{00000000-0005-0000-0000-0000612C0000}"/>
    <cellStyle name="Mio Check Box 2 7 3 2 5" xfId="11363" xr:uid="{00000000-0005-0000-0000-0000622C0000}"/>
    <cellStyle name="Mio Check Box 2 7 3 3" xfId="11364" xr:uid="{00000000-0005-0000-0000-0000632C0000}"/>
    <cellStyle name="Mio Check Box 2 7 3 3 2" xfId="11365" xr:uid="{00000000-0005-0000-0000-0000642C0000}"/>
    <cellStyle name="Mio Check Box 2 7 3 3 3" xfId="11366" xr:uid="{00000000-0005-0000-0000-0000652C0000}"/>
    <cellStyle name="Mio Check Box 2 7 3 4" xfId="11367" xr:uid="{00000000-0005-0000-0000-0000662C0000}"/>
    <cellStyle name="Mio Check Box 2 7 3 4 2" xfId="11368" xr:uid="{00000000-0005-0000-0000-0000672C0000}"/>
    <cellStyle name="Mio Check Box 2 7 3 5" xfId="11369" xr:uid="{00000000-0005-0000-0000-0000682C0000}"/>
    <cellStyle name="Mio Check Box 2 7 3 6" xfId="11370" xr:uid="{00000000-0005-0000-0000-0000692C0000}"/>
    <cellStyle name="Mio Check Box 2 7 4" xfId="11371" xr:uid="{00000000-0005-0000-0000-00006A2C0000}"/>
    <cellStyle name="Mio Check Box 2 7 4 2" xfId="11372" xr:uid="{00000000-0005-0000-0000-00006B2C0000}"/>
    <cellStyle name="Mio Check Box 2 8" xfId="11373" xr:uid="{00000000-0005-0000-0000-00006C2C0000}"/>
    <cellStyle name="Mio Check Box 2 8 2" xfId="11374" xr:uid="{00000000-0005-0000-0000-00006D2C0000}"/>
    <cellStyle name="Mio Check Box 2 8 2 2" xfId="11375" xr:uid="{00000000-0005-0000-0000-00006E2C0000}"/>
    <cellStyle name="Mio Check Box 2 8 2 2 2" xfId="11376" xr:uid="{00000000-0005-0000-0000-00006F2C0000}"/>
    <cellStyle name="Mio Check Box 2 8 2 2 3" xfId="11377" xr:uid="{00000000-0005-0000-0000-0000702C0000}"/>
    <cellStyle name="Mio Check Box 2 8 2 3" xfId="11378" xr:uid="{00000000-0005-0000-0000-0000712C0000}"/>
    <cellStyle name="Mio Check Box 2 8 2 3 2" xfId="11379" xr:uid="{00000000-0005-0000-0000-0000722C0000}"/>
    <cellStyle name="Mio Check Box 2 8 2 4" xfId="11380" xr:uid="{00000000-0005-0000-0000-0000732C0000}"/>
    <cellStyle name="Mio Check Box 2 8 2 5" xfId="11381" xr:uid="{00000000-0005-0000-0000-0000742C0000}"/>
    <cellStyle name="Mio Check Box 2 8 3" xfId="11382" xr:uid="{00000000-0005-0000-0000-0000752C0000}"/>
    <cellStyle name="Mio Check Box 2 8 3 2" xfId="11383" xr:uid="{00000000-0005-0000-0000-0000762C0000}"/>
    <cellStyle name="Mio Check Box 2 8 3 3" xfId="11384" xr:uid="{00000000-0005-0000-0000-0000772C0000}"/>
    <cellStyle name="Mio Check Box 2 8 4" xfId="11385" xr:uid="{00000000-0005-0000-0000-0000782C0000}"/>
    <cellStyle name="Mio Check Box 2 8 4 2" xfId="11386" xr:uid="{00000000-0005-0000-0000-0000792C0000}"/>
    <cellStyle name="Mio Check Box 2 8 5" xfId="11387" xr:uid="{00000000-0005-0000-0000-00007A2C0000}"/>
    <cellStyle name="Mio Check Box 2 8 6" xfId="11388" xr:uid="{00000000-0005-0000-0000-00007B2C0000}"/>
    <cellStyle name="Mio Check Box 2 9" xfId="11389" xr:uid="{00000000-0005-0000-0000-00007C2C0000}"/>
    <cellStyle name="Mio Check Box 2 9 2" xfId="11390" xr:uid="{00000000-0005-0000-0000-00007D2C0000}"/>
    <cellStyle name="Mio Check Box 2 9 2 2" xfId="11391" xr:uid="{00000000-0005-0000-0000-00007E2C0000}"/>
    <cellStyle name="Mio Check Box 2 9 2 3" xfId="11392" xr:uid="{00000000-0005-0000-0000-00007F2C0000}"/>
    <cellStyle name="Mio Check Box 2 9 3" xfId="11393" xr:uid="{00000000-0005-0000-0000-0000802C0000}"/>
    <cellStyle name="Mio Check Box 2 9 3 2" xfId="11394" xr:uid="{00000000-0005-0000-0000-0000812C0000}"/>
    <cellStyle name="Mio Check Box 2 9 4" xfId="11395" xr:uid="{00000000-0005-0000-0000-0000822C0000}"/>
    <cellStyle name="Mio Check Box 2 9 5" xfId="11396" xr:uid="{00000000-0005-0000-0000-0000832C0000}"/>
    <cellStyle name="Mio Check Box 3" xfId="11397" xr:uid="{00000000-0005-0000-0000-0000842C0000}"/>
    <cellStyle name="Mio Check Box 3 10" xfId="11398" xr:uid="{00000000-0005-0000-0000-0000852C0000}"/>
    <cellStyle name="Mio Check Box 3 11" xfId="11399" xr:uid="{00000000-0005-0000-0000-0000862C0000}"/>
    <cellStyle name="Mio Check Box 3 2" xfId="11400" xr:uid="{00000000-0005-0000-0000-0000872C0000}"/>
    <cellStyle name="Mio Check Box 3 2 2" xfId="11401" xr:uid="{00000000-0005-0000-0000-0000882C0000}"/>
    <cellStyle name="Mio Check Box 3 2 2 2" xfId="11402" xr:uid="{00000000-0005-0000-0000-0000892C0000}"/>
    <cellStyle name="Mio Check Box 3 2 2 2 2" xfId="11403" xr:uid="{00000000-0005-0000-0000-00008A2C0000}"/>
    <cellStyle name="Mio Check Box 3 2 2 2 2 2" xfId="11404" xr:uid="{00000000-0005-0000-0000-00008B2C0000}"/>
    <cellStyle name="Mio Check Box 3 2 2 2 2 2 2" xfId="11405" xr:uid="{00000000-0005-0000-0000-00008C2C0000}"/>
    <cellStyle name="Mio Check Box 3 2 2 2 2 2 3" xfId="11406" xr:uid="{00000000-0005-0000-0000-00008D2C0000}"/>
    <cellStyle name="Mio Check Box 3 2 2 2 2 3" xfId="11407" xr:uid="{00000000-0005-0000-0000-00008E2C0000}"/>
    <cellStyle name="Mio Check Box 3 2 2 2 2 3 2" xfId="11408" xr:uid="{00000000-0005-0000-0000-00008F2C0000}"/>
    <cellStyle name="Mio Check Box 3 2 2 2 2 4" xfId="11409" xr:uid="{00000000-0005-0000-0000-0000902C0000}"/>
    <cellStyle name="Mio Check Box 3 2 2 2 2 5" xfId="11410" xr:uid="{00000000-0005-0000-0000-0000912C0000}"/>
    <cellStyle name="Mio Check Box 3 2 2 2 3" xfId="11411" xr:uid="{00000000-0005-0000-0000-0000922C0000}"/>
    <cellStyle name="Mio Check Box 3 2 2 2 3 2" xfId="11412" xr:uid="{00000000-0005-0000-0000-0000932C0000}"/>
    <cellStyle name="Mio Check Box 3 2 2 2 3 3" xfId="11413" xr:uid="{00000000-0005-0000-0000-0000942C0000}"/>
    <cellStyle name="Mio Check Box 3 2 2 2 4" xfId="11414" xr:uid="{00000000-0005-0000-0000-0000952C0000}"/>
    <cellStyle name="Mio Check Box 3 2 2 2 4 2" xfId="11415" xr:uid="{00000000-0005-0000-0000-0000962C0000}"/>
    <cellStyle name="Mio Check Box 3 2 2 2 5" xfId="11416" xr:uid="{00000000-0005-0000-0000-0000972C0000}"/>
    <cellStyle name="Mio Check Box 3 2 2 2 6" xfId="11417" xr:uid="{00000000-0005-0000-0000-0000982C0000}"/>
    <cellStyle name="Mio Check Box 3 2 2 3" xfId="11418" xr:uid="{00000000-0005-0000-0000-0000992C0000}"/>
    <cellStyle name="Mio Check Box 3 2 2 3 2" xfId="11419" xr:uid="{00000000-0005-0000-0000-00009A2C0000}"/>
    <cellStyle name="Mio Check Box 3 2 2 3 2 2" xfId="11420" xr:uid="{00000000-0005-0000-0000-00009B2C0000}"/>
    <cellStyle name="Mio Check Box 3 2 2 3 2 2 2" xfId="11421" xr:uid="{00000000-0005-0000-0000-00009C2C0000}"/>
    <cellStyle name="Mio Check Box 3 2 2 3 2 2 3" xfId="11422" xr:uid="{00000000-0005-0000-0000-00009D2C0000}"/>
    <cellStyle name="Mio Check Box 3 2 2 3 2 3" xfId="11423" xr:uid="{00000000-0005-0000-0000-00009E2C0000}"/>
    <cellStyle name="Mio Check Box 3 2 2 3 2 3 2" xfId="11424" xr:uid="{00000000-0005-0000-0000-00009F2C0000}"/>
    <cellStyle name="Mio Check Box 3 2 2 3 2 4" xfId="11425" xr:uid="{00000000-0005-0000-0000-0000A02C0000}"/>
    <cellStyle name="Mio Check Box 3 2 2 3 2 5" xfId="11426" xr:uid="{00000000-0005-0000-0000-0000A12C0000}"/>
    <cellStyle name="Mio Check Box 3 2 2 3 3" xfId="11427" xr:uid="{00000000-0005-0000-0000-0000A22C0000}"/>
    <cellStyle name="Mio Check Box 3 2 2 3 3 2" xfId="11428" xr:uid="{00000000-0005-0000-0000-0000A32C0000}"/>
    <cellStyle name="Mio Check Box 3 2 2 3 3 3" xfId="11429" xr:uid="{00000000-0005-0000-0000-0000A42C0000}"/>
    <cellStyle name="Mio Check Box 3 2 2 3 4" xfId="11430" xr:uid="{00000000-0005-0000-0000-0000A52C0000}"/>
    <cellStyle name="Mio Check Box 3 2 2 3 4 2" xfId="11431" xr:uid="{00000000-0005-0000-0000-0000A62C0000}"/>
    <cellStyle name="Mio Check Box 3 2 2 3 5" xfId="11432" xr:uid="{00000000-0005-0000-0000-0000A72C0000}"/>
    <cellStyle name="Mio Check Box 3 2 2 3 6" xfId="11433" xr:uid="{00000000-0005-0000-0000-0000A82C0000}"/>
    <cellStyle name="Mio Check Box 3 2 2 4" xfId="11434" xr:uid="{00000000-0005-0000-0000-0000A92C0000}"/>
    <cellStyle name="Mio Check Box 3 2 2 4 2" xfId="11435" xr:uid="{00000000-0005-0000-0000-0000AA2C0000}"/>
    <cellStyle name="Mio Check Box 3 2 3" xfId="11436" xr:uid="{00000000-0005-0000-0000-0000AB2C0000}"/>
    <cellStyle name="Mio Check Box 3 2 3 2" xfId="11437" xr:uid="{00000000-0005-0000-0000-0000AC2C0000}"/>
    <cellStyle name="Mio Check Box 3 2 3 2 2" xfId="11438" xr:uid="{00000000-0005-0000-0000-0000AD2C0000}"/>
    <cellStyle name="Mio Check Box 3 2 3 2 2 2" xfId="11439" xr:uid="{00000000-0005-0000-0000-0000AE2C0000}"/>
    <cellStyle name="Mio Check Box 3 2 3 2 2 3" xfId="11440" xr:uid="{00000000-0005-0000-0000-0000AF2C0000}"/>
    <cellStyle name="Mio Check Box 3 2 3 2 3" xfId="11441" xr:uid="{00000000-0005-0000-0000-0000B02C0000}"/>
    <cellStyle name="Mio Check Box 3 2 3 2 3 2" xfId="11442" xr:uid="{00000000-0005-0000-0000-0000B12C0000}"/>
    <cellStyle name="Mio Check Box 3 2 3 2 4" xfId="11443" xr:uid="{00000000-0005-0000-0000-0000B22C0000}"/>
    <cellStyle name="Mio Check Box 3 2 3 2 5" xfId="11444" xr:uid="{00000000-0005-0000-0000-0000B32C0000}"/>
    <cellStyle name="Mio Check Box 3 2 3 3" xfId="11445" xr:uid="{00000000-0005-0000-0000-0000B42C0000}"/>
    <cellStyle name="Mio Check Box 3 2 3 3 2" xfId="11446" xr:uid="{00000000-0005-0000-0000-0000B52C0000}"/>
    <cellStyle name="Mio Check Box 3 2 3 3 3" xfId="11447" xr:uid="{00000000-0005-0000-0000-0000B62C0000}"/>
    <cellStyle name="Mio Check Box 3 2 3 4" xfId="11448" xr:uid="{00000000-0005-0000-0000-0000B72C0000}"/>
    <cellStyle name="Mio Check Box 3 2 3 4 2" xfId="11449" xr:uid="{00000000-0005-0000-0000-0000B82C0000}"/>
    <cellStyle name="Mio Check Box 3 2 3 5" xfId="11450" xr:uid="{00000000-0005-0000-0000-0000B92C0000}"/>
    <cellStyle name="Mio Check Box 3 2 3 6" xfId="11451" xr:uid="{00000000-0005-0000-0000-0000BA2C0000}"/>
    <cellStyle name="Mio Check Box 3 2 4" xfId="11452" xr:uid="{00000000-0005-0000-0000-0000BB2C0000}"/>
    <cellStyle name="Mio Check Box 3 2 4 2" xfId="11453" xr:uid="{00000000-0005-0000-0000-0000BC2C0000}"/>
    <cellStyle name="Mio Check Box 3 2 4 2 2" xfId="11454" xr:uid="{00000000-0005-0000-0000-0000BD2C0000}"/>
    <cellStyle name="Mio Check Box 3 2 4 2 3" xfId="11455" xr:uid="{00000000-0005-0000-0000-0000BE2C0000}"/>
    <cellStyle name="Mio Check Box 3 2 4 3" xfId="11456" xr:uid="{00000000-0005-0000-0000-0000BF2C0000}"/>
    <cellStyle name="Mio Check Box 3 2 4 3 2" xfId="11457" xr:uid="{00000000-0005-0000-0000-0000C02C0000}"/>
    <cellStyle name="Mio Check Box 3 2 4 4" xfId="11458" xr:uid="{00000000-0005-0000-0000-0000C12C0000}"/>
    <cellStyle name="Mio Check Box 3 2 4 5" xfId="11459" xr:uid="{00000000-0005-0000-0000-0000C22C0000}"/>
    <cellStyle name="Mio Check Box 3 2 5" xfId="11460" xr:uid="{00000000-0005-0000-0000-0000C32C0000}"/>
    <cellStyle name="Mio Check Box 3 2 5 2" xfId="11461" xr:uid="{00000000-0005-0000-0000-0000C42C0000}"/>
    <cellStyle name="Mio Check Box 3 2 5 3" xfId="11462" xr:uid="{00000000-0005-0000-0000-0000C52C0000}"/>
    <cellStyle name="Mio Check Box 3 2 6" xfId="11463" xr:uid="{00000000-0005-0000-0000-0000C62C0000}"/>
    <cellStyle name="Mio Check Box 3 2 6 2" xfId="11464" xr:uid="{00000000-0005-0000-0000-0000C72C0000}"/>
    <cellStyle name="Mio Check Box 3 2 7" xfId="11465" xr:uid="{00000000-0005-0000-0000-0000C82C0000}"/>
    <cellStyle name="Mio Check Box 3 2 8" xfId="11466" xr:uid="{00000000-0005-0000-0000-0000C92C0000}"/>
    <cellStyle name="Mio Check Box 3 3" xfId="11467" xr:uid="{00000000-0005-0000-0000-0000CA2C0000}"/>
    <cellStyle name="Mio Check Box 3 3 2" xfId="11468" xr:uid="{00000000-0005-0000-0000-0000CB2C0000}"/>
    <cellStyle name="Mio Check Box 3 3 2 2" xfId="11469" xr:uid="{00000000-0005-0000-0000-0000CC2C0000}"/>
    <cellStyle name="Mio Check Box 3 3 2 2 2" xfId="11470" xr:uid="{00000000-0005-0000-0000-0000CD2C0000}"/>
    <cellStyle name="Mio Check Box 3 3 2 2 2 2" xfId="11471" xr:uid="{00000000-0005-0000-0000-0000CE2C0000}"/>
    <cellStyle name="Mio Check Box 3 3 2 2 2 2 2" xfId="11472" xr:uid="{00000000-0005-0000-0000-0000CF2C0000}"/>
    <cellStyle name="Mio Check Box 3 3 2 2 2 2 3" xfId="11473" xr:uid="{00000000-0005-0000-0000-0000D02C0000}"/>
    <cellStyle name="Mio Check Box 3 3 2 2 2 3" xfId="11474" xr:uid="{00000000-0005-0000-0000-0000D12C0000}"/>
    <cellStyle name="Mio Check Box 3 3 2 2 2 3 2" xfId="11475" xr:uid="{00000000-0005-0000-0000-0000D22C0000}"/>
    <cellStyle name="Mio Check Box 3 3 2 2 2 4" xfId="11476" xr:uid="{00000000-0005-0000-0000-0000D32C0000}"/>
    <cellStyle name="Mio Check Box 3 3 2 2 2 5" xfId="11477" xr:uid="{00000000-0005-0000-0000-0000D42C0000}"/>
    <cellStyle name="Mio Check Box 3 3 2 2 3" xfId="11478" xr:uid="{00000000-0005-0000-0000-0000D52C0000}"/>
    <cellStyle name="Mio Check Box 3 3 2 2 3 2" xfId="11479" xr:uid="{00000000-0005-0000-0000-0000D62C0000}"/>
    <cellStyle name="Mio Check Box 3 3 2 2 3 3" xfId="11480" xr:uid="{00000000-0005-0000-0000-0000D72C0000}"/>
    <cellStyle name="Mio Check Box 3 3 2 2 4" xfId="11481" xr:uid="{00000000-0005-0000-0000-0000D82C0000}"/>
    <cellStyle name="Mio Check Box 3 3 2 2 4 2" xfId="11482" xr:uid="{00000000-0005-0000-0000-0000D92C0000}"/>
    <cellStyle name="Mio Check Box 3 3 2 2 5" xfId="11483" xr:uid="{00000000-0005-0000-0000-0000DA2C0000}"/>
    <cellStyle name="Mio Check Box 3 3 2 2 6" xfId="11484" xr:uid="{00000000-0005-0000-0000-0000DB2C0000}"/>
    <cellStyle name="Mio Check Box 3 3 2 3" xfId="11485" xr:uid="{00000000-0005-0000-0000-0000DC2C0000}"/>
    <cellStyle name="Mio Check Box 3 3 2 3 2" xfId="11486" xr:uid="{00000000-0005-0000-0000-0000DD2C0000}"/>
    <cellStyle name="Mio Check Box 3 3 2 3 2 2" xfId="11487" xr:uid="{00000000-0005-0000-0000-0000DE2C0000}"/>
    <cellStyle name="Mio Check Box 3 3 2 3 2 2 2" xfId="11488" xr:uid="{00000000-0005-0000-0000-0000DF2C0000}"/>
    <cellStyle name="Mio Check Box 3 3 2 3 2 2 3" xfId="11489" xr:uid="{00000000-0005-0000-0000-0000E02C0000}"/>
    <cellStyle name="Mio Check Box 3 3 2 3 2 3" xfId="11490" xr:uid="{00000000-0005-0000-0000-0000E12C0000}"/>
    <cellStyle name="Mio Check Box 3 3 2 3 2 3 2" xfId="11491" xr:uid="{00000000-0005-0000-0000-0000E22C0000}"/>
    <cellStyle name="Mio Check Box 3 3 2 3 2 4" xfId="11492" xr:uid="{00000000-0005-0000-0000-0000E32C0000}"/>
    <cellStyle name="Mio Check Box 3 3 2 3 2 5" xfId="11493" xr:uid="{00000000-0005-0000-0000-0000E42C0000}"/>
    <cellStyle name="Mio Check Box 3 3 2 3 3" xfId="11494" xr:uid="{00000000-0005-0000-0000-0000E52C0000}"/>
    <cellStyle name="Mio Check Box 3 3 2 3 3 2" xfId="11495" xr:uid="{00000000-0005-0000-0000-0000E62C0000}"/>
    <cellStyle name="Mio Check Box 3 3 2 3 3 3" xfId="11496" xr:uid="{00000000-0005-0000-0000-0000E72C0000}"/>
    <cellStyle name="Mio Check Box 3 3 2 3 4" xfId="11497" xr:uid="{00000000-0005-0000-0000-0000E82C0000}"/>
    <cellStyle name="Mio Check Box 3 3 2 3 4 2" xfId="11498" xr:uid="{00000000-0005-0000-0000-0000E92C0000}"/>
    <cellStyle name="Mio Check Box 3 3 2 3 5" xfId="11499" xr:uid="{00000000-0005-0000-0000-0000EA2C0000}"/>
    <cellStyle name="Mio Check Box 3 3 2 3 6" xfId="11500" xr:uid="{00000000-0005-0000-0000-0000EB2C0000}"/>
    <cellStyle name="Mio Check Box 3 3 2 4" xfId="11501" xr:uid="{00000000-0005-0000-0000-0000EC2C0000}"/>
    <cellStyle name="Mio Check Box 3 3 2 4 2" xfId="11502" xr:uid="{00000000-0005-0000-0000-0000ED2C0000}"/>
    <cellStyle name="Mio Check Box 3 3 3" xfId="11503" xr:uid="{00000000-0005-0000-0000-0000EE2C0000}"/>
    <cellStyle name="Mio Check Box 3 3 3 2" xfId="11504" xr:uid="{00000000-0005-0000-0000-0000EF2C0000}"/>
    <cellStyle name="Mio Check Box 3 3 3 2 2" xfId="11505" xr:uid="{00000000-0005-0000-0000-0000F02C0000}"/>
    <cellStyle name="Mio Check Box 3 3 3 2 2 2" xfId="11506" xr:uid="{00000000-0005-0000-0000-0000F12C0000}"/>
    <cellStyle name="Mio Check Box 3 3 3 2 2 3" xfId="11507" xr:uid="{00000000-0005-0000-0000-0000F22C0000}"/>
    <cellStyle name="Mio Check Box 3 3 3 2 3" xfId="11508" xr:uid="{00000000-0005-0000-0000-0000F32C0000}"/>
    <cellStyle name="Mio Check Box 3 3 3 2 3 2" xfId="11509" xr:uid="{00000000-0005-0000-0000-0000F42C0000}"/>
    <cellStyle name="Mio Check Box 3 3 3 2 4" xfId="11510" xr:uid="{00000000-0005-0000-0000-0000F52C0000}"/>
    <cellStyle name="Mio Check Box 3 3 3 2 5" xfId="11511" xr:uid="{00000000-0005-0000-0000-0000F62C0000}"/>
    <cellStyle name="Mio Check Box 3 3 3 3" xfId="11512" xr:uid="{00000000-0005-0000-0000-0000F72C0000}"/>
    <cellStyle name="Mio Check Box 3 3 3 3 2" xfId="11513" xr:uid="{00000000-0005-0000-0000-0000F82C0000}"/>
    <cellStyle name="Mio Check Box 3 3 3 3 3" xfId="11514" xr:uid="{00000000-0005-0000-0000-0000F92C0000}"/>
    <cellStyle name="Mio Check Box 3 3 3 4" xfId="11515" xr:uid="{00000000-0005-0000-0000-0000FA2C0000}"/>
    <cellStyle name="Mio Check Box 3 3 3 4 2" xfId="11516" xr:uid="{00000000-0005-0000-0000-0000FB2C0000}"/>
    <cellStyle name="Mio Check Box 3 3 3 5" xfId="11517" xr:uid="{00000000-0005-0000-0000-0000FC2C0000}"/>
    <cellStyle name="Mio Check Box 3 3 3 6" xfId="11518" xr:uid="{00000000-0005-0000-0000-0000FD2C0000}"/>
    <cellStyle name="Mio Check Box 3 3 4" xfId="11519" xr:uid="{00000000-0005-0000-0000-0000FE2C0000}"/>
    <cellStyle name="Mio Check Box 3 3 4 2" xfId="11520" xr:uid="{00000000-0005-0000-0000-0000FF2C0000}"/>
    <cellStyle name="Mio Check Box 3 3 4 2 2" xfId="11521" xr:uid="{00000000-0005-0000-0000-0000002D0000}"/>
    <cellStyle name="Mio Check Box 3 3 4 2 3" xfId="11522" xr:uid="{00000000-0005-0000-0000-0000012D0000}"/>
    <cellStyle name="Mio Check Box 3 3 4 3" xfId="11523" xr:uid="{00000000-0005-0000-0000-0000022D0000}"/>
    <cellStyle name="Mio Check Box 3 3 4 3 2" xfId="11524" xr:uid="{00000000-0005-0000-0000-0000032D0000}"/>
    <cellStyle name="Mio Check Box 3 3 4 4" xfId="11525" xr:uid="{00000000-0005-0000-0000-0000042D0000}"/>
    <cellStyle name="Mio Check Box 3 3 4 5" xfId="11526" xr:uid="{00000000-0005-0000-0000-0000052D0000}"/>
    <cellStyle name="Mio Check Box 3 3 5" xfId="11527" xr:uid="{00000000-0005-0000-0000-0000062D0000}"/>
    <cellStyle name="Mio Check Box 3 3 5 2" xfId="11528" xr:uid="{00000000-0005-0000-0000-0000072D0000}"/>
    <cellStyle name="Mio Check Box 3 3 5 3" xfId="11529" xr:uid="{00000000-0005-0000-0000-0000082D0000}"/>
    <cellStyle name="Mio Check Box 3 3 6" xfId="11530" xr:uid="{00000000-0005-0000-0000-0000092D0000}"/>
    <cellStyle name="Mio Check Box 3 3 6 2" xfId="11531" xr:uid="{00000000-0005-0000-0000-00000A2D0000}"/>
    <cellStyle name="Mio Check Box 3 3 7" xfId="11532" xr:uid="{00000000-0005-0000-0000-00000B2D0000}"/>
    <cellStyle name="Mio Check Box 3 3 8" xfId="11533" xr:uid="{00000000-0005-0000-0000-00000C2D0000}"/>
    <cellStyle name="Mio Check Box 3 4" xfId="11534" xr:uid="{00000000-0005-0000-0000-00000D2D0000}"/>
    <cellStyle name="Mio Check Box 3 4 2" xfId="11535" xr:uid="{00000000-0005-0000-0000-00000E2D0000}"/>
    <cellStyle name="Mio Check Box 3 4 2 2" xfId="11536" xr:uid="{00000000-0005-0000-0000-00000F2D0000}"/>
    <cellStyle name="Mio Check Box 3 4 2 2 2" xfId="11537" xr:uid="{00000000-0005-0000-0000-0000102D0000}"/>
    <cellStyle name="Mio Check Box 3 4 2 2 2 2" xfId="11538" xr:uid="{00000000-0005-0000-0000-0000112D0000}"/>
    <cellStyle name="Mio Check Box 3 4 2 2 2 2 2" xfId="11539" xr:uid="{00000000-0005-0000-0000-0000122D0000}"/>
    <cellStyle name="Mio Check Box 3 4 2 2 2 2 3" xfId="11540" xr:uid="{00000000-0005-0000-0000-0000132D0000}"/>
    <cellStyle name="Mio Check Box 3 4 2 2 2 3" xfId="11541" xr:uid="{00000000-0005-0000-0000-0000142D0000}"/>
    <cellStyle name="Mio Check Box 3 4 2 2 2 3 2" xfId="11542" xr:uid="{00000000-0005-0000-0000-0000152D0000}"/>
    <cellStyle name="Mio Check Box 3 4 2 2 2 4" xfId="11543" xr:uid="{00000000-0005-0000-0000-0000162D0000}"/>
    <cellStyle name="Mio Check Box 3 4 2 2 2 5" xfId="11544" xr:uid="{00000000-0005-0000-0000-0000172D0000}"/>
    <cellStyle name="Mio Check Box 3 4 2 2 3" xfId="11545" xr:uid="{00000000-0005-0000-0000-0000182D0000}"/>
    <cellStyle name="Mio Check Box 3 4 2 2 3 2" xfId="11546" xr:uid="{00000000-0005-0000-0000-0000192D0000}"/>
    <cellStyle name="Mio Check Box 3 4 2 2 3 3" xfId="11547" xr:uid="{00000000-0005-0000-0000-00001A2D0000}"/>
    <cellStyle name="Mio Check Box 3 4 2 2 4" xfId="11548" xr:uid="{00000000-0005-0000-0000-00001B2D0000}"/>
    <cellStyle name="Mio Check Box 3 4 2 2 4 2" xfId="11549" xr:uid="{00000000-0005-0000-0000-00001C2D0000}"/>
    <cellStyle name="Mio Check Box 3 4 2 2 5" xfId="11550" xr:uid="{00000000-0005-0000-0000-00001D2D0000}"/>
    <cellStyle name="Mio Check Box 3 4 2 2 6" xfId="11551" xr:uid="{00000000-0005-0000-0000-00001E2D0000}"/>
    <cellStyle name="Mio Check Box 3 4 2 3" xfId="11552" xr:uid="{00000000-0005-0000-0000-00001F2D0000}"/>
    <cellStyle name="Mio Check Box 3 4 2 3 2" xfId="11553" xr:uid="{00000000-0005-0000-0000-0000202D0000}"/>
    <cellStyle name="Mio Check Box 3 4 2 3 2 2" xfId="11554" xr:uid="{00000000-0005-0000-0000-0000212D0000}"/>
    <cellStyle name="Mio Check Box 3 4 2 3 2 2 2" xfId="11555" xr:uid="{00000000-0005-0000-0000-0000222D0000}"/>
    <cellStyle name="Mio Check Box 3 4 2 3 2 2 3" xfId="11556" xr:uid="{00000000-0005-0000-0000-0000232D0000}"/>
    <cellStyle name="Mio Check Box 3 4 2 3 2 3" xfId="11557" xr:uid="{00000000-0005-0000-0000-0000242D0000}"/>
    <cellStyle name="Mio Check Box 3 4 2 3 2 3 2" xfId="11558" xr:uid="{00000000-0005-0000-0000-0000252D0000}"/>
    <cellStyle name="Mio Check Box 3 4 2 3 2 4" xfId="11559" xr:uid="{00000000-0005-0000-0000-0000262D0000}"/>
    <cellStyle name="Mio Check Box 3 4 2 3 2 5" xfId="11560" xr:uid="{00000000-0005-0000-0000-0000272D0000}"/>
    <cellStyle name="Mio Check Box 3 4 2 3 3" xfId="11561" xr:uid="{00000000-0005-0000-0000-0000282D0000}"/>
    <cellStyle name="Mio Check Box 3 4 2 3 3 2" xfId="11562" xr:uid="{00000000-0005-0000-0000-0000292D0000}"/>
    <cellStyle name="Mio Check Box 3 4 2 3 3 3" xfId="11563" xr:uid="{00000000-0005-0000-0000-00002A2D0000}"/>
    <cellStyle name="Mio Check Box 3 4 2 3 4" xfId="11564" xr:uid="{00000000-0005-0000-0000-00002B2D0000}"/>
    <cellStyle name="Mio Check Box 3 4 2 3 4 2" xfId="11565" xr:uid="{00000000-0005-0000-0000-00002C2D0000}"/>
    <cellStyle name="Mio Check Box 3 4 2 3 5" xfId="11566" xr:uid="{00000000-0005-0000-0000-00002D2D0000}"/>
    <cellStyle name="Mio Check Box 3 4 2 3 6" xfId="11567" xr:uid="{00000000-0005-0000-0000-00002E2D0000}"/>
    <cellStyle name="Mio Check Box 3 4 2 4" xfId="11568" xr:uid="{00000000-0005-0000-0000-00002F2D0000}"/>
    <cellStyle name="Mio Check Box 3 4 2 4 2" xfId="11569" xr:uid="{00000000-0005-0000-0000-0000302D0000}"/>
    <cellStyle name="Mio Check Box 3 4 3" xfId="11570" xr:uid="{00000000-0005-0000-0000-0000312D0000}"/>
    <cellStyle name="Mio Check Box 3 4 3 2" xfId="11571" xr:uid="{00000000-0005-0000-0000-0000322D0000}"/>
    <cellStyle name="Mio Check Box 3 4 3 2 2" xfId="11572" xr:uid="{00000000-0005-0000-0000-0000332D0000}"/>
    <cellStyle name="Mio Check Box 3 4 3 2 2 2" xfId="11573" xr:uid="{00000000-0005-0000-0000-0000342D0000}"/>
    <cellStyle name="Mio Check Box 3 4 3 2 2 3" xfId="11574" xr:uid="{00000000-0005-0000-0000-0000352D0000}"/>
    <cellStyle name="Mio Check Box 3 4 3 2 3" xfId="11575" xr:uid="{00000000-0005-0000-0000-0000362D0000}"/>
    <cellStyle name="Mio Check Box 3 4 3 2 3 2" xfId="11576" xr:uid="{00000000-0005-0000-0000-0000372D0000}"/>
    <cellStyle name="Mio Check Box 3 4 3 2 4" xfId="11577" xr:uid="{00000000-0005-0000-0000-0000382D0000}"/>
    <cellStyle name="Mio Check Box 3 4 3 2 5" xfId="11578" xr:uid="{00000000-0005-0000-0000-0000392D0000}"/>
    <cellStyle name="Mio Check Box 3 4 3 3" xfId="11579" xr:uid="{00000000-0005-0000-0000-00003A2D0000}"/>
    <cellStyle name="Mio Check Box 3 4 3 3 2" xfId="11580" xr:uid="{00000000-0005-0000-0000-00003B2D0000}"/>
    <cellStyle name="Mio Check Box 3 4 3 3 3" xfId="11581" xr:uid="{00000000-0005-0000-0000-00003C2D0000}"/>
    <cellStyle name="Mio Check Box 3 4 3 4" xfId="11582" xr:uid="{00000000-0005-0000-0000-00003D2D0000}"/>
    <cellStyle name="Mio Check Box 3 4 3 4 2" xfId="11583" xr:uid="{00000000-0005-0000-0000-00003E2D0000}"/>
    <cellStyle name="Mio Check Box 3 4 3 5" xfId="11584" xr:uid="{00000000-0005-0000-0000-00003F2D0000}"/>
    <cellStyle name="Mio Check Box 3 4 3 6" xfId="11585" xr:uid="{00000000-0005-0000-0000-0000402D0000}"/>
    <cellStyle name="Mio Check Box 3 4 4" xfId="11586" xr:uid="{00000000-0005-0000-0000-0000412D0000}"/>
    <cellStyle name="Mio Check Box 3 4 4 2" xfId="11587" xr:uid="{00000000-0005-0000-0000-0000422D0000}"/>
    <cellStyle name="Mio Check Box 3 4 4 2 2" xfId="11588" xr:uid="{00000000-0005-0000-0000-0000432D0000}"/>
    <cellStyle name="Mio Check Box 3 4 4 2 3" xfId="11589" xr:uid="{00000000-0005-0000-0000-0000442D0000}"/>
    <cellStyle name="Mio Check Box 3 4 4 3" xfId="11590" xr:uid="{00000000-0005-0000-0000-0000452D0000}"/>
    <cellStyle name="Mio Check Box 3 4 4 3 2" xfId="11591" xr:uid="{00000000-0005-0000-0000-0000462D0000}"/>
    <cellStyle name="Mio Check Box 3 4 4 4" xfId="11592" xr:uid="{00000000-0005-0000-0000-0000472D0000}"/>
    <cellStyle name="Mio Check Box 3 4 4 5" xfId="11593" xr:uid="{00000000-0005-0000-0000-0000482D0000}"/>
    <cellStyle name="Mio Check Box 3 4 5" xfId="11594" xr:uid="{00000000-0005-0000-0000-0000492D0000}"/>
    <cellStyle name="Mio Check Box 3 4 5 2" xfId="11595" xr:uid="{00000000-0005-0000-0000-00004A2D0000}"/>
    <cellStyle name="Mio Check Box 3 4 5 3" xfId="11596" xr:uid="{00000000-0005-0000-0000-00004B2D0000}"/>
    <cellStyle name="Mio Check Box 3 4 6" xfId="11597" xr:uid="{00000000-0005-0000-0000-00004C2D0000}"/>
    <cellStyle name="Mio Check Box 3 4 6 2" xfId="11598" xr:uid="{00000000-0005-0000-0000-00004D2D0000}"/>
    <cellStyle name="Mio Check Box 3 4 7" xfId="11599" xr:uid="{00000000-0005-0000-0000-00004E2D0000}"/>
    <cellStyle name="Mio Check Box 3 4 8" xfId="11600" xr:uid="{00000000-0005-0000-0000-00004F2D0000}"/>
    <cellStyle name="Mio Check Box 3 5" xfId="11601" xr:uid="{00000000-0005-0000-0000-0000502D0000}"/>
    <cellStyle name="Mio Check Box 3 5 2" xfId="11602" xr:uid="{00000000-0005-0000-0000-0000512D0000}"/>
    <cellStyle name="Mio Check Box 3 5 2 2" xfId="11603" xr:uid="{00000000-0005-0000-0000-0000522D0000}"/>
    <cellStyle name="Mio Check Box 3 5 2 2 2" xfId="11604" xr:uid="{00000000-0005-0000-0000-0000532D0000}"/>
    <cellStyle name="Mio Check Box 3 5 2 2 2 2" xfId="11605" xr:uid="{00000000-0005-0000-0000-0000542D0000}"/>
    <cellStyle name="Mio Check Box 3 5 2 2 2 3" xfId="11606" xr:uid="{00000000-0005-0000-0000-0000552D0000}"/>
    <cellStyle name="Mio Check Box 3 5 2 2 3" xfId="11607" xr:uid="{00000000-0005-0000-0000-0000562D0000}"/>
    <cellStyle name="Mio Check Box 3 5 2 2 3 2" xfId="11608" xr:uid="{00000000-0005-0000-0000-0000572D0000}"/>
    <cellStyle name="Mio Check Box 3 5 2 2 4" xfId="11609" xr:uid="{00000000-0005-0000-0000-0000582D0000}"/>
    <cellStyle name="Mio Check Box 3 5 2 2 5" xfId="11610" xr:uid="{00000000-0005-0000-0000-0000592D0000}"/>
    <cellStyle name="Mio Check Box 3 5 2 3" xfId="11611" xr:uid="{00000000-0005-0000-0000-00005A2D0000}"/>
    <cellStyle name="Mio Check Box 3 5 2 3 2" xfId="11612" xr:uid="{00000000-0005-0000-0000-00005B2D0000}"/>
    <cellStyle name="Mio Check Box 3 5 2 3 3" xfId="11613" xr:uid="{00000000-0005-0000-0000-00005C2D0000}"/>
    <cellStyle name="Mio Check Box 3 5 2 4" xfId="11614" xr:uid="{00000000-0005-0000-0000-00005D2D0000}"/>
    <cellStyle name="Mio Check Box 3 5 2 4 2" xfId="11615" xr:uid="{00000000-0005-0000-0000-00005E2D0000}"/>
    <cellStyle name="Mio Check Box 3 5 2 5" xfId="11616" xr:uid="{00000000-0005-0000-0000-00005F2D0000}"/>
    <cellStyle name="Mio Check Box 3 5 2 6" xfId="11617" xr:uid="{00000000-0005-0000-0000-0000602D0000}"/>
    <cellStyle name="Mio Check Box 3 5 3" xfId="11618" xr:uid="{00000000-0005-0000-0000-0000612D0000}"/>
    <cellStyle name="Mio Check Box 3 5 3 2" xfId="11619" xr:uid="{00000000-0005-0000-0000-0000622D0000}"/>
    <cellStyle name="Mio Check Box 3 5 3 2 2" xfId="11620" xr:uid="{00000000-0005-0000-0000-0000632D0000}"/>
    <cellStyle name="Mio Check Box 3 5 3 2 2 2" xfId="11621" xr:uid="{00000000-0005-0000-0000-0000642D0000}"/>
    <cellStyle name="Mio Check Box 3 5 3 2 2 3" xfId="11622" xr:uid="{00000000-0005-0000-0000-0000652D0000}"/>
    <cellStyle name="Mio Check Box 3 5 3 2 3" xfId="11623" xr:uid="{00000000-0005-0000-0000-0000662D0000}"/>
    <cellStyle name="Mio Check Box 3 5 3 2 3 2" xfId="11624" xr:uid="{00000000-0005-0000-0000-0000672D0000}"/>
    <cellStyle name="Mio Check Box 3 5 3 2 4" xfId="11625" xr:uid="{00000000-0005-0000-0000-0000682D0000}"/>
    <cellStyle name="Mio Check Box 3 5 3 2 5" xfId="11626" xr:uid="{00000000-0005-0000-0000-0000692D0000}"/>
    <cellStyle name="Mio Check Box 3 5 3 3" xfId="11627" xr:uid="{00000000-0005-0000-0000-00006A2D0000}"/>
    <cellStyle name="Mio Check Box 3 5 3 3 2" xfId="11628" xr:uid="{00000000-0005-0000-0000-00006B2D0000}"/>
    <cellStyle name="Mio Check Box 3 5 3 3 3" xfId="11629" xr:uid="{00000000-0005-0000-0000-00006C2D0000}"/>
    <cellStyle name="Mio Check Box 3 5 3 4" xfId="11630" xr:uid="{00000000-0005-0000-0000-00006D2D0000}"/>
    <cellStyle name="Mio Check Box 3 5 3 4 2" xfId="11631" xr:uid="{00000000-0005-0000-0000-00006E2D0000}"/>
    <cellStyle name="Mio Check Box 3 5 3 5" xfId="11632" xr:uid="{00000000-0005-0000-0000-00006F2D0000}"/>
    <cellStyle name="Mio Check Box 3 5 3 6" xfId="11633" xr:uid="{00000000-0005-0000-0000-0000702D0000}"/>
    <cellStyle name="Mio Check Box 3 5 4" xfId="11634" xr:uid="{00000000-0005-0000-0000-0000712D0000}"/>
    <cellStyle name="Mio Check Box 3 5 4 2" xfId="11635" xr:uid="{00000000-0005-0000-0000-0000722D0000}"/>
    <cellStyle name="Mio Check Box 3 6" xfId="11636" xr:uid="{00000000-0005-0000-0000-0000732D0000}"/>
    <cellStyle name="Mio Check Box 3 6 2" xfId="11637" xr:uid="{00000000-0005-0000-0000-0000742D0000}"/>
    <cellStyle name="Mio Check Box 3 6 2 2" xfId="11638" xr:uid="{00000000-0005-0000-0000-0000752D0000}"/>
    <cellStyle name="Mio Check Box 3 6 2 2 2" xfId="11639" xr:uid="{00000000-0005-0000-0000-0000762D0000}"/>
    <cellStyle name="Mio Check Box 3 6 2 2 3" xfId="11640" xr:uid="{00000000-0005-0000-0000-0000772D0000}"/>
    <cellStyle name="Mio Check Box 3 6 2 3" xfId="11641" xr:uid="{00000000-0005-0000-0000-0000782D0000}"/>
    <cellStyle name="Mio Check Box 3 6 2 3 2" xfId="11642" xr:uid="{00000000-0005-0000-0000-0000792D0000}"/>
    <cellStyle name="Mio Check Box 3 6 2 4" xfId="11643" xr:uid="{00000000-0005-0000-0000-00007A2D0000}"/>
    <cellStyle name="Mio Check Box 3 6 2 5" xfId="11644" xr:uid="{00000000-0005-0000-0000-00007B2D0000}"/>
    <cellStyle name="Mio Check Box 3 6 3" xfId="11645" xr:uid="{00000000-0005-0000-0000-00007C2D0000}"/>
    <cellStyle name="Mio Check Box 3 6 3 2" xfId="11646" xr:uid="{00000000-0005-0000-0000-00007D2D0000}"/>
    <cellStyle name="Mio Check Box 3 6 3 3" xfId="11647" xr:uid="{00000000-0005-0000-0000-00007E2D0000}"/>
    <cellStyle name="Mio Check Box 3 6 4" xfId="11648" xr:uid="{00000000-0005-0000-0000-00007F2D0000}"/>
    <cellStyle name="Mio Check Box 3 6 4 2" xfId="11649" xr:uid="{00000000-0005-0000-0000-0000802D0000}"/>
    <cellStyle name="Mio Check Box 3 6 5" xfId="11650" xr:uid="{00000000-0005-0000-0000-0000812D0000}"/>
    <cellStyle name="Mio Check Box 3 6 6" xfId="11651" xr:uid="{00000000-0005-0000-0000-0000822D0000}"/>
    <cellStyle name="Mio Check Box 3 7" xfId="11652" xr:uid="{00000000-0005-0000-0000-0000832D0000}"/>
    <cellStyle name="Mio Check Box 3 7 2" xfId="11653" xr:uid="{00000000-0005-0000-0000-0000842D0000}"/>
    <cellStyle name="Mio Check Box 3 7 2 2" xfId="11654" xr:uid="{00000000-0005-0000-0000-0000852D0000}"/>
    <cellStyle name="Mio Check Box 3 7 2 3" xfId="11655" xr:uid="{00000000-0005-0000-0000-0000862D0000}"/>
    <cellStyle name="Mio Check Box 3 7 3" xfId="11656" xr:uid="{00000000-0005-0000-0000-0000872D0000}"/>
    <cellStyle name="Mio Check Box 3 7 3 2" xfId="11657" xr:uid="{00000000-0005-0000-0000-0000882D0000}"/>
    <cellStyle name="Mio Check Box 3 7 4" xfId="11658" xr:uid="{00000000-0005-0000-0000-0000892D0000}"/>
    <cellStyle name="Mio Check Box 3 7 5" xfId="11659" xr:uid="{00000000-0005-0000-0000-00008A2D0000}"/>
    <cellStyle name="Mio Check Box 3 8" xfId="11660" xr:uid="{00000000-0005-0000-0000-00008B2D0000}"/>
    <cellStyle name="Mio Check Box 3 8 2" xfId="11661" xr:uid="{00000000-0005-0000-0000-00008C2D0000}"/>
    <cellStyle name="Mio Check Box 3 8 3" xfId="11662" xr:uid="{00000000-0005-0000-0000-00008D2D0000}"/>
    <cellStyle name="Mio Check Box 3 9" xfId="11663" xr:uid="{00000000-0005-0000-0000-00008E2D0000}"/>
    <cellStyle name="Mio Check Box 3 9 2" xfId="11664" xr:uid="{00000000-0005-0000-0000-00008F2D0000}"/>
    <cellStyle name="Mio Check Box 4" xfId="11665" xr:uid="{00000000-0005-0000-0000-0000902D0000}"/>
    <cellStyle name="Mio Check Box 4 10" xfId="11666" xr:uid="{00000000-0005-0000-0000-0000912D0000}"/>
    <cellStyle name="Mio Check Box 4 11" xfId="11667" xr:uid="{00000000-0005-0000-0000-0000922D0000}"/>
    <cellStyle name="Mio Check Box 4 2" xfId="11668" xr:uid="{00000000-0005-0000-0000-0000932D0000}"/>
    <cellStyle name="Mio Check Box 4 2 2" xfId="11669" xr:uid="{00000000-0005-0000-0000-0000942D0000}"/>
    <cellStyle name="Mio Check Box 4 2 2 2" xfId="11670" xr:uid="{00000000-0005-0000-0000-0000952D0000}"/>
    <cellStyle name="Mio Check Box 4 2 2 2 2" xfId="11671" xr:uid="{00000000-0005-0000-0000-0000962D0000}"/>
    <cellStyle name="Mio Check Box 4 2 2 2 2 2" xfId="11672" xr:uid="{00000000-0005-0000-0000-0000972D0000}"/>
    <cellStyle name="Mio Check Box 4 2 2 2 2 2 2" xfId="11673" xr:uid="{00000000-0005-0000-0000-0000982D0000}"/>
    <cellStyle name="Mio Check Box 4 2 2 2 2 2 3" xfId="11674" xr:uid="{00000000-0005-0000-0000-0000992D0000}"/>
    <cellStyle name="Mio Check Box 4 2 2 2 2 3" xfId="11675" xr:uid="{00000000-0005-0000-0000-00009A2D0000}"/>
    <cellStyle name="Mio Check Box 4 2 2 2 2 3 2" xfId="11676" xr:uid="{00000000-0005-0000-0000-00009B2D0000}"/>
    <cellStyle name="Mio Check Box 4 2 2 2 2 4" xfId="11677" xr:uid="{00000000-0005-0000-0000-00009C2D0000}"/>
    <cellStyle name="Mio Check Box 4 2 2 2 2 5" xfId="11678" xr:uid="{00000000-0005-0000-0000-00009D2D0000}"/>
    <cellStyle name="Mio Check Box 4 2 2 2 3" xfId="11679" xr:uid="{00000000-0005-0000-0000-00009E2D0000}"/>
    <cellStyle name="Mio Check Box 4 2 2 2 3 2" xfId="11680" xr:uid="{00000000-0005-0000-0000-00009F2D0000}"/>
    <cellStyle name="Mio Check Box 4 2 2 2 3 3" xfId="11681" xr:uid="{00000000-0005-0000-0000-0000A02D0000}"/>
    <cellStyle name="Mio Check Box 4 2 2 2 4" xfId="11682" xr:uid="{00000000-0005-0000-0000-0000A12D0000}"/>
    <cellStyle name="Mio Check Box 4 2 2 2 4 2" xfId="11683" xr:uid="{00000000-0005-0000-0000-0000A22D0000}"/>
    <cellStyle name="Mio Check Box 4 2 2 2 5" xfId="11684" xr:uid="{00000000-0005-0000-0000-0000A32D0000}"/>
    <cellStyle name="Mio Check Box 4 2 2 2 6" xfId="11685" xr:uid="{00000000-0005-0000-0000-0000A42D0000}"/>
    <cellStyle name="Mio Check Box 4 2 2 3" xfId="11686" xr:uid="{00000000-0005-0000-0000-0000A52D0000}"/>
    <cellStyle name="Mio Check Box 4 2 2 3 2" xfId="11687" xr:uid="{00000000-0005-0000-0000-0000A62D0000}"/>
    <cellStyle name="Mio Check Box 4 2 2 3 2 2" xfId="11688" xr:uid="{00000000-0005-0000-0000-0000A72D0000}"/>
    <cellStyle name="Mio Check Box 4 2 2 3 2 2 2" xfId="11689" xr:uid="{00000000-0005-0000-0000-0000A82D0000}"/>
    <cellStyle name="Mio Check Box 4 2 2 3 2 2 3" xfId="11690" xr:uid="{00000000-0005-0000-0000-0000A92D0000}"/>
    <cellStyle name="Mio Check Box 4 2 2 3 2 3" xfId="11691" xr:uid="{00000000-0005-0000-0000-0000AA2D0000}"/>
    <cellStyle name="Mio Check Box 4 2 2 3 2 3 2" xfId="11692" xr:uid="{00000000-0005-0000-0000-0000AB2D0000}"/>
    <cellStyle name="Mio Check Box 4 2 2 3 2 4" xfId="11693" xr:uid="{00000000-0005-0000-0000-0000AC2D0000}"/>
    <cellStyle name="Mio Check Box 4 2 2 3 2 5" xfId="11694" xr:uid="{00000000-0005-0000-0000-0000AD2D0000}"/>
    <cellStyle name="Mio Check Box 4 2 2 3 3" xfId="11695" xr:uid="{00000000-0005-0000-0000-0000AE2D0000}"/>
    <cellStyle name="Mio Check Box 4 2 2 3 3 2" xfId="11696" xr:uid="{00000000-0005-0000-0000-0000AF2D0000}"/>
    <cellStyle name="Mio Check Box 4 2 2 3 3 3" xfId="11697" xr:uid="{00000000-0005-0000-0000-0000B02D0000}"/>
    <cellStyle name="Mio Check Box 4 2 2 3 4" xfId="11698" xr:uid="{00000000-0005-0000-0000-0000B12D0000}"/>
    <cellStyle name="Mio Check Box 4 2 2 3 4 2" xfId="11699" xr:uid="{00000000-0005-0000-0000-0000B22D0000}"/>
    <cellStyle name="Mio Check Box 4 2 2 3 5" xfId="11700" xr:uid="{00000000-0005-0000-0000-0000B32D0000}"/>
    <cellStyle name="Mio Check Box 4 2 2 3 6" xfId="11701" xr:uid="{00000000-0005-0000-0000-0000B42D0000}"/>
    <cellStyle name="Mio Check Box 4 2 2 4" xfId="11702" xr:uid="{00000000-0005-0000-0000-0000B52D0000}"/>
    <cellStyle name="Mio Check Box 4 2 2 4 2" xfId="11703" xr:uid="{00000000-0005-0000-0000-0000B62D0000}"/>
    <cellStyle name="Mio Check Box 4 2 3" xfId="11704" xr:uid="{00000000-0005-0000-0000-0000B72D0000}"/>
    <cellStyle name="Mio Check Box 4 2 3 2" xfId="11705" xr:uid="{00000000-0005-0000-0000-0000B82D0000}"/>
    <cellStyle name="Mio Check Box 4 2 3 2 2" xfId="11706" xr:uid="{00000000-0005-0000-0000-0000B92D0000}"/>
    <cellStyle name="Mio Check Box 4 2 3 2 2 2" xfId="11707" xr:uid="{00000000-0005-0000-0000-0000BA2D0000}"/>
    <cellStyle name="Mio Check Box 4 2 3 2 2 3" xfId="11708" xr:uid="{00000000-0005-0000-0000-0000BB2D0000}"/>
    <cellStyle name="Mio Check Box 4 2 3 2 3" xfId="11709" xr:uid="{00000000-0005-0000-0000-0000BC2D0000}"/>
    <cellStyle name="Mio Check Box 4 2 3 2 3 2" xfId="11710" xr:uid="{00000000-0005-0000-0000-0000BD2D0000}"/>
    <cellStyle name="Mio Check Box 4 2 3 2 4" xfId="11711" xr:uid="{00000000-0005-0000-0000-0000BE2D0000}"/>
    <cellStyle name="Mio Check Box 4 2 3 2 5" xfId="11712" xr:uid="{00000000-0005-0000-0000-0000BF2D0000}"/>
    <cellStyle name="Mio Check Box 4 2 3 3" xfId="11713" xr:uid="{00000000-0005-0000-0000-0000C02D0000}"/>
    <cellStyle name="Mio Check Box 4 2 3 3 2" xfId="11714" xr:uid="{00000000-0005-0000-0000-0000C12D0000}"/>
    <cellStyle name="Mio Check Box 4 2 3 3 3" xfId="11715" xr:uid="{00000000-0005-0000-0000-0000C22D0000}"/>
    <cellStyle name="Mio Check Box 4 2 3 4" xfId="11716" xr:uid="{00000000-0005-0000-0000-0000C32D0000}"/>
    <cellStyle name="Mio Check Box 4 2 3 4 2" xfId="11717" xr:uid="{00000000-0005-0000-0000-0000C42D0000}"/>
    <cellStyle name="Mio Check Box 4 2 3 5" xfId="11718" xr:uid="{00000000-0005-0000-0000-0000C52D0000}"/>
    <cellStyle name="Mio Check Box 4 2 3 6" xfId="11719" xr:uid="{00000000-0005-0000-0000-0000C62D0000}"/>
    <cellStyle name="Mio Check Box 4 2 4" xfId="11720" xr:uid="{00000000-0005-0000-0000-0000C72D0000}"/>
    <cellStyle name="Mio Check Box 4 2 4 2" xfId="11721" xr:uid="{00000000-0005-0000-0000-0000C82D0000}"/>
    <cellStyle name="Mio Check Box 4 2 4 2 2" xfId="11722" xr:uid="{00000000-0005-0000-0000-0000C92D0000}"/>
    <cellStyle name="Mio Check Box 4 2 4 2 3" xfId="11723" xr:uid="{00000000-0005-0000-0000-0000CA2D0000}"/>
    <cellStyle name="Mio Check Box 4 2 4 3" xfId="11724" xr:uid="{00000000-0005-0000-0000-0000CB2D0000}"/>
    <cellStyle name="Mio Check Box 4 2 4 3 2" xfId="11725" xr:uid="{00000000-0005-0000-0000-0000CC2D0000}"/>
    <cellStyle name="Mio Check Box 4 2 4 4" xfId="11726" xr:uid="{00000000-0005-0000-0000-0000CD2D0000}"/>
    <cellStyle name="Mio Check Box 4 2 4 5" xfId="11727" xr:uid="{00000000-0005-0000-0000-0000CE2D0000}"/>
    <cellStyle name="Mio Check Box 4 2 5" xfId="11728" xr:uid="{00000000-0005-0000-0000-0000CF2D0000}"/>
    <cellStyle name="Mio Check Box 4 2 5 2" xfId="11729" xr:uid="{00000000-0005-0000-0000-0000D02D0000}"/>
    <cellStyle name="Mio Check Box 4 2 5 3" xfId="11730" xr:uid="{00000000-0005-0000-0000-0000D12D0000}"/>
    <cellStyle name="Mio Check Box 4 2 6" xfId="11731" xr:uid="{00000000-0005-0000-0000-0000D22D0000}"/>
    <cellStyle name="Mio Check Box 4 2 6 2" xfId="11732" xr:uid="{00000000-0005-0000-0000-0000D32D0000}"/>
    <cellStyle name="Mio Check Box 4 2 7" xfId="11733" xr:uid="{00000000-0005-0000-0000-0000D42D0000}"/>
    <cellStyle name="Mio Check Box 4 2 8" xfId="11734" xr:uid="{00000000-0005-0000-0000-0000D52D0000}"/>
    <cellStyle name="Mio Check Box 4 3" xfId="11735" xr:uid="{00000000-0005-0000-0000-0000D62D0000}"/>
    <cellStyle name="Mio Check Box 4 3 2" xfId="11736" xr:uid="{00000000-0005-0000-0000-0000D72D0000}"/>
    <cellStyle name="Mio Check Box 4 3 2 2" xfId="11737" xr:uid="{00000000-0005-0000-0000-0000D82D0000}"/>
    <cellStyle name="Mio Check Box 4 3 2 2 2" xfId="11738" xr:uid="{00000000-0005-0000-0000-0000D92D0000}"/>
    <cellStyle name="Mio Check Box 4 3 2 2 2 2" xfId="11739" xr:uid="{00000000-0005-0000-0000-0000DA2D0000}"/>
    <cellStyle name="Mio Check Box 4 3 2 2 2 2 2" xfId="11740" xr:uid="{00000000-0005-0000-0000-0000DB2D0000}"/>
    <cellStyle name="Mio Check Box 4 3 2 2 2 2 3" xfId="11741" xr:uid="{00000000-0005-0000-0000-0000DC2D0000}"/>
    <cellStyle name="Mio Check Box 4 3 2 2 2 3" xfId="11742" xr:uid="{00000000-0005-0000-0000-0000DD2D0000}"/>
    <cellStyle name="Mio Check Box 4 3 2 2 2 3 2" xfId="11743" xr:uid="{00000000-0005-0000-0000-0000DE2D0000}"/>
    <cellStyle name="Mio Check Box 4 3 2 2 2 4" xfId="11744" xr:uid="{00000000-0005-0000-0000-0000DF2D0000}"/>
    <cellStyle name="Mio Check Box 4 3 2 2 2 5" xfId="11745" xr:uid="{00000000-0005-0000-0000-0000E02D0000}"/>
    <cellStyle name="Mio Check Box 4 3 2 2 3" xfId="11746" xr:uid="{00000000-0005-0000-0000-0000E12D0000}"/>
    <cellStyle name="Mio Check Box 4 3 2 2 3 2" xfId="11747" xr:uid="{00000000-0005-0000-0000-0000E22D0000}"/>
    <cellStyle name="Mio Check Box 4 3 2 2 3 3" xfId="11748" xr:uid="{00000000-0005-0000-0000-0000E32D0000}"/>
    <cellStyle name="Mio Check Box 4 3 2 2 4" xfId="11749" xr:uid="{00000000-0005-0000-0000-0000E42D0000}"/>
    <cellStyle name="Mio Check Box 4 3 2 2 4 2" xfId="11750" xr:uid="{00000000-0005-0000-0000-0000E52D0000}"/>
    <cellStyle name="Mio Check Box 4 3 2 2 5" xfId="11751" xr:uid="{00000000-0005-0000-0000-0000E62D0000}"/>
    <cellStyle name="Mio Check Box 4 3 2 2 6" xfId="11752" xr:uid="{00000000-0005-0000-0000-0000E72D0000}"/>
    <cellStyle name="Mio Check Box 4 3 2 3" xfId="11753" xr:uid="{00000000-0005-0000-0000-0000E82D0000}"/>
    <cellStyle name="Mio Check Box 4 3 2 3 2" xfId="11754" xr:uid="{00000000-0005-0000-0000-0000E92D0000}"/>
    <cellStyle name="Mio Check Box 4 3 2 3 2 2" xfId="11755" xr:uid="{00000000-0005-0000-0000-0000EA2D0000}"/>
    <cellStyle name="Mio Check Box 4 3 2 3 2 2 2" xfId="11756" xr:uid="{00000000-0005-0000-0000-0000EB2D0000}"/>
    <cellStyle name="Mio Check Box 4 3 2 3 2 2 3" xfId="11757" xr:uid="{00000000-0005-0000-0000-0000EC2D0000}"/>
    <cellStyle name="Mio Check Box 4 3 2 3 2 3" xfId="11758" xr:uid="{00000000-0005-0000-0000-0000ED2D0000}"/>
    <cellStyle name="Mio Check Box 4 3 2 3 2 3 2" xfId="11759" xr:uid="{00000000-0005-0000-0000-0000EE2D0000}"/>
    <cellStyle name="Mio Check Box 4 3 2 3 2 4" xfId="11760" xr:uid="{00000000-0005-0000-0000-0000EF2D0000}"/>
    <cellStyle name="Mio Check Box 4 3 2 3 2 5" xfId="11761" xr:uid="{00000000-0005-0000-0000-0000F02D0000}"/>
    <cellStyle name="Mio Check Box 4 3 2 3 3" xfId="11762" xr:uid="{00000000-0005-0000-0000-0000F12D0000}"/>
    <cellStyle name="Mio Check Box 4 3 2 3 3 2" xfId="11763" xr:uid="{00000000-0005-0000-0000-0000F22D0000}"/>
    <cellStyle name="Mio Check Box 4 3 2 3 3 3" xfId="11764" xr:uid="{00000000-0005-0000-0000-0000F32D0000}"/>
    <cellStyle name="Mio Check Box 4 3 2 3 4" xfId="11765" xr:uid="{00000000-0005-0000-0000-0000F42D0000}"/>
    <cellStyle name="Mio Check Box 4 3 2 3 4 2" xfId="11766" xr:uid="{00000000-0005-0000-0000-0000F52D0000}"/>
    <cellStyle name="Mio Check Box 4 3 2 3 5" xfId="11767" xr:uid="{00000000-0005-0000-0000-0000F62D0000}"/>
    <cellStyle name="Mio Check Box 4 3 2 3 6" xfId="11768" xr:uid="{00000000-0005-0000-0000-0000F72D0000}"/>
    <cellStyle name="Mio Check Box 4 3 2 4" xfId="11769" xr:uid="{00000000-0005-0000-0000-0000F82D0000}"/>
    <cellStyle name="Mio Check Box 4 3 2 4 2" xfId="11770" xr:uid="{00000000-0005-0000-0000-0000F92D0000}"/>
    <cellStyle name="Mio Check Box 4 3 3" xfId="11771" xr:uid="{00000000-0005-0000-0000-0000FA2D0000}"/>
    <cellStyle name="Mio Check Box 4 3 3 2" xfId="11772" xr:uid="{00000000-0005-0000-0000-0000FB2D0000}"/>
    <cellStyle name="Mio Check Box 4 3 3 2 2" xfId="11773" xr:uid="{00000000-0005-0000-0000-0000FC2D0000}"/>
    <cellStyle name="Mio Check Box 4 3 3 2 2 2" xfId="11774" xr:uid="{00000000-0005-0000-0000-0000FD2D0000}"/>
    <cellStyle name="Mio Check Box 4 3 3 2 2 3" xfId="11775" xr:uid="{00000000-0005-0000-0000-0000FE2D0000}"/>
    <cellStyle name="Mio Check Box 4 3 3 2 3" xfId="11776" xr:uid="{00000000-0005-0000-0000-0000FF2D0000}"/>
    <cellStyle name="Mio Check Box 4 3 3 2 3 2" xfId="11777" xr:uid="{00000000-0005-0000-0000-0000002E0000}"/>
    <cellStyle name="Mio Check Box 4 3 3 2 4" xfId="11778" xr:uid="{00000000-0005-0000-0000-0000012E0000}"/>
    <cellStyle name="Mio Check Box 4 3 3 2 5" xfId="11779" xr:uid="{00000000-0005-0000-0000-0000022E0000}"/>
    <cellStyle name="Mio Check Box 4 3 3 3" xfId="11780" xr:uid="{00000000-0005-0000-0000-0000032E0000}"/>
    <cellStyle name="Mio Check Box 4 3 3 3 2" xfId="11781" xr:uid="{00000000-0005-0000-0000-0000042E0000}"/>
    <cellStyle name="Mio Check Box 4 3 3 3 3" xfId="11782" xr:uid="{00000000-0005-0000-0000-0000052E0000}"/>
    <cellStyle name="Mio Check Box 4 3 3 4" xfId="11783" xr:uid="{00000000-0005-0000-0000-0000062E0000}"/>
    <cellStyle name="Mio Check Box 4 3 3 4 2" xfId="11784" xr:uid="{00000000-0005-0000-0000-0000072E0000}"/>
    <cellStyle name="Mio Check Box 4 3 3 5" xfId="11785" xr:uid="{00000000-0005-0000-0000-0000082E0000}"/>
    <cellStyle name="Mio Check Box 4 3 3 6" xfId="11786" xr:uid="{00000000-0005-0000-0000-0000092E0000}"/>
    <cellStyle name="Mio Check Box 4 3 4" xfId="11787" xr:uid="{00000000-0005-0000-0000-00000A2E0000}"/>
    <cellStyle name="Mio Check Box 4 3 4 2" xfId="11788" xr:uid="{00000000-0005-0000-0000-00000B2E0000}"/>
    <cellStyle name="Mio Check Box 4 3 4 2 2" xfId="11789" xr:uid="{00000000-0005-0000-0000-00000C2E0000}"/>
    <cellStyle name="Mio Check Box 4 3 4 2 3" xfId="11790" xr:uid="{00000000-0005-0000-0000-00000D2E0000}"/>
    <cellStyle name="Mio Check Box 4 3 4 3" xfId="11791" xr:uid="{00000000-0005-0000-0000-00000E2E0000}"/>
    <cellStyle name="Mio Check Box 4 3 4 3 2" xfId="11792" xr:uid="{00000000-0005-0000-0000-00000F2E0000}"/>
    <cellStyle name="Mio Check Box 4 3 4 4" xfId="11793" xr:uid="{00000000-0005-0000-0000-0000102E0000}"/>
    <cellStyle name="Mio Check Box 4 3 4 5" xfId="11794" xr:uid="{00000000-0005-0000-0000-0000112E0000}"/>
    <cellStyle name="Mio Check Box 4 3 5" xfId="11795" xr:uid="{00000000-0005-0000-0000-0000122E0000}"/>
    <cellStyle name="Mio Check Box 4 3 5 2" xfId="11796" xr:uid="{00000000-0005-0000-0000-0000132E0000}"/>
    <cellStyle name="Mio Check Box 4 3 5 3" xfId="11797" xr:uid="{00000000-0005-0000-0000-0000142E0000}"/>
    <cellStyle name="Mio Check Box 4 3 6" xfId="11798" xr:uid="{00000000-0005-0000-0000-0000152E0000}"/>
    <cellStyle name="Mio Check Box 4 3 6 2" xfId="11799" xr:uid="{00000000-0005-0000-0000-0000162E0000}"/>
    <cellStyle name="Mio Check Box 4 3 7" xfId="11800" xr:uid="{00000000-0005-0000-0000-0000172E0000}"/>
    <cellStyle name="Mio Check Box 4 3 8" xfId="11801" xr:uid="{00000000-0005-0000-0000-0000182E0000}"/>
    <cellStyle name="Mio Check Box 4 4" xfId="11802" xr:uid="{00000000-0005-0000-0000-0000192E0000}"/>
    <cellStyle name="Mio Check Box 4 4 2" xfId="11803" xr:uid="{00000000-0005-0000-0000-00001A2E0000}"/>
    <cellStyle name="Mio Check Box 4 4 2 2" xfId="11804" xr:uid="{00000000-0005-0000-0000-00001B2E0000}"/>
    <cellStyle name="Mio Check Box 4 4 2 2 2" xfId="11805" xr:uid="{00000000-0005-0000-0000-00001C2E0000}"/>
    <cellStyle name="Mio Check Box 4 4 2 2 2 2" xfId="11806" xr:uid="{00000000-0005-0000-0000-00001D2E0000}"/>
    <cellStyle name="Mio Check Box 4 4 2 2 2 2 2" xfId="11807" xr:uid="{00000000-0005-0000-0000-00001E2E0000}"/>
    <cellStyle name="Mio Check Box 4 4 2 2 2 2 3" xfId="11808" xr:uid="{00000000-0005-0000-0000-00001F2E0000}"/>
    <cellStyle name="Mio Check Box 4 4 2 2 2 3" xfId="11809" xr:uid="{00000000-0005-0000-0000-0000202E0000}"/>
    <cellStyle name="Mio Check Box 4 4 2 2 2 3 2" xfId="11810" xr:uid="{00000000-0005-0000-0000-0000212E0000}"/>
    <cellStyle name="Mio Check Box 4 4 2 2 2 4" xfId="11811" xr:uid="{00000000-0005-0000-0000-0000222E0000}"/>
    <cellStyle name="Mio Check Box 4 4 2 2 2 5" xfId="11812" xr:uid="{00000000-0005-0000-0000-0000232E0000}"/>
    <cellStyle name="Mio Check Box 4 4 2 2 3" xfId="11813" xr:uid="{00000000-0005-0000-0000-0000242E0000}"/>
    <cellStyle name="Mio Check Box 4 4 2 2 3 2" xfId="11814" xr:uid="{00000000-0005-0000-0000-0000252E0000}"/>
    <cellStyle name="Mio Check Box 4 4 2 2 3 3" xfId="11815" xr:uid="{00000000-0005-0000-0000-0000262E0000}"/>
    <cellStyle name="Mio Check Box 4 4 2 2 4" xfId="11816" xr:uid="{00000000-0005-0000-0000-0000272E0000}"/>
    <cellStyle name="Mio Check Box 4 4 2 2 4 2" xfId="11817" xr:uid="{00000000-0005-0000-0000-0000282E0000}"/>
    <cellStyle name="Mio Check Box 4 4 2 2 5" xfId="11818" xr:uid="{00000000-0005-0000-0000-0000292E0000}"/>
    <cellStyle name="Mio Check Box 4 4 2 2 6" xfId="11819" xr:uid="{00000000-0005-0000-0000-00002A2E0000}"/>
    <cellStyle name="Mio Check Box 4 4 2 3" xfId="11820" xr:uid="{00000000-0005-0000-0000-00002B2E0000}"/>
    <cellStyle name="Mio Check Box 4 4 2 3 2" xfId="11821" xr:uid="{00000000-0005-0000-0000-00002C2E0000}"/>
    <cellStyle name="Mio Check Box 4 4 2 3 2 2" xfId="11822" xr:uid="{00000000-0005-0000-0000-00002D2E0000}"/>
    <cellStyle name="Mio Check Box 4 4 2 3 2 2 2" xfId="11823" xr:uid="{00000000-0005-0000-0000-00002E2E0000}"/>
    <cellStyle name="Mio Check Box 4 4 2 3 2 2 3" xfId="11824" xr:uid="{00000000-0005-0000-0000-00002F2E0000}"/>
    <cellStyle name="Mio Check Box 4 4 2 3 2 3" xfId="11825" xr:uid="{00000000-0005-0000-0000-0000302E0000}"/>
    <cellStyle name="Mio Check Box 4 4 2 3 2 3 2" xfId="11826" xr:uid="{00000000-0005-0000-0000-0000312E0000}"/>
    <cellStyle name="Mio Check Box 4 4 2 3 2 4" xfId="11827" xr:uid="{00000000-0005-0000-0000-0000322E0000}"/>
    <cellStyle name="Mio Check Box 4 4 2 3 2 5" xfId="11828" xr:uid="{00000000-0005-0000-0000-0000332E0000}"/>
    <cellStyle name="Mio Check Box 4 4 2 3 3" xfId="11829" xr:uid="{00000000-0005-0000-0000-0000342E0000}"/>
    <cellStyle name="Mio Check Box 4 4 2 3 3 2" xfId="11830" xr:uid="{00000000-0005-0000-0000-0000352E0000}"/>
    <cellStyle name="Mio Check Box 4 4 2 3 3 3" xfId="11831" xr:uid="{00000000-0005-0000-0000-0000362E0000}"/>
    <cellStyle name="Mio Check Box 4 4 2 3 4" xfId="11832" xr:uid="{00000000-0005-0000-0000-0000372E0000}"/>
    <cellStyle name="Mio Check Box 4 4 2 3 4 2" xfId="11833" xr:uid="{00000000-0005-0000-0000-0000382E0000}"/>
    <cellStyle name="Mio Check Box 4 4 2 3 5" xfId="11834" xr:uid="{00000000-0005-0000-0000-0000392E0000}"/>
    <cellStyle name="Mio Check Box 4 4 2 3 6" xfId="11835" xr:uid="{00000000-0005-0000-0000-00003A2E0000}"/>
    <cellStyle name="Mio Check Box 4 4 2 4" xfId="11836" xr:uid="{00000000-0005-0000-0000-00003B2E0000}"/>
    <cellStyle name="Mio Check Box 4 4 2 4 2" xfId="11837" xr:uid="{00000000-0005-0000-0000-00003C2E0000}"/>
    <cellStyle name="Mio Check Box 4 4 3" xfId="11838" xr:uid="{00000000-0005-0000-0000-00003D2E0000}"/>
    <cellStyle name="Mio Check Box 4 4 3 2" xfId="11839" xr:uid="{00000000-0005-0000-0000-00003E2E0000}"/>
    <cellStyle name="Mio Check Box 4 4 3 2 2" xfId="11840" xr:uid="{00000000-0005-0000-0000-00003F2E0000}"/>
    <cellStyle name="Mio Check Box 4 4 3 2 2 2" xfId="11841" xr:uid="{00000000-0005-0000-0000-0000402E0000}"/>
    <cellStyle name="Mio Check Box 4 4 3 2 2 3" xfId="11842" xr:uid="{00000000-0005-0000-0000-0000412E0000}"/>
    <cellStyle name="Mio Check Box 4 4 3 2 3" xfId="11843" xr:uid="{00000000-0005-0000-0000-0000422E0000}"/>
    <cellStyle name="Mio Check Box 4 4 3 2 3 2" xfId="11844" xr:uid="{00000000-0005-0000-0000-0000432E0000}"/>
    <cellStyle name="Mio Check Box 4 4 3 2 4" xfId="11845" xr:uid="{00000000-0005-0000-0000-0000442E0000}"/>
    <cellStyle name="Mio Check Box 4 4 3 2 5" xfId="11846" xr:uid="{00000000-0005-0000-0000-0000452E0000}"/>
    <cellStyle name="Mio Check Box 4 4 3 3" xfId="11847" xr:uid="{00000000-0005-0000-0000-0000462E0000}"/>
    <cellStyle name="Mio Check Box 4 4 3 3 2" xfId="11848" xr:uid="{00000000-0005-0000-0000-0000472E0000}"/>
    <cellStyle name="Mio Check Box 4 4 3 3 3" xfId="11849" xr:uid="{00000000-0005-0000-0000-0000482E0000}"/>
    <cellStyle name="Mio Check Box 4 4 3 4" xfId="11850" xr:uid="{00000000-0005-0000-0000-0000492E0000}"/>
    <cellStyle name="Mio Check Box 4 4 3 4 2" xfId="11851" xr:uid="{00000000-0005-0000-0000-00004A2E0000}"/>
    <cellStyle name="Mio Check Box 4 4 3 5" xfId="11852" xr:uid="{00000000-0005-0000-0000-00004B2E0000}"/>
    <cellStyle name="Mio Check Box 4 4 3 6" xfId="11853" xr:uid="{00000000-0005-0000-0000-00004C2E0000}"/>
    <cellStyle name="Mio Check Box 4 4 4" xfId="11854" xr:uid="{00000000-0005-0000-0000-00004D2E0000}"/>
    <cellStyle name="Mio Check Box 4 4 4 2" xfId="11855" xr:uid="{00000000-0005-0000-0000-00004E2E0000}"/>
    <cellStyle name="Mio Check Box 4 4 4 2 2" xfId="11856" xr:uid="{00000000-0005-0000-0000-00004F2E0000}"/>
    <cellStyle name="Mio Check Box 4 4 4 2 3" xfId="11857" xr:uid="{00000000-0005-0000-0000-0000502E0000}"/>
    <cellStyle name="Mio Check Box 4 4 4 3" xfId="11858" xr:uid="{00000000-0005-0000-0000-0000512E0000}"/>
    <cellStyle name="Mio Check Box 4 4 4 3 2" xfId="11859" xr:uid="{00000000-0005-0000-0000-0000522E0000}"/>
    <cellStyle name="Mio Check Box 4 4 4 4" xfId="11860" xr:uid="{00000000-0005-0000-0000-0000532E0000}"/>
    <cellStyle name="Mio Check Box 4 4 4 5" xfId="11861" xr:uid="{00000000-0005-0000-0000-0000542E0000}"/>
    <cellStyle name="Mio Check Box 4 4 5" xfId="11862" xr:uid="{00000000-0005-0000-0000-0000552E0000}"/>
    <cellStyle name="Mio Check Box 4 4 5 2" xfId="11863" xr:uid="{00000000-0005-0000-0000-0000562E0000}"/>
    <cellStyle name="Mio Check Box 4 4 5 3" xfId="11864" xr:uid="{00000000-0005-0000-0000-0000572E0000}"/>
    <cellStyle name="Mio Check Box 4 4 6" xfId="11865" xr:uid="{00000000-0005-0000-0000-0000582E0000}"/>
    <cellStyle name="Mio Check Box 4 4 6 2" xfId="11866" xr:uid="{00000000-0005-0000-0000-0000592E0000}"/>
    <cellStyle name="Mio Check Box 4 4 7" xfId="11867" xr:uid="{00000000-0005-0000-0000-00005A2E0000}"/>
    <cellStyle name="Mio Check Box 4 4 8" xfId="11868" xr:uid="{00000000-0005-0000-0000-00005B2E0000}"/>
    <cellStyle name="Mio Check Box 4 5" xfId="11869" xr:uid="{00000000-0005-0000-0000-00005C2E0000}"/>
    <cellStyle name="Mio Check Box 4 5 2" xfId="11870" xr:uid="{00000000-0005-0000-0000-00005D2E0000}"/>
    <cellStyle name="Mio Check Box 4 5 2 2" xfId="11871" xr:uid="{00000000-0005-0000-0000-00005E2E0000}"/>
    <cellStyle name="Mio Check Box 4 5 2 2 2" xfId="11872" xr:uid="{00000000-0005-0000-0000-00005F2E0000}"/>
    <cellStyle name="Mio Check Box 4 5 2 2 2 2" xfId="11873" xr:uid="{00000000-0005-0000-0000-0000602E0000}"/>
    <cellStyle name="Mio Check Box 4 5 2 2 2 3" xfId="11874" xr:uid="{00000000-0005-0000-0000-0000612E0000}"/>
    <cellStyle name="Mio Check Box 4 5 2 2 3" xfId="11875" xr:uid="{00000000-0005-0000-0000-0000622E0000}"/>
    <cellStyle name="Mio Check Box 4 5 2 2 3 2" xfId="11876" xr:uid="{00000000-0005-0000-0000-0000632E0000}"/>
    <cellStyle name="Mio Check Box 4 5 2 2 4" xfId="11877" xr:uid="{00000000-0005-0000-0000-0000642E0000}"/>
    <cellStyle name="Mio Check Box 4 5 2 2 5" xfId="11878" xr:uid="{00000000-0005-0000-0000-0000652E0000}"/>
    <cellStyle name="Mio Check Box 4 5 2 3" xfId="11879" xr:uid="{00000000-0005-0000-0000-0000662E0000}"/>
    <cellStyle name="Mio Check Box 4 5 2 3 2" xfId="11880" xr:uid="{00000000-0005-0000-0000-0000672E0000}"/>
    <cellStyle name="Mio Check Box 4 5 2 3 3" xfId="11881" xr:uid="{00000000-0005-0000-0000-0000682E0000}"/>
    <cellStyle name="Mio Check Box 4 5 2 4" xfId="11882" xr:uid="{00000000-0005-0000-0000-0000692E0000}"/>
    <cellStyle name="Mio Check Box 4 5 2 4 2" xfId="11883" xr:uid="{00000000-0005-0000-0000-00006A2E0000}"/>
    <cellStyle name="Mio Check Box 4 5 2 5" xfId="11884" xr:uid="{00000000-0005-0000-0000-00006B2E0000}"/>
    <cellStyle name="Mio Check Box 4 5 2 6" xfId="11885" xr:uid="{00000000-0005-0000-0000-00006C2E0000}"/>
    <cellStyle name="Mio Check Box 4 5 3" xfId="11886" xr:uid="{00000000-0005-0000-0000-00006D2E0000}"/>
    <cellStyle name="Mio Check Box 4 5 3 2" xfId="11887" xr:uid="{00000000-0005-0000-0000-00006E2E0000}"/>
    <cellStyle name="Mio Check Box 4 5 3 2 2" xfId="11888" xr:uid="{00000000-0005-0000-0000-00006F2E0000}"/>
    <cellStyle name="Mio Check Box 4 5 3 2 2 2" xfId="11889" xr:uid="{00000000-0005-0000-0000-0000702E0000}"/>
    <cellStyle name="Mio Check Box 4 5 3 2 2 3" xfId="11890" xr:uid="{00000000-0005-0000-0000-0000712E0000}"/>
    <cellStyle name="Mio Check Box 4 5 3 2 3" xfId="11891" xr:uid="{00000000-0005-0000-0000-0000722E0000}"/>
    <cellStyle name="Mio Check Box 4 5 3 2 3 2" xfId="11892" xr:uid="{00000000-0005-0000-0000-0000732E0000}"/>
    <cellStyle name="Mio Check Box 4 5 3 2 4" xfId="11893" xr:uid="{00000000-0005-0000-0000-0000742E0000}"/>
    <cellStyle name="Mio Check Box 4 5 3 2 5" xfId="11894" xr:uid="{00000000-0005-0000-0000-0000752E0000}"/>
    <cellStyle name="Mio Check Box 4 5 3 3" xfId="11895" xr:uid="{00000000-0005-0000-0000-0000762E0000}"/>
    <cellStyle name="Mio Check Box 4 5 3 3 2" xfId="11896" xr:uid="{00000000-0005-0000-0000-0000772E0000}"/>
    <cellStyle name="Mio Check Box 4 5 3 3 3" xfId="11897" xr:uid="{00000000-0005-0000-0000-0000782E0000}"/>
    <cellStyle name="Mio Check Box 4 5 3 4" xfId="11898" xr:uid="{00000000-0005-0000-0000-0000792E0000}"/>
    <cellStyle name="Mio Check Box 4 5 3 4 2" xfId="11899" xr:uid="{00000000-0005-0000-0000-00007A2E0000}"/>
    <cellStyle name="Mio Check Box 4 5 3 5" xfId="11900" xr:uid="{00000000-0005-0000-0000-00007B2E0000}"/>
    <cellStyle name="Mio Check Box 4 5 3 6" xfId="11901" xr:uid="{00000000-0005-0000-0000-00007C2E0000}"/>
    <cellStyle name="Mio Check Box 4 5 4" xfId="11902" xr:uid="{00000000-0005-0000-0000-00007D2E0000}"/>
    <cellStyle name="Mio Check Box 4 5 4 2" xfId="11903" xr:uid="{00000000-0005-0000-0000-00007E2E0000}"/>
    <cellStyle name="Mio Check Box 4 6" xfId="11904" xr:uid="{00000000-0005-0000-0000-00007F2E0000}"/>
    <cellStyle name="Mio Check Box 4 6 2" xfId="11905" xr:uid="{00000000-0005-0000-0000-0000802E0000}"/>
    <cellStyle name="Mio Check Box 4 6 2 2" xfId="11906" xr:uid="{00000000-0005-0000-0000-0000812E0000}"/>
    <cellStyle name="Mio Check Box 4 6 2 2 2" xfId="11907" xr:uid="{00000000-0005-0000-0000-0000822E0000}"/>
    <cellStyle name="Mio Check Box 4 6 2 2 3" xfId="11908" xr:uid="{00000000-0005-0000-0000-0000832E0000}"/>
    <cellStyle name="Mio Check Box 4 6 2 3" xfId="11909" xr:uid="{00000000-0005-0000-0000-0000842E0000}"/>
    <cellStyle name="Mio Check Box 4 6 2 3 2" xfId="11910" xr:uid="{00000000-0005-0000-0000-0000852E0000}"/>
    <cellStyle name="Mio Check Box 4 6 2 4" xfId="11911" xr:uid="{00000000-0005-0000-0000-0000862E0000}"/>
    <cellStyle name="Mio Check Box 4 6 2 5" xfId="11912" xr:uid="{00000000-0005-0000-0000-0000872E0000}"/>
    <cellStyle name="Mio Check Box 4 6 3" xfId="11913" xr:uid="{00000000-0005-0000-0000-0000882E0000}"/>
    <cellStyle name="Mio Check Box 4 6 3 2" xfId="11914" xr:uid="{00000000-0005-0000-0000-0000892E0000}"/>
    <cellStyle name="Mio Check Box 4 6 3 3" xfId="11915" xr:uid="{00000000-0005-0000-0000-00008A2E0000}"/>
    <cellStyle name="Mio Check Box 4 6 4" xfId="11916" xr:uid="{00000000-0005-0000-0000-00008B2E0000}"/>
    <cellStyle name="Mio Check Box 4 6 4 2" xfId="11917" xr:uid="{00000000-0005-0000-0000-00008C2E0000}"/>
    <cellStyle name="Mio Check Box 4 6 5" xfId="11918" xr:uid="{00000000-0005-0000-0000-00008D2E0000}"/>
    <cellStyle name="Mio Check Box 4 6 6" xfId="11919" xr:uid="{00000000-0005-0000-0000-00008E2E0000}"/>
    <cellStyle name="Mio Check Box 4 7" xfId="11920" xr:uid="{00000000-0005-0000-0000-00008F2E0000}"/>
    <cellStyle name="Mio Check Box 4 7 2" xfId="11921" xr:uid="{00000000-0005-0000-0000-0000902E0000}"/>
    <cellStyle name="Mio Check Box 4 7 2 2" xfId="11922" xr:uid="{00000000-0005-0000-0000-0000912E0000}"/>
    <cellStyle name="Mio Check Box 4 7 2 3" xfId="11923" xr:uid="{00000000-0005-0000-0000-0000922E0000}"/>
    <cellStyle name="Mio Check Box 4 7 3" xfId="11924" xr:uid="{00000000-0005-0000-0000-0000932E0000}"/>
    <cellStyle name="Mio Check Box 4 7 3 2" xfId="11925" xr:uid="{00000000-0005-0000-0000-0000942E0000}"/>
    <cellStyle name="Mio Check Box 4 7 4" xfId="11926" xr:uid="{00000000-0005-0000-0000-0000952E0000}"/>
    <cellStyle name="Mio Check Box 4 7 5" xfId="11927" xr:uid="{00000000-0005-0000-0000-0000962E0000}"/>
    <cellStyle name="Mio Check Box 4 8" xfId="11928" xr:uid="{00000000-0005-0000-0000-0000972E0000}"/>
    <cellStyle name="Mio Check Box 4 8 2" xfId="11929" xr:uid="{00000000-0005-0000-0000-0000982E0000}"/>
    <cellStyle name="Mio Check Box 4 8 3" xfId="11930" xr:uid="{00000000-0005-0000-0000-0000992E0000}"/>
    <cellStyle name="Mio Check Box 4 9" xfId="11931" xr:uid="{00000000-0005-0000-0000-00009A2E0000}"/>
    <cellStyle name="Mio Check Box 4 9 2" xfId="11932" xr:uid="{00000000-0005-0000-0000-00009B2E0000}"/>
    <cellStyle name="Mio Check Box 5" xfId="11933" xr:uid="{00000000-0005-0000-0000-00009C2E0000}"/>
    <cellStyle name="Mio Check Box 5 2" xfId="11934" xr:uid="{00000000-0005-0000-0000-00009D2E0000}"/>
    <cellStyle name="Mio Check Box 5 2 2" xfId="11935" xr:uid="{00000000-0005-0000-0000-00009E2E0000}"/>
    <cellStyle name="Mio Check Box 5 2 2 2" xfId="11936" xr:uid="{00000000-0005-0000-0000-00009F2E0000}"/>
    <cellStyle name="Mio Check Box 5 2 2 2 2" xfId="11937" xr:uid="{00000000-0005-0000-0000-0000A02E0000}"/>
    <cellStyle name="Mio Check Box 5 2 2 2 2 2" xfId="11938" xr:uid="{00000000-0005-0000-0000-0000A12E0000}"/>
    <cellStyle name="Mio Check Box 5 2 2 2 2 3" xfId="11939" xr:uid="{00000000-0005-0000-0000-0000A22E0000}"/>
    <cellStyle name="Mio Check Box 5 2 2 2 3" xfId="11940" xr:uid="{00000000-0005-0000-0000-0000A32E0000}"/>
    <cellStyle name="Mio Check Box 5 2 2 2 3 2" xfId="11941" xr:uid="{00000000-0005-0000-0000-0000A42E0000}"/>
    <cellStyle name="Mio Check Box 5 2 2 2 4" xfId="11942" xr:uid="{00000000-0005-0000-0000-0000A52E0000}"/>
    <cellStyle name="Mio Check Box 5 2 2 2 5" xfId="11943" xr:uid="{00000000-0005-0000-0000-0000A62E0000}"/>
    <cellStyle name="Mio Check Box 5 2 2 3" xfId="11944" xr:uid="{00000000-0005-0000-0000-0000A72E0000}"/>
    <cellStyle name="Mio Check Box 5 2 2 3 2" xfId="11945" xr:uid="{00000000-0005-0000-0000-0000A82E0000}"/>
    <cellStyle name="Mio Check Box 5 2 2 3 3" xfId="11946" xr:uid="{00000000-0005-0000-0000-0000A92E0000}"/>
    <cellStyle name="Mio Check Box 5 2 2 4" xfId="11947" xr:uid="{00000000-0005-0000-0000-0000AA2E0000}"/>
    <cellStyle name="Mio Check Box 5 2 2 4 2" xfId="11948" xr:uid="{00000000-0005-0000-0000-0000AB2E0000}"/>
    <cellStyle name="Mio Check Box 5 2 2 5" xfId="11949" xr:uid="{00000000-0005-0000-0000-0000AC2E0000}"/>
    <cellStyle name="Mio Check Box 5 2 2 6" xfId="11950" xr:uid="{00000000-0005-0000-0000-0000AD2E0000}"/>
    <cellStyle name="Mio Check Box 5 2 3" xfId="11951" xr:uid="{00000000-0005-0000-0000-0000AE2E0000}"/>
    <cellStyle name="Mio Check Box 5 2 3 2" xfId="11952" xr:uid="{00000000-0005-0000-0000-0000AF2E0000}"/>
    <cellStyle name="Mio Check Box 5 2 3 2 2" xfId="11953" xr:uid="{00000000-0005-0000-0000-0000B02E0000}"/>
    <cellStyle name="Mio Check Box 5 2 3 2 2 2" xfId="11954" xr:uid="{00000000-0005-0000-0000-0000B12E0000}"/>
    <cellStyle name="Mio Check Box 5 2 3 2 2 3" xfId="11955" xr:uid="{00000000-0005-0000-0000-0000B22E0000}"/>
    <cellStyle name="Mio Check Box 5 2 3 2 3" xfId="11956" xr:uid="{00000000-0005-0000-0000-0000B32E0000}"/>
    <cellStyle name="Mio Check Box 5 2 3 2 3 2" xfId="11957" xr:uid="{00000000-0005-0000-0000-0000B42E0000}"/>
    <cellStyle name="Mio Check Box 5 2 3 2 4" xfId="11958" xr:uid="{00000000-0005-0000-0000-0000B52E0000}"/>
    <cellStyle name="Mio Check Box 5 2 3 2 5" xfId="11959" xr:uid="{00000000-0005-0000-0000-0000B62E0000}"/>
    <cellStyle name="Mio Check Box 5 2 3 3" xfId="11960" xr:uid="{00000000-0005-0000-0000-0000B72E0000}"/>
    <cellStyle name="Mio Check Box 5 2 3 3 2" xfId="11961" xr:uid="{00000000-0005-0000-0000-0000B82E0000}"/>
    <cellStyle name="Mio Check Box 5 2 3 3 3" xfId="11962" xr:uid="{00000000-0005-0000-0000-0000B92E0000}"/>
    <cellStyle name="Mio Check Box 5 2 3 4" xfId="11963" xr:uid="{00000000-0005-0000-0000-0000BA2E0000}"/>
    <cellStyle name="Mio Check Box 5 2 3 4 2" xfId="11964" xr:uid="{00000000-0005-0000-0000-0000BB2E0000}"/>
    <cellStyle name="Mio Check Box 5 2 3 5" xfId="11965" xr:uid="{00000000-0005-0000-0000-0000BC2E0000}"/>
    <cellStyle name="Mio Check Box 5 2 3 6" xfId="11966" xr:uid="{00000000-0005-0000-0000-0000BD2E0000}"/>
    <cellStyle name="Mio Check Box 5 2 4" xfId="11967" xr:uid="{00000000-0005-0000-0000-0000BE2E0000}"/>
    <cellStyle name="Mio Check Box 5 2 4 2" xfId="11968" xr:uid="{00000000-0005-0000-0000-0000BF2E0000}"/>
    <cellStyle name="Mio Check Box 5 3" xfId="11969" xr:uid="{00000000-0005-0000-0000-0000C02E0000}"/>
    <cellStyle name="Mio Check Box 5 3 2" xfId="11970" xr:uid="{00000000-0005-0000-0000-0000C12E0000}"/>
    <cellStyle name="Mio Check Box 5 3 2 2" xfId="11971" xr:uid="{00000000-0005-0000-0000-0000C22E0000}"/>
    <cellStyle name="Mio Check Box 5 3 2 2 2" xfId="11972" xr:uid="{00000000-0005-0000-0000-0000C32E0000}"/>
    <cellStyle name="Mio Check Box 5 3 2 2 3" xfId="11973" xr:uid="{00000000-0005-0000-0000-0000C42E0000}"/>
    <cellStyle name="Mio Check Box 5 3 2 3" xfId="11974" xr:uid="{00000000-0005-0000-0000-0000C52E0000}"/>
    <cellStyle name="Mio Check Box 5 3 2 3 2" xfId="11975" xr:uid="{00000000-0005-0000-0000-0000C62E0000}"/>
    <cellStyle name="Mio Check Box 5 3 2 4" xfId="11976" xr:uid="{00000000-0005-0000-0000-0000C72E0000}"/>
    <cellStyle name="Mio Check Box 5 3 2 5" xfId="11977" xr:uid="{00000000-0005-0000-0000-0000C82E0000}"/>
    <cellStyle name="Mio Check Box 5 3 3" xfId="11978" xr:uid="{00000000-0005-0000-0000-0000C92E0000}"/>
    <cellStyle name="Mio Check Box 5 3 3 2" xfId="11979" xr:uid="{00000000-0005-0000-0000-0000CA2E0000}"/>
    <cellStyle name="Mio Check Box 5 3 3 3" xfId="11980" xr:uid="{00000000-0005-0000-0000-0000CB2E0000}"/>
    <cellStyle name="Mio Check Box 5 3 4" xfId="11981" xr:uid="{00000000-0005-0000-0000-0000CC2E0000}"/>
    <cellStyle name="Mio Check Box 5 3 4 2" xfId="11982" xr:uid="{00000000-0005-0000-0000-0000CD2E0000}"/>
    <cellStyle name="Mio Check Box 5 3 5" xfId="11983" xr:uid="{00000000-0005-0000-0000-0000CE2E0000}"/>
    <cellStyle name="Mio Check Box 5 3 6" xfId="11984" xr:uid="{00000000-0005-0000-0000-0000CF2E0000}"/>
    <cellStyle name="Mio Check Box 5 4" xfId="11985" xr:uid="{00000000-0005-0000-0000-0000D02E0000}"/>
    <cellStyle name="Mio Check Box 5 4 2" xfId="11986" xr:uid="{00000000-0005-0000-0000-0000D12E0000}"/>
    <cellStyle name="Mio Check Box 5 4 2 2" xfId="11987" xr:uid="{00000000-0005-0000-0000-0000D22E0000}"/>
    <cellStyle name="Mio Check Box 5 4 2 3" xfId="11988" xr:uid="{00000000-0005-0000-0000-0000D32E0000}"/>
    <cellStyle name="Mio Check Box 5 4 3" xfId="11989" xr:uid="{00000000-0005-0000-0000-0000D42E0000}"/>
    <cellStyle name="Mio Check Box 5 4 3 2" xfId="11990" xr:uid="{00000000-0005-0000-0000-0000D52E0000}"/>
    <cellStyle name="Mio Check Box 5 4 4" xfId="11991" xr:uid="{00000000-0005-0000-0000-0000D62E0000}"/>
    <cellStyle name="Mio Check Box 5 4 5" xfId="11992" xr:uid="{00000000-0005-0000-0000-0000D72E0000}"/>
    <cellStyle name="Mio Check Box 5 5" xfId="11993" xr:uid="{00000000-0005-0000-0000-0000D82E0000}"/>
    <cellStyle name="Mio Check Box 5 5 2" xfId="11994" xr:uid="{00000000-0005-0000-0000-0000D92E0000}"/>
    <cellStyle name="Mio Check Box 5 5 3" xfId="11995" xr:uid="{00000000-0005-0000-0000-0000DA2E0000}"/>
    <cellStyle name="Mio Check Box 5 6" xfId="11996" xr:uid="{00000000-0005-0000-0000-0000DB2E0000}"/>
    <cellStyle name="Mio Check Box 5 6 2" xfId="11997" xr:uid="{00000000-0005-0000-0000-0000DC2E0000}"/>
    <cellStyle name="Mio Check Box 5 7" xfId="11998" xr:uid="{00000000-0005-0000-0000-0000DD2E0000}"/>
    <cellStyle name="Mio Check Box 5 8" xfId="11999" xr:uid="{00000000-0005-0000-0000-0000DE2E0000}"/>
    <cellStyle name="Mio Check Box 6" xfId="12000" xr:uid="{00000000-0005-0000-0000-0000DF2E0000}"/>
    <cellStyle name="Mio Check Box 6 2" xfId="12001" xr:uid="{00000000-0005-0000-0000-0000E02E0000}"/>
    <cellStyle name="Mio Check Box 6 2 2" xfId="12002" xr:uid="{00000000-0005-0000-0000-0000E12E0000}"/>
    <cellStyle name="Mio Check Box 6 2 2 2" xfId="12003" xr:uid="{00000000-0005-0000-0000-0000E22E0000}"/>
    <cellStyle name="Mio Check Box 6 2 2 2 2" xfId="12004" xr:uid="{00000000-0005-0000-0000-0000E32E0000}"/>
    <cellStyle name="Mio Check Box 6 2 2 2 2 2" xfId="12005" xr:uid="{00000000-0005-0000-0000-0000E42E0000}"/>
    <cellStyle name="Mio Check Box 6 2 2 2 2 3" xfId="12006" xr:uid="{00000000-0005-0000-0000-0000E52E0000}"/>
    <cellStyle name="Mio Check Box 6 2 2 2 3" xfId="12007" xr:uid="{00000000-0005-0000-0000-0000E62E0000}"/>
    <cellStyle name="Mio Check Box 6 2 2 2 3 2" xfId="12008" xr:uid="{00000000-0005-0000-0000-0000E72E0000}"/>
    <cellStyle name="Mio Check Box 6 2 2 2 4" xfId="12009" xr:uid="{00000000-0005-0000-0000-0000E82E0000}"/>
    <cellStyle name="Mio Check Box 6 2 2 2 5" xfId="12010" xr:uid="{00000000-0005-0000-0000-0000E92E0000}"/>
    <cellStyle name="Mio Check Box 6 2 2 3" xfId="12011" xr:uid="{00000000-0005-0000-0000-0000EA2E0000}"/>
    <cellStyle name="Mio Check Box 6 2 2 3 2" xfId="12012" xr:uid="{00000000-0005-0000-0000-0000EB2E0000}"/>
    <cellStyle name="Mio Check Box 6 2 2 3 3" xfId="12013" xr:uid="{00000000-0005-0000-0000-0000EC2E0000}"/>
    <cellStyle name="Mio Check Box 6 2 2 4" xfId="12014" xr:uid="{00000000-0005-0000-0000-0000ED2E0000}"/>
    <cellStyle name="Mio Check Box 6 2 2 4 2" xfId="12015" xr:uid="{00000000-0005-0000-0000-0000EE2E0000}"/>
    <cellStyle name="Mio Check Box 6 2 2 5" xfId="12016" xr:uid="{00000000-0005-0000-0000-0000EF2E0000}"/>
    <cellStyle name="Mio Check Box 6 2 2 6" xfId="12017" xr:uid="{00000000-0005-0000-0000-0000F02E0000}"/>
    <cellStyle name="Mio Check Box 6 2 3" xfId="12018" xr:uid="{00000000-0005-0000-0000-0000F12E0000}"/>
    <cellStyle name="Mio Check Box 6 2 3 2" xfId="12019" xr:uid="{00000000-0005-0000-0000-0000F22E0000}"/>
    <cellStyle name="Mio Check Box 6 2 3 2 2" xfId="12020" xr:uid="{00000000-0005-0000-0000-0000F32E0000}"/>
    <cellStyle name="Mio Check Box 6 2 3 2 2 2" xfId="12021" xr:uid="{00000000-0005-0000-0000-0000F42E0000}"/>
    <cellStyle name="Mio Check Box 6 2 3 2 2 3" xfId="12022" xr:uid="{00000000-0005-0000-0000-0000F52E0000}"/>
    <cellStyle name="Mio Check Box 6 2 3 2 3" xfId="12023" xr:uid="{00000000-0005-0000-0000-0000F62E0000}"/>
    <cellStyle name="Mio Check Box 6 2 3 2 3 2" xfId="12024" xr:uid="{00000000-0005-0000-0000-0000F72E0000}"/>
    <cellStyle name="Mio Check Box 6 2 3 2 4" xfId="12025" xr:uid="{00000000-0005-0000-0000-0000F82E0000}"/>
    <cellStyle name="Mio Check Box 6 2 3 2 5" xfId="12026" xr:uid="{00000000-0005-0000-0000-0000F92E0000}"/>
    <cellStyle name="Mio Check Box 6 2 3 3" xfId="12027" xr:uid="{00000000-0005-0000-0000-0000FA2E0000}"/>
    <cellStyle name="Mio Check Box 6 2 3 3 2" xfId="12028" xr:uid="{00000000-0005-0000-0000-0000FB2E0000}"/>
    <cellStyle name="Mio Check Box 6 2 3 3 3" xfId="12029" xr:uid="{00000000-0005-0000-0000-0000FC2E0000}"/>
    <cellStyle name="Mio Check Box 6 2 3 4" xfId="12030" xr:uid="{00000000-0005-0000-0000-0000FD2E0000}"/>
    <cellStyle name="Mio Check Box 6 2 3 4 2" xfId="12031" xr:uid="{00000000-0005-0000-0000-0000FE2E0000}"/>
    <cellStyle name="Mio Check Box 6 2 3 5" xfId="12032" xr:uid="{00000000-0005-0000-0000-0000FF2E0000}"/>
    <cellStyle name="Mio Check Box 6 2 3 6" xfId="12033" xr:uid="{00000000-0005-0000-0000-0000002F0000}"/>
    <cellStyle name="Mio Check Box 6 2 4" xfId="12034" xr:uid="{00000000-0005-0000-0000-0000012F0000}"/>
    <cellStyle name="Mio Check Box 6 2 4 2" xfId="12035" xr:uid="{00000000-0005-0000-0000-0000022F0000}"/>
    <cellStyle name="Mio Check Box 6 3" xfId="12036" xr:uid="{00000000-0005-0000-0000-0000032F0000}"/>
    <cellStyle name="Mio Check Box 6 3 2" xfId="12037" xr:uid="{00000000-0005-0000-0000-0000042F0000}"/>
    <cellStyle name="Mio Check Box 6 3 2 2" xfId="12038" xr:uid="{00000000-0005-0000-0000-0000052F0000}"/>
    <cellStyle name="Mio Check Box 6 3 2 2 2" xfId="12039" xr:uid="{00000000-0005-0000-0000-0000062F0000}"/>
    <cellStyle name="Mio Check Box 6 3 2 2 3" xfId="12040" xr:uid="{00000000-0005-0000-0000-0000072F0000}"/>
    <cellStyle name="Mio Check Box 6 3 2 3" xfId="12041" xr:uid="{00000000-0005-0000-0000-0000082F0000}"/>
    <cellStyle name="Mio Check Box 6 3 2 3 2" xfId="12042" xr:uid="{00000000-0005-0000-0000-0000092F0000}"/>
    <cellStyle name="Mio Check Box 6 3 2 4" xfId="12043" xr:uid="{00000000-0005-0000-0000-00000A2F0000}"/>
    <cellStyle name="Mio Check Box 6 3 2 5" xfId="12044" xr:uid="{00000000-0005-0000-0000-00000B2F0000}"/>
    <cellStyle name="Mio Check Box 6 3 3" xfId="12045" xr:uid="{00000000-0005-0000-0000-00000C2F0000}"/>
    <cellStyle name="Mio Check Box 6 3 3 2" xfId="12046" xr:uid="{00000000-0005-0000-0000-00000D2F0000}"/>
    <cellStyle name="Mio Check Box 6 3 3 3" xfId="12047" xr:uid="{00000000-0005-0000-0000-00000E2F0000}"/>
    <cellStyle name="Mio Check Box 6 3 4" xfId="12048" xr:uid="{00000000-0005-0000-0000-00000F2F0000}"/>
    <cellStyle name="Mio Check Box 6 3 4 2" xfId="12049" xr:uid="{00000000-0005-0000-0000-0000102F0000}"/>
    <cellStyle name="Mio Check Box 6 3 5" xfId="12050" xr:uid="{00000000-0005-0000-0000-0000112F0000}"/>
    <cellStyle name="Mio Check Box 6 3 6" xfId="12051" xr:uid="{00000000-0005-0000-0000-0000122F0000}"/>
    <cellStyle name="Mio Check Box 6 4" xfId="12052" xr:uid="{00000000-0005-0000-0000-0000132F0000}"/>
    <cellStyle name="Mio Check Box 6 4 2" xfId="12053" xr:uid="{00000000-0005-0000-0000-0000142F0000}"/>
    <cellStyle name="Mio Check Box 6 4 2 2" xfId="12054" xr:uid="{00000000-0005-0000-0000-0000152F0000}"/>
    <cellStyle name="Mio Check Box 6 4 2 3" xfId="12055" xr:uid="{00000000-0005-0000-0000-0000162F0000}"/>
    <cellStyle name="Mio Check Box 6 4 3" xfId="12056" xr:uid="{00000000-0005-0000-0000-0000172F0000}"/>
    <cellStyle name="Mio Check Box 6 4 3 2" xfId="12057" xr:uid="{00000000-0005-0000-0000-0000182F0000}"/>
    <cellStyle name="Mio Check Box 6 4 4" xfId="12058" xr:uid="{00000000-0005-0000-0000-0000192F0000}"/>
    <cellStyle name="Mio Check Box 6 4 5" xfId="12059" xr:uid="{00000000-0005-0000-0000-00001A2F0000}"/>
    <cellStyle name="Mio Check Box 6 5" xfId="12060" xr:uid="{00000000-0005-0000-0000-00001B2F0000}"/>
    <cellStyle name="Mio Check Box 6 5 2" xfId="12061" xr:uid="{00000000-0005-0000-0000-00001C2F0000}"/>
    <cellStyle name="Mio Check Box 6 5 3" xfId="12062" xr:uid="{00000000-0005-0000-0000-00001D2F0000}"/>
    <cellStyle name="Mio Check Box 6 6" xfId="12063" xr:uid="{00000000-0005-0000-0000-00001E2F0000}"/>
    <cellStyle name="Mio Check Box 6 6 2" xfId="12064" xr:uid="{00000000-0005-0000-0000-00001F2F0000}"/>
    <cellStyle name="Mio Check Box 6 7" xfId="12065" xr:uid="{00000000-0005-0000-0000-0000202F0000}"/>
    <cellStyle name="Mio Check Box 6 8" xfId="12066" xr:uid="{00000000-0005-0000-0000-0000212F0000}"/>
    <cellStyle name="Mio Check Box 7" xfId="12067" xr:uid="{00000000-0005-0000-0000-0000222F0000}"/>
    <cellStyle name="Mio Check Box 7 2" xfId="12068" xr:uid="{00000000-0005-0000-0000-0000232F0000}"/>
    <cellStyle name="Mio Check Box 7 2 2" xfId="12069" xr:uid="{00000000-0005-0000-0000-0000242F0000}"/>
    <cellStyle name="Mio Check Box 7 2 2 2" xfId="12070" xr:uid="{00000000-0005-0000-0000-0000252F0000}"/>
    <cellStyle name="Mio Check Box 7 2 2 2 2" xfId="12071" xr:uid="{00000000-0005-0000-0000-0000262F0000}"/>
    <cellStyle name="Mio Check Box 7 2 2 2 2 2" xfId="12072" xr:uid="{00000000-0005-0000-0000-0000272F0000}"/>
    <cellStyle name="Mio Check Box 7 2 2 2 2 3" xfId="12073" xr:uid="{00000000-0005-0000-0000-0000282F0000}"/>
    <cellStyle name="Mio Check Box 7 2 2 2 3" xfId="12074" xr:uid="{00000000-0005-0000-0000-0000292F0000}"/>
    <cellStyle name="Mio Check Box 7 2 2 2 3 2" xfId="12075" xr:uid="{00000000-0005-0000-0000-00002A2F0000}"/>
    <cellStyle name="Mio Check Box 7 2 2 2 4" xfId="12076" xr:uid="{00000000-0005-0000-0000-00002B2F0000}"/>
    <cellStyle name="Mio Check Box 7 2 2 2 5" xfId="12077" xr:uid="{00000000-0005-0000-0000-00002C2F0000}"/>
    <cellStyle name="Mio Check Box 7 2 2 3" xfId="12078" xr:uid="{00000000-0005-0000-0000-00002D2F0000}"/>
    <cellStyle name="Mio Check Box 7 2 2 3 2" xfId="12079" xr:uid="{00000000-0005-0000-0000-00002E2F0000}"/>
    <cellStyle name="Mio Check Box 7 2 2 3 3" xfId="12080" xr:uid="{00000000-0005-0000-0000-00002F2F0000}"/>
    <cellStyle name="Mio Check Box 7 2 2 4" xfId="12081" xr:uid="{00000000-0005-0000-0000-0000302F0000}"/>
    <cellStyle name="Mio Check Box 7 2 2 4 2" xfId="12082" xr:uid="{00000000-0005-0000-0000-0000312F0000}"/>
    <cellStyle name="Mio Check Box 7 2 2 5" xfId="12083" xr:uid="{00000000-0005-0000-0000-0000322F0000}"/>
    <cellStyle name="Mio Check Box 7 2 2 6" xfId="12084" xr:uid="{00000000-0005-0000-0000-0000332F0000}"/>
    <cellStyle name="Mio Check Box 7 2 3" xfId="12085" xr:uid="{00000000-0005-0000-0000-0000342F0000}"/>
    <cellStyle name="Mio Check Box 7 2 3 2" xfId="12086" xr:uid="{00000000-0005-0000-0000-0000352F0000}"/>
    <cellStyle name="Mio Check Box 7 2 3 2 2" xfId="12087" xr:uid="{00000000-0005-0000-0000-0000362F0000}"/>
    <cellStyle name="Mio Check Box 7 2 3 2 2 2" xfId="12088" xr:uid="{00000000-0005-0000-0000-0000372F0000}"/>
    <cellStyle name="Mio Check Box 7 2 3 2 2 3" xfId="12089" xr:uid="{00000000-0005-0000-0000-0000382F0000}"/>
    <cellStyle name="Mio Check Box 7 2 3 2 3" xfId="12090" xr:uid="{00000000-0005-0000-0000-0000392F0000}"/>
    <cellStyle name="Mio Check Box 7 2 3 2 3 2" xfId="12091" xr:uid="{00000000-0005-0000-0000-00003A2F0000}"/>
    <cellStyle name="Mio Check Box 7 2 3 2 4" xfId="12092" xr:uid="{00000000-0005-0000-0000-00003B2F0000}"/>
    <cellStyle name="Mio Check Box 7 2 3 2 5" xfId="12093" xr:uid="{00000000-0005-0000-0000-00003C2F0000}"/>
    <cellStyle name="Mio Check Box 7 2 3 3" xfId="12094" xr:uid="{00000000-0005-0000-0000-00003D2F0000}"/>
    <cellStyle name="Mio Check Box 7 2 3 3 2" xfId="12095" xr:uid="{00000000-0005-0000-0000-00003E2F0000}"/>
    <cellStyle name="Mio Check Box 7 2 3 3 3" xfId="12096" xr:uid="{00000000-0005-0000-0000-00003F2F0000}"/>
    <cellStyle name="Mio Check Box 7 2 3 4" xfId="12097" xr:uid="{00000000-0005-0000-0000-0000402F0000}"/>
    <cellStyle name="Mio Check Box 7 2 3 4 2" xfId="12098" xr:uid="{00000000-0005-0000-0000-0000412F0000}"/>
    <cellStyle name="Mio Check Box 7 2 3 5" xfId="12099" xr:uid="{00000000-0005-0000-0000-0000422F0000}"/>
    <cellStyle name="Mio Check Box 7 2 3 6" xfId="12100" xr:uid="{00000000-0005-0000-0000-0000432F0000}"/>
    <cellStyle name="Mio Check Box 7 2 4" xfId="12101" xr:uid="{00000000-0005-0000-0000-0000442F0000}"/>
    <cellStyle name="Mio Check Box 7 2 4 2" xfId="12102" xr:uid="{00000000-0005-0000-0000-0000452F0000}"/>
    <cellStyle name="Mio Check Box 7 3" xfId="12103" xr:uid="{00000000-0005-0000-0000-0000462F0000}"/>
    <cellStyle name="Mio Check Box 7 3 2" xfId="12104" xr:uid="{00000000-0005-0000-0000-0000472F0000}"/>
    <cellStyle name="Mio Check Box 7 3 2 2" xfId="12105" xr:uid="{00000000-0005-0000-0000-0000482F0000}"/>
    <cellStyle name="Mio Check Box 7 3 2 2 2" xfId="12106" xr:uid="{00000000-0005-0000-0000-0000492F0000}"/>
    <cellStyle name="Mio Check Box 7 3 2 2 3" xfId="12107" xr:uid="{00000000-0005-0000-0000-00004A2F0000}"/>
    <cellStyle name="Mio Check Box 7 3 2 3" xfId="12108" xr:uid="{00000000-0005-0000-0000-00004B2F0000}"/>
    <cellStyle name="Mio Check Box 7 3 2 3 2" xfId="12109" xr:uid="{00000000-0005-0000-0000-00004C2F0000}"/>
    <cellStyle name="Mio Check Box 7 3 2 4" xfId="12110" xr:uid="{00000000-0005-0000-0000-00004D2F0000}"/>
    <cellStyle name="Mio Check Box 7 3 2 5" xfId="12111" xr:uid="{00000000-0005-0000-0000-00004E2F0000}"/>
    <cellStyle name="Mio Check Box 7 3 3" xfId="12112" xr:uid="{00000000-0005-0000-0000-00004F2F0000}"/>
    <cellStyle name="Mio Check Box 7 3 3 2" xfId="12113" xr:uid="{00000000-0005-0000-0000-0000502F0000}"/>
    <cellStyle name="Mio Check Box 7 3 3 3" xfId="12114" xr:uid="{00000000-0005-0000-0000-0000512F0000}"/>
    <cellStyle name="Mio Check Box 7 3 4" xfId="12115" xr:uid="{00000000-0005-0000-0000-0000522F0000}"/>
    <cellStyle name="Mio Check Box 7 3 4 2" xfId="12116" xr:uid="{00000000-0005-0000-0000-0000532F0000}"/>
    <cellStyle name="Mio Check Box 7 3 5" xfId="12117" xr:uid="{00000000-0005-0000-0000-0000542F0000}"/>
    <cellStyle name="Mio Check Box 7 3 6" xfId="12118" xr:uid="{00000000-0005-0000-0000-0000552F0000}"/>
    <cellStyle name="Mio Check Box 7 4" xfId="12119" xr:uid="{00000000-0005-0000-0000-0000562F0000}"/>
    <cellStyle name="Mio Check Box 7 4 2" xfId="12120" xr:uid="{00000000-0005-0000-0000-0000572F0000}"/>
    <cellStyle name="Mio Check Box 7 4 2 2" xfId="12121" xr:uid="{00000000-0005-0000-0000-0000582F0000}"/>
    <cellStyle name="Mio Check Box 7 4 2 3" xfId="12122" xr:uid="{00000000-0005-0000-0000-0000592F0000}"/>
    <cellStyle name="Mio Check Box 7 4 3" xfId="12123" xr:uid="{00000000-0005-0000-0000-00005A2F0000}"/>
    <cellStyle name="Mio Check Box 7 4 3 2" xfId="12124" xr:uid="{00000000-0005-0000-0000-00005B2F0000}"/>
    <cellStyle name="Mio Check Box 7 4 4" xfId="12125" xr:uid="{00000000-0005-0000-0000-00005C2F0000}"/>
    <cellStyle name="Mio Check Box 7 4 5" xfId="12126" xr:uid="{00000000-0005-0000-0000-00005D2F0000}"/>
    <cellStyle name="Mio Check Box 7 5" xfId="12127" xr:uid="{00000000-0005-0000-0000-00005E2F0000}"/>
    <cellStyle name="Mio Check Box 7 5 2" xfId="12128" xr:uid="{00000000-0005-0000-0000-00005F2F0000}"/>
    <cellStyle name="Mio Check Box 7 5 3" xfId="12129" xr:uid="{00000000-0005-0000-0000-0000602F0000}"/>
    <cellStyle name="Mio Check Box 7 6" xfId="12130" xr:uid="{00000000-0005-0000-0000-0000612F0000}"/>
    <cellStyle name="Mio Check Box 7 6 2" xfId="12131" xr:uid="{00000000-0005-0000-0000-0000622F0000}"/>
    <cellStyle name="Mio Check Box 7 7" xfId="12132" xr:uid="{00000000-0005-0000-0000-0000632F0000}"/>
    <cellStyle name="Mio Check Box 7 8" xfId="12133" xr:uid="{00000000-0005-0000-0000-0000642F0000}"/>
    <cellStyle name="Mio Check Box 8" xfId="12134" xr:uid="{00000000-0005-0000-0000-0000652F0000}"/>
    <cellStyle name="Mio Check Box 8 2" xfId="12135" xr:uid="{00000000-0005-0000-0000-0000662F0000}"/>
    <cellStyle name="Mio Check Box 8 2 2" xfId="12136" xr:uid="{00000000-0005-0000-0000-0000672F0000}"/>
    <cellStyle name="Mio Check Box 8 2 2 2" xfId="12137" xr:uid="{00000000-0005-0000-0000-0000682F0000}"/>
    <cellStyle name="Mio Check Box 8 2 2 2 2" xfId="12138" xr:uid="{00000000-0005-0000-0000-0000692F0000}"/>
    <cellStyle name="Mio Check Box 8 2 2 2 3" xfId="12139" xr:uid="{00000000-0005-0000-0000-00006A2F0000}"/>
    <cellStyle name="Mio Check Box 8 2 2 3" xfId="12140" xr:uid="{00000000-0005-0000-0000-00006B2F0000}"/>
    <cellStyle name="Mio Check Box 8 2 2 3 2" xfId="12141" xr:uid="{00000000-0005-0000-0000-00006C2F0000}"/>
    <cellStyle name="Mio Check Box 8 2 2 4" xfId="12142" xr:uid="{00000000-0005-0000-0000-00006D2F0000}"/>
    <cellStyle name="Mio Check Box 8 2 2 5" xfId="12143" xr:uid="{00000000-0005-0000-0000-00006E2F0000}"/>
    <cellStyle name="Mio Check Box 8 2 3" xfId="12144" xr:uid="{00000000-0005-0000-0000-00006F2F0000}"/>
    <cellStyle name="Mio Check Box 8 2 3 2" xfId="12145" xr:uid="{00000000-0005-0000-0000-0000702F0000}"/>
    <cellStyle name="Mio Check Box 8 2 3 3" xfId="12146" xr:uid="{00000000-0005-0000-0000-0000712F0000}"/>
    <cellStyle name="Mio Check Box 8 2 4" xfId="12147" xr:uid="{00000000-0005-0000-0000-0000722F0000}"/>
    <cellStyle name="Mio Check Box 8 2 4 2" xfId="12148" xr:uid="{00000000-0005-0000-0000-0000732F0000}"/>
    <cellStyle name="Mio Check Box 8 2 5" xfId="12149" xr:uid="{00000000-0005-0000-0000-0000742F0000}"/>
    <cellStyle name="Mio Check Box 8 2 6" xfId="12150" xr:uid="{00000000-0005-0000-0000-0000752F0000}"/>
    <cellStyle name="Mio Check Box 8 3" xfId="12151" xr:uid="{00000000-0005-0000-0000-0000762F0000}"/>
    <cellStyle name="Mio Check Box 8 3 2" xfId="12152" xr:uid="{00000000-0005-0000-0000-0000772F0000}"/>
    <cellStyle name="Mio Check Box 8 3 2 2" xfId="12153" xr:uid="{00000000-0005-0000-0000-0000782F0000}"/>
    <cellStyle name="Mio Check Box 8 3 2 2 2" xfId="12154" xr:uid="{00000000-0005-0000-0000-0000792F0000}"/>
    <cellStyle name="Mio Check Box 8 3 2 2 3" xfId="12155" xr:uid="{00000000-0005-0000-0000-00007A2F0000}"/>
    <cellStyle name="Mio Check Box 8 3 2 3" xfId="12156" xr:uid="{00000000-0005-0000-0000-00007B2F0000}"/>
    <cellStyle name="Mio Check Box 8 3 2 3 2" xfId="12157" xr:uid="{00000000-0005-0000-0000-00007C2F0000}"/>
    <cellStyle name="Mio Check Box 8 3 2 4" xfId="12158" xr:uid="{00000000-0005-0000-0000-00007D2F0000}"/>
    <cellStyle name="Mio Check Box 8 3 2 5" xfId="12159" xr:uid="{00000000-0005-0000-0000-00007E2F0000}"/>
    <cellStyle name="Mio Check Box 8 3 3" xfId="12160" xr:uid="{00000000-0005-0000-0000-00007F2F0000}"/>
    <cellStyle name="Mio Check Box 8 3 3 2" xfId="12161" xr:uid="{00000000-0005-0000-0000-0000802F0000}"/>
    <cellStyle name="Mio Check Box 8 3 3 3" xfId="12162" xr:uid="{00000000-0005-0000-0000-0000812F0000}"/>
    <cellStyle name="Mio Check Box 8 3 4" xfId="12163" xr:uid="{00000000-0005-0000-0000-0000822F0000}"/>
    <cellStyle name="Mio Check Box 8 3 4 2" xfId="12164" xr:uid="{00000000-0005-0000-0000-0000832F0000}"/>
    <cellStyle name="Mio Check Box 8 3 5" xfId="12165" xr:uid="{00000000-0005-0000-0000-0000842F0000}"/>
    <cellStyle name="Mio Check Box 8 3 6" xfId="12166" xr:uid="{00000000-0005-0000-0000-0000852F0000}"/>
    <cellStyle name="Mio Check Box 8 4" xfId="12167" xr:uid="{00000000-0005-0000-0000-0000862F0000}"/>
    <cellStyle name="Mio Check Box 8 4 2" xfId="12168" xr:uid="{00000000-0005-0000-0000-0000872F0000}"/>
    <cellStyle name="Mio Check Box 9" xfId="12169" xr:uid="{00000000-0005-0000-0000-0000882F0000}"/>
    <cellStyle name="Mio Check Box 9 2" xfId="12170" xr:uid="{00000000-0005-0000-0000-0000892F0000}"/>
    <cellStyle name="Mio Check Box 9 2 2" xfId="12171" xr:uid="{00000000-0005-0000-0000-00008A2F0000}"/>
    <cellStyle name="Mio Check Box 9 2 2 2" xfId="12172" xr:uid="{00000000-0005-0000-0000-00008B2F0000}"/>
    <cellStyle name="Mio Check Box 9 2 2 3" xfId="12173" xr:uid="{00000000-0005-0000-0000-00008C2F0000}"/>
    <cellStyle name="Mio Check Box 9 2 3" xfId="12174" xr:uid="{00000000-0005-0000-0000-00008D2F0000}"/>
    <cellStyle name="Mio Check Box 9 2 3 2" xfId="12175" xr:uid="{00000000-0005-0000-0000-00008E2F0000}"/>
    <cellStyle name="Mio Check Box 9 2 4" xfId="12176" xr:uid="{00000000-0005-0000-0000-00008F2F0000}"/>
    <cellStyle name="Mio Check Box 9 2 5" xfId="12177" xr:uid="{00000000-0005-0000-0000-0000902F0000}"/>
    <cellStyle name="Mio Check Box 9 3" xfId="12178" xr:uid="{00000000-0005-0000-0000-0000912F0000}"/>
    <cellStyle name="Mio Check Box 9 3 2" xfId="12179" xr:uid="{00000000-0005-0000-0000-0000922F0000}"/>
    <cellStyle name="Mio Check Box 9 3 3" xfId="12180" xr:uid="{00000000-0005-0000-0000-0000932F0000}"/>
    <cellStyle name="Mio Check Box 9 4" xfId="12181" xr:uid="{00000000-0005-0000-0000-0000942F0000}"/>
    <cellStyle name="Mio Check Box 9 4 2" xfId="12182" xr:uid="{00000000-0005-0000-0000-0000952F0000}"/>
    <cellStyle name="Mio Check Box 9 5" xfId="12183" xr:uid="{00000000-0005-0000-0000-0000962F0000}"/>
    <cellStyle name="Mio Check Box 9 6" xfId="12184" xr:uid="{00000000-0005-0000-0000-0000972F0000}"/>
    <cellStyle name="Mio Collegamento" xfId="12185" xr:uid="{00000000-0005-0000-0000-0000982F0000}"/>
    <cellStyle name="MLComma0" xfId="33452" xr:uid="{00000000-0005-0000-0000-0000992F0000}"/>
    <cellStyle name="MLDollar0" xfId="33453" xr:uid="{00000000-0005-0000-0000-00009A2F0000}"/>
    <cellStyle name="MLEuro0" xfId="33454" xr:uid="{00000000-0005-0000-0000-00009B2F0000}"/>
    <cellStyle name="MLMultiple0" xfId="33455" xr:uid="{00000000-0005-0000-0000-00009C2F0000}"/>
    <cellStyle name="MLPercent0" xfId="33456" xr:uid="{00000000-0005-0000-0000-00009D2F0000}"/>
    <cellStyle name="MLPound0" xfId="33457" xr:uid="{00000000-0005-0000-0000-00009E2F0000}"/>
    <cellStyle name="MLYen0" xfId="33458" xr:uid="{00000000-0005-0000-0000-00009F2F0000}"/>
    <cellStyle name="Multiple" xfId="12186" xr:uid="{00000000-0005-0000-0000-0000A02F0000}"/>
    <cellStyle name="NEG" xfId="12187" xr:uid="{00000000-0005-0000-0000-0000A12F0000}"/>
    <cellStyle name="Neutral 2" xfId="12188" xr:uid="{00000000-0005-0000-0000-0000A22F0000}"/>
    <cellStyle name="Neutrale 2" xfId="12189" xr:uid="{00000000-0005-0000-0000-0000A32F0000}"/>
    <cellStyle name="Neutrale 2 2" xfId="12190" xr:uid="{00000000-0005-0000-0000-0000A42F0000}"/>
    <cellStyle name="Neutrale 2 3" xfId="12191" xr:uid="{00000000-0005-0000-0000-0000A52F0000}"/>
    <cellStyle name="no" xfId="12192" xr:uid="{00000000-0005-0000-0000-0000A62F0000}"/>
    <cellStyle name="NoDecimal" xfId="12193" xr:uid="{00000000-0005-0000-0000-0000A72F0000}"/>
    <cellStyle name="Non défini" xfId="12194" xr:uid="{00000000-0005-0000-0000-0000A82F0000}"/>
    <cellStyle name="Normal - Style1" xfId="12195" xr:uid="{00000000-0005-0000-0000-0000A92F0000}"/>
    <cellStyle name="Normal 10" xfId="12196" xr:uid="{00000000-0005-0000-0000-0000AA2F0000}"/>
    <cellStyle name="Normal 10 2" xfId="12197" xr:uid="{00000000-0005-0000-0000-0000AB2F0000}"/>
    <cellStyle name="Normal 11" xfId="12198" xr:uid="{00000000-0005-0000-0000-0000AC2F0000}"/>
    <cellStyle name="Normal 11 2" xfId="12199" xr:uid="{00000000-0005-0000-0000-0000AD2F0000}"/>
    <cellStyle name="Normal 12" xfId="12200" xr:uid="{00000000-0005-0000-0000-0000AE2F0000}"/>
    <cellStyle name="Normal 12 2" xfId="12201" xr:uid="{00000000-0005-0000-0000-0000AF2F0000}"/>
    <cellStyle name="Normal 13" xfId="12202" xr:uid="{00000000-0005-0000-0000-0000B02F0000}"/>
    <cellStyle name="Normal 13 2" xfId="12203" xr:uid="{00000000-0005-0000-0000-0000B12F0000}"/>
    <cellStyle name="Normal 14" xfId="12204" xr:uid="{00000000-0005-0000-0000-0000B22F0000}"/>
    <cellStyle name="Normal 14 2" xfId="12205" xr:uid="{00000000-0005-0000-0000-0000B32F0000}"/>
    <cellStyle name="Normal 14 3" xfId="12206" xr:uid="{00000000-0005-0000-0000-0000B42F0000}"/>
    <cellStyle name="Normal 15" xfId="12207" xr:uid="{00000000-0005-0000-0000-0000B52F0000}"/>
    <cellStyle name="Normal 15 2" xfId="12208" xr:uid="{00000000-0005-0000-0000-0000B62F0000}"/>
    <cellStyle name="Normal 16" xfId="12209" xr:uid="{00000000-0005-0000-0000-0000B72F0000}"/>
    <cellStyle name="Normal 16 2" xfId="12210" xr:uid="{00000000-0005-0000-0000-0000B82F0000}"/>
    <cellStyle name="Normal 17" xfId="12211" xr:uid="{00000000-0005-0000-0000-0000B92F0000}"/>
    <cellStyle name="Normal 18" xfId="12212" xr:uid="{00000000-0005-0000-0000-0000BA2F0000}"/>
    <cellStyle name="Normal 19" xfId="12213" xr:uid="{00000000-0005-0000-0000-0000BB2F0000}"/>
    <cellStyle name="Normal 2" xfId="2" xr:uid="{00000000-0005-0000-0000-0000BC2F0000}"/>
    <cellStyle name="Normal 2 10" xfId="12214" xr:uid="{00000000-0005-0000-0000-0000BD2F0000}"/>
    <cellStyle name="Normal 2 10 2" xfId="12215" xr:uid="{00000000-0005-0000-0000-0000BE2F0000}"/>
    <cellStyle name="Normal 2 11" xfId="12216" xr:uid="{00000000-0005-0000-0000-0000BF2F0000}"/>
    <cellStyle name="Normal 2 11 2" xfId="12217" xr:uid="{00000000-0005-0000-0000-0000C02F0000}"/>
    <cellStyle name="Normal 2 12" xfId="12218" xr:uid="{00000000-0005-0000-0000-0000C12F0000}"/>
    <cellStyle name="Normal 2 13" xfId="12219" xr:uid="{00000000-0005-0000-0000-0000C22F0000}"/>
    <cellStyle name="Normal 2 2" xfId="12220" xr:uid="{00000000-0005-0000-0000-0000C32F0000}"/>
    <cellStyle name="Normal 2 2 2" xfId="12221" xr:uid="{00000000-0005-0000-0000-0000C42F0000}"/>
    <cellStyle name="Normal 2 2 2 2" xfId="12222" xr:uid="{00000000-0005-0000-0000-0000C52F0000}"/>
    <cellStyle name="Normal 2 2 2 2 2" xfId="12223" xr:uid="{00000000-0005-0000-0000-0000C62F0000}"/>
    <cellStyle name="Normal 2 2 2 3" xfId="12224" xr:uid="{00000000-0005-0000-0000-0000C72F0000}"/>
    <cellStyle name="Normal 2 2 3" xfId="12225" xr:uid="{00000000-0005-0000-0000-0000C82F0000}"/>
    <cellStyle name="Normal 2 2 3 2" xfId="12226" xr:uid="{00000000-0005-0000-0000-0000C92F0000}"/>
    <cellStyle name="Normal 2 2 4" xfId="12227" xr:uid="{00000000-0005-0000-0000-0000CA2F0000}"/>
    <cellStyle name="Normal 2 2 5" xfId="12228" xr:uid="{00000000-0005-0000-0000-0000CB2F0000}"/>
    <cellStyle name="Normal 2 3" xfId="12229" xr:uid="{00000000-0005-0000-0000-0000CC2F0000}"/>
    <cellStyle name="Normal 2 3 2" xfId="12230" xr:uid="{00000000-0005-0000-0000-0000CD2F0000}"/>
    <cellStyle name="Normal 2 4" xfId="12231" xr:uid="{00000000-0005-0000-0000-0000CE2F0000}"/>
    <cellStyle name="Normal 2 4 2" xfId="12232" xr:uid="{00000000-0005-0000-0000-0000CF2F0000}"/>
    <cellStyle name="Normal 2 5" xfId="12233" xr:uid="{00000000-0005-0000-0000-0000D02F0000}"/>
    <cellStyle name="Normal 2 5 2" xfId="12234" xr:uid="{00000000-0005-0000-0000-0000D12F0000}"/>
    <cellStyle name="Normal 2 5 3" xfId="12235" xr:uid="{00000000-0005-0000-0000-0000D22F0000}"/>
    <cellStyle name="Normal 2 6" xfId="12236" xr:uid="{00000000-0005-0000-0000-0000D32F0000}"/>
    <cellStyle name="Normal 2 6 2" xfId="12237" xr:uid="{00000000-0005-0000-0000-0000D42F0000}"/>
    <cellStyle name="Normal 2 6 3" xfId="12238" xr:uid="{00000000-0005-0000-0000-0000D52F0000}"/>
    <cellStyle name="Normal 2 7" xfId="12239" xr:uid="{00000000-0005-0000-0000-0000D62F0000}"/>
    <cellStyle name="Normal 2 7 2" xfId="12240" xr:uid="{00000000-0005-0000-0000-0000D72F0000}"/>
    <cellStyle name="Normal 2 8" xfId="12241" xr:uid="{00000000-0005-0000-0000-0000D82F0000}"/>
    <cellStyle name="Normal 2 8 2" xfId="12242" xr:uid="{00000000-0005-0000-0000-0000D92F0000}"/>
    <cellStyle name="Normal 2 9" xfId="12243" xr:uid="{00000000-0005-0000-0000-0000DA2F0000}"/>
    <cellStyle name="Normal 2 9 2" xfId="12244" xr:uid="{00000000-0005-0000-0000-0000DB2F0000}"/>
    <cellStyle name="Normal 2_Summary" xfId="12245" xr:uid="{00000000-0005-0000-0000-0000DC2F0000}"/>
    <cellStyle name="Normal 20" xfId="12246" xr:uid="{00000000-0005-0000-0000-0000DD2F0000}"/>
    <cellStyle name="Normal 21" xfId="12247" xr:uid="{00000000-0005-0000-0000-0000DE2F0000}"/>
    <cellStyle name="Normal 22" xfId="12248" xr:uid="{00000000-0005-0000-0000-0000DF2F0000}"/>
    <cellStyle name="Normal 23" xfId="12249" xr:uid="{00000000-0005-0000-0000-0000E02F0000}"/>
    <cellStyle name="Normal 24" xfId="12250" xr:uid="{00000000-0005-0000-0000-0000E12F0000}"/>
    <cellStyle name="Normal 25" xfId="12251" xr:uid="{00000000-0005-0000-0000-0000E22F0000}"/>
    <cellStyle name="Normal 26" xfId="12252" xr:uid="{00000000-0005-0000-0000-0000E32F0000}"/>
    <cellStyle name="Normal 27" xfId="12253" xr:uid="{00000000-0005-0000-0000-0000E42F0000}"/>
    <cellStyle name="Normal 28" xfId="12254" xr:uid="{00000000-0005-0000-0000-0000E52F0000}"/>
    <cellStyle name="Normal 28 2" xfId="12255" xr:uid="{00000000-0005-0000-0000-0000E62F0000}"/>
    <cellStyle name="Normal 28 3" xfId="12256" xr:uid="{00000000-0005-0000-0000-0000E72F0000}"/>
    <cellStyle name="Normal 29" xfId="12257" xr:uid="{00000000-0005-0000-0000-0000E82F0000}"/>
    <cellStyle name="Normal 29 2" xfId="12258" xr:uid="{00000000-0005-0000-0000-0000E92F0000}"/>
    <cellStyle name="Normal 3" xfId="3" xr:uid="{00000000-0005-0000-0000-0000EA2F0000}"/>
    <cellStyle name="Normal 3 2" xfId="4" xr:uid="{00000000-0005-0000-0000-0000EB2F0000}"/>
    <cellStyle name="Normal 3 2 2" xfId="12259" xr:uid="{00000000-0005-0000-0000-0000EC2F0000}"/>
    <cellStyle name="Normal 3 3" xfId="5" xr:uid="{00000000-0005-0000-0000-0000ED2F0000}"/>
    <cellStyle name="Normal 3 3 2" xfId="33465" xr:uid="{00000000-0005-0000-0000-0000EE2F0000}"/>
    <cellStyle name="Normal 3 4" xfId="12260" xr:uid="{00000000-0005-0000-0000-0000EF2F0000}"/>
    <cellStyle name="Normal 3 5" xfId="12261" xr:uid="{00000000-0005-0000-0000-0000F02F0000}"/>
    <cellStyle name="Normal 3 6" xfId="12262" xr:uid="{00000000-0005-0000-0000-0000F12F0000}"/>
    <cellStyle name="Normal 3_Summary" xfId="12263" xr:uid="{00000000-0005-0000-0000-0000F22F0000}"/>
    <cellStyle name="Normal 30" xfId="12264" xr:uid="{00000000-0005-0000-0000-0000F32F0000}"/>
    <cellStyle name="Normal 30 2" xfId="12265" xr:uid="{00000000-0005-0000-0000-0000F42F0000}"/>
    <cellStyle name="Normal 30 2 2" xfId="12266" xr:uid="{00000000-0005-0000-0000-0000F52F0000}"/>
    <cellStyle name="Normal 30 3" xfId="12267" xr:uid="{00000000-0005-0000-0000-0000F62F0000}"/>
    <cellStyle name="Normal 30 3 2" xfId="12268" xr:uid="{00000000-0005-0000-0000-0000F72F0000}"/>
    <cellStyle name="Normal 30 4" xfId="12269" xr:uid="{00000000-0005-0000-0000-0000F82F0000}"/>
    <cellStyle name="Normal 31" xfId="12270" xr:uid="{00000000-0005-0000-0000-0000F92F0000}"/>
    <cellStyle name="Normal 31 2" xfId="12271" xr:uid="{00000000-0005-0000-0000-0000FA2F0000}"/>
    <cellStyle name="Normal 32" xfId="12272" xr:uid="{00000000-0005-0000-0000-0000FB2F0000}"/>
    <cellStyle name="Normal 32 2" xfId="12273" xr:uid="{00000000-0005-0000-0000-0000FC2F0000}"/>
    <cellStyle name="Normal 33" xfId="12274" xr:uid="{00000000-0005-0000-0000-0000FD2F0000}"/>
    <cellStyle name="Normal 33 2" xfId="12275" xr:uid="{00000000-0005-0000-0000-0000FE2F0000}"/>
    <cellStyle name="Normal 34" xfId="12276" xr:uid="{00000000-0005-0000-0000-0000FF2F0000}"/>
    <cellStyle name="Normal 34 2" xfId="12277" xr:uid="{00000000-0005-0000-0000-000000300000}"/>
    <cellStyle name="Normal 34 2 2" xfId="12278" xr:uid="{00000000-0005-0000-0000-000001300000}"/>
    <cellStyle name="Normal 34 2 2 2" xfId="12279" xr:uid="{00000000-0005-0000-0000-000002300000}"/>
    <cellStyle name="Normal 34 2 2 3" xfId="12280" xr:uid="{00000000-0005-0000-0000-000003300000}"/>
    <cellStyle name="Normal 34 2 3" xfId="12281" xr:uid="{00000000-0005-0000-0000-000004300000}"/>
    <cellStyle name="Normal 34 3" xfId="12282" xr:uid="{00000000-0005-0000-0000-000005300000}"/>
    <cellStyle name="Normal 35" xfId="12283" xr:uid="{00000000-0005-0000-0000-000006300000}"/>
    <cellStyle name="Normal 35 2" xfId="12284" xr:uid="{00000000-0005-0000-0000-000007300000}"/>
    <cellStyle name="Normal 36" xfId="12285" xr:uid="{00000000-0005-0000-0000-000008300000}"/>
    <cellStyle name="Normal 37" xfId="12286" xr:uid="{00000000-0005-0000-0000-000009300000}"/>
    <cellStyle name="Normal 38" xfId="12287" xr:uid="{00000000-0005-0000-0000-00000A300000}"/>
    <cellStyle name="Normal 4" xfId="12288" xr:uid="{00000000-0005-0000-0000-00000B300000}"/>
    <cellStyle name="Normal 4 2" xfId="12289" xr:uid="{00000000-0005-0000-0000-00000C300000}"/>
    <cellStyle name="Normal 4 2 2" xfId="12290" xr:uid="{00000000-0005-0000-0000-00000D300000}"/>
    <cellStyle name="Normal 4 2 3" xfId="12291" xr:uid="{00000000-0005-0000-0000-00000E300000}"/>
    <cellStyle name="Normal 4 3" xfId="12292" xr:uid="{00000000-0005-0000-0000-00000F300000}"/>
    <cellStyle name="Normal 4 3 2" xfId="12293" xr:uid="{00000000-0005-0000-0000-000010300000}"/>
    <cellStyle name="Normal 4 3 3" xfId="12294" xr:uid="{00000000-0005-0000-0000-000011300000}"/>
    <cellStyle name="Normal 4 4" xfId="12295" xr:uid="{00000000-0005-0000-0000-000012300000}"/>
    <cellStyle name="Normal 4 5" xfId="12296" xr:uid="{00000000-0005-0000-0000-000013300000}"/>
    <cellStyle name="Normal 4 5 2" xfId="12297" xr:uid="{00000000-0005-0000-0000-000014300000}"/>
    <cellStyle name="Normal 4 6" xfId="12298" xr:uid="{00000000-0005-0000-0000-000015300000}"/>
    <cellStyle name="Normal 5" xfId="12299" xr:uid="{00000000-0005-0000-0000-000016300000}"/>
    <cellStyle name="Normal 5 2" xfId="12300" xr:uid="{00000000-0005-0000-0000-000017300000}"/>
    <cellStyle name="Normal 5 3" xfId="12301" xr:uid="{00000000-0005-0000-0000-000018300000}"/>
    <cellStyle name="Normal 6" xfId="12302" xr:uid="{00000000-0005-0000-0000-000019300000}"/>
    <cellStyle name="Normal 6 2" xfId="12303" xr:uid="{00000000-0005-0000-0000-00001A300000}"/>
    <cellStyle name="Normal 6 2 2" xfId="12304" xr:uid="{00000000-0005-0000-0000-00001B300000}"/>
    <cellStyle name="Normal 6 3" xfId="12305" xr:uid="{00000000-0005-0000-0000-00001C300000}"/>
    <cellStyle name="Normal 7" xfId="12306" xr:uid="{00000000-0005-0000-0000-00001D300000}"/>
    <cellStyle name="Normal 7 2" xfId="12307" xr:uid="{00000000-0005-0000-0000-00001E300000}"/>
    <cellStyle name="Normal 7 3" xfId="12308" xr:uid="{00000000-0005-0000-0000-00001F300000}"/>
    <cellStyle name="Normal 8" xfId="12309" xr:uid="{00000000-0005-0000-0000-000020300000}"/>
    <cellStyle name="Normal 8 2" xfId="12310" xr:uid="{00000000-0005-0000-0000-000021300000}"/>
    <cellStyle name="Normal 8 3" xfId="12311" xr:uid="{00000000-0005-0000-0000-000022300000}"/>
    <cellStyle name="Normal 9" xfId="12312" xr:uid="{00000000-0005-0000-0000-000023300000}"/>
    <cellStyle name="Normal 9 2" xfId="12313" xr:uid="{00000000-0005-0000-0000-000024300000}"/>
    <cellStyle name="Normal_1.Executive summary" xfId="12314" xr:uid="{00000000-0005-0000-0000-000025300000}"/>
    <cellStyle name="Normale" xfId="0" builtinId="0"/>
    <cellStyle name="Normale 10" xfId="12315" xr:uid="{00000000-0005-0000-0000-000027300000}"/>
    <cellStyle name="Normale 10 2" xfId="12316" xr:uid="{00000000-0005-0000-0000-000028300000}"/>
    <cellStyle name="Normale 11" xfId="12317" xr:uid="{00000000-0005-0000-0000-000029300000}"/>
    <cellStyle name="Normale 11 2" xfId="12318" xr:uid="{00000000-0005-0000-0000-00002A300000}"/>
    <cellStyle name="Normale 12" xfId="12319" xr:uid="{00000000-0005-0000-0000-00002B300000}"/>
    <cellStyle name="Normale 12 2" xfId="12320" xr:uid="{00000000-0005-0000-0000-00002C300000}"/>
    <cellStyle name="Normale 13" xfId="12321" xr:uid="{00000000-0005-0000-0000-00002D300000}"/>
    <cellStyle name="Normale 13 2" xfId="12322" xr:uid="{00000000-0005-0000-0000-00002E300000}"/>
    <cellStyle name="Normale 13 2 2" xfId="12323" xr:uid="{00000000-0005-0000-0000-00002F300000}"/>
    <cellStyle name="Normale 13 2 3" xfId="12324" xr:uid="{00000000-0005-0000-0000-000030300000}"/>
    <cellStyle name="Normale 13 3" xfId="12325" xr:uid="{00000000-0005-0000-0000-000031300000}"/>
    <cellStyle name="Normale 13 3 2" xfId="12326" xr:uid="{00000000-0005-0000-0000-000032300000}"/>
    <cellStyle name="Normale 13 4" xfId="12327" xr:uid="{00000000-0005-0000-0000-000033300000}"/>
    <cellStyle name="Normale 13 5" xfId="12328" xr:uid="{00000000-0005-0000-0000-000034300000}"/>
    <cellStyle name="Normale 14" xfId="12329" xr:uid="{00000000-0005-0000-0000-000035300000}"/>
    <cellStyle name="Normale 14 2" xfId="12330" xr:uid="{00000000-0005-0000-0000-000036300000}"/>
    <cellStyle name="Normale 15" xfId="12331" xr:uid="{00000000-0005-0000-0000-000037300000}"/>
    <cellStyle name="Normale 15 2" xfId="12332" xr:uid="{00000000-0005-0000-0000-000038300000}"/>
    <cellStyle name="Normale 15 2 2" xfId="12333" xr:uid="{00000000-0005-0000-0000-000039300000}"/>
    <cellStyle name="Normale 15 2 3" xfId="12334" xr:uid="{00000000-0005-0000-0000-00003A300000}"/>
    <cellStyle name="Normale 15 3" xfId="12335" xr:uid="{00000000-0005-0000-0000-00003B300000}"/>
    <cellStyle name="Normale 15 4" xfId="12336" xr:uid="{00000000-0005-0000-0000-00003C300000}"/>
    <cellStyle name="Normale 16" xfId="12337" xr:uid="{00000000-0005-0000-0000-00003D300000}"/>
    <cellStyle name="Normale 16 2" xfId="12338" xr:uid="{00000000-0005-0000-0000-00003E300000}"/>
    <cellStyle name="Normale 17" xfId="12339" xr:uid="{00000000-0005-0000-0000-00003F300000}"/>
    <cellStyle name="Normale 17 2" xfId="12340" xr:uid="{00000000-0005-0000-0000-000040300000}"/>
    <cellStyle name="Normale 18" xfId="12341" xr:uid="{00000000-0005-0000-0000-000041300000}"/>
    <cellStyle name="Normale 18 2" xfId="12342" xr:uid="{00000000-0005-0000-0000-000042300000}"/>
    <cellStyle name="Normale 18 3" xfId="12343" xr:uid="{00000000-0005-0000-0000-000043300000}"/>
    <cellStyle name="Normale 18 4" xfId="12344" xr:uid="{00000000-0005-0000-0000-000044300000}"/>
    <cellStyle name="Normale 18 4 2" xfId="33459" xr:uid="{00000000-0005-0000-0000-000045300000}"/>
    <cellStyle name="Normale 18 5" xfId="12345" xr:uid="{00000000-0005-0000-0000-000046300000}"/>
    <cellStyle name="Normale 18 5 2" xfId="12346" xr:uid="{00000000-0005-0000-0000-000047300000}"/>
    <cellStyle name="Normale 18 5 3" xfId="12347" xr:uid="{00000000-0005-0000-0000-000048300000}"/>
    <cellStyle name="Normale 18 6" xfId="12348" xr:uid="{00000000-0005-0000-0000-000049300000}"/>
    <cellStyle name="Normale 19" xfId="12349" xr:uid="{00000000-0005-0000-0000-00004A300000}"/>
    <cellStyle name="Normale 19 2" xfId="12350" xr:uid="{00000000-0005-0000-0000-00004B300000}"/>
    <cellStyle name="Normale 19 3" xfId="12351" xr:uid="{00000000-0005-0000-0000-00004C300000}"/>
    <cellStyle name="Normale 19 4" xfId="12352" xr:uid="{00000000-0005-0000-0000-00004D300000}"/>
    <cellStyle name="Normale 2" xfId="12353" xr:uid="{00000000-0005-0000-0000-00004E300000}"/>
    <cellStyle name="Normale 2 2" xfId="12354" xr:uid="{00000000-0005-0000-0000-00004F300000}"/>
    <cellStyle name="Normale 2 2 2" xfId="12355" xr:uid="{00000000-0005-0000-0000-000050300000}"/>
    <cellStyle name="Normale 2 2 3" xfId="12356" xr:uid="{00000000-0005-0000-0000-000051300000}"/>
    <cellStyle name="Normale 2 2 4" xfId="12357" xr:uid="{00000000-0005-0000-0000-000052300000}"/>
    <cellStyle name="Normale 2 2 5" xfId="12358" xr:uid="{00000000-0005-0000-0000-000053300000}"/>
    <cellStyle name="Normale 2 3" xfId="12359" xr:uid="{00000000-0005-0000-0000-000054300000}"/>
    <cellStyle name="Normale 2 4" xfId="12360" xr:uid="{00000000-0005-0000-0000-000055300000}"/>
    <cellStyle name="Normale 2 5" xfId="12361" xr:uid="{00000000-0005-0000-0000-000056300000}"/>
    <cellStyle name="Normale 2 5 2" xfId="12362" xr:uid="{00000000-0005-0000-0000-000057300000}"/>
    <cellStyle name="Normale 2 6" xfId="12363" xr:uid="{00000000-0005-0000-0000-000058300000}"/>
    <cellStyle name="Normale 2 7" xfId="12364" xr:uid="{00000000-0005-0000-0000-000059300000}"/>
    <cellStyle name="Normale 2 8" xfId="12365" xr:uid="{00000000-0005-0000-0000-00005A300000}"/>
    <cellStyle name="Normale 2 9" xfId="12366" xr:uid="{00000000-0005-0000-0000-00005B300000}"/>
    <cellStyle name="Normale 20" xfId="12367" xr:uid="{00000000-0005-0000-0000-00005C300000}"/>
    <cellStyle name="Normale 20 2" xfId="12368" xr:uid="{00000000-0005-0000-0000-00005D300000}"/>
    <cellStyle name="Normale 20 3" xfId="12369" xr:uid="{00000000-0005-0000-0000-00005E300000}"/>
    <cellStyle name="Normale 20 4" xfId="12370" xr:uid="{00000000-0005-0000-0000-00005F300000}"/>
    <cellStyle name="Normale 21" xfId="12371" xr:uid="{00000000-0005-0000-0000-000060300000}"/>
    <cellStyle name="Normale 21 2" xfId="12372" xr:uid="{00000000-0005-0000-0000-000061300000}"/>
    <cellStyle name="Normale 21 3" xfId="12373" xr:uid="{00000000-0005-0000-0000-000062300000}"/>
    <cellStyle name="Normale 22" xfId="12374" xr:uid="{00000000-0005-0000-0000-000063300000}"/>
    <cellStyle name="Normale 22 2" xfId="12375" xr:uid="{00000000-0005-0000-0000-000064300000}"/>
    <cellStyle name="Normale 23" xfId="12376" xr:uid="{00000000-0005-0000-0000-000065300000}"/>
    <cellStyle name="Normale 23 2" xfId="12377" xr:uid="{00000000-0005-0000-0000-000066300000}"/>
    <cellStyle name="Normale 24" xfId="12378" xr:uid="{00000000-0005-0000-0000-000067300000}"/>
    <cellStyle name="Normale 24 2" xfId="12379" xr:uid="{00000000-0005-0000-0000-000068300000}"/>
    <cellStyle name="Normale 25" xfId="12380" xr:uid="{00000000-0005-0000-0000-000069300000}"/>
    <cellStyle name="Normale 25 2" xfId="12381" xr:uid="{00000000-0005-0000-0000-00006A300000}"/>
    <cellStyle name="Normale 26" xfId="12382" xr:uid="{00000000-0005-0000-0000-00006B300000}"/>
    <cellStyle name="Normale 26 2" xfId="12383" xr:uid="{00000000-0005-0000-0000-00006C300000}"/>
    <cellStyle name="Normale 27" xfId="12384" xr:uid="{00000000-0005-0000-0000-00006D300000}"/>
    <cellStyle name="Normale 27 2" xfId="12385" xr:uid="{00000000-0005-0000-0000-00006E300000}"/>
    <cellStyle name="Normale 28" xfId="12386" xr:uid="{00000000-0005-0000-0000-00006F300000}"/>
    <cellStyle name="Normale 28 2" xfId="12387" xr:uid="{00000000-0005-0000-0000-000070300000}"/>
    <cellStyle name="Normale 29" xfId="12388" xr:uid="{00000000-0005-0000-0000-000071300000}"/>
    <cellStyle name="Normale 29 2" xfId="12389" xr:uid="{00000000-0005-0000-0000-000072300000}"/>
    <cellStyle name="Normale 3" xfId="12390" xr:uid="{00000000-0005-0000-0000-000073300000}"/>
    <cellStyle name="Normale 3 2" xfId="12391" xr:uid="{00000000-0005-0000-0000-000074300000}"/>
    <cellStyle name="Normale 3 2 2" xfId="12392" xr:uid="{00000000-0005-0000-0000-000075300000}"/>
    <cellStyle name="Normale 3 2 3" xfId="33468" xr:uid="{00000000-0005-0000-0000-000076300000}"/>
    <cellStyle name="Normale 3 3" xfId="12393" xr:uid="{00000000-0005-0000-0000-000077300000}"/>
    <cellStyle name="Normale 3 4" xfId="12394" xr:uid="{00000000-0005-0000-0000-000078300000}"/>
    <cellStyle name="Normale 3 5" xfId="12395" xr:uid="{00000000-0005-0000-0000-000079300000}"/>
    <cellStyle name="Normale 30" xfId="12396" xr:uid="{00000000-0005-0000-0000-00007A300000}"/>
    <cellStyle name="Normale 31" xfId="12397" xr:uid="{00000000-0005-0000-0000-00007B300000}"/>
    <cellStyle name="Normale 31 2" xfId="12398" xr:uid="{00000000-0005-0000-0000-00007C300000}"/>
    <cellStyle name="Normale 32" xfId="12399" xr:uid="{00000000-0005-0000-0000-00007D300000}"/>
    <cellStyle name="Normale 32 2" xfId="12400" xr:uid="{00000000-0005-0000-0000-00007E300000}"/>
    <cellStyle name="Normale 33" xfId="12401" xr:uid="{00000000-0005-0000-0000-00007F300000}"/>
    <cellStyle name="Normale 33 2" xfId="12402" xr:uid="{00000000-0005-0000-0000-000080300000}"/>
    <cellStyle name="Normale 33 2 2" xfId="12403" xr:uid="{00000000-0005-0000-0000-000081300000}"/>
    <cellStyle name="Normale 33 2 2 2" xfId="12404" xr:uid="{00000000-0005-0000-0000-000082300000}"/>
    <cellStyle name="Normale 33 2 3" xfId="12405" xr:uid="{00000000-0005-0000-0000-000083300000}"/>
    <cellStyle name="Normale 33 3" xfId="12406" xr:uid="{00000000-0005-0000-0000-000084300000}"/>
    <cellStyle name="Normale 33 3 2" xfId="12407" xr:uid="{00000000-0005-0000-0000-000085300000}"/>
    <cellStyle name="Normale 33 3 2 2" xfId="12408" xr:uid="{00000000-0005-0000-0000-000086300000}"/>
    <cellStyle name="Normale 33 3 3" xfId="12409" xr:uid="{00000000-0005-0000-0000-000087300000}"/>
    <cellStyle name="Normale 34" xfId="12410" xr:uid="{00000000-0005-0000-0000-000088300000}"/>
    <cellStyle name="Normale 34 2" xfId="12411" xr:uid="{00000000-0005-0000-0000-000089300000}"/>
    <cellStyle name="Normale 34 3" xfId="12412" xr:uid="{00000000-0005-0000-0000-00008A300000}"/>
    <cellStyle name="Normale 34 3 2" xfId="12413" xr:uid="{00000000-0005-0000-0000-00008B300000}"/>
    <cellStyle name="Normale 34 3 2 2" xfId="12414" xr:uid="{00000000-0005-0000-0000-00008C300000}"/>
    <cellStyle name="Normale 34 3 2 2 2" xfId="12415" xr:uid="{00000000-0005-0000-0000-00008D300000}"/>
    <cellStyle name="Normale 34 3 2 3" xfId="12416" xr:uid="{00000000-0005-0000-0000-00008E300000}"/>
    <cellStyle name="Normale 34 3 3" xfId="12417" xr:uid="{00000000-0005-0000-0000-00008F300000}"/>
    <cellStyle name="Normale 34 3 3 2" xfId="12418" xr:uid="{00000000-0005-0000-0000-000090300000}"/>
    <cellStyle name="Normale 34 3 4" xfId="12419" xr:uid="{00000000-0005-0000-0000-000091300000}"/>
    <cellStyle name="Normale 34 4" xfId="12420" xr:uid="{00000000-0005-0000-0000-000092300000}"/>
    <cellStyle name="Normale 34 4 2" xfId="12421" xr:uid="{00000000-0005-0000-0000-000093300000}"/>
    <cellStyle name="Normale 34 4 2 2" xfId="12422" xr:uid="{00000000-0005-0000-0000-000094300000}"/>
    <cellStyle name="Normale 34 4 2 2 2" xfId="12423" xr:uid="{00000000-0005-0000-0000-000095300000}"/>
    <cellStyle name="Normale 34 4 2 3" xfId="12424" xr:uid="{00000000-0005-0000-0000-000096300000}"/>
    <cellStyle name="Normale 34 4 3" xfId="12425" xr:uid="{00000000-0005-0000-0000-000097300000}"/>
    <cellStyle name="Normale 34 4 3 2" xfId="12426" xr:uid="{00000000-0005-0000-0000-000098300000}"/>
    <cellStyle name="Normale 34 4 4" xfId="12427" xr:uid="{00000000-0005-0000-0000-000099300000}"/>
    <cellStyle name="Normale 34 5" xfId="12428" xr:uid="{00000000-0005-0000-0000-00009A300000}"/>
    <cellStyle name="Normale 34 5 2" xfId="12429" xr:uid="{00000000-0005-0000-0000-00009B300000}"/>
    <cellStyle name="Normale 34 5 2 2" xfId="12430" xr:uid="{00000000-0005-0000-0000-00009C300000}"/>
    <cellStyle name="Normale 34 5 3" xfId="12431" xr:uid="{00000000-0005-0000-0000-00009D300000}"/>
    <cellStyle name="Normale 34 6" xfId="12432" xr:uid="{00000000-0005-0000-0000-00009E300000}"/>
    <cellStyle name="Normale 34 7" xfId="12433" xr:uid="{00000000-0005-0000-0000-00009F300000}"/>
    <cellStyle name="Normale 34 7 2" xfId="12434" xr:uid="{00000000-0005-0000-0000-0000A0300000}"/>
    <cellStyle name="Normale 34 8" xfId="12435" xr:uid="{00000000-0005-0000-0000-0000A1300000}"/>
    <cellStyle name="Normale 35" xfId="12436" xr:uid="{00000000-0005-0000-0000-0000A2300000}"/>
    <cellStyle name="Normale 35 2" xfId="12437" xr:uid="{00000000-0005-0000-0000-0000A3300000}"/>
    <cellStyle name="Normale 35 3" xfId="12438" xr:uid="{00000000-0005-0000-0000-0000A4300000}"/>
    <cellStyle name="Normale 35 3 2" xfId="12439" xr:uid="{00000000-0005-0000-0000-0000A5300000}"/>
    <cellStyle name="Normale 35 4" xfId="12440" xr:uid="{00000000-0005-0000-0000-0000A6300000}"/>
    <cellStyle name="Normale 36" xfId="12441" xr:uid="{00000000-0005-0000-0000-0000A7300000}"/>
    <cellStyle name="Normale 36 2" xfId="12442" xr:uid="{00000000-0005-0000-0000-0000A8300000}"/>
    <cellStyle name="Normale 36 2 2" xfId="12443" xr:uid="{00000000-0005-0000-0000-0000A9300000}"/>
    <cellStyle name="Normale 36 2 2 2" xfId="12444" xr:uid="{00000000-0005-0000-0000-0000AA300000}"/>
    <cellStyle name="Normale 36 2 3" xfId="12445" xr:uid="{00000000-0005-0000-0000-0000AB300000}"/>
    <cellStyle name="Normale 36 3" xfId="12446" xr:uid="{00000000-0005-0000-0000-0000AC300000}"/>
    <cellStyle name="Normale 36 4" xfId="12447" xr:uid="{00000000-0005-0000-0000-0000AD300000}"/>
    <cellStyle name="Normale 36 4 2" xfId="12448" xr:uid="{00000000-0005-0000-0000-0000AE300000}"/>
    <cellStyle name="Normale 36 4 2 2" xfId="12449" xr:uid="{00000000-0005-0000-0000-0000AF300000}"/>
    <cellStyle name="Normale 36 4 3" xfId="12450" xr:uid="{00000000-0005-0000-0000-0000B0300000}"/>
    <cellStyle name="Normale 36 5" xfId="12451" xr:uid="{00000000-0005-0000-0000-0000B1300000}"/>
    <cellStyle name="Normale 36 5 2" xfId="12452" xr:uid="{00000000-0005-0000-0000-0000B2300000}"/>
    <cellStyle name="Normale 36 6" xfId="12453" xr:uid="{00000000-0005-0000-0000-0000B3300000}"/>
    <cellStyle name="Normale 36 7" xfId="33462" xr:uid="{00000000-0005-0000-0000-0000B4300000}"/>
    <cellStyle name="Normale 37" xfId="12454" xr:uid="{00000000-0005-0000-0000-0000B5300000}"/>
    <cellStyle name="Normale 37 2" xfId="12455" xr:uid="{00000000-0005-0000-0000-0000B6300000}"/>
    <cellStyle name="Normale 38" xfId="12456" xr:uid="{00000000-0005-0000-0000-0000B7300000}"/>
    <cellStyle name="Normale 39" xfId="12457" xr:uid="{00000000-0005-0000-0000-0000B8300000}"/>
    <cellStyle name="Normale 4" xfId="6" xr:uid="{00000000-0005-0000-0000-0000B9300000}"/>
    <cellStyle name="Normale 4 2" xfId="12458" xr:uid="{00000000-0005-0000-0000-0000BA300000}"/>
    <cellStyle name="Normale 40" xfId="12459" xr:uid="{00000000-0005-0000-0000-0000BB300000}"/>
    <cellStyle name="Normale 41" xfId="12460" xr:uid="{00000000-0005-0000-0000-0000BC300000}"/>
    <cellStyle name="Normale 42" xfId="12461" xr:uid="{00000000-0005-0000-0000-0000BD300000}"/>
    <cellStyle name="Normale 43" xfId="12462" xr:uid="{00000000-0005-0000-0000-0000BE300000}"/>
    <cellStyle name="Normale 44" xfId="12463" xr:uid="{00000000-0005-0000-0000-0000BF300000}"/>
    <cellStyle name="Normale 44 2" xfId="12464" xr:uid="{00000000-0005-0000-0000-0000C0300000}"/>
    <cellStyle name="Normale 45" xfId="12465" xr:uid="{00000000-0005-0000-0000-0000C1300000}"/>
    <cellStyle name="Normale 46" xfId="12466" xr:uid="{00000000-0005-0000-0000-0000C2300000}"/>
    <cellStyle name="Normale 46 2" xfId="12467" xr:uid="{00000000-0005-0000-0000-0000C3300000}"/>
    <cellStyle name="Normale 47" xfId="12468" xr:uid="{00000000-0005-0000-0000-0000C4300000}"/>
    <cellStyle name="Normale 48" xfId="12469" xr:uid="{00000000-0005-0000-0000-0000C5300000}"/>
    <cellStyle name="Normale 5" xfId="12470" xr:uid="{00000000-0005-0000-0000-0000C6300000}"/>
    <cellStyle name="Normale 5 2" xfId="12471" xr:uid="{00000000-0005-0000-0000-0000C7300000}"/>
    <cellStyle name="Normale 5 2 2" xfId="12472" xr:uid="{00000000-0005-0000-0000-0000C8300000}"/>
    <cellStyle name="Normale 5 2 3" xfId="12473" xr:uid="{00000000-0005-0000-0000-0000C9300000}"/>
    <cellStyle name="Normale 5 3" xfId="12474" xr:uid="{00000000-0005-0000-0000-0000CA300000}"/>
    <cellStyle name="Normale 5 3 2" xfId="12475" xr:uid="{00000000-0005-0000-0000-0000CB300000}"/>
    <cellStyle name="Normale 5 4" xfId="12476" xr:uid="{00000000-0005-0000-0000-0000CC300000}"/>
    <cellStyle name="Normale 5 4 2" xfId="12477" xr:uid="{00000000-0005-0000-0000-0000CD300000}"/>
    <cellStyle name="Normale 5 4 2 2" xfId="12478" xr:uid="{00000000-0005-0000-0000-0000CE300000}"/>
    <cellStyle name="Normale 5 4 3" xfId="12479" xr:uid="{00000000-0005-0000-0000-0000CF300000}"/>
    <cellStyle name="Normale 6" xfId="12480" xr:uid="{00000000-0005-0000-0000-0000D0300000}"/>
    <cellStyle name="Normale 6 2" xfId="12481" xr:uid="{00000000-0005-0000-0000-0000D1300000}"/>
    <cellStyle name="Normale 6 3" xfId="12482" xr:uid="{00000000-0005-0000-0000-0000D2300000}"/>
    <cellStyle name="Normale 7" xfId="12483" xr:uid="{00000000-0005-0000-0000-0000D3300000}"/>
    <cellStyle name="Normale 7 2" xfId="12484" xr:uid="{00000000-0005-0000-0000-0000D4300000}"/>
    <cellStyle name="Normale 7 3" xfId="12485" xr:uid="{00000000-0005-0000-0000-0000D5300000}"/>
    <cellStyle name="Normale 7 3 2" xfId="12486" xr:uid="{00000000-0005-0000-0000-0000D6300000}"/>
    <cellStyle name="Normale 7 4" xfId="12487" xr:uid="{00000000-0005-0000-0000-0000D7300000}"/>
    <cellStyle name="Normale 8" xfId="12488" xr:uid="{00000000-0005-0000-0000-0000D8300000}"/>
    <cellStyle name="Normale 8 2" xfId="12489" xr:uid="{00000000-0005-0000-0000-0000D9300000}"/>
    <cellStyle name="Normale 8 2 2" xfId="12490" xr:uid="{00000000-0005-0000-0000-0000DA300000}"/>
    <cellStyle name="Normale 9" xfId="12491" xr:uid="{00000000-0005-0000-0000-0000DB300000}"/>
    <cellStyle name="Normale 9 2" xfId="12492" xr:uid="{00000000-0005-0000-0000-0000DC300000}"/>
    <cellStyle name="normálne_Targets" xfId="12493" xr:uid="{00000000-0005-0000-0000-0000E1300000}"/>
    <cellStyle name="normální_Loans &amp; Prov" xfId="12494" xr:uid="{00000000-0005-0000-0000-0000E2300000}"/>
    <cellStyle name="normalni_TDB-Polno" xfId="12495" xr:uid="{00000000-0005-0000-0000-0000E3300000}"/>
    <cellStyle name="normální_TDB-Polno" xfId="12496" xr:uid="{00000000-0005-0000-0000-0000E4300000}"/>
    <cellStyle name="Normalny_Arkusz1" xfId="12497" xr:uid="{00000000-0005-0000-0000-0000E5300000}"/>
    <cellStyle name="Nota 2" xfId="12498" xr:uid="{00000000-0005-0000-0000-0000E6300000}"/>
    <cellStyle name="Note 2" xfId="12499" xr:uid="{00000000-0005-0000-0000-0000E7300000}"/>
    <cellStyle name="Note 2 10" xfId="12500" xr:uid="{00000000-0005-0000-0000-0000E8300000}"/>
    <cellStyle name="Note 2 10 2" xfId="12501" xr:uid="{00000000-0005-0000-0000-0000E9300000}"/>
    <cellStyle name="Note 2 10 2 2" xfId="12502" xr:uid="{00000000-0005-0000-0000-0000EA300000}"/>
    <cellStyle name="Note 2 10 2 2 2" xfId="12503" xr:uid="{00000000-0005-0000-0000-0000EB300000}"/>
    <cellStyle name="Note 2 10 2 2 2 2" xfId="12504" xr:uid="{00000000-0005-0000-0000-0000EC300000}"/>
    <cellStyle name="Note 2 10 2 2 2 3" xfId="12505" xr:uid="{00000000-0005-0000-0000-0000ED300000}"/>
    <cellStyle name="Note 2 10 2 2 2 4" xfId="12506" xr:uid="{00000000-0005-0000-0000-0000EE300000}"/>
    <cellStyle name="Note 2 10 2 2 3" xfId="12507" xr:uid="{00000000-0005-0000-0000-0000EF300000}"/>
    <cellStyle name="Note 2 10 2 2 3 2" xfId="12508" xr:uid="{00000000-0005-0000-0000-0000F0300000}"/>
    <cellStyle name="Note 2 10 2 2 3 3" xfId="12509" xr:uid="{00000000-0005-0000-0000-0000F1300000}"/>
    <cellStyle name="Note 2 10 2 2 3 4" xfId="12510" xr:uid="{00000000-0005-0000-0000-0000F2300000}"/>
    <cellStyle name="Note 2 10 2 2 4" xfId="12511" xr:uid="{00000000-0005-0000-0000-0000F3300000}"/>
    <cellStyle name="Note 2 10 2 2 5" xfId="12512" xr:uid="{00000000-0005-0000-0000-0000F4300000}"/>
    <cellStyle name="Note 2 10 2 2 6" xfId="12513" xr:uid="{00000000-0005-0000-0000-0000F5300000}"/>
    <cellStyle name="Note 2 10 2 3" xfId="12514" xr:uid="{00000000-0005-0000-0000-0000F6300000}"/>
    <cellStyle name="Note 2 10 2 3 2" xfId="12515" xr:uid="{00000000-0005-0000-0000-0000F7300000}"/>
    <cellStyle name="Note 2 10 2 3 3" xfId="12516" xr:uid="{00000000-0005-0000-0000-0000F8300000}"/>
    <cellStyle name="Note 2 10 2 3 4" xfId="12517" xr:uid="{00000000-0005-0000-0000-0000F9300000}"/>
    <cellStyle name="Note 2 10 2 4" xfId="12518" xr:uid="{00000000-0005-0000-0000-0000FA300000}"/>
    <cellStyle name="Note 2 10 2 4 2" xfId="12519" xr:uid="{00000000-0005-0000-0000-0000FB300000}"/>
    <cellStyle name="Note 2 10 2 4 3" xfId="12520" xr:uid="{00000000-0005-0000-0000-0000FC300000}"/>
    <cellStyle name="Note 2 10 2 4 4" xfId="12521" xr:uid="{00000000-0005-0000-0000-0000FD300000}"/>
    <cellStyle name="Note 2 10 2 5" xfId="12522" xr:uid="{00000000-0005-0000-0000-0000FE300000}"/>
    <cellStyle name="Note 2 10 2 6" xfId="12523" xr:uid="{00000000-0005-0000-0000-0000FF300000}"/>
    <cellStyle name="Note 2 10 2 7" xfId="12524" xr:uid="{00000000-0005-0000-0000-000000310000}"/>
    <cellStyle name="Note 2 10 3" xfId="12525" xr:uid="{00000000-0005-0000-0000-000001310000}"/>
    <cellStyle name="Note 2 10 3 2" xfId="12526" xr:uid="{00000000-0005-0000-0000-000002310000}"/>
    <cellStyle name="Note 2 10 3 3" xfId="12527" xr:uid="{00000000-0005-0000-0000-000003310000}"/>
    <cellStyle name="Note 2 10 3 4" xfId="12528" xr:uid="{00000000-0005-0000-0000-000004310000}"/>
    <cellStyle name="Note 2 10 4" xfId="12529" xr:uid="{00000000-0005-0000-0000-000005310000}"/>
    <cellStyle name="Note 2 11" xfId="12530" xr:uid="{00000000-0005-0000-0000-000006310000}"/>
    <cellStyle name="Note 2 12" xfId="12531" xr:uid="{00000000-0005-0000-0000-000007310000}"/>
    <cellStyle name="Note 2 12 2" xfId="12532" xr:uid="{00000000-0005-0000-0000-000008310000}"/>
    <cellStyle name="Note 2 12 2 2" xfId="12533" xr:uid="{00000000-0005-0000-0000-000009310000}"/>
    <cellStyle name="Note 2 12 2 2 2" xfId="12534" xr:uid="{00000000-0005-0000-0000-00000A310000}"/>
    <cellStyle name="Note 2 12 2 2 3" xfId="12535" xr:uid="{00000000-0005-0000-0000-00000B310000}"/>
    <cellStyle name="Note 2 12 2 2 4" xfId="12536" xr:uid="{00000000-0005-0000-0000-00000C310000}"/>
    <cellStyle name="Note 2 12 2 3" xfId="12537" xr:uid="{00000000-0005-0000-0000-00000D310000}"/>
    <cellStyle name="Note 2 12 2 3 2" xfId="12538" xr:uid="{00000000-0005-0000-0000-00000E310000}"/>
    <cellStyle name="Note 2 12 2 3 3" xfId="12539" xr:uid="{00000000-0005-0000-0000-00000F310000}"/>
    <cellStyle name="Note 2 12 2 3 4" xfId="12540" xr:uid="{00000000-0005-0000-0000-000010310000}"/>
    <cellStyle name="Note 2 12 2 4" xfId="12541" xr:uid="{00000000-0005-0000-0000-000011310000}"/>
    <cellStyle name="Note 2 12 2 5" xfId="12542" xr:uid="{00000000-0005-0000-0000-000012310000}"/>
    <cellStyle name="Note 2 12 2 6" xfId="12543" xr:uid="{00000000-0005-0000-0000-000013310000}"/>
    <cellStyle name="Note 2 12 3" xfId="12544" xr:uid="{00000000-0005-0000-0000-000014310000}"/>
    <cellStyle name="Note 2 12 3 2" xfId="12545" xr:uid="{00000000-0005-0000-0000-000015310000}"/>
    <cellStyle name="Note 2 12 3 3" xfId="12546" xr:uid="{00000000-0005-0000-0000-000016310000}"/>
    <cellStyle name="Note 2 12 3 4" xfId="12547" xr:uid="{00000000-0005-0000-0000-000017310000}"/>
    <cellStyle name="Note 2 12 4" xfId="12548" xr:uid="{00000000-0005-0000-0000-000018310000}"/>
    <cellStyle name="Note 2 12 4 2" xfId="12549" xr:uid="{00000000-0005-0000-0000-000019310000}"/>
    <cellStyle name="Note 2 12 4 3" xfId="12550" xr:uid="{00000000-0005-0000-0000-00001A310000}"/>
    <cellStyle name="Note 2 12 4 4" xfId="12551" xr:uid="{00000000-0005-0000-0000-00001B310000}"/>
    <cellStyle name="Note 2 12 5" xfId="12552" xr:uid="{00000000-0005-0000-0000-00001C310000}"/>
    <cellStyle name="Note 2 12 6" xfId="12553" xr:uid="{00000000-0005-0000-0000-00001D310000}"/>
    <cellStyle name="Note 2 12 7" xfId="12554" xr:uid="{00000000-0005-0000-0000-00001E310000}"/>
    <cellStyle name="Note 2 13" xfId="12555" xr:uid="{00000000-0005-0000-0000-00001F310000}"/>
    <cellStyle name="Note 2 13 2" xfId="12556" xr:uid="{00000000-0005-0000-0000-000020310000}"/>
    <cellStyle name="Note 2 13 3" xfId="12557" xr:uid="{00000000-0005-0000-0000-000021310000}"/>
    <cellStyle name="Note 2 13 4" xfId="12558" xr:uid="{00000000-0005-0000-0000-000022310000}"/>
    <cellStyle name="Note 2 14" xfId="12559" xr:uid="{00000000-0005-0000-0000-000023310000}"/>
    <cellStyle name="Note 2 2" xfId="12560" xr:uid="{00000000-0005-0000-0000-000024310000}"/>
    <cellStyle name="Note 2 2 10" xfId="12561" xr:uid="{00000000-0005-0000-0000-000025310000}"/>
    <cellStyle name="Note 2 2 10 2" xfId="12562" xr:uid="{00000000-0005-0000-0000-000026310000}"/>
    <cellStyle name="Note 2 2 10 2 2" xfId="12563" xr:uid="{00000000-0005-0000-0000-000027310000}"/>
    <cellStyle name="Note 2 2 10 2 2 2" xfId="12564" xr:uid="{00000000-0005-0000-0000-000028310000}"/>
    <cellStyle name="Note 2 2 10 2 2 3" xfId="12565" xr:uid="{00000000-0005-0000-0000-000029310000}"/>
    <cellStyle name="Note 2 2 10 2 2 4" xfId="12566" xr:uid="{00000000-0005-0000-0000-00002A310000}"/>
    <cellStyle name="Note 2 2 10 2 3" xfId="12567" xr:uid="{00000000-0005-0000-0000-00002B310000}"/>
    <cellStyle name="Note 2 2 10 2 3 2" xfId="12568" xr:uid="{00000000-0005-0000-0000-00002C310000}"/>
    <cellStyle name="Note 2 2 10 2 3 3" xfId="12569" xr:uid="{00000000-0005-0000-0000-00002D310000}"/>
    <cellStyle name="Note 2 2 10 2 3 4" xfId="12570" xr:uid="{00000000-0005-0000-0000-00002E310000}"/>
    <cellStyle name="Note 2 2 10 2 4" xfId="12571" xr:uid="{00000000-0005-0000-0000-00002F310000}"/>
    <cellStyle name="Note 2 2 10 2 5" xfId="12572" xr:uid="{00000000-0005-0000-0000-000030310000}"/>
    <cellStyle name="Note 2 2 10 2 6" xfId="12573" xr:uid="{00000000-0005-0000-0000-000031310000}"/>
    <cellStyle name="Note 2 2 10 3" xfId="12574" xr:uid="{00000000-0005-0000-0000-000032310000}"/>
    <cellStyle name="Note 2 2 10 3 2" xfId="12575" xr:uid="{00000000-0005-0000-0000-000033310000}"/>
    <cellStyle name="Note 2 2 10 3 3" xfId="12576" xr:uid="{00000000-0005-0000-0000-000034310000}"/>
    <cellStyle name="Note 2 2 10 3 4" xfId="12577" xr:uid="{00000000-0005-0000-0000-000035310000}"/>
    <cellStyle name="Note 2 2 10 4" xfId="12578" xr:uid="{00000000-0005-0000-0000-000036310000}"/>
    <cellStyle name="Note 2 2 10 4 2" xfId="12579" xr:uid="{00000000-0005-0000-0000-000037310000}"/>
    <cellStyle name="Note 2 2 10 4 3" xfId="12580" xr:uid="{00000000-0005-0000-0000-000038310000}"/>
    <cellStyle name="Note 2 2 10 4 4" xfId="12581" xr:uid="{00000000-0005-0000-0000-000039310000}"/>
    <cellStyle name="Note 2 2 10 5" xfId="12582" xr:uid="{00000000-0005-0000-0000-00003A310000}"/>
    <cellStyle name="Note 2 2 10 6" xfId="12583" xr:uid="{00000000-0005-0000-0000-00003B310000}"/>
    <cellStyle name="Note 2 2 10 7" xfId="12584" xr:uid="{00000000-0005-0000-0000-00003C310000}"/>
    <cellStyle name="Note 2 2 11" xfId="12585" xr:uid="{00000000-0005-0000-0000-00003D310000}"/>
    <cellStyle name="Note 2 2 11 2" xfId="12586" xr:uid="{00000000-0005-0000-0000-00003E310000}"/>
    <cellStyle name="Note 2 2 11 3" xfId="12587" xr:uid="{00000000-0005-0000-0000-00003F310000}"/>
    <cellStyle name="Note 2 2 11 4" xfId="12588" xr:uid="{00000000-0005-0000-0000-000040310000}"/>
    <cellStyle name="Note 2 2 12" xfId="12589" xr:uid="{00000000-0005-0000-0000-000041310000}"/>
    <cellStyle name="Note 2 2 2" xfId="12590" xr:uid="{00000000-0005-0000-0000-000042310000}"/>
    <cellStyle name="Note 2 2 2 2" xfId="12591" xr:uid="{00000000-0005-0000-0000-000043310000}"/>
    <cellStyle name="Note 2 2 2 2 2" xfId="12592" xr:uid="{00000000-0005-0000-0000-000044310000}"/>
    <cellStyle name="Note 2 2 2 2 2 2" xfId="12593" xr:uid="{00000000-0005-0000-0000-000045310000}"/>
    <cellStyle name="Note 2 2 2 2 2 2 2" xfId="12594" xr:uid="{00000000-0005-0000-0000-000046310000}"/>
    <cellStyle name="Note 2 2 2 2 2 2 2 2" xfId="12595" xr:uid="{00000000-0005-0000-0000-000047310000}"/>
    <cellStyle name="Note 2 2 2 2 2 2 2 2 2" xfId="12596" xr:uid="{00000000-0005-0000-0000-000048310000}"/>
    <cellStyle name="Note 2 2 2 2 2 2 2 2 3" xfId="12597" xr:uid="{00000000-0005-0000-0000-000049310000}"/>
    <cellStyle name="Note 2 2 2 2 2 2 2 2 4" xfId="12598" xr:uid="{00000000-0005-0000-0000-00004A310000}"/>
    <cellStyle name="Note 2 2 2 2 2 2 2 3" xfId="12599" xr:uid="{00000000-0005-0000-0000-00004B310000}"/>
    <cellStyle name="Note 2 2 2 2 2 2 2 3 2" xfId="12600" xr:uid="{00000000-0005-0000-0000-00004C310000}"/>
    <cellStyle name="Note 2 2 2 2 2 2 2 3 3" xfId="12601" xr:uid="{00000000-0005-0000-0000-00004D310000}"/>
    <cellStyle name="Note 2 2 2 2 2 2 2 3 4" xfId="12602" xr:uid="{00000000-0005-0000-0000-00004E310000}"/>
    <cellStyle name="Note 2 2 2 2 2 2 2 4" xfId="12603" xr:uid="{00000000-0005-0000-0000-00004F310000}"/>
    <cellStyle name="Note 2 2 2 2 2 2 2 5" xfId="12604" xr:uid="{00000000-0005-0000-0000-000050310000}"/>
    <cellStyle name="Note 2 2 2 2 2 2 2 6" xfId="12605" xr:uid="{00000000-0005-0000-0000-000051310000}"/>
    <cellStyle name="Note 2 2 2 2 2 2 3" xfId="12606" xr:uid="{00000000-0005-0000-0000-000052310000}"/>
    <cellStyle name="Note 2 2 2 2 2 2 3 2" xfId="12607" xr:uid="{00000000-0005-0000-0000-000053310000}"/>
    <cellStyle name="Note 2 2 2 2 2 2 3 3" xfId="12608" xr:uid="{00000000-0005-0000-0000-000054310000}"/>
    <cellStyle name="Note 2 2 2 2 2 2 3 4" xfId="12609" xr:uid="{00000000-0005-0000-0000-000055310000}"/>
    <cellStyle name="Note 2 2 2 2 2 2 4" xfId="12610" xr:uid="{00000000-0005-0000-0000-000056310000}"/>
    <cellStyle name="Note 2 2 2 2 2 2 4 2" xfId="12611" xr:uid="{00000000-0005-0000-0000-000057310000}"/>
    <cellStyle name="Note 2 2 2 2 2 2 4 3" xfId="12612" xr:uid="{00000000-0005-0000-0000-000058310000}"/>
    <cellStyle name="Note 2 2 2 2 2 2 4 4" xfId="12613" xr:uid="{00000000-0005-0000-0000-000059310000}"/>
    <cellStyle name="Note 2 2 2 2 2 2 5" xfId="12614" xr:uid="{00000000-0005-0000-0000-00005A310000}"/>
    <cellStyle name="Note 2 2 2 2 2 2 6" xfId="12615" xr:uid="{00000000-0005-0000-0000-00005B310000}"/>
    <cellStyle name="Note 2 2 2 2 2 2 7" xfId="12616" xr:uid="{00000000-0005-0000-0000-00005C310000}"/>
    <cellStyle name="Note 2 2 2 2 2 3" xfId="12617" xr:uid="{00000000-0005-0000-0000-00005D310000}"/>
    <cellStyle name="Note 2 2 2 2 2 3 2" xfId="12618" xr:uid="{00000000-0005-0000-0000-00005E310000}"/>
    <cellStyle name="Note 2 2 2 2 2 3 3" xfId="12619" xr:uid="{00000000-0005-0000-0000-00005F310000}"/>
    <cellStyle name="Note 2 2 2 2 2 3 4" xfId="12620" xr:uid="{00000000-0005-0000-0000-000060310000}"/>
    <cellStyle name="Note 2 2 2 2 2 4" xfId="12621" xr:uid="{00000000-0005-0000-0000-000061310000}"/>
    <cellStyle name="Note 2 2 2 2 3" xfId="12622" xr:uid="{00000000-0005-0000-0000-000062310000}"/>
    <cellStyle name="Note 2 2 2 2 3 2" xfId="12623" xr:uid="{00000000-0005-0000-0000-000063310000}"/>
    <cellStyle name="Note 2 2 2 2 3 2 2" xfId="12624" xr:uid="{00000000-0005-0000-0000-000064310000}"/>
    <cellStyle name="Note 2 2 2 2 3 2 2 2" xfId="12625" xr:uid="{00000000-0005-0000-0000-000065310000}"/>
    <cellStyle name="Note 2 2 2 2 3 2 2 3" xfId="12626" xr:uid="{00000000-0005-0000-0000-000066310000}"/>
    <cellStyle name="Note 2 2 2 2 3 2 2 4" xfId="12627" xr:uid="{00000000-0005-0000-0000-000067310000}"/>
    <cellStyle name="Note 2 2 2 2 3 2 3" xfId="12628" xr:uid="{00000000-0005-0000-0000-000068310000}"/>
    <cellStyle name="Note 2 2 2 2 3 2 3 2" xfId="12629" xr:uid="{00000000-0005-0000-0000-000069310000}"/>
    <cellStyle name="Note 2 2 2 2 3 2 3 3" xfId="12630" xr:uid="{00000000-0005-0000-0000-00006A310000}"/>
    <cellStyle name="Note 2 2 2 2 3 2 3 4" xfId="12631" xr:uid="{00000000-0005-0000-0000-00006B310000}"/>
    <cellStyle name="Note 2 2 2 2 3 2 4" xfId="12632" xr:uid="{00000000-0005-0000-0000-00006C310000}"/>
    <cellStyle name="Note 2 2 2 2 3 2 5" xfId="12633" xr:uid="{00000000-0005-0000-0000-00006D310000}"/>
    <cellStyle name="Note 2 2 2 2 3 2 6" xfId="12634" xr:uid="{00000000-0005-0000-0000-00006E310000}"/>
    <cellStyle name="Note 2 2 2 2 3 3" xfId="12635" xr:uid="{00000000-0005-0000-0000-00006F310000}"/>
    <cellStyle name="Note 2 2 2 2 3 3 2" xfId="12636" xr:uid="{00000000-0005-0000-0000-000070310000}"/>
    <cellStyle name="Note 2 2 2 2 3 3 3" xfId="12637" xr:uid="{00000000-0005-0000-0000-000071310000}"/>
    <cellStyle name="Note 2 2 2 2 3 3 4" xfId="12638" xr:uid="{00000000-0005-0000-0000-000072310000}"/>
    <cellStyle name="Note 2 2 2 2 3 4" xfId="12639" xr:uid="{00000000-0005-0000-0000-000073310000}"/>
    <cellStyle name="Note 2 2 2 2 3 4 2" xfId="12640" xr:uid="{00000000-0005-0000-0000-000074310000}"/>
    <cellStyle name="Note 2 2 2 2 3 4 3" xfId="12641" xr:uid="{00000000-0005-0000-0000-000075310000}"/>
    <cellStyle name="Note 2 2 2 2 3 4 4" xfId="12642" xr:uid="{00000000-0005-0000-0000-000076310000}"/>
    <cellStyle name="Note 2 2 2 2 3 5" xfId="12643" xr:uid="{00000000-0005-0000-0000-000077310000}"/>
    <cellStyle name="Note 2 2 2 2 3 6" xfId="12644" xr:uid="{00000000-0005-0000-0000-000078310000}"/>
    <cellStyle name="Note 2 2 2 2 3 7" xfId="12645" xr:uid="{00000000-0005-0000-0000-000079310000}"/>
    <cellStyle name="Note 2 2 2 2 4" xfId="12646" xr:uid="{00000000-0005-0000-0000-00007A310000}"/>
    <cellStyle name="Note 2 2 2 2 4 2" xfId="12647" xr:uid="{00000000-0005-0000-0000-00007B310000}"/>
    <cellStyle name="Note 2 2 2 2 4 3" xfId="12648" xr:uid="{00000000-0005-0000-0000-00007C310000}"/>
    <cellStyle name="Note 2 2 2 2 4 4" xfId="12649" xr:uid="{00000000-0005-0000-0000-00007D310000}"/>
    <cellStyle name="Note 2 2 2 2 5" xfId="12650" xr:uid="{00000000-0005-0000-0000-00007E310000}"/>
    <cellStyle name="Note 2 2 2 3" xfId="12651" xr:uid="{00000000-0005-0000-0000-00007F310000}"/>
    <cellStyle name="Note 2 2 2 3 2" xfId="12652" xr:uid="{00000000-0005-0000-0000-000080310000}"/>
    <cellStyle name="Note 2 2 2 3 2 2" xfId="12653" xr:uid="{00000000-0005-0000-0000-000081310000}"/>
    <cellStyle name="Note 2 2 2 3 2 2 2" xfId="12654" xr:uid="{00000000-0005-0000-0000-000082310000}"/>
    <cellStyle name="Note 2 2 2 3 2 2 2 2" xfId="12655" xr:uid="{00000000-0005-0000-0000-000083310000}"/>
    <cellStyle name="Note 2 2 2 3 2 2 2 2 2" xfId="12656" xr:uid="{00000000-0005-0000-0000-000084310000}"/>
    <cellStyle name="Note 2 2 2 3 2 2 2 2 3" xfId="12657" xr:uid="{00000000-0005-0000-0000-000085310000}"/>
    <cellStyle name="Note 2 2 2 3 2 2 2 2 4" xfId="12658" xr:uid="{00000000-0005-0000-0000-000086310000}"/>
    <cellStyle name="Note 2 2 2 3 2 2 2 3" xfId="12659" xr:uid="{00000000-0005-0000-0000-000087310000}"/>
    <cellStyle name="Note 2 2 2 3 2 2 2 3 2" xfId="12660" xr:uid="{00000000-0005-0000-0000-000088310000}"/>
    <cellStyle name="Note 2 2 2 3 2 2 2 3 3" xfId="12661" xr:uid="{00000000-0005-0000-0000-000089310000}"/>
    <cellStyle name="Note 2 2 2 3 2 2 2 3 4" xfId="12662" xr:uid="{00000000-0005-0000-0000-00008A310000}"/>
    <cellStyle name="Note 2 2 2 3 2 2 2 4" xfId="12663" xr:uid="{00000000-0005-0000-0000-00008B310000}"/>
    <cellStyle name="Note 2 2 2 3 2 2 2 5" xfId="12664" xr:uid="{00000000-0005-0000-0000-00008C310000}"/>
    <cellStyle name="Note 2 2 2 3 2 2 2 6" xfId="12665" xr:uid="{00000000-0005-0000-0000-00008D310000}"/>
    <cellStyle name="Note 2 2 2 3 2 2 3" xfId="12666" xr:uid="{00000000-0005-0000-0000-00008E310000}"/>
    <cellStyle name="Note 2 2 2 3 2 2 3 2" xfId="12667" xr:uid="{00000000-0005-0000-0000-00008F310000}"/>
    <cellStyle name="Note 2 2 2 3 2 2 3 3" xfId="12668" xr:uid="{00000000-0005-0000-0000-000090310000}"/>
    <cellStyle name="Note 2 2 2 3 2 2 3 4" xfId="12669" xr:uid="{00000000-0005-0000-0000-000091310000}"/>
    <cellStyle name="Note 2 2 2 3 2 2 4" xfId="12670" xr:uid="{00000000-0005-0000-0000-000092310000}"/>
    <cellStyle name="Note 2 2 2 3 2 2 4 2" xfId="12671" xr:uid="{00000000-0005-0000-0000-000093310000}"/>
    <cellStyle name="Note 2 2 2 3 2 2 4 3" xfId="12672" xr:uid="{00000000-0005-0000-0000-000094310000}"/>
    <cellStyle name="Note 2 2 2 3 2 2 4 4" xfId="12673" xr:uid="{00000000-0005-0000-0000-000095310000}"/>
    <cellStyle name="Note 2 2 2 3 2 2 5" xfId="12674" xr:uid="{00000000-0005-0000-0000-000096310000}"/>
    <cellStyle name="Note 2 2 2 3 2 2 6" xfId="12675" xr:uid="{00000000-0005-0000-0000-000097310000}"/>
    <cellStyle name="Note 2 2 2 3 2 2 7" xfId="12676" xr:uid="{00000000-0005-0000-0000-000098310000}"/>
    <cellStyle name="Note 2 2 2 3 2 3" xfId="12677" xr:uid="{00000000-0005-0000-0000-000099310000}"/>
    <cellStyle name="Note 2 2 2 3 2 3 2" xfId="12678" xr:uid="{00000000-0005-0000-0000-00009A310000}"/>
    <cellStyle name="Note 2 2 2 3 2 3 3" xfId="12679" xr:uid="{00000000-0005-0000-0000-00009B310000}"/>
    <cellStyle name="Note 2 2 2 3 2 3 4" xfId="12680" xr:uid="{00000000-0005-0000-0000-00009C310000}"/>
    <cellStyle name="Note 2 2 2 3 2 4" xfId="12681" xr:uid="{00000000-0005-0000-0000-00009D310000}"/>
    <cellStyle name="Note 2 2 2 3 3" xfId="12682" xr:uid="{00000000-0005-0000-0000-00009E310000}"/>
    <cellStyle name="Note 2 2 2 3 3 2" xfId="12683" xr:uid="{00000000-0005-0000-0000-00009F310000}"/>
    <cellStyle name="Note 2 2 2 3 3 2 2" xfId="12684" xr:uid="{00000000-0005-0000-0000-0000A0310000}"/>
    <cellStyle name="Note 2 2 2 3 3 2 2 2" xfId="12685" xr:uid="{00000000-0005-0000-0000-0000A1310000}"/>
    <cellStyle name="Note 2 2 2 3 3 2 2 3" xfId="12686" xr:uid="{00000000-0005-0000-0000-0000A2310000}"/>
    <cellStyle name="Note 2 2 2 3 3 2 2 4" xfId="12687" xr:uid="{00000000-0005-0000-0000-0000A3310000}"/>
    <cellStyle name="Note 2 2 2 3 3 2 3" xfId="12688" xr:uid="{00000000-0005-0000-0000-0000A4310000}"/>
    <cellStyle name="Note 2 2 2 3 3 2 3 2" xfId="12689" xr:uid="{00000000-0005-0000-0000-0000A5310000}"/>
    <cellStyle name="Note 2 2 2 3 3 2 3 3" xfId="12690" xr:uid="{00000000-0005-0000-0000-0000A6310000}"/>
    <cellStyle name="Note 2 2 2 3 3 2 3 4" xfId="12691" xr:uid="{00000000-0005-0000-0000-0000A7310000}"/>
    <cellStyle name="Note 2 2 2 3 3 2 4" xfId="12692" xr:uid="{00000000-0005-0000-0000-0000A8310000}"/>
    <cellStyle name="Note 2 2 2 3 3 2 5" xfId="12693" xr:uid="{00000000-0005-0000-0000-0000A9310000}"/>
    <cellStyle name="Note 2 2 2 3 3 2 6" xfId="12694" xr:uid="{00000000-0005-0000-0000-0000AA310000}"/>
    <cellStyle name="Note 2 2 2 3 3 3" xfId="12695" xr:uid="{00000000-0005-0000-0000-0000AB310000}"/>
    <cellStyle name="Note 2 2 2 3 3 3 2" xfId="12696" xr:uid="{00000000-0005-0000-0000-0000AC310000}"/>
    <cellStyle name="Note 2 2 2 3 3 3 3" xfId="12697" xr:uid="{00000000-0005-0000-0000-0000AD310000}"/>
    <cellStyle name="Note 2 2 2 3 3 3 4" xfId="12698" xr:uid="{00000000-0005-0000-0000-0000AE310000}"/>
    <cellStyle name="Note 2 2 2 3 3 4" xfId="12699" xr:uid="{00000000-0005-0000-0000-0000AF310000}"/>
    <cellStyle name="Note 2 2 2 3 3 4 2" xfId="12700" xr:uid="{00000000-0005-0000-0000-0000B0310000}"/>
    <cellStyle name="Note 2 2 2 3 3 4 3" xfId="12701" xr:uid="{00000000-0005-0000-0000-0000B1310000}"/>
    <cellStyle name="Note 2 2 2 3 3 4 4" xfId="12702" xr:uid="{00000000-0005-0000-0000-0000B2310000}"/>
    <cellStyle name="Note 2 2 2 3 3 5" xfId="12703" xr:uid="{00000000-0005-0000-0000-0000B3310000}"/>
    <cellStyle name="Note 2 2 2 3 3 6" xfId="12704" xr:uid="{00000000-0005-0000-0000-0000B4310000}"/>
    <cellStyle name="Note 2 2 2 3 3 7" xfId="12705" xr:uid="{00000000-0005-0000-0000-0000B5310000}"/>
    <cellStyle name="Note 2 2 2 3 4" xfId="12706" xr:uid="{00000000-0005-0000-0000-0000B6310000}"/>
    <cellStyle name="Note 2 2 2 3 4 2" xfId="12707" xr:uid="{00000000-0005-0000-0000-0000B7310000}"/>
    <cellStyle name="Note 2 2 2 3 4 3" xfId="12708" xr:uid="{00000000-0005-0000-0000-0000B8310000}"/>
    <cellStyle name="Note 2 2 2 3 4 4" xfId="12709" xr:uid="{00000000-0005-0000-0000-0000B9310000}"/>
    <cellStyle name="Note 2 2 2 3 5" xfId="12710" xr:uid="{00000000-0005-0000-0000-0000BA310000}"/>
    <cellStyle name="Note 2 2 2 4" xfId="12711" xr:uid="{00000000-0005-0000-0000-0000BB310000}"/>
    <cellStyle name="Note 2 2 2 4 2" xfId="12712" xr:uid="{00000000-0005-0000-0000-0000BC310000}"/>
    <cellStyle name="Note 2 2 2 4 2 2" xfId="12713" xr:uid="{00000000-0005-0000-0000-0000BD310000}"/>
    <cellStyle name="Note 2 2 2 4 2 2 2" xfId="12714" xr:uid="{00000000-0005-0000-0000-0000BE310000}"/>
    <cellStyle name="Note 2 2 2 4 2 2 2 2" xfId="12715" xr:uid="{00000000-0005-0000-0000-0000BF310000}"/>
    <cellStyle name="Note 2 2 2 4 2 2 2 2 2" xfId="12716" xr:uid="{00000000-0005-0000-0000-0000C0310000}"/>
    <cellStyle name="Note 2 2 2 4 2 2 2 2 3" xfId="12717" xr:uid="{00000000-0005-0000-0000-0000C1310000}"/>
    <cellStyle name="Note 2 2 2 4 2 2 2 2 4" xfId="12718" xr:uid="{00000000-0005-0000-0000-0000C2310000}"/>
    <cellStyle name="Note 2 2 2 4 2 2 2 3" xfId="12719" xr:uid="{00000000-0005-0000-0000-0000C3310000}"/>
    <cellStyle name="Note 2 2 2 4 2 2 2 3 2" xfId="12720" xr:uid="{00000000-0005-0000-0000-0000C4310000}"/>
    <cellStyle name="Note 2 2 2 4 2 2 2 3 3" xfId="12721" xr:uid="{00000000-0005-0000-0000-0000C5310000}"/>
    <cellStyle name="Note 2 2 2 4 2 2 2 3 4" xfId="12722" xr:uid="{00000000-0005-0000-0000-0000C6310000}"/>
    <cellStyle name="Note 2 2 2 4 2 2 2 4" xfId="12723" xr:uid="{00000000-0005-0000-0000-0000C7310000}"/>
    <cellStyle name="Note 2 2 2 4 2 2 2 5" xfId="12724" xr:uid="{00000000-0005-0000-0000-0000C8310000}"/>
    <cellStyle name="Note 2 2 2 4 2 2 2 6" xfId="12725" xr:uid="{00000000-0005-0000-0000-0000C9310000}"/>
    <cellStyle name="Note 2 2 2 4 2 2 3" xfId="12726" xr:uid="{00000000-0005-0000-0000-0000CA310000}"/>
    <cellStyle name="Note 2 2 2 4 2 2 3 2" xfId="12727" xr:uid="{00000000-0005-0000-0000-0000CB310000}"/>
    <cellStyle name="Note 2 2 2 4 2 2 3 3" xfId="12728" xr:uid="{00000000-0005-0000-0000-0000CC310000}"/>
    <cellStyle name="Note 2 2 2 4 2 2 3 4" xfId="12729" xr:uid="{00000000-0005-0000-0000-0000CD310000}"/>
    <cellStyle name="Note 2 2 2 4 2 2 4" xfId="12730" xr:uid="{00000000-0005-0000-0000-0000CE310000}"/>
    <cellStyle name="Note 2 2 2 4 2 2 4 2" xfId="12731" xr:uid="{00000000-0005-0000-0000-0000CF310000}"/>
    <cellStyle name="Note 2 2 2 4 2 2 4 3" xfId="12732" xr:uid="{00000000-0005-0000-0000-0000D0310000}"/>
    <cellStyle name="Note 2 2 2 4 2 2 4 4" xfId="12733" xr:uid="{00000000-0005-0000-0000-0000D1310000}"/>
    <cellStyle name="Note 2 2 2 4 2 2 5" xfId="12734" xr:uid="{00000000-0005-0000-0000-0000D2310000}"/>
    <cellStyle name="Note 2 2 2 4 2 2 6" xfId="12735" xr:uid="{00000000-0005-0000-0000-0000D3310000}"/>
    <cellStyle name="Note 2 2 2 4 2 2 7" xfId="12736" xr:uid="{00000000-0005-0000-0000-0000D4310000}"/>
    <cellStyle name="Note 2 2 2 4 2 3" xfId="12737" xr:uid="{00000000-0005-0000-0000-0000D5310000}"/>
    <cellStyle name="Note 2 2 2 4 2 3 2" xfId="12738" xr:uid="{00000000-0005-0000-0000-0000D6310000}"/>
    <cellStyle name="Note 2 2 2 4 2 3 3" xfId="12739" xr:uid="{00000000-0005-0000-0000-0000D7310000}"/>
    <cellStyle name="Note 2 2 2 4 2 3 4" xfId="12740" xr:uid="{00000000-0005-0000-0000-0000D8310000}"/>
    <cellStyle name="Note 2 2 2 4 2 4" xfId="12741" xr:uid="{00000000-0005-0000-0000-0000D9310000}"/>
    <cellStyle name="Note 2 2 2 4 3" xfId="12742" xr:uid="{00000000-0005-0000-0000-0000DA310000}"/>
    <cellStyle name="Note 2 2 2 4 3 2" xfId="12743" xr:uid="{00000000-0005-0000-0000-0000DB310000}"/>
    <cellStyle name="Note 2 2 2 4 3 2 2" xfId="12744" xr:uid="{00000000-0005-0000-0000-0000DC310000}"/>
    <cellStyle name="Note 2 2 2 4 3 2 2 2" xfId="12745" xr:uid="{00000000-0005-0000-0000-0000DD310000}"/>
    <cellStyle name="Note 2 2 2 4 3 2 2 3" xfId="12746" xr:uid="{00000000-0005-0000-0000-0000DE310000}"/>
    <cellStyle name="Note 2 2 2 4 3 2 2 4" xfId="12747" xr:uid="{00000000-0005-0000-0000-0000DF310000}"/>
    <cellStyle name="Note 2 2 2 4 3 2 3" xfId="12748" xr:uid="{00000000-0005-0000-0000-0000E0310000}"/>
    <cellStyle name="Note 2 2 2 4 3 2 3 2" xfId="12749" xr:uid="{00000000-0005-0000-0000-0000E1310000}"/>
    <cellStyle name="Note 2 2 2 4 3 2 3 3" xfId="12750" xr:uid="{00000000-0005-0000-0000-0000E2310000}"/>
    <cellStyle name="Note 2 2 2 4 3 2 3 4" xfId="12751" xr:uid="{00000000-0005-0000-0000-0000E3310000}"/>
    <cellStyle name="Note 2 2 2 4 3 2 4" xfId="12752" xr:uid="{00000000-0005-0000-0000-0000E4310000}"/>
    <cellStyle name="Note 2 2 2 4 3 2 5" xfId="12753" xr:uid="{00000000-0005-0000-0000-0000E5310000}"/>
    <cellStyle name="Note 2 2 2 4 3 2 6" xfId="12754" xr:uid="{00000000-0005-0000-0000-0000E6310000}"/>
    <cellStyle name="Note 2 2 2 4 3 3" xfId="12755" xr:uid="{00000000-0005-0000-0000-0000E7310000}"/>
    <cellStyle name="Note 2 2 2 4 3 3 2" xfId="12756" xr:uid="{00000000-0005-0000-0000-0000E8310000}"/>
    <cellStyle name="Note 2 2 2 4 3 3 3" xfId="12757" xr:uid="{00000000-0005-0000-0000-0000E9310000}"/>
    <cellStyle name="Note 2 2 2 4 3 3 4" xfId="12758" xr:uid="{00000000-0005-0000-0000-0000EA310000}"/>
    <cellStyle name="Note 2 2 2 4 3 4" xfId="12759" xr:uid="{00000000-0005-0000-0000-0000EB310000}"/>
    <cellStyle name="Note 2 2 2 4 3 4 2" xfId="12760" xr:uid="{00000000-0005-0000-0000-0000EC310000}"/>
    <cellStyle name="Note 2 2 2 4 3 4 3" xfId="12761" xr:uid="{00000000-0005-0000-0000-0000ED310000}"/>
    <cellStyle name="Note 2 2 2 4 3 4 4" xfId="12762" xr:uid="{00000000-0005-0000-0000-0000EE310000}"/>
    <cellStyle name="Note 2 2 2 4 3 5" xfId="12763" xr:uid="{00000000-0005-0000-0000-0000EF310000}"/>
    <cellStyle name="Note 2 2 2 4 3 6" xfId="12764" xr:uid="{00000000-0005-0000-0000-0000F0310000}"/>
    <cellStyle name="Note 2 2 2 4 3 7" xfId="12765" xr:uid="{00000000-0005-0000-0000-0000F1310000}"/>
    <cellStyle name="Note 2 2 2 4 4" xfId="12766" xr:uid="{00000000-0005-0000-0000-0000F2310000}"/>
    <cellStyle name="Note 2 2 2 4 4 2" xfId="12767" xr:uid="{00000000-0005-0000-0000-0000F3310000}"/>
    <cellStyle name="Note 2 2 2 4 4 3" xfId="12768" xr:uid="{00000000-0005-0000-0000-0000F4310000}"/>
    <cellStyle name="Note 2 2 2 4 4 4" xfId="12769" xr:uid="{00000000-0005-0000-0000-0000F5310000}"/>
    <cellStyle name="Note 2 2 2 4 5" xfId="12770" xr:uid="{00000000-0005-0000-0000-0000F6310000}"/>
    <cellStyle name="Note 2 2 2 5" xfId="12771" xr:uid="{00000000-0005-0000-0000-0000F7310000}"/>
    <cellStyle name="Note 2 2 2 5 2" xfId="12772" xr:uid="{00000000-0005-0000-0000-0000F8310000}"/>
    <cellStyle name="Note 2 2 2 5 2 2" xfId="12773" xr:uid="{00000000-0005-0000-0000-0000F9310000}"/>
    <cellStyle name="Note 2 2 2 5 2 2 2" xfId="12774" xr:uid="{00000000-0005-0000-0000-0000FA310000}"/>
    <cellStyle name="Note 2 2 2 5 2 2 2 2" xfId="12775" xr:uid="{00000000-0005-0000-0000-0000FB310000}"/>
    <cellStyle name="Note 2 2 2 5 2 2 2 3" xfId="12776" xr:uid="{00000000-0005-0000-0000-0000FC310000}"/>
    <cellStyle name="Note 2 2 2 5 2 2 2 4" xfId="12777" xr:uid="{00000000-0005-0000-0000-0000FD310000}"/>
    <cellStyle name="Note 2 2 2 5 2 2 3" xfId="12778" xr:uid="{00000000-0005-0000-0000-0000FE310000}"/>
    <cellStyle name="Note 2 2 2 5 2 2 3 2" xfId="12779" xr:uid="{00000000-0005-0000-0000-0000FF310000}"/>
    <cellStyle name="Note 2 2 2 5 2 2 3 3" xfId="12780" xr:uid="{00000000-0005-0000-0000-000000320000}"/>
    <cellStyle name="Note 2 2 2 5 2 2 3 4" xfId="12781" xr:uid="{00000000-0005-0000-0000-000001320000}"/>
    <cellStyle name="Note 2 2 2 5 2 2 4" xfId="12782" xr:uid="{00000000-0005-0000-0000-000002320000}"/>
    <cellStyle name="Note 2 2 2 5 2 2 5" xfId="12783" xr:uid="{00000000-0005-0000-0000-000003320000}"/>
    <cellStyle name="Note 2 2 2 5 2 2 6" xfId="12784" xr:uid="{00000000-0005-0000-0000-000004320000}"/>
    <cellStyle name="Note 2 2 2 5 2 3" xfId="12785" xr:uid="{00000000-0005-0000-0000-000005320000}"/>
    <cellStyle name="Note 2 2 2 5 2 3 2" xfId="12786" xr:uid="{00000000-0005-0000-0000-000006320000}"/>
    <cellStyle name="Note 2 2 2 5 2 3 3" xfId="12787" xr:uid="{00000000-0005-0000-0000-000007320000}"/>
    <cellStyle name="Note 2 2 2 5 2 3 4" xfId="12788" xr:uid="{00000000-0005-0000-0000-000008320000}"/>
    <cellStyle name="Note 2 2 2 5 2 4" xfId="12789" xr:uid="{00000000-0005-0000-0000-000009320000}"/>
    <cellStyle name="Note 2 2 2 5 2 4 2" xfId="12790" xr:uid="{00000000-0005-0000-0000-00000A320000}"/>
    <cellStyle name="Note 2 2 2 5 2 4 3" xfId="12791" xr:uid="{00000000-0005-0000-0000-00000B320000}"/>
    <cellStyle name="Note 2 2 2 5 2 4 4" xfId="12792" xr:uid="{00000000-0005-0000-0000-00000C320000}"/>
    <cellStyle name="Note 2 2 2 5 2 5" xfId="12793" xr:uid="{00000000-0005-0000-0000-00000D320000}"/>
    <cellStyle name="Note 2 2 2 5 2 6" xfId="12794" xr:uid="{00000000-0005-0000-0000-00000E320000}"/>
    <cellStyle name="Note 2 2 2 5 2 7" xfId="12795" xr:uid="{00000000-0005-0000-0000-00000F320000}"/>
    <cellStyle name="Note 2 2 2 5 3" xfId="12796" xr:uid="{00000000-0005-0000-0000-000010320000}"/>
    <cellStyle name="Note 2 2 2 5 3 2" xfId="12797" xr:uid="{00000000-0005-0000-0000-000011320000}"/>
    <cellStyle name="Note 2 2 2 5 3 3" xfId="12798" xr:uid="{00000000-0005-0000-0000-000012320000}"/>
    <cellStyle name="Note 2 2 2 5 3 4" xfId="12799" xr:uid="{00000000-0005-0000-0000-000013320000}"/>
    <cellStyle name="Note 2 2 2 5 4" xfId="12800" xr:uid="{00000000-0005-0000-0000-000014320000}"/>
    <cellStyle name="Note 2 2 2 6" xfId="12801" xr:uid="{00000000-0005-0000-0000-000015320000}"/>
    <cellStyle name="Note 2 2 2 6 2" xfId="12802" xr:uid="{00000000-0005-0000-0000-000016320000}"/>
    <cellStyle name="Note 2 2 2 6 2 2" xfId="12803" xr:uid="{00000000-0005-0000-0000-000017320000}"/>
    <cellStyle name="Note 2 2 2 6 2 2 2" xfId="12804" xr:uid="{00000000-0005-0000-0000-000018320000}"/>
    <cellStyle name="Note 2 2 2 6 2 2 3" xfId="12805" xr:uid="{00000000-0005-0000-0000-000019320000}"/>
    <cellStyle name="Note 2 2 2 6 2 2 4" xfId="12806" xr:uid="{00000000-0005-0000-0000-00001A320000}"/>
    <cellStyle name="Note 2 2 2 6 2 3" xfId="12807" xr:uid="{00000000-0005-0000-0000-00001B320000}"/>
    <cellStyle name="Note 2 2 2 6 2 3 2" xfId="12808" xr:uid="{00000000-0005-0000-0000-00001C320000}"/>
    <cellStyle name="Note 2 2 2 6 2 3 3" xfId="12809" xr:uid="{00000000-0005-0000-0000-00001D320000}"/>
    <cellStyle name="Note 2 2 2 6 2 3 4" xfId="12810" xr:uid="{00000000-0005-0000-0000-00001E320000}"/>
    <cellStyle name="Note 2 2 2 6 2 4" xfId="12811" xr:uid="{00000000-0005-0000-0000-00001F320000}"/>
    <cellStyle name="Note 2 2 2 6 2 5" xfId="12812" xr:uid="{00000000-0005-0000-0000-000020320000}"/>
    <cellStyle name="Note 2 2 2 6 2 6" xfId="12813" xr:uid="{00000000-0005-0000-0000-000021320000}"/>
    <cellStyle name="Note 2 2 2 6 3" xfId="12814" xr:uid="{00000000-0005-0000-0000-000022320000}"/>
    <cellStyle name="Note 2 2 2 6 3 2" xfId="12815" xr:uid="{00000000-0005-0000-0000-000023320000}"/>
    <cellStyle name="Note 2 2 2 6 3 3" xfId="12816" xr:uid="{00000000-0005-0000-0000-000024320000}"/>
    <cellStyle name="Note 2 2 2 6 3 4" xfId="12817" xr:uid="{00000000-0005-0000-0000-000025320000}"/>
    <cellStyle name="Note 2 2 2 6 4" xfId="12818" xr:uid="{00000000-0005-0000-0000-000026320000}"/>
    <cellStyle name="Note 2 2 2 6 4 2" xfId="12819" xr:uid="{00000000-0005-0000-0000-000027320000}"/>
    <cellStyle name="Note 2 2 2 6 4 3" xfId="12820" xr:uid="{00000000-0005-0000-0000-000028320000}"/>
    <cellStyle name="Note 2 2 2 6 4 4" xfId="12821" xr:uid="{00000000-0005-0000-0000-000029320000}"/>
    <cellStyle name="Note 2 2 2 6 5" xfId="12822" xr:uid="{00000000-0005-0000-0000-00002A320000}"/>
    <cellStyle name="Note 2 2 2 6 6" xfId="12823" xr:uid="{00000000-0005-0000-0000-00002B320000}"/>
    <cellStyle name="Note 2 2 2 6 7" xfId="12824" xr:uid="{00000000-0005-0000-0000-00002C320000}"/>
    <cellStyle name="Note 2 2 2 7" xfId="12825" xr:uid="{00000000-0005-0000-0000-00002D320000}"/>
    <cellStyle name="Note 2 2 2 7 2" xfId="12826" xr:uid="{00000000-0005-0000-0000-00002E320000}"/>
    <cellStyle name="Note 2 2 2 7 3" xfId="12827" xr:uid="{00000000-0005-0000-0000-00002F320000}"/>
    <cellStyle name="Note 2 2 2 7 4" xfId="12828" xr:uid="{00000000-0005-0000-0000-000030320000}"/>
    <cellStyle name="Note 2 2 2 8" xfId="12829" xr:uid="{00000000-0005-0000-0000-000031320000}"/>
    <cellStyle name="Note 2 2 3" xfId="12830" xr:uid="{00000000-0005-0000-0000-000032320000}"/>
    <cellStyle name="Note 2 2 3 2" xfId="12831" xr:uid="{00000000-0005-0000-0000-000033320000}"/>
    <cellStyle name="Note 2 2 3 2 2" xfId="12832" xr:uid="{00000000-0005-0000-0000-000034320000}"/>
    <cellStyle name="Note 2 2 3 2 2 2" xfId="12833" xr:uid="{00000000-0005-0000-0000-000035320000}"/>
    <cellStyle name="Note 2 2 3 2 2 2 2" xfId="12834" xr:uid="{00000000-0005-0000-0000-000036320000}"/>
    <cellStyle name="Note 2 2 3 2 2 2 2 2" xfId="12835" xr:uid="{00000000-0005-0000-0000-000037320000}"/>
    <cellStyle name="Note 2 2 3 2 2 2 2 2 2" xfId="12836" xr:uid="{00000000-0005-0000-0000-000038320000}"/>
    <cellStyle name="Note 2 2 3 2 2 2 2 2 3" xfId="12837" xr:uid="{00000000-0005-0000-0000-000039320000}"/>
    <cellStyle name="Note 2 2 3 2 2 2 2 2 4" xfId="12838" xr:uid="{00000000-0005-0000-0000-00003A320000}"/>
    <cellStyle name="Note 2 2 3 2 2 2 2 3" xfId="12839" xr:uid="{00000000-0005-0000-0000-00003B320000}"/>
    <cellStyle name="Note 2 2 3 2 2 2 2 3 2" xfId="12840" xr:uid="{00000000-0005-0000-0000-00003C320000}"/>
    <cellStyle name="Note 2 2 3 2 2 2 2 3 3" xfId="12841" xr:uid="{00000000-0005-0000-0000-00003D320000}"/>
    <cellStyle name="Note 2 2 3 2 2 2 2 3 4" xfId="12842" xr:uid="{00000000-0005-0000-0000-00003E320000}"/>
    <cellStyle name="Note 2 2 3 2 2 2 2 4" xfId="12843" xr:uid="{00000000-0005-0000-0000-00003F320000}"/>
    <cellStyle name="Note 2 2 3 2 2 2 2 5" xfId="12844" xr:uid="{00000000-0005-0000-0000-000040320000}"/>
    <cellStyle name="Note 2 2 3 2 2 2 2 6" xfId="12845" xr:uid="{00000000-0005-0000-0000-000041320000}"/>
    <cellStyle name="Note 2 2 3 2 2 2 3" xfId="12846" xr:uid="{00000000-0005-0000-0000-000042320000}"/>
    <cellStyle name="Note 2 2 3 2 2 2 3 2" xfId="12847" xr:uid="{00000000-0005-0000-0000-000043320000}"/>
    <cellStyle name="Note 2 2 3 2 2 2 3 3" xfId="12848" xr:uid="{00000000-0005-0000-0000-000044320000}"/>
    <cellStyle name="Note 2 2 3 2 2 2 3 4" xfId="12849" xr:uid="{00000000-0005-0000-0000-000045320000}"/>
    <cellStyle name="Note 2 2 3 2 2 2 4" xfId="12850" xr:uid="{00000000-0005-0000-0000-000046320000}"/>
    <cellStyle name="Note 2 2 3 2 2 2 4 2" xfId="12851" xr:uid="{00000000-0005-0000-0000-000047320000}"/>
    <cellStyle name="Note 2 2 3 2 2 2 4 3" xfId="12852" xr:uid="{00000000-0005-0000-0000-000048320000}"/>
    <cellStyle name="Note 2 2 3 2 2 2 4 4" xfId="12853" xr:uid="{00000000-0005-0000-0000-000049320000}"/>
    <cellStyle name="Note 2 2 3 2 2 2 5" xfId="12854" xr:uid="{00000000-0005-0000-0000-00004A320000}"/>
    <cellStyle name="Note 2 2 3 2 2 2 6" xfId="12855" xr:uid="{00000000-0005-0000-0000-00004B320000}"/>
    <cellStyle name="Note 2 2 3 2 2 2 7" xfId="12856" xr:uid="{00000000-0005-0000-0000-00004C320000}"/>
    <cellStyle name="Note 2 2 3 2 2 3" xfId="12857" xr:uid="{00000000-0005-0000-0000-00004D320000}"/>
    <cellStyle name="Note 2 2 3 2 2 3 2" xfId="12858" xr:uid="{00000000-0005-0000-0000-00004E320000}"/>
    <cellStyle name="Note 2 2 3 2 2 3 3" xfId="12859" xr:uid="{00000000-0005-0000-0000-00004F320000}"/>
    <cellStyle name="Note 2 2 3 2 2 3 4" xfId="12860" xr:uid="{00000000-0005-0000-0000-000050320000}"/>
    <cellStyle name="Note 2 2 3 2 2 4" xfId="12861" xr:uid="{00000000-0005-0000-0000-000051320000}"/>
    <cellStyle name="Note 2 2 3 2 3" xfId="12862" xr:uid="{00000000-0005-0000-0000-000052320000}"/>
    <cellStyle name="Note 2 2 3 2 3 2" xfId="12863" xr:uid="{00000000-0005-0000-0000-000053320000}"/>
    <cellStyle name="Note 2 2 3 2 3 2 2" xfId="12864" xr:uid="{00000000-0005-0000-0000-000054320000}"/>
    <cellStyle name="Note 2 2 3 2 3 2 2 2" xfId="12865" xr:uid="{00000000-0005-0000-0000-000055320000}"/>
    <cellStyle name="Note 2 2 3 2 3 2 2 3" xfId="12866" xr:uid="{00000000-0005-0000-0000-000056320000}"/>
    <cellStyle name="Note 2 2 3 2 3 2 2 4" xfId="12867" xr:uid="{00000000-0005-0000-0000-000057320000}"/>
    <cellStyle name="Note 2 2 3 2 3 2 3" xfId="12868" xr:uid="{00000000-0005-0000-0000-000058320000}"/>
    <cellStyle name="Note 2 2 3 2 3 2 3 2" xfId="12869" xr:uid="{00000000-0005-0000-0000-000059320000}"/>
    <cellStyle name="Note 2 2 3 2 3 2 3 3" xfId="12870" xr:uid="{00000000-0005-0000-0000-00005A320000}"/>
    <cellStyle name="Note 2 2 3 2 3 2 3 4" xfId="12871" xr:uid="{00000000-0005-0000-0000-00005B320000}"/>
    <cellStyle name="Note 2 2 3 2 3 2 4" xfId="12872" xr:uid="{00000000-0005-0000-0000-00005C320000}"/>
    <cellStyle name="Note 2 2 3 2 3 2 5" xfId="12873" xr:uid="{00000000-0005-0000-0000-00005D320000}"/>
    <cellStyle name="Note 2 2 3 2 3 2 6" xfId="12874" xr:uid="{00000000-0005-0000-0000-00005E320000}"/>
    <cellStyle name="Note 2 2 3 2 3 3" xfId="12875" xr:uid="{00000000-0005-0000-0000-00005F320000}"/>
    <cellStyle name="Note 2 2 3 2 3 3 2" xfId="12876" xr:uid="{00000000-0005-0000-0000-000060320000}"/>
    <cellStyle name="Note 2 2 3 2 3 3 3" xfId="12877" xr:uid="{00000000-0005-0000-0000-000061320000}"/>
    <cellStyle name="Note 2 2 3 2 3 3 4" xfId="12878" xr:uid="{00000000-0005-0000-0000-000062320000}"/>
    <cellStyle name="Note 2 2 3 2 3 4" xfId="12879" xr:uid="{00000000-0005-0000-0000-000063320000}"/>
    <cellStyle name="Note 2 2 3 2 3 4 2" xfId="12880" xr:uid="{00000000-0005-0000-0000-000064320000}"/>
    <cellStyle name="Note 2 2 3 2 3 4 3" xfId="12881" xr:uid="{00000000-0005-0000-0000-000065320000}"/>
    <cellStyle name="Note 2 2 3 2 3 4 4" xfId="12882" xr:uid="{00000000-0005-0000-0000-000066320000}"/>
    <cellStyle name="Note 2 2 3 2 3 5" xfId="12883" xr:uid="{00000000-0005-0000-0000-000067320000}"/>
    <cellStyle name="Note 2 2 3 2 3 6" xfId="12884" xr:uid="{00000000-0005-0000-0000-000068320000}"/>
    <cellStyle name="Note 2 2 3 2 3 7" xfId="12885" xr:uid="{00000000-0005-0000-0000-000069320000}"/>
    <cellStyle name="Note 2 2 3 2 4" xfId="12886" xr:uid="{00000000-0005-0000-0000-00006A320000}"/>
    <cellStyle name="Note 2 2 3 2 4 2" xfId="12887" xr:uid="{00000000-0005-0000-0000-00006B320000}"/>
    <cellStyle name="Note 2 2 3 2 4 3" xfId="12888" xr:uid="{00000000-0005-0000-0000-00006C320000}"/>
    <cellStyle name="Note 2 2 3 2 4 4" xfId="12889" xr:uid="{00000000-0005-0000-0000-00006D320000}"/>
    <cellStyle name="Note 2 2 3 2 5" xfId="12890" xr:uid="{00000000-0005-0000-0000-00006E320000}"/>
    <cellStyle name="Note 2 2 3 3" xfId="12891" xr:uid="{00000000-0005-0000-0000-00006F320000}"/>
    <cellStyle name="Note 2 2 3 3 2" xfId="12892" xr:uid="{00000000-0005-0000-0000-000070320000}"/>
    <cellStyle name="Note 2 2 3 3 2 2" xfId="12893" xr:uid="{00000000-0005-0000-0000-000071320000}"/>
    <cellStyle name="Note 2 2 3 3 2 2 2" xfId="12894" xr:uid="{00000000-0005-0000-0000-000072320000}"/>
    <cellStyle name="Note 2 2 3 3 2 2 2 2" xfId="12895" xr:uid="{00000000-0005-0000-0000-000073320000}"/>
    <cellStyle name="Note 2 2 3 3 2 2 2 2 2" xfId="12896" xr:uid="{00000000-0005-0000-0000-000074320000}"/>
    <cellStyle name="Note 2 2 3 3 2 2 2 2 3" xfId="12897" xr:uid="{00000000-0005-0000-0000-000075320000}"/>
    <cellStyle name="Note 2 2 3 3 2 2 2 2 4" xfId="12898" xr:uid="{00000000-0005-0000-0000-000076320000}"/>
    <cellStyle name="Note 2 2 3 3 2 2 2 3" xfId="12899" xr:uid="{00000000-0005-0000-0000-000077320000}"/>
    <cellStyle name="Note 2 2 3 3 2 2 2 3 2" xfId="12900" xr:uid="{00000000-0005-0000-0000-000078320000}"/>
    <cellStyle name="Note 2 2 3 3 2 2 2 3 3" xfId="12901" xr:uid="{00000000-0005-0000-0000-000079320000}"/>
    <cellStyle name="Note 2 2 3 3 2 2 2 3 4" xfId="12902" xr:uid="{00000000-0005-0000-0000-00007A320000}"/>
    <cellStyle name="Note 2 2 3 3 2 2 2 4" xfId="12903" xr:uid="{00000000-0005-0000-0000-00007B320000}"/>
    <cellStyle name="Note 2 2 3 3 2 2 2 5" xfId="12904" xr:uid="{00000000-0005-0000-0000-00007C320000}"/>
    <cellStyle name="Note 2 2 3 3 2 2 2 6" xfId="12905" xr:uid="{00000000-0005-0000-0000-00007D320000}"/>
    <cellStyle name="Note 2 2 3 3 2 2 3" xfId="12906" xr:uid="{00000000-0005-0000-0000-00007E320000}"/>
    <cellStyle name="Note 2 2 3 3 2 2 3 2" xfId="12907" xr:uid="{00000000-0005-0000-0000-00007F320000}"/>
    <cellStyle name="Note 2 2 3 3 2 2 3 3" xfId="12908" xr:uid="{00000000-0005-0000-0000-000080320000}"/>
    <cellStyle name="Note 2 2 3 3 2 2 3 4" xfId="12909" xr:uid="{00000000-0005-0000-0000-000081320000}"/>
    <cellStyle name="Note 2 2 3 3 2 2 4" xfId="12910" xr:uid="{00000000-0005-0000-0000-000082320000}"/>
    <cellStyle name="Note 2 2 3 3 2 2 4 2" xfId="12911" xr:uid="{00000000-0005-0000-0000-000083320000}"/>
    <cellStyle name="Note 2 2 3 3 2 2 4 3" xfId="12912" xr:uid="{00000000-0005-0000-0000-000084320000}"/>
    <cellStyle name="Note 2 2 3 3 2 2 4 4" xfId="12913" xr:uid="{00000000-0005-0000-0000-000085320000}"/>
    <cellStyle name="Note 2 2 3 3 2 2 5" xfId="12914" xr:uid="{00000000-0005-0000-0000-000086320000}"/>
    <cellStyle name="Note 2 2 3 3 2 2 6" xfId="12915" xr:uid="{00000000-0005-0000-0000-000087320000}"/>
    <cellStyle name="Note 2 2 3 3 2 2 7" xfId="12916" xr:uid="{00000000-0005-0000-0000-000088320000}"/>
    <cellStyle name="Note 2 2 3 3 2 3" xfId="12917" xr:uid="{00000000-0005-0000-0000-000089320000}"/>
    <cellStyle name="Note 2 2 3 3 2 3 2" xfId="12918" xr:uid="{00000000-0005-0000-0000-00008A320000}"/>
    <cellStyle name="Note 2 2 3 3 2 3 3" xfId="12919" xr:uid="{00000000-0005-0000-0000-00008B320000}"/>
    <cellStyle name="Note 2 2 3 3 2 3 4" xfId="12920" xr:uid="{00000000-0005-0000-0000-00008C320000}"/>
    <cellStyle name="Note 2 2 3 3 2 4" xfId="12921" xr:uid="{00000000-0005-0000-0000-00008D320000}"/>
    <cellStyle name="Note 2 2 3 3 3" xfId="12922" xr:uid="{00000000-0005-0000-0000-00008E320000}"/>
    <cellStyle name="Note 2 2 3 3 3 2" xfId="12923" xr:uid="{00000000-0005-0000-0000-00008F320000}"/>
    <cellStyle name="Note 2 2 3 3 3 2 2" xfId="12924" xr:uid="{00000000-0005-0000-0000-000090320000}"/>
    <cellStyle name="Note 2 2 3 3 3 2 2 2" xfId="12925" xr:uid="{00000000-0005-0000-0000-000091320000}"/>
    <cellStyle name="Note 2 2 3 3 3 2 2 3" xfId="12926" xr:uid="{00000000-0005-0000-0000-000092320000}"/>
    <cellStyle name="Note 2 2 3 3 3 2 2 4" xfId="12927" xr:uid="{00000000-0005-0000-0000-000093320000}"/>
    <cellStyle name="Note 2 2 3 3 3 2 3" xfId="12928" xr:uid="{00000000-0005-0000-0000-000094320000}"/>
    <cellStyle name="Note 2 2 3 3 3 2 3 2" xfId="12929" xr:uid="{00000000-0005-0000-0000-000095320000}"/>
    <cellStyle name="Note 2 2 3 3 3 2 3 3" xfId="12930" xr:uid="{00000000-0005-0000-0000-000096320000}"/>
    <cellStyle name="Note 2 2 3 3 3 2 3 4" xfId="12931" xr:uid="{00000000-0005-0000-0000-000097320000}"/>
    <cellStyle name="Note 2 2 3 3 3 2 4" xfId="12932" xr:uid="{00000000-0005-0000-0000-000098320000}"/>
    <cellStyle name="Note 2 2 3 3 3 2 5" xfId="12933" xr:uid="{00000000-0005-0000-0000-000099320000}"/>
    <cellStyle name="Note 2 2 3 3 3 2 6" xfId="12934" xr:uid="{00000000-0005-0000-0000-00009A320000}"/>
    <cellStyle name="Note 2 2 3 3 3 3" xfId="12935" xr:uid="{00000000-0005-0000-0000-00009B320000}"/>
    <cellStyle name="Note 2 2 3 3 3 3 2" xfId="12936" xr:uid="{00000000-0005-0000-0000-00009C320000}"/>
    <cellStyle name="Note 2 2 3 3 3 3 3" xfId="12937" xr:uid="{00000000-0005-0000-0000-00009D320000}"/>
    <cellStyle name="Note 2 2 3 3 3 3 4" xfId="12938" xr:uid="{00000000-0005-0000-0000-00009E320000}"/>
    <cellStyle name="Note 2 2 3 3 3 4" xfId="12939" xr:uid="{00000000-0005-0000-0000-00009F320000}"/>
    <cellStyle name="Note 2 2 3 3 3 4 2" xfId="12940" xr:uid="{00000000-0005-0000-0000-0000A0320000}"/>
    <cellStyle name="Note 2 2 3 3 3 4 3" xfId="12941" xr:uid="{00000000-0005-0000-0000-0000A1320000}"/>
    <cellStyle name="Note 2 2 3 3 3 4 4" xfId="12942" xr:uid="{00000000-0005-0000-0000-0000A2320000}"/>
    <cellStyle name="Note 2 2 3 3 3 5" xfId="12943" xr:uid="{00000000-0005-0000-0000-0000A3320000}"/>
    <cellStyle name="Note 2 2 3 3 3 6" xfId="12944" xr:uid="{00000000-0005-0000-0000-0000A4320000}"/>
    <cellStyle name="Note 2 2 3 3 3 7" xfId="12945" xr:uid="{00000000-0005-0000-0000-0000A5320000}"/>
    <cellStyle name="Note 2 2 3 3 4" xfId="12946" xr:uid="{00000000-0005-0000-0000-0000A6320000}"/>
    <cellStyle name="Note 2 2 3 3 4 2" xfId="12947" xr:uid="{00000000-0005-0000-0000-0000A7320000}"/>
    <cellStyle name="Note 2 2 3 3 4 3" xfId="12948" xr:uid="{00000000-0005-0000-0000-0000A8320000}"/>
    <cellStyle name="Note 2 2 3 3 4 4" xfId="12949" xr:uid="{00000000-0005-0000-0000-0000A9320000}"/>
    <cellStyle name="Note 2 2 3 3 5" xfId="12950" xr:uid="{00000000-0005-0000-0000-0000AA320000}"/>
    <cellStyle name="Note 2 2 3 4" xfId="12951" xr:uid="{00000000-0005-0000-0000-0000AB320000}"/>
    <cellStyle name="Note 2 2 3 4 2" xfId="12952" xr:uid="{00000000-0005-0000-0000-0000AC320000}"/>
    <cellStyle name="Note 2 2 3 4 2 2" xfId="12953" xr:uid="{00000000-0005-0000-0000-0000AD320000}"/>
    <cellStyle name="Note 2 2 3 4 2 2 2" xfId="12954" xr:uid="{00000000-0005-0000-0000-0000AE320000}"/>
    <cellStyle name="Note 2 2 3 4 2 2 2 2" xfId="12955" xr:uid="{00000000-0005-0000-0000-0000AF320000}"/>
    <cellStyle name="Note 2 2 3 4 2 2 2 2 2" xfId="12956" xr:uid="{00000000-0005-0000-0000-0000B0320000}"/>
    <cellStyle name="Note 2 2 3 4 2 2 2 2 3" xfId="12957" xr:uid="{00000000-0005-0000-0000-0000B1320000}"/>
    <cellStyle name="Note 2 2 3 4 2 2 2 2 4" xfId="12958" xr:uid="{00000000-0005-0000-0000-0000B2320000}"/>
    <cellStyle name="Note 2 2 3 4 2 2 2 3" xfId="12959" xr:uid="{00000000-0005-0000-0000-0000B3320000}"/>
    <cellStyle name="Note 2 2 3 4 2 2 2 3 2" xfId="12960" xr:uid="{00000000-0005-0000-0000-0000B4320000}"/>
    <cellStyle name="Note 2 2 3 4 2 2 2 3 3" xfId="12961" xr:uid="{00000000-0005-0000-0000-0000B5320000}"/>
    <cellStyle name="Note 2 2 3 4 2 2 2 3 4" xfId="12962" xr:uid="{00000000-0005-0000-0000-0000B6320000}"/>
    <cellStyle name="Note 2 2 3 4 2 2 2 4" xfId="12963" xr:uid="{00000000-0005-0000-0000-0000B7320000}"/>
    <cellStyle name="Note 2 2 3 4 2 2 2 5" xfId="12964" xr:uid="{00000000-0005-0000-0000-0000B8320000}"/>
    <cellStyle name="Note 2 2 3 4 2 2 2 6" xfId="12965" xr:uid="{00000000-0005-0000-0000-0000B9320000}"/>
    <cellStyle name="Note 2 2 3 4 2 2 3" xfId="12966" xr:uid="{00000000-0005-0000-0000-0000BA320000}"/>
    <cellStyle name="Note 2 2 3 4 2 2 3 2" xfId="12967" xr:uid="{00000000-0005-0000-0000-0000BB320000}"/>
    <cellStyle name="Note 2 2 3 4 2 2 3 3" xfId="12968" xr:uid="{00000000-0005-0000-0000-0000BC320000}"/>
    <cellStyle name="Note 2 2 3 4 2 2 3 4" xfId="12969" xr:uid="{00000000-0005-0000-0000-0000BD320000}"/>
    <cellStyle name="Note 2 2 3 4 2 2 4" xfId="12970" xr:uid="{00000000-0005-0000-0000-0000BE320000}"/>
    <cellStyle name="Note 2 2 3 4 2 2 4 2" xfId="12971" xr:uid="{00000000-0005-0000-0000-0000BF320000}"/>
    <cellStyle name="Note 2 2 3 4 2 2 4 3" xfId="12972" xr:uid="{00000000-0005-0000-0000-0000C0320000}"/>
    <cellStyle name="Note 2 2 3 4 2 2 4 4" xfId="12973" xr:uid="{00000000-0005-0000-0000-0000C1320000}"/>
    <cellStyle name="Note 2 2 3 4 2 2 5" xfId="12974" xr:uid="{00000000-0005-0000-0000-0000C2320000}"/>
    <cellStyle name="Note 2 2 3 4 2 2 6" xfId="12975" xr:uid="{00000000-0005-0000-0000-0000C3320000}"/>
    <cellStyle name="Note 2 2 3 4 2 2 7" xfId="12976" xr:uid="{00000000-0005-0000-0000-0000C4320000}"/>
    <cellStyle name="Note 2 2 3 4 2 3" xfId="12977" xr:uid="{00000000-0005-0000-0000-0000C5320000}"/>
    <cellStyle name="Note 2 2 3 4 2 3 2" xfId="12978" xr:uid="{00000000-0005-0000-0000-0000C6320000}"/>
    <cellStyle name="Note 2 2 3 4 2 3 3" xfId="12979" xr:uid="{00000000-0005-0000-0000-0000C7320000}"/>
    <cellStyle name="Note 2 2 3 4 2 3 4" xfId="12980" xr:uid="{00000000-0005-0000-0000-0000C8320000}"/>
    <cellStyle name="Note 2 2 3 4 2 4" xfId="12981" xr:uid="{00000000-0005-0000-0000-0000C9320000}"/>
    <cellStyle name="Note 2 2 3 4 3" xfId="12982" xr:uid="{00000000-0005-0000-0000-0000CA320000}"/>
    <cellStyle name="Note 2 2 3 4 3 2" xfId="12983" xr:uid="{00000000-0005-0000-0000-0000CB320000}"/>
    <cellStyle name="Note 2 2 3 4 3 2 2" xfId="12984" xr:uid="{00000000-0005-0000-0000-0000CC320000}"/>
    <cellStyle name="Note 2 2 3 4 3 2 2 2" xfId="12985" xr:uid="{00000000-0005-0000-0000-0000CD320000}"/>
    <cellStyle name="Note 2 2 3 4 3 2 2 3" xfId="12986" xr:uid="{00000000-0005-0000-0000-0000CE320000}"/>
    <cellStyle name="Note 2 2 3 4 3 2 2 4" xfId="12987" xr:uid="{00000000-0005-0000-0000-0000CF320000}"/>
    <cellStyle name="Note 2 2 3 4 3 2 3" xfId="12988" xr:uid="{00000000-0005-0000-0000-0000D0320000}"/>
    <cellStyle name="Note 2 2 3 4 3 2 3 2" xfId="12989" xr:uid="{00000000-0005-0000-0000-0000D1320000}"/>
    <cellStyle name="Note 2 2 3 4 3 2 3 3" xfId="12990" xr:uid="{00000000-0005-0000-0000-0000D2320000}"/>
    <cellStyle name="Note 2 2 3 4 3 2 3 4" xfId="12991" xr:uid="{00000000-0005-0000-0000-0000D3320000}"/>
    <cellStyle name="Note 2 2 3 4 3 2 4" xfId="12992" xr:uid="{00000000-0005-0000-0000-0000D4320000}"/>
    <cellStyle name="Note 2 2 3 4 3 2 5" xfId="12993" xr:uid="{00000000-0005-0000-0000-0000D5320000}"/>
    <cellStyle name="Note 2 2 3 4 3 2 6" xfId="12994" xr:uid="{00000000-0005-0000-0000-0000D6320000}"/>
    <cellStyle name="Note 2 2 3 4 3 3" xfId="12995" xr:uid="{00000000-0005-0000-0000-0000D7320000}"/>
    <cellStyle name="Note 2 2 3 4 3 3 2" xfId="12996" xr:uid="{00000000-0005-0000-0000-0000D8320000}"/>
    <cellStyle name="Note 2 2 3 4 3 3 3" xfId="12997" xr:uid="{00000000-0005-0000-0000-0000D9320000}"/>
    <cellStyle name="Note 2 2 3 4 3 3 4" xfId="12998" xr:uid="{00000000-0005-0000-0000-0000DA320000}"/>
    <cellStyle name="Note 2 2 3 4 3 4" xfId="12999" xr:uid="{00000000-0005-0000-0000-0000DB320000}"/>
    <cellStyle name="Note 2 2 3 4 3 4 2" xfId="13000" xr:uid="{00000000-0005-0000-0000-0000DC320000}"/>
    <cellStyle name="Note 2 2 3 4 3 4 3" xfId="13001" xr:uid="{00000000-0005-0000-0000-0000DD320000}"/>
    <cellStyle name="Note 2 2 3 4 3 4 4" xfId="13002" xr:uid="{00000000-0005-0000-0000-0000DE320000}"/>
    <cellStyle name="Note 2 2 3 4 3 5" xfId="13003" xr:uid="{00000000-0005-0000-0000-0000DF320000}"/>
    <cellStyle name="Note 2 2 3 4 3 6" xfId="13004" xr:uid="{00000000-0005-0000-0000-0000E0320000}"/>
    <cellStyle name="Note 2 2 3 4 3 7" xfId="13005" xr:uid="{00000000-0005-0000-0000-0000E1320000}"/>
    <cellStyle name="Note 2 2 3 4 4" xfId="13006" xr:uid="{00000000-0005-0000-0000-0000E2320000}"/>
    <cellStyle name="Note 2 2 3 4 4 2" xfId="13007" xr:uid="{00000000-0005-0000-0000-0000E3320000}"/>
    <cellStyle name="Note 2 2 3 4 4 3" xfId="13008" xr:uid="{00000000-0005-0000-0000-0000E4320000}"/>
    <cellStyle name="Note 2 2 3 4 4 4" xfId="13009" xr:uid="{00000000-0005-0000-0000-0000E5320000}"/>
    <cellStyle name="Note 2 2 3 4 5" xfId="13010" xr:uid="{00000000-0005-0000-0000-0000E6320000}"/>
    <cellStyle name="Note 2 2 3 5" xfId="13011" xr:uid="{00000000-0005-0000-0000-0000E7320000}"/>
    <cellStyle name="Note 2 2 3 5 2" xfId="13012" xr:uid="{00000000-0005-0000-0000-0000E8320000}"/>
    <cellStyle name="Note 2 2 3 5 2 2" xfId="13013" xr:uid="{00000000-0005-0000-0000-0000E9320000}"/>
    <cellStyle name="Note 2 2 3 5 2 2 2" xfId="13014" xr:uid="{00000000-0005-0000-0000-0000EA320000}"/>
    <cellStyle name="Note 2 2 3 5 2 2 2 2" xfId="13015" xr:uid="{00000000-0005-0000-0000-0000EB320000}"/>
    <cellStyle name="Note 2 2 3 5 2 2 2 3" xfId="13016" xr:uid="{00000000-0005-0000-0000-0000EC320000}"/>
    <cellStyle name="Note 2 2 3 5 2 2 2 4" xfId="13017" xr:uid="{00000000-0005-0000-0000-0000ED320000}"/>
    <cellStyle name="Note 2 2 3 5 2 2 3" xfId="13018" xr:uid="{00000000-0005-0000-0000-0000EE320000}"/>
    <cellStyle name="Note 2 2 3 5 2 2 3 2" xfId="13019" xr:uid="{00000000-0005-0000-0000-0000EF320000}"/>
    <cellStyle name="Note 2 2 3 5 2 2 3 3" xfId="13020" xr:uid="{00000000-0005-0000-0000-0000F0320000}"/>
    <cellStyle name="Note 2 2 3 5 2 2 3 4" xfId="13021" xr:uid="{00000000-0005-0000-0000-0000F1320000}"/>
    <cellStyle name="Note 2 2 3 5 2 2 4" xfId="13022" xr:uid="{00000000-0005-0000-0000-0000F2320000}"/>
    <cellStyle name="Note 2 2 3 5 2 2 5" xfId="13023" xr:uid="{00000000-0005-0000-0000-0000F3320000}"/>
    <cellStyle name="Note 2 2 3 5 2 2 6" xfId="13024" xr:uid="{00000000-0005-0000-0000-0000F4320000}"/>
    <cellStyle name="Note 2 2 3 5 2 3" xfId="13025" xr:uid="{00000000-0005-0000-0000-0000F5320000}"/>
    <cellStyle name="Note 2 2 3 5 2 3 2" xfId="13026" xr:uid="{00000000-0005-0000-0000-0000F6320000}"/>
    <cellStyle name="Note 2 2 3 5 2 3 3" xfId="13027" xr:uid="{00000000-0005-0000-0000-0000F7320000}"/>
    <cellStyle name="Note 2 2 3 5 2 3 4" xfId="13028" xr:uid="{00000000-0005-0000-0000-0000F8320000}"/>
    <cellStyle name="Note 2 2 3 5 2 4" xfId="13029" xr:uid="{00000000-0005-0000-0000-0000F9320000}"/>
    <cellStyle name="Note 2 2 3 5 2 4 2" xfId="13030" xr:uid="{00000000-0005-0000-0000-0000FA320000}"/>
    <cellStyle name="Note 2 2 3 5 2 4 3" xfId="13031" xr:uid="{00000000-0005-0000-0000-0000FB320000}"/>
    <cellStyle name="Note 2 2 3 5 2 4 4" xfId="13032" xr:uid="{00000000-0005-0000-0000-0000FC320000}"/>
    <cellStyle name="Note 2 2 3 5 2 5" xfId="13033" xr:uid="{00000000-0005-0000-0000-0000FD320000}"/>
    <cellStyle name="Note 2 2 3 5 2 6" xfId="13034" xr:uid="{00000000-0005-0000-0000-0000FE320000}"/>
    <cellStyle name="Note 2 2 3 5 2 7" xfId="13035" xr:uid="{00000000-0005-0000-0000-0000FF320000}"/>
    <cellStyle name="Note 2 2 3 5 3" xfId="13036" xr:uid="{00000000-0005-0000-0000-000000330000}"/>
    <cellStyle name="Note 2 2 3 5 3 2" xfId="13037" xr:uid="{00000000-0005-0000-0000-000001330000}"/>
    <cellStyle name="Note 2 2 3 5 3 3" xfId="13038" xr:uid="{00000000-0005-0000-0000-000002330000}"/>
    <cellStyle name="Note 2 2 3 5 3 4" xfId="13039" xr:uid="{00000000-0005-0000-0000-000003330000}"/>
    <cellStyle name="Note 2 2 3 5 4" xfId="13040" xr:uid="{00000000-0005-0000-0000-000004330000}"/>
    <cellStyle name="Note 2 2 3 6" xfId="13041" xr:uid="{00000000-0005-0000-0000-000005330000}"/>
    <cellStyle name="Note 2 2 3 6 2" xfId="13042" xr:uid="{00000000-0005-0000-0000-000006330000}"/>
    <cellStyle name="Note 2 2 3 6 2 2" xfId="13043" xr:uid="{00000000-0005-0000-0000-000007330000}"/>
    <cellStyle name="Note 2 2 3 6 2 2 2" xfId="13044" xr:uid="{00000000-0005-0000-0000-000008330000}"/>
    <cellStyle name="Note 2 2 3 6 2 2 3" xfId="13045" xr:uid="{00000000-0005-0000-0000-000009330000}"/>
    <cellStyle name="Note 2 2 3 6 2 2 4" xfId="13046" xr:uid="{00000000-0005-0000-0000-00000A330000}"/>
    <cellStyle name="Note 2 2 3 6 2 3" xfId="13047" xr:uid="{00000000-0005-0000-0000-00000B330000}"/>
    <cellStyle name="Note 2 2 3 6 2 3 2" xfId="13048" xr:uid="{00000000-0005-0000-0000-00000C330000}"/>
    <cellStyle name="Note 2 2 3 6 2 3 3" xfId="13049" xr:uid="{00000000-0005-0000-0000-00000D330000}"/>
    <cellStyle name="Note 2 2 3 6 2 3 4" xfId="13050" xr:uid="{00000000-0005-0000-0000-00000E330000}"/>
    <cellStyle name="Note 2 2 3 6 2 4" xfId="13051" xr:uid="{00000000-0005-0000-0000-00000F330000}"/>
    <cellStyle name="Note 2 2 3 6 2 5" xfId="13052" xr:uid="{00000000-0005-0000-0000-000010330000}"/>
    <cellStyle name="Note 2 2 3 6 2 6" xfId="13053" xr:uid="{00000000-0005-0000-0000-000011330000}"/>
    <cellStyle name="Note 2 2 3 6 3" xfId="13054" xr:uid="{00000000-0005-0000-0000-000012330000}"/>
    <cellStyle name="Note 2 2 3 6 3 2" xfId="13055" xr:uid="{00000000-0005-0000-0000-000013330000}"/>
    <cellStyle name="Note 2 2 3 6 3 3" xfId="13056" xr:uid="{00000000-0005-0000-0000-000014330000}"/>
    <cellStyle name="Note 2 2 3 6 3 4" xfId="13057" xr:uid="{00000000-0005-0000-0000-000015330000}"/>
    <cellStyle name="Note 2 2 3 6 4" xfId="13058" xr:uid="{00000000-0005-0000-0000-000016330000}"/>
    <cellStyle name="Note 2 2 3 6 4 2" xfId="13059" xr:uid="{00000000-0005-0000-0000-000017330000}"/>
    <cellStyle name="Note 2 2 3 6 4 3" xfId="13060" xr:uid="{00000000-0005-0000-0000-000018330000}"/>
    <cellStyle name="Note 2 2 3 6 4 4" xfId="13061" xr:uid="{00000000-0005-0000-0000-000019330000}"/>
    <cellStyle name="Note 2 2 3 6 5" xfId="13062" xr:uid="{00000000-0005-0000-0000-00001A330000}"/>
    <cellStyle name="Note 2 2 3 6 6" xfId="13063" xr:uid="{00000000-0005-0000-0000-00001B330000}"/>
    <cellStyle name="Note 2 2 3 6 7" xfId="13064" xr:uid="{00000000-0005-0000-0000-00001C330000}"/>
    <cellStyle name="Note 2 2 3 7" xfId="13065" xr:uid="{00000000-0005-0000-0000-00001D330000}"/>
    <cellStyle name="Note 2 2 3 7 2" xfId="13066" xr:uid="{00000000-0005-0000-0000-00001E330000}"/>
    <cellStyle name="Note 2 2 3 7 3" xfId="13067" xr:uid="{00000000-0005-0000-0000-00001F330000}"/>
    <cellStyle name="Note 2 2 3 7 4" xfId="13068" xr:uid="{00000000-0005-0000-0000-000020330000}"/>
    <cellStyle name="Note 2 2 3 8" xfId="13069" xr:uid="{00000000-0005-0000-0000-000021330000}"/>
    <cellStyle name="Note 2 2 4" xfId="13070" xr:uid="{00000000-0005-0000-0000-000022330000}"/>
    <cellStyle name="Note 2 2 4 2" xfId="13071" xr:uid="{00000000-0005-0000-0000-000023330000}"/>
    <cellStyle name="Note 2 2 4 2 2" xfId="13072" xr:uid="{00000000-0005-0000-0000-000024330000}"/>
    <cellStyle name="Note 2 2 4 2 2 2" xfId="13073" xr:uid="{00000000-0005-0000-0000-000025330000}"/>
    <cellStyle name="Note 2 2 4 2 2 2 2" xfId="13074" xr:uid="{00000000-0005-0000-0000-000026330000}"/>
    <cellStyle name="Note 2 2 4 2 2 2 2 2" xfId="13075" xr:uid="{00000000-0005-0000-0000-000027330000}"/>
    <cellStyle name="Note 2 2 4 2 2 2 2 2 2" xfId="13076" xr:uid="{00000000-0005-0000-0000-000028330000}"/>
    <cellStyle name="Note 2 2 4 2 2 2 2 2 3" xfId="13077" xr:uid="{00000000-0005-0000-0000-000029330000}"/>
    <cellStyle name="Note 2 2 4 2 2 2 2 2 4" xfId="13078" xr:uid="{00000000-0005-0000-0000-00002A330000}"/>
    <cellStyle name="Note 2 2 4 2 2 2 2 3" xfId="13079" xr:uid="{00000000-0005-0000-0000-00002B330000}"/>
    <cellStyle name="Note 2 2 4 2 2 2 2 3 2" xfId="13080" xr:uid="{00000000-0005-0000-0000-00002C330000}"/>
    <cellStyle name="Note 2 2 4 2 2 2 2 3 3" xfId="13081" xr:uid="{00000000-0005-0000-0000-00002D330000}"/>
    <cellStyle name="Note 2 2 4 2 2 2 2 3 4" xfId="13082" xr:uid="{00000000-0005-0000-0000-00002E330000}"/>
    <cellStyle name="Note 2 2 4 2 2 2 2 4" xfId="13083" xr:uid="{00000000-0005-0000-0000-00002F330000}"/>
    <cellStyle name="Note 2 2 4 2 2 2 2 5" xfId="13084" xr:uid="{00000000-0005-0000-0000-000030330000}"/>
    <cellStyle name="Note 2 2 4 2 2 2 2 6" xfId="13085" xr:uid="{00000000-0005-0000-0000-000031330000}"/>
    <cellStyle name="Note 2 2 4 2 2 2 3" xfId="13086" xr:uid="{00000000-0005-0000-0000-000032330000}"/>
    <cellStyle name="Note 2 2 4 2 2 2 3 2" xfId="13087" xr:uid="{00000000-0005-0000-0000-000033330000}"/>
    <cellStyle name="Note 2 2 4 2 2 2 3 3" xfId="13088" xr:uid="{00000000-0005-0000-0000-000034330000}"/>
    <cellStyle name="Note 2 2 4 2 2 2 3 4" xfId="13089" xr:uid="{00000000-0005-0000-0000-000035330000}"/>
    <cellStyle name="Note 2 2 4 2 2 2 4" xfId="13090" xr:uid="{00000000-0005-0000-0000-000036330000}"/>
    <cellStyle name="Note 2 2 4 2 2 2 4 2" xfId="13091" xr:uid="{00000000-0005-0000-0000-000037330000}"/>
    <cellStyle name="Note 2 2 4 2 2 2 4 3" xfId="13092" xr:uid="{00000000-0005-0000-0000-000038330000}"/>
    <cellStyle name="Note 2 2 4 2 2 2 4 4" xfId="13093" xr:uid="{00000000-0005-0000-0000-000039330000}"/>
    <cellStyle name="Note 2 2 4 2 2 2 5" xfId="13094" xr:uid="{00000000-0005-0000-0000-00003A330000}"/>
    <cellStyle name="Note 2 2 4 2 2 2 6" xfId="13095" xr:uid="{00000000-0005-0000-0000-00003B330000}"/>
    <cellStyle name="Note 2 2 4 2 2 2 7" xfId="13096" xr:uid="{00000000-0005-0000-0000-00003C330000}"/>
    <cellStyle name="Note 2 2 4 2 2 3" xfId="13097" xr:uid="{00000000-0005-0000-0000-00003D330000}"/>
    <cellStyle name="Note 2 2 4 2 2 3 2" xfId="13098" xr:uid="{00000000-0005-0000-0000-00003E330000}"/>
    <cellStyle name="Note 2 2 4 2 2 3 3" xfId="13099" xr:uid="{00000000-0005-0000-0000-00003F330000}"/>
    <cellStyle name="Note 2 2 4 2 2 3 4" xfId="13100" xr:uid="{00000000-0005-0000-0000-000040330000}"/>
    <cellStyle name="Note 2 2 4 2 2 4" xfId="13101" xr:uid="{00000000-0005-0000-0000-000041330000}"/>
    <cellStyle name="Note 2 2 4 2 3" xfId="13102" xr:uid="{00000000-0005-0000-0000-000042330000}"/>
    <cellStyle name="Note 2 2 4 2 3 2" xfId="13103" xr:uid="{00000000-0005-0000-0000-000043330000}"/>
    <cellStyle name="Note 2 2 4 2 3 2 2" xfId="13104" xr:uid="{00000000-0005-0000-0000-000044330000}"/>
    <cellStyle name="Note 2 2 4 2 3 2 2 2" xfId="13105" xr:uid="{00000000-0005-0000-0000-000045330000}"/>
    <cellStyle name="Note 2 2 4 2 3 2 2 3" xfId="13106" xr:uid="{00000000-0005-0000-0000-000046330000}"/>
    <cellStyle name="Note 2 2 4 2 3 2 2 4" xfId="13107" xr:uid="{00000000-0005-0000-0000-000047330000}"/>
    <cellStyle name="Note 2 2 4 2 3 2 3" xfId="13108" xr:uid="{00000000-0005-0000-0000-000048330000}"/>
    <cellStyle name="Note 2 2 4 2 3 2 3 2" xfId="13109" xr:uid="{00000000-0005-0000-0000-000049330000}"/>
    <cellStyle name="Note 2 2 4 2 3 2 3 3" xfId="13110" xr:uid="{00000000-0005-0000-0000-00004A330000}"/>
    <cellStyle name="Note 2 2 4 2 3 2 3 4" xfId="13111" xr:uid="{00000000-0005-0000-0000-00004B330000}"/>
    <cellStyle name="Note 2 2 4 2 3 2 4" xfId="13112" xr:uid="{00000000-0005-0000-0000-00004C330000}"/>
    <cellStyle name="Note 2 2 4 2 3 2 5" xfId="13113" xr:uid="{00000000-0005-0000-0000-00004D330000}"/>
    <cellStyle name="Note 2 2 4 2 3 2 6" xfId="13114" xr:uid="{00000000-0005-0000-0000-00004E330000}"/>
    <cellStyle name="Note 2 2 4 2 3 3" xfId="13115" xr:uid="{00000000-0005-0000-0000-00004F330000}"/>
    <cellStyle name="Note 2 2 4 2 3 3 2" xfId="13116" xr:uid="{00000000-0005-0000-0000-000050330000}"/>
    <cellStyle name="Note 2 2 4 2 3 3 3" xfId="13117" xr:uid="{00000000-0005-0000-0000-000051330000}"/>
    <cellStyle name="Note 2 2 4 2 3 3 4" xfId="13118" xr:uid="{00000000-0005-0000-0000-000052330000}"/>
    <cellStyle name="Note 2 2 4 2 3 4" xfId="13119" xr:uid="{00000000-0005-0000-0000-000053330000}"/>
    <cellStyle name="Note 2 2 4 2 3 4 2" xfId="13120" xr:uid="{00000000-0005-0000-0000-000054330000}"/>
    <cellStyle name="Note 2 2 4 2 3 4 3" xfId="13121" xr:uid="{00000000-0005-0000-0000-000055330000}"/>
    <cellStyle name="Note 2 2 4 2 3 4 4" xfId="13122" xr:uid="{00000000-0005-0000-0000-000056330000}"/>
    <cellStyle name="Note 2 2 4 2 3 5" xfId="13123" xr:uid="{00000000-0005-0000-0000-000057330000}"/>
    <cellStyle name="Note 2 2 4 2 3 6" xfId="13124" xr:uid="{00000000-0005-0000-0000-000058330000}"/>
    <cellStyle name="Note 2 2 4 2 3 7" xfId="13125" xr:uid="{00000000-0005-0000-0000-000059330000}"/>
    <cellStyle name="Note 2 2 4 2 4" xfId="13126" xr:uid="{00000000-0005-0000-0000-00005A330000}"/>
    <cellStyle name="Note 2 2 4 2 4 2" xfId="13127" xr:uid="{00000000-0005-0000-0000-00005B330000}"/>
    <cellStyle name="Note 2 2 4 2 4 3" xfId="13128" xr:uid="{00000000-0005-0000-0000-00005C330000}"/>
    <cellStyle name="Note 2 2 4 2 4 4" xfId="13129" xr:uid="{00000000-0005-0000-0000-00005D330000}"/>
    <cellStyle name="Note 2 2 4 2 5" xfId="13130" xr:uid="{00000000-0005-0000-0000-00005E330000}"/>
    <cellStyle name="Note 2 2 4 3" xfId="13131" xr:uid="{00000000-0005-0000-0000-00005F330000}"/>
    <cellStyle name="Note 2 2 4 3 2" xfId="13132" xr:uid="{00000000-0005-0000-0000-000060330000}"/>
    <cellStyle name="Note 2 2 4 3 2 2" xfId="13133" xr:uid="{00000000-0005-0000-0000-000061330000}"/>
    <cellStyle name="Note 2 2 4 3 2 2 2" xfId="13134" xr:uid="{00000000-0005-0000-0000-000062330000}"/>
    <cellStyle name="Note 2 2 4 3 2 2 2 2" xfId="13135" xr:uid="{00000000-0005-0000-0000-000063330000}"/>
    <cellStyle name="Note 2 2 4 3 2 2 2 2 2" xfId="13136" xr:uid="{00000000-0005-0000-0000-000064330000}"/>
    <cellStyle name="Note 2 2 4 3 2 2 2 2 3" xfId="13137" xr:uid="{00000000-0005-0000-0000-000065330000}"/>
    <cellStyle name="Note 2 2 4 3 2 2 2 2 4" xfId="13138" xr:uid="{00000000-0005-0000-0000-000066330000}"/>
    <cellStyle name="Note 2 2 4 3 2 2 2 3" xfId="13139" xr:uid="{00000000-0005-0000-0000-000067330000}"/>
    <cellStyle name="Note 2 2 4 3 2 2 2 3 2" xfId="13140" xr:uid="{00000000-0005-0000-0000-000068330000}"/>
    <cellStyle name="Note 2 2 4 3 2 2 2 3 3" xfId="13141" xr:uid="{00000000-0005-0000-0000-000069330000}"/>
    <cellStyle name="Note 2 2 4 3 2 2 2 3 4" xfId="13142" xr:uid="{00000000-0005-0000-0000-00006A330000}"/>
    <cellStyle name="Note 2 2 4 3 2 2 2 4" xfId="13143" xr:uid="{00000000-0005-0000-0000-00006B330000}"/>
    <cellStyle name="Note 2 2 4 3 2 2 2 5" xfId="13144" xr:uid="{00000000-0005-0000-0000-00006C330000}"/>
    <cellStyle name="Note 2 2 4 3 2 2 2 6" xfId="13145" xr:uid="{00000000-0005-0000-0000-00006D330000}"/>
    <cellStyle name="Note 2 2 4 3 2 2 3" xfId="13146" xr:uid="{00000000-0005-0000-0000-00006E330000}"/>
    <cellStyle name="Note 2 2 4 3 2 2 3 2" xfId="13147" xr:uid="{00000000-0005-0000-0000-00006F330000}"/>
    <cellStyle name="Note 2 2 4 3 2 2 3 3" xfId="13148" xr:uid="{00000000-0005-0000-0000-000070330000}"/>
    <cellStyle name="Note 2 2 4 3 2 2 3 4" xfId="13149" xr:uid="{00000000-0005-0000-0000-000071330000}"/>
    <cellStyle name="Note 2 2 4 3 2 2 4" xfId="13150" xr:uid="{00000000-0005-0000-0000-000072330000}"/>
    <cellStyle name="Note 2 2 4 3 2 2 4 2" xfId="13151" xr:uid="{00000000-0005-0000-0000-000073330000}"/>
    <cellStyle name="Note 2 2 4 3 2 2 4 3" xfId="13152" xr:uid="{00000000-0005-0000-0000-000074330000}"/>
    <cellStyle name="Note 2 2 4 3 2 2 4 4" xfId="13153" xr:uid="{00000000-0005-0000-0000-000075330000}"/>
    <cellStyle name="Note 2 2 4 3 2 2 5" xfId="13154" xr:uid="{00000000-0005-0000-0000-000076330000}"/>
    <cellStyle name="Note 2 2 4 3 2 2 6" xfId="13155" xr:uid="{00000000-0005-0000-0000-000077330000}"/>
    <cellStyle name="Note 2 2 4 3 2 2 7" xfId="13156" xr:uid="{00000000-0005-0000-0000-000078330000}"/>
    <cellStyle name="Note 2 2 4 3 2 3" xfId="13157" xr:uid="{00000000-0005-0000-0000-000079330000}"/>
    <cellStyle name="Note 2 2 4 3 2 3 2" xfId="13158" xr:uid="{00000000-0005-0000-0000-00007A330000}"/>
    <cellStyle name="Note 2 2 4 3 2 3 3" xfId="13159" xr:uid="{00000000-0005-0000-0000-00007B330000}"/>
    <cellStyle name="Note 2 2 4 3 2 3 4" xfId="13160" xr:uid="{00000000-0005-0000-0000-00007C330000}"/>
    <cellStyle name="Note 2 2 4 3 2 4" xfId="13161" xr:uid="{00000000-0005-0000-0000-00007D330000}"/>
    <cellStyle name="Note 2 2 4 3 3" xfId="13162" xr:uid="{00000000-0005-0000-0000-00007E330000}"/>
    <cellStyle name="Note 2 2 4 3 3 2" xfId="13163" xr:uid="{00000000-0005-0000-0000-00007F330000}"/>
    <cellStyle name="Note 2 2 4 3 3 2 2" xfId="13164" xr:uid="{00000000-0005-0000-0000-000080330000}"/>
    <cellStyle name="Note 2 2 4 3 3 2 2 2" xfId="13165" xr:uid="{00000000-0005-0000-0000-000081330000}"/>
    <cellStyle name="Note 2 2 4 3 3 2 2 3" xfId="13166" xr:uid="{00000000-0005-0000-0000-000082330000}"/>
    <cellStyle name="Note 2 2 4 3 3 2 2 4" xfId="13167" xr:uid="{00000000-0005-0000-0000-000083330000}"/>
    <cellStyle name="Note 2 2 4 3 3 2 3" xfId="13168" xr:uid="{00000000-0005-0000-0000-000084330000}"/>
    <cellStyle name="Note 2 2 4 3 3 2 3 2" xfId="13169" xr:uid="{00000000-0005-0000-0000-000085330000}"/>
    <cellStyle name="Note 2 2 4 3 3 2 3 3" xfId="13170" xr:uid="{00000000-0005-0000-0000-000086330000}"/>
    <cellStyle name="Note 2 2 4 3 3 2 3 4" xfId="13171" xr:uid="{00000000-0005-0000-0000-000087330000}"/>
    <cellStyle name="Note 2 2 4 3 3 2 4" xfId="13172" xr:uid="{00000000-0005-0000-0000-000088330000}"/>
    <cellStyle name="Note 2 2 4 3 3 2 5" xfId="13173" xr:uid="{00000000-0005-0000-0000-000089330000}"/>
    <cellStyle name="Note 2 2 4 3 3 2 6" xfId="13174" xr:uid="{00000000-0005-0000-0000-00008A330000}"/>
    <cellStyle name="Note 2 2 4 3 3 3" xfId="13175" xr:uid="{00000000-0005-0000-0000-00008B330000}"/>
    <cellStyle name="Note 2 2 4 3 3 3 2" xfId="13176" xr:uid="{00000000-0005-0000-0000-00008C330000}"/>
    <cellStyle name="Note 2 2 4 3 3 3 3" xfId="13177" xr:uid="{00000000-0005-0000-0000-00008D330000}"/>
    <cellStyle name="Note 2 2 4 3 3 3 4" xfId="13178" xr:uid="{00000000-0005-0000-0000-00008E330000}"/>
    <cellStyle name="Note 2 2 4 3 3 4" xfId="13179" xr:uid="{00000000-0005-0000-0000-00008F330000}"/>
    <cellStyle name="Note 2 2 4 3 3 4 2" xfId="13180" xr:uid="{00000000-0005-0000-0000-000090330000}"/>
    <cellStyle name="Note 2 2 4 3 3 4 3" xfId="13181" xr:uid="{00000000-0005-0000-0000-000091330000}"/>
    <cellStyle name="Note 2 2 4 3 3 4 4" xfId="13182" xr:uid="{00000000-0005-0000-0000-000092330000}"/>
    <cellStyle name="Note 2 2 4 3 3 5" xfId="13183" xr:uid="{00000000-0005-0000-0000-000093330000}"/>
    <cellStyle name="Note 2 2 4 3 3 6" xfId="13184" xr:uid="{00000000-0005-0000-0000-000094330000}"/>
    <cellStyle name="Note 2 2 4 3 3 7" xfId="13185" xr:uid="{00000000-0005-0000-0000-000095330000}"/>
    <cellStyle name="Note 2 2 4 3 4" xfId="13186" xr:uid="{00000000-0005-0000-0000-000096330000}"/>
    <cellStyle name="Note 2 2 4 3 4 2" xfId="13187" xr:uid="{00000000-0005-0000-0000-000097330000}"/>
    <cellStyle name="Note 2 2 4 3 4 3" xfId="13188" xr:uid="{00000000-0005-0000-0000-000098330000}"/>
    <cellStyle name="Note 2 2 4 3 4 4" xfId="13189" xr:uid="{00000000-0005-0000-0000-000099330000}"/>
    <cellStyle name="Note 2 2 4 3 5" xfId="13190" xr:uid="{00000000-0005-0000-0000-00009A330000}"/>
    <cellStyle name="Note 2 2 4 4" xfId="13191" xr:uid="{00000000-0005-0000-0000-00009B330000}"/>
    <cellStyle name="Note 2 2 4 4 2" xfId="13192" xr:uid="{00000000-0005-0000-0000-00009C330000}"/>
    <cellStyle name="Note 2 2 4 4 2 2" xfId="13193" xr:uid="{00000000-0005-0000-0000-00009D330000}"/>
    <cellStyle name="Note 2 2 4 4 2 2 2" xfId="13194" xr:uid="{00000000-0005-0000-0000-00009E330000}"/>
    <cellStyle name="Note 2 2 4 4 2 2 2 2" xfId="13195" xr:uid="{00000000-0005-0000-0000-00009F330000}"/>
    <cellStyle name="Note 2 2 4 4 2 2 2 2 2" xfId="13196" xr:uid="{00000000-0005-0000-0000-0000A0330000}"/>
    <cellStyle name="Note 2 2 4 4 2 2 2 2 3" xfId="13197" xr:uid="{00000000-0005-0000-0000-0000A1330000}"/>
    <cellStyle name="Note 2 2 4 4 2 2 2 2 4" xfId="13198" xr:uid="{00000000-0005-0000-0000-0000A2330000}"/>
    <cellStyle name="Note 2 2 4 4 2 2 2 3" xfId="13199" xr:uid="{00000000-0005-0000-0000-0000A3330000}"/>
    <cellStyle name="Note 2 2 4 4 2 2 2 3 2" xfId="13200" xr:uid="{00000000-0005-0000-0000-0000A4330000}"/>
    <cellStyle name="Note 2 2 4 4 2 2 2 3 3" xfId="13201" xr:uid="{00000000-0005-0000-0000-0000A5330000}"/>
    <cellStyle name="Note 2 2 4 4 2 2 2 3 4" xfId="13202" xr:uid="{00000000-0005-0000-0000-0000A6330000}"/>
    <cellStyle name="Note 2 2 4 4 2 2 2 4" xfId="13203" xr:uid="{00000000-0005-0000-0000-0000A7330000}"/>
    <cellStyle name="Note 2 2 4 4 2 2 2 5" xfId="13204" xr:uid="{00000000-0005-0000-0000-0000A8330000}"/>
    <cellStyle name="Note 2 2 4 4 2 2 2 6" xfId="13205" xr:uid="{00000000-0005-0000-0000-0000A9330000}"/>
    <cellStyle name="Note 2 2 4 4 2 2 3" xfId="13206" xr:uid="{00000000-0005-0000-0000-0000AA330000}"/>
    <cellStyle name="Note 2 2 4 4 2 2 3 2" xfId="13207" xr:uid="{00000000-0005-0000-0000-0000AB330000}"/>
    <cellStyle name="Note 2 2 4 4 2 2 3 3" xfId="13208" xr:uid="{00000000-0005-0000-0000-0000AC330000}"/>
    <cellStyle name="Note 2 2 4 4 2 2 3 4" xfId="13209" xr:uid="{00000000-0005-0000-0000-0000AD330000}"/>
    <cellStyle name="Note 2 2 4 4 2 2 4" xfId="13210" xr:uid="{00000000-0005-0000-0000-0000AE330000}"/>
    <cellStyle name="Note 2 2 4 4 2 2 4 2" xfId="13211" xr:uid="{00000000-0005-0000-0000-0000AF330000}"/>
    <cellStyle name="Note 2 2 4 4 2 2 4 3" xfId="13212" xr:uid="{00000000-0005-0000-0000-0000B0330000}"/>
    <cellStyle name="Note 2 2 4 4 2 2 4 4" xfId="13213" xr:uid="{00000000-0005-0000-0000-0000B1330000}"/>
    <cellStyle name="Note 2 2 4 4 2 2 5" xfId="13214" xr:uid="{00000000-0005-0000-0000-0000B2330000}"/>
    <cellStyle name="Note 2 2 4 4 2 2 6" xfId="13215" xr:uid="{00000000-0005-0000-0000-0000B3330000}"/>
    <cellStyle name="Note 2 2 4 4 2 2 7" xfId="13216" xr:uid="{00000000-0005-0000-0000-0000B4330000}"/>
    <cellStyle name="Note 2 2 4 4 2 3" xfId="13217" xr:uid="{00000000-0005-0000-0000-0000B5330000}"/>
    <cellStyle name="Note 2 2 4 4 2 3 2" xfId="13218" xr:uid="{00000000-0005-0000-0000-0000B6330000}"/>
    <cellStyle name="Note 2 2 4 4 2 3 3" xfId="13219" xr:uid="{00000000-0005-0000-0000-0000B7330000}"/>
    <cellStyle name="Note 2 2 4 4 2 3 4" xfId="13220" xr:uid="{00000000-0005-0000-0000-0000B8330000}"/>
    <cellStyle name="Note 2 2 4 4 2 4" xfId="13221" xr:uid="{00000000-0005-0000-0000-0000B9330000}"/>
    <cellStyle name="Note 2 2 4 4 3" xfId="13222" xr:uid="{00000000-0005-0000-0000-0000BA330000}"/>
    <cellStyle name="Note 2 2 4 4 3 2" xfId="13223" xr:uid="{00000000-0005-0000-0000-0000BB330000}"/>
    <cellStyle name="Note 2 2 4 4 3 2 2" xfId="13224" xr:uid="{00000000-0005-0000-0000-0000BC330000}"/>
    <cellStyle name="Note 2 2 4 4 3 2 2 2" xfId="13225" xr:uid="{00000000-0005-0000-0000-0000BD330000}"/>
    <cellStyle name="Note 2 2 4 4 3 2 2 3" xfId="13226" xr:uid="{00000000-0005-0000-0000-0000BE330000}"/>
    <cellStyle name="Note 2 2 4 4 3 2 2 4" xfId="13227" xr:uid="{00000000-0005-0000-0000-0000BF330000}"/>
    <cellStyle name="Note 2 2 4 4 3 2 3" xfId="13228" xr:uid="{00000000-0005-0000-0000-0000C0330000}"/>
    <cellStyle name="Note 2 2 4 4 3 2 3 2" xfId="13229" xr:uid="{00000000-0005-0000-0000-0000C1330000}"/>
    <cellStyle name="Note 2 2 4 4 3 2 3 3" xfId="13230" xr:uid="{00000000-0005-0000-0000-0000C2330000}"/>
    <cellStyle name="Note 2 2 4 4 3 2 3 4" xfId="13231" xr:uid="{00000000-0005-0000-0000-0000C3330000}"/>
    <cellStyle name="Note 2 2 4 4 3 2 4" xfId="13232" xr:uid="{00000000-0005-0000-0000-0000C4330000}"/>
    <cellStyle name="Note 2 2 4 4 3 2 5" xfId="13233" xr:uid="{00000000-0005-0000-0000-0000C5330000}"/>
    <cellStyle name="Note 2 2 4 4 3 2 6" xfId="13234" xr:uid="{00000000-0005-0000-0000-0000C6330000}"/>
    <cellStyle name="Note 2 2 4 4 3 3" xfId="13235" xr:uid="{00000000-0005-0000-0000-0000C7330000}"/>
    <cellStyle name="Note 2 2 4 4 3 3 2" xfId="13236" xr:uid="{00000000-0005-0000-0000-0000C8330000}"/>
    <cellStyle name="Note 2 2 4 4 3 3 3" xfId="13237" xr:uid="{00000000-0005-0000-0000-0000C9330000}"/>
    <cellStyle name="Note 2 2 4 4 3 3 4" xfId="13238" xr:uid="{00000000-0005-0000-0000-0000CA330000}"/>
    <cellStyle name="Note 2 2 4 4 3 4" xfId="13239" xr:uid="{00000000-0005-0000-0000-0000CB330000}"/>
    <cellStyle name="Note 2 2 4 4 3 4 2" xfId="13240" xr:uid="{00000000-0005-0000-0000-0000CC330000}"/>
    <cellStyle name="Note 2 2 4 4 3 4 3" xfId="13241" xr:uid="{00000000-0005-0000-0000-0000CD330000}"/>
    <cellStyle name="Note 2 2 4 4 3 4 4" xfId="13242" xr:uid="{00000000-0005-0000-0000-0000CE330000}"/>
    <cellStyle name="Note 2 2 4 4 3 5" xfId="13243" xr:uid="{00000000-0005-0000-0000-0000CF330000}"/>
    <cellStyle name="Note 2 2 4 4 3 6" xfId="13244" xr:uid="{00000000-0005-0000-0000-0000D0330000}"/>
    <cellStyle name="Note 2 2 4 4 3 7" xfId="13245" xr:uid="{00000000-0005-0000-0000-0000D1330000}"/>
    <cellStyle name="Note 2 2 4 4 4" xfId="13246" xr:uid="{00000000-0005-0000-0000-0000D2330000}"/>
    <cellStyle name="Note 2 2 4 4 4 2" xfId="13247" xr:uid="{00000000-0005-0000-0000-0000D3330000}"/>
    <cellStyle name="Note 2 2 4 4 4 3" xfId="13248" xr:uid="{00000000-0005-0000-0000-0000D4330000}"/>
    <cellStyle name="Note 2 2 4 4 4 4" xfId="13249" xr:uid="{00000000-0005-0000-0000-0000D5330000}"/>
    <cellStyle name="Note 2 2 4 4 5" xfId="13250" xr:uid="{00000000-0005-0000-0000-0000D6330000}"/>
    <cellStyle name="Note 2 2 4 5" xfId="13251" xr:uid="{00000000-0005-0000-0000-0000D7330000}"/>
    <cellStyle name="Note 2 2 4 5 2" xfId="13252" xr:uid="{00000000-0005-0000-0000-0000D8330000}"/>
    <cellStyle name="Note 2 2 4 5 2 2" xfId="13253" xr:uid="{00000000-0005-0000-0000-0000D9330000}"/>
    <cellStyle name="Note 2 2 4 5 2 2 2" xfId="13254" xr:uid="{00000000-0005-0000-0000-0000DA330000}"/>
    <cellStyle name="Note 2 2 4 5 2 2 2 2" xfId="13255" xr:uid="{00000000-0005-0000-0000-0000DB330000}"/>
    <cellStyle name="Note 2 2 4 5 2 2 2 3" xfId="13256" xr:uid="{00000000-0005-0000-0000-0000DC330000}"/>
    <cellStyle name="Note 2 2 4 5 2 2 2 4" xfId="13257" xr:uid="{00000000-0005-0000-0000-0000DD330000}"/>
    <cellStyle name="Note 2 2 4 5 2 2 3" xfId="13258" xr:uid="{00000000-0005-0000-0000-0000DE330000}"/>
    <cellStyle name="Note 2 2 4 5 2 2 3 2" xfId="13259" xr:uid="{00000000-0005-0000-0000-0000DF330000}"/>
    <cellStyle name="Note 2 2 4 5 2 2 3 3" xfId="13260" xr:uid="{00000000-0005-0000-0000-0000E0330000}"/>
    <cellStyle name="Note 2 2 4 5 2 2 3 4" xfId="13261" xr:uid="{00000000-0005-0000-0000-0000E1330000}"/>
    <cellStyle name="Note 2 2 4 5 2 2 4" xfId="13262" xr:uid="{00000000-0005-0000-0000-0000E2330000}"/>
    <cellStyle name="Note 2 2 4 5 2 2 5" xfId="13263" xr:uid="{00000000-0005-0000-0000-0000E3330000}"/>
    <cellStyle name="Note 2 2 4 5 2 2 6" xfId="13264" xr:uid="{00000000-0005-0000-0000-0000E4330000}"/>
    <cellStyle name="Note 2 2 4 5 2 3" xfId="13265" xr:uid="{00000000-0005-0000-0000-0000E5330000}"/>
    <cellStyle name="Note 2 2 4 5 2 3 2" xfId="13266" xr:uid="{00000000-0005-0000-0000-0000E6330000}"/>
    <cellStyle name="Note 2 2 4 5 2 3 3" xfId="13267" xr:uid="{00000000-0005-0000-0000-0000E7330000}"/>
    <cellStyle name="Note 2 2 4 5 2 3 4" xfId="13268" xr:uid="{00000000-0005-0000-0000-0000E8330000}"/>
    <cellStyle name="Note 2 2 4 5 2 4" xfId="13269" xr:uid="{00000000-0005-0000-0000-0000E9330000}"/>
    <cellStyle name="Note 2 2 4 5 2 4 2" xfId="13270" xr:uid="{00000000-0005-0000-0000-0000EA330000}"/>
    <cellStyle name="Note 2 2 4 5 2 4 3" xfId="13271" xr:uid="{00000000-0005-0000-0000-0000EB330000}"/>
    <cellStyle name="Note 2 2 4 5 2 4 4" xfId="13272" xr:uid="{00000000-0005-0000-0000-0000EC330000}"/>
    <cellStyle name="Note 2 2 4 5 2 5" xfId="13273" xr:uid="{00000000-0005-0000-0000-0000ED330000}"/>
    <cellStyle name="Note 2 2 4 5 2 6" xfId="13274" xr:uid="{00000000-0005-0000-0000-0000EE330000}"/>
    <cellStyle name="Note 2 2 4 5 2 7" xfId="13275" xr:uid="{00000000-0005-0000-0000-0000EF330000}"/>
    <cellStyle name="Note 2 2 4 5 3" xfId="13276" xr:uid="{00000000-0005-0000-0000-0000F0330000}"/>
    <cellStyle name="Note 2 2 4 5 3 2" xfId="13277" xr:uid="{00000000-0005-0000-0000-0000F1330000}"/>
    <cellStyle name="Note 2 2 4 5 3 3" xfId="13278" xr:uid="{00000000-0005-0000-0000-0000F2330000}"/>
    <cellStyle name="Note 2 2 4 5 3 4" xfId="13279" xr:uid="{00000000-0005-0000-0000-0000F3330000}"/>
    <cellStyle name="Note 2 2 4 5 4" xfId="13280" xr:uid="{00000000-0005-0000-0000-0000F4330000}"/>
    <cellStyle name="Note 2 2 4 6" xfId="13281" xr:uid="{00000000-0005-0000-0000-0000F5330000}"/>
    <cellStyle name="Note 2 2 4 6 2" xfId="13282" xr:uid="{00000000-0005-0000-0000-0000F6330000}"/>
    <cellStyle name="Note 2 2 4 6 2 2" xfId="13283" xr:uid="{00000000-0005-0000-0000-0000F7330000}"/>
    <cellStyle name="Note 2 2 4 6 2 2 2" xfId="13284" xr:uid="{00000000-0005-0000-0000-0000F8330000}"/>
    <cellStyle name="Note 2 2 4 6 2 2 3" xfId="13285" xr:uid="{00000000-0005-0000-0000-0000F9330000}"/>
    <cellStyle name="Note 2 2 4 6 2 2 4" xfId="13286" xr:uid="{00000000-0005-0000-0000-0000FA330000}"/>
    <cellStyle name="Note 2 2 4 6 2 3" xfId="13287" xr:uid="{00000000-0005-0000-0000-0000FB330000}"/>
    <cellStyle name="Note 2 2 4 6 2 3 2" xfId="13288" xr:uid="{00000000-0005-0000-0000-0000FC330000}"/>
    <cellStyle name="Note 2 2 4 6 2 3 3" xfId="13289" xr:uid="{00000000-0005-0000-0000-0000FD330000}"/>
    <cellStyle name="Note 2 2 4 6 2 3 4" xfId="13290" xr:uid="{00000000-0005-0000-0000-0000FE330000}"/>
    <cellStyle name="Note 2 2 4 6 2 4" xfId="13291" xr:uid="{00000000-0005-0000-0000-0000FF330000}"/>
    <cellStyle name="Note 2 2 4 6 2 5" xfId="13292" xr:uid="{00000000-0005-0000-0000-000000340000}"/>
    <cellStyle name="Note 2 2 4 6 2 6" xfId="13293" xr:uid="{00000000-0005-0000-0000-000001340000}"/>
    <cellStyle name="Note 2 2 4 6 3" xfId="13294" xr:uid="{00000000-0005-0000-0000-000002340000}"/>
    <cellStyle name="Note 2 2 4 6 3 2" xfId="13295" xr:uid="{00000000-0005-0000-0000-000003340000}"/>
    <cellStyle name="Note 2 2 4 6 3 3" xfId="13296" xr:uid="{00000000-0005-0000-0000-000004340000}"/>
    <cellStyle name="Note 2 2 4 6 3 4" xfId="13297" xr:uid="{00000000-0005-0000-0000-000005340000}"/>
    <cellStyle name="Note 2 2 4 6 4" xfId="13298" xr:uid="{00000000-0005-0000-0000-000006340000}"/>
    <cellStyle name="Note 2 2 4 6 4 2" xfId="13299" xr:uid="{00000000-0005-0000-0000-000007340000}"/>
    <cellStyle name="Note 2 2 4 6 4 3" xfId="13300" xr:uid="{00000000-0005-0000-0000-000008340000}"/>
    <cellStyle name="Note 2 2 4 6 4 4" xfId="13301" xr:uid="{00000000-0005-0000-0000-000009340000}"/>
    <cellStyle name="Note 2 2 4 6 5" xfId="13302" xr:uid="{00000000-0005-0000-0000-00000A340000}"/>
    <cellStyle name="Note 2 2 4 6 6" xfId="13303" xr:uid="{00000000-0005-0000-0000-00000B340000}"/>
    <cellStyle name="Note 2 2 4 6 7" xfId="13304" xr:uid="{00000000-0005-0000-0000-00000C340000}"/>
    <cellStyle name="Note 2 2 4 7" xfId="13305" xr:uid="{00000000-0005-0000-0000-00000D340000}"/>
    <cellStyle name="Note 2 2 4 7 2" xfId="13306" xr:uid="{00000000-0005-0000-0000-00000E340000}"/>
    <cellStyle name="Note 2 2 4 7 3" xfId="13307" xr:uid="{00000000-0005-0000-0000-00000F340000}"/>
    <cellStyle name="Note 2 2 4 7 4" xfId="13308" xr:uid="{00000000-0005-0000-0000-000010340000}"/>
    <cellStyle name="Note 2 2 4 8" xfId="13309" xr:uid="{00000000-0005-0000-0000-000011340000}"/>
    <cellStyle name="Note 2 2 5" xfId="13310" xr:uid="{00000000-0005-0000-0000-000012340000}"/>
    <cellStyle name="Note 2 2 5 2" xfId="13311" xr:uid="{00000000-0005-0000-0000-000013340000}"/>
    <cellStyle name="Note 2 2 5 2 2" xfId="13312" xr:uid="{00000000-0005-0000-0000-000014340000}"/>
    <cellStyle name="Note 2 2 5 2 2 2" xfId="13313" xr:uid="{00000000-0005-0000-0000-000015340000}"/>
    <cellStyle name="Note 2 2 5 2 2 2 2" xfId="13314" xr:uid="{00000000-0005-0000-0000-000016340000}"/>
    <cellStyle name="Note 2 2 5 2 2 2 2 2" xfId="13315" xr:uid="{00000000-0005-0000-0000-000017340000}"/>
    <cellStyle name="Note 2 2 5 2 2 2 2 2 2" xfId="13316" xr:uid="{00000000-0005-0000-0000-000018340000}"/>
    <cellStyle name="Note 2 2 5 2 2 2 2 2 3" xfId="13317" xr:uid="{00000000-0005-0000-0000-000019340000}"/>
    <cellStyle name="Note 2 2 5 2 2 2 2 2 4" xfId="13318" xr:uid="{00000000-0005-0000-0000-00001A340000}"/>
    <cellStyle name="Note 2 2 5 2 2 2 2 3" xfId="13319" xr:uid="{00000000-0005-0000-0000-00001B340000}"/>
    <cellStyle name="Note 2 2 5 2 2 2 2 3 2" xfId="13320" xr:uid="{00000000-0005-0000-0000-00001C340000}"/>
    <cellStyle name="Note 2 2 5 2 2 2 2 3 3" xfId="13321" xr:uid="{00000000-0005-0000-0000-00001D340000}"/>
    <cellStyle name="Note 2 2 5 2 2 2 2 3 4" xfId="13322" xr:uid="{00000000-0005-0000-0000-00001E340000}"/>
    <cellStyle name="Note 2 2 5 2 2 2 2 4" xfId="13323" xr:uid="{00000000-0005-0000-0000-00001F340000}"/>
    <cellStyle name="Note 2 2 5 2 2 2 2 5" xfId="13324" xr:uid="{00000000-0005-0000-0000-000020340000}"/>
    <cellStyle name="Note 2 2 5 2 2 2 2 6" xfId="13325" xr:uid="{00000000-0005-0000-0000-000021340000}"/>
    <cellStyle name="Note 2 2 5 2 2 2 3" xfId="13326" xr:uid="{00000000-0005-0000-0000-000022340000}"/>
    <cellStyle name="Note 2 2 5 2 2 2 3 2" xfId="13327" xr:uid="{00000000-0005-0000-0000-000023340000}"/>
    <cellStyle name="Note 2 2 5 2 2 2 3 3" xfId="13328" xr:uid="{00000000-0005-0000-0000-000024340000}"/>
    <cellStyle name="Note 2 2 5 2 2 2 3 4" xfId="13329" xr:uid="{00000000-0005-0000-0000-000025340000}"/>
    <cellStyle name="Note 2 2 5 2 2 2 4" xfId="13330" xr:uid="{00000000-0005-0000-0000-000026340000}"/>
    <cellStyle name="Note 2 2 5 2 2 2 4 2" xfId="13331" xr:uid="{00000000-0005-0000-0000-000027340000}"/>
    <cellStyle name="Note 2 2 5 2 2 2 4 3" xfId="13332" xr:uid="{00000000-0005-0000-0000-000028340000}"/>
    <cellStyle name="Note 2 2 5 2 2 2 4 4" xfId="13333" xr:uid="{00000000-0005-0000-0000-000029340000}"/>
    <cellStyle name="Note 2 2 5 2 2 2 5" xfId="13334" xr:uid="{00000000-0005-0000-0000-00002A340000}"/>
    <cellStyle name="Note 2 2 5 2 2 2 6" xfId="13335" xr:uid="{00000000-0005-0000-0000-00002B340000}"/>
    <cellStyle name="Note 2 2 5 2 2 2 7" xfId="13336" xr:uid="{00000000-0005-0000-0000-00002C340000}"/>
    <cellStyle name="Note 2 2 5 2 2 3" xfId="13337" xr:uid="{00000000-0005-0000-0000-00002D340000}"/>
    <cellStyle name="Note 2 2 5 2 2 3 2" xfId="13338" xr:uid="{00000000-0005-0000-0000-00002E340000}"/>
    <cellStyle name="Note 2 2 5 2 2 3 3" xfId="13339" xr:uid="{00000000-0005-0000-0000-00002F340000}"/>
    <cellStyle name="Note 2 2 5 2 2 3 4" xfId="13340" xr:uid="{00000000-0005-0000-0000-000030340000}"/>
    <cellStyle name="Note 2 2 5 2 2 4" xfId="13341" xr:uid="{00000000-0005-0000-0000-000031340000}"/>
    <cellStyle name="Note 2 2 5 2 3" xfId="13342" xr:uid="{00000000-0005-0000-0000-000032340000}"/>
    <cellStyle name="Note 2 2 5 2 3 2" xfId="13343" xr:uid="{00000000-0005-0000-0000-000033340000}"/>
    <cellStyle name="Note 2 2 5 2 3 2 2" xfId="13344" xr:uid="{00000000-0005-0000-0000-000034340000}"/>
    <cellStyle name="Note 2 2 5 2 3 2 2 2" xfId="13345" xr:uid="{00000000-0005-0000-0000-000035340000}"/>
    <cellStyle name="Note 2 2 5 2 3 2 2 3" xfId="13346" xr:uid="{00000000-0005-0000-0000-000036340000}"/>
    <cellStyle name="Note 2 2 5 2 3 2 2 4" xfId="13347" xr:uid="{00000000-0005-0000-0000-000037340000}"/>
    <cellStyle name="Note 2 2 5 2 3 2 3" xfId="13348" xr:uid="{00000000-0005-0000-0000-000038340000}"/>
    <cellStyle name="Note 2 2 5 2 3 2 3 2" xfId="13349" xr:uid="{00000000-0005-0000-0000-000039340000}"/>
    <cellStyle name="Note 2 2 5 2 3 2 3 3" xfId="13350" xr:uid="{00000000-0005-0000-0000-00003A340000}"/>
    <cellStyle name="Note 2 2 5 2 3 2 3 4" xfId="13351" xr:uid="{00000000-0005-0000-0000-00003B340000}"/>
    <cellStyle name="Note 2 2 5 2 3 2 4" xfId="13352" xr:uid="{00000000-0005-0000-0000-00003C340000}"/>
    <cellStyle name="Note 2 2 5 2 3 2 5" xfId="13353" xr:uid="{00000000-0005-0000-0000-00003D340000}"/>
    <cellStyle name="Note 2 2 5 2 3 2 6" xfId="13354" xr:uid="{00000000-0005-0000-0000-00003E340000}"/>
    <cellStyle name="Note 2 2 5 2 3 3" xfId="13355" xr:uid="{00000000-0005-0000-0000-00003F340000}"/>
    <cellStyle name="Note 2 2 5 2 3 3 2" xfId="13356" xr:uid="{00000000-0005-0000-0000-000040340000}"/>
    <cellStyle name="Note 2 2 5 2 3 3 3" xfId="13357" xr:uid="{00000000-0005-0000-0000-000041340000}"/>
    <cellStyle name="Note 2 2 5 2 3 3 4" xfId="13358" xr:uid="{00000000-0005-0000-0000-000042340000}"/>
    <cellStyle name="Note 2 2 5 2 3 4" xfId="13359" xr:uid="{00000000-0005-0000-0000-000043340000}"/>
    <cellStyle name="Note 2 2 5 2 3 4 2" xfId="13360" xr:uid="{00000000-0005-0000-0000-000044340000}"/>
    <cellStyle name="Note 2 2 5 2 3 4 3" xfId="13361" xr:uid="{00000000-0005-0000-0000-000045340000}"/>
    <cellStyle name="Note 2 2 5 2 3 4 4" xfId="13362" xr:uid="{00000000-0005-0000-0000-000046340000}"/>
    <cellStyle name="Note 2 2 5 2 3 5" xfId="13363" xr:uid="{00000000-0005-0000-0000-000047340000}"/>
    <cellStyle name="Note 2 2 5 2 3 6" xfId="13364" xr:uid="{00000000-0005-0000-0000-000048340000}"/>
    <cellStyle name="Note 2 2 5 2 3 7" xfId="13365" xr:uid="{00000000-0005-0000-0000-000049340000}"/>
    <cellStyle name="Note 2 2 5 2 4" xfId="13366" xr:uid="{00000000-0005-0000-0000-00004A340000}"/>
    <cellStyle name="Note 2 2 5 2 4 2" xfId="13367" xr:uid="{00000000-0005-0000-0000-00004B340000}"/>
    <cellStyle name="Note 2 2 5 2 4 3" xfId="13368" xr:uid="{00000000-0005-0000-0000-00004C340000}"/>
    <cellStyle name="Note 2 2 5 2 4 4" xfId="13369" xr:uid="{00000000-0005-0000-0000-00004D340000}"/>
    <cellStyle name="Note 2 2 5 2 5" xfId="13370" xr:uid="{00000000-0005-0000-0000-00004E340000}"/>
    <cellStyle name="Note 2 2 5 3" xfId="13371" xr:uid="{00000000-0005-0000-0000-00004F340000}"/>
    <cellStyle name="Note 2 2 5 3 2" xfId="13372" xr:uid="{00000000-0005-0000-0000-000050340000}"/>
    <cellStyle name="Note 2 2 5 3 2 2" xfId="13373" xr:uid="{00000000-0005-0000-0000-000051340000}"/>
    <cellStyle name="Note 2 2 5 3 2 2 2" xfId="13374" xr:uid="{00000000-0005-0000-0000-000052340000}"/>
    <cellStyle name="Note 2 2 5 3 2 2 2 2" xfId="13375" xr:uid="{00000000-0005-0000-0000-000053340000}"/>
    <cellStyle name="Note 2 2 5 3 2 2 2 2 2" xfId="13376" xr:uid="{00000000-0005-0000-0000-000054340000}"/>
    <cellStyle name="Note 2 2 5 3 2 2 2 2 3" xfId="13377" xr:uid="{00000000-0005-0000-0000-000055340000}"/>
    <cellStyle name="Note 2 2 5 3 2 2 2 2 4" xfId="13378" xr:uid="{00000000-0005-0000-0000-000056340000}"/>
    <cellStyle name="Note 2 2 5 3 2 2 2 3" xfId="13379" xr:uid="{00000000-0005-0000-0000-000057340000}"/>
    <cellStyle name="Note 2 2 5 3 2 2 2 3 2" xfId="13380" xr:uid="{00000000-0005-0000-0000-000058340000}"/>
    <cellStyle name="Note 2 2 5 3 2 2 2 3 3" xfId="13381" xr:uid="{00000000-0005-0000-0000-000059340000}"/>
    <cellStyle name="Note 2 2 5 3 2 2 2 3 4" xfId="13382" xr:uid="{00000000-0005-0000-0000-00005A340000}"/>
    <cellStyle name="Note 2 2 5 3 2 2 2 4" xfId="13383" xr:uid="{00000000-0005-0000-0000-00005B340000}"/>
    <cellStyle name="Note 2 2 5 3 2 2 2 5" xfId="13384" xr:uid="{00000000-0005-0000-0000-00005C340000}"/>
    <cellStyle name="Note 2 2 5 3 2 2 2 6" xfId="13385" xr:uid="{00000000-0005-0000-0000-00005D340000}"/>
    <cellStyle name="Note 2 2 5 3 2 2 3" xfId="13386" xr:uid="{00000000-0005-0000-0000-00005E340000}"/>
    <cellStyle name="Note 2 2 5 3 2 2 3 2" xfId="13387" xr:uid="{00000000-0005-0000-0000-00005F340000}"/>
    <cellStyle name="Note 2 2 5 3 2 2 3 3" xfId="13388" xr:uid="{00000000-0005-0000-0000-000060340000}"/>
    <cellStyle name="Note 2 2 5 3 2 2 3 4" xfId="13389" xr:uid="{00000000-0005-0000-0000-000061340000}"/>
    <cellStyle name="Note 2 2 5 3 2 2 4" xfId="13390" xr:uid="{00000000-0005-0000-0000-000062340000}"/>
    <cellStyle name="Note 2 2 5 3 2 2 4 2" xfId="13391" xr:uid="{00000000-0005-0000-0000-000063340000}"/>
    <cellStyle name="Note 2 2 5 3 2 2 4 3" xfId="13392" xr:uid="{00000000-0005-0000-0000-000064340000}"/>
    <cellStyle name="Note 2 2 5 3 2 2 4 4" xfId="13393" xr:uid="{00000000-0005-0000-0000-000065340000}"/>
    <cellStyle name="Note 2 2 5 3 2 2 5" xfId="13394" xr:uid="{00000000-0005-0000-0000-000066340000}"/>
    <cellStyle name="Note 2 2 5 3 2 2 6" xfId="13395" xr:uid="{00000000-0005-0000-0000-000067340000}"/>
    <cellStyle name="Note 2 2 5 3 2 2 7" xfId="13396" xr:uid="{00000000-0005-0000-0000-000068340000}"/>
    <cellStyle name="Note 2 2 5 3 2 3" xfId="13397" xr:uid="{00000000-0005-0000-0000-000069340000}"/>
    <cellStyle name="Note 2 2 5 3 2 3 2" xfId="13398" xr:uid="{00000000-0005-0000-0000-00006A340000}"/>
    <cellStyle name="Note 2 2 5 3 2 3 3" xfId="13399" xr:uid="{00000000-0005-0000-0000-00006B340000}"/>
    <cellStyle name="Note 2 2 5 3 2 3 4" xfId="13400" xr:uid="{00000000-0005-0000-0000-00006C340000}"/>
    <cellStyle name="Note 2 2 5 3 2 4" xfId="13401" xr:uid="{00000000-0005-0000-0000-00006D340000}"/>
    <cellStyle name="Note 2 2 5 3 3" xfId="13402" xr:uid="{00000000-0005-0000-0000-00006E340000}"/>
    <cellStyle name="Note 2 2 5 3 3 2" xfId="13403" xr:uid="{00000000-0005-0000-0000-00006F340000}"/>
    <cellStyle name="Note 2 2 5 3 3 2 2" xfId="13404" xr:uid="{00000000-0005-0000-0000-000070340000}"/>
    <cellStyle name="Note 2 2 5 3 3 2 2 2" xfId="13405" xr:uid="{00000000-0005-0000-0000-000071340000}"/>
    <cellStyle name="Note 2 2 5 3 3 2 2 3" xfId="13406" xr:uid="{00000000-0005-0000-0000-000072340000}"/>
    <cellStyle name="Note 2 2 5 3 3 2 2 4" xfId="13407" xr:uid="{00000000-0005-0000-0000-000073340000}"/>
    <cellStyle name="Note 2 2 5 3 3 2 3" xfId="13408" xr:uid="{00000000-0005-0000-0000-000074340000}"/>
    <cellStyle name="Note 2 2 5 3 3 2 3 2" xfId="13409" xr:uid="{00000000-0005-0000-0000-000075340000}"/>
    <cellStyle name="Note 2 2 5 3 3 2 3 3" xfId="13410" xr:uid="{00000000-0005-0000-0000-000076340000}"/>
    <cellStyle name="Note 2 2 5 3 3 2 3 4" xfId="13411" xr:uid="{00000000-0005-0000-0000-000077340000}"/>
    <cellStyle name="Note 2 2 5 3 3 2 4" xfId="13412" xr:uid="{00000000-0005-0000-0000-000078340000}"/>
    <cellStyle name="Note 2 2 5 3 3 2 5" xfId="13413" xr:uid="{00000000-0005-0000-0000-000079340000}"/>
    <cellStyle name="Note 2 2 5 3 3 2 6" xfId="13414" xr:uid="{00000000-0005-0000-0000-00007A340000}"/>
    <cellStyle name="Note 2 2 5 3 3 3" xfId="13415" xr:uid="{00000000-0005-0000-0000-00007B340000}"/>
    <cellStyle name="Note 2 2 5 3 3 3 2" xfId="13416" xr:uid="{00000000-0005-0000-0000-00007C340000}"/>
    <cellStyle name="Note 2 2 5 3 3 3 3" xfId="13417" xr:uid="{00000000-0005-0000-0000-00007D340000}"/>
    <cellStyle name="Note 2 2 5 3 3 3 4" xfId="13418" xr:uid="{00000000-0005-0000-0000-00007E340000}"/>
    <cellStyle name="Note 2 2 5 3 3 4" xfId="13419" xr:uid="{00000000-0005-0000-0000-00007F340000}"/>
    <cellStyle name="Note 2 2 5 3 3 4 2" xfId="13420" xr:uid="{00000000-0005-0000-0000-000080340000}"/>
    <cellStyle name="Note 2 2 5 3 3 4 3" xfId="13421" xr:uid="{00000000-0005-0000-0000-000081340000}"/>
    <cellStyle name="Note 2 2 5 3 3 4 4" xfId="13422" xr:uid="{00000000-0005-0000-0000-000082340000}"/>
    <cellStyle name="Note 2 2 5 3 3 5" xfId="13423" xr:uid="{00000000-0005-0000-0000-000083340000}"/>
    <cellStyle name="Note 2 2 5 3 3 6" xfId="13424" xr:uid="{00000000-0005-0000-0000-000084340000}"/>
    <cellStyle name="Note 2 2 5 3 3 7" xfId="13425" xr:uid="{00000000-0005-0000-0000-000085340000}"/>
    <cellStyle name="Note 2 2 5 3 4" xfId="13426" xr:uid="{00000000-0005-0000-0000-000086340000}"/>
    <cellStyle name="Note 2 2 5 3 4 2" xfId="13427" xr:uid="{00000000-0005-0000-0000-000087340000}"/>
    <cellStyle name="Note 2 2 5 3 4 3" xfId="13428" xr:uid="{00000000-0005-0000-0000-000088340000}"/>
    <cellStyle name="Note 2 2 5 3 4 4" xfId="13429" xr:uid="{00000000-0005-0000-0000-000089340000}"/>
    <cellStyle name="Note 2 2 5 3 5" xfId="13430" xr:uid="{00000000-0005-0000-0000-00008A340000}"/>
    <cellStyle name="Note 2 2 5 4" xfId="13431" xr:uid="{00000000-0005-0000-0000-00008B340000}"/>
    <cellStyle name="Note 2 2 5 4 2" xfId="13432" xr:uid="{00000000-0005-0000-0000-00008C340000}"/>
    <cellStyle name="Note 2 2 5 4 2 2" xfId="13433" xr:uid="{00000000-0005-0000-0000-00008D340000}"/>
    <cellStyle name="Note 2 2 5 4 2 2 2" xfId="13434" xr:uid="{00000000-0005-0000-0000-00008E340000}"/>
    <cellStyle name="Note 2 2 5 4 2 2 2 2" xfId="13435" xr:uid="{00000000-0005-0000-0000-00008F340000}"/>
    <cellStyle name="Note 2 2 5 4 2 2 2 2 2" xfId="13436" xr:uid="{00000000-0005-0000-0000-000090340000}"/>
    <cellStyle name="Note 2 2 5 4 2 2 2 2 3" xfId="13437" xr:uid="{00000000-0005-0000-0000-000091340000}"/>
    <cellStyle name="Note 2 2 5 4 2 2 2 2 4" xfId="13438" xr:uid="{00000000-0005-0000-0000-000092340000}"/>
    <cellStyle name="Note 2 2 5 4 2 2 2 3" xfId="13439" xr:uid="{00000000-0005-0000-0000-000093340000}"/>
    <cellStyle name="Note 2 2 5 4 2 2 2 3 2" xfId="13440" xr:uid="{00000000-0005-0000-0000-000094340000}"/>
    <cellStyle name="Note 2 2 5 4 2 2 2 3 3" xfId="13441" xr:uid="{00000000-0005-0000-0000-000095340000}"/>
    <cellStyle name="Note 2 2 5 4 2 2 2 3 4" xfId="13442" xr:uid="{00000000-0005-0000-0000-000096340000}"/>
    <cellStyle name="Note 2 2 5 4 2 2 2 4" xfId="13443" xr:uid="{00000000-0005-0000-0000-000097340000}"/>
    <cellStyle name="Note 2 2 5 4 2 2 2 5" xfId="13444" xr:uid="{00000000-0005-0000-0000-000098340000}"/>
    <cellStyle name="Note 2 2 5 4 2 2 2 6" xfId="13445" xr:uid="{00000000-0005-0000-0000-000099340000}"/>
    <cellStyle name="Note 2 2 5 4 2 2 3" xfId="13446" xr:uid="{00000000-0005-0000-0000-00009A340000}"/>
    <cellStyle name="Note 2 2 5 4 2 2 3 2" xfId="13447" xr:uid="{00000000-0005-0000-0000-00009B340000}"/>
    <cellStyle name="Note 2 2 5 4 2 2 3 3" xfId="13448" xr:uid="{00000000-0005-0000-0000-00009C340000}"/>
    <cellStyle name="Note 2 2 5 4 2 2 3 4" xfId="13449" xr:uid="{00000000-0005-0000-0000-00009D340000}"/>
    <cellStyle name="Note 2 2 5 4 2 2 4" xfId="13450" xr:uid="{00000000-0005-0000-0000-00009E340000}"/>
    <cellStyle name="Note 2 2 5 4 2 2 4 2" xfId="13451" xr:uid="{00000000-0005-0000-0000-00009F340000}"/>
    <cellStyle name="Note 2 2 5 4 2 2 4 3" xfId="13452" xr:uid="{00000000-0005-0000-0000-0000A0340000}"/>
    <cellStyle name="Note 2 2 5 4 2 2 4 4" xfId="13453" xr:uid="{00000000-0005-0000-0000-0000A1340000}"/>
    <cellStyle name="Note 2 2 5 4 2 2 5" xfId="13454" xr:uid="{00000000-0005-0000-0000-0000A2340000}"/>
    <cellStyle name="Note 2 2 5 4 2 2 6" xfId="13455" xr:uid="{00000000-0005-0000-0000-0000A3340000}"/>
    <cellStyle name="Note 2 2 5 4 2 2 7" xfId="13456" xr:uid="{00000000-0005-0000-0000-0000A4340000}"/>
    <cellStyle name="Note 2 2 5 4 2 3" xfId="13457" xr:uid="{00000000-0005-0000-0000-0000A5340000}"/>
    <cellStyle name="Note 2 2 5 4 2 3 2" xfId="13458" xr:uid="{00000000-0005-0000-0000-0000A6340000}"/>
    <cellStyle name="Note 2 2 5 4 2 3 3" xfId="13459" xr:uid="{00000000-0005-0000-0000-0000A7340000}"/>
    <cellStyle name="Note 2 2 5 4 2 3 4" xfId="13460" xr:uid="{00000000-0005-0000-0000-0000A8340000}"/>
    <cellStyle name="Note 2 2 5 4 2 4" xfId="13461" xr:uid="{00000000-0005-0000-0000-0000A9340000}"/>
    <cellStyle name="Note 2 2 5 4 3" xfId="13462" xr:uid="{00000000-0005-0000-0000-0000AA340000}"/>
    <cellStyle name="Note 2 2 5 4 3 2" xfId="13463" xr:uid="{00000000-0005-0000-0000-0000AB340000}"/>
    <cellStyle name="Note 2 2 5 4 3 2 2" xfId="13464" xr:uid="{00000000-0005-0000-0000-0000AC340000}"/>
    <cellStyle name="Note 2 2 5 4 3 2 2 2" xfId="13465" xr:uid="{00000000-0005-0000-0000-0000AD340000}"/>
    <cellStyle name="Note 2 2 5 4 3 2 2 3" xfId="13466" xr:uid="{00000000-0005-0000-0000-0000AE340000}"/>
    <cellStyle name="Note 2 2 5 4 3 2 2 4" xfId="13467" xr:uid="{00000000-0005-0000-0000-0000AF340000}"/>
    <cellStyle name="Note 2 2 5 4 3 2 3" xfId="13468" xr:uid="{00000000-0005-0000-0000-0000B0340000}"/>
    <cellStyle name="Note 2 2 5 4 3 2 3 2" xfId="13469" xr:uid="{00000000-0005-0000-0000-0000B1340000}"/>
    <cellStyle name="Note 2 2 5 4 3 2 3 3" xfId="13470" xr:uid="{00000000-0005-0000-0000-0000B2340000}"/>
    <cellStyle name="Note 2 2 5 4 3 2 3 4" xfId="13471" xr:uid="{00000000-0005-0000-0000-0000B3340000}"/>
    <cellStyle name="Note 2 2 5 4 3 2 4" xfId="13472" xr:uid="{00000000-0005-0000-0000-0000B4340000}"/>
    <cellStyle name="Note 2 2 5 4 3 2 5" xfId="13473" xr:uid="{00000000-0005-0000-0000-0000B5340000}"/>
    <cellStyle name="Note 2 2 5 4 3 2 6" xfId="13474" xr:uid="{00000000-0005-0000-0000-0000B6340000}"/>
    <cellStyle name="Note 2 2 5 4 3 3" xfId="13475" xr:uid="{00000000-0005-0000-0000-0000B7340000}"/>
    <cellStyle name="Note 2 2 5 4 3 3 2" xfId="13476" xr:uid="{00000000-0005-0000-0000-0000B8340000}"/>
    <cellStyle name="Note 2 2 5 4 3 3 3" xfId="13477" xr:uid="{00000000-0005-0000-0000-0000B9340000}"/>
    <cellStyle name="Note 2 2 5 4 3 3 4" xfId="13478" xr:uid="{00000000-0005-0000-0000-0000BA340000}"/>
    <cellStyle name="Note 2 2 5 4 3 4" xfId="13479" xr:uid="{00000000-0005-0000-0000-0000BB340000}"/>
    <cellStyle name="Note 2 2 5 4 3 4 2" xfId="13480" xr:uid="{00000000-0005-0000-0000-0000BC340000}"/>
    <cellStyle name="Note 2 2 5 4 3 4 3" xfId="13481" xr:uid="{00000000-0005-0000-0000-0000BD340000}"/>
    <cellStyle name="Note 2 2 5 4 3 4 4" xfId="13482" xr:uid="{00000000-0005-0000-0000-0000BE340000}"/>
    <cellStyle name="Note 2 2 5 4 3 5" xfId="13483" xr:uid="{00000000-0005-0000-0000-0000BF340000}"/>
    <cellStyle name="Note 2 2 5 4 3 6" xfId="13484" xr:uid="{00000000-0005-0000-0000-0000C0340000}"/>
    <cellStyle name="Note 2 2 5 4 3 7" xfId="13485" xr:uid="{00000000-0005-0000-0000-0000C1340000}"/>
    <cellStyle name="Note 2 2 5 4 4" xfId="13486" xr:uid="{00000000-0005-0000-0000-0000C2340000}"/>
    <cellStyle name="Note 2 2 5 4 4 2" xfId="13487" xr:uid="{00000000-0005-0000-0000-0000C3340000}"/>
    <cellStyle name="Note 2 2 5 4 4 3" xfId="13488" xr:uid="{00000000-0005-0000-0000-0000C4340000}"/>
    <cellStyle name="Note 2 2 5 4 4 4" xfId="13489" xr:uid="{00000000-0005-0000-0000-0000C5340000}"/>
    <cellStyle name="Note 2 2 5 4 5" xfId="13490" xr:uid="{00000000-0005-0000-0000-0000C6340000}"/>
    <cellStyle name="Note 2 2 5 5" xfId="13491" xr:uid="{00000000-0005-0000-0000-0000C7340000}"/>
    <cellStyle name="Note 2 2 5 5 2" xfId="13492" xr:uid="{00000000-0005-0000-0000-0000C8340000}"/>
    <cellStyle name="Note 2 2 5 5 2 2" xfId="13493" xr:uid="{00000000-0005-0000-0000-0000C9340000}"/>
    <cellStyle name="Note 2 2 5 5 2 2 2" xfId="13494" xr:uid="{00000000-0005-0000-0000-0000CA340000}"/>
    <cellStyle name="Note 2 2 5 5 2 2 2 2" xfId="13495" xr:uid="{00000000-0005-0000-0000-0000CB340000}"/>
    <cellStyle name="Note 2 2 5 5 2 2 2 3" xfId="13496" xr:uid="{00000000-0005-0000-0000-0000CC340000}"/>
    <cellStyle name="Note 2 2 5 5 2 2 2 4" xfId="13497" xr:uid="{00000000-0005-0000-0000-0000CD340000}"/>
    <cellStyle name="Note 2 2 5 5 2 2 3" xfId="13498" xr:uid="{00000000-0005-0000-0000-0000CE340000}"/>
    <cellStyle name="Note 2 2 5 5 2 2 3 2" xfId="13499" xr:uid="{00000000-0005-0000-0000-0000CF340000}"/>
    <cellStyle name="Note 2 2 5 5 2 2 3 3" xfId="13500" xr:uid="{00000000-0005-0000-0000-0000D0340000}"/>
    <cellStyle name="Note 2 2 5 5 2 2 3 4" xfId="13501" xr:uid="{00000000-0005-0000-0000-0000D1340000}"/>
    <cellStyle name="Note 2 2 5 5 2 2 4" xfId="13502" xr:uid="{00000000-0005-0000-0000-0000D2340000}"/>
    <cellStyle name="Note 2 2 5 5 2 2 5" xfId="13503" xr:uid="{00000000-0005-0000-0000-0000D3340000}"/>
    <cellStyle name="Note 2 2 5 5 2 2 6" xfId="13504" xr:uid="{00000000-0005-0000-0000-0000D4340000}"/>
    <cellStyle name="Note 2 2 5 5 2 3" xfId="13505" xr:uid="{00000000-0005-0000-0000-0000D5340000}"/>
    <cellStyle name="Note 2 2 5 5 2 3 2" xfId="13506" xr:uid="{00000000-0005-0000-0000-0000D6340000}"/>
    <cellStyle name="Note 2 2 5 5 2 3 3" xfId="13507" xr:uid="{00000000-0005-0000-0000-0000D7340000}"/>
    <cellStyle name="Note 2 2 5 5 2 3 4" xfId="13508" xr:uid="{00000000-0005-0000-0000-0000D8340000}"/>
    <cellStyle name="Note 2 2 5 5 2 4" xfId="13509" xr:uid="{00000000-0005-0000-0000-0000D9340000}"/>
    <cellStyle name="Note 2 2 5 5 2 4 2" xfId="13510" xr:uid="{00000000-0005-0000-0000-0000DA340000}"/>
    <cellStyle name="Note 2 2 5 5 2 4 3" xfId="13511" xr:uid="{00000000-0005-0000-0000-0000DB340000}"/>
    <cellStyle name="Note 2 2 5 5 2 4 4" xfId="13512" xr:uid="{00000000-0005-0000-0000-0000DC340000}"/>
    <cellStyle name="Note 2 2 5 5 2 5" xfId="13513" xr:uid="{00000000-0005-0000-0000-0000DD340000}"/>
    <cellStyle name="Note 2 2 5 5 2 6" xfId="13514" xr:uid="{00000000-0005-0000-0000-0000DE340000}"/>
    <cellStyle name="Note 2 2 5 5 2 7" xfId="13515" xr:uid="{00000000-0005-0000-0000-0000DF340000}"/>
    <cellStyle name="Note 2 2 5 5 3" xfId="13516" xr:uid="{00000000-0005-0000-0000-0000E0340000}"/>
    <cellStyle name="Note 2 2 5 5 3 2" xfId="13517" xr:uid="{00000000-0005-0000-0000-0000E1340000}"/>
    <cellStyle name="Note 2 2 5 5 3 3" xfId="13518" xr:uid="{00000000-0005-0000-0000-0000E2340000}"/>
    <cellStyle name="Note 2 2 5 5 3 4" xfId="13519" xr:uid="{00000000-0005-0000-0000-0000E3340000}"/>
    <cellStyle name="Note 2 2 5 5 4" xfId="13520" xr:uid="{00000000-0005-0000-0000-0000E4340000}"/>
    <cellStyle name="Note 2 2 5 6" xfId="13521" xr:uid="{00000000-0005-0000-0000-0000E5340000}"/>
    <cellStyle name="Note 2 2 5 6 2" xfId="13522" xr:uid="{00000000-0005-0000-0000-0000E6340000}"/>
    <cellStyle name="Note 2 2 5 6 2 2" xfId="13523" xr:uid="{00000000-0005-0000-0000-0000E7340000}"/>
    <cellStyle name="Note 2 2 5 6 2 2 2" xfId="13524" xr:uid="{00000000-0005-0000-0000-0000E8340000}"/>
    <cellStyle name="Note 2 2 5 6 2 2 3" xfId="13525" xr:uid="{00000000-0005-0000-0000-0000E9340000}"/>
    <cellStyle name="Note 2 2 5 6 2 2 4" xfId="13526" xr:uid="{00000000-0005-0000-0000-0000EA340000}"/>
    <cellStyle name="Note 2 2 5 6 2 3" xfId="13527" xr:uid="{00000000-0005-0000-0000-0000EB340000}"/>
    <cellStyle name="Note 2 2 5 6 2 3 2" xfId="13528" xr:uid="{00000000-0005-0000-0000-0000EC340000}"/>
    <cellStyle name="Note 2 2 5 6 2 3 3" xfId="13529" xr:uid="{00000000-0005-0000-0000-0000ED340000}"/>
    <cellStyle name="Note 2 2 5 6 2 3 4" xfId="13530" xr:uid="{00000000-0005-0000-0000-0000EE340000}"/>
    <cellStyle name="Note 2 2 5 6 2 4" xfId="13531" xr:uid="{00000000-0005-0000-0000-0000EF340000}"/>
    <cellStyle name="Note 2 2 5 6 2 5" xfId="13532" xr:uid="{00000000-0005-0000-0000-0000F0340000}"/>
    <cellStyle name="Note 2 2 5 6 2 6" xfId="13533" xr:uid="{00000000-0005-0000-0000-0000F1340000}"/>
    <cellStyle name="Note 2 2 5 6 3" xfId="13534" xr:uid="{00000000-0005-0000-0000-0000F2340000}"/>
    <cellStyle name="Note 2 2 5 6 3 2" xfId="13535" xr:uid="{00000000-0005-0000-0000-0000F3340000}"/>
    <cellStyle name="Note 2 2 5 6 3 3" xfId="13536" xr:uid="{00000000-0005-0000-0000-0000F4340000}"/>
    <cellStyle name="Note 2 2 5 6 3 4" xfId="13537" xr:uid="{00000000-0005-0000-0000-0000F5340000}"/>
    <cellStyle name="Note 2 2 5 6 4" xfId="13538" xr:uid="{00000000-0005-0000-0000-0000F6340000}"/>
    <cellStyle name="Note 2 2 5 6 4 2" xfId="13539" xr:uid="{00000000-0005-0000-0000-0000F7340000}"/>
    <cellStyle name="Note 2 2 5 6 4 3" xfId="13540" xr:uid="{00000000-0005-0000-0000-0000F8340000}"/>
    <cellStyle name="Note 2 2 5 6 4 4" xfId="13541" xr:uid="{00000000-0005-0000-0000-0000F9340000}"/>
    <cellStyle name="Note 2 2 5 6 5" xfId="13542" xr:uid="{00000000-0005-0000-0000-0000FA340000}"/>
    <cellStyle name="Note 2 2 5 6 6" xfId="13543" xr:uid="{00000000-0005-0000-0000-0000FB340000}"/>
    <cellStyle name="Note 2 2 5 6 7" xfId="13544" xr:uid="{00000000-0005-0000-0000-0000FC340000}"/>
    <cellStyle name="Note 2 2 5 7" xfId="13545" xr:uid="{00000000-0005-0000-0000-0000FD340000}"/>
    <cellStyle name="Note 2 2 5 7 2" xfId="13546" xr:uid="{00000000-0005-0000-0000-0000FE340000}"/>
    <cellStyle name="Note 2 2 5 7 3" xfId="13547" xr:uid="{00000000-0005-0000-0000-0000FF340000}"/>
    <cellStyle name="Note 2 2 5 7 4" xfId="13548" xr:uid="{00000000-0005-0000-0000-000000350000}"/>
    <cellStyle name="Note 2 2 5 8" xfId="13549" xr:uid="{00000000-0005-0000-0000-000001350000}"/>
    <cellStyle name="Note 2 2 6" xfId="13550" xr:uid="{00000000-0005-0000-0000-000002350000}"/>
    <cellStyle name="Note 2 2 6 2" xfId="13551" xr:uid="{00000000-0005-0000-0000-000003350000}"/>
    <cellStyle name="Note 2 2 6 2 2" xfId="13552" xr:uid="{00000000-0005-0000-0000-000004350000}"/>
    <cellStyle name="Note 2 2 6 2 2 2" xfId="13553" xr:uid="{00000000-0005-0000-0000-000005350000}"/>
    <cellStyle name="Note 2 2 6 2 2 2 2" xfId="13554" xr:uid="{00000000-0005-0000-0000-000006350000}"/>
    <cellStyle name="Note 2 2 6 2 2 2 2 2" xfId="13555" xr:uid="{00000000-0005-0000-0000-000007350000}"/>
    <cellStyle name="Note 2 2 6 2 2 2 2 3" xfId="13556" xr:uid="{00000000-0005-0000-0000-000008350000}"/>
    <cellStyle name="Note 2 2 6 2 2 2 2 4" xfId="13557" xr:uid="{00000000-0005-0000-0000-000009350000}"/>
    <cellStyle name="Note 2 2 6 2 2 2 3" xfId="13558" xr:uid="{00000000-0005-0000-0000-00000A350000}"/>
    <cellStyle name="Note 2 2 6 2 2 2 3 2" xfId="13559" xr:uid="{00000000-0005-0000-0000-00000B350000}"/>
    <cellStyle name="Note 2 2 6 2 2 2 3 3" xfId="13560" xr:uid="{00000000-0005-0000-0000-00000C350000}"/>
    <cellStyle name="Note 2 2 6 2 2 2 3 4" xfId="13561" xr:uid="{00000000-0005-0000-0000-00000D350000}"/>
    <cellStyle name="Note 2 2 6 2 2 2 4" xfId="13562" xr:uid="{00000000-0005-0000-0000-00000E350000}"/>
    <cellStyle name="Note 2 2 6 2 2 2 5" xfId="13563" xr:uid="{00000000-0005-0000-0000-00000F350000}"/>
    <cellStyle name="Note 2 2 6 2 2 2 6" xfId="13564" xr:uid="{00000000-0005-0000-0000-000010350000}"/>
    <cellStyle name="Note 2 2 6 2 2 3" xfId="13565" xr:uid="{00000000-0005-0000-0000-000011350000}"/>
    <cellStyle name="Note 2 2 6 2 2 3 2" xfId="13566" xr:uid="{00000000-0005-0000-0000-000012350000}"/>
    <cellStyle name="Note 2 2 6 2 2 3 3" xfId="13567" xr:uid="{00000000-0005-0000-0000-000013350000}"/>
    <cellStyle name="Note 2 2 6 2 2 3 4" xfId="13568" xr:uid="{00000000-0005-0000-0000-000014350000}"/>
    <cellStyle name="Note 2 2 6 2 2 4" xfId="13569" xr:uid="{00000000-0005-0000-0000-000015350000}"/>
    <cellStyle name="Note 2 2 6 2 2 4 2" xfId="13570" xr:uid="{00000000-0005-0000-0000-000016350000}"/>
    <cellStyle name="Note 2 2 6 2 2 4 3" xfId="13571" xr:uid="{00000000-0005-0000-0000-000017350000}"/>
    <cellStyle name="Note 2 2 6 2 2 4 4" xfId="13572" xr:uid="{00000000-0005-0000-0000-000018350000}"/>
    <cellStyle name="Note 2 2 6 2 2 5" xfId="13573" xr:uid="{00000000-0005-0000-0000-000019350000}"/>
    <cellStyle name="Note 2 2 6 2 2 6" xfId="13574" xr:uid="{00000000-0005-0000-0000-00001A350000}"/>
    <cellStyle name="Note 2 2 6 2 2 7" xfId="13575" xr:uid="{00000000-0005-0000-0000-00001B350000}"/>
    <cellStyle name="Note 2 2 6 2 3" xfId="13576" xr:uid="{00000000-0005-0000-0000-00001C350000}"/>
    <cellStyle name="Note 2 2 6 2 3 2" xfId="13577" xr:uid="{00000000-0005-0000-0000-00001D350000}"/>
    <cellStyle name="Note 2 2 6 2 3 3" xfId="13578" xr:uid="{00000000-0005-0000-0000-00001E350000}"/>
    <cellStyle name="Note 2 2 6 2 3 4" xfId="13579" xr:uid="{00000000-0005-0000-0000-00001F350000}"/>
    <cellStyle name="Note 2 2 6 2 4" xfId="13580" xr:uid="{00000000-0005-0000-0000-000020350000}"/>
    <cellStyle name="Note 2 2 6 3" xfId="13581" xr:uid="{00000000-0005-0000-0000-000021350000}"/>
    <cellStyle name="Note 2 2 6 3 2" xfId="13582" xr:uid="{00000000-0005-0000-0000-000022350000}"/>
    <cellStyle name="Note 2 2 6 3 2 2" xfId="13583" xr:uid="{00000000-0005-0000-0000-000023350000}"/>
    <cellStyle name="Note 2 2 6 3 2 2 2" xfId="13584" xr:uid="{00000000-0005-0000-0000-000024350000}"/>
    <cellStyle name="Note 2 2 6 3 2 2 3" xfId="13585" xr:uid="{00000000-0005-0000-0000-000025350000}"/>
    <cellStyle name="Note 2 2 6 3 2 2 4" xfId="13586" xr:uid="{00000000-0005-0000-0000-000026350000}"/>
    <cellStyle name="Note 2 2 6 3 2 3" xfId="13587" xr:uid="{00000000-0005-0000-0000-000027350000}"/>
    <cellStyle name="Note 2 2 6 3 2 3 2" xfId="13588" xr:uid="{00000000-0005-0000-0000-000028350000}"/>
    <cellStyle name="Note 2 2 6 3 2 3 3" xfId="13589" xr:uid="{00000000-0005-0000-0000-000029350000}"/>
    <cellStyle name="Note 2 2 6 3 2 3 4" xfId="13590" xr:uid="{00000000-0005-0000-0000-00002A350000}"/>
    <cellStyle name="Note 2 2 6 3 2 4" xfId="13591" xr:uid="{00000000-0005-0000-0000-00002B350000}"/>
    <cellStyle name="Note 2 2 6 3 2 5" xfId="13592" xr:uid="{00000000-0005-0000-0000-00002C350000}"/>
    <cellStyle name="Note 2 2 6 3 2 6" xfId="13593" xr:uid="{00000000-0005-0000-0000-00002D350000}"/>
    <cellStyle name="Note 2 2 6 3 3" xfId="13594" xr:uid="{00000000-0005-0000-0000-00002E350000}"/>
    <cellStyle name="Note 2 2 6 3 3 2" xfId="13595" xr:uid="{00000000-0005-0000-0000-00002F350000}"/>
    <cellStyle name="Note 2 2 6 3 3 3" xfId="13596" xr:uid="{00000000-0005-0000-0000-000030350000}"/>
    <cellStyle name="Note 2 2 6 3 3 4" xfId="13597" xr:uid="{00000000-0005-0000-0000-000031350000}"/>
    <cellStyle name="Note 2 2 6 3 4" xfId="13598" xr:uid="{00000000-0005-0000-0000-000032350000}"/>
    <cellStyle name="Note 2 2 6 3 4 2" xfId="13599" xr:uid="{00000000-0005-0000-0000-000033350000}"/>
    <cellStyle name="Note 2 2 6 3 4 3" xfId="13600" xr:uid="{00000000-0005-0000-0000-000034350000}"/>
    <cellStyle name="Note 2 2 6 3 4 4" xfId="13601" xr:uid="{00000000-0005-0000-0000-000035350000}"/>
    <cellStyle name="Note 2 2 6 3 5" xfId="13602" xr:uid="{00000000-0005-0000-0000-000036350000}"/>
    <cellStyle name="Note 2 2 6 3 6" xfId="13603" xr:uid="{00000000-0005-0000-0000-000037350000}"/>
    <cellStyle name="Note 2 2 6 3 7" xfId="13604" xr:uid="{00000000-0005-0000-0000-000038350000}"/>
    <cellStyle name="Note 2 2 6 4" xfId="13605" xr:uid="{00000000-0005-0000-0000-000039350000}"/>
    <cellStyle name="Note 2 2 6 4 2" xfId="13606" xr:uid="{00000000-0005-0000-0000-00003A350000}"/>
    <cellStyle name="Note 2 2 6 4 3" xfId="13607" xr:uid="{00000000-0005-0000-0000-00003B350000}"/>
    <cellStyle name="Note 2 2 6 4 4" xfId="13608" xr:uid="{00000000-0005-0000-0000-00003C350000}"/>
    <cellStyle name="Note 2 2 6 5" xfId="13609" xr:uid="{00000000-0005-0000-0000-00003D350000}"/>
    <cellStyle name="Note 2 2 7" xfId="13610" xr:uid="{00000000-0005-0000-0000-00003E350000}"/>
    <cellStyle name="Note 2 2 7 2" xfId="13611" xr:uid="{00000000-0005-0000-0000-00003F350000}"/>
    <cellStyle name="Note 2 2 7 2 2" xfId="13612" xr:uid="{00000000-0005-0000-0000-000040350000}"/>
    <cellStyle name="Note 2 2 7 2 2 2" xfId="13613" xr:uid="{00000000-0005-0000-0000-000041350000}"/>
    <cellStyle name="Note 2 2 7 2 2 2 2" xfId="13614" xr:uid="{00000000-0005-0000-0000-000042350000}"/>
    <cellStyle name="Note 2 2 7 2 2 2 2 2" xfId="13615" xr:uid="{00000000-0005-0000-0000-000043350000}"/>
    <cellStyle name="Note 2 2 7 2 2 2 2 3" xfId="13616" xr:uid="{00000000-0005-0000-0000-000044350000}"/>
    <cellStyle name="Note 2 2 7 2 2 2 2 4" xfId="13617" xr:uid="{00000000-0005-0000-0000-000045350000}"/>
    <cellStyle name="Note 2 2 7 2 2 2 3" xfId="13618" xr:uid="{00000000-0005-0000-0000-000046350000}"/>
    <cellStyle name="Note 2 2 7 2 2 2 3 2" xfId="13619" xr:uid="{00000000-0005-0000-0000-000047350000}"/>
    <cellStyle name="Note 2 2 7 2 2 2 3 3" xfId="13620" xr:uid="{00000000-0005-0000-0000-000048350000}"/>
    <cellStyle name="Note 2 2 7 2 2 2 3 4" xfId="13621" xr:uid="{00000000-0005-0000-0000-000049350000}"/>
    <cellStyle name="Note 2 2 7 2 2 2 4" xfId="13622" xr:uid="{00000000-0005-0000-0000-00004A350000}"/>
    <cellStyle name="Note 2 2 7 2 2 2 5" xfId="13623" xr:uid="{00000000-0005-0000-0000-00004B350000}"/>
    <cellStyle name="Note 2 2 7 2 2 2 6" xfId="13624" xr:uid="{00000000-0005-0000-0000-00004C350000}"/>
    <cellStyle name="Note 2 2 7 2 2 3" xfId="13625" xr:uid="{00000000-0005-0000-0000-00004D350000}"/>
    <cellStyle name="Note 2 2 7 2 2 3 2" xfId="13626" xr:uid="{00000000-0005-0000-0000-00004E350000}"/>
    <cellStyle name="Note 2 2 7 2 2 3 3" xfId="13627" xr:uid="{00000000-0005-0000-0000-00004F350000}"/>
    <cellStyle name="Note 2 2 7 2 2 3 4" xfId="13628" xr:uid="{00000000-0005-0000-0000-000050350000}"/>
    <cellStyle name="Note 2 2 7 2 2 4" xfId="13629" xr:uid="{00000000-0005-0000-0000-000051350000}"/>
    <cellStyle name="Note 2 2 7 2 2 4 2" xfId="13630" xr:uid="{00000000-0005-0000-0000-000052350000}"/>
    <cellStyle name="Note 2 2 7 2 2 4 3" xfId="13631" xr:uid="{00000000-0005-0000-0000-000053350000}"/>
    <cellStyle name="Note 2 2 7 2 2 4 4" xfId="13632" xr:uid="{00000000-0005-0000-0000-000054350000}"/>
    <cellStyle name="Note 2 2 7 2 2 5" xfId="13633" xr:uid="{00000000-0005-0000-0000-000055350000}"/>
    <cellStyle name="Note 2 2 7 2 2 6" xfId="13634" xr:uid="{00000000-0005-0000-0000-000056350000}"/>
    <cellStyle name="Note 2 2 7 2 2 7" xfId="13635" xr:uid="{00000000-0005-0000-0000-000057350000}"/>
    <cellStyle name="Note 2 2 7 2 3" xfId="13636" xr:uid="{00000000-0005-0000-0000-000058350000}"/>
    <cellStyle name="Note 2 2 7 2 3 2" xfId="13637" xr:uid="{00000000-0005-0000-0000-000059350000}"/>
    <cellStyle name="Note 2 2 7 2 3 3" xfId="13638" xr:uid="{00000000-0005-0000-0000-00005A350000}"/>
    <cellStyle name="Note 2 2 7 2 3 4" xfId="13639" xr:uid="{00000000-0005-0000-0000-00005B350000}"/>
    <cellStyle name="Note 2 2 7 2 4" xfId="13640" xr:uid="{00000000-0005-0000-0000-00005C350000}"/>
    <cellStyle name="Note 2 2 7 3" xfId="13641" xr:uid="{00000000-0005-0000-0000-00005D350000}"/>
    <cellStyle name="Note 2 2 7 3 2" xfId="13642" xr:uid="{00000000-0005-0000-0000-00005E350000}"/>
    <cellStyle name="Note 2 2 7 3 2 2" xfId="13643" xr:uid="{00000000-0005-0000-0000-00005F350000}"/>
    <cellStyle name="Note 2 2 7 3 2 2 2" xfId="13644" xr:uid="{00000000-0005-0000-0000-000060350000}"/>
    <cellStyle name="Note 2 2 7 3 2 2 3" xfId="13645" xr:uid="{00000000-0005-0000-0000-000061350000}"/>
    <cellStyle name="Note 2 2 7 3 2 2 4" xfId="13646" xr:uid="{00000000-0005-0000-0000-000062350000}"/>
    <cellStyle name="Note 2 2 7 3 2 3" xfId="13647" xr:uid="{00000000-0005-0000-0000-000063350000}"/>
    <cellStyle name="Note 2 2 7 3 2 3 2" xfId="13648" xr:uid="{00000000-0005-0000-0000-000064350000}"/>
    <cellStyle name="Note 2 2 7 3 2 3 3" xfId="13649" xr:uid="{00000000-0005-0000-0000-000065350000}"/>
    <cellStyle name="Note 2 2 7 3 2 3 4" xfId="13650" xr:uid="{00000000-0005-0000-0000-000066350000}"/>
    <cellStyle name="Note 2 2 7 3 2 4" xfId="13651" xr:uid="{00000000-0005-0000-0000-000067350000}"/>
    <cellStyle name="Note 2 2 7 3 2 5" xfId="13652" xr:uid="{00000000-0005-0000-0000-000068350000}"/>
    <cellStyle name="Note 2 2 7 3 2 6" xfId="13653" xr:uid="{00000000-0005-0000-0000-000069350000}"/>
    <cellStyle name="Note 2 2 7 3 3" xfId="13654" xr:uid="{00000000-0005-0000-0000-00006A350000}"/>
    <cellStyle name="Note 2 2 7 3 3 2" xfId="13655" xr:uid="{00000000-0005-0000-0000-00006B350000}"/>
    <cellStyle name="Note 2 2 7 3 3 3" xfId="13656" xr:uid="{00000000-0005-0000-0000-00006C350000}"/>
    <cellStyle name="Note 2 2 7 3 3 4" xfId="13657" xr:uid="{00000000-0005-0000-0000-00006D350000}"/>
    <cellStyle name="Note 2 2 7 3 4" xfId="13658" xr:uid="{00000000-0005-0000-0000-00006E350000}"/>
    <cellStyle name="Note 2 2 7 3 4 2" xfId="13659" xr:uid="{00000000-0005-0000-0000-00006F350000}"/>
    <cellStyle name="Note 2 2 7 3 4 3" xfId="13660" xr:uid="{00000000-0005-0000-0000-000070350000}"/>
    <cellStyle name="Note 2 2 7 3 4 4" xfId="13661" xr:uid="{00000000-0005-0000-0000-000071350000}"/>
    <cellStyle name="Note 2 2 7 3 5" xfId="13662" xr:uid="{00000000-0005-0000-0000-000072350000}"/>
    <cellStyle name="Note 2 2 7 3 6" xfId="13663" xr:uid="{00000000-0005-0000-0000-000073350000}"/>
    <cellStyle name="Note 2 2 7 3 7" xfId="13664" xr:uid="{00000000-0005-0000-0000-000074350000}"/>
    <cellStyle name="Note 2 2 7 4" xfId="13665" xr:uid="{00000000-0005-0000-0000-000075350000}"/>
    <cellStyle name="Note 2 2 7 4 2" xfId="13666" xr:uid="{00000000-0005-0000-0000-000076350000}"/>
    <cellStyle name="Note 2 2 7 4 3" xfId="13667" xr:uid="{00000000-0005-0000-0000-000077350000}"/>
    <cellStyle name="Note 2 2 7 4 4" xfId="13668" xr:uid="{00000000-0005-0000-0000-000078350000}"/>
    <cellStyle name="Note 2 2 7 5" xfId="13669" xr:uid="{00000000-0005-0000-0000-000079350000}"/>
    <cellStyle name="Note 2 2 8" xfId="13670" xr:uid="{00000000-0005-0000-0000-00007A350000}"/>
    <cellStyle name="Note 2 2 8 2" xfId="13671" xr:uid="{00000000-0005-0000-0000-00007B350000}"/>
    <cellStyle name="Note 2 2 8 2 2" xfId="13672" xr:uid="{00000000-0005-0000-0000-00007C350000}"/>
    <cellStyle name="Note 2 2 8 2 2 2" xfId="13673" xr:uid="{00000000-0005-0000-0000-00007D350000}"/>
    <cellStyle name="Note 2 2 8 2 2 2 2" xfId="13674" xr:uid="{00000000-0005-0000-0000-00007E350000}"/>
    <cellStyle name="Note 2 2 8 2 2 2 2 2" xfId="13675" xr:uid="{00000000-0005-0000-0000-00007F350000}"/>
    <cellStyle name="Note 2 2 8 2 2 2 2 3" xfId="13676" xr:uid="{00000000-0005-0000-0000-000080350000}"/>
    <cellStyle name="Note 2 2 8 2 2 2 2 4" xfId="13677" xr:uid="{00000000-0005-0000-0000-000081350000}"/>
    <cellStyle name="Note 2 2 8 2 2 2 3" xfId="13678" xr:uid="{00000000-0005-0000-0000-000082350000}"/>
    <cellStyle name="Note 2 2 8 2 2 2 3 2" xfId="13679" xr:uid="{00000000-0005-0000-0000-000083350000}"/>
    <cellStyle name="Note 2 2 8 2 2 2 3 3" xfId="13680" xr:uid="{00000000-0005-0000-0000-000084350000}"/>
    <cellStyle name="Note 2 2 8 2 2 2 3 4" xfId="13681" xr:uid="{00000000-0005-0000-0000-000085350000}"/>
    <cellStyle name="Note 2 2 8 2 2 2 4" xfId="13682" xr:uid="{00000000-0005-0000-0000-000086350000}"/>
    <cellStyle name="Note 2 2 8 2 2 2 5" xfId="13683" xr:uid="{00000000-0005-0000-0000-000087350000}"/>
    <cellStyle name="Note 2 2 8 2 2 2 6" xfId="13684" xr:uid="{00000000-0005-0000-0000-000088350000}"/>
    <cellStyle name="Note 2 2 8 2 2 3" xfId="13685" xr:uid="{00000000-0005-0000-0000-000089350000}"/>
    <cellStyle name="Note 2 2 8 2 2 3 2" xfId="13686" xr:uid="{00000000-0005-0000-0000-00008A350000}"/>
    <cellStyle name="Note 2 2 8 2 2 3 3" xfId="13687" xr:uid="{00000000-0005-0000-0000-00008B350000}"/>
    <cellStyle name="Note 2 2 8 2 2 3 4" xfId="13688" xr:uid="{00000000-0005-0000-0000-00008C350000}"/>
    <cellStyle name="Note 2 2 8 2 2 4" xfId="13689" xr:uid="{00000000-0005-0000-0000-00008D350000}"/>
    <cellStyle name="Note 2 2 8 2 2 4 2" xfId="13690" xr:uid="{00000000-0005-0000-0000-00008E350000}"/>
    <cellStyle name="Note 2 2 8 2 2 4 3" xfId="13691" xr:uid="{00000000-0005-0000-0000-00008F350000}"/>
    <cellStyle name="Note 2 2 8 2 2 4 4" xfId="13692" xr:uid="{00000000-0005-0000-0000-000090350000}"/>
    <cellStyle name="Note 2 2 8 2 2 5" xfId="13693" xr:uid="{00000000-0005-0000-0000-000091350000}"/>
    <cellStyle name="Note 2 2 8 2 2 6" xfId="13694" xr:uid="{00000000-0005-0000-0000-000092350000}"/>
    <cellStyle name="Note 2 2 8 2 2 7" xfId="13695" xr:uid="{00000000-0005-0000-0000-000093350000}"/>
    <cellStyle name="Note 2 2 8 2 3" xfId="13696" xr:uid="{00000000-0005-0000-0000-000094350000}"/>
    <cellStyle name="Note 2 2 8 2 3 2" xfId="13697" xr:uid="{00000000-0005-0000-0000-000095350000}"/>
    <cellStyle name="Note 2 2 8 2 3 3" xfId="13698" xr:uid="{00000000-0005-0000-0000-000096350000}"/>
    <cellStyle name="Note 2 2 8 2 3 4" xfId="13699" xr:uid="{00000000-0005-0000-0000-000097350000}"/>
    <cellStyle name="Note 2 2 8 2 4" xfId="13700" xr:uid="{00000000-0005-0000-0000-000098350000}"/>
    <cellStyle name="Note 2 2 8 3" xfId="13701" xr:uid="{00000000-0005-0000-0000-000099350000}"/>
    <cellStyle name="Note 2 2 8 3 2" xfId="13702" xr:uid="{00000000-0005-0000-0000-00009A350000}"/>
    <cellStyle name="Note 2 2 8 3 2 2" xfId="13703" xr:uid="{00000000-0005-0000-0000-00009B350000}"/>
    <cellStyle name="Note 2 2 8 3 2 2 2" xfId="13704" xr:uid="{00000000-0005-0000-0000-00009C350000}"/>
    <cellStyle name="Note 2 2 8 3 2 2 3" xfId="13705" xr:uid="{00000000-0005-0000-0000-00009D350000}"/>
    <cellStyle name="Note 2 2 8 3 2 2 4" xfId="13706" xr:uid="{00000000-0005-0000-0000-00009E350000}"/>
    <cellStyle name="Note 2 2 8 3 2 3" xfId="13707" xr:uid="{00000000-0005-0000-0000-00009F350000}"/>
    <cellStyle name="Note 2 2 8 3 2 3 2" xfId="13708" xr:uid="{00000000-0005-0000-0000-0000A0350000}"/>
    <cellStyle name="Note 2 2 8 3 2 3 3" xfId="13709" xr:uid="{00000000-0005-0000-0000-0000A1350000}"/>
    <cellStyle name="Note 2 2 8 3 2 3 4" xfId="13710" xr:uid="{00000000-0005-0000-0000-0000A2350000}"/>
    <cellStyle name="Note 2 2 8 3 2 4" xfId="13711" xr:uid="{00000000-0005-0000-0000-0000A3350000}"/>
    <cellStyle name="Note 2 2 8 3 2 5" xfId="13712" xr:uid="{00000000-0005-0000-0000-0000A4350000}"/>
    <cellStyle name="Note 2 2 8 3 2 6" xfId="13713" xr:uid="{00000000-0005-0000-0000-0000A5350000}"/>
    <cellStyle name="Note 2 2 8 3 3" xfId="13714" xr:uid="{00000000-0005-0000-0000-0000A6350000}"/>
    <cellStyle name="Note 2 2 8 3 3 2" xfId="13715" xr:uid="{00000000-0005-0000-0000-0000A7350000}"/>
    <cellStyle name="Note 2 2 8 3 3 3" xfId="13716" xr:uid="{00000000-0005-0000-0000-0000A8350000}"/>
    <cellStyle name="Note 2 2 8 3 3 4" xfId="13717" xr:uid="{00000000-0005-0000-0000-0000A9350000}"/>
    <cellStyle name="Note 2 2 8 3 4" xfId="13718" xr:uid="{00000000-0005-0000-0000-0000AA350000}"/>
    <cellStyle name="Note 2 2 8 3 4 2" xfId="13719" xr:uid="{00000000-0005-0000-0000-0000AB350000}"/>
    <cellStyle name="Note 2 2 8 3 4 3" xfId="13720" xr:uid="{00000000-0005-0000-0000-0000AC350000}"/>
    <cellStyle name="Note 2 2 8 3 4 4" xfId="13721" xr:uid="{00000000-0005-0000-0000-0000AD350000}"/>
    <cellStyle name="Note 2 2 8 3 5" xfId="13722" xr:uid="{00000000-0005-0000-0000-0000AE350000}"/>
    <cellStyle name="Note 2 2 8 3 6" xfId="13723" xr:uid="{00000000-0005-0000-0000-0000AF350000}"/>
    <cellStyle name="Note 2 2 8 3 7" xfId="13724" xr:uid="{00000000-0005-0000-0000-0000B0350000}"/>
    <cellStyle name="Note 2 2 8 4" xfId="13725" xr:uid="{00000000-0005-0000-0000-0000B1350000}"/>
    <cellStyle name="Note 2 2 8 4 2" xfId="13726" xr:uid="{00000000-0005-0000-0000-0000B2350000}"/>
    <cellStyle name="Note 2 2 8 4 3" xfId="13727" xr:uid="{00000000-0005-0000-0000-0000B3350000}"/>
    <cellStyle name="Note 2 2 8 4 4" xfId="13728" xr:uid="{00000000-0005-0000-0000-0000B4350000}"/>
    <cellStyle name="Note 2 2 8 5" xfId="13729" xr:uid="{00000000-0005-0000-0000-0000B5350000}"/>
    <cellStyle name="Note 2 2 9" xfId="13730" xr:uid="{00000000-0005-0000-0000-0000B6350000}"/>
    <cellStyle name="Note 2 2 9 2" xfId="13731" xr:uid="{00000000-0005-0000-0000-0000B7350000}"/>
    <cellStyle name="Note 2 2 9 2 2" xfId="13732" xr:uid="{00000000-0005-0000-0000-0000B8350000}"/>
    <cellStyle name="Note 2 2 9 2 2 2" xfId="13733" xr:uid="{00000000-0005-0000-0000-0000B9350000}"/>
    <cellStyle name="Note 2 2 9 2 2 2 2" xfId="13734" xr:uid="{00000000-0005-0000-0000-0000BA350000}"/>
    <cellStyle name="Note 2 2 9 2 2 2 3" xfId="13735" xr:uid="{00000000-0005-0000-0000-0000BB350000}"/>
    <cellStyle name="Note 2 2 9 2 2 2 4" xfId="13736" xr:uid="{00000000-0005-0000-0000-0000BC350000}"/>
    <cellStyle name="Note 2 2 9 2 2 3" xfId="13737" xr:uid="{00000000-0005-0000-0000-0000BD350000}"/>
    <cellStyle name="Note 2 2 9 2 2 3 2" xfId="13738" xr:uid="{00000000-0005-0000-0000-0000BE350000}"/>
    <cellStyle name="Note 2 2 9 2 2 3 3" xfId="13739" xr:uid="{00000000-0005-0000-0000-0000BF350000}"/>
    <cellStyle name="Note 2 2 9 2 2 3 4" xfId="13740" xr:uid="{00000000-0005-0000-0000-0000C0350000}"/>
    <cellStyle name="Note 2 2 9 2 2 4" xfId="13741" xr:uid="{00000000-0005-0000-0000-0000C1350000}"/>
    <cellStyle name="Note 2 2 9 2 2 5" xfId="13742" xr:uid="{00000000-0005-0000-0000-0000C2350000}"/>
    <cellStyle name="Note 2 2 9 2 2 6" xfId="13743" xr:uid="{00000000-0005-0000-0000-0000C3350000}"/>
    <cellStyle name="Note 2 2 9 2 3" xfId="13744" xr:uid="{00000000-0005-0000-0000-0000C4350000}"/>
    <cellStyle name="Note 2 2 9 2 3 2" xfId="13745" xr:uid="{00000000-0005-0000-0000-0000C5350000}"/>
    <cellStyle name="Note 2 2 9 2 3 3" xfId="13746" xr:uid="{00000000-0005-0000-0000-0000C6350000}"/>
    <cellStyle name="Note 2 2 9 2 3 4" xfId="13747" xr:uid="{00000000-0005-0000-0000-0000C7350000}"/>
    <cellStyle name="Note 2 2 9 2 4" xfId="13748" xr:uid="{00000000-0005-0000-0000-0000C8350000}"/>
    <cellStyle name="Note 2 2 9 2 4 2" xfId="13749" xr:uid="{00000000-0005-0000-0000-0000C9350000}"/>
    <cellStyle name="Note 2 2 9 2 4 3" xfId="13750" xr:uid="{00000000-0005-0000-0000-0000CA350000}"/>
    <cellStyle name="Note 2 2 9 2 4 4" xfId="13751" xr:uid="{00000000-0005-0000-0000-0000CB350000}"/>
    <cellStyle name="Note 2 2 9 2 5" xfId="13752" xr:uid="{00000000-0005-0000-0000-0000CC350000}"/>
    <cellStyle name="Note 2 2 9 2 6" xfId="13753" xr:uid="{00000000-0005-0000-0000-0000CD350000}"/>
    <cellStyle name="Note 2 2 9 2 7" xfId="13754" xr:uid="{00000000-0005-0000-0000-0000CE350000}"/>
    <cellStyle name="Note 2 2 9 3" xfId="13755" xr:uid="{00000000-0005-0000-0000-0000CF350000}"/>
    <cellStyle name="Note 2 2 9 3 2" xfId="13756" xr:uid="{00000000-0005-0000-0000-0000D0350000}"/>
    <cellStyle name="Note 2 2 9 3 3" xfId="13757" xr:uid="{00000000-0005-0000-0000-0000D1350000}"/>
    <cellStyle name="Note 2 2 9 3 4" xfId="13758" xr:uid="{00000000-0005-0000-0000-0000D2350000}"/>
    <cellStyle name="Note 2 2 9 4" xfId="13759" xr:uid="{00000000-0005-0000-0000-0000D3350000}"/>
    <cellStyle name="Note 2 3" xfId="13760" xr:uid="{00000000-0005-0000-0000-0000D4350000}"/>
    <cellStyle name="Note 2 3 2" xfId="13761" xr:uid="{00000000-0005-0000-0000-0000D5350000}"/>
    <cellStyle name="Note 2 3 2 2" xfId="13762" xr:uid="{00000000-0005-0000-0000-0000D6350000}"/>
    <cellStyle name="Note 2 3 2 2 2" xfId="13763" xr:uid="{00000000-0005-0000-0000-0000D7350000}"/>
    <cellStyle name="Note 2 3 2 2 2 2" xfId="13764" xr:uid="{00000000-0005-0000-0000-0000D8350000}"/>
    <cellStyle name="Note 2 3 2 2 2 2 2" xfId="13765" xr:uid="{00000000-0005-0000-0000-0000D9350000}"/>
    <cellStyle name="Note 2 3 2 2 2 2 2 2" xfId="13766" xr:uid="{00000000-0005-0000-0000-0000DA350000}"/>
    <cellStyle name="Note 2 3 2 2 2 2 2 3" xfId="13767" xr:uid="{00000000-0005-0000-0000-0000DB350000}"/>
    <cellStyle name="Note 2 3 2 2 2 2 2 4" xfId="13768" xr:uid="{00000000-0005-0000-0000-0000DC350000}"/>
    <cellStyle name="Note 2 3 2 2 2 2 3" xfId="13769" xr:uid="{00000000-0005-0000-0000-0000DD350000}"/>
    <cellStyle name="Note 2 3 2 2 2 2 3 2" xfId="13770" xr:uid="{00000000-0005-0000-0000-0000DE350000}"/>
    <cellStyle name="Note 2 3 2 2 2 2 3 3" xfId="13771" xr:uid="{00000000-0005-0000-0000-0000DF350000}"/>
    <cellStyle name="Note 2 3 2 2 2 2 3 4" xfId="13772" xr:uid="{00000000-0005-0000-0000-0000E0350000}"/>
    <cellStyle name="Note 2 3 2 2 2 2 4" xfId="13773" xr:uid="{00000000-0005-0000-0000-0000E1350000}"/>
    <cellStyle name="Note 2 3 2 2 2 2 5" xfId="13774" xr:uid="{00000000-0005-0000-0000-0000E2350000}"/>
    <cellStyle name="Note 2 3 2 2 2 2 6" xfId="13775" xr:uid="{00000000-0005-0000-0000-0000E3350000}"/>
    <cellStyle name="Note 2 3 2 2 2 3" xfId="13776" xr:uid="{00000000-0005-0000-0000-0000E4350000}"/>
    <cellStyle name="Note 2 3 2 2 2 3 2" xfId="13777" xr:uid="{00000000-0005-0000-0000-0000E5350000}"/>
    <cellStyle name="Note 2 3 2 2 2 3 3" xfId="13778" xr:uid="{00000000-0005-0000-0000-0000E6350000}"/>
    <cellStyle name="Note 2 3 2 2 2 3 4" xfId="13779" xr:uid="{00000000-0005-0000-0000-0000E7350000}"/>
    <cellStyle name="Note 2 3 2 2 2 4" xfId="13780" xr:uid="{00000000-0005-0000-0000-0000E8350000}"/>
    <cellStyle name="Note 2 3 2 2 2 4 2" xfId="13781" xr:uid="{00000000-0005-0000-0000-0000E9350000}"/>
    <cellStyle name="Note 2 3 2 2 2 4 3" xfId="13782" xr:uid="{00000000-0005-0000-0000-0000EA350000}"/>
    <cellStyle name="Note 2 3 2 2 2 4 4" xfId="13783" xr:uid="{00000000-0005-0000-0000-0000EB350000}"/>
    <cellStyle name="Note 2 3 2 2 2 5" xfId="13784" xr:uid="{00000000-0005-0000-0000-0000EC350000}"/>
    <cellStyle name="Note 2 3 2 2 2 6" xfId="13785" xr:uid="{00000000-0005-0000-0000-0000ED350000}"/>
    <cellStyle name="Note 2 3 2 2 2 7" xfId="13786" xr:uid="{00000000-0005-0000-0000-0000EE350000}"/>
    <cellStyle name="Note 2 3 2 2 3" xfId="13787" xr:uid="{00000000-0005-0000-0000-0000EF350000}"/>
    <cellStyle name="Note 2 3 2 2 3 2" xfId="13788" xr:uid="{00000000-0005-0000-0000-0000F0350000}"/>
    <cellStyle name="Note 2 3 2 2 3 3" xfId="13789" xr:uid="{00000000-0005-0000-0000-0000F1350000}"/>
    <cellStyle name="Note 2 3 2 2 3 4" xfId="13790" xr:uid="{00000000-0005-0000-0000-0000F2350000}"/>
    <cellStyle name="Note 2 3 2 2 4" xfId="13791" xr:uid="{00000000-0005-0000-0000-0000F3350000}"/>
    <cellStyle name="Note 2 3 2 3" xfId="13792" xr:uid="{00000000-0005-0000-0000-0000F4350000}"/>
    <cellStyle name="Note 2 3 2 3 2" xfId="13793" xr:uid="{00000000-0005-0000-0000-0000F5350000}"/>
    <cellStyle name="Note 2 3 2 3 2 2" xfId="13794" xr:uid="{00000000-0005-0000-0000-0000F6350000}"/>
    <cellStyle name="Note 2 3 2 3 2 2 2" xfId="13795" xr:uid="{00000000-0005-0000-0000-0000F7350000}"/>
    <cellStyle name="Note 2 3 2 3 2 2 3" xfId="13796" xr:uid="{00000000-0005-0000-0000-0000F8350000}"/>
    <cellStyle name="Note 2 3 2 3 2 2 4" xfId="13797" xr:uid="{00000000-0005-0000-0000-0000F9350000}"/>
    <cellStyle name="Note 2 3 2 3 2 3" xfId="13798" xr:uid="{00000000-0005-0000-0000-0000FA350000}"/>
    <cellStyle name="Note 2 3 2 3 2 3 2" xfId="13799" xr:uid="{00000000-0005-0000-0000-0000FB350000}"/>
    <cellStyle name="Note 2 3 2 3 2 3 3" xfId="13800" xr:uid="{00000000-0005-0000-0000-0000FC350000}"/>
    <cellStyle name="Note 2 3 2 3 2 3 4" xfId="13801" xr:uid="{00000000-0005-0000-0000-0000FD350000}"/>
    <cellStyle name="Note 2 3 2 3 2 4" xfId="13802" xr:uid="{00000000-0005-0000-0000-0000FE350000}"/>
    <cellStyle name="Note 2 3 2 3 2 5" xfId="13803" xr:uid="{00000000-0005-0000-0000-0000FF350000}"/>
    <cellStyle name="Note 2 3 2 3 2 6" xfId="13804" xr:uid="{00000000-0005-0000-0000-000000360000}"/>
    <cellStyle name="Note 2 3 2 3 3" xfId="13805" xr:uid="{00000000-0005-0000-0000-000001360000}"/>
    <cellStyle name="Note 2 3 2 3 3 2" xfId="13806" xr:uid="{00000000-0005-0000-0000-000002360000}"/>
    <cellStyle name="Note 2 3 2 3 3 3" xfId="13807" xr:uid="{00000000-0005-0000-0000-000003360000}"/>
    <cellStyle name="Note 2 3 2 3 3 4" xfId="13808" xr:uid="{00000000-0005-0000-0000-000004360000}"/>
    <cellStyle name="Note 2 3 2 3 4" xfId="13809" xr:uid="{00000000-0005-0000-0000-000005360000}"/>
    <cellStyle name="Note 2 3 2 3 4 2" xfId="13810" xr:uid="{00000000-0005-0000-0000-000006360000}"/>
    <cellStyle name="Note 2 3 2 3 4 3" xfId="13811" xr:uid="{00000000-0005-0000-0000-000007360000}"/>
    <cellStyle name="Note 2 3 2 3 4 4" xfId="13812" xr:uid="{00000000-0005-0000-0000-000008360000}"/>
    <cellStyle name="Note 2 3 2 3 5" xfId="13813" xr:uid="{00000000-0005-0000-0000-000009360000}"/>
    <cellStyle name="Note 2 3 2 3 6" xfId="13814" xr:uid="{00000000-0005-0000-0000-00000A360000}"/>
    <cellStyle name="Note 2 3 2 3 7" xfId="13815" xr:uid="{00000000-0005-0000-0000-00000B360000}"/>
    <cellStyle name="Note 2 3 2 4" xfId="13816" xr:uid="{00000000-0005-0000-0000-00000C360000}"/>
    <cellStyle name="Note 2 3 2 4 2" xfId="13817" xr:uid="{00000000-0005-0000-0000-00000D360000}"/>
    <cellStyle name="Note 2 3 2 4 3" xfId="13818" xr:uid="{00000000-0005-0000-0000-00000E360000}"/>
    <cellStyle name="Note 2 3 2 4 4" xfId="13819" xr:uid="{00000000-0005-0000-0000-00000F360000}"/>
    <cellStyle name="Note 2 3 2 5" xfId="13820" xr:uid="{00000000-0005-0000-0000-000010360000}"/>
    <cellStyle name="Note 2 3 3" xfId="13821" xr:uid="{00000000-0005-0000-0000-000011360000}"/>
    <cellStyle name="Note 2 3 3 2" xfId="13822" xr:uid="{00000000-0005-0000-0000-000012360000}"/>
    <cellStyle name="Note 2 3 3 2 2" xfId="13823" xr:uid="{00000000-0005-0000-0000-000013360000}"/>
    <cellStyle name="Note 2 3 3 2 2 2" xfId="13824" xr:uid="{00000000-0005-0000-0000-000014360000}"/>
    <cellStyle name="Note 2 3 3 2 2 2 2" xfId="13825" xr:uid="{00000000-0005-0000-0000-000015360000}"/>
    <cellStyle name="Note 2 3 3 2 2 2 2 2" xfId="13826" xr:uid="{00000000-0005-0000-0000-000016360000}"/>
    <cellStyle name="Note 2 3 3 2 2 2 2 3" xfId="13827" xr:uid="{00000000-0005-0000-0000-000017360000}"/>
    <cellStyle name="Note 2 3 3 2 2 2 2 4" xfId="13828" xr:uid="{00000000-0005-0000-0000-000018360000}"/>
    <cellStyle name="Note 2 3 3 2 2 2 3" xfId="13829" xr:uid="{00000000-0005-0000-0000-000019360000}"/>
    <cellStyle name="Note 2 3 3 2 2 2 3 2" xfId="13830" xr:uid="{00000000-0005-0000-0000-00001A360000}"/>
    <cellStyle name="Note 2 3 3 2 2 2 3 3" xfId="13831" xr:uid="{00000000-0005-0000-0000-00001B360000}"/>
    <cellStyle name="Note 2 3 3 2 2 2 3 4" xfId="13832" xr:uid="{00000000-0005-0000-0000-00001C360000}"/>
    <cellStyle name="Note 2 3 3 2 2 2 4" xfId="13833" xr:uid="{00000000-0005-0000-0000-00001D360000}"/>
    <cellStyle name="Note 2 3 3 2 2 2 5" xfId="13834" xr:uid="{00000000-0005-0000-0000-00001E360000}"/>
    <cellStyle name="Note 2 3 3 2 2 2 6" xfId="13835" xr:uid="{00000000-0005-0000-0000-00001F360000}"/>
    <cellStyle name="Note 2 3 3 2 2 3" xfId="13836" xr:uid="{00000000-0005-0000-0000-000020360000}"/>
    <cellStyle name="Note 2 3 3 2 2 3 2" xfId="13837" xr:uid="{00000000-0005-0000-0000-000021360000}"/>
    <cellStyle name="Note 2 3 3 2 2 3 3" xfId="13838" xr:uid="{00000000-0005-0000-0000-000022360000}"/>
    <cellStyle name="Note 2 3 3 2 2 3 4" xfId="13839" xr:uid="{00000000-0005-0000-0000-000023360000}"/>
    <cellStyle name="Note 2 3 3 2 2 4" xfId="13840" xr:uid="{00000000-0005-0000-0000-000024360000}"/>
    <cellStyle name="Note 2 3 3 2 2 4 2" xfId="13841" xr:uid="{00000000-0005-0000-0000-000025360000}"/>
    <cellStyle name="Note 2 3 3 2 2 4 3" xfId="13842" xr:uid="{00000000-0005-0000-0000-000026360000}"/>
    <cellStyle name="Note 2 3 3 2 2 4 4" xfId="13843" xr:uid="{00000000-0005-0000-0000-000027360000}"/>
    <cellStyle name="Note 2 3 3 2 2 5" xfId="13844" xr:uid="{00000000-0005-0000-0000-000028360000}"/>
    <cellStyle name="Note 2 3 3 2 2 6" xfId="13845" xr:uid="{00000000-0005-0000-0000-000029360000}"/>
    <cellStyle name="Note 2 3 3 2 2 7" xfId="13846" xr:uid="{00000000-0005-0000-0000-00002A360000}"/>
    <cellStyle name="Note 2 3 3 2 3" xfId="13847" xr:uid="{00000000-0005-0000-0000-00002B360000}"/>
    <cellStyle name="Note 2 3 3 2 3 2" xfId="13848" xr:uid="{00000000-0005-0000-0000-00002C360000}"/>
    <cellStyle name="Note 2 3 3 2 3 3" xfId="13849" xr:uid="{00000000-0005-0000-0000-00002D360000}"/>
    <cellStyle name="Note 2 3 3 2 3 4" xfId="13850" xr:uid="{00000000-0005-0000-0000-00002E360000}"/>
    <cellStyle name="Note 2 3 3 2 4" xfId="13851" xr:uid="{00000000-0005-0000-0000-00002F360000}"/>
    <cellStyle name="Note 2 3 3 3" xfId="13852" xr:uid="{00000000-0005-0000-0000-000030360000}"/>
    <cellStyle name="Note 2 3 3 3 2" xfId="13853" xr:uid="{00000000-0005-0000-0000-000031360000}"/>
    <cellStyle name="Note 2 3 3 3 2 2" xfId="13854" xr:uid="{00000000-0005-0000-0000-000032360000}"/>
    <cellStyle name="Note 2 3 3 3 2 2 2" xfId="13855" xr:uid="{00000000-0005-0000-0000-000033360000}"/>
    <cellStyle name="Note 2 3 3 3 2 2 3" xfId="13856" xr:uid="{00000000-0005-0000-0000-000034360000}"/>
    <cellStyle name="Note 2 3 3 3 2 2 4" xfId="13857" xr:uid="{00000000-0005-0000-0000-000035360000}"/>
    <cellStyle name="Note 2 3 3 3 2 3" xfId="13858" xr:uid="{00000000-0005-0000-0000-000036360000}"/>
    <cellStyle name="Note 2 3 3 3 2 3 2" xfId="13859" xr:uid="{00000000-0005-0000-0000-000037360000}"/>
    <cellStyle name="Note 2 3 3 3 2 3 3" xfId="13860" xr:uid="{00000000-0005-0000-0000-000038360000}"/>
    <cellStyle name="Note 2 3 3 3 2 3 4" xfId="13861" xr:uid="{00000000-0005-0000-0000-000039360000}"/>
    <cellStyle name="Note 2 3 3 3 2 4" xfId="13862" xr:uid="{00000000-0005-0000-0000-00003A360000}"/>
    <cellStyle name="Note 2 3 3 3 2 5" xfId="13863" xr:uid="{00000000-0005-0000-0000-00003B360000}"/>
    <cellStyle name="Note 2 3 3 3 2 6" xfId="13864" xr:uid="{00000000-0005-0000-0000-00003C360000}"/>
    <cellStyle name="Note 2 3 3 3 3" xfId="13865" xr:uid="{00000000-0005-0000-0000-00003D360000}"/>
    <cellStyle name="Note 2 3 3 3 3 2" xfId="13866" xr:uid="{00000000-0005-0000-0000-00003E360000}"/>
    <cellStyle name="Note 2 3 3 3 3 3" xfId="13867" xr:uid="{00000000-0005-0000-0000-00003F360000}"/>
    <cellStyle name="Note 2 3 3 3 3 4" xfId="13868" xr:uid="{00000000-0005-0000-0000-000040360000}"/>
    <cellStyle name="Note 2 3 3 3 4" xfId="13869" xr:uid="{00000000-0005-0000-0000-000041360000}"/>
    <cellStyle name="Note 2 3 3 3 4 2" xfId="13870" xr:uid="{00000000-0005-0000-0000-000042360000}"/>
    <cellStyle name="Note 2 3 3 3 4 3" xfId="13871" xr:uid="{00000000-0005-0000-0000-000043360000}"/>
    <cellStyle name="Note 2 3 3 3 4 4" xfId="13872" xr:uid="{00000000-0005-0000-0000-000044360000}"/>
    <cellStyle name="Note 2 3 3 3 5" xfId="13873" xr:uid="{00000000-0005-0000-0000-000045360000}"/>
    <cellStyle name="Note 2 3 3 3 6" xfId="13874" xr:uid="{00000000-0005-0000-0000-000046360000}"/>
    <cellStyle name="Note 2 3 3 3 7" xfId="13875" xr:uid="{00000000-0005-0000-0000-000047360000}"/>
    <cellStyle name="Note 2 3 3 4" xfId="13876" xr:uid="{00000000-0005-0000-0000-000048360000}"/>
    <cellStyle name="Note 2 3 3 4 2" xfId="13877" xr:uid="{00000000-0005-0000-0000-000049360000}"/>
    <cellStyle name="Note 2 3 3 4 3" xfId="13878" xr:uid="{00000000-0005-0000-0000-00004A360000}"/>
    <cellStyle name="Note 2 3 3 4 4" xfId="13879" xr:uid="{00000000-0005-0000-0000-00004B360000}"/>
    <cellStyle name="Note 2 3 3 5" xfId="13880" xr:uid="{00000000-0005-0000-0000-00004C360000}"/>
    <cellStyle name="Note 2 3 4" xfId="13881" xr:uid="{00000000-0005-0000-0000-00004D360000}"/>
    <cellStyle name="Note 2 3 4 2" xfId="13882" xr:uid="{00000000-0005-0000-0000-00004E360000}"/>
    <cellStyle name="Note 2 3 4 2 2" xfId="13883" xr:uid="{00000000-0005-0000-0000-00004F360000}"/>
    <cellStyle name="Note 2 3 4 2 2 2" xfId="13884" xr:uid="{00000000-0005-0000-0000-000050360000}"/>
    <cellStyle name="Note 2 3 4 2 2 2 2" xfId="13885" xr:uid="{00000000-0005-0000-0000-000051360000}"/>
    <cellStyle name="Note 2 3 4 2 2 2 2 2" xfId="13886" xr:uid="{00000000-0005-0000-0000-000052360000}"/>
    <cellStyle name="Note 2 3 4 2 2 2 2 3" xfId="13887" xr:uid="{00000000-0005-0000-0000-000053360000}"/>
    <cellStyle name="Note 2 3 4 2 2 2 2 4" xfId="13888" xr:uid="{00000000-0005-0000-0000-000054360000}"/>
    <cellStyle name="Note 2 3 4 2 2 2 3" xfId="13889" xr:uid="{00000000-0005-0000-0000-000055360000}"/>
    <cellStyle name="Note 2 3 4 2 2 2 3 2" xfId="13890" xr:uid="{00000000-0005-0000-0000-000056360000}"/>
    <cellStyle name="Note 2 3 4 2 2 2 3 3" xfId="13891" xr:uid="{00000000-0005-0000-0000-000057360000}"/>
    <cellStyle name="Note 2 3 4 2 2 2 3 4" xfId="13892" xr:uid="{00000000-0005-0000-0000-000058360000}"/>
    <cellStyle name="Note 2 3 4 2 2 2 4" xfId="13893" xr:uid="{00000000-0005-0000-0000-000059360000}"/>
    <cellStyle name="Note 2 3 4 2 2 2 5" xfId="13894" xr:uid="{00000000-0005-0000-0000-00005A360000}"/>
    <cellStyle name="Note 2 3 4 2 2 2 6" xfId="13895" xr:uid="{00000000-0005-0000-0000-00005B360000}"/>
    <cellStyle name="Note 2 3 4 2 2 3" xfId="13896" xr:uid="{00000000-0005-0000-0000-00005C360000}"/>
    <cellStyle name="Note 2 3 4 2 2 3 2" xfId="13897" xr:uid="{00000000-0005-0000-0000-00005D360000}"/>
    <cellStyle name="Note 2 3 4 2 2 3 3" xfId="13898" xr:uid="{00000000-0005-0000-0000-00005E360000}"/>
    <cellStyle name="Note 2 3 4 2 2 3 4" xfId="13899" xr:uid="{00000000-0005-0000-0000-00005F360000}"/>
    <cellStyle name="Note 2 3 4 2 2 4" xfId="13900" xr:uid="{00000000-0005-0000-0000-000060360000}"/>
    <cellStyle name="Note 2 3 4 2 2 4 2" xfId="13901" xr:uid="{00000000-0005-0000-0000-000061360000}"/>
    <cellStyle name="Note 2 3 4 2 2 4 3" xfId="13902" xr:uid="{00000000-0005-0000-0000-000062360000}"/>
    <cellStyle name="Note 2 3 4 2 2 4 4" xfId="13903" xr:uid="{00000000-0005-0000-0000-000063360000}"/>
    <cellStyle name="Note 2 3 4 2 2 5" xfId="13904" xr:uid="{00000000-0005-0000-0000-000064360000}"/>
    <cellStyle name="Note 2 3 4 2 2 6" xfId="13905" xr:uid="{00000000-0005-0000-0000-000065360000}"/>
    <cellStyle name="Note 2 3 4 2 2 7" xfId="13906" xr:uid="{00000000-0005-0000-0000-000066360000}"/>
    <cellStyle name="Note 2 3 4 2 3" xfId="13907" xr:uid="{00000000-0005-0000-0000-000067360000}"/>
    <cellStyle name="Note 2 3 4 2 3 2" xfId="13908" xr:uid="{00000000-0005-0000-0000-000068360000}"/>
    <cellStyle name="Note 2 3 4 2 3 3" xfId="13909" xr:uid="{00000000-0005-0000-0000-000069360000}"/>
    <cellStyle name="Note 2 3 4 2 3 4" xfId="13910" xr:uid="{00000000-0005-0000-0000-00006A360000}"/>
    <cellStyle name="Note 2 3 4 2 4" xfId="13911" xr:uid="{00000000-0005-0000-0000-00006B360000}"/>
    <cellStyle name="Note 2 3 4 3" xfId="13912" xr:uid="{00000000-0005-0000-0000-00006C360000}"/>
    <cellStyle name="Note 2 3 4 3 2" xfId="13913" xr:uid="{00000000-0005-0000-0000-00006D360000}"/>
    <cellStyle name="Note 2 3 4 3 2 2" xfId="13914" xr:uid="{00000000-0005-0000-0000-00006E360000}"/>
    <cellStyle name="Note 2 3 4 3 2 2 2" xfId="13915" xr:uid="{00000000-0005-0000-0000-00006F360000}"/>
    <cellStyle name="Note 2 3 4 3 2 2 3" xfId="13916" xr:uid="{00000000-0005-0000-0000-000070360000}"/>
    <cellStyle name="Note 2 3 4 3 2 2 4" xfId="13917" xr:uid="{00000000-0005-0000-0000-000071360000}"/>
    <cellStyle name="Note 2 3 4 3 2 3" xfId="13918" xr:uid="{00000000-0005-0000-0000-000072360000}"/>
    <cellStyle name="Note 2 3 4 3 2 3 2" xfId="13919" xr:uid="{00000000-0005-0000-0000-000073360000}"/>
    <cellStyle name="Note 2 3 4 3 2 3 3" xfId="13920" xr:uid="{00000000-0005-0000-0000-000074360000}"/>
    <cellStyle name="Note 2 3 4 3 2 3 4" xfId="13921" xr:uid="{00000000-0005-0000-0000-000075360000}"/>
    <cellStyle name="Note 2 3 4 3 2 4" xfId="13922" xr:uid="{00000000-0005-0000-0000-000076360000}"/>
    <cellStyle name="Note 2 3 4 3 2 5" xfId="13923" xr:uid="{00000000-0005-0000-0000-000077360000}"/>
    <cellStyle name="Note 2 3 4 3 2 6" xfId="13924" xr:uid="{00000000-0005-0000-0000-000078360000}"/>
    <cellStyle name="Note 2 3 4 3 3" xfId="13925" xr:uid="{00000000-0005-0000-0000-000079360000}"/>
    <cellStyle name="Note 2 3 4 3 3 2" xfId="13926" xr:uid="{00000000-0005-0000-0000-00007A360000}"/>
    <cellStyle name="Note 2 3 4 3 3 3" xfId="13927" xr:uid="{00000000-0005-0000-0000-00007B360000}"/>
    <cellStyle name="Note 2 3 4 3 3 4" xfId="13928" xr:uid="{00000000-0005-0000-0000-00007C360000}"/>
    <cellStyle name="Note 2 3 4 3 4" xfId="13929" xr:uid="{00000000-0005-0000-0000-00007D360000}"/>
    <cellStyle name="Note 2 3 4 3 4 2" xfId="13930" xr:uid="{00000000-0005-0000-0000-00007E360000}"/>
    <cellStyle name="Note 2 3 4 3 4 3" xfId="13931" xr:uid="{00000000-0005-0000-0000-00007F360000}"/>
    <cellStyle name="Note 2 3 4 3 4 4" xfId="13932" xr:uid="{00000000-0005-0000-0000-000080360000}"/>
    <cellStyle name="Note 2 3 4 3 5" xfId="13933" xr:uid="{00000000-0005-0000-0000-000081360000}"/>
    <cellStyle name="Note 2 3 4 3 6" xfId="13934" xr:uid="{00000000-0005-0000-0000-000082360000}"/>
    <cellStyle name="Note 2 3 4 3 7" xfId="13935" xr:uid="{00000000-0005-0000-0000-000083360000}"/>
    <cellStyle name="Note 2 3 4 4" xfId="13936" xr:uid="{00000000-0005-0000-0000-000084360000}"/>
    <cellStyle name="Note 2 3 4 4 2" xfId="13937" xr:uid="{00000000-0005-0000-0000-000085360000}"/>
    <cellStyle name="Note 2 3 4 4 3" xfId="13938" xr:uid="{00000000-0005-0000-0000-000086360000}"/>
    <cellStyle name="Note 2 3 4 4 4" xfId="13939" xr:uid="{00000000-0005-0000-0000-000087360000}"/>
    <cellStyle name="Note 2 3 4 5" xfId="13940" xr:uid="{00000000-0005-0000-0000-000088360000}"/>
    <cellStyle name="Note 2 3 5" xfId="13941" xr:uid="{00000000-0005-0000-0000-000089360000}"/>
    <cellStyle name="Note 2 3 5 2" xfId="13942" xr:uid="{00000000-0005-0000-0000-00008A360000}"/>
    <cellStyle name="Note 2 3 5 2 2" xfId="13943" xr:uid="{00000000-0005-0000-0000-00008B360000}"/>
    <cellStyle name="Note 2 3 5 2 2 2" xfId="13944" xr:uid="{00000000-0005-0000-0000-00008C360000}"/>
    <cellStyle name="Note 2 3 5 2 2 2 2" xfId="13945" xr:uid="{00000000-0005-0000-0000-00008D360000}"/>
    <cellStyle name="Note 2 3 5 2 2 2 3" xfId="13946" xr:uid="{00000000-0005-0000-0000-00008E360000}"/>
    <cellStyle name="Note 2 3 5 2 2 2 4" xfId="13947" xr:uid="{00000000-0005-0000-0000-00008F360000}"/>
    <cellStyle name="Note 2 3 5 2 2 3" xfId="13948" xr:uid="{00000000-0005-0000-0000-000090360000}"/>
    <cellStyle name="Note 2 3 5 2 2 3 2" xfId="13949" xr:uid="{00000000-0005-0000-0000-000091360000}"/>
    <cellStyle name="Note 2 3 5 2 2 3 3" xfId="13950" xr:uid="{00000000-0005-0000-0000-000092360000}"/>
    <cellStyle name="Note 2 3 5 2 2 3 4" xfId="13951" xr:uid="{00000000-0005-0000-0000-000093360000}"/>
    <cellStyle name="Note 2 3 5 2 2 4" xfId="13952" xr:uid="{00000000-0005-0000-0000-000094360000}"/>
    <cellStyle name="Note 2 3 5 2 2 5" xfId="13953" xr:uid="{00000000-0005-0000-0000-000095360000}"/>
    <cellStyle name="Note 2 3 5 2 2 6" xfId="13954" xr:uid="{00000000-0005-0000-0000-000096360000}"/>
    <cellStyle name="Note 2 3 5 2 3" xfId="13955" xr:uid="{00000000-0005-0000-0000-000097360000}"/>
    <cellStyle name="Note 2 3 5 2 3 2" xfId="13956" xr:uid="{00000000-0005-0000-0000-000098360000}"/>
    <cellStyle name="Note 2 3 5 2 3 3" xfId="13957" xr:uid="{00000000-0005-0000-0000-000099360000}"/>
    <cellStyle name="Note 2 3 5 2 3 4" xfId="13958" xr:uid="{00000000-0005-0000-0000-00009A360000}"/>
    <cellStyle name="Note 2 3 5 2 4" xfId="13959" xr:uid="{00000000-0005-0000-0000-00009B360000}"/>
    <cellStyle name="Note 2 3 5 2 4 2" xfId="13960" xr:uid="{00000000-0005-0000-0000-00009C360000}"/>
    <cellStyle name="Note 2 3 5 2 4 3" xfId="13961" xr:uid="{00000000-0005-0000-0000-00009D360000}"/>
    <cellStyle name="Note 2 3 5 2 4 4" xfId="13962" xr:uid="{00000000-0005-0000-0000-00009E360000}"/>
    <cellStyle name="Note 2 3 5 2 5" xfId="13963" xr:uid="{00000000-0005-0000-0000-00009F360000}"/>
    <cellStyle name="Note 2 3 5 2 6" xfId="13964" xr:uid="{00000000-0005-0000-0000-0000A0360000}"/>
    <cellStyle name="Note 2 3 5 2 7" xfId="13965" xr:uid="{00000000-0005-0000-0000-0000A1360000}"/>
    <cellStyle name="Note 2 3 5 3" xfId="13966" xr:uid="{00000000-0005-0000-0000-0000A2360000}"/>
    <cellStyle name="Note 2 3 5 3 2" xfId="13967" xr:uid="{00000000-0005-0000-0000-0000A3360000}"/>
    <cellStyle name="Note 2 3 5 3 3" xfId="13968" xr:uid="{00000000-0005-0000-0000-0000A4360000}"/>
    <cellStyle name="Note 2 3 5 3 4" xfId="13969" xr:uid="{00000000-0005-0000-0000-0000A5360000}"/>
    <cellStyle name="Note 2 3 5 4" xfId="13970" xr:uid="{00000000-0005-0000-0000-0000A6360000}"/>
    <cellStyle name="Note 2 3 6" xfId="13971" xr:uid="{00000000-0005-0000-0000-0000A7360000}"/>
    <cellStyle name="Note 2 3 6 2" xfId="13972" xr:uid="{00000000-0005-0000-0000-0000A8360000}"/>
    <cellStyle name="Note 2 3 6 2 2" xfId="13973" xr:uid="{00000000-0005-0000-0000-0000A9360000}"/>
    <cellStyle name="Note 2 3 6 2 2 2" xfId="13974" xr:uid="{00000000-0005-0000-0000-0000AA360000}"/>
    <cellStyle name="Note 2 3 6 2 2 3" xfId="13975" xr:uid="{00000000-0005-0000-0000-0000AB360000}"/>
    <cellStyle name="Note 2 3 6 2 2 4" xfId="13976" xr:uid="{00000000-0005-0000-0000-0000AC360000}"/>
    <cellStyle name="Note 2 3 6 2 3" xfId="13977" xr:uid="{00000000-0005-0000-0000-0000AD360000}"/>
    <cellStyle name="Note 2 3 6 2 3 2" xfId="13978" xr:uid="{00000000-0005-0000-0000-0000AE360000}"/>
    <cellStyle name="Note 2 3 6 2 3 3" xfId="13979" xr:uid="{00000000-0005-0000-0000-0000AF360000}"/>
    <cellStyle name="Note 2 3 6 2 3 4" xfId="13980" xr:uid="{00000000-0005-0000-0000-0000B0360000}"/>
    <cellStyle name="Note 2 3 6 2 4" xfId="13981" xr:uid="{00000000-0005-0000-0000-0000B1360000}"/>
    <cellStyle name="Note 2 3 6 2 5" xfId="13982" xr:uid="{00000000-0005-0000-0000-0000B2360000}"/>
    <cellStyle name="Note 2 3 6 2 6" xfId="13983" xr:uid="{00000000-0005-0000-0000-0000B3360000}"/>
    <cellStyle name="Note 2 3 6 3" xfId="13984" xr:uid="{00000000-0005-0000-0000-0000B4360000}"/>
    <cellStyle name="Note 2 3 6 3 2" xfId="13985" xr:uid="{00000000-0005-0000-0000-0000B5360000}"/>
    <cellStyle name="Note 2 3 6 3 3" xfId="13986" xr:uid="{00000000-0005-0000-0000-0000B6360000}"/>
    <cellStyle name="Note 2 3 6 3 4" xfId="13987" xr:uid="{00000000-0005-0000-0000-0000B7360000}"/>
    <cellStyle name="Note 2 3 6 4" xfId="13988" xr:uid="{00000000-0005-0000-0000-0000B8360000}"/>
    <cellStyle name="Note 2 3 6 4 2" xfId="13989" xr:uid="{00000000-0005-0000-0000-0000B9360000}"/>
    <cellStyle name="Note 2 3 6 4 3" xfId="13990" xr:uid="{00000000-0005-0000-0000-0000BA360000}"/>
    <cellStyle name="Note 2 3 6 4 4" xfId="13991" xr:uid="{00000000-0005-0000-0000-0000BB360000}"/>
    <cellStyle name="Note 2 3 6 5" xfId="13992" xr:uid="{00000000-0005-0000-0000-0000BC360000}"/>
    <cellStyle name="Note 2 3 6 6" xfId="13993" xr:uid="{00000000-0005-0000-0000-0000BD360000}"/>
    <cellStyle name="Note 2 3 6 7" xfId="13994" xr:uid="{00000000-0005-0000-0000-0000BE360000}"/>
    <cellStyle name="Note 2 3 7" xfId="13995" xr:uid="{00000000-0005-0000-0000-0000BF360000}"/>
    <cellStyle name="Note 2 3 7 2" xfId="13996" xr:uid="{00000000-0005-0000-0000-0000C0360000}"/>
    <cellStyle name="Note 2 3 7 3" xfId="13997" xr:uid="{00000000-0005-0000-0000-0000C1360000}"/>
    <cellStyle name="Note 2 3 7 4" xfId="13998" xr:uid="{00000000-0005-0000-0000-0000C2360000}"/>
    <cellStyle name="Note 2 3 8" xfId="13999" xr:uid="{00000000-0005-0000-0000-0000C3360000}"/>
    <cellStyle name="Note 2 4" xfId="14000" xr:uid="{00000000-0005-0000-0000-0000C4360000}"/>
    <cellStyle name="Note 2 4 2" xfId="14001" xr:uid="{00000000-0005-0000-0000-0000C5360000}"/>
    <cellStyle name="Note 2 4 2 2" xfId="14002" xr:uid="{00000000-0005-0000-0000-0000C6360000}"/>
    <cellStyle name="Note 2 4 2 2 2" xfId="14003" xr:uid="{00000000-0005-0000-0000-0000C7360000}"/>
    <cellStyle name="Note 2 4 2 2 2 2" xfId="14004" xr:uid="{00000000-0005-0000-0000-0000C8360000}"/>
    <cellStyle name="Note 2 4 2 2 2 2 2" xfId="14005" xr:uid="{00000000-0005-0000-0000-0000C9360000}"/>
    <cellStyle name="Note 2 4 2 2 2 2 2 2" xfId="14006" xr:uid="{00000000-0005-0000-0000-0000CA360000}"/>
    <cellStyle name="Note 2 4 2 2 2 2 2 3" xfId="14007" xr:uid="{00000000-0005-0000-0000-0000CB360000}"/>
    <cellStyle name="Note 2 4 2 2 2 2 2 4" xfId="14008" xr:uid="{00000000-0005-0000-0000-0000CC360000}"/>
    <cellStyle name="Note 2 4 2 2 2 2 3" xfId="14009" xr:uid="{00000000-0005-0000-0000-0000CD360000}"/>
    <cellStyle name="Note 2 4 2 2 2 2 3 2" xfId="14010" xr:uid="{00000000-0005-0000-0000-0000CE360000}"/>
    <cellStyle name="Note 2 4 2 2 2 2 3 3" xfId="14011" xr:uid="{00000000-0005-0000-0000-0000CF360000}"/>
    <cellStyle name="Note 2 4 2 2 2 2 3 4" xfId="14012" xr:uid="{00000000-0005-0000-0000-0000D0360000}"/>
    <cellStyle name="Note 2 4 2 2 2 2 4" xfId="14013" xr:uid="{00000000-0005-0000-0000-0000D1360000}"/>
    <cellStyle name="Note 2 4 2 2 2 2 5" xfId="14014" xr:uid="{00000000-0005-0000-0000-0000D2360000}"/>
    <cellStyle name="Note 2 4 2 2 2 2 6" xfId="14015" xr:uid="{00000000-0005-0000-0000-0000D3360000}"/>
    <cellStyle name="Note 2 4 2 2 2 3" xfId="14016" xr:uid="{00000000-0005-0000-0000-0000D4360000}"/>
    <cellStyle name="Note 2 4 2 2 2 3 2" xfId="14017" xr:uid="{00000000-0005-0000-0000-0000D5360000}"/>
    <cellStyle name="Note 2 4 2 2 2 3 3" xfId="14018" xr:uid="{00000000-0005-0000-0000-0000D6360000}"/>
    <cellStyle name="Note 2 4 2 2 2 3 4" xfId="14019" xr:uid="{00000000-0005-0000-0000-0000D7360000}"/>
    <cellStyle name="Note 2 4 2 2 2 4" xfId="14020" xr:uid="{00000000-0005-0000-0000-0000D8360000}"/>
    <cellStyle name="Note 2 4 2 2 2 4 2" xfId="14021" xr:uid="{00000000-0005-0000-0000-0000D9360000}"/>
    <cellStyle name="Note 2 4 2 2 2 4 3" xfId="14022" xr:uid="{00000000-0005-0000-0000-0000DA360000}"/>
    <cellStyle name="Note 2 4 2 2 2 4 4" xfId="14023" xr:uid="{00000000-0005-0000-0000-0000DB360000}"/>
    <cellStyle name="Note 2 4 2 2 2 5" xfId="14024" xr:uid="{00000000-0005-0000-0000-0000DC360000}"/>
    <cellStyle name="Note 2 4 2 2 2 6" xfId="14025" xr:uid="{00000000-0005-0000-0000-0000DD360000}"/>
    <cellStyle name="Note 2 4 2 2 2 7" xfId="14026" xr:uid="{00000000-0005-0000-0000-0000DE360000}"/>
    <cellStyle name="Note 2 4 2 2 3" xfId="14027" xr:uid="{00000000-0005-0000-0000-0000DF360000}"/>
    <cellStyle name="Note 2 4 2 2 3 2" xfId="14028" xr:uid="{00000000-0005-0000-0000-0000E0360000}"/>
    <cellStyle name="Note 2 4 2 2 3 3" xfId="14029" xr:uid="{00000000-0005-0000-0000-0000E1360000}"/>
    <cellStyle name="Note 2 4 2 2 3 4" xfId="14030" xr:uid="{00000000-0005-0000-0000-0000E2360000}"/>
    <cellStyle name="Note 2 4 2 2 4" xfId="14031" xr:uid="{00000000-0005-0000-0000-0000E3360000}"/>
    <cellStyle name="Note 2 4 2 3" xfId="14032" xr:uid="{00000000-0005-0000-0000-0000E4360000}"/>
    <cellStyle name="Note 2 4 2 3 2" xfId="14033" xr:uid="{00000000-0005-0000-0000-0000E5360000}"/>
    <cellStyle name="Note 2 4 2 3 2 2" xfId="14034" xr:uid="{00000000-0005-0000-0000-0000E6360000}"/>
    <cellStyle name="Note 2 4 2 3 2 2 2" xfId="14035" xr:uid="{00000000-0005-0000-0000-0000E7360000}"/>
    <cellStyle name="Note 2 4 2 3 2 2 3" xfId="14036" xr:uid="{00000000-0005-0000-0000-0000E8360000}"/>
    <cellStyle name="Note 2 4 2 3 2 2 4" xfId="14037" xr:uid="{00000000-0005-0000-0000-0000E9360000}"/>
    <cellStyle name="Note 2 4 2 3 2 3" xfId="14038" xr:uid="{00000000-0005-0000-0000-0000EA360000}"/>
    <cellStyle name="Note 2 4 2 3 2 3 2" xfId="14039" xr:uid="{00000000-0005-0000-0000-0000EB360000}"/>
    <cellStyle name="Note 2 4 2 3 2 3 3" xfId="14040" xr:uid="{00000000-0005-0000-0000-0000EC360000}"/>
    <cellStyle name="Note 2 4 2 3 2 3 4" xfId="14041" xr:uid="{00000000-0005-0000-0000-0000ED360000}"/>
    <cellStyle name="Note 2 4 2 3 2 4" xfId="14042" xr:uid="{00000000-0005-0000-0000-0000EE360000}"/>
    <cellStyle name="Note 2 4 2 3 2 5" xfId="14043" xr:uid="{00000000-0005-0000-0000-0000EF360000}"/>
    <cellStyle name="Note 2 4 2 3 2 6" xfId="14044" xr:uid="{00000000-0005-0000-0000-0000F0360000}"/>
    <cellStyle name="Note 2 4 2 3 3" xfId="14045" xr:uid="{00000000-0005-0000-0000-0000F1360000}"/>
    <cellStyle name="Note 2 4 2 3 3 2" xfId="14046" xr:uid="{00000000-0005-0000-0000-0000F2360000}"/>
    <cellStyle name="Note 2 4 2 3 3 3" xfId="14047" xr:uid="{00000000-0005-0000-0000-0000F3360000}"/>
    <cellStyle name="Note 2 4 2 3 3 4" xfId="14048" xr:uid="{00000000-0005-0000-0000-0000F4360000}"/>
    <cellStyle name="Note 2 4 2 3 4" xfId="14049" xr:uid="{00000000-0005-0000-0000-0000F5360000}"/>
    <cellStyle name="Note 2 4 2 3 4 2" xfId="14050" xr:uid="{00000000-0005-0000-0000-0000F6360000}"/>
    <cellStyle name="Note 2 4 2 3 4 3" xfId="14051" xr:uid="{00000000-0005-0000-0000-0000F7360000}"/>
    <cellStyle name="Note 2 4 2 3 4 4" xfId="14052" xr:uid="{00000000-0005-0000-0000-0000F8360000}"/>
    <cellStyle name="Note 2 4 2 3 5" xfId="14053" xr:uid="{00000000-0005-0000-0000-0000F9360000}"/>
    <cellStyle name="Note 2 4 2 3 6" xfId="14054" xr:uid="{00000000-0005-0000-0000-0000FA360000}"/>
    <cellStyle name="Note 2 4 2 3 7" xfId="14055" xr:uid="{00000000-0005-0000-0000-0000FB360000}"/>
    <cellStyle name="Note 2 4 2 4" xfId="14056" xr:uid="{00000000-0005-0000-0000-0000FC360000}"/>
    <cellStyle name="Note 2 4 2 4 2" xfId="14057" xr:uid="{00000000-0005-0000-0000-0000FD360000}"/>
    <cellStyle name="Note 2 4 2 4 3" xfId="14058" xr:uid="{00000000-0005-0000-0000-0000FE360000}"/>
    <cellStyle name="Note 2 4 2 4 4" xfId="14059" xr:uid="{00000000-0005-0000-0000-0000FF360000}"/>
    <cellStyle name="Note 2 4 2 5" xfId="14060" xr:uid="{00000000-0005-0000-0000-000000370000}"/>
    <cellStyle name="Note 2 4 3" xfId="14061" xr:uid="{00000000-0005-0000-0000-000001370000}"/>
    <cellStyle name="Note 2 4 3 2" xfId="14062" xr:uid="{00000000-0005-0000-0000-000002370000}"/>
    <cellStyle name="Note 2 4 3 2 2" xfId="14063" xr:uid="{00000000-0005-0000-0000-000003370000}"/>
    <cellStyle name="Note 2 4 3 2 2 2" xfId="14064" xr:uid="{00000000-0005-0000-0000-000004370000}"/>
    <cellStyle name="Note 2 4 3 2 2 2 2" xfId="14065" xr:uid="{00000000-0005-0000-0000-000005370000}"/>
    <cellStyle name="Note 2 4 3 2 2 2 2 2" xfId="14066" xr:uid="{00000000-0005-0000-0000-000006370000}"/>
    <cellStyle name="Note 2 4 3 2 2 2 2 3" xfId="14067" xr:uid="{00000000-0005-0000-0000-000007370000}"/>
    <cellStyle name="Note 2 4 3 2 2 2 2 4" xfId="14068" xr:uid="{00000000-0005-0000-0000-000008370000}"/>
    <cellStyle name="Note 2 4 3 2 2 2 3" xfId="14069" xr:uid="{00000000-0005-0000-0000-000009370000}"/>
    <cellStyle name="Note 2 4 3 2 2 2 3 2" xfId="14070" xr:uid="{00000000-0005-0000-0000-00000A370000}"/>
    <cellStyle name="Note 2 4 3 2 2 2 3 3" xfId="14071" xr:uid="{00000000-0005-0000-0000-00000B370000}"/>
    <cellStyle name="Note 2 4 3 2 2 2 3 4" xfId="14072" xr:uid="{00000000-0005-0000-0000-00000C370000}"/>
    <cellStyle name="Note 2 4 3 2 2 2 4" xfId="14073" xr:uid="{00000000-0005-0000-0000-00000D370000}"/>
    <cellStyle name="Note 2 4 3 2 2 2 5" xfId="14074" xr:uid="{00000000-0005-0000-0000-00000E370000}"/>
    <cellStyle name="Note 2 4 3 2 2 2 6" xfId="14075" xr:uid="{00000000-0005-0000-0000-00000F370000}"/>
    <cellStyle name="Note 2 4 3 2 2 3" xfId="14076" xr:uid="{00000000-0005-0000-0000-000010370000}"/>
    <cellStyle name="Note 2 4 3 2 2 3 2" xfId="14077" xr:uid="{00000000-0005-0000-0000-000011370000}"/>
    <cellStyle name="Note 2 4 3 2 2 3 3" xfId="14078" xr:uid="{00000000-0005-0000-0000-000012370000}"/>
    <cellStyle name="Note 2 4 3 2 2 3 4" xfId="14079" xr:uid="{00000000-0005-0000-0000-000013370000}"/>
    <cellStyle name="Note 2 4 3 2 2 4" xfId="14080" xr:uid="{00000000-0005-0000-0000-000014370000}"/>
    <cellStyle name="Note 2 4 3 2 2 4 2" xfId="14081" xr:uid="{00000000-0005-0000-0000-000015370000}"/>
    <cellStyle name="Note 2 4 3 2 2 4 3" xfId="14082" xr:uid="{00000000-0005-0000-0000-000016370000}"/>
    <cellStyle name="Note 2 4 3 2 2 4 4" xfId="14083" xr:uid="{00000000-0005-0000-0000-000017370000}"/>
    <cellStyle name="Note 2 4 3 2 2 5" xfId="14084" xr:uid="{00000000-0005-0000-0000-000018370000}"/>
    <cellStyle name="Note 2 4 3 2 2 6" xfId="14085" xr:uid="{00000000-0005-0000-0000-000019370000}"/>
    <cellStyle name="Note 2 4 3 2 2 7" xfId="14086" xr:uid="{00000000-0005-0000-0000-00001A370000}"/>
    <cellStyle name="Note 2 4 3 2 3" xfId="14087" xr:uid="{00000000-0005-0000-0000-00001B370000}"/>
    <cellStyle name="Note 2 4 3 2 3 2" xfId="14088" xr:uid="{00000000-0005-0000-0000-00001C370000}"/>
    <cellStyle name="Note 2 4 3 2 3 3" xfId="14089" xr:uid="{00000000-0005-0000-0000-00001D370000}"/>
    <cellStyle name="Note 2 4 3 2 3 4" xfId="14090" xr:uid="{00000000-0005-0000-0000-00001E370000}"/>
    <cellStyle name="Note 2 4 3 2 4" xfId="14091" xr:uid="{00000000-0005-0000-0000-00001F370000}"/>
    <cellStyle name="Note 2 4 3 3" xfId="14092" xr:uid="{00000000-0005-0000-0000-000020370000}"/>
    <cellStyle name="Note 2 4 3 3 2" xfId="14093" xr:uid="{00000000-0005-0000-0000-000021370000}"/>
    <cellStyle name="Note 2 4 3 3 2 2" xfId="14094" xr:uid="{00000000-0005-0000-0000-000022370000}"/>
    <cellStyle name="Note 2 4 3 3 2 2 2" xfId="14095" xr:uid="{00000000-0005-0000-0000-000023370000}"/>
    <cellStyle name="Note 2 4 3 3 2 2 3" xfId="14096" xr:uid="{00000000-0005-0000-0000-000024370000}"/>
    <cellStyle name="Note 2 4 3 3 2 2 4" xfId="14097" xr:uid="{00000000-0005-0000-0000-000025370000}"/>
    <cellStyle name="Note 2 4 3 3 2 3" xfId="14098" xr:uid="{00000000-0005-0000-0000-000026370000}"/>
    <cellStyle name="Note 2 4 3 3 2 3 2" xfId="14099" xr:uid="{00000000-0005-0000-0000-000027370000}"/>
    <cellStyle name="Note 2 4 3 3 2 3 3" xfId="14100" xr:uid="{00000000-0005-0000-0000-000028370000}"/>
    <cellStyle name="Note 2 4 3 3 2 3 4" xfId="14101" xr:uid="{00000000-0005-0000-0000-000029370000}"/>
    <cellStyle name="Note 2 4 3 3 2 4" xfId="14102" xr:uid="{00000000-0005-0000-0000-00002A370000}"/>
    <cellStyle name="Note 2 4 3 3 2 5" xfId="14103" xr:uid="{00000000-0005-0000-0000-00002B370000}"/>
    <cellStyle name="Note 2 4 3 3 2 6" xfId="14104" xr:uid="{00000000-0005-0000-0000-00002C370000}"/>
    <cellStyle name="Note 2 4 3 3 3" xfId="14105" xr:uid="{00000000-0005-0000-0000-00002D370000}"/>
    <cellStyle name="Note 2 4 3 3 3 2" xfId="14106" xr:uid="{00000000-0005-0000-0000-00002E370000}"/>
    <cellStyle name="Note 2 4 3 3 3 3" xfId="14107" xr:uid="{00000000-0005-0000-0000-00002F370000}"/>
    <cellStyle name="Note 2 4 3 3 3 4" xfId="14108" xr:uid="{00000000-0005-0000-0000-000030370000}"/>
    <cellStyle name="Note 2 4 3 3 4" xfId="14109" xr:uid="{00000000-0005-0000-0000-000031370000}"/>
    <cellStyle name="Note 2 4 3 3 4 2" xfId="14110" xr:uid="{00000000-0005-0000-0000-000032370000}"/>
    <cellStyle name="Note 2 4 3 3 4 3" xfId="14111" xr:uid="{00000000-0005-0000-0000-000033370000}"/>
    <cellStyle name="Note 2 4 3 3 4 4" xfId="14112" xr:uid="{00000000-0005-0000-0000-000034370000}"/>
    <cellStyle name="Note 2 4 3 3 5" xfId="14113" xr:uid="{00000000-0005-0000-0000-000035370000}"/>
    <cellStyle name="Note 2 4 3 3 6" xfId="14114" xr:uid="{00000000-0005-0000-0000-000036370000}"/>
    <cellStyle name="Note 2 4 3 3 7" xfId="14115" xr:uid="{00000000-0005-0000-0000-000037370000}"/>
    <cellStyle name="Note 2 4 3 4" xfId="14116" xr:uid="{00000000-0005-0000-0000-000038370000}"/>
    <cellStyle name="Note 2 4 3 4 2" xfId="14117" xr:uid="{00000000-0005-0000-0000-000039370000}"/>
    <cellStyle name="Note 2 4 3 4 3" xfId="14118" xr:uid="{00000000-0005-0000-0000-00003A370000}"/>
    <cellStyle name="Note 2 4 3 4 4" xfId="14119" xr:uid="{00000000-0005-0000-0000-00003B370000}"/>
    <cellStyle name="Note 2 4 3 5" xfId="14120" xr:uid="{00000000-0005-0000-0000-00003C370000}"/>
    <cellStyle name="Note 2 4 4" xfId="14121" xr:uid="{00000000-0005-0000-0000-00003D370000}"/>
    <cellStyle name="Note 2 4 4 2" xfId="14122" xr:uid="{00000000-0005-0000-0000-00003E370000}"/>
    <cellStyle name="Note 2 4 4 2 2" xfId="14123" xr:uid="{00000000-0005-0000-0000-00003F370000}"/>
    <cellStyle name="Note 2 4 4 2 2 2" xfId="14124" xr:uid="{00000000-0005-0000-0000-000040370000}"/>
    <cellStyle name="Note 2 4 4 2 2 2 2" xfId="14125" xr:uid="{00000000-0005-0000-0000-000041370000}"/>
    <cellStyle name="Note 2 4 4 2 2 2 2 2" xfId="14126" xr:uid="{00000000-0005-0000-0000-000042370000}"/>
    <cellStyle name="Note 2 4 4 2 2 2 2 3" xfId="14127" xr:uid="{00000000-0005-0000-0000-000043370000}"/>
    <cellStyle name="Note 2 4 4 2 2 2 2 4" xfId="14128" xr:uid="{00000000-0005-0000-0000-000044370000}"/>
    <cellStyle name="Note 2 4 4 2 2 2 3" xfId="14129" xr:uid="{00000000-0005-0000-0000-000045370000}"/>
    <cellStyle name="Note 2 4 4 2 2 2 3 2" xfId="14130" xr:uid="{00000000-0005-0000-0000-000046370000}"/>
    <cellStyle name="Note 2 4 4 2 2 2 3 3" xfId="14131" xr:uid="{00000000-0005-0000-0000-000047370000}"/>
    <cellStyle name="Note 2 4 4 2 2 2 3 4" xfId="14132" xr:uid="{00000000-0005-0000-0000-000048370000}"/>
    <cellStyle name="Note 2 4 4 2 2 2 4" xfId="14133" xr:uid="{00000000-0005-0000-0000-000049370000}"/>
    <cellStyle name="Note 2 4 4 2 2 2 5" xfId="14134" xr:uid="{00000000-0005-0000-0000-00004A370000}"/>
    <cellStyle name="Note 2 4 4 2 2 2 6" xfId="14135" xr:uid="{00000000-0005-0000-0000-00004B370000}"/>
    <cellStyle name="Note 2 4 4 2 2 3" xfId="14136" xr:uid="{00000000-0005-0000-0000-00004C370000}"/>
    <cellStyle name="Note 2 4 4 2 2 3 2" xfId="14137" xr:uid="{00000000-0005-0000-0000-00004D370000}"/>
    <cellStyle name="Note 2 4 4 2 2 3 3" xfId="14138" xr:uid="{00000000-0005-0000-0000-00004E370000}"/>
    <cellStyle name="Note 2 4 4 2 2 3 4" xfId="14139" xr:uid="{00000000-0005-0000-0000-00004F370000}"/>
    <cellStyle name="Note 2 4 4 2 2 4" xfId="14140" xr:uid="{00000000-0005-0000-0000-000050370000}"/>
    <cellStyle name="Note 2 4 4 2 2 4 2" xfId="14141" xr:uid="{00000000-0005-0000-0000-000051370000}"/>
    <cellStyle name="Note 2 4 4 2 2 4 3" xfId="14142" xr:uid="{00000000-0005-0000-0000-000052370000}"/>
    <cellStyle name="Note 2 4 4 2 2 4 4" xfId="14143" xr:uid="{00000000-0005-0000-0000-000053370000}"/>
    <cellStyle name="Note 2 4 4 2 2 5" xfId="14144" xr:uid="{00000000-0005-0000-0000-000054370000}"/>
    <cellStyle name="Note 2 4 4 2 2 6" xfId="14145" xr:uid="{00000000-0005-0000-0000-000055370000}"/>
    <cellStyle name="Note 2 4 4 2 2 7" xfId="14146" xr:uid="{00000000-0005-0000-0000-000056370000}"/>
    <cellStyle name="Note 2 4 4 2 3" xfId="14147" xr:uid="{00000000-0005-0000-0000-000057370000}"/>
    <cellStyle name="Note 2 4 4 2 3 2" xfId="14148" xr:uid="{00000000-0005-0000-0000-000058370000}"/>
    <cellStyle name="Note 2 4 4 2 3 3" xfId="14149" xr:uid="{00000000-0005-0000-0000-000059370000}"/>
    <cellStyle name="Note 2 4 4 2 3 4" xfId="14150" xr:uid="{00000000-0005-0000-0000-00005A370000}"/>
    <cellStyle name="Note 2 4 4 2 4" xfId="14151" xr:uid="{00000000-0005-0000-0000-00005B370000}"/>
    <cellStyle name="Note 2 4 4 3" xfId="14152" xr:uid="{00000000-0005-0000-0000-00005C370000}"/>
    <cellStyle name="Note 2 4 4 3 2" xfId="14153" xr:uid="{00000000-0005-0000-0000-00005D370000}"/>
    <cellStyle name="Note 2 4 4 3 2 2" xfId="14154" xr:uid="{00000000-0005-0000-0000-00005E370000}"/>
    <cellStyle name="Note 2 4 4 3 2 2 2" xfId="14155" xr:uid="{00000000-0005-0000-0000-00005F370000}"/>
    <cellStyle name="Note 2 4 4 3 2 2 3" xfId="14156" xr:uid="{00000000-0005-0000-0000-000060370000}"/>
    <cellStyle name="Note 2 4 4 3 2 2 4" xfId="14157" xr:uid="{00000000-0005-0000-0000-000061370000}"/>
    <cellStyle name="Note 2 4 4 3 2 3" xfId="14158" xr:uid="{00000000-0005-0000-0000-000062370000}"/>
    <cellStyle name="Note 2 4 4 3 2 3 2" xfId="14159" xr:uid="{00000000-0005-0000-0000-000063370000}"/>
    <cellStyle name="Note 2 4 4 3 2 3 3" xfId="14160" xr:uid="{00000000-0005-0000-0000-000064370000}"/>
    <cellStyle name="Note 2 4 4 3 2 3 4" xfId="14161" xr:uid="{00000000-0005-0000-0000-000065370000}"/>
    <cellStyle name="Note 2 4 4 3 2 4" xfId="14162" xr:uid="{00000000-0005-0000-0000-000066370000}"/>
    <cellStyle name="Note 2 4 4 3 2 5" xfId="14163" xr:uid="{00000000-0005-0000-0000-000067370000}"/>
    <cellStyle name="Note 2 4 4 3 2 6" xfId="14164" xr:uid="{00000000-0005-0000-0000-000068370000}"/>
    <cellStyle name="Note 2 4 4 3 3" xfId="14165" xr:uid="{00000000-0005-0000-0000-000069370000}"/>
    <cellStyle name="Note 2 4 4 3 3 2" xfId="14166" xr:uid="{00000000-0005-0000-0000-00006A370000}"/>
    <cellStyle name="Note 2 4 4 3 3 3" xfId="14167" xr:uid="{00000000-0005-0000-0000-00006B370000}"/>
    <cellStyle name="Note 2 4 4 3 3 4" xfId="14168" xr:uid="{00000000-0005-0000-0000-00006C370000}"/>
    <cellStyle name="Note 2 4 4 3 4" xfId="14169" xr:uid="{00000000-0005-0000-0000-00006D370000}"/>
    <cellStyle name="Note 2 4 4 3 4 2" xfId="14170" xr:uid="{00000000-0005-0000-0000-00006E370000}"/>
    <cellStyle name="Note 2 4 4 3 4 3" xfId="14171" xr:uid="{00000000-0005-0000-0000-00006F370000}"/>
    <cellStyle name="Note 2 4 4 3 4 4" xfId="14172" xr:uid="{00000000-0005-0000-0000-000070370000}"/>
    <cellStyle name="Note 2 4 4 3 5" xfId="14173" xr:uid="{00000000-0005-0000-0000-000071370000}"/>
    <cellStyle name="Note 2 4 4 3 6" xfId="14174" xr:uid="{00000000-0005-0000-0000-000072370000}"/>
    <cellStyle name="Note 2 4 4 3 7" xfId="14175" xr:uid="{00000000-0005-0000-0000-000073370000}"/>
    <cellStyle name="Note 2 4 4 4" xfId="14176" xr:uid="{00000000-0005-0000-0000-000074370000}"/>
    <cellStyle name="Note 2 4 4 4 2" xfId="14177" xr:uid="{00000000-0005-0000-0000-000075370000}"/>
    <cellStyle name="Note 2 4 4 4 3" xfId="14178" xr:uid="{00000000-0005-0000-0000-000076370000}"/>
    <cellStyle name="Note 2 4 4 4 4" xfId="14179" xr:uid="{00000000-0005-0000-0000-000077370000}"/>
    <cellStyle name="Note 2 4 4 5" xfId="14180" xr:uid="{00000000-0005-0000-0000-000078370000}"/>
    <cellStyle name="Note 2 4 5" xfId="14181" xr:uid="{00000000-0005-0000-0000-000079370000}"/>
    <cellStyle name="Note 2 4 5 2" xfId="14182" xr:uid="{00000000-0005-0000-0000-00007A370000}"/>
    <cellStyle name="Note 2 4 5 2 2" xfId="14183" xr:uid="{00000000-0005-0000-0000-00007B370000}"/>
    <cellStyle name="Note 2 4 5 2 2 2" xfId="14184" xr:uid="{00000000-0005-0000-0000-00007C370000}"/>
    <cellStyle name="Note 2 4 5 2 2 2 2" xfId="14185" xr:uid="{00000000-0005-0000-0000-00007D370000}"/>
    <cellStyle name="Note 2 4 5 2 2 2 3" xfId="14186" xr:uid="{00000000-0005-0000-0000-00007E370000}"/>
    <cellStyle name="Note 2 4 5 2 2 2 4" xfId="14187" xr:uid="{00000000-0005-0000-0000-00007F370000}"/>
    <cellStyle name="Note 2 4 5 2 2 3" xfId="14188" xr:uid="{00000000-0005-0000-0000-000080370000}"/>
    <cellStyle name="Note 2 4 5 2 2 3 2" xfId="14189" xr:uid="{00000000-0005-0000-0000-000081370000}"/>
    <cellStyle name="Note 2 4 5 2 2 3 3" xfId="14190" xr:uid="{00000000-0005-0000-0000-000082370000}"/>
    <cellStyle name="Note 2 4 5 2 2 3 4" xfId="14191" xr:uid="{00000000-0005-0000-0000-000083370000}"/>
    <cellStyle name="Note 2 4 5 2 2 4" xfId="14192" xr:uid="{00000000-0005-0000-0000-000084370000}"/>
    <cellStyle name="Note 2 4 5 2 2 5" xfId="14193" xr:uid="{00000000-0005-0000-0000-000085370000}"/>
    <cellStyle name="Note 2 4 5 2 2 6" xfId="14194" xr:uid="{00000000-0005-0000-0000-000086370000}"/>
    <cellStyle name="Note 2 4 5 2 3" xfId="14195" xr:uid="{00000000-0005-0000-0000-000087370000}"/>
    <cellStyle name="Note 2 4 5 2 3 2" xfId="14196" xr:uid="{00000000-0005-0000-0000-000088370000}"/>
    <cellStyle name="Note 2 4 5 2 3 3" xfId="14197" xr:uid="{00000000-0005-0000-0000-000089370000}"/>
    <cellStyle name="Note 2 4 5 2 3 4" xfId="14198" xr:uid="{00000000-0005-0000-0000-00008A370000}"/>
    <cellStyle name="Note 2 4 5 2 4" xfId="14199" xr:uid="{00000000-0005-0000-0000-00008B370000}"/>
    <cellStyle name="Note 2 4 5 2 4 2" xfId="14200" xr:uid="{00000000-0005-0000-0000-00008C370000}"/>
    <cellStyle name="Note 2 4 5 2 4 3" xfId="14201" xr:uid="{00000000-0005-0000-0000-00008D370000}"/>
    <cellStyle name="Note 2 4 5 2 4 4" xfId="14202" xr:uid="{00000000-0005-0000-0000-00008E370000}"/>
    <cellStyle name="Note 2 4 5 2 5" xfId="14203" xr:uid="{00000000-0005-0000-0000-00008F370000}"/>
    <cellStyle name="Note 2 4 5 2 6" xfId="14204" xr:uid="{00000000-0005-0000-0000-000090370000}"/>
    <cellStyle name="Note 2 4 5 2 7" xfId="14205" xr:uid="{00000000-0005-0000-0000-000091370000}"/>
    <cellStyle name="Note 2 4 5 3" xfId="14206" xr:uid="{00000000-0005-0000-0000-000092370000}"/>
    <cellStyle name="Note 2 4 5 3 2" xfId="14207" xr:uid="{00000000-0005-0000-0000-000093370000}"/>
    <cellStyle name="Note 2 4 5 3 3" xfId="14208" xr:uid="{00000000-0005-0000-0000-000094370000}"/>
    <cellStyle name="Note 2 4 5 3 4" xfId="14209" xr:uid="{00000000-0005-0000-0000-000095370000}"/>
    <cellStyle name="Note 2 4 5 4" xfId="14210" xr:uid="{00000000-0005-0000-0000-000096370000}"/>
    <cellStyle name="Note 2 4 6" xfId="14211" xr:uid="{00000000-0005-0000-0000-000097370000}"/>
    <cellStyle name="Note 2 4 6 2" xfId="14212" xr:uid="{00000000-0005-0000-0000-000098370000}"/>
    <cellStyle name="Note 2 4 6 2 2" xfId="14213" xr:uid="{00000000-0005-0000-0000-000099370000}"/>
    <cellStyle name="Note 2 4 6 2 2 2" xfId="14214" xr:uid="{00000000-0005-0000-0000-00009A370000}"/>
    <cellStyle name="Note 2 4 6 2 2 3" xfId="14215" xr:uid="{00000000-0005-0000-0000-00009B370000}"/>
    <cellStyle name="Note 2 4 6 2 2 4" xfId="14216" xr:uid="{00000000-0005-0000-0000-00009C370000}"/>
    <cellStyle name="Note 2 4 6 2 3" xfId="14217" xr:uid="{00000000-0005-0000-0000-00009D370000}"/>
    <cellStyle name="Note 2 4 6 2 3 2" xfId="14218" xr:uid="{00000000-0005-0000-0000-00009E370000}"/>
    <cellStyle name="Note 2 4 6 2 3 3" xfId="14219" xr:uid="{00000000-0005-0000-0000-00009F370000}"/>
    <cellStyle name="Note 2 4 6 2 3 4" xfId="14220" xr:uid="{00000000-0005-0000-0000-0000A0370000}"/>
    <cellStyle name="Note 2 4 6 2 4" xfId="14221" xr:uid="{00000000-0005-0000-0000-0000A1370000}"/>
    <cellStyle name="Note 2 4 6 2 5" xfId="14222" xr:uid="{00000000-0005-0000-0000-0000A2370000}"/>
    <cellStyle name="Note 2 4 6 2 6" xfId="14223" xr:uid="{00000000-0005-0000-0000-0000A3370000}"/>
    <cellStyle name="Note 2 4 6 3" xfId="14224" xr:uid="{00000000-0005-0000-0000-0000A4370000}"/>
    <cellStyle name="Note 2 4 6 3 2" xfId="14225" xr:uid="{00000000-0005-0000-0000-0000A5370000}"/>
    <cellStyle name="Note 2 4 6 3 3" xfId="14226" xr:uid="{00000000-0005-0000-0000-0000A6370000}"/>
    <cellStyle name="Note 2 4 6 3 4" xfId="14227" xr:uid="{00000000-0005-0000-0000-0000A7370000}"/>
    <cellStyle name="Note 2 4 6 4" xfId="14228" xr:uid="{00000000-0005-0000-0000-0000A8370000}"/>
    <cellStyle name="Note 2 4 6 4 2" xfId="14229" xr:uid="{00000000-0005-0000-0000-0000A9370000}"/>
    <cellStyle name="Note 2 4 6 4 3" xfId="14230" xr:uid="{00000000-0005-0000-0000-0000AA370000}"/>
    <cellStyle name="Note 2 4 6 4 4" xfId="14231" xr:uid="{00000000-0005-0000-0000-0000AB370000}"/>
    <cellStyle name="Note 2 4 6 5" xfId="14232" xr:uid="{00000000-0005-0000-0000-0000AC370000}"/>
    <cellStyle name="Note 2 4 6 6" xfId="14233" xr:uid="{00000000-0005-0000-0000-0000AD370000}"/>
    <cellStyle name="Note 2 4 6 7" xfId="14234" xr:uid="{00000000-0005-0000-0000-0000AE370000}"/>
    <cellStyle name="Note 2 4 7" xfId="14235" xr:uid="{00000000-0005-0000-0000-0000AF370000}"/>
    <cellStyle name="Note 2 4 7 2" xfId="14236" xr:uid="{00000000-0005-0000-0000-0000B0370000}"/>
    <cellStyle name="Note 2 4 7 3" xfId="14237" xr:uid="{00000000-0005-0000-0000-0000B1370000}"/>
    <cellStyle name="Note 2 4 7 4" xfId="14238" xr:uid="{00000000-0005-0000-0000-0000B2370000}"/>
    <cellStyle name="Note 2 4 8" xfId="14239" xr:uid="{00000000-0005-0000-0000-0000B3370000}"/>
    <cellStyle name="Note 2 5" xfId="14240" xr:uid="{00000000-0005-0000-0000-0000B4370000}"/>
    <cellStyle name="Note 2 5 2" xfId="14241" xr:uid="{00000000-0005-0000-0000-0000B5370000}"/>
    <cellStyle name="Note 2 5 2 2" xfId="14242" xr:uid="{00000000-0005-0000-0000-0000B6370000}"/>
    <cellStyle name="Note 2 5 2 2 2" xfId="14243" xr:uid="{00000000-0005-0000-0000-0000B7370000}"/>
    <cellStyle name="Note 2 5 2 2 2 2" xfId="14244" xr:uid="{00000000-0005-0000-0000-0000B8370000}"/>
    <cellStyle name="Note 2 5 2 2 2 2 2" xfId="14245" xr:uid="{00000000-0005-0000-0000-0000B9370000}"/>
    <cellStyle name="Note 2 5 2 2 2 2 2 2" xfId="14246" xr:uid="{00000000-0005-0000-0000-0000BA370000}"/>
    <cellStyle name="Note 2 5 2 2 2 2 2 3" xfId="14247" xr:uid="{00000000-0005-0000-0000-0000BB370000}"/>
    <cellStyle name="Note 2 5 2 2 2 2 2 4" xfId="14248" xr:uid="{00000000-0005-0000-0000-0000BC370000}"/>
    <cellStyle name="Note 2 5 2 2 2 2 3" xfId="14249" xr:uid="{00000000-0005-0000-0000-0000BD370000}"/>
    <cellStyle name="Note 2 5 2 2 2 2 3 2" xfId="14250" xr:uid="{00000000-0005-0000-0000-0000BE370000}"/>
    <cellStyle name="Note 2 5 2 2 2 2 3 3" xfId="14251" xr:uid="{00000000-0005-0000-0000-0000BF370000}"/>
    <cellStyle name="Note 2 5 2 2 2 2 3 4" xfId="14252" xr:uid="{00000000-0005-0000-0000-0000C0370000}"/>
    <cellStyle name="Note 2 5 2 2 2 2 4" xfId="14253" xr:uid="{00000000-0005-0000-0000-0000C1370000}"/>
    <cellStyle name="Note 2 5 2 2 2 2 5" xfId="14254" xr:uid="{00000000-0005-0000-0000-0000C2370000}"/>
    <cellStyle name="Note 2 5 2 2 2 2 6" xfId="14255" xr:uid="{00000000-0005-0000-0000-0000C3370000}"/>
    <cellStyle name="Note 2 5 2 2 2 3" xfId="14256" xr:uid="{00000000-0005-0000-0000-0000C4370000}"/>
    <cellStyle name="Note 2 5 2 2 2 3 2" xfId="14257" xr:uid="{00000000-0005-0000-0000-0000C5370000}"/>
    <cellStyle name="Note 2 5 2 2 2 3 3" xfId="14258" xr:uid="{00000000-0005-0000-0000-0000C6370000}"/>
    <cellStyle name="Note 2 5 2 2 2 3 4" xfId="14259" xr:uid="{00000000-0005-0000-0000-0000C7370000}"/>
    <cellStyle name="Note 2 5 2 2 2 4" xfId="14260" xr:uid="{00000000-0005-0000-0000-0000C8370000}"/>
    <cellStyle name="Note 2 5 2 2 2 4 2" xfId="14261" xr:uid="{00000000-0005-0000-0000-0000C9370000}"/>
    <cellStyle name="Note 2 5 2 2 2 4 3" xfId="14262" xr:uid="{00000000-0005-0000-0000-0000CA370000}"/>
    <cellStyle name="Note 2 5 2 2 2 4 4" xfId="14263" xr:uid="{00000000-0005-0000-0000-0000CB370000}"/>
    <cellStyle name="Note 2 5 2 2 2 5" xfId="14264" xr:uid="{00000000-0005-0000-0000-0000CC370000}"/>
    <cellStyle name="Note 2 5 2 2 2 6" xfId="14265" xr:uid="{00000000-0005-0000-0000-0000CD370000}"/>
    <cellStyle name="Note 2 5 2 2 2 7" xfId="14266" xr:uid="{00000000-0005-0000-0000-0000CE370000}"/>
    <cellStyle name="Note 2 5 2 2 3" xfId="14267" xr:uid="{00000000-0005-0000-0000-0000CF370000}"/>
    <cellStyle name="Note 2 5 2 2 3 2" xfId="14268" xr:uid="{00000000-0005-0000-0000-0000D0370000}"/>
    <cellStyle name="Note 2 5 2 2 3 3" xfId="14269" xr:uid="{00000000-0005-0000-0000-0000D1370000}"/>
    <cellStyle name="Note 2 5 2 2 3 4" xfId="14270" xr:uid="{00000000-0005-0000-0000-0000D2370000}"/>
    <cellStyle name="Note 2 5 2 2 4" xfId="14271" xr:uid="{00000000-0005-0000-0000-0000D3370000}"/>
    <cellStyle name="Note 2 5 2 3" xfId="14272" xr:uid="{00000000-0005-0000-0000-0000D4370000}"/>
    <cellStyle name="Note 2 5 2 3 2" xfId="14273" xr:uid="{00000000-0005-0000-0000-0000D5370000}"/>
    <cellStyle name="Note 2 5 2 3 2 2" xfId="14274" xr:uid="{00000000-0005-0000-0000-0000D6370000}"/>
    <cellStyle name="Note 2 5 2 3 2 2 2" xfId="14275" xr:uid="{00000000-0005-0000-0000-0000D7370000}"/>
    <cellStyle name="Note 2 5 2 3 2 2 3" xfId="14276" xr:uid="{00000000-0005-0000-0000-0000D8370000}"/>
    <cellStyle name="Note 2 5 2 3 2 2 4" xfId="14277" xr:uid="{00000000-0005-0000-0000-0000D9370000}"/>
    <cellStyle name="Note 2 5 2 3 2 3" xfId="14278" xr:uid="{00000000-0005-0000-0000-0000DA370000}"/>
    <cellStyle name="Note 2 5 2 3 2 3 2" xfId="14279" xr:uid="{00000000-0005-0000-0000-0000DB370000}"/>
    <cellStyle name="Note 2 5 2 3 2 3 3" xfId="14280" xr:uid="{00000000-0005-0000-0000-0000DC370000}"/>
    <cellStyle name="Note 2 5 2 3 2 3 4" xfId="14281" xr:uid="{00000000-0005-0000-0000-0000DD370000}"/>
    <cellStyle name="Note 2 5 2 3 2 4" xfId="14282" xr:uid="{00000000-0005-0000-0000-0000DE370000}"/>
    <cellStyle name="Note 2 5 2 3 2 5" xfId="14283" xr:uid="{00000000-0005-0000-0000-0000DF370000}"/>
    <cellStyle name="Note 2 5 2 3 2 6" xfId="14284" xr:uid="{00000000-0005-0000-0000-0000E0370000}"/>
    <cellStyle name="Note 2 5 2 3 3" xfId="14285" xr:uid="{00000000-0005-0000-0000-0000E1370000}"/>
    <cellStyle name="Note 2 5 2 3 3 2" xfId="14286" xr:uid="{00000000-0005-0000-0000-0000E2370000}"/>
    <cellStyle name="Note 2 5 2 3 3 3" xfId="14287" xr:uid="{00000000-0005-0000-0000-0000E3370000}"/>
    <cellStyle name="Note 2 5 2 3 3 4" xfId="14288" xr:uid="{00000000-0005-0000-0000-0000E4370000}"/>
    <cellStyle name="Note 2 5 2 3 4" xfId="14289" xr:uid="{00000000-0005-0000-0000-0000E5370000}"/>
    <cellStyle name="Note 2 5 2 3 4 2" xfId="14290" xr:uid="{00000000-0005-0000-0000-0000E6370000}"/>
    <cellStyle name="Note 2 5 2 3 4 3" xfId="14291" xr:uid="{00000000-0005-0000-0000-0000E7370000}"/>
    <cellStyle name="Note 2 5 2 3 4 4" xfId="14292" xr:uid="{00000000-0005-0000-0000-0000E8370000}"/>
    <cellStyle name="Note 2 5 2 3 5" xfId="14293" xr:uid="{00000000-0005-0000-0000-0000E9370000}"/>
    <cellStyle name="Note 2 5 2 3 6" xfId="14294" xr:uid="{00000000-0005-0000-0000-0000EA370000}"/>
    <cellStyle name="Note 2 5 2 3 7" xfId="14295" xr:uid="{00000000-0005-0000-0000-0000EB370000}"/>
    <cellStyle name="Note 2 5 2 4" xfId="14296" xr:uid="{00000000-0005-0000-0000-0000EC370000}"/>
    <cellStyle name="Note 2 5 2 4 2" xfId="14297" xr:uid="{00000000-0005-0000-0000-0000ED370000}"/>
    <cellStyle name="Note 2 5 2 4 3" xfId="14298" xr:uid="{00000000-0005-0000-0000-0000EE370000}"/>
    <cellStyle name="Note 2 5 2 4 4" xfId="14299" xr:uid="{00000000-0005-0000-0000-0000EF370000}"/>
    <cellStyle name="Note 2 5 2 5" xfId="14300" xr:uid="{00000000-0005-0000-0000-0000F0370000}"/>
    <cellStyle name="Note 2 5 3" xfId="14301" xr:uid="{00000000-0005-0000-0000-0000F1370000}"/>
    <cellStyle name="Note 2 5 3 2" xfId="14302" xr:uid="{00000000-0005-0000-0000-0000F2370000}"/>
    <cellStyle name="Note 2 5 3 2 2" xfId="14303" xr:uid="{00000000-0005-0000-0000-0000F3370000}"/>
    <cellStyle name="Note 2 5 3 2 2 2" xfId="14304" xr:uid="{00000000-0005-0000-0000-0000F4370000}"/>
    <cellStyle name="Note 2 5 3 2 2 2 2" xfId="14305" xr:uid="{00000000-0005-0000-0000-0000F5370000}"/>
    <cellStyle name="Note 2 5 3 2 2 2 2 2" xfId="14306" xr:uid="{00000000-0005-0000-0000-0000F6370000}"/>
    <cellStyle name="Note 2 5 3 2 2 2 2 3" xfId="14307" xr:uid="{00000000-0005-0000-0000-0000F7370000}"/>
    <cellStyle name="Note 2 5 3 2 2 2 2 4" xfId="14308" xr:uid="{00000000-0005-0000-0000-0000F8370000}"/>
    <cellStyle name="Note 2 5 3 2 2 2 3" xfId="14309" xr:uid="{00000000-0005-0000-0000-0000F9370000}"/>
    <cellStyle name="Note 2 5 3 2 2 2 3 2" xfId="14310" xr:uid="{00000000-0005-0000-0000-0000FA370000}"/>
    <cellStyle name="Note 2 5 3 2 2 2 3 3" xfId="14311" xr:uid="{00000000-0005-0000-0000-0000FB370000}"/>
    <cellStyle name="Note 2 5 3 2 2 2 3 4" xfId="14312" xr:uid="{00000000-0005-0000-0000-0000FC370000}"/>
    <cellStyle name="Note 2 5 3 2 2 2 4" xfId="14313" xr:uid="{00000000-0005-0000-0000-0000FD370000}"/>
    <cellStyle name="Note 2 5 3 2 2 2 5" xfId="14314" xr:uid="{00000000-0005-0000-0000-0000FE370000}"/>
    <cellStyle name="Note 2 5 3 2 2 2 6" xfId="14315" xr:uid="{00000000-0005-0000-0000-0000FF370000}"/>
    <cellStyle name="Note 2 5 3 2 2 3" xfId="14316" xr:uid="{00000000-0005-0000-0000-000000380000}"/>
    <cellStyle name="Note 2 5 3 2 2 3 2" xfId="14317" xr:uid="{00000000-0005-0000-0000-000001380000}"/>
    <cellStyle name="Note 2 5 3 2 2 3 3" xfId="14318" xr:uid="{00000000-0005-0000-0000-000002380000}"/>
    <cellStyle name="Note 2 5 3 2 2 3 4" xfId="14319" xr:uid="{00000000-0005-0000-0000-000003380000}"/>
    <cellStyle name="Note 2 5 3 2 2 4" xfId="14320" xr:uid="{00000000-0005-0000-0000-000004380000}"/>
    <cellStyle name="Note 2 5 3 2 2 4 2" xfId="14321" xr:uid="{00000000-0005-0000-0000-000005380000}"/>
    <cellStyle name="Note 2 5 3 2 2 4 3" xfId="14322" xr:uid="{00000000-0005-0000-0000-000006380000}"/>
    <cellStyle name="Note 2 5 3 2 2 4 4" xfId="14323" xr:uid="{00000000-0005-0000-0000-000007380000}"/>
    <cellStyle name="Note 2 5 3 2 2 5" xfId="14324" xr:uid="{00000000-0005-0000-0000-000008380000}"/>
    <cellStyle name="Note 2 5 3 2 2 6" xfId="14325" xr:uid="{00000000-0005-0000-0000-000009380000}"/>
    <cellStyle name="Note 2 5 3 2 2 7" xfId="14326" xr:uid="{00000000-0005-0000-0000-00000A380000}"/>
    <cellStyle name="Note 2 5 3 2 3" xfId="14327" xr:uid="{00000000-0005-0000-0000-00000B380000}"/>
    <cellStyle name="Note 2 5 3 2 3 2" xfId="14328" xr:uid="{00000000-0005-0000-0000-00000C380000}"/>
    <cellStyle name="Note 2 5 3 2 3 3" xfId="14329" xr:uid="{00000000-0005-0000-0000-00000D380000}"/>
    <cellStyle name="Note 2 5 3 2 3 4" xfId="14330" xr:uid="{00000000-0005-0000-0000-00000E380000}"/>
    <cellStyle name="Note 2 5 3 2 4" xfId="14331" xr:uid="{00000000-0005-0000-0000-00000F380000}"/>
    <cellStyle name="Note 2 5 3 3" xfId="14332" xr:uid="{00000000-0005-0000-0000-000010380000}"/>
    <cellStyle name="Note 2 5 3 3 2" xfId="14333" xr:uid="{00000000-0005-0000-0000-000011380000}"/>
    <cellStyle name="Note 2 5 3 3 2 2" xfId="14334" xr:uid="{00000000-0005-0000-0000-000012380000}"/>
    <cellStyle name="Note 2 5 3 3 2 2 2" xfId="14335" xr:uid="{00000000-0005-0000-0000-000013380000}"/>
    <cellStyle name="Note 2 5 3 3 2 2 3" xfId="14336" xr:uid="{00000000-0005-0000-0000-000014380000}"/>
    <cellStyle name="Note 2 5 3 3 2 2 4" xfId="14337" xr:uid="{00000000-0005-0000-0000-000015380000}"/>
    <cellStyle name="Note 2 5 3 3 2 3" xfId="14338" xr:uid="{00000000-0005-0000-0000-000016380000}"/>
    <cellStyle name="Note 2 5 3 3 2 3 2" xfId="14339" xr:uid="{00000000-0005-0000-0000-000017380000}"/>
    <cellStyle name="Note 2 5 3 3 2 3 3" xfId="14340" xr:uid="{00000000-0005-0000-0000-000018380000}"/>
    <cellStyle name="Note 2 5 3 3 2 3 4" xfId="14341" xr:uid="{00000000-0005-0000-0000-000019380000}"/>
    <cellStyle name="Note 2 5 3 3 2 4" xfId="14342" xr:uid="{00000000-0005-0000-0000-00001A380000}"/>
    <cellStyle name="Note 2 5 3 3 2 5" xfId="14343" xr:uid="{00000000-0005-0000-0000-00001B380000}"/>
    <cellStyle name="Note 2 5 3 3 2 6" xfId="14344" xr:uid="{00000000-0005-0000-0000-00001C380000}"/>
    <cellStyle name="Note 2 5 3 3 3" xfId="14345" xr:uid="{00000000-0005-0000-0000-00001D380000}"/>
    <cellStyle name="Note 2 5 3 3 3 2" xfId="14346" xr:uid="{00000000-0005-0000-0000-00001E380000}"/>
    <cellStyle name="Note 2 5 3 3 3 3" xfId="14347" xr:uid="{00000000-0005-0000-0000-00001F380000}"/>
    <cellStyle name="Note 2 5 3 3 3 4" xfId="14348" xr:uid="{00000000-0005-0000-0000-000020380000}"/>
    <cellStyle name="Note 2 5 3 3 4" xfId="14349" xr:uid="{00000000-0005-0000-0000-000021380000}"/>
    <cellStyle name="Note 2 5 3 3 4 2" xfId="14350" xr:uid="{00000000-0005-0000-0000-000022380000}"/>
    <cellStyle name="Note 2 5 3 3 4 3" xfId="14351" xr:uid="{00000000-0005-0000-0000-000023380000}"/>
    <cellStyle name="Note 2 5 3 3 4 4" xfId="14352" xr:uid="{00000000-0005-0000-0000-000024380000}"/>
    <cellStyle name="Note 2 5 3 3 5" xfId="14353" xr:uid="{00000000-0005-0000-0000-000025380000}"/>
    <cellStyle name="Note 2 5 3 3 6" xfId="14354" xr:uid="{00000000-0005-0000-0000-000026380000}"/>
    <cellStyle name="Note 2 5 3 3 7" xfId="14355" xr:uid="{00000000-0005-0000-0000-000027380000}"/>
    <cellStyle name="Note 2 5 3 4" xfId="14356" xr:uid="{00000000-0005-0000-0000-000028380000}"/>
    <cellStyle name="Note 2 5 3 4 2" xfId="14357" xr:uid="{00000000-0005-0000-0000-000029380000}"/>
    <cellStyle name="Note 2 5 3 4 3" xfId="14358" xr:uid="{00000000-0005-0000-0000-00002A380000}"/>
    <cellStyle name="Note 2 5 3 4 4" xfId="14359" xr:uid="{00000000-0005-0000-0000-00002B380000}"/>
    <cellStyle name="Note 2 5 3 5" xfId="14360" xr:uid="{00000000-0005-0000-0000-00002C380000}"/>
    <cellStyle name="Note 2 5 4" xfId="14361" xr:uid="{00000000-0005-0000-0000-00002D380000}"/>
    <cellStyle name="Note 2 5 4 2" xfId="14362" xr:uid="{00000000-0005-0000-0000-00002E380000}"/>
    <cellStyle name="Note 2 5 4 2 2" xfId="14363" xr:uid="{00000000-0005-0000-0000-00002F380000}"/>
    <cellStyle name="Note 2 5 4 2 2 2" xfId="14364" xr:uid="{00000000-0005-0000-0000-000030380000}"/>
    <cellStyle name="Note 2 5 4 2 2 2 2" xfId="14365" xr:uid="{00000000-0005-0000-0000-000031380000}"/>
    <cellStyle name="Note 2 5 4 2 2 2 2 2" xfId="14366" xr:uid="{00000000-0005-0000-0000-000032380000}"/>
    <cellStyle name="Note 2 5 4 2 2 2 2 3" xfId="14367" xr:uid="{00000000-0005-0000-0000-000033380000}"/>
    <cellStyle name="Note 2 5 4 2 2 2 2 4" xfId="14368" xr:uid="{00000000-0005-0000-0000-000034380000}"/>
    <cellStyle name="Note 2 5 4 2 2 2 3" xfId="14369" xr:uid="{00000000-0005-0000-0000-000035380000}"/>
    <cellStyle name="Note 2 5 4 2 2 2 3 2" xfId="14370" xr:uid="{00000000-0005-0000-0000-000036380000}"/>
    <cellStyle name="Note 2 5 4 2 2 2 3 3" xfId="14371" xr:uid="{00000000-0005-0000-0000-000037380000}"/>
    <cellStyle name="Note 2 5 4 2 2 2 3 4" xfId="14372" xr:uid="{00000000-0005-0000-0000-000038380000}"/>
    <cellStyle name="Note 2 5 4 2 2 2 4" xfId="14373" xr:uid="{00000000-0005-0000-0000-000039380000}"/>
    <cellStyle name="Note 2 5 4 2 2 2 5" xfId="14374" xr:uid="{00000000-0005-0000-0000-00003A380000}"/>
    <cellStyle name="Note 2 5 4 2 2 2 6" xfId="14375" xr:uid="{00000000-0005-0000-0000-00003B380000}"/>
    <cellStyle name="Note 2 5 4 2 2 3" xfId="14376" xr:uid="{00000000-0005-0000-0000-00003C380000}"/>
    <cellStyle name="Note 2 5 4 2 2 3 2" xfId="14377" xr:uid="{00000000-0005-0000-0000-00003D380000}"/>
    <cellStyle name="Note 2 5 4 2 2 3 3" xfId="14378" xr:uid="{00000000-0005-0000-0000-00003E380000}"/>
    <cellStyle name="Note 2 5 4 2 2 3 4" xfId="14379" xr:uid="{00000000-0005-0000-0000-00003F380000}"/>
    <cellStyle name="Note 2 5 4 2 2 4" xfId="14380" xr:uid="{00000000-0005-0000-0000-000040380000}"/>
    <cellStyle name="Note 2 5 4 2 2 4 2" xfId="14381" xr:uid="{00000000-0005-0000-0000-000041380000}"/>
    <cellStyle name="Note 2 5 4 2 2 4 3" xfId="14382" xr:uid="{00000000-0005-0000-0000-000042380000}"/>
    <cellStyle name="Note 2 5 4 2 2 4 4" xfId="14383" xr:uid="{00000000-0005-0000-0000-000043380000}"/>
    <cellStyle name="Note 2 5 4 2 2 5" xfId="14384" xr:uid="{00000000-0005-0000-0000-000044380000}"/>
    <cellStyle name="Note 2 5 4 2 2 6" xfId="14385" xr:uid="{00000000-0005-0000-0000-000045380000}"/>
    <cellStyle name="Note 2 5 4 2 2 7" xfId="14386" xr:uid="{00000000-0005-0000-0000-000046380000}"/>
    <cellStyle name="Note 2 5 4 2 3" xfId="14387" xr:uid="{00000000-0005-0000-0000-000047380000}"/>
    <cellStyle name="Note 2 5 4 2 3 2" xfId="14388" xr:uid="{00000000-0005-0000-0000-000048380000}"/>
    <cellStyle name="Note 2 5 4 2 3 3" xfId="14389" xr:uid="{00000000-0005-0000-0000-000049380000}"/>
    <cellStyle name="Note 2 5 4 2 3 4" xfId="14390" xr:uid="{00000000-0005-0000-0000-00004A380000}"/>
    <cellStyle name="Note 2 5 4 2 4" xfId="14391" xr:uid="{00000000-0005-0000-0000-00004B380000}"/>
    <cellStyle name="Note 2 5 4 3" xfId="14392" xr:uid="{00000000-0005-0000-0000-00004C380000}"/>
    <cellStyle name="Note 2 5 4 3 2" xfId="14393" xr:uid="{00000000-0005-0000-0000-00004D380000}"/>
    <cellStyle name="Note 2 5 4 3 2 2" xfId="14394" xr:uid="{00000000-0005-0000-0000-00004E380000}"/>
    <cellStyle name="Note 2 5 4 3 2 2 2" xfId="14395" xr:uid="{00000000-0005-0000-0000-00004F380000}"/>
    <cellStyle name="Note 2 5 4 3 2 2 3" xfId="14396" xr:uid="{00000000-0005-0000-0000-000050380000}"/>
    <cellStyle name="Note 2 5 4 3 2 2 4" xfId="14397" xr:uid="{00000000-0005-0000-0000-000051380000}"/>
    <cellStyle name="Note 2 5 4 3 2 3" xfId="14398" xr:uid="{00000000-0005-0000-0000-000052380000}"/>
    <cellStyle name="Note 2 5 4 3 2 3 2" xfId="14399" xr:uid="{00000000-0005-0000-0000-000053380000}"/>
    <cellStyle name="Note 2 5 4 3 2 3 3" xfId="14400" xr:uid="{00000000-0005-0000-0000-000054380000}"/>
    <cellStyle name="Note 2 5 4 3 2 3 4" xfId="14401" xr:uid="{00000000-0005-0000-0000-000055380000}"/>
    <cellStyle name="Note 2 5 4 3 2 4" xfId="14402" xr:uid="{00000000-0005-0000-0000-000056380000}"/>
    <cellStyle name="Note 2 5 4 3 2 5" xfId="14403" xr:uid="{00000000-0005-0000-0000-000057380000}"/>
    <cellStyle name="Note 2 5 4 3 2 6" xfId="14404" xr:uid="{00000000-0005-0000-0000-000058380000}"/>
    <cellStyle name="Note 2 5 4 3 3" xfId="14405" xr:uid="{00000000-0005-0000-0000-000059380000}"/>
    <cellStyle name="Note 2 5 4 3 3 2" xfId="14406" xr:uid="{00000000-0005-0000-0000-00005A380000}"/>
    <cellStyle name="Note 2 5 4 3 3 3" xfId="14407" xr:uid="{00000000-0005-0000-0000-00005B380000}"/>
    <cellStyle name="Note 2 5 4 3 3 4" xfId="14408" xr:uid="{00000000-0005-0000-0000-00005C380000}"/>
    <cellStyle name="Note 2 5 4 3 4" xfId="14409" xr:uid="{00000000-0005-0000-0000-00005D380000}"/>
    <cellStyle name="Note 2 5 4 3 4 2" xfId="14410" xr:uid="{00000000-0005-0000-0000-00005E380000}"/>
    <cellStyle name="Note 2 5 4 3 4 3" xfId="14411" xr:uid="{00000000-0005-0000-0000-00005F380000}"/>
    <cellStyle name="Note 2 5 4 3 4 4" xfId="14412" xr:uid="{00000000-0005-0000-0000-000060380000}"/>
    <cellStyle name="Note 2 5 4 3 5" xfId="14413" xr:uid="{00000000-0005-0000-0000-000061380000}"/>
    <cellStyle name="Note 2 5 4 3 6" xfId="14414" xr:uid="{00000000-0005-0000-0000-000062380000}"/>
    <cellStyle name="Note 2 5 4 3 7" xfId="14415" xr:uid="{00000000-0005-0000-0000-000063380000}"/>
    <cellStyle name="Note 2 5 4 4" xfId="14416" xr:uid="{00000000-0005-0000-0000-000064380000}"/>
    <cellStyle name="Note 2 5 4 4 2" xfId="14417" xr:uid="{00000000-0005-0000-0000-000065380000}"/>
    <cellStyle name="Note 2 5 4 4 3" xfId="14418" xr:uid="{00000000-0005-0000-0000-000066380000}"/>
    <cellStyle name="Note 2 5 4 4 4" xfId="14419" xr:uid="{00000000-0005-0000-0000-000067380000}"/>
    <cellStyle name="Note 2 5 4 5" xfId="14420" xr:uid="{00000000-0005-0000-0000-000068380000}"/>
    <cellStyle name="Note 2 5 5" xfId="14421" xr:uid="{00000000-0005-0000-0000-000069380000}"/>
    <cellStyle name="Note 2 5 5 2" xfId="14422" xr:uid="{00000000-0005-0000-0000-00006A380000}"/>
    <cellStyle name="Note 2 5 5 2 2" xfId="14423" xr:uid="{00000000-0005-0000-0000-00006B380000}"/>
    <cellStyle name="Note 2 5 5 2 2 2" xfId="14424" xr:uid="{00000000-0005-0000-0000-00006C380000}"/>
    <cellStyle name="Note 2 5 5 2 2 2 2" xfId="14425" xr:uid="{00000000-0005-0000-0000-00006D380000}"/>
    <cellStyle name="Note 2 5 5 2 2 2 3" xfId="14426" xr:uid="{00000000-0005-0000-0000-00006E380000}"/>
    <cellStyle name="Note 2 5 5 2 2 2 4" xfId="14427" xr:uid="{00000000-0005-0000-0000-00006F380000}"/>
    <cellStyle name="Note 2 5 5 2 2 3" xfId="14428" xr:uid="{00000000-0005-0000-0000-000070380000}"/>
    <cellStyle name="Note 2 5 5 2 2 3 2" xfId="14429" xr:uid="{00000000-0005-0000-0000-000071380000}"/>
    <cellStyle name="Note 2 5 5 2 2 3 3" xfId="14430" xr:uid="{00000000-0005-0000-0000-000072380000}"/>
    <cellStyle name="Note 2 5 5 2 2 3 4" xfId="14431" xr:uid="{00000000-0005-0000-0000-000073380000}"/>
    <cellStyle name="Note 2 5 5 2 2 4" xfId="14432" xr:uid="{00000000-0005-0000-0000-000074380000}"/>
    <cellStyle name="Note 2 5 5 2 2 5" xfId="14433" xr:uid="{00000000-0005-0000-0000-000075380000}"/>
    <cellStyle name="Note 2 5 5 2 2 6" xfId="14434" xr:uid="{00000000-0005-0000-0000-000076380000}"/>
    <cellStyle name="Note 2 5 5 2 3" xfId="14435" xr:uid="{00000000-0005-0000-0000-000077380000}"/>
    <cellStyle name="Note 2 5 5 2 3 2" xfId="14436" xr:uid="{00000000-0005-0000-0000-000078380000}"/>
    <cellStyle name="Note 2 5 5 2 3 3" xfId="14437" xr:uid="{00000000-0005-0000-0000-000079380000}"/>
    <cellStyle name="Note 2 5 5 2 3 4" xfId="14438" xr:uid="{00000000-0005-0000-0000-00007A380000}"/>
    <cellStyle name="Note 2 5 5 2 4" xfId="14439" xr:uid="{00000000-0005-0000-0000-00007B380000}"/>
    <cellStyle name="Note 2 5 5 2 4 2" xfId="14440" xr:uid="{00000000-0005-0000-0000-00007C380000}"/>
    <cellStyle name="Note 2 5 5 2 4 3" xfId="14441" xr:uid="{00000000-0005-0000-0000-00007D380000}"/>
    <cellStyle name="Note 2 5 5 2 4 4" xfId="14442" xr:uid="{00000000-0005-0000-0000-00007E380000}"/>
    <cellStyle name="Note 2 5 5 2 5" xfId="14443" xr:uid="{00000000-0005-0000-0000-00007F380000}"/>
    <cellStyle name="Note 2 5 5 2 6" xfId="14444" xr:uid="{00000000-0005-0000-0000-000080380000}"/>
    <cellStyle name="Note 2 5 5 2 7" xfId="14445" xr:uid="{00000000-0005-0000-0000-000081380000}"/>
    <cellStyle name="Note 2 5 5 3" xfId="14446" xr:uid="{00000000-0005-0000-0000-000082380000}"/>
    <cellStyle name="Note 2 5 5 3 2" xfId="14447" xr:uid="{00000000-0005-0000-0000-000083380000}"/>
    <cellStyle name="Note 2 5 5 3 3" xfId="14448" xr:uid="{00000000-0005-0000-0000-000084380000}"/>
    <cellStyle name="Note 2 5 5 3 4" xfId="14449" xr:uid="{00000000-0005-0000-0000-000085380000}"/>
    <cellStyle name="Note 2 5 5 4" xfId="14450" xr:uid="{00000000-0005-0000-0000-000086380000}"/>
    <cellStyle name="Note 2 5 6" xfId="14451" xr:uid="{00000000-0005-0000-0000-000087380000}"/>
    <cellStyle name="Note 2 5 6 2" xfId="14452" xr:uid="{00000000-0005-0000-0000-000088380000}"/>
    <cellStyle name="Note 2 5 6 2 2" xfId="14453" xr:uid="{00000000-0005-0000-0000-000089380000}"/>
    <cellStyle name="Note 2 5 6 2 2 2" xfId="14454" xr:uid="{00000000-0005-0000-0000-00008A380000}"/>
    <cellStyle name="Note 2 5 6 2 2 3" xfId="14455" xr:uid="{00000000-0005-0000-0000-00008B380000}"/>
    <cellStyle name="Note 2 5 6 2 2 4" xfId="14456" xr:uid="{00000000-0005-0000-0000-00008C380000}"/>
    <cellStyle name="Note 2 5 6 2 3" xfId="14457" xr:uid="{00000000-0005-0000-0000-00008D380000}"/>
    <cellStyle name="Note 2 5 6 2 3 2" xfId="14458" xr:uid="{00000000-0005-0000-0000-00008E380000}"/>
    <cellStyle name="Note 2 5 6 2 3 3" xfId="14459" xr:uid="{00000000-0005-0000-0000-00008F380000}"/>
    <cellStyle name="Note 2 5 6 2 3 4" xfId="14460" xr:uid="{00000000-0005-0000-0000-000090380000}"/>
    <cellStyle name="Note 2 5 6 2 4" xfId="14461" xr:uid="{00000000-0005-0000-0000-000091380000}"/>
    <cellStyle name="Note 2 5 6 2 5" xfId="14462" xr:uid="{00000000-0005-0000-0000-000092380000}"/>
    <cellStyle name="Note 2 5 6 2 6" xfId="14463" xr:uid="{00000000-0005-0000-0000-000093380000}"/>
    <cellStyle name="Note 2 5 6 3" xfId="14464" xr:uid="{00000000-0005-0000-0000-000094380000}"/>
    <cellStyle name="Note 2 5 6 3 2" xfId="14465" xr:uid="{00000000-0005-0000-0000-000095380000}"/>
    <cellStyle name="Note 2 5 6 3 3" xfId="14466" xr:uid="{00000000-0005-0000-0000-000096380000}"/>
    <cellStyle name="Note 2 5 6 3 4" xfId="14467" xr:uid="{00000000-0005-0000-0000-000097380000}"/>
    <cellStyle name="Note 2 5 6 4" xfId="14468" xr:uid="{00000000-0005-0000-0000-000098380000}"/>
    <cellStyle name="Note 2 5 6 4 2" xfId="14469" xr:uid="{00000000-0005-0000-0000-000099380000}"/>
    <cellStyle name="Note 2 5 6 4 3" xfId="14470" xr:uid="{00000000-0005-0000-0000-00009A380000}"/>
    <cellStyle name="Note 2 5 6 4 4" xfId="14471" xr:uid="{00000000-0005-0000-0000-00009B380000}"/>
    <cellStyle name="Note 2 5 6 5" xfId="14472" xr:uid="{00000000-0005-0000-0000-00009C380000}"/>
    <cellStyle name="Note 2 5 6 6" xfId="14473" xr:uid="{00000000-0005-0000-0000-00009D380000}"/>
    <cellStyle name="Note 2 5 6 7" xfId="14474" xr:uid="{00000000-0005-0000-0000-00009E380000}"/>
    <cellStyle name="Note 2 5 7" xfId="14475" xr:uid="{00000000-0005-0000-0000-00009F380000}"/>
    <cellStyle name="Note 2 5 7 2" xfId="14476" xr:uid="{00000000-0005-0000-0000-0000A0380000}"/>
    <cellStyle name="Note 2 5 7 3" xfId="14477" xr:uid="{00000000-0005-0000-0000-0000A1380000}"/>
    <cellStyle name="Note 2 5 7 4" xfId="14478" xr:uid="{00000000-0005-0000-0000-0000A2380000}"/>
    <cellStyle name="Note 2 5 8" xfId="14479" xr:uid="{00000000-0005-0000-0000-0000A3380000}"/>
    <cellStyle name="Note 2 6" xfId="14480" xr:uid="{00000000-0005-0000-0000-0000A4380000}"/>
    <cellStyle name="Note 2 6 2" xfId="14481" xr:uid="{00000000-0005-0000-0000-0000A5380000}"/>
    <cellStyle name="Note 2 6 2 2" xfId="14482" xr:uid="{00000000-0005-0000-0000-0000A6380000}"/>
    <cellStyle name="Note 2 6 2 2 2" xfId="14483" xr:uid="{00000000-0005-0000-0000-0000A7380000}"/>
    <cellStyle name="Note 2 6 2 2 2 2" xfId="14484" xr:uid="{00000000-0005-0000-0000-0000A8380000}"/>
    <cellStyle name="Note 2 6 2 2 2 2 2" xfId="14485" xr:uid="{00000000-0005-0000-0000-0000A9380000}"/>
    <cellStyle name="Note 2 6 2 2 2 2 2 2" xfId="14486" xr:uid="{00000000-0005-0000-0000-0000AA380000}"/>
    <cellStyle name="Note 2 6 2 2 2 2 2 3" xfId="14487" xr:uid="{00000000-0005-0000-0000-0000AB380000}"/>
    <cellStyle name="Note 2 6 2 2 2 2 2 4" xfId="14488" xr:uid="{00000000-0005-0000-0000-0000AC380000}"/>
    <cellStyle name="Note 2 6 2 2 2 2 3" xfId="14489" xr:uid="{00000000-0005-0000-0000-0000AD380000}"/>
    <cellStyle name="Note 2 6 2 2 2 2 3 2" xfId="14490" xr:uid="{00000000-0005-0000-0000-0000AE380000}"/>
    <cellStyle name="Note 2 6 2 2 2 2 3 3" xfId="14491" xr:uid="{00000000-0005-0000-0000-0000AF380000}"/>
    <cellStyle name="Note 2 6 2 2 2 2 3 4" xfId="14492" xr:uid="{00000000-0005-0000-0000-0000B0380000}"/>
    <cellStyle name="Note 2 6 2 2 2 2 4" xfId="14493" xr:uid="{00000000-0005-0000-0000-0000B1380000}"/>
    <cellStyle name="Note 2 6 2 2 2 2 5" xfId="14494" xr:uid="{00000000-0005-0000-0000-0000B2380000}"/>
    <cellStyle name="Note 2 6 2 2 2 2 6" xfId="14495" xr:uid="{00000000-0005-0000-0000-0000B3380000}"/>
    <cellStyle name="Note 2 6 2 2 2 3" xfId="14496" xr:uid="{00000000-0005-0000-0000-0000B4380000}"/>
    <cellStyle name="Note 2 6 2 2 2 3 2" xfId="14497" xr:uid="{00000000-0005-0000-0000-0000B5380000}"/>
    <cellStyle name="Note 2 6 2 2 2 3 3" xfId="14498" xr:uid="{00000000-0005-0000-0000-0000B6380000}"/>
    <cellStyle name="Note 2 6 2 2 2 3 4" xfId="14499" xr:uid="{00000000-0005-0000-0000-0000B7380000}"/>
    <cellStyle name="Note 2 6 2 2 2 4" xfId="14500" xr:uid="{00000000-0005-0000-0000-0000B8380000}"/>
    <cellStyle name="Note 2 6 2 2 2 4 2" xfId="14501" xr:uid="{00000000-0005-0000-0000-0000B9380000}"/>
    <cellStyle name="Note 2 6 2 2 2 4 3" xfId="14502" xr:uid="{00000000-0005-0000-0000-0000BA380000}"/>
    <cellStyle name="Note 2 6 2 2 2 4 4" xfId="14503" xr:uid="{00000000-0005-0000-0000-0000BB380000}"/>
    <cellStyle name="Note 2 6 2 2 2 5" xfId="14504" xr:uid="{00000000-0005-0000-0000-0000BC380000}"/>
    <cellStyle name="Note 2 6 2 2 2 6" xfId="14505" xr:uid="{00000000-0005-0000-0000-0000BD380000}"/>
    <cellStyle name="Note 2 6 2 2 2 7" xfId="14506" xr:uid="{00000000-0005-0000-0000-0000BE380000}"/>
    <cellStyle name="Note 2 6 2 2 3" xfId="14507" xr:uid="{00000000-0005-0000-0000-0000BF380000}"/>
    <cellStyle name="Note 2 6 2 2 3 2" xfId="14508" xr:uid="{00000000-0005-0000-0000-0000C0380000}"/>
    <cellStyle name="Note 2 6 2 2 3 3" xfId="14509" xr:uid="{00000000-0005-0000-0000-0000C1380000}"/>
    <cellStyle name="Note 2 6 2 2 3 4" xfId="14510" xr:uid="{00000000-0005-0000-0000-0000C2380000}"/>
    <cellStyle name="Note 2 6 2 2 4" xfId="14511" xr:uid="{00000000-0005-0000-0000-0000C3380000}"/>
    <cellStyle name="Note 2 6 2 3" xfId="14512" xr:uid="{00000000-0005-0000-0000-0000C4380000}"/>
    <cellStyle name="Note 2 6 2 3 2" xfId="14513" xr:uid="{00000000-0005-0000-0000-0000C5380000}"/>
    <cellStyle name="Note 2 6 2 3 2 2" xfId="14514" xr:uid="{00000000-0005-0000-0000-0000C6380000}"/>
    <cellStyle name="Note 2 6 2 3 2 2 2" xfId="14515" xr:uid="{00000000-0005-0000-0000-0000C7380000}"/>
    <cellStyle name="Note 2 6 2 3 2 2 3" xfId="14516" xr:uid="{00000000-0005-0000-0000-0000C8380000}"/>
    <cellStyle name="Note 2 6 2 3 2 2 4" xfId="14517" xr:uid="{00000000-0005-0000-0000-0000C9380000}"/>
    <cellStyle name="Note 2 6 2 3 2 3" xfId="14518" xr:uid="{00000000-0005-0000-0000-0000CA380000}"/>
    <cellStyle name="Note 2 6 2 3 2 3 2" xfId="14519" xr:uid="{00000000-0005-0000-0000-0000CB380000}"/>
    <cellStyle name="Note 2 6 2 3 2 3 3" xfId="14520" xr:uid="{00000000-0005-0000-0000-0000CC380000}"/>
    <cellStyle name="Note 2 6 2 3 2 3 4" xfId="14521" xr:uid="{00000000-0005-0000-0000-0000CD380000}"/>
    <cellStyle name="Note 2 6 2 3 2 4" xfId="14522" xr:uid="{00000000-0005-0000-0000-0000CE380000}"/>
    <cellStyle name="Note 2 6 2 3 2 5" xfId="14523" xr:uid="{00000000-0005-0000-0000-0000CF380000}"/>
    <cellStyle name="Note 2 6 2 3 2 6" xfId="14524" xr:uid="{00000000-0005-0000-0000-0000D0380000}"/>
    <cellStyle name="Note 2 6 2 3 3" xfId="14525" xr:uid="{00000000-0005-0000-0000-0000D1380000}"/>
    <cellStyle name="Note 2 6 2 3 3 2" xfId="14526" xr:uid="{00000000-0005-0000-0000-0000D2380000}"/>
    <cellStyle name="Note 2 6 2 3 3 3" xfId="14527" xr:uid="{00000000-0005-0000-0000-0000D3380000}"/>
    <cellStyle name="Note 2 6 2 3 3 4" xfId="14528" xr:uid="{00000000-0005-0000-0000-0000D4380000}"/>
    <cellStyle name="Note 2 6 2 3 4" xfId="14529" xr:uid="{00000000-0005-0000-0000-0000D5380000}"/>
    <cellStyle name="Note 2 6 2 3 4 2" xfId="14530" xr:uid="{00000000-0005-0000-0000-0000D6380000}"/>
    <cellStyle name="Note 2 6 2 3 4 3" xfId="14531" xr:uid="{00000000-0005-0000-0000-0000D7380000}"/>
    <cellStyle name="Note 2 6 2 3 4 4" xfId="14532" xr:uid="{00000000-0005-0000-0000-0000D8380000}"/>
    <cellStyle name="Note 2 6 2 3 5" xfId="14533" xr:uid="{00000000-0005-0000-0000-0000D9380000}"/>
    <cellStyle name="Note 2 6 2 3 6" xfId="14534" xr:uid="{00000000-0005-0000-0000-0000DA380000}"/>
    <cellStyle name="Note 2 6 2 3 7" xfId="14535" xr:uid="{00000000-0005-0000-0000-0000DB380000}"/>
    <cellStyle name="Note 2 6 2 4" xfId="14536" xr:uid="{00000000-0005-0000-0000-0000DC380000}"/>
    <cellStyle name="Note 2 6 2 4 2" xfId="14537" xr:uid="{00000000-0005-0000-0000-0000DD380000}"/>
    <cellStyle name="Note 2 6 2 4 3" xfId="14538" xr:uid="{00000000-0005-0000-0000-0000DE380000}"/>
    <cellStyle name="Note 2 6 2 4 4" xfId="14539" xr:uid="{00000000-0005-0000-0000-0000DF380000}"/>
    <cellStyle name="Note 2 6 2 5" xfId="14540" xr:uid="{00000000-0005-0000-0000-0000E0380000}"/>
    <cellStyle name="Note 2 6 3" xfId="14541" xr:uid="{00000000-0005-0000-0000-0000E1380000}"/>
    <cellStyle name="Note 2 6 3 2" xfId="14542" xr:uid="{00000000-0005-0000-0000-0000E2380000}"/>
    <cellStyle name="Note 2 6 3 2 2" xfId="14543" xr:uid="{00000000-0005-0000-0000-0000E3380000}"/>
    <cellStyle name="Note 2 6 3 2 2 2" xfId="14544" xr:uid="{00000000-0005-0000-0000-0000E4380000}"/>
    <cellStyle name="Note 2 6 3 2 2 2 2" xfId="14545" xr:uid="{00000000-0005-0000-0000-0000E5380000}"/>
    <cellStyle name="Note 2 6 3 2 2 2 2 2" xfId="14546" xr:uid="{00000000-0005-0000-0000-0000E6380000}"/>
    <cellStyle name="Note 2 6 3 2 2 2 2 3" xfId="14547" xr:uid="{00000000-0005-0000-0000-0000E7380000}"/>
    <cellStyle name="Note 2 6 3 2 2 2 2 4" xfId="14548" xr:uid="{00000000-0005-0000-0000-0000E8380000}"/>
    <cellStyle name="Note 2 6 3 2 2 2 3" xfId="14549" xr:uid="{00000000-0005-0000-0000-0000E9380000}"/>
    <cellStyle name="Note 2 6 3 2 2 2 3 2" xfId="14550" xr:uid="{00000000-0005-0000-0000-0000EA380000}"/>
    <cellStyle name="Note 2 6 3 2 2 2 3 3" xfId="14551" xr:uid="{00000000-0005-0000-0000-0000EB380000}"/>
    <cellStyle name="Note 2 6 3 2 2 2 3 4" xfId="14552" xr:uid="{00000000-0005-0000-0000-0000EC380000}"/>
    <cellStyle name="Note 2 6 3 2 2 2 4" xfId="14553" xr:uid="{00000000-0005-0000-0000-0000ED380000}"/>
    <cellStyle name="Note 2 6 3 2 2 2 5" xfId="14554" xr:uid="{00000000-0005-0000-0000-0000EE380000}"/>
    <cellStyle name="Note 2 6 3 2 2 2 6" xfId="14555" xr:uid="{00000000-0005-0000-0000-0000EF380000}"/>
    <cellStyle name="Note 2 6 3 2 2 3" xfId="14556" xr:uid="{00000000-0005-0000-0000-0000F0380000}"/>
    <cellStyle name="Note 2 6 3 2 2 3 2" xfId="14557" xr:uid="{00000000-0005-0000-0000-0000F1380000}"/>
    <cellStyle name="Note 2 6 3 2 2 3 3" xfId="14558" xr:uid="{00000000-0005-0000-0000-0000F2380000}"/>
    <cellStyle name="Note 2 6 3 2 2 3 4" xfId="14559" xr:uid="{00000000-0005-0000-0000-0000F3380000}"/>
    <cellStyle name="Note 2 6 3 2 2 4" xfId="14560" xr:uid="{00000000-0005-0000-0000-0000F4380000}"/>
    <cellStyle name="Note 2 6 3 2 2 4 2" xfId="14561" xr:uid="{00000000-0005-0000-0000-0000F5380000}"/>
    <cellStyle name="Note 2 6 3 2 2 4 3" xfId="14562" xr:uid="{00000000-0005-0000-0000-0000F6380000}"/>
    <cellStyle name="Note 2 6 3 2 2 4 4" xfId="14563" xr:uid="{00000000-0005-0000-0000-0000F7380000}"/>
    <cellStyle name="Note 2 6 3 2 2 5" xfId="14564" xr:uid="{00000000-0005-0000-0000-0000F8380000}"/>
    <cellStyle name="Note 2 6 3 2 2 6" xfId="14565" xr:uid="{00000000-0005-0000-0000-0000F9380000}"/>
    <cellStyle name="Note 2 6 3 2 2 7" xfId="14566" xr:uid="{00000000-0005-0000-0000-0000FA380000}"/>
    <cellStyle name="Note 2 6 3 2 3" xfId="14567" xr:uid="{00000000-0005-0000-0000-0000FB380000}"/>
    <cellStyle name="Note 2 6 3 2 3 2" xfId="14568" xr:uid="{00000000-0005-0000-0000-0000FC380000}"/>
    <cellStyle name="Note 2 6 3 2 3 3" xfId="14569" xr:uid="{00000000-0005-0000-0000-0000FD380000}"/>
    <cellStyle name="Note 2 6 3 2 3 4" xfId="14570" xr:uid="{00000000-0005-0000-0000-0000FE380000}"/>
    <cellStyle name="Note 2 6 3 2 4" xfId="14571" xr:uid="{00000000-0005-0000-0000-0000FF380000}"/>
    <cellStyle name="Note 2 6 3 3" xfId="14572" xr:uid="{00000000-0005-0000-0000-000000390000}"/>
    <cellStyle name="Note 2 6 3 3 2" xfId="14573" xr:uid="{00000000-0005-0000-0000-000001390000}"/>
    <cellStyle name="Note 2 6 3 3 2 2" xfId="14574" xr:uid="{00000000-0005-0000-0000-000002390000}"/>
    <cellStyle name="Note 2 6 3 3 2 2 2" xfId="14575" xr:uid="{00000000-0005-0000-0000-000003390000}"/>
    <cellStyle name="Note 2 6 3 3 2 2 3" xfId="14576" xr:uid="{00000000-0005-0000-0000-000004390000}"/>
    <cellStyle name="Note 2 6 3 3 2 2 4" xfId="14577" xr:uid="{00000000-0005-0000-0000-000005390000}"/>
    <cellStyle name="Note 2 6 3 3 2 3" xfId="14578" xr:uid="{00000000-0005-0000-0000-000006390000}"/>
    <cellStyle name="Note 2 6 3 3 2 3 2" xfId="14579" xr:uid="{00000000-0005-0000-0000-000007390000}"/>
    <cellStyle name="Note 2 6 3 3 2 3 3" xfId="14580" xr:uid="{00000000-0005-0000-0000-000008390000}"/>
    <cellStyle name="Note 2 6 3 3 2 3 4" xfId="14581" xr:uid="{00000000-0005-0000-0000-000009390000}"/>
    <cellStyle name="Note 2 6 3 3 2 4" xfId="14582" xr:uid="{00000000-0005-0000-0000-00000A390000}"/>
    <cellStyle name="Note 2 6 3 3 2 5" xfId="14583" xr:uid="{00000000-0005-0000-0000-00000B390000}"/>
    <cellStyle name="Note 2 6 3 3 2 6" xfId="14584" xr:uid="{00000000-0005-0000-0000-00000C390000}"/>
    <cellStyle name="Note 2 6 3 3 3" xfId="14585" xr:uid="{00000000-0005-0000-0000-00000D390000}"/>
    <cellStyle name="Note 2 6 3 3 3 2" xfId="14586" xr:uid="{00000000-0005-0000-0000-00000E390000}"/>
    <cellStyle name="Note 2 6 3 3 3 3" xfId="14587" xr:uid="{00000000-0005-0000-0000-00000F390000}"/>
    <cellStyle name="Note 2 6 3 3 3 4" xfId="14588" xr:uid="{00000000-0005-0000-0000-000010390000}"/>
    <cellStyle name="Note 2 6 3 3 4" xfId="14589" xr:uid="{00000000-0005-0000-0000-000011390000}"/>
    <cellStyle name="Note 2 6 3 3 4 2" xfId="14590" xr:uid="{00000000-0005-0000-0000-000012390000}"/>
    <cellStyle name="Note 2 6 3 3 4 3" xfId="14591" xr:uid="{00000000-0005-0000-0000-000013390000}"/>
    <cellStyle name="Note 2 6 3 3 4 4" xfId="14592" xr:uid="{00000000-0005-0000-0000-000014390000}"/>
    <cellStyle name="Note 2 6 3 3 5" xfId="14593" xr:uid="{00000000-0005-0000-0000-000015390000}"/>
    <cellStyle name="Note 2 6 3 3 6" xfId="14594" xr:uid="{00000000-0005-0000-0000-000016390000}"/>
    <cellStyle name="Note 2 6 3 3 7" xfId="14595" xr:uid="{00000000-0005-0000-0000-000017390000}"/>
    <cellStyle name="Note 2 6 3 4" xfId="14596" xr:uid="{00000000-0005-0000-0000-000018390000}"/>
    <cellStyle name="Note 2 6 3 4 2" xfId="14597" xr:uid="{00000000-0005-0000-0000-000019390000}"/>
    <cellStyle name="Note 2 6 3 4 3" xfId="14598" xr:uid="{00000000-0005-0000-0000-00001A390000}"/>
    <cellStyle name="Note 2 6 3 4 4" xfId="14599" xr:uid="{00000000-0005-0000-0000-00001B390000}"/>
    <cellStyle name="Note 2 6 3 5" xfId="14600" xr:uid="{00000000-0005-0000-0000-00001C390000}"/>
    <cellStyle name="Note 2 6 4" xfId="14601" xr:uid="{00000000-0005-0000-0000-00001D390000}"/>
    <cellStyle name="Note 2 6 4 2" xfId="14602" xr:uid="{00000000-0005-0000-0000-00001E390000}"/>
    <cellStyle name="Note 2 6 4 2 2" xfId="14603" xr:uid="{00000000-0005-0000-0000-00001F390000}"/>
    <cellStyle name="Note 2 6 4 2 2 2" xfId="14604" xr:uid="{00000000-0005-0000-0000-000020390000}"/>
    <cellStyle name="Note 2 6 4 2 2 2 2" xfId="14605" xr:uid="{00000000-0005-0000-0000-000021390000}"/>
    <cellStyle name="Note 2 6 4 2 2 2 2 2" xfId="14606" xr:uid="{00000000-0005-0000-0000-000022390000}"/>
    <cellStyle name="Note 2 6 4 2 2 2 2 3" xfId="14607" xr:uid="{00000000-0005-0000-0000-000023390000}"/>
    <cellStyle name="Note 2 6 4 2 2 2 2 4" xfId="14608" xr:uid="{00000000-0005-0000-0000-000024390000}"/>
    <cellStyle name="Note 2 6 4 2 2 2 3" xfId="14609" xr:uid="{00000000-0005-0000-0000-000025390000}"/>
    <cellStyle name="Note 2 6 4 2 2 2 3 2" xfId="14610" xr:uid="{00000000-0005-0000-0000-000026390000}"/>
    <cellStyle name="Note 2 6 4 2 2 2 3 3" xfId="14611" xr:uid="{00000000-0005-0000-0000-000027390000}"/>
    <cellStyle name="Note 2 6 4 2 2 2 3 4" xfId="14612" xr:uid="{00000000-0005-0000-0000-000028390000}"/>
    <cellStyle name="Note 2 6 4 2 2 2 4" xfId="14613" xr:uid="{00000000-0005-0000-0000-000029390000}"/>
    <cellStyle name="Note 2 6 4 2 2 2 5" xfId="14614" xr:uid="{00000000-0005-0000-0000-00002A390000}"/>
    <cellStyle name="Note 2 6 4 2 2 2 6" xfId="14615" xr:uid="{00000000-0005-0000-0000-00002B390000}"/>
    <cellStyle name="Note 2 6 4 2 2 3" xfId="14616" xr:uid="{00000000-0005-0000-0000-00002C390000}"/>
    <cellStyle name="Note 2 6 4 2 2 3 2" xfId="14617" xr:uid="{00000000-0005-0000-0000-00002D390000}"/>
    <cellStyle name="Note 2 6 4 2 2 3 3" xfId="14618" xr:uid="{00000000-0005-0000-0000-00002E390000}"/>
    <cellStyle name="Note 2 6 4 2 2 3 4" xfId="14619" xr:uid="{00000000-0005-0000-0000-00002F390000}"/>
    <cellStyle name="Note 2 6 4 2 2 4" xfId="14620" xr:uid="{00000000-0005-0000-0000-000030390000}"/>
    <cellStyle name="Note 2 6 4 2 2 4 2" xfId="14621" xr:uid="{00000000-0005-0000-0000-000031390000}"/>
    <cellStyle name="Note 2 6 4 2 2 4 3" xfId="14622" xr:uid="{00000000-0005-0000-0000-000032390000}"/>
    <cellStyle name="Note 2 6 4 2 2 4 4" xfId="14623" xr:uid="{00000000-0005-0000-0000-000033390000}"/>
    <cellStyle name="Note 2 6 4 2 2 5" xfId="14624" xr:uid="{00000000-0005-0000-0000-000034390000}"/>
    <cellStyle name="Note 2 6 4 2 2 6" xfId="14625" xr:uid="{00000000-0005-0000-0000-000035390000}"/>
    <cellStyle name="Note 2 6 4 2 2 7" xfId="14626" xr:uid="{00000000-0005-0000-0000-000036390000}"/>
    <cellStyle name="Note 2 6 4 2 3" xfId="14627" xr:uid="{00000000-0005-0000-0000-000037390000}"/>
    <cellStyle name="Note 2 6 4 2 3 2" xfId="14628" xr:uid="{00000000-0005-0000-0000-000038390000}"/>
    <cellStyle name="Note 2 6 4 2 3 3" xfId="14629" xr:uid="{00000000-0005-0000-0000-000039390000}"/>
    <cellStyle name="Note 2 6 4 2 3 4" xfId="14630" xr:uid="{00000000-0005-0000-0000-00003A390000}"/>
    <cellStyle name="Note 2 6 4 2 4" xfId="14631" xr:uid="{00000000-0005-0000-0000-00003B390000}"/>
    <cellStyle name="Note 2 6 4 3" xfId="14632" xr:uid="{00000000-0005-0000-0000-00003C390000}"/>
    <cellStyle name="Note 2 6 4 3 2" xfId="14633" xr:uid="{00000000-0005-0000-0000-00003D390000}"/>
    <cellStyle name="Note 2 6 4 3 2 2" xfId="14634" xr:uid="{00000000-0005-0000-0000-00003E390000}"/>
    <cellStyle name="Note 2 6 4 3 2 2 2" xfId="14635" xr:uid="{00000000-0005-0000-0000-00003F390000}"/>
    <cellStyle name="Note 2 6 4 3 2 2 3" xfId="14636" xr:uid="{00000000-0005-0000-0000-000040390000}"/>
    <cellStyle name="Note 2 6 4 3 2 2 4" xfId="14637" xr:uid="{00000000-0005-0000-0000-000041390000}"/>
    <cellStyle name="Note 2 6 4 3 2 3" xfId="14638" xr:uid="{00000000-0005-0000-0000-000042390000}"/>
    <cellStyle name="Note 2 6 4 3 2 3 2" xfId="14639" xr:uid="{00000000-0005-0000-0000-000043390000}"/>
    <cellStyle name="Note 2 6 4 3 2 3 3" xfId="14640" xr:uid="{00000000-0005-0000-0000-000044390000}"/>
    <cellStyle name="Note 2 6 4 3 2 3 4" xfId="14641" xr:uid="{00000000-0005-0000-0000-000045390000}"/>
    <cellStyle name="Note 2 6 4 3 2 4" xfId="14642" xr:uid="{00000000-0005-0000-0000-000046390000}"/>
    <cellStyle name="Note 2 6 4 3 2 5" xfId="14643" xr:uid="{00000000-0005-0000-0000-000047390000}"/>
    <cellStyle name="Note 2 6 4 3 2 6" xfId="14644" xr:uid="{00000000-0005-0000-0000-000048390000}"/>
    <cellStyle name="Note 2 6 4 3 3" xfId="14645" xr:uid="{00000000-0005-0000-0000-000049390000}"/>
    <cellStyle name="Note 2 6 4 3 3 2" xfId="14646" xr:uid="{00000000-0005-0000-0000-00004A390000}"/>
    <cellStyle name="Note 2 6 4 3 3 3" xfId="14647" xr:uid="{00000000-0005-0000-0000-00004B390000}"/>
    <cellStyle name="Note 2 6 4 3 3 4" xfId="14648" xr:uid="{00000000-0005-0000-0000-00004C390000}"/>
    <cellStyle name="Note 2 6 4 3 4" xfId="14649" xr:uid="{00000000-0005-0000-0000-00004D390000}"/>
    <cellStyle name="Note 2 6 4 3 4 2" xfId="14650" xr:uid="{00000000-0005-0000-0000-00004E390000}"/>
    <cellStyle name="Note 2 6 4 3 4 3" xfId="14651" xr:uid="{00000000-0005-0000-0000-00004F390000}"/>
    <cellStyle name="Note 2 6 4 3 4 4" xfId="14652" xr:uid="{00000000-0005-0000-0000-000050390000}"/>
    <cellStyle name="Note 2 6 4 3 5" xfId="14653" xr:uid="{00000000-0005-0000-0000-000051390000}"/>
    <cellStyle name="Note 2 6 4 3 6" xfId="14654" xr:uid="{00000000-0005-0000-0000-000052390000}"/>
    <cellStyle name="Note 2 6 4 3 7" xfId="14655" xr:uid="{00000000-0005-0000-0000-000053390000}"/>
    <cellStyle name="Note 2 6 4 4" xfId="14656" xr:uid="{00000000-0005-0000-0000-000054390000}"/>
    <cellStyle name="Note 2 6 4 4 2" xfId="14657" xr:uid="{00000000-0005-0000-0000-000055390000}"/>
    <cellStyle name="Note 2 6 4 4 3" xfId="14658" xr:uid="{00000000-0005-0000-0000-000056390000}"/>
    <cellStyle name="Note 2 6 4 4 4" xfId="14659" xr:uid="{00000000-0005-0000-0000-000057390000}"/>
    <cellStyle name="Note 2 6 4 5" xfId="14660" xr:uid="{00000000-0005-0000-0000-000058390000}"/>
    <cellStyle name="Note 2 6 5" xfId="14661" xr:uid="{00000000-0005-0000-0000-000059390000}"/>
    <cellStyle name="Note 2 6 5 2" xfId="14662" xr:uid="{00000000-0005-0000-0000-00005A390000}"/>
    <cellStyle name="Note 2 6 5 2 2" xfId="14663" xr:uid="{00000000-0005-0000-0000-00005B390000}"/>
    <cellStyle name="Note 2 6 5 2 2 2" xfId="14664" xr:uid="{00000000-0005-0000-0000-00005C390000}"/>
    <cellStyle name="Note 2 6 5 2 2 2 2" xfId="14665" xr:uid="{00000000-0005-0000-0000-00005D390000}"/>
    <cellStyle name="Note 2 6 5 2 2 2 3" xfId="14666" xr:uid="{00000000-0005-0000-0000-00005E390000}"/>
    <cellStyle name="Note 2 6 5 2 2 2 4" xfId="14667" xr:uid="{00000000-0005-0000-0000-00005F390000}"/>
    <cellStyle name="Note 2 6 5 2 2 3" xfId="14668" xr:uid="{00000000-0005-0000-0000-000060390000}"/>
    <cellStyle name="Note 2 6 5 2 2 3 2" xfId="14669" xr:uid="{00000000-0005-0000-0000-000061390000}"/>
    <cellStyle name="Note 2 6 5 2 2 3 3" xfId="14670" xr:uid="{00000000-0005-0000-0000-000062390000}"/>
    <cellStyle name="Note 2 6 5 2 2 3 4" xfId="14671" xr:uid="{00000000-0005-0000-0000-000063390000}"/>
    <cellStyle name="Note 2 6 5 2 2 4" xfId="14672" xr:uid="{00000000-0005-0000-0000-000064390000}"/>
    <cellStyle name="Note 2 6 5 2 2 5" xfId="14673" xr:uid="{00000000-0005-0000-0000-000065390000}"/>
    <cellStyle name="Note 2 6 5 2 2 6" xfId="14674" xr:uid="{00000000-0005-0000-0000-000066390000}"/>
    <cellStyle name="Note 2 6 5 2 3" xfId="14675" xr:uid="{00000000-0005-0000-0000-000067390000}"/>
    <cellStyle name="Note 2 6 5 2 3 2" xfId="14676" xr:uid="{00000000-0005-0000-0000-000068390000}"/>
    <cellStyle name="Note 2 6 5 2 3 3" xfId="14677" xr:uid="{00000000-0005-0000-0000-000069390000}"/>
    <cellStyle name="Note 2 6 5 2 3 4" xfId="14678" xr:uid="{00000000-0005-0000-0000-00006A390000}"/>
    <cellStyle name="Note 2 6 5 2 4" xfId="14679" xr:uid="{00000000-0005-0000-0000-00006B390000}"/>
    <cellStyle name="Note 2 6 5 2 4 2" xfId="14680" xr:uid="{00000000-0005-0000-0000-00006C390000}"/>
    <cellStyle name="Note 2 6 5 2 4 3" xfId="14681" xr:uid="{00000000-0005-0000-0000-00006D390000}"/>
    <cellStyle name="Note 2 6 5 2 4 4" xfId="14682" xr:uid="{00000000-0005-0000-0000-00006E390000}"/>
    <cellStyle name="Note 2 6 5 2 5" xfId="14683" xr:uid="{00000000-0005-0000-0000-00006F390000}"/>
    <cellStyle name="Note 2 6 5 2 6" xfId="14684" xr:uid="{00000000-0005-0000-0000-000070390000}"/>
    <cellStyle name="Note 2 6 5 2 7" xfId="14685" xr:uid="{00000000-0005-0000-0000-000071390000}"/>
    <cellStyle name="Note 2 6 5 3" xfId="14686" xr:uid="{00000000-0005-0000-0000-000072390000}"/>
    <cellStyle name="Note 2 6 5 3 2" xfId="14687" xr:uid="{00000000-0005-0000-0000-000073390000}"/>
    <cellStyle name="Note 2 6 5 3 3" xfId="14688" xr:uid="{00000000-0005-0000-0000-000074390000}"/>
    <cellStyle name="Note 2 6 5 3 4" xfId="14689" xr:uid="{00000000-0005-0000-0000-000075390000}"/>
    <cellStyle name="Note 2 6 5 4" xfId="14690" xr:uid="{00000000-0005-0000-0000-000076390000}"/>
    <cellStyle name="Note 2 6 6" xfId="14691" xr:uid="{00000000-0005-0000-0000-000077390000}"/>
    <cellStyle name="Note 2 6 6 2" xfId="14692" xr:uid="{00000000-0005-0000-0000-000078390000}"/>
    <cellStyle name="Note 2 6 6 2 2" xfId="14693" xr:uid="{00000000-0005-0000-0000-000079390000}"/>
    <cellStyle name="Note 2 6 6 2 2 2" xfId="14694" xr:uid="{00000000-0005-0000-0000-00007A390000}"/>
    <cellStyle name="Note 2 6 6 2 2 3" xfId="14695" xr:uid="{00000000-0005-0000-0000-00007B390000}"/>
    <cellStyle name="Note 2 6 6 2 2 4" xfId="14696" xr:uid="{00000000-0005-0000-0000-00007C390000}"/>
    <cellStyle name="Note 2 6 6 2 3" xfId="14697" xr:uid="{00000000-0005-0000-0000-00007D390000}"/>
    <cellStyle name="Note 2 6 6 2 3 2" xfId="14698" xr:uid="{00000000-0005-0000-0000-00007E390000}"/>
    <cellStyle name="Note 2 6 6 2 3 3" xfId="14699" xr:uid="{00000000-0005-0000-0000-00007F390000}"/>
    <cellStyle name="Note 2 6 6 2 3 4" xfId="14700" xr:uid="{00000000-0005-0000-0000-000080390000}"/>
    <cellStyle name="Note 2 6 6 2 4" xfId="14701" xr:uid="{00000000-0005-0000-0000-000081390000}"/>
    <cellStyle name="Note 2 6 6 2 5" xfId="14702" xr:uid="{00000000-0005-0000-0000-000082390000}"/>
    <cellStyle name="Note 2 6 6 2 6" xfId="14703" xr:uid="{00000000-0005-0000-0000-000083390000}"/>
    <cellStyle name="Note 2 6 6 3" xfId="14704" xr:uid="{00000000-0005-0000-0000-000084390000}"/>
    <cellStyle name="Note 2 6 6 3 2" xfId="14705" xr:uid="{00000000-0005-0000-0000-000085390000}"/>
    <cellStyle name="Note 2 6 6 3 3" xfId="14706" xr:uid="{00000000-0005-0000-0000-000086390000}"/>
    <cellStyle name="Note 2 6 6 3 4" xfId="14707" xr:uid="{00000000-0005-0000-0000-000087390000}"/>
    <cellStyle name="Note 2 6 6 4" xfId="14708" xr:uid="{00000000-0005-0000-0000-000088390000}"/>
    <cellStyle name="Note 2 6 6 4 2" xfId="14709" xr:uid="{00000000-0005-0000-0000-000089390000}"/>
    <cellStyle name="Note 2 6 6 4 3" xfId="14710" xr:uid="{00000000-0005-0000-0000-00008A390000}"/>
    <cellStyle name="Note 2 6 6 4 4" xfId="14711" xr:uid="{00000000-0005-0000-0000-00008B390000}"/>
    <cellStyle name="Note 2 6 6 5" xfId="14712" xr:uid="{00000000-0005-0000-0000-00008C390000}"/>
    <cellStyle name="Note 2 6 6 6" xfId="14713" xr:uid="{00000000-0005-0000-0000-00008D390000}"/>
    <cellStyle name="Note 2 6 6 7" xfId="14714" xr:uid="{00000000-0005-0000-0000-00008E390000}"/>
    <cellStyle name="Note 2 6 7" xfId="14715" xr:uid="{00000000-0005-0000-0000-00008F390000}"/>
    <cellStyle name="Note 2 6 7 2" xfId="14716" xr:uid="{00000000-0005-0000-0000-000090390000}"/>
    <cellStyle name="Note 2 6 7 3" xfId="14717" xr:uid="{00000000-0005-0000-0000-000091390000}"/>
    <cellStyle name="Note 2 6 7 4" xfId="14718" xr:uid="{00000000-0005-0000-0000-000092390000}"/>
    <cellStyle name="Note 2 6 8" xfId="14719" xr:uid="{00000000-0005-0000-0000-000093390000}"/>
    <cellStyle name="Note 2 7" xfId="14720" xr:uid="{00000000-0005-0000-0000-000094390000}"/>
    <cellStyle name="Note 2 7 2" xfId="14721" xr:uid="{00000000-0005-0000-0000-000095390000}"/>
    <cellStyle name="Note 2 7 2 2" xfId="14722" xr:uid="{00000000-0005-0000-0000-000096390000}"/>
    <cellStyle name="Note 2 7 2 2 2" xfId="14723" xr:uid="{00000000-0005-0000-0000-000097390000}"/>
    <cellStyle name="Note 2 7 2 2 2 2" xfId="14724" xr:uid="{00000000-0005-0000-0000-000098390000}"/>
    <cellStyle name="Note 2 7 2 2 2 2 2" xfId="14725" xr:uid="{00000000-0005-0000-0000-000099390000}"/>
    <cellStyle name="Note 2 7 2 2 2 2 3" xfId="14726" xr:uid="{00000000-0005-0000-0000-00009A390000}"/>
    <cellStyle name="Note 2 7 2 2 2 2 4" xfId="14727" xr:uid="{00000000-0005-0000-0000-00009B390000}"/>
    <cellStyle name="Note 2 7 2 2 2 3" xfId="14728" xr:uid="{00000000-0005-0000-0000-00009C390000}"/>
    <cellStyle name="Note 2 7 2 2 2 3 2" xfId="14729" xr:uid="{00000000-0005-0000-0000-00009D390000}"/>
    <cellStyle name="Note 2 7 2 2 2 3 3" xfId="14730" xr:uid="{00000000-0005-0000-0000-00009E390000}"/>
    <cellStyle name="Note 2 7 2 2 2 3 4" xfId="14731" xr:uid="{00000000-0005-0000-0000-00009F390000}"/>
    <cellStyle name="Note 2 7 2 2 2 4" xfId="14732" xr:uid="{00000000-0005-0000-0000-0000A0390000}"/>
    <cellStyle name="Note 2 7 2 2 2 5" xfId="14733" xr:uid="{00000000-0005-0000-0000-0000A1390000}"/>
    <cellStyle name="Note 2 7 2 2 2 6" xfId="14734" xr:uid="{00000000-0005-0000-0000-0000A2390000}"/>
    <cellStyle name="Note 2 7 2 2 3" xfId="14735" xr:uid="{00000000-0005-0000-0000-0000A3390000}"/>
    <cellStyle name="Note 2 7 2 2 3 2" xfId="14736" xr:uid="{00000000-0005-0000-0000-0000A4390000}"/>
    <cellStyle name="Note 2 7 2 2 3 3" xfId="14737" xr:uid="{00000000-0005-0000-0000-0000A5390000}"/>
    <cellStyle name="Note 2 7 2 2 3 4" xfId="14738" xr:uid="{00000000-0005-0000-0000-0000A6390000}"/>
    <cellStyle name="Note 2 7 2 2 4" xfId="14739" xr:uid="{00000000-0005-0000-0000-0000A7390000}"/>
    <cellStyle name="Note 2 7 2 2 4 2" xfId="14740" xr:uid="{00000000-0005-0000-0000-0000A8390000}"/>
    <cellStyle name="Note 2 7 2 2 4 3" xfId="14741" xr:uid="{00000000-0005-0000-0000-0000A9390000}"/>
    <cellStyle name="Note 2 7 2 2 4 4" xfId="14742" xr:uid="{00000000-0005-0000-0000-0000AA390000}"/>
    <cellStyle name="Note 2 7 2 2 5" xfId="14743" xr:uid="{00000000-0005-0000-0000-0000AB390000}"/>
    <cellStyle name="Note 2 7 2 2 6" xfId="14744" xr:uid="{00000000-0005-0000-0000-0000AC390000}"/>
    <cellStyle name="Note 2 7 2 2 7" xfId="14745" xr:uid="{00000000-0005-0000-0000-0000AD390000}"/>
    <cellStyle name="Note 2 7 2 3" xfId="14746" xr:uid="{00000000-0005-0000-0000-0000AE390000}"/>
    <cellStyle name="Note 2 7 2 3 2" xfId="14747" xr:uid="{00000000-0005-0000-0000-0000AF390000}"/>
    <cellStyle name="Note 2 7 2 3 3" xfId="14748" xr:uid="{00000000-0005-0000-0000-0000B0390000}"/>
    <cellStyle name="Note 2 7 2 3 4" xfId="14749" xr:uid="{00000000-0005-0000-0000-0000B1390000}"/>
    <cellStyle name="Note 2 7 2 4" xfId="14750" xr:uid="{00000000-0005-0000-0000-0000B2390000}"/>
    <cellStyle name="Note 2 7 3" xfId="14751" xr:uid="{00000000-0005-0000-0000-0000B3390000}"/>
    <cellStyle name="Note 2 7 3 2" xfId="14752" xr:uid="{00000000-0005-0000-0000-0000B4390000}"/>
    <cellStyle name="Note 2 7 3 2 2" xfId="14753" xr:uid="{00000000-0005-0000-0000-0000B5390000}"/>
    <cellStyle name="Note 2 7 3 2 2 2" xfId="14754" xr:uid="{00000000-0005-0000-0000-0000B6390000}"/>
    <cellStyle name="Note 2 7 3 2 2 3" xfId="14755" xr:uid="{00000000-0005-0000-0000-0000B7390000}"/>
    <cellStyle name="Note 2 7 3 2 2 4" xfId="14756" xr:uid="{00000000-0005-0000-0000-0000B8390000}"/>
    <cellStyle name="Note 2 7 3 2 3" xfId="14757" xr:uid="{00000000-0005-0000-0000-0000B9390000}"/>
    <cellStyle name="Note 2 7 3 2 3 2" xfId="14758" xr:uid="{00000000-0005-0000-0000-0000BA390000}"/>
    <cellStyle name="Note 2 7 3 2 3 3" xfId="14759" xr:uid="{00000000-0005-0000-0000-0000BB390000}"/>
    <cellStyle name="Note 2 7 3 2 3 4" xfId="14760" xr:uid="{00000000-0005-0000-0000-0000BC390000}"/>
    <cellStyle name="Note 2 7 3 2 4" xfId="14761" xr:uid="{00000000-0005-0000-0000-0000BD390000}"/>
    <cellStyle name="Note 2 7 3 2 5" xfId="14762" xr:uid="{00000000-0005-0000-0000-0000BE390000}"/>
    <cellStyle name="Note 2 7 3 2 6" xfId="14763" xr:uid="{00000000-0005-0000-0000-0000BF390000}"/>
    <cellStyle name="Note 2 7 3 3" xfId="14764" xr:uid="{00000000-0005-0000-0000-0000C0390000}"/>
    <cellStyle name="Note 2 7 3 3 2" xfId="14765" xr:uid="{00000000-0005-0000-0000-0000C1390000}"/>
    <cellStyle name="Note 2 7 3 3 3" xfId="14766" xr:uid="{00000000-0005-0000-0000-0000C2390000}"/>
    <cellStyle name="Note 2 7 3 3 4" xfId="14767" xr:uid="{00000000-0005-0000-0000-0000C3390000}"/>
    <cellStyle name="Note 2 7 3 4" xfId="14768" xr:uid="{00000000-0005-0000-0000-0000C4390000}"/>
    <cellStyle name="Note 2 7 3 4 2" xfId="14769" xr:uid="{00000000-0005-0000-0000-0000C5390000}"/>
    <cellStyle name="Note 2 7 3 4 3" xfId="14770" xr:uid="{00000000-0005-0000-0000-0000C6390000}"/>
    <cellStyle name="Note 2 7 3 4 4" xfId="14771" xr:uid="{00000000-0005-0000-0000-0000C7390000}"/>
    <cellStyle name="Note 2 7 3 5" xfId="14772" xr:uid="{00000000-0005-0000-0000-0000C8390000}"/>
    <cellStyle name="Note 2 7 3 6" xfId="14773" xr:uid="{00000000-0005-0000-0000-0000C9390000}"/>
    <cellStyle name="Note 2 7 3 7" xfId="14774" xr:uid="{00000000-0005-0000-0000-0000CA390000}"/>
    <cellStyle name="Note 2 7 4" xfId="14775" xr:uid="{00000000-0005-0000-0000-0000CB390000}"/>
    <cellStyle name="Note 2 7 4 2" xfId="14776" xr:uid="{00000000-0005-0000-0000-0000CC390000}"/>
    <cellStyle name="Note 2 7 4 3" xfId="14777" xr:uid="{00000000-0005-0000-0000-0000CD390000}"/>
    <cellStyle name="Note 2 7 4 4" xfId="14778" xr:uid="{00000000-0005-0000-0000-0000CE390000}"/>
    <cellStyle name="Note 2 7 5" xfId="14779" xr:uid="{00000000-0005-0000-0000-0000CF390000}"/>
    <cellStyle name="Note 2 8" xfId="14780" xr:uid="{00000000-0005-0000-0000-0000D0390000}"/>
    <cellStyle name="Note 2 8 2" xfId="14781" xr:uid="{00000000-0005-0000-0000-0000D1390000}"/>
    <cellStyle name="Note 2 8 2 2" xfId="14782" xr:uid="{00000000-0005-0000-0000-0000D2390000}"/>
    <cellStyle name="Note 2 8 2 2 2" xfId="14783" xr:uid="{00000000-0005-0000-0000-0000D3390000}"/>
    <cellStyle name="Note 2 8 2 2 2 2" xfId="14784" xr:uid="{00000000-0005-0000-0000-0000D4390000}"/>
    <cellStyle name="Note 2 8 2 2 2 2 2" xfId="14785" xr:uid="{00000000-0005-0000-0000-0000D5390000}"/>
    <cellStyle name="Note 2 8 2 2 2 2 3" xfId="14786" xr:uid="{00000000-0005-0000-0000-0000D6390000}"/>
    <cellStyle name="Note 2 8 2 2 2 2 4" xfId="14787" xr:uid="{00000000-0005-0000-0000-0000D7390000}"/>
    <cellStyle name="Note 2 8 2 2 2 3" xfId="14788" xr:uid="{00000000-0005-0000-0000-0000D8390000}"/>
    <cellStyle name="Note 2 8 2 2 2 3 2" xfId="14789" xr:uid="{00000000-0005-0000-0000-0000D9390000}"/>
    <cellStyle name="Note 2 8 2 2 2 3 3" xfId="14790" xr:uid="{00000000-0005-0000-0000-0000DA390000}"/>
    <cellStyle name="Note 2 8 2 2 2 3 4" xfId="14791" xr:uid="{00000000-0005-0000-0000-0000DB390000}"/>
    <cellStyle name="Note 2 8 2 2 2 4" xfId="14792" xr:uid="{00000000-0005-0000-0000-0000DC390000}"/>
    <cellStyle name="Note 2 8 2 2 2 5" xfId="14793" xr:uid="{00000000-0005-0000-0000-0000DD390000}"/>
    <cellStyle name="Note 2 8 2 2 2 6" xfId="14794" xr:uid="{00000000-0005-0000-0000-0000DE390000}"/>
    <cellStyle name="Note 2 8 2 2 3" xfId="14795" xr:uid="{00000000-0005-0000-0000-0000DF390000}"/>
    <cellStyle name="Note 2 8 2 2 3 2" xfId="14796" xr:uid="{00000000-0005-0000-0000-0000E0390000}"/>
    <cellStyle name="Note 2 8 2 2 3 3" xfId="14797" xr:uid="{00000000-0005-0000-0000-0000E1390000}"/>
    <cellStyle name="Note 2 8 2 2 3 4" xfId="14798" xr:uid="{00000000-0005-0000-0000-0000E2390000}"/>
    <cellStyle name="Note 2 8 2 2 4" xfId="14799" xr:uid="{00000000-0005-0000-0000-0000E3390000}"/>
    <cellStyle name="Note 2 8 2 2 4 2" xfId="14800" xr:uid="{00000000-0005-0000-0000-0000E4390000}"/>
    <cellStyle name="Note 2 8 2 2 4 3" xfId="14801" xr:uid="{00000000-0005-0000-0000-0000E5390000}"/>
    <cellStyle name="Note 2 8 2 2 4 4" xfId="14802" xr:uid="{00000000-0005-0000-0000-0000E6390000}"/>
    <cellStyle name="Note 2 8 2 2 5" xfId="14803" xr:uid="{00000000-0005-0000-0000-0000E7390000}"/>
    <cellStyle name="Note 2 8 2 2 6" xfId="14804" xr:uid="{00000000-0005-0000-0000-0000E8390000}"/>
    <cellStyle name="Note 2 8 2 2 7" xfId="14805" xr:uid="{00000000-0005-0000-0000-0000E9390000}"/>
    <cellStyle name="Note 2 8 2 3" xfId="14806" xr:uid="{00000000-0005-0000-0000-0000EA390000}"/>
    <cellStyle name="Note 2 8 2 3 2" xfId="14807" xr:uid="{00000000-0005-0000-0000-0000EB390000}"/>
    <cellStyle name="Note 2 8 2 3 3" xfId="14808" xr:uid="{00000000-0005-0000-0000-0000EC390000}"/>
    <cellStyle name="Note 2 8 2 3 4" xfId="14809" xr:uid="{00000000-0005-0000-0000-0000ED390000}"/>
    <cellStyle name="Note 2 8 2 4" xfId="14810" xr:uid="{00000000-0005-0000-0000-0000EE390000}"/>
    <cellStyle name="Note 2 8 3" xfId="14811" xr:uid="{00000000-0005-0000-0000-0000EF390000}"/>
    <cellStyle name="Note 2 8 3 2" xfId="14812" xr:uid="{00000000-0005-0000-0000-0000F0390000}"/>
    <cellStyle name="Note 2 8 3 2 2" xfId="14813" xr:uid="{00000000-0005-0000-0000-0000F1390000}"/>
    <cellStyle name="Note 2 8 3 2 2 2" xfId="14814" xr:uid="{00000000-0005-0000-0000-0000F2390000}"/>
    <cellStyle name="Note 2 8 3 2 2 3" xfId="14815" xr:uid="{00000000-0005-0000-0000-0000F3390000}"/>
    <cellStyle name="Note 2 8 3 2 2 4" xfId="14816" xr:uid="{00000000-0005-0000-0000-0000F4390000}"/>
    <cellStyle name="Note 2 8 3 2 3" xfId="14817" xr:uid="{00000000-0005-0000-0000-0000F5390000}"/>
    <cellStyle name="Note 2 8 3 2 3 2" xfId="14818" xr:uid="{00000000-0005-0000-0000-0000F6390000}"/>
    <cellStyle name="Note 2 8 3 2 3 3" xfId="14819" xr:uid="{00000000-0005-0000-0000-0000F7390000}"/>
    <cellStyle name="Note 2 8 3 2 3 4" xfId="14820" xr:uid="{00000000-0005-0000-0000-0000F8390000}"/>
    <cellStyle name="Note 2 8 3 2 4" xfId="14821" xr:uid="{00000000-0005-0000-0000-0000F9390000}"/>
    <cellStyle name="Note 2 8 3 2 5" xfId="14822" xr:uid="{00000000-0005-0000-0000-0000FA390000}"/>
    <cellStyle name="Note 2 8 3 2 6" xfId="14823" xr:uid="{00000000-0005-0000-0000-0000FB390000}"/>
    <cellStyle name="Note 2 8 3 3" xfId="14824" xr:uid="{00000000-0005-0000-0000-0000FC390000}"/>
    <cellStyle name="Note 2 8 3 3 2" xfId="14825" xr:uid="{00000000-0005-0000-0000-0000FD390000}"/>
    <cellStyle name="Note 2 8 3 3 3" xfId="14826" xr:uid="{00000000-0005-0000-0000-0000FE390000}"/>
    <cellStyle name="Note 2 8 3 3 4" xfId="14827" xr:uid="{00000000-0005-0000-0000-0000FF390000}"/>
    <cellStyle name="Note 2 8 3 4" xfId="14828" xr:uid="{00000000-0005-0000-0000-0000003A0000}"/>
    <cellStyle name="Note 2 8 3 4 2" xfId="14829" xr:uid="{00000000-0005-0000-0000-0000013A0000}"/>
    <cellStyle name="Note 2 8 3 4 3" xfId="14830" xr:uid="{00000000-0005-0000-0000-0000023A0000}"/>
    <cellStyle name="Note 2 8 3 4 4" xfId="14831" xr:uid="{00000000-0005-0000-0000-0000033A0000}"/>
    <cellStyle name="Note 2 8 3 5" xfId="14832" xr:uid="{00000000-0005-0000-0000-0000043A0000}"/>
    <cellStyle name="Note 2 8 3 6" xfId="14833" xr:uid="{00000000-0005-0000-0000-0000053A0000}"/>
    <cellStyle name="Note 2 8 3 7" xfId="14834" xr:uid="{00000000-0005-0000-0000-0000063A0000}"/>
    <cellStyle name="Note 2 8 4" xfId="14835" xr:uid="{00000000-0005-0000-0000-0000073A0000}"/>
    <cellStyle name="Note 2 8 4 2" xfId="14836" xr:uid="{00000000-0005-0000-0000-0000083A0000}"/>
    <cellStyle name="Note 2 8 4 3" xfId="14837" xr:uid="{00000000-0005-0000-0000-0000093A0000}"/>
    <cellStyle name="Note 2 8 4 4" xfId="14838" xr:uid="{00000000-0005-0000-0000-00000A3A0000}"/>
    <cellStyle name="Note 2 8 5" xfId="14839" xr:uid="{00000000-0005-0000-0000-00000B3A0000}"/>
    <cellStyle name="Note 2 9" xfId="14840" xr:uid="{00000000-0005-0000-0000-00000C3A0000}"/>
    <cellStyle name="Note 2 9 2" xfId="14841" xr:uid="{00000000-0005-0000-0000-00000D3A0000}"/>
    <cellStyle name="Note 2 9 2 2" xfId="14842" xr:uid="{00000000-0005-0000-0000-00000E3A0000}"/>
    <cellStyle name="Note 2 9 2 2 2" xfId="14843" xr:uid="{00000000-0005-0000-0000-00000F3A0000}"/>
    <cellStyle name="Note 2 9 2 2 2 2" xfId="14844" xr:uid="{00000000-0005-0000-0000-0000103A0000}"/>
    <cellStyle name="Note 2 9 2 2 2 2 2" xfId="14845" xr:uid="{00000000-0005-0000-0000-0000113A0000}"/>
    <cellStyle name="Note 2 9 2 2 2 2 3" xfId="14846" xr:uid="{00000000-0005-0000-0000-0000123A0000}"/>
    <cellStyle name="Note 2 9 2 2 2 2 4" xfId="14847" xr:uid="{00000000-0005-0000-0000-0000133A0000}"/>
    <cellStyle name="Note 2 9 2 2 2 3" xfId="14848" xr:uid="{00000000-0005-0000-0000-0000143A0000}"/>
    <cellStyle name="Note 2 9 2 2 2 3 2" xfId="14849" xr:uid="{00000000-0005-0000-0000-0000153A0000}"/>
    <cellStyle name="Note 2 9 2 2 2 3 3" xfId="14850" xr:uid="{00000000-0005-0000-0000-0000163A0000}"/>
    <cellStyle name="Note 2 9 2 2 2 3 4" xfId="14851" xr:uid="{00000000-0005-0000-0000-0000173A0000}"/>
    <cellStyle name="Note 2 9 2 2 2 4" xfId="14852" xr:uid="{00000000-0005-0000-0000-0000183A0000}"/>
    <cellStyle name="Note 2 9 2 2 2 5" xfId="14853" xr:uid="{00000000-0005-0000-0000-0000193A0000}"/>
    <cellStyle name="Note 2 9 2 2 2 6" xfId="14854" xr:uid="{00000000-0005-0000-0000-00001A3A0000}"/>
    <cellStyle name="Note 2 9 2 2 3" xfId="14855" xr:uid="{00000000-0005-0000-0000-00001B3A0000}"/>
    <cellStyle name="Note 2 9 2 2 3 2" xfId="14856" xr:uid="{00000000-0005-0000-0000-00001C3A0000}"/>
    <cellStyle name="Note 2 9 2 2 3 3" xfId="14857" xr:uid="{00000000-0005-0000-0000-00001D3A0000}"/>
    <cellStyle name="Note 2 9 2 2 3 4" xfId="14858" xr:uid="{00000000-0005-0000-0000-00001E3A0000}"/>
    <cellStyle name="Note 2 9 2 2 4" xfId="14859" xr:uid="{00000000-0005-0000-0000-00001F3A0000}"/>
    <cellStyle name="Note 2 9 2 2 4 2" xfId="14860" xr:uid="{00000000-0005-0000-0000-0000203A0000}"/>
    <cellStyle name="Note 2 9 2 2 4 3" xfId="14861" xr:uid="{00000000-0005-0000-0000-0000213A0000}"/>
    <cellStyle name="Note 2 9 2 2 4 4" xfId="14862" xr:uid="{00000000-0005-0000-0000-0000223A0000}"/>
    <cellStyle name="Note 2 9 2 2 5" xfId="14863" xr:uid="{00000000-0005-0000-0000-0000233A0000}"/>
    <cellStyle name="Note 2 9 2 2 6" xfId="14864" xr:uid="{00000000-0005-0000-0000-0000243A0000}"/>
    <cellStyle name="Note 2 9 2 2 7" xfId="14865" xr:uid="{00000000-0005-0000-0000-0000253A0000}"/>
    <cellStyle name="Note 2 9 2 3" xfId="14866" xr:uid="{00000000-0005-0000-0000-0000263A0000}"/>
    <cellStyle name="Note 2 9 2 3 2" xfId="14867" xr:uid="{00000000-0005-0000-0000-0000273A0000}"/>
    <cellStyle name="Note 2 9 2 3 3" xfId="14868" xr:uid="{00000000-0005-0000-0000-0000283A0000}"/>
    <cellStyle name="Note 2 9 2 3 4" xfId="14869" xr:uid="{00000000-0005-0000-0000-0000293A0000}"/>
    <cellStyle name="Note 2 9 2 4" xfId="14870" xr:uid="{00000000-0005-0000-0000-00002A3A0000}"/>
    <cellStyle name="Note 2 9 3" xfId="14871" xr:uid="{00000000-0005-0000-0000-00002B3A0000}"/>
    <cellStyle name="Note 2 9 3 2" xfId="14872" xr:uid="{00000000-0005-0000-0000-00002C3A0000}"/>
    <cellStyle name="Note 2 9 3 2 2" xfId="14873" xr:uid="{00000000-0005-0000-0000-00002D3A0000}"/>
    <cellStyle name="Note 2 9 3 2 2 2" xfId="14874" xr:uid="{00000000-0005-0000-0000-00002E3A0000}"/>
    <cellStyle name="Note 2 9 3 2 2 3" xfId="14875" xr:uid="{00000000-0005-0000-0000-00002F3A0000}"/>
    <cellStyle name="Note 2 9 3 2 2 4" xfId="14876" xr:uid="{00000000-0005-0000-0000-0000303A0000}"/>
    <cellStyle name="Note 2 9 3 2 3" xfId="14877" xr:uid="{00000000-0005-0000-0000-0000313A0000}"/>
    <cellStyle name="Note 2 9 3 2 3 2" xfId="14878" xr:uid="{00000000-0005-0000-0000-0000323A0000}"/>
    <cellStyle name="Note 2 9 3 2 3 3" xfId="14879" xr:uid="{00000000-0005-0000-0000-0000333A0000}"/>
    <cellStyle name="Note 2 9 3 2 3 4" xfId="14880" xr:uid="{00000000-0005-0000-0000-0000343A0000}"/>
    <cellStyle name="Note 2 9 3 2 4" xfId="14881" xr:uid="{00000000-0005-0000-0000-0000353A0000}"/>
    <cellStyle name="Note 2 9 3 2 5" xfId="14882" xr:uid="{00000000-0005-0000-0000-0000363A0000}"/>
    <cellStyle name="Note 2 9 3 2 6" xfId="14883" xr:uid="{00000000-0005-0000-0000-0000373A0000}"/>
    <cellStyle name="Note 2 9 3 3" xfId="14884" xr:uid="{00000000-0005-0000-0000-0000383A0000}"/>
    <cellStyle name="Note 2 9 3 3 2" xfId="14885" xr:uid="{00000000-0005-0000-0000-0000393A0000}"/>
    <cellStyle name="Note 2 9 3 3 3" xfId="14886" xr:uid="{00000000-0005-0000-0000-00003A3A0000}"/>
    <cellStyle name="Note 2 9 3 3 4" xfId="14887" xr:uid="{00000000-0005-0000-0000-00003B3A0000}"/>
    <cellStyle name="Note 2 9 3 4" xfId="14888" xr:uid="{00000000-0005-0000-0000-00003C3A0000}"/>
    <cellStyle name="Note 2 9 3 4 2" xfId="14889" xr:uid="{00000000-0005-0000-0000-00003D3A0000}"/>
    <cellStyle name="Note 2 9 3 4 3" xfId="14890" xr:uid="{00000000-0005-0000-0000-00003E3A0000}"/>
    <cellStyle name="Note 2 9 3 4 4" xfId="14891" xr:uid="{00000000-0005-0000-0000-00003F3A0000}"/>
    <cellStyle name="Note 2 9 3 5" xfId="14892" xr:uid="{00000000-0005-0000-0000-0000403A0000}"/>
    <cellStyle name="Note 2 9 3 6" xfId="14893" xr:uid="{00000000-0005-0000-0000-0000413A0000}"/>
    <cellStyle name="Note 2 9 3 7" xfId="14894" xr:uid="{00000000-0005-0000-0000-0000423A0000}"/>
    <cellStyle name="Note 2 9 4" xfId="14895" xr:uid="{00000000-0005-0000-0000-0000433A0000}"/>
    <cellStyle name="Note 2 9 4 2" xfId="14896" xr:uid="{00000000-0005-0000-0000-0000443A0000}"/>
    <cellStyle name="Note 2 9 4 3" xfId="14897" xr:uid="{00000000-0005-0000-0000-0000453A0000}"/>
    <cellStyle name="Note 2 9 4 4" xfId="14898" xr:uid="{00000000-0005-0000-0000-0000463A0000}"/>
    <cellStyle name="Note 2 9 5" xfId="14899" xr:uid="{00000000-0005-0000-0000-0000473A0000}"/>
    <cellStyle name="Note 3" xfId="14900" xr:uid="{00000000-0005-0000-0000-0000483A0000}"/>
    <cellStyle name="Note 3 10" xfId="14901" xr:uid="{00000000-0005-0000-0000-0000493A0000}"/>
    <cellStyle name="Note 3 10 2" xfId="14902" xr:uid="{00000000-0005-0000-0000-00004A3A0000}"/>
    <cellStyle name="Note 3 10 2 2" xfId="14903" xr:uid="{00000000-0005-0000-0000-00004B3A0000}"/>
    <cellStyle name="Note 3 10 2 2 2" xfId="14904" xr:uid="{00000000-0005-0000-0000-00004C3A0000}"/>
    <cellStyle name="Note 3 10 2 2 2 2" xfId="14905" xr:uid="{00000000-0005-0000-0000-00004D3A0000}"/>
    <cellStyle name="Note 3 10 2 2 2 3" xfId="14906" xr:uid="{00000000-0005-0000-0000-00004E3A0000}"/>
    <cellStyle name="Note 3 10 2 2 2 4" xfId="14907" xr:uid="{00000000-0005-0000-0000-00004F3A0000}"/>
    <cellStyle name="Note 3 10 2 2 3" xfId="14908" xr:uid="{00000000-0005-0000-0000-0000503A0000}"/>
    <cellStyle name="Note 3 10 2 2 3 2" xfId="14909" xr:uid="{00000000-0005-0000-0000-0000513A0000}"/>
    <cellStyle name="Note 3 10 2 2 3 3" xfId="14910" xr:uid="{00000000-0005-0000-0000-0000523A0000}"/>
    <cellStyle name="Note 3 10 2 2 3 4" xfId="14911" xr:uid="{00000000-0005-0000-0000-0000533A0000}"/>
    <cellStyle name="Note 3 10 2 2 4" xfId="14912" xr:uid="{00000000-0005-0000-0000-0000543A0000}"/>
    <cellStyle name="Note 3 10 2 2 5" xfId="14913" xr:uid="{00000000-0005-0000-0000-0000553A0000}"/>
    <cellStyle name="Note 3 10 2 2 6" xfId="14914" xr:uid="{00000000-0005-0000-0000-0000563A0000}"/>
    <cellStyle name="Note 3 10 2 3" xfId="14915" xr:uid="{00000000-0005-0000-0000-0000573A0000}"/>
    <cellStyle name="Note 3 10 2 3 2" xfId="14916" xr:uid="{00000000-0005-0000-0000-0000583A0000}"/>
    <cellStyle name="Note 3 10 2 3 3" xfId="14917" xr:uid="{00000000-0005-0000-0000-0000593A0000}"/>
    <cellStyle name="Note 3 10 2 3 4" xfId="14918" xr:uid="{00000000-0005-0000-0000-00005A3A0000}"/>
    <cellStyle name="Note 3 10 2 4" xfId="14919" xr:uid="{00000000-0005-0000-0000-00005B3A0000}"/>
    <cellStyle name="Note 3 10 2 4 2" xfId="14920" xr:uid="{00000000-0005-0000-0000-00005C3A0000}"/>
    <cellStyle name="Note 3 10 2 4 3" xfId="14921" xr:uid="{00000000-0005-0000-0000-00005D3A0000}"/>
    <cellStyle name="Note 3 10 2 4 4" xfId="14922" xr:uid="{00000000-0005-0000-0000-00005E3A0000}"/>
    <cellStyle name="Note 3 10 2 5" xfId="14923" xr:uid="{00000000-0005-0000-0000-00005F3A0000}"/>
    <cellStyle name="Note 3 10 2 6" xfId="14924" xr:uid="{00000000-0005-0000-0000-0000603A0000}"/>
    <cellStyle name="Note 3 10 2 7" xfId="14925" xr:uid="{00000000-0005-0000-0000-0000613A0000}"/>
    <cellStyle name="Note 3 10 3" xfId="14926" xr:uid="{00000000-0005-0000-0000-0000623A0000}"/>
    <cellStyle name="Note 3 10 3 2" xfId="14927" xr:uid="{00000000-0005-0000-0000-0000633A0000}"/>
    <cellStyle name="Note 3 10 3 3" xfId="14928" xr:uid="{00000000-0005-0000-0000-0000643A0000}"/>
    <cellStyle name="Note 3 10 3 4" xfId="14929" xr:uid="{00000000-0005-0000-0000-0000653A0000}"/>
    <cellStyle name="Note 3 10 4" xfId="14930" xr:uid="{00000000-0005-0000-0000-0000663A0000}"/>
    <cellStyle name="Note 3 11" xfId="14931" xr:uid="{00000000-0005-0000-0000-0000673A0000}"/>
    <cellStyle name="Note 3 11 2" xfId="14932" xr:uid="{00000000-0005-0000-0000-0000683A0000}"/>
    <cellStyle name="Note 3 11 2 2" xfId="14933" xr:uid="{00000000-0005-0000-0000-0000693A0000}"/>
    <cellStyle name="Note 3 11 2 2 2" xfId="14934" xr:uid="{00000000-0005-0000-0000-00006A3A0000}"/>
    <cellStyle name="Note 3 11 2 2 3" xfId="14935" xr:uid="{00000000-0005-0000-0000-00006B3A0000}"/>
    <cellStyle name="Note 3 11 2 2 4" xfId="14936" xr:uid="{00000000-0005-0000-0000-00006C3A0000}"/>
    <cellStyle name="Note 3 11 2 3" xfId="14937" xr:uid="{00000000-0005-0000-0000-00006D3A0000}"/>
    <cellStyle name="Note 3 11 2 3 2" xfId="14938" xr:uid="{00000000-0005-0000-0000-00006E3A0000}"/>
    <cellStyle name="Note 3 11 2 3 3" xfId="14939" xr:uid="{00000000-0005-0000-0000-00006F3A0000}"/>
    <cellStyle name="Note 3 11 2 3 4" xfId="14940" xr:uid="{00000000-0005-0000-0000-0000703A0000}"/>
    <cellStyle name="Note 3 11 2 4" xfId="14941" xr:uid="{00000000-0005-0000-0000-0000713A0000}"/>
    <cellStyle name="Note 3 11 2 5" xfId="14942" xr:uid="{00000000-0005-0000-0000-0000723A0000}"/>
    <cellStyle name="Note 3 11 2 6" xfId="14943" xr:uid="{00000000-0005-0000-0000-0000733A0000}"/>
    <cellStyle name="Note 3 11 3" xfId="14944" xr:uid="{00000000-0005-0000-0000-0000743A0000}"/>
    <cellStyle name="Note 3 11 3 2" xfId="14945" xr:uid="{00000000-0005-0000-0000-0000753A0000}"/>
    <cellStyle name="Note 3 11 3 3" xfId="14946" xr:uid="{00000000-0005-0000-0000-0000763A0000}"/>
    <cellStyle name="Note 3 11 3 4" xfId="14947" xr:uid="{00000000-0005-0000-0000-0000773A0000}"/>
    <cellStyle name="Note 3 11 4" xfId="14948" xr:uid="{00000000-0005-0000-0000-0000783A0000}"/>
    <cellStyle name="Note 3 11 4 2" xfId="14949" xr:uid="{00000000-0005-0000-0000-0000793A0000}"/>
    <cellStyle name="Note 3 11 4 3" xfId="14950" xr:uid="{00000000-0005-0000-0000-00007A3A0000}"/>
    <cellStyle name="Note 3 11 4 4" xfId="14951" xr:uid="{00000000-0005-0000-0000-00007B3A0000}"/>
    <cellStyle name="Note 3 11 5" xfId="14952" xr:uid="{00000000-0005-0000-0000-00007C3A0000}"/>
    <cellStyle name="Note 3 11 6" xfId="14953" xr:uid="{00000000-0005-0000-0000-00007D3A0000}"/>
    <cellStyle name="Note 3 11 7" xfId="14954" xr:uid="{00000000-0005-0000-0000-00007E3A0000}"/>
    <cellStyle name="Note 3 12" xfId="14955" xr:uid="{00000000-0005-0000-0000-00007F3A0000}"/>
    <cellStyle name="Note 3 12 2" xfId="14956" xr:uid="{00000000-0005-0000-0000-0000803A0000}"/>
    <cellStyle name="Note 3 12 3" xfId="14957" xr:uid="{00000000-0005-0000-0000-0000813A0000}"/>
    <cellStyle name="Note 3 12 4" xfId="14958" xr:uid="{00000000-0005-0000-0000-0000823A0000}"/>
    <cellStyle name="Note 3 13" xfId="14959" xr:uid="{00000000-0005-0000-0000-0000833A0000}"/>
    <cellStyle name="Note 3 2" xfId="14960" xr:uid="{00000000-0005-0000-0000-0000843A0000}"/>
    <cellStyle name="Note 3 2 10" xfId="14961" xr:uid="{00000000-0005-0000-0000-0000853A0000}"/>
    <cellStyle name="Note 3 2 10 2" xfId="14962" xr:uid="{00000000-0005-0000-0000-0000863A0000}"/>
    <cellStyle name="Note 3 2 10 2 2" xfId="14963" xr:uid="{00000000-0005-0000-0000-0000873A0000}"/>
    <cellStyle name="Note 3 2 10 2 2 2" xfId="14964" xr:uid="{00000000-0005-0000-0000-0000883A0000}"/>
    <cellStyle name="Note 3 2 10 2 2 3" xfId="14965" xr:uid="{00000000-0005-0000-0000-0000893A0000}"/>
    <cellStyle name="Note 3 2 10 2 2 4" xfId="14966" xr:uid="{00000000-0005-0000-0000-00008A3A0000}"/>
    <cellStyle name="Note 3 2 10 2 3" xfId="14967" xr:uid="{00000000-0005-0000-0000-00008B3A0000}"/>
    <cellStyle name="Note 3 2 10 2 3 2" xfId="14968" xr:uid="{00000000-0005-0000-0000-00008C3A0000}"/>
    <cellStyle name="Note 3 2 10 2 3 3" xfId="14969" xr:uid="{00000000-0005-0000-0000-00008D3A0000}"/>
    <cellStyle name="Note 3 2 10 2 3 4" xfId="14970" xr:uid="{00000000-0005-0000-0000-00008E3A0000}"/>
    <cellStyle name="Note 3 2 10 2 4" xfId="14971" xr:uid="{00000000-0005-0000-0000-00008F3A0000}"/>
    <cellStyle name="Note 3 2 10 2 5" xfId="14972" xr:uid="{00000000-0005-0000-0000-0000903A0000}"/>
    <cellStyle name="Note 3 2 10 2 6" xfId="14973" xr:uid="{00000000-0005-0000-0000-0000913A0000}"/>
    <cellStyle name="Note 3 2 10 3" xfId="14974" xr:uid="{00000000-0005-0000-0000-0000923A0000}"/>
    <cellStyle name="Note 3 2 10 3 2" xfId="14975" xr:uid="{00000000-0005-0000-0000-0000933A0000}"/>
    <cellStyle name="Note 3 2 10 3 3" xfId="14976" xr:uid="{00000000-0005-0000-0000-0000943A0000}"/>
    <cellStyle name="Note 3 2 10 3 4" xfId="14977" xr:uid="{00000000-0005-0000-0000-0000953A0000}"/>
    <cellStyle name="Note 3 2 10 4" xfId="14978" xr:uid="{00000000-0005-0000-0000-0000963A0000}"/>
    <cellStyle name="Note 3 2 10 4 2" xfId="14979" xr:uid="{00000000-0005-0000-0000-0000973A0000}"/>
    <cellStyle name="Note 3 2 10 4 3" xfId="14980" xr:uid="{00000000-0005-0000-0000-0000983A0000}"/>
    <cellStyle name="Note 3 2 10 4 4" xfId="14981" xr:uid="{00000000-0005-0000-0000-0000993A0000}"/>
    <cellStyle name="Note 3 2 10 5" xfId="14982" xr:uid="{00000000-0005-0000-0000-00009A3A0000}"/>
    <cellStyle name="Note 3 2 10 6" xfId="14983" xr:uid="{00000000-0005-0000-0000-00009B3A0000}"/>
    <cellStyle name="Note 3 2 10 7" xfId="14984" xr:uid="{00000000-0005-0000-0000-00009C3A0000}"/>
    <cellStyle name="Note 3 2 11" xfId="14985" xr:uid="{00000000-0005-0000-0000-00009D3A0000}"/>
    <cellStyle name="Note 3 2 11 2" xfId="14986" xr:uid="{00000000-0005-0000-0000-00009E3A0000}"/>
    <cellStyle name="Note 3 2 11 3" xfId="14987" xr:uid="{00000000-0005-0000-0000-00009F3A0000}"/>
    <cellStyle name="Note 3 2 11 4" xfId="14988" xr:uid="{00000000-0005-0000-0000-0000A03A0000}"/>
    <cellStyle name="Note 3 2 12" xfId="14989" xr:uid="{00000000-0005-0000-0000-0000A13A0000}"/>
    <cellStyle name="Note 3 2 2" xfId="14990" xr:uid="{00000000-0005-0000-0000-0000A23A0000}"/>
    <cellStyle name="Note 3 2 2 2" xfId="14991" xr:uid="{00000000-0005-0000-0000-0000A33A0000}"/>
    <cellStyle name="Note 3 2 2 2 2" xfId="14992" xr:uid="{00000000-0005-0000-0000-0000A43A0000}"/>
    <cellStyle name="Note 3 2 2 2 2 2" xfId="14993" xr:uid="{00000000-0005-0000-0000-0000A53A0000}"/>
    <cellStyle name="Note 3 2 2 2 2 2 2" xfId="14994" xr:uid="{00000000-0005-0000-0000-0000A63A0000}"/>
    <cellStyle name="Note 3 2 2 2 2 2 2 2" xfId="14995" xr:uid="{00000000-0005-0000-0000-0000A73A0000}"/>
    <cellStyle name="Note 3 2 2 2 2 2 2 2 2" xfId="14996" xr:uid="{00000000-0005-0000-0000-0000A83A0000}"/>
    <cellStyle name="Note 3 2 2 2 2 2 2 2 3" xfId="14997" xr:uid="{00000000-0005-0000-0000-0000A93A0000}"/>
    <cellStyle name="Note 3 2 2 2 2 2 2 2 4" xfId="14998" xr:uid="{00000000-0005-0000-0000-0000AA3A0000}"/>
    <cellStyle name="Note 3 2 2 2 2 2 2 3" xfId="14999" xr:uid="{00000000-0005-0000-0000-0000AB3A0000}"/>
    <cellStyle name="Note 3 2 2 2 2 2 2 3 2" xfId="15000" xr:uid="{00000000-0005-0000-0000-0000AC3A0000}"/>
    <cellStyle name="Note 3 2 2 2 2 2 2 3 3" xfId="15001" xr:uid="{00000000-0005-0000-0000-0000AD3A0000}"/>
    <cellStyle name="Note 3 2 2 2 2 2 2 3 4" xfId="15002" xr:uid="{00000000-0005-0000-0000-0000AE3A0000}"/>
    <cellStyle name="Note 3 2 2 2 2 2 2 4" xfId="15003" xr:uid="{00000000-0005-0000-0000-0000AF3A0000}"/>
    <cellStyle name="Note 3 2 2 2 2 2 2 5" xfId="15004" xr:uid="{00000000-0005-0000-0000-0000B03A0000}"/>
    <cellStyle name="Note 3 2 2 2 2 2 2 6" xfId="15005" xr:uid="{00000000-0005-0000-0000-0000B13A0000}"/>
    <cellStyle name="Note 3 2 2 2 2 2 3" xfId="15006" xr:uid="{00000000-0005-0000-0000-0000B23A0000}"/>
    <cellStyle name="Note 3 2 2 2 2 2 3 2" xfId="15007" xr:uid="{00000000-0005-0000-0000-0000B33A0000}"/>
    <cellStyle name="Note 3 2 2 2 2 2 3 3" xfId="15008" xr:uid="{00000000-0005-0000-0000-0000B43A0000}"/>
    <cellStyle name="Note 3 2 2 2 2 2 3 4" xfId="15009" xr:uid="{00000000-0005-0000-0000-0000B53A0000}"/>
    <cellStyle name="Note 3 2 2 2 2 2 4" xfId="15010" xr:uid="{00000000-0005-0000-0000-0000B63A0000}"/>
    <cellStyle name="Note 3 2 2 2 2 2 4 2" xfId="15011" xr:uid="{00000000-0005-0000-0000-0000B73A0000}"/>
    <cellStyle name="Note 3 2 2 2 2 2 4 3" xfId="15012" xr:uid="{00000000-0005-0000-0000-0000B83A0000}"/>
    <cellStyle name="Note 3 2 2 2 2 2 4 4" xfId="15013" xr:uid="{00000000-0005-0000-0000-0000B93A0000}"/>
    <cellStyle name="Note 3 2 2 2 2 2 5" xfId="15014" xr:uid="{00000000-0005-0000-0000-0000BA3A0000}"/>
    <cellStyle name="Note 3 2 2 2 2 2 6" xfId="15015" xr:uid="{00000000-0005-0000-0000-0000BB3A0000}"/>
    <cellStyle name="Note 3 2 2 2 2 2 7" xfId="15016" xr:uid="{00000000-0005-0000-0000-0000BC3A0000}"/>
    <cellStyle name="Note 3 2 2 2 2 3" xfId="15017" xr:uid="{00000000-0005-0000-0000-0000BD3A0000}"/>
    <cellStyle name="Note 3 2 2 2 2 3 2" xfId="15018" xr:uid="{00000000-0005-0000-0000-0000BE3A0000}"/>
    <cellStyle name="Note 3 2 2 2 2 3 3" xfId="15019" xr:uid="{00000000-0005-0000-0000-0000BF3A0000}"/>
    <cellStyle name="Note 3 2 2 2 2 3 4" xfId="15020" xr:uid="{00000000-0005-0000-0000-0000C03A0000}"/>
    <cellStyle name="Note 3 2 2 2 2 4" xfId="15021" xr:uid="{00000000-0005-0000-0000-0000C13A0000}"/>
    <cellStyle name="Note 3 2 2 2 3" xfId="15022" xr:uid="{00000000-0005-0000-0000-0000C23A0000}"/>
    <cellStyle name="Note 3 2 2 2 3 2" xfId="15023" xr:uid="{00000000-0005-0000-0000-0000C33A0000}"/>
    <cellStyle name="Note 3 2 2 2 3 2 2" xfId="15024" xr:uid="{00000000-0005-0000-0000-0000C43A0000}"/>
    <cellStyle name="Note 3 2 2 2 3 2 2 2" xfId="15025" xr:uid="{00000000-0005-0000-0000-0000C53A0000}"/>
    <cellStyle name="Note 3 2 2 2 3 2 2 3" xfId="15026" xr:uid="{00000000-0005-0000-0000-0000C63A0000}"/>
    <cellStyle name="Note 3 2 2 2 3 2 2 4" xfId="15027" xr:uid="{00000000-0005-0000-0000-0000C73A0000}"/>
    <cellStyle name="Note 3 2 2 2 3 2 3" xfId="15028" xr:uid="{00000000-0005-0000-0000-0000C83A0000}"/>
    <cellStyle name="Note 3 2 2 2 3 2 3 2" xfId="15029" xr:uid="{00000000-0005-0000-0000-0000C93A0000}"/>
    <cellStyle name="Note 3 2 2 2 3 2 3 3" xfId="15030" xr:uid="{00000000-0005-0000-0000-0000CA3A0000}"/>
    <cellStyle name="Note 3 2 2 2 3 2 3 4" xfId="15031" xr:uid="{00000000-0005-0000-0000-0000CB3A0000}"/>
    <cellStyle name="Note 3 2 2 2 3 2 4" xfId="15032" xr:uid="{00000000-0005-0000-0000-0000CC3A0000}"/>
    <cellStyle name="Note 3 2 2 2 3 2 5" xfId="15033" xr:uid="{00000000-0005-0000-0000-0000CD3A0000}"/>
    <cellStyle name="Note 3 2 2 2 3 2 6" xfId="15034" xr:uid="{00000000-0005-0000-0000-0000CE3A0000}"/>
    <cellStyle name="Note 3 2 2 2 3 3" xfId="15035" xr:uid="{00000000-0005-0000-0000-0000CF3A0000}"/>
    <cellStyle name="Note 3 2 2 2 3 3 2" xfId="15036" xr:uid="{00000000-0005-0000-0000-0000D03A0000}"/>
    <cellStyle name="Note 3 2 2 2 3 3 3" xfId="15037" xr:uid="{00000000-0005-0000-0000-0000D13A0000}"/>
    <cellStyle name="Note 3 2 2 2 3 3 4" xfId="15038" xr:uid="{00000000-0005-0000-0000-0000D23A0000}"/>
    <cellStyle name="Note 3 2 2 2 3 4" xfId="15039" xr:uid="{00000000-0005-0000-0000-0000D33A0000}"/>
    <cellStyle name="Note 3 2 2 2 3 4 2" xfId="15040" xr:uid="{00000000-0005-0000-0000-0000D43A0000}"/>
    <cellStyle name="Note 3 2 2 2 3 4 3" xfId="15041" xr:uid="{00000000-0005-0000-0000-0000D53A0000}"/>
    <cellStyle name="Note 3 2 2 2 3 4 4" xfId="15042" xr:uid="{00000000-0005-0000-0000-0000D63A0000}"/>
    <cellStyle name="Note 3 2 2 2 3 5" xfId="15043" xr:uid="{00000000-0005-0000-0000-0000D73A0000}"/>
    <cellStyle name="Note 3 2 2 2 3 6" xfId="15044" xr:uid="{00000000-0005-0000-0000-0000D83A0000}"/>
    <cellStyle name="Note 3 2 2 2 3 7" xfId="15045" xr:uid="{00000000-0005-0000-0000-0000D93A0000}"/>
    <cellStyle name="Note 3 2 2 2 4" xfId="15046" xr:uid="{00000000-0005-0000-0000-0000DA3A0000}"/>
    <cellStyle name="Note 3 2 2 2 4 2" xfId="15047" xr:uid="{00000000-0005-0000-0000-0000DB3A0000}"/>
    <cellStyle name="Note 3 2 2 2 4 3" xfId="15048" xr:uid="{00000000-0005-0000-0000-0000DC3A0000}"/>
    <cellStyle name="Note 3 2 2 2 4 4" xfId="15049" xr:uid="{00000000-0005-0000-0000-0000DD3A0000}"/>
    <cellStyle name="Note 3 2 2 2 5" xfId="15050" xr:uid="{00000000-0005-0000-0000-0000DE3A0000}"/>
    <cellStyle name="Note 3 2 2 3" xfId="15051" xr:uid="{00000000-0005-0000-0000-0000DF3A0000}"/>
    <cellStyle name="Note 3 2 2 3 2" xfId="15052" xr:uid="{00000000-0005-0000-0000-0000E03A0000}"/>
    <cellStyle name="Note 3 2 2 3 2 2" xfId="15053" xr:uid="{00000000-0005-0000-0000-0000E13A0000}"/>
    <cellStyle name="Note 3 2 2 3 2 2 2" xfId="15054" xr:uid="{00000000-0005-0000-0000-0000E23A0000}"/>
    <cellStyle name="Note 3 2 2 3 2 2 2 2" xfId="15055" xr:uid="{00000000-0005-0000-0000-0000E33A0000}"/>
    <cellStyle name="Note 3 2 2 3 2 2 2 2 2" xfId="15056" xr:uid="{00000000-0005-0000-0000-0000E43A0000}"/>
    <cellStyle name="Note 3 2 2 3 2 2 2 2 3" xfId="15057" xr:uid="{00000000-0005-0000-0000-0000E53A0000}"/>
    <cellStyle name="Note 3 2 2 3 2 2 2 2 4" xfId="15058" xr:uid="{00000000-0005-0000-0000-0000E63A0000}"/>
    <cellStyle name="Note 3 2 2 3 2 2 2 3" xfId="15059" xr:uid="{00000000-0005-0000-0000-0000E73A0000}"/>
    <cellStyle name="Note 3 2 2 3 2 2 2 3 2" xfId="15060" xr:uid="{00000000-0005-0000-0000-0000E83A0000}"/>
    <cellStyle name="Note 3 2 2 3 2 2 2 3 3" xfId="15061" xr:uid="{00000000-0005-0000-0000-0000E93A0000}"/>
    <cellStyle name="Note 3 2 2 3 2 2 2 3 4" xfId="15062" xr:uid="{00000000-0005-0000-0000-0000EA3A0000}"/>
    <cellStyle name="Note 3 2 2 3 2 2 2 4" xfId="15063" xr:uid="{00000000-0005-0000-0000-0000EB3A0000}"/>
    <cellStyle name="Note 3 2 2 3 2 2 2 5" xfId="15064" xr:uid="{00000000-0005-0000-0000-0000EC3A0000}"/>
    <cellStyle name="Note 3 2 2 3 2 2 2 6" xfId="15065" xr:uid="{00000000-0005-0000-0000-0000ED3A0000}"/>
    <cellStyle name="Note 3 2 2 3 2 2 3" xfId="15066" xr:uid="{00000000-0005-0000-0000-0000EE3A0000}"/>
    <cellStyle name="Note 3 2 2 3 2 2 3 2" xfId="15067" xr:uid="{00000000-0005-0000-0000-0000EF3A0000}"/>
    <cellStyle name="Note 3 2 2 3 2 2 3 3" xfId="15068" xr:uid="{00000000-0005-0000-0000-0000F03A0000}"/>
    <cellStyle name="Note 3 2 2 3 2 2 3 4" xfId="15069" xr:uid="{00000000-0005-0000-0000-0000F13A0000}"/>
    <cellStyle name="Note 3 2 2 3 2 2 4" xfId="15070" xr:uid="{00000000-0005-0000-0000-0000F23A0000}"/>
    <cellStyle name="Note 3 2 2 3 2 2 4 2" xfId="15071" xr:uid="{00000000-0005-0000-0000-0000F33A0000}"/>
    <cellStyle name="Note 3 2 2 3 2 2 4 3" xfId="15072" xr:uid="{00000000-0005-0000-0000-0000F43A0000}"/>
    <cellStyle name="Note 3 2 2 3 2 2 4 4" xfId="15073" xr:uid="{00000000-0005-0000-0000-0000F53A0000}"/>
    <cellStyle name="Note 3 2 2 3 2 2 5" xfId="15074" xr:uid="{00000000-0005-0000-0000-0000F63A0000}"/>
    <cellStyle name="Note 3 2 2 3 2 2 6" xfId="15075" xr:uid="{00000000-0005-0000-0000-0000F73A0000}"/>
    <cellStyle name="Note 3 2 2 3 2 2 7" xfId="15076" xr:uid="{00000000-0005-0000-0000-0000F83A0000}"/>
    <cellStyle name="Note 3 2 2 3 2 3" xfId="15077" xr:uid="{00000000-0005-0000-0000-0000F93A0000}"/>
    <cellStyle name="Note 3 2 2 3 2 3 2" xfId="15078" xr:uid="{00000000-0005-0000-0000-0000FA3A0000}"/>
    <cellStyle name="Note 3 2 2 3 2 3 3" xfId="15079" xr:uid="{00000000-0005-0000-0000-0000FB3A0000}"/>
    <cellStyle name="Note 3 2 2 3 2 3 4" xfId="15080" xr:uid="{00000000-0005-0000-0000-0000FC3A0000}"/>
    <cellStyle name="Note 3 2 2 3 2 4" xfId="15081" xr:uid="{00000000-0005-0000-0000-0000FD3A0000}"/>
    <cellStyle name="Note 3 2 2 3 3" xfId="15082" xr:uid="{00000000-0005-0000-0000-0000FE3A0000}"/>
    <cellStyle name="Note 3 2 2 3 3 2" xfId="15083" xr:uid="{00000000-0005-0000-0000-0000FF3A0000}"/>
    <cellStyle name="Note 3 2 2 3 3 2 2" xfId="15084" xr:uid="{00000000-0005-0000-0000-0000003B0000}"/>
    <cellStyle name="Note 3 2 2 3 3 2 2 2" xfId="15085" xr:uid="{00000000-0005-0000-0000-0000013B0000}"/>
    <cellStyle name="Note 3 2 2 3 3 2 2 3" xfId="15086" xr:uid="{00000000-0005-0000-0000-0000023B0000}"/>
    <cellStyle name="Note 3 2 2 3 3 2 2 4" xfId="15087" xr:uid="{00000000-0005-0000-0000-0000033B0000}"/>
    <cellStyle name="Note 3 2 2 3 3 2 3" xfId="15088" xr:uid="{00000000-0005-0000-0000-0000043B0000}"/>
    <cellStyle name="Note 3 2 2 3 3 2 3 2" xfId="15089" xr:uid="{00000000-0005-0000-0000-0000053B0000}"/>
    <cellStyle name="Note 3 2 2 3 3 2 3 3" xfId="15090" xr:uid="{00000000-0005-0000-0000-0000063B0000}"/>
    <cellStyle name="Note 3 2 2 3 3 2 3 4" xfId="15091" xr:uid="{00000000-0005-0000-0000-0000073B0000}"/>
    <cellStyle name="Note 3 2 2 3 3 2 4" xfId="15092" xr:uid="{00000000-0005-0000-0000-0000083B0000}"/>
    <cellStyle name="Note 3 2 2 3 3 2 5" xfId="15093" xr:uid="{00000000-0005-0000-0000-0000093B0000}"/>
    <cellStyle name="Note 3 2 2 3 3 2 6" xfId="15094" xr:uid="{00000000-0005-0000-0000-00000A3B0000}"/>
    <cellStyle name="Note 3 2 2 3 3 3" xfId="15095" xr:uid="{00000000-0005-0000-0000-00000B3B0000}"/>
    <cellStyle name="Note 3 2 2 3 3 3 2" xfId="15096" xr:uid="{00000000-0005-0000-0000-00000C3B0000}"/>
    <cellStyle name="Note 3 2 2 3 3 3 3" xfId="15097" xr:uid="{00000000-0005-0000-0000-00000D3B0000}"/>
    <cellStyle name="Note 3 2 2 3 3 3 4" xfId="15098" xr:uid="{00000000-0005-0000-0000-00000E3B0000}"/>
    <cellStyle name="Note 3 2 2 3 3 4" xfId="15099" xr:uid="{00000000-0005-0000-0000-00000F3B0000}"/>
    <cellStyle name="Note 3 2 2 3 3 4 2" xfId="15100" xr:uid="{00000000-0005-0000-0000-0000103B0000}"/>
    <cellStyle name="Note 3 2 2 3 3 4 3" xfId="15101" xr:uid="{00000000-0005-0000-0000-0000113B0000}"/>
    <cellStyle name="Note 3 2 2 3 3 4 4" xfId="15102" xr:uid="{00000000-0005-0000-0000-0000123B0000}"/>
    <cellStyle name="Note 3 2 2 3 3 5" xfId="15103" xr:uid="{00000000-0005-0000-0000-0000133B0000}"/>
    <cellStyle name="Note 3 2 2 3 3 6" xfId="15104" xr:uid="{00000000-0005-0000-0000-0000143B0000}"/>
    <cellStyle name="Note 3 2 2 3 3 7" xfId="15105" xr:uid="{00000000-0005-0000-0000-0000153B0000}"/>
    <cellStyle name="Note 3 2 2 3 4" xfId="15106" xr:uid="{00000000-0005-0000-0000-0000163B0000}"/>
    <cellStyle name="Note 3 2 2 3 4 2" xfId="15107" xr:uid="{00000000-0005-0000-0000-0000173B0000}"/>
    <cellStyle name="Note 3 2 2 3 4 3" xfId="15108" xr:uid="{00000000-0005-0000-0000-0000183B0000}"/>
    <cellStyle name="Note 3 2 2 3 4 4" xfId="15109" xr:uid="{00000000-0005-0000-0000-0000193B0000}"/>
    <cellStyle name="Note 3 2 2 3 5" xfId="15110" xr:uid="{00000000-0005-0000-0000-00001A3B0000}"/>
    <cellStyle name="Note 3 2 2 4" xfId="15111" xr:uid="{00000000-0005-0000-0000-00001B3B0000}"/>
    <cellStyle name="Note 3 2 2 4 2" xfId="15112" xr:uid="{00000000-0005-0000-0000-00001C3B0000}"/>
    <cellStyle name="Note 3 2 2 4 2 2" xfId="15113" xr:uid="{00000000-0005-0000-0000-00001D3B0000}"/>
    <cellStyle name="Note 3 2 2 4 2 2 2" xfId="15114" xr:uid="{00000000-0005-0000-0000-00001E3B0000}"/>
    <cellStyle name="Note 3 2 2 4 2 2 2 2" xfId="15115" xr:uid="{00000000-0005-0000-0000-00001F3B0000}"/>
    <cellStyle name="Note 3 2 2 4 2 2 2 2 2" xfId="15116" xr:uid="{00000000-0005-0000-0000-0000203B0000}"/>
    <cellStyle name="Note 3 2 2 4 2 2 2 2 3" xfId="15117" xr:uid="{00000000-0005-0000-0000-0000213B0000}"/>
    <cellStyle name="Note 3 2 2 4 2 2 2 2 4" xfId="15118" xr:uid="{00000000-0005-0000-0000-0000223B0000}"/>
    <cellStyle name="Note 3 2 2 4 2 2 2 3" xfId="15119" xr:uid="{00000000-0005-0000-0000-0000233B0000}"/>
    <cellStyle name="Note 3 2 2 4 2 2 2 3 2" xfId="15120" xr:uid="{00000000-0005-0000-0000-0000243B0000}"/>
    <cellStyle name="Note 3 2 2 4 2 2 2 3 3" xfId="15121" xr:uid="{00000000-0005-0000-0000-0000253B0000}"/>
    <cellStyle name="Note 3 2 2 4 2 2 2 3 4" xfId="15122" xr:uid="{00000000-0005-0000-0000-0000263B0000}"/>
    <cellStyle name="Note 3 2 2 4 2 2 2 4" xfId="15123" xr:uid="{00000000-0005-0000-0000-0000273B0000}"/>
    <cellStyle name="Note 3 2 2 4 2 2 2 5" xfId="15124" xr:uid="{00000000-0005-0000-0000-0000283B0000}"/>
    <cellStyle name="Note 3 2 2 4 2 2 2 6" xfId="15125" xr:uid="{00000000-0005-0000-0000-0000293B0000}"/>
    <cellStyle name="Note 3 2 2 4 2 2 3" xfId="15126" xr:uid="{00000000-0005-0000-0000-00002A3B0000}"/>
    <cellStyle name="Note 3 2 2 4 2 2 3 2" xfId="15127" xr:uid="{00000000-0005-0000-0000-00002B3B0000}"/>
    <cellStyle name="Note 3 2 2 4 2 2 3 3" xfId="15128" xr:uid="{00000000-0005-0000-0000-00002C3B0000}"/>
    <cellStyle name="Note 3 2 2 4 2 2 3 4" xfId="15129" xr:uid="{00000000-0005-0000-0000-00002D3B0000}"/>
    <cellStyle name="Note 3 2 2 4 2 2 4" xfId="15130" xr:uid="{00000000-0005-0000-0000-00002E3B0000}"/>
    <cellStyle name="Note 3 2 2 4 2 2 4 2" xfId="15131" xr:uid="{00000000-0005-0000-0000-00002F3B0000}"/>
    <cellStyle name="Note 3 2 2 4 2 2 4 3" xfId="15132" xr:uid="{00000000-0005-0000-0000-0000303B0000}"/>
    <cellStyle name="Note 3 2 2 4 2 2 4 4" xfId="15133" xr:uid="{00000000-0005-0000-0000-0000313B0000}"/>
    <cellStyle name="Note 3 2 2 4 2 2 5" xfId="15134" xr:uid="{00000000-0005-0000-0000-0000323B0000}"/>
    <cellStyle name="Note 3 2 2 4 2 2 6" xfId="15135" xr:uid="{00000000-0005-0000-0000-0000333B0000}"/>
    <cellStyle name="Note 3 2 2 4 2 2 7" xfId="15136" xr:uid="{00000000-0005-0000-0000-0000343B0000}"/>
    <cellStyle name="Note 3 2 2 4 2 3" xfId="15137" xr:uid="{00000000-0005-0000-0000-0000353B0000}"/>
    <cellStyle name="Note 3 2 2 4 2 3 2" xfId="15138" xr:uid="{00000000-0005-0000-0000-0000363B0000}"/>
    <cellStyle name="Note 3 2 2 4 2 3 3" xfId="15139" xr:uid="{00000000-0005-0000-0000-0000373B0000}"/>
    <cellStyle name="Note 3 2 2 4 2 3 4" xfId="15140" xr:uid="{00000000-0005-0000-0000-0000383B0000}"/>
    <cellStyle name="Note 3 2 2 4 2 4" xfId="15141" xr:uid="{00000000-0005-0000-0000-0000393B0000}"/>
    <cellStyle name="Note 3 2 2 4 3" xfId="15142" xr:uid="{00000000-0005-0000-0000-00003A3B0000}"/>
    <cellStyle name="Note 3 2 2 4 3 2" xfId="15143" xr:uid="{00000000-0005-0000-0000-00003B3B0000}"/>
    <cellStyle name="Note 3 2 2 4 3 2 2" xfId="15144" xr:uid="{00000000-0005-0000-0000-00003C3B0000}"/>
    <cellStyle name="Note 3 2 2 4 3 2 2 2" xfId="15145" xr:uid="{00000000-0005-0000-0000-00003D3B0000}"/>
    <cellStyle name="Note 3 2 2 4 3 2 2 3" xfId="15146" xr:uid="{00000000-0005-0000-0000-00003E3B0000}"/>
    <cellStyle name="Note 3 2 2 4 3 2 2 4" xfId="15147" xr:uid="{00000000-0005-0000-0000-00003F3B0000}"/>
    <cellStyle name="Note 3 2 2 4 3 2 3" xfId="15148" xr:uid="{00000000-0005-0000-0000-0000403B0000}"/>
    <cellStyle name="Note 3 2 2 4 3 2 3 2" xfId="15149" xr:uid="{00000000-0005-0000-0000-0000413B0000}"/>
    <cellStyle name="Note 3 2 2 4 3 2 3 3" xfId="15150" xr:uid="{00000000-0005-0000-0000-0000423B0000}"/>
    <cellStyle name="Note 3 2 2 4 3 2 3 4" xfId="15151" xr:uid="{00000000-0005-0000-0000-0000433B0000}"/>
    <cellStyle name="Note 3 2 2 4 3 2 4" xfId="15152" xr:uid="{00000000-0005-0000-0000-0000443B0000}"/>
    <cellStyle name="Note 3 2 2 4 3 2 5" xfId="15153" xr:uid="{00000000-0005-0000-0000-0000453B0000}"/>
    <cellStyle name="Note 3 2 2 4 3 2 6" xfId="15154" xr:uid="{00000000-0005-0000-0000-0000463B0000}"/>
    <cellStyle name="Note 3 2 2 4 3 3" xfId="15155" xr:uid="{00000000-0005-0000-0000-0000473B0000}"/>
    <cellStyle name="Note 3 2 2 4 3 3 2" xfId="15156" xr:uid="{00000000-0005-0000-0000-0000483B0000}"/>
    <cellStyle name="Note 3 2 2 4 3 3 3" xfId="15157" xr:uid="{00000000-0005-0000-0000-0000493B0000}"/>
    <cellStyle name="Note 3 2 2 4 3 3 4" xfId="15158" xr:uid="{00000000-0005-0000-0000-00004A3B0000}"/>
    <cellStyle name="Note 3 2 2 4 3 4" xfId="15159" xr:uid="{00000000-0005-0000-0000-00004B3B0000}"/>
    <cellStyle name="Note 3 2 2 4 3 4 2" xfId="15160" xr:uid="{00000000-0005-0000-0000-00004C3B0000}"/>
    <cellStyle name="Note 3 2 2 4 3 4 3" xfId="15161" xr:uid="{00000000-0005-0000-0000-00004D3B0000}"/>
    <cellStyle name="Note 3 2 2 4 3 4 4" xfId="15162" xr:uid="{00000000-0005-0000-0000-00004E3B0000}"/>
    <cellStyle name="Note 3 2 2 4 3 5" xfId="15163" xr:uid="{00000000-0005-0000-0000-00004F3B0000}"/>
    <cellStyle name="Note 3 2 2 4 3 6" xfId="15164" xr:uid="{00000000-0005-0000-0000-0000503B0000}"/>
    <cellStyle name="Note 3 2 2 4 3 7" xfId="15165" xr:uid="{00000000-0005-0000-0000-0000513B0000}"/>
    <cellStyle name="Note 3 2 2 4 4" xfId="15166" xr:uid="{00000000-0005-0000-0000-0000523B0000}"/>
    <cellStyle name="Note 3 2 2 4 4 2" xfId="15167" xr:uid="{00000000-0005-0000-0000-0000533B0000}"/>
    <cellStyle name="Note 3 2 2 4 4 3" xfId="15168" xr:uid="{00000000-0005-0000-0000-0000543B0000}"/>
    <cellStyle name="Note 3 2 2 4 4 4" xfId="15169" xr:uid="{00000000-0005-0000-0000-0000553B0000}"/>
    <cellStyle name="Note 3 2 2 4 5" xfId="15170" xr:uid="{00000000-0005-0000-0000-0000563B0000}"/>
    <cellStyle name="Note 3 2 2 5" xfId="15171" xr:uid="{00000000-0005-0000-0000-0000573B0000}"/>
    <cellStyle name="Note 3 2 2 5 2" xfId="15172" xr:uid="{00000000-0005-0000-0000-0000583B0000}"/>
    <cellStyle name="Note 3 2 2 5 2 2" xfId="15173" xr:uid="{00000000-0005-0000-0000-0000593B0000}"/>
    <cellStyle name="Note 3 2 2 5 2 2 2" xfId="15174" xr:uid="{00000000-0005-0000-0000-00005A3B0000}"/>
    <cellStyle name="Note 3 2 2 5 2 2 2 2" xfId="15175" xr:uid="{00000000-0005-0000-0000-00005B3B0000}"/>
    <cellStyle name="Note 3 2 2 5 2 2 2 3" xfId="15176" xr:uid="{00000000-0005-0000-0000-00005C3B0000}"/>
    <cellStyle name="Note 3 2 2 5 2 2 2 4" xfId="15177" xr:uid="{00000000-0005-0000-0000-00005D3B0000}"/>
    <cellStyle name="Note 3 2 2 5 2 2 3" xfId="15178" xr:uid="{00000000-0005-0000-0000-00005E3B0000}"/>
    <cellStyle name="Note 3 2 2 5 2 2 3 2" xfId="15179" xr:uid="{00000000-0005-0000-0000-00005F3B0000}"/>
    <cellStyle name="Note 3 2 2 5 2 2 3 3" xfId="15180" xr:uid="{00000000-0005-0000-0000-0000603B0000}"/>
    <cellStyle name="Note 3 2 2 5 2 2 3 4" xfId="15181" xr:uid="{00000000-0005-0000-0000-0000613B0000}"/>
    <cellStyle name="Note 3 2 2 5 2 2 4" xfId="15182" xr:uid="{00000000-0005-0000-0000-0000623B0000}"/>
    <cellStyle name="Note 3 2 2 5 2 2 5" xfId="15183" xr:uid="{00000000-0005-0000-0000-0000633B0000}"/>
    <cellStyle name="Note 3 2 2 5 2 2 6" xfId="15184" xr:uid="{00000000-0005-0000-0000-0000643B0000}"/>
    <cellStyle name="Note 3 2 2 5 2 3" xfId="15185" xr:uid="{00000000-0005-0000-0000-0000653B0000}"/>
    <cellStyle name="Note 3 2 2 5 2 3 2" xfId="15186" xr:uid="{00000000-0005-0000-0000-0000663B0000}"/>
    <cellStyle name="Note 3 2 2 5 2 3 3" xfId="15187" xr:uid="{00000000-0005-0000-0000-0000673B0000}"/>
    <cellStyle name="Note 3 2 2 5 2 3 4" xfId="15188" xr:uid="{00000000-0005-0000-0000-0000683B0000}"/>
    <cellStyle name="Note 3 2 2 5 2 4" xfId="15189" xr:uid="{00000000-0005-0000-0000-0000693B0000}"/>
    <cellStyle name="Note 3 2 2 5 2 4 2" xfId="15190" xr:uid="{00000000-0005-0000-0000-00006A3B0000}"/>
    <cellStyle name="Note 3 2 2 5 2 4 3" xfId="15191" xr:uid="{00000000-0005-0000-0000-00006B3B0000}"/>
    <cellStyle name="Note 3 2 2 5 2 4 4" xfId="15192" xr:uid="{00000000-0005-0000-0000-00006C3B0000}"/>
    <cellStyle name="Note 3 2 2 5 2 5" xfId="15193" xr:uid="{00000000-0005-0000-0000-00006D3B0000}"/>
    <cellStyle name="Note 3 2 2 5 2 6" xfId="15194" xr:uid="{00000000-0005-0000-0000-00006E3B0000}"/>
    <cellStyle name="Note 3 2 2 5 2 7" xfId="15195" xr:uid="{00000000-0005-0000-0000-00006F3B0000}"/>
    <cellStyle name="Note 3 2 2 5 3" xfId="15196" xr:uid="{00000000-0005-0000-0000-0000703B0000}"/>
    <cellStyle name="Note 3 2 2 5 3 2" xfId="15197" xr:uid="{00000000-0005-0000-0000-0000713B0000}"/>
    <cellStyle name="Note 3 2 2 5 3 3" xfId="15198" xr:uid="{00000000-0005-0000-0000-0000723B0000}"/>
    <cellStyle name="Note 3 2 2 5 3 4" xfId="15199" xr:uid="{00000000-0005-0000-0000-0000733B0000}"/>
    <cellStyle name="Note 3 2 2 5 4" xfId="15200" xr:uid="{00000000-0005-0000-0000-0000743B0000}"/>
    <cellStyle name="Note 3 2 2 6" xfId="15201" xr:uid="{00000000-0005-0000-0000-0000753B0000}"/>
    <cellStyle name="Note 3 2 2 6 2" xfId="15202" xr:uid="{00000000-0005-0000-0000-0000763B0000}"/>
    <cellStyle name="Note 3 2 2 6 2 2" xfId="15203" xr:uid="{00000000-0005-0000-0000-0000773B0000}"/>
    <cellStyle name="Note 3 2 2 6 2 2 2" xfId="15204" xr:uid="{00000000-0005-0000-0000-0000783B0000}"/>
    <cellStyle name="Note 3 2 2 6 2 2 3" xfId="15205" xr:uid="{00000000-0005-0000-0000-0000793B0000}"/>
    <cellStyle name="Note 3 2 2 6 2 2 4" xfId="15206" xr:uid="{00000000-0005-0000-0000-00007A3B0000}"/>
    <cellStyle name="Note 3 2 2 6 2 3" xfId="15207" xr:uid="{00000000-0005-0000-0000-00007B3B0000}"/>
    <cellStyle name="Note 3 2 2 6 2 3 2" xfId="15208" xr:uid="{00000000-0005-0000-0000-00007C3B0000}"/>
    <cellStyle name="Note 3 2 2 6 2 3 3" xfId="15209" xr:uid="{00000000-0005-0000-0000-00007D3B0000}"/>
    <cellStyle name="Note 3 2 2 6 2 3 4" xfId="15210" xr:uid="{00000000-0005-0000-0000-00007E3B0000}"/>
    <cellStyle name="Note 3 2 2 6 2 4" xfId="15211" xr:uid="{00000000-0005-0000-0000-00007F3B0000}"/>
    <cellStyle name="Note 3 2 2 6 2 5" xfId="15212" xr:uid="{00000000-0005-0000-0000-0000803B0000}"/>
    <cellStyle name="Note 3 2 2 6 2 6" xfId="15213" xr:uid="{00000000-0005-0000-0000-0000813B0000}"/>
    <cellStyle name="Note 3 2 2 6 3" xfId="15214" xr:uid="{00000000-0005-0000-0000-0000823B0000}"/>
    <cellStyle name="Note 3 2 2 6 3 2" xfId="15215" xr:uid="{00000000-0005-0000-0000-0000833B0000}"/>
    <cellStyle name="Note 3 2 2 6 3 3" xfId="15216" xr:uid="{00000000-0005-0000-0000-0000843B0000}"/>
    <cellStyle name="Note 3 2 2 6 3 4" xfId="15217" xr:uid="{00000000-0005-0000-0000-0000853B0000}"/>
    <cellStyle name="Note 3 2 2 6 4" xfId="15218" xr:uid="{00000000-0005-0000-0000-0000863B0000}"/>
    <cellStyle name="Note 3 2 2 6 4 2" xfId="15219" xr:uid="{00000000-0005-0000-0000-0000873B0000}"/>
    <cellStyle name="Note 3 2 2 6 4 3" xfId="15220" xr:uid="{00000000-0005-0000-0000-0000883B0000}"/>
    <cellStyle name="Note 3 2 2 6 4 4" xfId="15221" xr:uid="{00000000-0005-0000-0000-0000893B0000}"/>
    <cellStyle name="Note 3 2 2 6 5" xfId="15222" xr:uid="{00000000-0005-0000-0000-00008A3B0000}"/>
    <cellStyle name="Note 3 2 2 6 6" xfId="15223" xr:uid="{00000000-0005-0000-0000-00008B3B0000}"/>
    <cellStyle name="Note 3 2 2 6 7" xfId="15224" xr:uid="{00000000-0005-0000-0000-00008C3B0000}"/>
    <cellStyle name="Note 3 2 2 7" xfId="15225" xr:uid="{00000000-0005-0000-0000-00008D3B0000}"/>
    <cellStyle name="Note 3 2 2 7 2" xfId="15226" xr:uid="{00000000-0005-0000-0000-00008E3B0000}"/>
    <cellStyle name="Note 3 2 2 7 3" xfId="15227" xr:uid="{00000000-0005-0000-0000-00008F3B0000}"/>
    <cellStyle name="Note 3 2 2 7 4" xfId="15228" xr:uid="{00000000-0005-0000-0000-0000903B0000}"/>
    <cellStyle name="Note 3 2 2 8" xfId="15229" xr:uid="{00000000-0005-0000-0000-0000913B0000}"/>
    <cellStyle name="Note 3 2 3" xfId="15230" xr:uid="{00000000-0005-0000-0000-0000923B0000}"/>
    <cellStyle name="Note 3 2 3 2" xfId="15231" xr:uid="{00000000-0005-0000-0000-0000933B0000}"/>
    <cellStyle name="Note 3 2 3 2 2" xfId="15232" xr:uid="{00000000-0005-0000-0000-0000943B0000}"/>
    <cellStyle name="Note 3 2 3 2 2 2" xfId="15233" xr:uid="{00000000-0005-0000-0000-0000953B0000}"/>
    <cellStyle name="Note 3 2 3 2 2 2 2" xfId="15234" xr:uid="{00000000-0005-0000-0000-0000963B0000}"/>
    <cellStyle name="Note 3 2 3 2 2 2 2 2" xfId="15235" xr:uid="{00000000-0005-0000-0000-0000973B0000}"/>
    <cellStyle name="Note 3 2 3 2 2 2 2 2 2" xfId="15236" xr:uid="{00000000-0005-0000-0000-0000983B0000}"/>
    <cellStyle name="Note 3 2 3 2 2 2 2 2 3" xfId="15237" xr:uid="{00000000-0005-0000-0000-0000993B0000}"/>
    <cellStyle name="Note 3 2 3 2 2 2 2 2 4" xfId="15238" xr:uid="{00000000-0005-0000-0000-00009A3B0000}"/>
    <cellStyle name="Note 3 2 3 2 2 2 2 3" xfId="15239" xr:uid="{00000000-0005-0000-0000-00009B3B0000}"/>
    <cellStyle name="Note 3 2 3 2 2 2 2 3 2" xfId="15240" xr:uid="{00000000-0005-0000-0000-00009C3B0000}"/>
    <cellStyle name="Note 3 2 3 2 2 2 2 3 3" xfId="15241" xr:uid="{00000000-0005-0000-0000-00009D3B0000}"/>
    <cellStyle name="Note 3 2 3 2 2 2 2 3 4" xfId="15242" xr:uid="{00000000-0005-0000-0000-00009E3B0000}"/>
    <cellStyle name="Note 3 2 3 2 2 2 2 4" xfId="15243" xr:uid="{00000000-0005-0000-0000-00009F3B0000}"/>
    <cellStyle name="Note 3 2 3 2 2 2 2 5" xfId="15244" xr:uid="{00000000-0005-0000-0000-0000A03B0000}"/>
    <cellStyle name="Note 3 2 3 2 2 2 2 6" xfId="15245" xr:uid="{00000000-0005-0000-0000-0000A13B0000}"/>
    <cellStyle name="Note 3 2 3 2 2 2 3" xfId="15246" xr:uid="{00000000-0005-0000-0000-0000A23B0000}"/>
    <cellStyle name="Note 3 2 3 2 2 2 3 2" xfId="15247" xr:uid="{00000000-0005-0000-0000-0000A33B0000}"/>
    <cellStyle name="Note 3 2 3 2 2 2 3 3" xfId="15248" xr:uid="{00000000-0005-0000-0000-0000A43B0000}"/>
    <cellStyle name="Note 3 2 3 2 2 2 3 4" xfId="15249" xr:uid="{00000000-0005-0000-0000-0000A53B0000}"/>
    <cellStyle name="Note 3 2 3 2 2 2 4" xfId="15250" xr:uid="{00000000-0005-0000-0000-0000A63B0000}"/>
    <cellStyle name="Note 3 2 3 2 2 2 4 2" xfId="15251" xr:uid="{00000000-0005-0000-0000-0000A73B0000}"/>
    <cellStyle name="Note 3 2 3 2 2 2 4 3" xfId="15252" xr:uid="{00000000-0005-0000-0000-0000A83B0000}"/>
    <cellStyle name="Note 3 2 3 2 2 2 4 4" xfId="15253" xr:uid="{00000000-0005-0000-0000-0000A93B0000}"/>
    <cellStyle name="Note 3 2 3 2 2 2 5" xfId="15254" xr:uid="{00000000-0005-0000-0000-0000AA3B0000}"/>
    <cellStyle name="Note 3 2 3 2 2 2 6" xfId="15255" xr:uid="{00000000-0005-0000-0000-0000AB3B0000}"/>
    <cellStyle name="Note 3 2 3 2 2 2 7" xfId="15256" xr:uid="{00000000-0005-0000-0000-0000AC3B0000}"/>
    <cellStyle name="Note 3 2 3 2 2 3" xfId="15257" xr:uid="{00000000-0005-0000-0000-0000AD3B0000}"/>
    <cellStyle name="Note 3 2 3 2 2 3 2" xfId="15258" xr:uid="{00000000-0005-0000-0000-0000AE3B0000}"/>
    <cellStyle name="Note 3 2 3 2 2 3 3" xfId="15259" xr:uid="{00000000-0005-0000-0000-0000AF3B0000}"/>
    <cellStyle name="Note 3 2 3 2 2 3 4" xfId="15260" xr:uid="{00000000-0005-0000-0000-0000B03B0000}"/>
    <cellStyle name="Note 3 2 3 2 2 4" xfId="15261" xr:uid="{00000000-0005-0000-0000-0000B13B0000}"/>
    <cellStyle name="Note 3 2 3 2 3" xfId="15262" xr:uid="{00000000-0005-0000-0000-0000B23B0000}"/>
    <cellStyle name="Note 3 2 3 2 3 2" xfId="15263" xr:uid="{00000000-0005-0000-0000-0000B33B0000}"/>
    <cellStyle name="Note 3 2 3 2 3 2 2" xfId="15264" xr:uid="{00000000-0005-0000-0000-0000B43B0000}"/>
    <cellStyle name="Note 3 2 3 2 3 2 2 2" xfId="15265" xr:uid="{00000000-0005-0000-0000-0000B53B0000}"/>
    <cellStyle name="Note 3 2 3 2 3 2 2 3" xfId="15266" xr:uid="{00000000-0005-0000-0000-0000B63B0000}"/>
    <cellStyle name="Note 3 2 3 2 3 2 2 4" xfId="15267" xr:uid="{00000000-0005-0000-0000-0000B73B0000}"/>
    <cellStyle name="Note 3 2 3 2 3 2 3" xfId="15268" xr:uid="{00000000-0005-0000-0000-0000B83B0000}"/>
    <cellStyle name="Note 3 2 3 2 3 2 3 2" xfId="15269" xr:uid="{00000000-0005-0000-0000-0000B93B0000}"/>
    <cellStyle name="Note 3 2 3 2 3 2 3 3" xfId="15270" xr:uid="{00000000-0005-0000-0000-0000BA3B0000}"/>
    <cellStyle name="Note 3 2 3 2 3 2 3 4" xfId="15271" xr:uid="{00000000-0005-0000-0000-0000BB3B0000}"/>
    <cellStyle name="Note 3 2 3 2 3 2 4" xfId="15272" xr:uid="{00000000-0005-0000-0000-0000BC3B0000}"/>
    <cellStyle name="Note 3 2 3 2 3 2 5" xfId="15273" xr:uid="{00000000-0005-0000-0000-0000BD3B0000}"/>
    <cellStyle name="Note 3 2 3 2 3 2 6" xfId="15274" xr:uid="{00000000-0005-0000-0000-0000BE3B0000}"/>
    <cellStyle name="Note 3 2 3 2 3 3" xfId="15275" xr:uid="{00000000-0005-0000-0000-0000BF3B0000}"/>
    <cellStyle name="Note 3 2 3 2 3 3 2" xfId="15276" xr:uid="{00000000-0005-0000-0000-0000C03B0000}"/>
    <cellStyle name="Note 3 2 3 2 3 3 3" xfId="15277" xr:uid="{00000000-0005-0000-0000-0000C13B0000}"/>
    <cellStyle name="Note 3 2 3 2 3 3 4" xfId="15278" xr:uid="{00000000-0005-0000-0000-0000C23B0000}"/>
    <cellStyle name="Note 3 2 3 2 3 4" xfId="15279" xr:uid="{00000000-0005-0000-0000-0000C33B0000}"/>
    <cellStyle name="Note 3 2 3 2 3 4 2" xfId="15280" xr:uid="{00000000-0005-0000-0000-0000C43B0000}"/>
    <cellStyle name="Note 3 2 3 2 3 4 3" xfId="15281" xr:uid="{00000000-0005-0000-0000-0000C53B0000}"/>
    <cellStyle name="Note 3 2 3 2 3 4 4" xfId="15282" xr:uid="{00000000-0005-0000-0000-0000C63B0000}"/>
    <cellStyle name="Note 3 2 3 2 3 5" xfId="15283" xr:uid="{00000000-0005-0000-0000-0000C73B0000}"/>
    <cellStyle name="Note 3 2 3 2 3 6" xfId="15284" xr:uid="{00000000-0005-0000-0000-0000C83B0000}"/>
    <cellStyle name="Note 3 2 3 2 3 7" xfId="15285" xr:uid="{00000000-0005-0000-0000-0000C93B0000}"/>
    <cellStyle name="Note 3 2 3 2 4" xfId="15286" xr:uid="{00000000-0005-0000-0000-0000CA3B0000}"/>
    <cellStyle name="Note 3 2 3 2 4 2" xfId="15287" xr:uid="{00000000-0005-0000-0000-0000CB3B0000}"/>
    <cellStyle name="Note 3 2 3 2 4 3" xfId="15288" xr:uid="{00000000-0005-0000-0000-0000CC3B0000}"/>
    <cellStyle name="Note 3 2 3 2 4 4" xfId="15289" xr:uid="{00000000-0005-0000-0000-0000CD3B0000}"/>
    <cellStyle name="Note 3 2 3 2 5" xfId="15290" xr:uid="{00000000-0005-0000-0000-0000CE3B0000}"/>
    <cellStyle name="Note 3 2 3 3" xfId="15291" xr:uid="{00000000-0005-0000-0000-0000CF3B0000}"/>
    <cellStyle name="Note 3 2 3 3 2" xfId="15292" xr:uid="{00000000-0005-0000-0000-0000D03B0000}"/>
    <cellStyle name="Note 3 2 3 3 2 2" xfId="15293" xr:uid="{00000000-0005-0000-0000-0000D13B0000}"/>
    <cellStyle name="Note 3 2 3 3 2 2 2" xfId="15294" xr:uid="{00000000-0005-0000-0000-0000D23B0000}"/>
    <cellStyle name="Note 3 2 3 3 2 2 2 2" xfId="15295" xr:uid="{00000000-0005-0000-0000-0000D33B0000}"/>
    <cellStyle name="Note 3 2 3 3 2 2 2 2 2" xfId="15296" xr:uid="{00000000-0005-0000-0000-0000D43B0000}"/>
    <cellStyle name="Note 3 2 3 3 2 2 2 2 3" xfId="15297" xr:uid="{00000000-0005-0000-0000-0000D53B0000}"/>
    <cellStyle name="Note 3 2 3 3 2 2 2 2 4" xfId="15298" xr:uid="{00000000-0005-0000-0000-0000D63B0000}"/>
    <cellStyle name="Note 3 2 3 3 2 2 2 3" xfId="15299" xr:uid="{00000000-0005-0000-0000-0000D73B0000}"/>
    <cellStyle name="Note 3 2 3 3 2 2 2 3 2" xfId="15300" xr:uid="{00000000-0005-0000-0000-0000D83B0000}"/>
    <cellStyle name="Note 3 2 3 3 2 2 2 3 3" xfId="15301" xr:uid="{00000000-0005-0000-0000-0000D93B0000}"/>
    <cellStyle name="Note 3 2 3 3 2 2 2 3 4" xfId="15302" xr:uid="{00000000-0005-0000-0000-0000DA3B0000}"/>
    <cellStyle name="Note 3 2 3 3 2 2 2 4" xfId="15303" xr:uid="{00000000-0005-0000-0000-0000DB3B0000}"/>
    <cellStyle name="Note 3 2 3 3 2 2 2 5" xfId="15304" xr:uid="{00000000-0005-0000-0000-0000DC3B0000}"/>
    <cellStyle name="Note 3 2 3 3 2 2 2 6" xfId="15305" xr:uid="{00000000-0005-0000-0000-0000DD3B0000}"/>
    <cellStyle name="Note 3 2 3 3 2 2 3" xfId="15306" xr:uid="{00000000-0005-0000-0000-0000DE3B0000}"/>
    <cellStyle name="Note 3 2 3 3 2 2 3 2" xfId="15307" xr:uid="{00000000-0005-0000-0000-0000DF3B0000}"/>
    <cellStyle name="Note 3 2 3 3 2 2 3 3" xfId="15308" xr:uid="{00000000-0005-0000-0000-0000E03B0000}"/>
    <cellStyle name="Note 3 2 3 3 2 2 3 4" xfId="15309" xr:uid="{00000000-0005-0000-0000-0000E13B0000}"/>
    <cellStyle name="Note 3 2 3 3 2 2 4" xfId="15310" xr:uid="{00000000-0005-0000-0000-0000E23B0000}"/>
    <cellStyle name="Note 3 2 3 3 2 2 4 2" xfId="15311" xr:uid="{00000000-0005-0000-0000-0000E33B0000}"/>
    <cellStyle name="Note 3 2 3 3 2 2 4 3" xfId="15312" xr:uid="{00000000-0005-0000-0000-0000E43B0000}"/>
    <cellStyle name="Note 3 2 3 3 2 2 4 4" xfId="15313" xr:uid="{00000000-0005-0000-0000-0000E53B0000}"/>
    <cellStyle name="Note 3 2 3 3 2 2 5" xfId="15314" xr:uid="{00000000-0005-0000-0000-0000E63B0000}"/>
    <cellStyle name="Note 3 2 3 3 2 2 6" xfId="15315" xr:uid="{00000000-0005-0000-0000-0000E73B0000}"/>
    <cellStyle name="Note 3 2 3 3 2 2 7" xfId="15316" xr:uid="{00000000-0005-0000-0000-0000E83B0000}"/>
    <cellStyle name="Note 3 2 3 3 2 3" xfId="15317" xr:uid="{00000000-0005-0000-0000-0000E93B0000}"/>
    <cellStyle name="Note 3 2 3 3 2 3 2" xfId="15318" xr:uid="{00000000-0005-0000-0000-0000EA3B0000}"/>
    <cellStyle name="Note 3 2 3 3 2 3 3" xfId="15319" xr:uid="{00000000-0005-0000-0000-0000EB3B0000}"/>
    <cellStyle name="Note 3 2 3 3 2 3 4" xfId="15320" xr:uid="{00000000-0005-0000-0000-0000EC3B0000}"/>
    <cellStyle name="Note 3 2 3 3 2 4" xfId="15321" xr:uid="{00000000-0005-0000-0000-0000ED3B0000}"/>
    <cellStyle name="Note 3 2 3 3 3" xfId="15322" xr:uid="{00000000-0005-0000-0000-0000EE3B0000}"/>
    <cellStyle name="Note 3 2 3 3 3 2" xfId="15323" xr:uid="{00000000-0005-0000-0000-0000EF3B0000}"/>
    <cellStyle name="Note 3 2 3 3 3 2 2" xfId="15324" xr:uid="{00000000-0005-0000-0000-0000F03B0000}"/>
    <cellStyle name="Note 3 2 3 3 3 2 2 2" xfId="15325" xr:uid="{00000000-0005-0000-0000-0000F13B0000}"/>
    <cellStyle name="Note 3 2 3 3 3 2 2 3" xfId="15326" xr:uid="{00000000-0005-0000-0000-0000F23B0000}"/>
    <cellStyle name="Note 3 2 3 3 3 2 2 4" xfId="15327" xr:uid="{00000000-0005-0000-0000-0000F33B0000}"/>
    <cellStyle name="Note 3 2 3 3 3 2 3" xfId="15328" xr:uid="{00000000-0005-0000-0000-0000F43B0000}"/>
    <cellStyle name="Note 3 2 3 3 3 2 3 2" xfId="15329" xr:uid="{00000000-0005-0000-0000-0000F53B0000}"/>
    <cellStyle name="Note 3 2 3 3 3 2 3 3" xfId="15330" xr:uid="{00000000-0005-0000-0000-0000F63B0000}"/>
    <cellStyle name="Note 3 2 3 3 3 2 3 4" xfId="15331" xr:uid="{00000000-0005-0000-0000-0000F73B0000}"/>
    <cellStyle name="Note 3 2 3 3 3 2 4" xfId="15332" xr:uid="{00000000-0005-0000-0000-0000F83B0000}"/>
    <cellStyle name="Note 3 2 3 3 3 2 5" xfId="15333" xr:uid="{00000000-0005-0000-0000-0000F93B0000}"/>
    <cellStyle name="Note 3 2 3 3 3 2 6" xfId="15334" xr:uid="{00000000-0005-0000-0000-0000FA3B0000}"/>
    <cellStyle name="Note 3 2 3 3 3 3" xfId="15335" xr:uid="{00000000-0005-0000-0000-0000FB3B0000}"/>
    <cellStyle name="Note 3 2 3 3 3 3 2" xfId="15336" xr:uid="{00000000-0005-0000-0000-0000FC3B0000}"/>
    <cellStyle name="Note 3 2 3 3 3 3 3" xfId="15337" xr:uid="{00000000-0005-0000-0000-0000FD3B0000}"/>
    <cellStyle name="Note 3 2 3 3 3 3 4" xfId="15338" xr:uid="{00000000-0005-0000-0000-0000FE3B0000}"/>
    <cellStyle name="Note 3 2 3 3 3 4" xfId="15339" xr:uid="{00000000-0005-0000-0000-0000FF3B0000}"/>
    <cellStyle name="Note 3 2 3 3 3 4 2" xfId="15340" xr:uid="{00000000-0005-0000-0000-0000003C0000}"/>
    <cellStyle name="Note 3 2 3 3 3 4 3" xfId="15341" xr:uid="{00000000-0005-0000-0000-0000013C0000}"/>
    <cellStyle name="Note 3 2 3 3 3 4 4" xfId="15342" xr:uid="{00000000-0005-0000-0000-0000023C0000}"/>
    <cellStyle name="Note 3 2 3 3 3 5" xfId="15343" xr:uid="{00000000-0005-0000-0000-0000033C0000}"/>
    <cellStyle name="Note 3 2 3 3 3 6" xfId="15344" xr:uid="{00000000-0005-0000-0000-0000043C0000}"/>
    <cellStyle name="Note 3 2 3 3 3 7" xfId="15345" xr:uid="{00000000-0005-0000-0000-0000053C0000}"/>
    <cellStyle name="Note 3 2 3 3 4" xfId="15346" xr:uid="{00000000-0005-0000-0000-0000063C0000}"/>
    <cellStyle name="Note 3 2 3 3 4 2" xfId="15347" xr:uid="{00000000-0005-0000-0000-0000073C0000}"/>
    <cellStyle name="Note 3 2 3 3 4 3" xfId="15348" xr:uid="{00000000-0005-0000-0000-0000083C0000}"/>
    <cellStyle name="Note 3 2 3 3 4 4" xfId="15349" xr:uid="{00000000-0005-0000-0000-0000093C0000}"/>
    <cellStyle name="Note 3 2 3 3 5" xfId="15350" xr:uid="{00000000-0005-0000-0000-00000A3C0000}"/>
    <cellStyle name="Note 3 2 3 4" xfId="15351" xr:uid="{00000000-0005-0000-0000-00000B3C0000}"/>
    <cellStyle name="Note 3 2 3 4 2" xfId="15352" xr:uid="{00000000-0005-0000-0000-00000C3C0000}"/>
    <cellStyle name="Note 3 2 3 4 2 2" xfId="15353" xr:uid="{00000000-0005-0000-0000-00000D3C0000}"/>
    <cellStyle name="Note 3 2 3 4 2 2 2" xfId="15354" xr:uid="{00000000-0005-0000-0000-00000E3C0000}"/>
    <cellStyle name="Note 3 2 3 4 2 2 2 2" xfId="15355" xr:uid="{00000000-0005-0000-0000-00000F3C0000}"/>
    <cellStyle name="Note 3 2 3 4 2 2 2 2 2" xfId="15356" xr:uid="{00000000-0005-0000-0000-0000103C0000}"/>
    <cellStyle name="Note 3 2 3 4 2 2 2 2 3" xfId="15357" xr:uid="{00000000-0005-0000-0000-0000113C0000}"/>
    <cellStyle name="Note 3 2 3 4 2 2 2 2 4" xfId="15358" xr:uid="{00000000-0005-0000-0000-0000123C0000}"/>
    <cellStyle name="Note 3 2 3 4 2 2 2 3" xfId="15359" xr:uid="{00000000-0005-0000-0000-0000133C0000}"/>
    <cellStyle name="Note 3 2 3 4 2 2 2 3 2" xfId="15360" xr:uid="{00000000-0005-0000-0000-0000143C0000}"/>
    <cellStyle name="Note 3 2 3 4 2 2 2 3 3" xfId="15361" xr:uid="{00000000-0005-0000-0000-0000153C0000}"/>
    <cellStyle name="Note 3 2 3 4 2 2 2 3 4" xfId="15362" xr:uid="{00000000-0005-0000-0000-0000163C0000}"/>
    <cellStyle name="Note 3 2 3 4 2 2 2 4" xfId="15363" xr:uid="{00000000-0005-0000-0000-0000173C0000}"/>
    <cellStyle name="Note 3 2 3 4 2 2 2 5" xfId="15364" xr:uid="{00000000-0005-0000-0000-0000183C0000}"/>
    <cellStyle name="Note 3 2 3 4 2 2 2 6" xfId="15365" xr:uid="{00000000-0005-0000-0000-0000193C0000}"/>
    <cellStyle name="Note 3 2 3 4 2 2 3" xfId="15366" xr:uid="{00000000-0005-0000-0000-00001A3C0000}"/>
    <cellStyle name="Note 3 2 3 4 2 2 3 2" xfId="15367" xr:uid="{00000000-0005-0000-0000-00001B3C0000}"/>
    <cellStyle name="Note 3 2 3 4 2 2 3 3" xfId="15368" xr:uid="{00000000-0005-0000-0000-00001C3C0000}"/>
    <cellStyle name="Note 3 2 3 4 2 2 3 4" xfId="15369" xr:uid="{00000000-0005-0000-0000-00001D3C0000}"/>
    <cellStyle name="Note 3 2 3 4 2 2 4" xfId="15370" xr:uid="{00000000-0005-0000-0000-00001E3C0000}"/>
    <cellStyle name="Note 3 2 3 4 2 2 4 2" xfId="15371" xr:uid="{00000000-0005-0000-0000-00001F3C0000}"/>
    <cellStyle name="Note 3 2 3 4 2 2 4 3" xfId="15372" xr:uid="{00000000-0005-0000-0000-0000203C0000}"/>
    <cellStyle name="Note 3 2 3 4 2 2 4 4" xfId="15373" xr:uid="{00000000-0005-0000-0000-0000213C0000}"/>
    <cellStyle name="Note 3 2 3 4 2 2 5" xfId="15374" xr:uid="{00000000-0005-0000-0000-0000223C0000}"/>
    <cellStyle name="Note 3 2 3 4 2 2 6" xfId="15375" xr:uid="{00000000-0005-0000-0000-0000233C0000}"/>
    <cellStyle name="Note 3 2 3 4 2 2 7" xfId="15376" xr:uid="{00000000-0005-0000-0000-0000243C0000}"/>
    <cellStyle name="Note 3 2 3 4 2 3" xfId="15377" xr:uid="{00000000-0005-0000-0000-0000253C0000}"/>
    <cellStyle name="Note 3 2 3 4 2 3 2" xfId="15378" xr:uid="{00000000-0005-0000-0000-0000263C0000}"/>
    <cellStyle name="Note 3 2 3 4 2 3 3" xfId="15379" xr:uid="{00000000-0005-0000-0000-0000273C0000}"/>
    <cellStyle name="Note 3 2 3 4 2 3 4" xfId="15380" xr:uid="{00000000-0005-0000-0000-0000283C0000}"/>
    <cellStyle name="Note 3 2 3 4 2 4" xfId="15381" xr:uid="{00000000-0005-0000-0000-0000293C0000}"/>
    <cellStyle name="Note 3 2 3 4 3" xfId="15382" xr:uid="{00000000-0005-0000-0000-00002A3C0000}"/>
    <cellStyle name="Note 3 2 3 4 3 2" xfId="15383" xr:uid="{00000000-0005-0000-0000-00002B3C0000}"/>
    <cellStyle name="Note 3 2 3 4 3 2 2" xfId="15384" xr:uid="{00000000-0005-0000-0000-00002C3C0000}"/>
    <cellStyle name="Note 3 2 3 4 3 2 2 2" xfId="15385" xr:uid="{00000000-0005-0000-0000-00002D3C0000}"/>
    <cellStyle name="Note 3 2 3 4 3 2 2 3" xfId="15386" xr:uid="{00000000-0005-0000-0000-00002E3C0000}"/>
    <cellStyle name="Note 3 2 3 4 3 2 2 4" xfId="15387" xr:uid="{00000000-0005-0000-0000-00002F3C0000}"/>
    <cellStyle name="Note 3 2 3 4 3 2 3" xfId="15388" xr:uid="{00000000-0005-0000-0000-0000303C0000}"/>
    <cellStyle name="Note 3 2 3 4 3 2 3 2" xfId="15389" xr:uid="{00000000-0005-0000-0000-0000313C0000}"/>
    <cellStyle name="Note 3 2 3 4 3 2 3 3" xfId="15390" xr:uid="{00000000-0005-0000-0000-0000323C0000}"/>
    <cellStyle name="Note 3 2 3 4 3 2 3 4" xfId="15391" xr:uid="{00000000-0005-0000-0000-0000333C0000}"/>
    <cellStyle name="Note 3 2 3 4 3 2 4" xfId="15392" xr:uid="{00000000-0005-0000-0000-0000343C0000}"/>
    <cellStyle name="Note 3 2 3 4 3 2 5" xfId="15393" xr:uid="{00000000-0005-0000-0000-0000353C0000}"/>
    <cellStyle name="Note 3 2 3 4 3 2 6" xfId="15394" xr:uid="{00000000-0005-0000-0000-0000363C0000}"/>
    <cellStyle name="Note 3 2 3 4 3 3" xfId="15395" xr:uid="{00000000-0005-0000-0000-0000373C0000}"/>
    <cellStyle name="Note 3 2 3 4 3 3 2" xfId="15396" xr:uid="{00000000-0005-0000-0000-0000383C0000}"/>
    <cellStyle name="Note 3 2 3 4 3 3 3" xfId="15397" xr:uid="{00000000-0005-0000-0000-0000393C0000}"/>
    <cellStyle name="Note 3 2 3 4 3 3 4" xfId="15398" xr:uid="{00000000-0005-0000-0000-00003A3C0000}"/>
    <cellStyle name="Note 3 2 3 4 3 4" xfId="15399" xr:uid="{00000000-0005-0000-0000-00003B3C0000}"/>
    <cellStyle name="Note 3 2 3 4 3 4 2" xfId="15400" xr:uid="{00000000-0005-0000-0000-00003C3C0000}"/>
    <cellStyle name="Note 3 2 3 4 3 4 3" xfId="15401" xr:uid="{00000000-0005-0000-0000-00003D3C0000}"/>
    <cellStyle name="Note 3 2 3 4 3 4 4" xfId="15402" xr:uid="{00000000-0005-0000-0000-00003E3C0000}"/>
    <cellStyle name="Note 3 2 3 4 3 5" xfId="15403" xr:uid="{00000000-0005-0000-0000-00003F3C0000}"/>
    <cellStyle name="Note 3 2 3 4 3 6" xfId="15404" xr:uid="{00000000-0005-0000-0000-0000403C0000}"/>
    <cellStyle name="Note 3 2 3 4 3 7" xfId="15405" xr:uid="{00000000-0005-0000-0000-0000413C0000}"/>
    <cellStyle name="Note 3 2 3 4 4" xfId="15406" xr:uid="{00000000-0005-0000-0000-0000423C0000}"/>
    <cellStyle name="Note 3 2 3 4 4 2" xfId="15407" xr:uid="{00000000-0005-0000-0000-0000433C0000}"/>
    <cellStyle name="Note 3 2 3 4 4 3" xfId="15408" xr:uid="{00000000-0005-0000-0000-0000443C0000}"/>
    <cellStyle name="Note 3 2 3 4 4 4" xfId="15409" xr:uid="{00000000-0005-0000-0000-0000453C0000}"/>
    <cellStyle name="Note 3 2 3 4 5" xfId="15410" xr:uid="{00000000-0005-0000-0000-0000463C0000}"/>
    <cellStyle name="Note 3 2 3 5" xfId="15411" xr:uid="{00000000-0005-0000-0000-0000473C0000}"/>
    <cellStyle name="Note 3 2 3 5 2" xfId="15412" xr:uid="{00000000-0005-0000-0000-0000483C0000}"/>
    <cellStyle name="Note 3 2 3 5 2 2" xfId="15413" xr:uid="{00000000-0005-0000-0000-0000493C0000}"/>
    <cellStyle name="Note 3 2 3 5 2 2 2" xfId="15414" xr:uid="{00000000-0005-0000-0000-00004A3C0000}"/>
    <cellStyle name="Note 3 2 3 5 2 2 2 2" xfId="15415" xr:uid="{00000000-0005-0000-0000-00004B3C0000}"/>
    <cellStyle name="Note 3 2 3 5 2 2 2 3" xfId="15416" xr:uid="{00000000-0005-0000-0000-00004C3C0000}"/>
    <cellStyle name="Note 3 2 3 5 2 2 2 4" xfId="15417" xr:uid="{00000000-0005-0000-0000-00004D3C0000}"/>
    <cellStyle name="Note 3 2 3 5 2 2 3" xfId="15418" xr:uid="{00000000-0005-0000-0000-00004E3C0000}"/>
    <cellStyle name="Note 3 2 3 5 2 2 3 2" xfId="15419" xr:uid="{00000000-0005-0000-0000-00004F3C0000}"/>
    <cellStyle name="Note 3 2 3 5 2 2 3 3" xfId="15420" xr:uid="{00000000-0005-0000-0000-0000503C0000}"/>
    <cellStyle name="Note 3 2 3 5 2 2 3 4" xfId="15421" xr:uid="{00000000-0005-0000-0000-0000513C0000}"/>
    <cellStyle name="Note 3 2 3 5 2 2 4" xfId="15422" xr:uid="{00000000-0005-0000-0000-0000523C0000}"/>
    <cellStyle name="Note 3 2 3 5 2 2 5" xfId="15423" xr:uid="{00000000-0005-0000-0000-0000533C0000}"/>
    <cellStyle name="Note 3 2 3 5 2 2 6" xfId="15424" xr:uid="{00000000-0005-0000-0000-0000543C0000}"/>
    <cellStyle name="Note 3 2 3 5 2 3" xfId="15425" xr:uid="{00000000-0005-0000-0000-0000553C0000}"/>
    <cellStyle name="Note 3 2 3 5 2 3 2" xfId="15426" xr:uid="{00000000-0005-0000-0000-0000563C0000}"/>
    <cellStyle name="Note 3 2 3 5 2 3 3" xfId="15427" xr:uid="{00000000-0005-0000-0000-0000573C0000}"/>
    <cellStyle name="Note 3 2 3 5 2 3 4" xfId="15428" xr:uid="{00000000-0005-0000-0000-0000583C0000}"/>
    <cellStyle name="Note 3 2 3 5 2 4" xfId="15429" xr:uid="{00000000-0005-0000-0000-0000593C0000}"/>
    <cellStyle name="Note 3 2 3 5 2 4 2" xfId="15430" xr:uid="{00000000-0005-0000-0000-00005A3C0000}"/>
    <cellStyle name="Note 3 2 3 5 2 4 3" xfId="15431" xr:uid="{00000000-0005-0000-0000-00005B3C0000}"/>
    <cellStyle name="Note 3 2 3 5 2 4 4" xfId="15432" xr:uid="{00000000-0005-0000-0000-00005C3C0000}"/>
    <cellStyle name="Note 3 2 3 5 2 5" xfId="15433" xr:uid="{00000000-0005-0000-0000-00005D3C0000}"/>
    <cellStyle name="Note 3 2 3 5 2 6" xfId="15434" xr:uid="{00000000-0005-0000-0000-00005E3C0000}"/>
    <cellStyle name="Note 3 2 3 5 2 7" xfId="15435" xr:uid="{00000000-0005-0000-0000-00005F3C0000}"/>
    <cellStyle name="Note 3 2 3 5 3" xfId="15436" xr:uid="{00000000-0005-0000-0000-0000603C0000}"/>
    <cellStyle name="Note 3 2 3 5 3 2" xfId="15437" xr:uid="{00000000-0005-0000-0000-0000613C0000}"/>
    <cellStyle name="Note 3 2 3 5 3 3" xfId="15438" xr:uid="{00000000-0005-0000-0000-0000623C0000}"/>
    <cellStyle name="Note 3 2 3 5 3 4" xfId="15439" xr:uid="{00000000-0005-0000-0000-0000633C0000}"/>
    <cellStyle name="Note 3 2 3 5 4" xfId="15440" xr:uid="{00000000-0005-0000-0000-0000643C0000}"/>
    <cellStyle name="Note 3 2 3 6" xfId="15441" xr:uid="{00000000-0005-0000-0000-0000653C0000}"/>
    <cellStyle name="Note 3 2 3 6 2" xfId="15442" xr:uid="{00000000-0005-0000-0000-0000663C0000}"/>
    <cellStyle name="Note 3 2 3 6 2 2" xfId="15443" xr:uid="{00000000-0005-0000-0000-0000673C0000}"/>
    <cellStyle name="Note 3 2 3 6 2 2 2" xfId="15444" xr:uid="{00000000-0005-0000-0000-0000683C0000}"/>
    <cellStyle name="Note 3 2 3 6 2 2 3" xfId="15445" xr:uid="{00000000-0005-0000-0000-0000693C0000}"/>
    <cellStyle name="Note 3 2 3 6 2 2 4" xfId="15446" xr:uid="{00000000-0005-0000-0000-00006A3C0000}"/>
    <cellStyle name="Note 3 2 3 6 2 3" xfId="15447" xr:uid="{00000000-0005-0000-0000-00006B3C0000}"/>
    <cellStyle name="Note 3 2 3 6 2 3 2" xfId="15448" xr:uid="{00000000-0005-0000-0000-00006C3C0000}"/>
    <cellStyle name="Note 3 2 3 6 2 3 3" xfId="15449" xr:uid="{00000000-0005-0000-0000-00006D3C0000}"/>
    <cellStyle name="Note 3 2 3 6 2 3 4" xfId="15450" xr:uid="{00000000-0005-0000-0000-00006E3C0000}"/>
    <cellStyle name="Note 3 2 3 6 2 4" xfId="15451" xr:uid="{00000000-0005-0000-0000-00006F3C0000}"/>
    <cellStyle name="Note 3 2 3 6 2 5" xfId="15452" xr:uid="{00000000-0005-0000-0000-0000703C0000}"/>
    <cellStyle name="Note 3 2 3 6 2 6" xfId="15453" xr:uid="{00000000-0005-0000-0000-0000713C0000}"/>
    <cellStyle name="Note 3 2 3 6 3" xfId="15454" xr:uid="{00000000-0005-0000-0000-0000723C0000}"/>
    <cellStyle name="Note 3 2 3 6 3 2" xfId="15455" xr:uid="{00000000-0005-0000-0000-0000733C0000}"/>
    <cellStyle name="Note 3 2 3 6 3 3" xfId="15456" xr:uid="{00000000-0005-0000-0000-0000743C0000}"/>
    <cellStyle name="Note 3 2 3 6 3 4" xfId="15457" xr:uid="{00000000-0005-0000-0000-0000753C0000}"/>
    <cellStyle name="Note 3 2 3 6 4" xfId="15458" xr:uid="{00000000-0005-0000-0000-0000763C0000}"/>
    <cellStyle name="Note 3 2 3 6 4 2" xfId="15459" xr:uid="{00000000-0005-0000-0000-0000773C0000}"/>
    <cellStyle name="Note 3 2 3 6 4 3" xfId="15460" xr:uid="{00000000-0005-0000-0000-0000783C0000}"/>
    <cellStyle name="Note 3 2 3 6 4 4" xfId="15461" xr:uid="{00000000-0005-0000-0000-0000793C0000}"/>
    <cellStyle name="Note 3 2 3 6 5" xfId="15462" xr:uid="{00000000-0005-0000-0000-00007A3C0000}"/>
    <cellStyle name="Note 3 2 3 6 6" xfId="15463" xr:uid="{00000000-0005-0000-0000-00007B3C0000}"/>
    <cellStyle name="Note 3 2 3 6 7" xfId="15464" xr:uid="{00000000-0005-0000-0000-00007C3C0000}"/>
    <cellStyle name="Note 3 2 3 7" xfId="15465" xr:uid="{00000000-0005-0000-0000-00007D3C0000}"/>
    <cellStyle name="Note 3 2 3 7 2" xfId="15466" xr:uid="{00000000-0005-0000-0000-00007E3C0000}"/>
    <cellStyle name="Note 3 2 3 7 3" xfId="15467" xr:uid="{00000000-0005-0000-0000-00007F3C0000}"/>
    <cellStyle name="Note 3 2 3 7 4" xfId="15468" xr:uid="{00000000-0005-0000-0000-0000803C0000}"/>
    <cellStyle name="Note 3 2 3 8" xfId="15469" xr:uid="{00000000-0005-0000-0000-0000813C0000}"/>
    <cellStyle name="Note 3 2 4" xfId="15470" xr:uid="{00000000-0005-0000-0000-0000823C0000}"/>
    <cellStyle name="Note 3 2 4 2" xfId="15471" xr:uid="{00000000-0005-0000-0000-0000833C0000}"/>
    <cellStyle name="Note 3 2 4 2 2" xfId="15472" xr:uid="{00000000-0005-0000-0000-0000843C0000}"/>
    <cellStyle name="Note 3 2 4 2 2 2" xfId="15473" xr:uid="{00000000-0005-0000-0000-0000853C0000}"/>
    <cellStyle name="Note 3 2 4 2 2 2 2" xfId="15474" xr:uid="{00000000-0005-0000-0000-0000863C0000}"/>
    <cellStyle name="Note 3 2 4 2 2 2 2 2" xfId="15475" xr:uid="{00000000-0005-0000-0000-0000873C0000}"/>
    <cellStyle name="Note 3 2 4 2 2 2 2 2 2" xfId="15476" xr:uid="{00000000-0005-0000-0000-0000883C0000}"/>
    <cellStyle name="Note 3 2 4 2 2 2 2 2 3" xfId="15477" xr:uid="{00000000-0005-0000-0000-0000893C0000}"/>
    <cellStyle name="Note 3 2 4 2 2 2 2 2 4" xfId="15478" xr:uid="{00000000-0005-0000-0000-00008A3C0000}"/>
    <cellStyle name="Note 3 2 4 2 2 2 2 3" xfId="15479" xr:uid="{00000000-0005-0000-0000-00008B3C0000}"/>
    <cellStyle name="Note 3 2 4 2 2 2 2 3 2" xfId="15480" xr:uid="{00000000-0005-0000-0000-00008C3C0000}"/>
    <cellStyle name="Note 3 2 4 2 2 2 2 3 3" xfId="15481" xr:uid="{00000000-0005-0000-0000-00008D3C0000}"/>
    <cellStyle name="Note 3 2 4 2 2 2 2 3 4" xfId="15482" xr:uid="{00000000-0005-0000-0000-00008E3C0000}"/>
    <cellStyle name="Note 3 2 4 2 2 2 2 4" xfId="15483" xr:uid="{00000000-0005-0000-0000-00008F3C0000}"/>
    <cellStyle name="Note 3 2 4 2 2 2 2 5" xfId="15484" xr:uid="{00000000-0005-0000-0000-0000903C0000}"/>
    <cellStyle name="Note 3 2 4 2 2 2 2 6" xfId="15485" xr:uid="{00000000-0005-0000-0000-0000913C0000}"/>
    <cellStyle name="Note 3 2 4 2 2 2 3" xfId="15486" xr:uid="{00000000-0005-0000-0000-0000923C0000}"/>
    <cellStyle name="Note 3 2 4 2 2 2 3 2" xfId="15487" xr:uid="{00000000-0005-0000-0000-0000933C0000}"/>
    <cellStyle name="Note 3 2 4 2 2 2 3 3" xfId="15488" xr:uid="{00000000-0005-0000-0000-0000943C0000}"/>
    <cellStyle name="Note 3 2 4 2 2 2 3 4" xfId="15489" xr:uid="{00000000-0005-0000-0000-0000953C0000}"/>
    <cellStyle name="Note 3 2 4 2 2 2 4" xfId="15490" xr:uid="{00000000-0005-0000-0000-0000963C0000}"/>
    <cellStyle name="Note 3 2 4 2 2 2 4 2" xfId="15491" xr:uid="{00000000-0005-0000-0000-0000973C0000}"/>
    <cellStyle name="Note 3 2 4 2 2 2 4 3" xfId="15492" xr:uid="{00000000-0005-0000-0000-0000983C0000}"/>
    <cellStyle name="Note 3 2 4 2 2 2 4 4" xfId="15493" xr:uid="{00000000-0005-0000-0000-0000993C0000}"/>
    <cellStyle name="Note 3 2 4 2 2 2 5" xfId="15494" xr:uid="{00000000-0005-0000-0000-00009A3C0000}"/>
    <cellStyle name="Note 3 2 4 2 2 2 6" xfId="15495" xr:uid="{00000000-0005-0000-0000-00009B3C0000}"/>
    <cellStyle name="Note 3 2 4 2 2 2 7" xfId="15496" xr:uid="{00000000-0005-0000-0000-00009C3C0000}"/>
    <cellStyle name="Note 3 2 4 2 2 3" xfId="15497" xr:uid="{00000000-0005-0000-0000-00009D3C0000}"/>
    <cellStyle name="Note 3 2 4 2 2 3 2" xfId="15498" xr:uid="{00000000-0005-0000-0000-00009E3C0000}"/>
    <cellStyle name="Note 3 2 4 2 2 3 3" xfId="15499" xr:uid="{00000000-0005-0000-0000-00009F3C0000}"/>
    <cellStyle name="Note 3 2 4 2 2 3 4" xfId="15500" xr:uid="{00000000-0005-0000-0000-0000A03C0000}"/>
    <cellStyle name="Note 3 2 4 2 2 4" xfId="15501" xr:uid="{00000000-0005-0000-0000-0000A13C0000}"/>
    <cellStyle name="Note 3 2 4 2 3" xfId="15502" xr:uid="{00000000-0005-0000-0000-0000A23C0000}"/>
    <cellStyle name="Note 3 2 4 2 3 2" xfId="15503" xr:uid="{00000000-0005-0000-0000-0000A33C0000}"/>
    <cellStyle name="Note 3 2 4 2 3 2 2" xfId="15504" xr:uid="{00000000-0005-0000-0000-0000A43C0000}"/>
    <cellStyle name="Note 3 2 4 2 3 2 2 2" xfId="15505" xr:uid="{00000000-0005-0000-0000-0000A53C0000}"/>
    <cellStyle name="Note 3 2 4 2 3 2 2 3" xfId="15506" xr:uid="{00000000-0005-0000-0000-0000A63C0000}"/>
    <cellStyle name="Note 3 2 4 2 3 2 2 4" xfId="15507" xr:uid="{00000000-0005-0000-0000-0000A73C0000}"/>
    <cellStyle name="Note 3 2 4 2 3 2 3" xfId="15508" xr:uid="{00000000-0005-0000-0000-0000A83C0000}"/>
    <cellStyle name="Note 3 2 4 2 3 2 3 2" xfId="15509" xr:uid="{00000000-0005-0000-0000-0000A93C0000}"/>
    <cellStyle name="Note 3 2 4 2 3 2 3 3" xfId="15510" xr:uid="{00000000-0005-0000-0000-0000AA3C0000}"/>
    <cellStyle name="Note 3 2 4 2 3 2 3 4" xfId="15511" xr:uid="{00000000-0005-0000-0000-0000AB3C0000}"/>
    <cellStyle name="Note 3 2 4 2 3 2 4" xfId="15512" xr:uid="{00000000-0005-0000-0000-0000AC3C0000}"/>
    <cellStyle name="Note 3 2 4 2 3 2 5" xfId="15513" xr:uid="{00000000-0005-0000-0000-0000AD3C0000}"/>
    <cellStyle name="Note 3 2 4 2 3 2 6" xfId="15514" xr:uid="{00000000-0005-0000-0000-0000AE3C0000}"/>
    <cellStyle name="Note 3 2 4 2 3 3" xfId="15515" xr:uid="{00000000-0005-0000-0000-0000AF3C0000}"/>
    <cellStyle name="Note 3 2 4 2 3 3 2" xfId="15516" xr:uid="{00000000-0005-0000-0000-0000B03C0000}"/>
    <cellStyle name="Note 3 2 4 2 3 3 3" xfId="15517" xr:uid="{00000000-0005-0000-0000-0000B13C0000}"/>
    <cellStyle name="Note 3 2 4 2 3 3 4" xfId="15518" xr:uid="{00000000-0005-0000-0000-0000B23C0000}"/>
    <cellStyle name="Note 3 2 4 2 3 4" xfId="15519" xr:uid="{00000000-0005-0000-0000-0000B33C0000}"/>
    <cellStyle name="Note 3 2 4 2 3 4 2" xfId="15520" xr:uid="{00000000-0005-0000-0000-0000B43C0000}"/>
    <cellStyle name="Note 3 2 4 2 3 4 3" xfId="15521" xr:uid="{00000000-0005-0000-0000-0000B53C0000}"/>
    <cellStyle name="Note 3 2 4 2 3 4 4" xfId="15522" xr:uid="{00000000-0005-0000-0000-0000B63C0000}"/>
    <cellStyle name="Note 3 2 4 2 3 5" xfId="15523" xr:uid="{00000000-0005-0000-0000-0000B73C0000}"/>
    <cellStyle name="Note 3 2 4 2 3 6" xfId="15524" xr:uid="{00000000-0005-0000-0000-0000B83C0000}"/>
    <cellStyle name="Note 3 2 4 2 3 7" xfId="15525" xr:uid="{00000000-0005-0000-0000-0000B93C0000}"/>
    <cellStyle name="Note 3 2 4 2 4" xfId="15526" xr:uid="{00000000-0005-0000-0000-0000BA3C0000}"/>
    <cellStyle name="Note 3 2 4 2 4 2" xfId="15527" xr:uid="{00000000-0005-0000-0000-0000BB3C0000}"/>
    <cellStyle name="Note 3 2 4 2 4 3" xfId="15528" xr:uid="{00000000-0005-0000-0000-0000BC3C0000}"/>
    <cellStyle name="Note 3 2 4 2 4 4" xfId="15529" xr:uid="{00000000-0005-0000-0000-0000BD3C0000}"/>
    <cellStyle name="Note 3 2 4 2 5" xfId="15530" xr:uid="{00000000-0005-0000-0000-0000BE3C0000}"/>
    <cellStyle name="Note 3 2 4 3" xfId="15531" xr:uid="{00000000-0005-0000-0000-0000BF3C0000}"/>
    <cellStyle name="Note 3 2 4 3 2" xfId="15532" xr:uid="{00000000-0005-0000-0000-0000C03C0000}"/>
    <cellStyle name="Note 3 2 4 3 2 2" xfId="15533" xr:uid="{00000000-0005-0000-0000-0000C13C0000}"/>
    <cellStyle name="Note 3 2 4 3 2 2 2" xfId="15534" xr:uid="{00000000-0005-0000-0000-0000C23C0000}"/>
    <cellStyle name="Note 3 2 4 3 2 2 2 2" xfId="15535" xr:uid="{00000000-0005-0000-0000-0000C33C0000}"/>
    <cellStyle name="Note 3 2 4 3 2 2 2 2 2" xfId="15536" xr:uid="{00000000-0005-0000-0000-0000C43C0000}"/>
    <cellStyle name="Note 3 2 4 3 2 2 2 2 3" xfId="15537" xr:uid="{00000000-0005-0000-0000-0000C53C0000}"/>
    <cellStyle name="Note 3 2 4 3 2 2 2 2 4" xfId="15538" xr:uid="{00000000-0005-0000-0000-0000C63C0000}"/>
    <cellStyle name="Note 3 2 4 3 2 2 2 3" xfId="15539" xr:uid="{00000000-0005-0000-0000-0000C73C0000}"/>
    <cellStyle name="Note 3 2 4 3 2 2 2 3 2" xfId="15540" xr:uid="{00000000-0005-0000-0000-0000C83C0000}"/>
    <cellStyle name="Note 3 2 4 3 2 2 2 3 3" xfId="15541" xr:uid="{00000000-0005-0000-0000-0000C93C0000}"/>
    <cellStyle name="Note 3 2 4 3 2 2 2 3 4" xfId="15542" xr:uid="{00000000-0005-0000-0000-0000CA3C0000}"/>
    <cellStyle name="Note 3 2 4 3 2 2 2 4" xfId="15543" xr:uid="{00000000-0005-0000-0000-0000CB3C0000}"/>
    <cellStyle name="Note 3 2 4 3 2 2 2 5" xfId="15544" xr:uid="{00000000-0005-0000-0000-0000CC3C0000}"/>
    <cellStyle name="Note 3 2 4 3 2 2 2 6" xfId="15545" xr:uid="{00000000-0005-0000-0000-0000CD3C0000}"/>
    <cellStyle name="Note 3 2 4 3 2 2 3" xfId="15546" xr:uid="{00000000-0005-0000-0000-0000CE3C0000}"/>
    <cellStyle name="Note 3 2 4 3 2 2 3 2" xfId="15547" xr:uid="{00000000-0005-0000-0000-0000CF3C0000}"/>
    <cellStyle name="Note 3 2 4 3 2 2 3 3" xfId="15548" xr:uid="{00000000-0005-0000-0000-0000D03C0000}"/>
    <cellStyle name="Note 3 2 4 3 2 2 3 4" xfId="15549" xr:uid="{00000000-0005-0000-0000-0000D13C0000}"/>
    <cellStyle name="Note 3 2 4 3 2 2 4" xfId="15550" xr:uid="{00000000-0005-0000-0000-0000D23C0000}"/>
    <cellStyle name="Note 3 2 4 3 2 2 4 2" xfId="15551" xr:uid="{00000000-0005-0000-0000-0000D33C0000}"/>
    <cellStyle name="Note 3 2 4 3 2 2 4 3" xfId="15552" xr:uid="{00000000-0005-0000-0000-0000D43C0000}"/>
    <cellStyle name="Note 3 2 4 3 2 2 4 4" xfId="15553" xr:uid="{00000000-0005-0000-0000-0000D53C0000}"/>
    <cellStyle name="Note 3 2 4 3 2 2 5" xfId="15554" xr:uid="{00000000-0005-0000-0000-0000D63C0000}"/>
    <cellStyle name="Note 3 2 4 3 2 2 6" xfId="15555" xr:uid="{00000000-0005-0000-0000-0000D73C0000}"/>
    <cellStyle name="Note 3 2 4 3 2 2 7" xfId="15556" xr:uid="{00000000-0005-0000-0000-0000D83C0000}"/>
    <cellStyle name="Note 3 2 4 3 2 3" xfId="15557" xr:uid="{00000000-0005-0000-0000-0000D93C0000}"/>
    <cellStyle name="Note 3 2 4 3 2 3 2" xfId="15558" xr:uid="{00000000-0005-0000-0000-0000DA3C0000}"/>
    <cellStyle name="Note 3 2 4 3 2 3 3" xfId="15559" xr:uid="{00000000-0005-0000-0000-0000DB3C0000}"/>
    <cellStyle name="Note 3 2 4 3 2 3 4" xfId="15560" xr:uid="{00000000-0005-0000-0000-0000DC3C0000}"/>
    <cellStyle name="Note 3 2 4 3 2 4" xfId="15561" xr:uid="{00000000-0005-0000-0000-0000DD3C0000}"/>
    <cellStyle name="Note 3 2 4 3 3" xfId="15562" xr:uid="{00000000-0005-0000-0000-0000DE3C0000}"/>
    <cellStyle name="Note 3 2 4 3 3 2" xfId="15563" xr:uid="{00000000-0005-0000-0000-0000DF3C0000}"/>
    <cellStyle name="Note 3 2 4 3 3 2 2" xfId="15564" xr:uid="{00000000-0005-0000-0000-0000E03C0000}"/>
    <cellStyle name="Note 3 2 4 3 3 2 2 2" xfId="15565" xr:uid="{00000000-0005-0000-0000-0000E13C0000}"/>
    <cellStyle name="Note 3 2 4 3 3 2 2 3" xfId="15566" xr:uid="{00000000-0005-0000-0000-0000E23C0000}"/>
    <cellStyle name="Note 3 2 4 3 3 2 2 4" xfId="15567" xr:uid="{00000000-0005-0000-0000-0000E33C0000}"/>
    <cellStyle name="Note 3 2 4 3 3 2 3" xfId="15568" xr:uid="{00000000-0005-0000-0000-0000E43C0000}"/>
    <cellStyle name="Note 3 2 4 3 3 2 3 2" xfId="15569" xr:uid="{00000000-0005-0000-0000-0000E53C0000}"/>
    <cellStyle name="Note 3 2 4 3 3 2 3 3" xfId="15570" xr:uid="{00000000-0005-0000-0000-0000E63C0000}"/>
    <cellStyle name="Note 3 2 4 3 3 2 3 4" xfId="15571" xr:uid="{00000000-0005-0000-0000-0000E73C0000}"/>
    <cellStyle name="Note 3 2 4 3 3 2 4" xfId="15572" xr:uid="{00000000-0005-0000-0000-0000E83C0000}"/>
    <cellStyle name="Note 3 2 4 3 3 2 5" xfId="15573" xr:uid="{00000000-0005-0000-0000-0000E93C0000}"/>
    <cellStyle name="Note 3 2 4 3 3 2 6" xfId="15574" xr:uid="{00000000-0005-0000-0000-0000EA3C0000}"/>
    <cellStyle name="Note 3 2 4 3 3 3" xfId="15575" xr:uid="{00000000-0005-0000-0000-0000EB3C0000}"/>
    <cellStyle name="Note 3 2 4 3 3 3 2" xfId="15576" xr:uid="{00000000-0005-0000-0000-0000EC3C0000}"/>
    <cellStyle name="Note 3 2 4 3 3 3 3" xfId="15577" xr:uid="{00000000-0005-0000-0000-0000ED3C0000}"/>
    <cellStyle name="Note 3 2 4 3 3 3 4" xfId="15578" xr:uid="{00000000-0005-0000-0000-0000EE3C0000}"/>
    <cellStyle name="Note 3 2 4 3 3 4" xfId="15579" xr:uid="{00000000-0005-0000-0000-0000EF3C0000}"/>
    <cellStyle name="Note 3 2 4 3 3 4 2" xfId="15580" xr:uid="{00000000-0005-0000-0000-0000F03C0000}"/>
    <cellStyle name="Note 3 2 4 3 3 4 3" xfId="15581" xr:uid="{00000000-0005-0000-0000-0000F13C0000}"/>
    <cellStyle name="Note 3 2 4 3 3 4 4" xfId="15582" xr:uid="{00000000-0005-0000-0000-0000F23C0000}"/>
    <cellStyle name="Note 3 2 4 3 3 5" xfId="15583" xr:uid="{00000000-0005-0000-0000-0000F33C0000}"/>
    <cellStyle name="Note 3 2 4 3 3 6" xfId="15584" xr:uid="{00000000-0005-0000-0000-0000F43C0000}"/>
    <cellStyle name="Note 3 2 4 3 3 7" xfId="15585" xr:uid="{00000000-0005-0000-0000-0000F53C0000}"/>
    <cellStyle name="Note 3 2 4 3 4" xfId="15586" xr:uid="{00000000-0005-0000-0000-0000F63C0000}"/>
    <cellStyle name="Note 3 2 4 3 4 2" xfId="15587" xr:uid="{00000000-0005-0000-0000-0000F73C0000}"/>
    <cellStyle name="Note 3 2 4 3 4 3" xfId="15588" xr:uid="{00000000-0005-0000-0000-0000F83C0000}"/>
    <cellStyle name="Note 3 2 4 3 4 4" xfId="15589" xr:uid="{00000000-0005-0000-0000-0000F93C0000}"/>
    <cellStyle name="Note 3 2 4 3 5" xfId="15590" xr:uid="{00000000-0005-0000-0000-0000FA3C0000}"/>
    <cellStyle name="Note 3 2 4 4" xfId="15591" xr:uid="{00000000-0005-0000-0000-0000FB3C0000}"/>
    <cellStyle name="Note 3 2 4 4 2" xfId="15592" xr:uid="{00000000-0005-0000-0000-0000FC3C0000}"/>
    <cellStyle name="Note 3 2 4 4 2 2" xfId="15593" xr:uid="{00000000-0005-0000-0000-0000FD3C0000}"/>
    <cellStyle name="Note 3 2 4 4 2 2 2" xfId="15594" xr:uid="{00000000-0005-0000-0000-0000FE3C0000}"/>
    <cellStyle name="Note 3 2 4 4 2 2 2 2" xfId="15595" xr:uid="{00000000-0005-0000-0000-0000FF3C0000}"/>
    <cellStyle name="Note 3 2 4 4 2 2 2 2 2" xfId="15596" xr:uid="{00000000-0005-0000-0000-0000003D0000}"/>
    <cellStyle name="Note 3 2 4 4 2 2 2 2 3" xfId="15597" xr:uid="{00000000-0005-0000-0000-0000013D0000}"/>
    <cellStyle name="Note 3 2 4 4 2 2 2 2 4" xfId="15598" xr:uid="{00000000-0005-0000-0000-0000023D0000}"/>
    <cellStyle name="Note 3 2 4 4 2 2 2 3" xfId="15599" xr:uid="{00000000-0005-0000-0000-0000033D0000}"/>
    <cellStyle name="Note 3 2 4 4 2 2 2 3 2" xfId="15600" xr:uid="{00000000-0005-0000-0000-0000043D0000}"/>
    <cellStyle name="Note 3 2 4 4 2 2 2 3 3" xfId="15601" xr:uid="{00000000-0005-0000-0000-0000053D0000}"/>
    <cellStyle name="Note 3 2 4 4 2 2 2 3 4" xfId="15602" xr:uid="{00000000-0005-0000-0000-0000063D0000}"/>
    <cellStyle name="Note 3 2 4 4 2 2 2 4" xfId="15603" xr:uid="{00000000-0005-0000-0000-0000073D0000}"/>
    <cellStyle name="Note 3 2 4 4 2 2 2 5" xfId="15604" xr:uid="{00000000-0005-0000-0000-0000083D0000}"/>
    <cellStyle name="Note 3 2 4 4 2 2 2 6" xfId="15605" xr:uid="{00000000-0005-0000-0000-0000093D0000}"/>
    <cellStyle name="Note 3 2 4 4 2 2 3" xfId="15606" xr:uid="{00000000-0005-0000-0000-00000A3D0000}"/>
    <cellStyle name="Note 3 2 4 4 2 2 3 2" xfId="15607" xr:uid="{00000000-0005-0000-0000-00000B3D0000}"/>
    <cellStyle name="Note 3 2 4 4 2 2 3 3" xfId="15608" xr:uid="{00000000-0005-0000-0000-00000C3D0000}"/>
    <cellStyle name="Note 3 2 4 4 2 2 3 4" xfId="15609" xr:uid="{00000000-0005-0000-0000-00000D3D0000}"/>
    <cellStyle name="Note 3 2 4 4 2 2 4" xfId="15610" xr:uid="{00000000-0005-0000-0000-00000E3D0000}"/>
    <cellStyle name="Note 3 2 4 4 2 2 4 2" xfId="15611" xr:uid="{00000000-0005-0000-0000-00000F3D0000}"/>
    <cellStyle name="Note 3 2 4 4 2 2 4 3" xfId="15612" xr:uid="{00000000-0005-0000-0000-0000103D0000}"/>
    <cellStyle name="Note 3 2 4 4 2 2 4 4" xfId="15613" xr:uid="{00000000-0005-0000-0000-0000113D0000}"/>
    <cellStyle name="Note 3 2 4 4 2 2 5" xfId="15614" xr:uid="{00000000-0005-0000-0000-0000123D0000}"/>
    <cellStyle name="Note 3 2 4 4 2 2 6" xfId="15615" xr:uid="{00000000-0005-0000-0000-0000133D0000}"/>
    <cellStyle name="Note 3 2 4 4 2 2 7" xfId="15616" xr:uid="{00000000-0005-0000-0000-0000143D0000}"/>
    <cellStyle name="Note 3 2 4 4 2 3" xfId="15617" xr:uid="{00000000-0005-0000-0000-0000153D0000}"/>
    <cellStyle name="Note 3 2 4 4 2 3 2" xfId="15618" xr:uid="{00000000-0005-0000-0000-0000163D0000}"/>
    <cellStyle name="Note 3 2 4 4 2 3 3" xfId="15619" xr:uid="{00000000-0005-0000-0000-0000173D0000}"/>
    <cellStyle name="Note 3 2 4 4 2 3 4" xfId="15620" xr:uid="{00000000-0005-0000-0000-0000183D0000}"/>
    <cellStyle name="Note 3 2 4 4 2 4" xfId="15621" xr:uid="{00000000-0005-0000-0000-0000193D0000}"/>
    <cellStyle name="Note 3 2 4 4 3" xfId="15622" xr:uid="{00000000-0005-0000-0000-00001A3D0000}"/>
    <cellStyle name="Note 3 2 4 4 3 2" xfId="15623" xr:uid="{00000000-0005-0000-0000-00001B3D0000}"/>
    <cellStyle name="Note 3 2 4 4 3 2 2" xfId="15624" xr:uid="{00000000-0005-0000-0000-00001C3D0000}"/>
    <cellStyle name="Note 3 2 4 4 3 2 2 2" xfId="15625" xr:uid="{00000000-0005-0000-0000-00001D3D0000}"/>
    <cellStyle name="Note 3 2 4 4 3 2 2 3" xfId="15626" xr:uid="{00000000-0005-0000-0000-00001E3D0000}"/>
    <cellStyle name="Note 3 2 4 4 3 2 2 4" xfId="15627" xr:uid="{00000000-0005-0000-0000-00001F3D0000}"/>
    <cellStyle name="Note 3 2 4 4 3 2 3" xfId="15628" xr:uid="{00000000-0005-0000-0000-0000203D0000}"/>
    <cellStyle name="Note 3 2 4 4 3 2 3 2" xfId="15629" xr:uid="{00000000-0005-0000-0000-0000213D0000}"/>
    <cellStyle name="Note 3 2 4 4 3 2 3 3" xfId="15630" xr:uid="{00000000-0005-0000-0000-0000223D0000}"/>
    <cellStyle name="Note 3 2 4 4 3 2 3 4" xfId="15631" xr:uid="{00000000-0005-0000-0000-0000233D0000}"/>
    <cellStyle name="Note 3 2 4 4 3 2 4" xfId="15632" xr:uid="{00000000-0005-0000-0000-0000243D0000}"/>
    <cellStyle name="Note 3 2 4 4 3 2 5" xfId="15633" xr:uid="{00000000-0005-0000-0000-0000253D0000}"/>
    <cellStyle name="Note 3 2 4 4 3 2 6" xfId="15634" xr:uid="{00000000-0005-0000-0000-0000263D0000}"/>
    <cellStyle name="Note 3 2 4 4 3 3" xfId="15635" xr:uid="{00000000-0005-0000-0000-0000273D0000}"/>
    <cellStyle name="Note 3 2 4 4 3 3 2" xfId="15636" xr:uid="{00000000-0005-0000-0000-0000283D0000}"/>
    <cellStyle name="Note 3 2 4 4 3 3 3" xfId="15637" xr:uid="{00000000-0005-0000-0000-0000293D0000}"/>
    <cellStyle name="Note 3 2 4 4 3 3 4" xfId="15638" xr:uid="{00000000-0005-0000-0000-00002A3D0000}"/>
    <cellStyle name="Note 3 2 4 4 3 4" xfId="15639" xr:uid="{00000000-0005-0000-0000-00002B3D0000}"/>
    <cellStyle name="Note 3 2 4 4 3 4 2" xfId="15640" xr:uid="{00000000-0005-0000-0000-00002C3D0000}"/>
    <cellStyle name="Note 3 2 4 4 3 4 3" xfId="15641" xr:uid="{00000000-0005-0000-0000-00002D3D0000}"/>
    <cellStyle name="Note 3 2 4 4 3 4 4" xfId="15642" xr:uid="{00000000-0005-0000-0000-00002E3D0000}"/>
    <cellStyle name="Note 3 2 4 4 3 5" xfId="15643" xr:uid="{00000000-0005-0000-0000-00002F3D0000}"/>
    <cellStyle name="Note 3 2 4 4 3 6" xfId="15644" xr:uid="{00000000-0005-0000-0000-0000303D0000}"/>
    <cellStyle name="Note 3 2 4 4 3 7" xfId="15645" xr:uid="{00000000-0005-0000-0000-0000313D0000}"/>
    <cellStyle name="Note 3 2 4 4 4" xfId="15646" xr:uid="{00000000-0005-0000-0000-0000323D0000}"/>
    <cellStyle name="Note 3 2 4 4 4 2" xfId="15647" xr:uid="{00000000-0005-0000-0000-0000333D0000}"/>
    <cellStyle name="Note 3 2 4 4 4 3" xfId="15648" xr:uid="{00000000-0005-0000-0000-0000343D0000}"/>
    <cellStyle name="Note 3 2 4 4 4 4" xfId="15649" xr:uid="{00000000-0005-0000-0000-0000353D0000}"/>
    <cellStyle name="Note 3 2 4 4 5" xfId="15650" xr:uid="{00000000-0005-0000-0000-0000363D0000}"/>
    <cellStyle name="Note 3 2 4 5" xfId="15651" xr:uid="{00000000-0005-0000-0000-0000373D0000}"/>
    <cellStyle name="Note 3 2 4 5 2" xfId="15652" xr:uid="{00000000-0005-0000-0000-0000383D0000}"/>
    <cellStyle name="Note 3 2 4 5 2 2" xfId="15653" xr:uid="{00000000-0005-0000-0000-0000393D0000}"/>
    <cellStyle name="Note 3 2 4 5 2 2 2" xfId="15654" xr:uid="{00000000-0005-0000-0000-00003A3D0000}"/>
    <cellStyle name="Note 3 2 4 5 2 2 2 2" xfId="15655" xr:uid="{00000000-0005-0000-0000-00003B3D0000}"/>
    <cellStyle name="Note 3 2 4 5 2 2 2 3" xfId="15656" xr:uid="{00000000-0005-0000-0000-00003C3D0000}"/>
    <cellStyle name="Note 3 2 4 5 2 2 2 4" xfId="15657" xr:uid="{00000000-0005-0000-0000-00003D3D0000}"/>
    <cellStyle name="Note 3 2 4 5 2 2 3" xfId="15658" xr:uid="{00000000-0005-0000-0000-00003E3D0000}"/>
    <cellStyle name="Note 3 2 4 5 2 2 3 2" xfId="15659" xr:uid="{00000000-0005-0000-0000-00003F3D0000}"/>
    <cellStyle name="Note 3 2 4 5 2 2 3 3" xfId="15660" xr:uid="{00000000-0005-0000-0000-0000403D0000}"/>
    <cellStyle name="Note 3 2 4 5 2 2 3 4" xfId="15661" xr:uid="{00000000-0005-0000-0000-0000413D0000}"/>
    <cellStyle name="Note 3 2 4 5 2 2 4" xfId="15662" xr:uid="{00000000-0005-0000-0000-0000423D0000}"/>
    <cellStyle name="Note 3 2 4 5 2 2 5" xfId="15663" xr:uid="{00000000-0005-0000-0000-0000433D0000}"/>
    <cellStyle name="Note 3 2 4 5 2 2 6" xfId="15664" xr:uid="{00000000-0005-0000-0000-0000443D0000}"/>
    <cellStyle name="Note 3 2 4 5 2 3" xfId="15665" xr:uid="{00000000-0005-0000-0000-0000453D0000}"/>
    <cellStyle name="Note 3 2 4 5 2 3 2" xfId="15666" xr:uid="{00000000-0005-0000-0000-0000463D0000}"/>
    <cellStyle name="Note 3 2 4 5 2 3 3" xfId="15667" xr:uid="{00000000-0005-0000-0000-0000473D0000}"/>
    <cellStyle name="Note 3 2 4 5 2 3 4" xfId="15668" xr:uid="{00000000-0005-0000-0000-0000483D0000}"/>
    <cellStyle name="Note 3 2 4 5 2 4" xfId="15669" xr:uid="{00000000-0005-0000-0000-0000493D0000}"/>
    <cellStyle name="Note 3 2 4 5 2 4 2" xfId="15670" xr:uid="{00000000-0005-0000-0000-00004A3D0000}"/>
    <cellStyle name="Note 3 2 4 5 2 4 3" xfId="15671" xr:uid="{00000000-0005-0000-0000-00004B3D0000}"/>
    <cellStyle name="Note 3 2 4 5 2 4 4" xfId="15672" xr:uid="{00000000-0005-0000-0000-00004C3D0000}"/>
    <cellStyle name="Note 3 2 4 5 2 5" xfId="15673" xr:uid="{00000000-0005-0000-0000-00004D3D0000}"/>
    <cellStyle name="Note 3 2 4 5 2 6" xfId="15674" xr:uid="{00000000-0005-0000-0000-00004E3D0000}"/>
    <cellStyle name="Note 3 2 4 5 2 7" xfId="15675" xr:uid="{00000000-0005-0000-0000-00004F3D0000}"/>
    <cellStyle name="Note 3 2 4 5 3" xfId="15676" xr:uid="{00000000-0005-0000-0000-0000503D0000}"/>
    <cellStyle name="Note 3 2 4 5 3 2" xfId="15677" xr:uid="{00000000-0005-0000-0000-0000513D0000}"/>
    <cellStyle name="Note 3 2 4 5 3 3" xfId="15678" xr:uid="{00000000-0005-0000-0000-0000523D0000}"/>
    <cellStyle name="Note 3 2 4 5 3 4" xfId="15679" xr:uid="{00000000-0005-0000-0000-0000533D0000}"/>
    <cellStyle name="Note 3 2 4 5 4" xfId="15680" xr:uid="{00000000-0005-0000-0000-0000543D0000}"/>
    <cellStyle name="Note 3 2 4 6" xfId="15681" xr:uid="{00000000-0005-0000-0000-0000553D0000}"/>
    <cellStyle name="Note 3 2 4 6 2" xfId="15682" xr:uid="{00000000-0005-0000-0000-0000563D0000}"/>
    <cellStyle name="Note 3 2 4 6 2 2" xfId="15683" xr:uid="{00000000-0005-0000-0000-0000573D0000}"/>
    <cellStyle name="Note 3 2 4 6 2 2 2" xfId="15684" xr:uid="{00000000-0005-0000-0000-0000583D0000}"/>
    <cellStyle name="Note 3 2 4 6 2 2 3" xfId="15685" xr:uid="{00000000-0005-0000-0000-0000593D0000}"/>
    <cellStyle name="Note 3 2 4 6 2 2 4" xfId="15686" xr:uid="{00000000-0005-0000-0000-00005A3D0000}"/>
    <cellStyle name="Note 3 2 4 6 2 3" xfId="15687" xr:uid="{00000000-0005-0000-0000-00005B3D0000}"/>
    <cellStyle name="Note 3 2 4 6 2 3 2" xfId="15688" xr:uid="{00000000-0005-0000-0000-00005C3D0000}"/>
    <cellStyle name="Note 3 2 4 6 2 3 3" xfId="15689" xr:uid="{00000000-0005-0000-0000-00005D3D0000}"/>
    <cellStyle name="Note 3 2 4 6 2 3 4" xfId="15690" xr:uid="{00000000-0005-0000-0000-00005E3D0000}"/>
    <cellStyle name="Note 3 2 4 6 2 4" xfId="15691" xr:uid="{00000000-0005-0000-0000-00005F3D0000}"/>
    <cellStyle name="Note 3 2 4 6 2 5" xfId="15692" xr:uid="{00000000-0005-0000-0000-0000603D0000}"/>
    <cellStyle name="Note 3 2 4 6 2 6" xfId="15693" xr:uid="{00000000-0005-0000-0000-0000613D0000}"/>
    <cellStyle name="Note 3 2 4 6 3" xfId="15694" xr:uid="{00000000-0005-0000-0000-0000623D0000}"/>
    <cellStyle name="Note 3 2 4 6 3 2" xfId="15695" xr:uid="{00000000-0005-0000-0000-0000633D0000}"/>
    <cellStyle name="Note 3 2 4 6 3 3" xfId="15696" xr:uid="{00000000-0005-0000-0000-0000643D0000}"/>
    <cellStyle name="Note 3 2 4 6 3 4" xfId="15697" xr:uid="{00000000-0005-0000-0000-0000653D0000}"/>
    <cellStyle name="Note 3 2 4 6 4" xfId="15698" xr:uid="{00000000-0005-0000-0000-0000663D0000}"/>
    <cellStyle name="Note 3 2 4 6 4 2" xfId="15699" xr:uid="{00000000-0005-0000-0000-0000673D0000}"/>
    <cellStyle name="Note 3 2 4 6 4 3" xfId="15700" xr:uid="{00000000-0005-0000-0000-0000683D0000}"/>
    <cellStyle name="Note 3 2 4 6 4 4" xfId="15701" xr:uid="{00000000-0005-0000-0000-0000693D0000}"/>
    <cellStyle name="Note 3 2 4 6 5" xfId="15702" xr:uid="{00000000-0005-0000-0000-00006A3D0000}"/>
    <cellStyle name="Note 3 2 4 6 6" xfId="15703" xr:uid="{00000000-0005-0000-0000-00006B3D0000}"/>
    <cellStyle name="Note 3 2 4 6 7" xfId="15704" xr:uid="{00000000-0005-0000-0000-00006C3D0000}"/>
    <cellStyle name="Note 3 2 4 7" xfId="15705" xr:uid="{00000000-0005-0000-0000-00006D3D0000}"/>
    <cellStyle name="Note 3 2 4 7 2" xfId="15706" xr:uid="{00000000-0005-0000-0000-00006E3D0000}"/>
    <cellStyle name="Note 3 2 4 7 3" xfId="15707" xr:uid="{00000000-0005-0000-0000-00006F3D0000}"/>
    <cellStyle name="Note 3 2 4 7 4" xfId="15708" xr:uid="{00000000-0005-0000-0000-0000703D0000}"/>
    <cellStyle name="Note 3 2 4 8" xfId="15709" xr:uid="{00000000-0005-0000-0000-0000713D0000}"/>
    <cellStyle name="Note 3 2 5" xfId="15710" xr:uid="{00000000-0005-0000-0000-0000723D0000}"/>
    <cellStyle name="Note 3 2 5 2" xfId="15711" xr:uid="{00000000-0005-0000-0000-0000733D0000}"/>
    <cellStyle name="Note 3 2 5 2 2" xfId="15712" xr:uid="{00000000-0005-0000-0000-0000743D0000}"/>
    <cellStyle name="Note 3 2 5 2 2 2" xfId="15713" xr:uid="{00000000-0005-0000-0000-0000753D0000}"/>
    <cellStyle name="Note 3 2 5 2 2 2 2" xfId="15714" xr:uid="{00000000-0005-0000-0000-0000763D0000}"/>
    <cellStyle name="Note 3 2 5 2 2 2 2 2" xfId="15715" xr:uid="{00000000-0005-0000-0000-0000773D0000}"/>
    <cellStyle name="Note 3 2 5 2 2 2 2 2 2" xfId="15716" xr:uid="{00000000-0005-0000-0000-0000783D0000}"/>
    <cellStyle name="Note 3 2 5 2 2 2 2 2 3" xfId="15717" xr:uid="{00000000-0005-0000-0000-0000793D0000}"/>
    <cellStyle name="Note 3 2 5 2 2 2 2 2 4" xfId="15718" xr:uid="{00000000-0005-0000-0000-00007A3D0000}"/>
    <cellStyle name="Note 3 2 5 2 2 2 2 3" xfId="15719" xr:uid="{00000000-0005-0000-0000-00007B3D0000}"/>
    <cellStyle name="Note 3 2 5 2 2 2 2 3 2" xfId="15720" xr:uid="{00000000-0005-0000-0000-00007C3D0000}"/>
    <cellStyle name="Note 3 2 5 2 2 2 2 3 3" xfId="15721" xr:uid="{00000000-0005-0000-0000-00007D3D0000}"/>
    <cellStyle name="Note 3 2 5 2 2 2 2 3 4" xfId="15722" xr:uid="{00000000-0005-0000-0000-00007E3D0000}"/>
    <cellStyle name="Note 3 2 5 2 2 2 2 4" xfId="15723" xr:uid="{00000000-0005-0000-0000-00007F3D0000}"/>
    <cellStyle name="Note 3 2 5 2 2 2 2 5" xfId="15724" xr:uid="{00000000-0005-0000-0000-0000803D0000}"/>
    <cellStyle name="Note 3 2 5 2 2 2 2 6" xfId="15725" xr:uid="{00000000-0005-0000-0000-0000813D0000}"/>
    <cellStyle name="Note 3 2 5 2 2 2 3" xfId="15726" xr:uid="{00000000-0005-0000-0000-0000823D0000}"/>
    <cellStyle name="Note 3 2 5 2 2 2 3 2" xfId="15727" xr:uid="{00000000-0005-0000-0000-0000833D0000}"/>
    <cellStyle name="Note 3 2 5 2 2 2 3 3" xfId="15728" xr:uid="{00000000-0005-0000-0000-0000843D0000}"/>
    <cellStyle name="Note 3 2 5 2 2 2 3 4" xfId="15729" xr:uid="{00000000-0005-0000-0000-0000853D0000}"/>
    <cellStyle name="Note 3 2 5 2 2 2 4" xfId="15730" xr:uid="{00000000-0005-0000-0000-0000863D0000}"/>
    <cellStyle name="Note 3 2 5 2 2 2 4 2" xfId="15731" xr:uid="{00000000-0005-0000-0000-0000873D0000}"/>
    <cellStyle name="Note 3 2 5 2 2 2 4 3" xfId="15732" xr:uid="{00000000-0005-0000-0000-0000883D0000}"/>
    <cellStyle name="Note 3 2 5 2 2 2 4 4" xfId="15733" xr:uid="{00000000-0005-0000-0000-0000893D0000}"/>
    <cellStyle name="Note 3 2 5 2 2 2 5" xfId="15734" xr:uid="{00000000-0005-0000-0000-00008A3D0000}"/>
    <cellStyle name="Note 3 2 5 2 2 2 6" xfId="15735" xr:uid="{00000000-0005-0000-0000-00008B3D0000}"/>
    <cellStyle name="Note 3 2 5 2 2 2 7" xfId="15736" xr:uid="{00000000-0005-0000-0000-00008C3D0000}"/>
    <cellStyle name="Note 3 2 5 2 2 3" xfId="15737" xr:uid="{00000000-0005-0000-0000-00008D3D0000}"/>
    <cellStyle name="Note 3 2 5 2 2 3 2" xfId="15738" xr:uid="{00000000-0005-0000-0000-00008E3D0000}"/>
    <cellStyle name="Note 3 2 5 2 2 3 3" xfId="15739" xr:uid="{00000000-0005-0000-0000-00008F3D0000}"/>
    <cellStyle name="Note 3 2 5 2 2 3 4" xfId="15740" xr:uid="{00000000-0005-0000-0000-0000903D0000}"/>
    <cellStyle name="Note 3 2 5 2 2 4" xfId="15741" xr:uid="{00000000-0005-0000-0000-0000913D0000}"/>
    <cellStyle name="Note 3 2 5 2 3" xfId="15742" xr:uid="{00000000-0005-0000-0000-0000923D0000}"/>
    <cellStyle name="Note 3 2 5 2 3 2" xfId="15743" xr:uid="{00000000-0005-0000-0000-0000933D0000}"/>
    <cellStyle name="Note 3 2 5 2 3 2 2" xfId="15744" xr:uid="{00000000-0005-0000-0000-0000943D0000}"/>
    <cellStyle name="Note 3 2 5 2 3 2 2 2" xfId="15745" xr:uid="{00000000-0005-0000-0000-0000953D0000}"/>
    <cellStyle name="Note 3 2 5 2 3 2 2 3" xfId="15746" xr:uid="{00000000-0005-0000-0000-0000963D0000}"/>
    <cellStyle name="Note 3 2 5 2 3 2 2 4" xfId="15747" xr:uid="{00000000-0005-0000-0000-0000973D0000}"/>
    <cellStyle name="Note 3 2 5 2 3 2 3" xfId="15748" xr:uid="{00000000-0005-0000-0000-0000983D0000}"/>
    <cellStyle name="Note 3 2 5 2 3 2 3 2" xfId="15749" xr:uid="{00000000-0005-0000-0000-0000993D0000}"/>
    <cellStyle name="Note 3 2 5 2 3 2 3 3" xfId="15750" xr:uid="{00000000-0005-0000-0000-00009A3D0000}"/>
    <cellStyle name="Note 3 2 5 2 3 2 3 4" xfId="15751" xr:uid="{00000000-0005-0000-0000-00009B3D0000}"/>
    <cellStyle name="Note 3 2 5 2 3 2 4" xfId="15752" xr:uid="{00000000-0005-0000-0000-00009C3D0000}"/>
    <cellStyle name="Note 3 2 5 2 3 2 5" xfId="15753" xr:uid="{00000000-0005-0000-0000-00009D3D0000}"/>
    <cellStyle name="Note 3 2 5 2 3 2 6" xfId="15754" xr:uid="{00000000-0005-0000-0000-00009E3D0000}"/>
    <cellStyle name="Note 3 2 5 2 3 3" xfId="15755" xr:uid="{00000000-0005-0000-0000-00009F3D0000}"/>
    <cellStyle name="Note 3 2 5 2 3 3 2" xfId="15756" xr:uid="{00000000-0005-0000-0000-0000A03D0000}"/>
    <cellStyle name="Note 3 2 5 2 3 3 3" xfId="15757" xr:uid="{00000000-0005-0000-0000-0000A13D0000}"/>
    <cellStyle name="Note 3 2 5 2 3 3 4" xfId="15758" xr:uid="{00000000-0005-0000-0000-0000A23D0000}"/>
    <cellStyle name="Note 3 2 5 2 3 4" xfId="15759" xr:uid="{00000000-0005-0000-0000-0000A33D0000}"/>
    <cellStyle name="Note 3 2 5 2 3 4 2" xfId="15760" xr:uid="{00000000-0005-0000-0000-0000A43D0000}"/>
    <cellStyle name="Note 3 2 5 2 3 4 3" xfId="15761" xr:uid="{00000000-0005-0000-0000-0000A53D0000}"/>
    <cellStyle name="Note 3 2 5 2 3 4 4" xfId="15762" xr:uid="{00000000-0005-0000-0000-0000A63D0000}"/>
    <cellStyle name="Note 3 2 5 2 3 5" xfId="15763" xr:uid="{00000000-0005-0000-0000-0000A73D0000}"/>
    <cellStyle name="Note 3 2 5 2 3 6" xfId="15764" xr:uid="{00000000-0005-0000-0000-0000A83D0000}"/>
    <cellStyle name="Note 3 2 5 2 3 7" xfId="15765" xr:uid="{00000000-0005-0000-0000-0000A93D0000}"/>
    <cellStyle name="Note 3 2 5 2 4" xfId="15766" xr:uid="{00000000-0005-0000-0000-0000AA3D0000}"/>
    <cellStyle name="Note 3 2 5 2 4 2" xfId="15767" xr:uid="{00000000-0005-0000-0000-0000AB3D0000}"/>
    <cellStyle name="Note 3 2 5 2 4 3" xfId="15768" xr:uid="{00000000-0005-0000-0000-0000AC3D0000}"/>
    <cellStyle name="Note 3 2 5 2 4 4" xfId="15769" xr:uid="{00000000-0005-0000-0000-0000AD3D0000}"/>
    <cellStyle name="Note 3 2 5 2 5" xfId="15770" xr:uid="{00000000-0005-0000-0000-0000AE3D0000}"/>
    <cellStyle name="Note 3 2 5 3" xfId="15771" xr:uid="{00000000-0005-0000-0000-0000AF3D0000}"/>
    <cellStyle name="Note 3 2 5 3 2" xfId="15772" xr:uid="{00000000-0005-0000-0000-0000B03D0000}"/>
    <cellStyle name="Note 3 2 5 3 2 2" xfId="15773" xr:uid="{00000000-0005-0000-0000-0000B13D0000}"/>
    <cellStyle name="Note 3 2 5 3 2 2 2" xfId="15774" xr:uid="{00000000-0005-0000-0000-0000B23D0000}"/>
    <cellStyle name="Note 3 2 5 3 2 2 2 2" xfId="15775" xr:uid="{00000000-0005-0000-0000-0000B33D0000}"/>
    <cellStyle name="Note 3 2 5 3 2 2 2 2 2" xfId="15776" xr:uid="{00000000-0005-0000-0000-0000B43D0000}"/>
    <cellStyle name="Note 3 2 5 3 2 2 2 2 3" xfId="15777" xr:uid="{00000000-0005-0000-0000-0000B53D0000}"/>
    <cellStyle name="Note 3 2 5 3 2 2 2 2 4" xfId="15778" xr:uid="{00000000-0005-0000-0000-0000B63D0000}"/>
    <cellStyle name="Note 3 2 5 3 2 2 2 3" xfId="15779" xr:uid="{00000000-0005-0000-0000-0000B73D0000}"/>
    <cellStyle name="Note 3 2 5 3 2 2 2 3 2" xfId="15780" xr:uid="{00000000-0005-0000-0000-0000B83D0000}"/>
    <cellStyle name="Note 3 2 5 3 2 2 2 3 3" xfId="15781" xr:uid="{00000000-0005-0000-0000-0000B93D0000}"/>
    <cellStyle name="Note 3 2 5 3 2 2 2 3 4" xfId="15782" xr:uid="{00000000-0005-0000-0000-0000BA3D0000}"/>
    <cellStyle name="Note 3 2 5 3 2 2 2 4" xfId="15783" xr:uid="{00000000-0005-0000-0000-0000BB3D0000}"/>
    <cellStyle name="Note 3 2 5 3 2 2 2 5" xfId="15784" xr:uid="{00000000-0005-0000-0000-0000BC3D0000}"/>
    <cellStyle name="Note 3 2 5 3 2 2 2 6" xfId="15785" xr:uid="{00000000-0005-0000-0000-0000BD3D0000}"/>
    <cellStyle name="Note 3 2 5 3 2 2 3" xfId="15786" xr:uid="{00000000-0005-0000-0000-0000BE3D0000}"/>
    <cellStyle name="Note 3 2 5 3 2 2 3 2" xfId="15787" xr:uid="{00000000-0005-0000-0000-0000BF3D0000}"/>
    <cellStyle name="Note 3 2 5 3 2 2 3 3" xfId="15788" xr:uid="{00000000-0005-0000-0000-0000C03D0000}"/>
    <cellStyle name="Note 3 2 5 3 2 2 3 4" xfId="15789" xr:uid="{00000000-0005-0000-0000-0000C13D0000}"/>
    <cellStyle name="Note 3 2 5 3 2 2 4" xfId="15790" xr:uid="{00000000-0005-0000-0000-0000C23D0000}"/>
    <cellStyle name="Note 3 2 5 3 2 2 4 2" xfId="15791" xr:uid="{00000000-0005-0000-0000-0000C33D0000}"/>
    <cellStyle name="Note 3 2 5 3 2 2 4 3" xfId="15792" xr:uid="{00000000-0005-0000-0000-0000C43D0000}"/>
    <cellStyle name="Note 3 2 5 3 2 2 4 4" xfId="15793" xr:uid="{00000000-0005-0000-0000-0000C53D0000}"/>
    <cellStyle name="Note 3 2 5 3 2 2 5" xfId="15794" xr:uid="{00000000-0005-0000-0000-0000C63D0000}"/>
    <cellStyle name="Note 3 2 5 3 2 2 6" xfId="15795" xr:uid="{00000000-0005-0000-0000-0000C73D0000}"/>
    <cellStyle name="Note 3 2 5 3 2 2 7" xfId="15796" xr:uid="{00000000-0005-0000-0000-0000C83D0000}"/>
    <cellStyle name="Note 3 2 5 3 2 3" xfId="15797" xr:uid="{00000000-0005-0000-0000-0000C93D0000}"/>
    <cellStyle name="Note 3 2 5 3 2 3 2" xfId="15798" xr:uid="{00000000-0005-0000-0000-0000CA3D0000}"/>
    <cellStyle name="Note 3 2 5 3 2 3 3" xfId="15799" xr:uid="{00000000-0005-0000-0000-0000CB3D0000}"/>
    <cellStyle name="Note 3 2 5 3 2 3 4" xfId="15800" xr:uid="{00000000-0005-0000-0000-0000CC3D0000}"/>
    <cellStyle name="Note 3 2 5 3 2 4" xfId="15801" xr:uid="{00000000-0005-0000-0000-0000CD3D0000}"/>
    <cellStyle name="Note 3 2 5 3 3" xfId="15802" xr:uid="{00000000-0005-0000-0000-0000CE3D0000}"/>
    <cellStyle name="Note 3 2 5 3 3 2" xfId="15803" xr:uid="{00000000-0005-0000-0000-0000CF3D0000}"/>
    <cellStyle name="Note 3 2 5 3 3 2 2" xfId="15804" xr:uid="{00000000-0005-0000-0000-0000D03D0000}"/>
    <cellStyle name="Note 3 2 5 3 3 2 2 2" xfId="15805" xr:uid="{00000000-0005-0000-0000-0000D13D0000}"/>
    <cellStyle name="Note 3 2 5 3 3 2 2 3" xfId="15806" xr:uid="{00000000-0005-0000-0000-0000D23D0000}"/>
    <cellStyle name="Note 3 2 5 3 3 2 2 4" xfId="15807" xr:uid="{00000000-0005-0000-0000-0000D33D0000}"/>
    <cellStyle name="Note 3 2 5 3 3 2 3" xfId="15808" xr:uid="{00000000-0005-0000-0000-0000D43D0000}"/>
    <cellStyle name="Note 3 2 5 3 3 2 3 2" xfId="15809" xr:uid="{00000000-0005-0000-0000-0000D53D0000}"/>
    <cellStyle name="Note 3 2 5 3 3 2 3 3" xfId="15810" xr:uid="{00000000-0005-0000-0000-0000D63D0000}"/>
    <cellStyle name="Note 3 2 5 3 3 2 3 4" xfId="15811" xr:uid="{00000000-0005-0000-0000-0000D73D0000}"/>
    <cellStyle name="Note 3 2 5 3 3 2 4" xfId="15812" xr:uid="{00000000-0005-0000-0000-0000D83D0000}"/>
    <cellStyle name="Note 3 2 5 3 3 2 5" xfId="15813" xr:uid="{00000000-0005-0000-0000-0000D93D0000}"/>
    <cellStyle name="Note 3 2 5 3 3 2 6" xfId="15814" xr:uid="{00000000-0005-0000-0000-0000DA3D0000}"/>
    <cellStyle name="Note 3 2 5 3 3 3" xfId="15815" xr:uid="{00000000-0005-0000-0000-0000DB3D0000}"/>
    <cellStyle name="Note 3 2 5 3 3 3 2" xfId="15816" xr:uid="{00000000-0005-0000-0000-0000DC3D0000}"/>
    <cellStyle name="Note 3 2 5 3 3 3 3" xfId="15817" xr:uid="{00000000-0005-0000-0000-0000DD3D0000}"/>
    <cellStyle name="Note 3 2 5 3 3 3 4" xfId="15818" xr:uid="{00000000-0005-0000-0000-0000DE3D0000}"/>
    <cellStyle name="Note 3 2 5 3 3 4" xfId="15819" xr:uid="{00000000-0005-0000-0000-0000DF3D0000}"/>
    <cellStyle name="Note 3 2 5 3 3 4 2" xfId="15820" xr:uid="{00000000-0005-0000-0000-0000E03D0000}"/>
    <cellStyle name="Note 3 2 5 3 3 4 3" xfId="15821" xr:uid="{00000000-0005-0000-0000-0000E13D0000}"/>
    <cellStyle name="Note 3 2 5 3 3 4 4" xfId="15822" xr:uid="{00000000-0005-0000-0000-0000E23D0000}"/>
    <cellStyle name="Note 3 2 5 3 3 5" xfId="15823" xr:uid="{00000000-0005-0000-0000-0000E33D0000}"/>
    <cellStyle name="Note 3 2 5 3 3 6" xfId="15824" xr:uid="{00000000-0005-0000-0000-0000E43D0000}"/>
    <cellStyle name="Note 3 2 5 3 3 7" xfId="15825" xr:uid="{00000000-0005-0000-0000-0000E53D0000}"/>
    <cellStyle name="Note 3 2 5 3 4" xfId="15826" xr:uid="{00000000-0005-0000-0000-0000E63D0000}"/>
    <cellStyle name="Note 3 2 5 3 4 2" xfId="15827" xr:uid="{00000000-0005-0000-0000-0000E73D0000}"/>
    <cellStyle name="Note 3 2 5 3 4 3" xfId="15828" xr:uid="{00000000-0005-0000-0000-0000E83D0000}"/>
    <cellStyle name="Note 3 2 5 3 4 4" xfId="15829" xr:uid="{00000000-0005-0000-0000-0000E93D0000}"/>
    <cellStyle name="Note 3 2 5 3 5" xfId="15830" xr:uid="{00000000-0005-0000-0000-0000EA3D0000}"/>
    <cellStyle name="Note 3 2 5 4" xfId="15831" xr:uid="{00000000-0005-0000-0000-0000EB3D0000}"/>
    <cellStyle name="Note 3 2 5 4 2" xfId="15832" xr:uid="{00000000-0005-0000-0000-0000EC3D0000}"/>
    <cellStyle name="Note 3 2 5 4 2 2" xfId="15833" xr:uid="{00000000-0005-0000-0000-0000ED3D0000}"/>
    <cellStyle name="Note 3 2 5 4 2 2 2" xfId="15834" xr:uid="{00000000-0005-0000-0000-0000EE3D0000}"/>
    <cellStyle name="Note 3 2 5 4 2 2 2 2" xfId="15835" xr:uid="{00000000-0005-0000-0000-0000EF3D0000}"/>
    <cellStyle name="Note 3 2 5 4 2 2 2 2 2" xfId="15836" xr:uid="{00000000-0005-0000-0000-0000F03D0000}"/>
    <cellStyle name="Note 3 2 5 4 2 2 2 2 3" xfId="15837" xr:uid="{00000000-0005-0000-0000-0000F13D0000}"/>
    <cellStyle name="Note 3 2 5 4 2 2 2 2 4" xfId="15838" xr:uid="{00000000-0005-0000-0000-0000F23D0000}"/>
    <cellStyle name="Note 3 2 5 4 2 2 2 3" xfId="15839" xr:uid="{00000000-0005-0000-0000-0000F33D0000}"/>
    <cellStyle name="Note 3 2 5 4 2 2 2 3 2" xfId="15840" xr:uid="{00000000-0005-0000-0000-0000F43D0000}"/>
    <cellStyle name="Note 3 2 5 4 2 2 2 3 3" xfId="15841" xr:uid="{00000000-0005-0000-0000-0000F53D0000}"/>
    <cellStyle name="Note 3 2 5 4 2 2 2 3 4" xfId="15842" xr:uid="{00000000-0005-0000-0000-0000F63D0000}"/>
    <cellStyle name="Note 3 2 5 4 2 2 2 4" xfId="15843" xr:uid="{00000000-0005-0000-0000-0000F73D0000}"/>
    <cellStyle name="Note 3 2 5 4 2 2 2 5" xfId="15844" xr:uid="{00000000-0005-0000-0000-0000F83D0000}"/>
    <cellStyle name="Note 3 2 5 4 2 2 2 6" xfId="15845" xr:uid="{00000000-0005-0000-0000-0000F93D0000}"/>
    <cellStyle name="Note 3 2 5 4 2 2 3" xfId="15846" xr:uid="{00000000-0005-0000-0000-0000FA3D0000}"/>
    <cellStyle name="Note 3 2 5 4 2 2 3 2" xfId="15847" xr:uid="{00000000-0005-0000-0000-0000FB3D0000}"/>
    <cellStyle name="Note 3 2 5 4 2 2 3 3" xfId="15848" xr:uid="{00000000-0005-0000-0000-0000FC3D0000}"/>
    <cellStyle name="Note 3 2 5 4 2 2 3 4" xfId="15849" xr:uid="{00000000-0005-0000-0000-0000FD3D0000}"/>
    <cellStyle name="Note 3 2 5 4 2 2 4" xfId="15850" xr:uid="{00000000-0005-0000-0000-0000FE3D0000}"/>
    <cellStyle name="Note 3 2 5 4 2 2 4 2" xfId="15851" xr:uid="{00000000-0005-0000-0000-0000FF3D0000}"/>
    <cellStyle name="Note 3 2 5 4 2 2 4 3" xfId="15852" xr:uid="{00000000-0005-0000-0000-0000003E0000}"/>
    <cellStyle name="Note 3 2 5 4 2 2 4 4" xfId="15853" xr:uid="{00000000-0005-0000-0000-0000013E0000}"/>
    <cellStyle name="Note 3 2 5 4 2 2 5" xfId="15854" xr:uid="{00000000-0005-0000-0000-0000023E0000}"/>
    <cellStyle name="Note 3 2 5 4 2 2 6" xfId="15855" xr:uid="{00000000-0005-0000-0000-0000033E0000}"/>
    <cellStyle name="Note 3 2 5 4 2 2 7" xfId="15856" xr:uid="{00000000-0005-0000-0000-0000043E0000}"/>
    <cellStyle name="Note 3 2 5 4 2 3" xfId="15857" xr:uid="{00000000-0005-0000-0000-0000053E0000}"/>
    <cellStyle name="Note 3 2 5 4 2 3 2" xfId="15858" xr:uid="{00000000-0005-0000-0000-0000063E0000}"/>
    <cellStyle name="Note 3 2 5 4 2 3 3" xfId="15859" xr:uid="{00000000-0005-0000-0000-0000073E0000}"/>
    <cellStyle name="Note 3 2 5 4 2 3 4" xfId="15860" xr:uid="{00000000-0005-0000-0000-0000083E0000}"/>
    <cellStyle name="Note 3 2 5 4 2 4" xfId="15861" xr:uid="{00000000-0005-0000-0000-0000093E0000}"/>
    <cellStyle name="Note 3 2 5 4 3" xfId="15862" xr:uid="{00000000-0005-0000-0000-00000A3E0000}"/>
    <cellStyle name="Note 3 2 5 4 3 2" xfId="15863" xr:uid="{00000000-0005-0000-0000-00000B3E0000}"/>
    <cellStyle name="Note 3 2 5 4 3 2 2" xfId="15864" xr:uid="{00000000-0005-0000-0000-00000C3E0000}"/>
    <cellStyle name="Note 3 2 5 4 3 2 2 2" xfId="15865" xr:uid="{00000000-0005-0000-0000-00000D3E0000}"/>
    <cellStyle name="Note 3 2 5 4 3 2 2 3" xfId="15866" xr:uid="{00000000-0005-0000-0000-00000E3E0000}"/>
    <cellStyle name="Note 3 2 5 4 3 2 2 4" xfId="15867" xr:uid="{00000000-0005-0000-0000-00000F3E0000}"/>
    <cellStyle name="Note 3 2 5 4 3 2 3" xfId="15868" xr:uid="{00000000-0005-0000-0000-0000103E0000}"/>
    <cellStyle name="Note 3 2 5 4 3 2 3 2" xfId="15869" xr:uid="{00000000-0005-0000-0000-0000113E0000}"/>
    <cellStyle name="Note 3 2 5 4 3 2 3 3" xfId="15870" xr:uid="{00000000-0005-0000-0000-0000123E0000}"/>
    <cellStyle name="Note 3 2 5 4 3 2 3 4" xfId="15871" xr:uid="{00000000-0005-0000-0000-0000133E0000}"/>
    <cellStyle name="Note 3 2 5 4 3 2 4" xfId="15872" xr:uid="{00000000-0005-0000-0000-0000143E0000}"/>
    <cellStyle name="Note 3 2 5 4 3 2 5" xfId="15873" xr:uid="{00000000-0005-0000-0000-0000153E0000}"/>
    <cellStyle name="Note 3 2 5 4 3 2 6" xfId="15874" xr:uid="{00000000-0005-0000-0000-0000163E0000}"/>
    <cellStyle name="Note 3 2 5 4 3 3" xfId="15875" xr:uid="{00000000-0005-0000-0000-0000173E0000}"/>
    <cellStyle name="Note 3 2 5 4 3 3 2" xfId="15876" xr:uid="{00000000-0005-0000-0000-0000183E0000}"/>
    <cellStyle name="Note 3 2 5 4 3 3 3" xfId="15877" xr:uid="{00000000-0005-0000-0000-0000193E0000}"/>
    <cellStyle name="Note 3 2 5 4 3 3 4" xfId="15878" xr:uid="{00000000-0005-0000-0000-00001A3E0000}"/>
    <cellStyle name="Note 3 2 5 4 3 4" xfId="15879" xr:uid="{00000000-0005-0000-0000-00001B3E0000}"/>
    <cellStyle name="Note 3 2 5 4 3 4 2" xfId="15880" xr:uid="{00000000-0005-0000-0000-00001C3E0000}"/>
    <cellStyle name="Note 3 2 5 4 3 4 3" xfId="15881" xr:uid="{00000000-0005-0000-0000-00001D3E0000}"/>
    <cellStyle name="Note 3 2 5 4 3 4 4" xfId="15882" xr:uid="{00000000-0005-0000-0000-00001E3E0000}"/>
    <cellStyle name="Note 3 2 5 4 3 5" xfId="15883" xr:uid="{00000000-0005-0000-0000-00001F3E0000}"/>
    <cellStyle name="Note 3 2 5 4 3 6" xfId="15884" xr:uid="{00000000-0005-0000-0000-0000203E0000}"/>
    <cellStyle name="Note 3 2 5 4 3 7" xfId="15885" xr:uid="{00000000-0005-0000-0000-0000213E0000}"/>
    <cellStyle name="Note 3 2 5 4 4" xfId="15886" xr:uid="{00000000-0005-0000-0000-0000223E0000}"/>
    <cellStyle name="Note 3 2 5 4 4 2" xfId="15887" xr:uid="{00000000-0005-0000-0000-0000233E0000}"/>
    <cellStyle name="Note 3 2 5 4 4 3" xfId="15888" xr:uid="{00000000-0005-0000-0000-0000243E0000}"/>
    <cellStyle name="Note 3 2 5 4 4 4" xfId="15889" xr:uid="{00000000-0005-0000-0000-0000253E0000}"/>
    <cellStyle name="Note 3 2 5 4 5" xfId="15890" xr:uid="{00000000-0005-0000-0000-0000263E0000}"/>
    <cellStyle name="Note 3 2 5 5" xfId="15891" xr:uid="{00000000-0005-0000-0000-0000273E0000}"/>
    <cellStyle name="Note 3 2 5 5 2" xfId="15892" xr:uid="{00000000-0005-0000-0000-0000283E0000}"/>
    <cellStyle name="Note 3 2 5 5 2 2" xfId="15893" xr:uid="{00000000-0005-0000-0000-0000293E0000}"/>
    <cellStyle name="Note 3 2 5 5 2 2 2" xfId="15894" xr:uid="{00000000-0005-0000-0000-00002A3E0000}"/>
    <cellStyle name="Note 3 2 5 5 2 2 2 2" xfId="15895" xr:uid="{00000000-0005-0000-0000-00002B3E0000}"/>
    <cellStyle name="Note 3 2 5 5 2 2 2 3" xfId="15896" xr:uid="{00000000-0005-0000-0000-00002C3E0000}"/>
    <cellStyle name="Note 3 2 5 5 2 2 2 4" xfId="15897" xr:uid="{00000000-0005-0000-0000-00002D3E0000}"/>
    <cellStyle name="Note 3 2 5 5 2 2 3" xfId="15898" xr:uid="{00000000-0005-0000-0000-00002E3E0000}"/>
    <cellStyle name="Note 3 2 5 5 2 2 3 2" xfId="15899" xr:uid="{00000000-0005-0000-0000-00002F3E0000}"/>
    <cellStyle name="Note 3 2 5 5 2 2 3 3" xfId="15900" xr:uid="{00000000-0005-0000-0000-0000303E0000}"/>
    <cellStyle name="Note 3 2 5 5 2 2 3 4" xfId="15901" xr:uid="{00000000-0005-0000-0000-0000313E0000}"/>
    <cellStyle name="Note 3 2 5 5 2 2 4" xfId="15902" xr:uid="{00000000-0005-0000-0000-0000323E0000}"/>
    <cellStyle name="Note 3 2 5 5 2 2 5" xfId="15903" xr:uid="{00000000-0005-0000-0000-0000333E0000}"/>
    <cellStyle name="Note 3 2 5 5 2 2 6" xfId="15904" xr:uid="{00000000-0005-0000-0000-0000343E0000}"/>
    <cellStyle name="Note 3 2 5 5 2 3" xfId="15905" xr:uid="{00000000-0005-0000-0000-0000353E0000}"/>
    <cellStyle name="Note 3 2 5 5 2 3 2" xfId="15906" xr:uid="{00000000-0005-0000-0000-0000363E0000}"/>
    <cellStyle name="Note 3 2 5 5 2 3 3" xfId="15907" xr:uid="{00000000-0005-0000-0000-0000373E0000}"/>
    <cellStyle name="Note 3 2 5 5 2 3 4" xfId="15908" xr:uid="{00000000-0005-0000-0000-0000383E0000}"/>
    <cellStyle name="Note 3 2 5 5 2 4" xfId="15909" xr:uid="{00000000-0005-0000-0000-0000393E0000}"/>
    <cellStyle name="Note 3 2 5 5 2 4 2" xfId="15910" xr:uid="{00000000-0005-0000-0000-00003A3E0000}"/>
    <cellStyle name="Note 3 2 5 5 2 4 3" xfId="15911" xr:uid="{00000000-0005-0000-0000-00003B3E0000}"/>
    <cellStyle name="Note 3 2 5 5 2 4 4" xfId="15912" xr:uid="{00000000-0005-0000-0000-00003C3E0000}"/>
    <cellStyle name="Note 3 2 5 5 2 5" xfId="15913" xr:uid="{00000000-0005-0000-0000-00003D3E0000}"/>
    <cellStyle name="Note 3 2 5 5 2 6" xfId="15914" xr:uid="{00000000-0005-0000-0000-00003E3E0000}"/>
    <cellStyle name="Note 3 2 5 5 2 7" xfId="15915" xr:uid="{00000000-0005-0000-0000-00003F3E0000}"/>
    <cellStyle name="Note 3 2 5 5 3" xfId="15916" xr:uid="{00000000-0005-0000-0000-0000403E0000}"/>
    <cellStyle name="Note 3 2 5 5 3 2" xfId="15917" xr:uid="{00000000-0005-0000-0000-0000413E0000}"/>
    <cellStyle name="Note 3 2 5 5 3 3" xfId="15918" xr:uid="{00000000-0005-0000-0000-0000423E0000}"/>
    <cellStyle name="Note 3 2 5 5 3 4" xfId="15919" xr:uid="{00000000-0005-0000-0000-0000433E0000}"/>
    <cellStyle name="Note 3 2 5 5 4" xfId="15920" xr:uid="{00000000-0005-0000-0000-0000443E0000}"/>
    <cellStyle name="Note 3 2 5 6" xfId="15921" xr:uid="{00000000-0005-0000-0000-0000453E0000}"/>
    <cellStyle name="Note 3 2 5 6 2" xfId="15922" xr:uid="{00000000-0005-0000-0000-0000463E0000}"/>
    <cellStyle name="Note 3 2 5 6 2 2" xfId="15923" xr:uid="{00000000-0005-0000-0000-0000473E0000}"/>
    <cellStyle name="Note 3 2 5 6 2 2 2" xfId="15924" xr:uid="{00000000-0005-0000-0000-0000483E0000}"/>
    <cellStyle name="Note 3 2 5 6 2 2 3" xfId="15925" xr:uid="{00000000-0005-0000-0000-0000493E0000}"/>
    <cellStyle name="Note 3 2 5 6 2 2 4" xfId="15926" xr:uid="{00000000-0005-0000-0000-00004A3E0000}"/>
    <cellStyle name="Note 3 2 5 6 2 3" xfId="15927" xr:uid="{00000000-0005-0000-0000-00004B3E0000}"/>
    <cellStyle name="Note 3 2 5 6 2 3 2" xfId="15928" xr:uid="{00000000-0005-0000-0000-00004C3E0000}"/>
    <cellStyle name="Note 3 2 5 6 2 3 3" xfId="15929" xr:uid="{00000000-0005-0000-0000-00004D3E0000}"/>
    <cellStyle name="Note 3 2 5 6 2 3 4" xfId="15930" xr:uid="{00000000-0005-0000-0000-00004E3E0000}"/>
    <cellStyle name="Note 3 2 5 6 2 4" xfId="15931" xr:uid="{00000000-0005-0000-0000-00004F3E0000}"/>
    <cellStyle name="Note 3 2 5 6 2 5" xfId="15932" xr:uid="{00000000-0005-0000-0000-0000503E0000}"/>
    <cellStyle name="Note 3 2 5 6 2 6" xfId="15933" xr:uid="{00000000-0005-0000-0000-0000513E0000}"/>
    <cellStyle name="Note 3 2 5 6 3" xfId="15934" xr:uid="{00000000-0005-0000-0000-0000523E0000}"/>
    <cellStyle name="Note 3 2 5 6 3 2" xfId="15935" xr:uid="{00000000-0005-0000-0000-0000533E0000}"/>
    <cellStyle name="Note 3 2 5 6 3 3" xfId="15936" xr:uid="{00000000-0005-0000-0000-0000543E0000}"/>
    <cellStyle name="Note 3 2 5 6 3 4" xfId="15937" xr:uid="{00000000-0005-0000-0000-0000553E0000}"/>
    <cellStyle name="Note 3 2 5 6 4" xfId="15938" xr:uid="{00000000-0005-0000-0000-0000563E0000}"/>
    <cellStyle name="Note 3 2 5 6 4 2" xfId="15939" xr:uid="{00000000-0005-0000-0000-0000573E0000}"/>
    <cellStyle name="Note 3 2 5 6 4 3" xfId="15940" xr:uid="{00000000-0005-0000-0000-0000583E0000}"/>
    <cellStyle name="Note 3 2 5 6 4 4" xfId="15941" xr:uid="{00000000-0005-0000-0000-0000593E0000}"/>
    <cellStyle name="Note 3 2 5 6 5" xfId="15942" xr:uid="{00000000-0005-0000-0000-00005A3E0000}"/>
    <cellStyle name="Note 3 2 5 6 6" xfId="15943" xr:uid="{00000000-0005-0000-0000-00005B3E0000}"/>
    <cellStyle name="Note 3 2 5 6 7" xfId="15944" xr:uid="{00000000-0005-0000-0000-00005C3E0000}"/>
    <cellStyle name="Note 3 2 5 7" xfId="15945" xr:uid="{00000000-0005-0000-0000-00005D3E0000}"/>
    <cellStyle name="Note 3 2 5 7 2" xfId="15946" xr:uid="{00000000-0005-0000-0000-00005E3E0000}"/>
    <cellStyle name="Note 3 2 5 7 3" xfId="15947" xr:uid="{00000000-0005-0000-0000-00005F3E0000}"/>
    <cellStyle name="Note 3 2 5 7 4" xfId="15948" xr:uid="{00000000-0005-0000-0000-0000603E0000}"/>
    <cellStyle name="Note 3 2 5 8" xfId="15949" xr:uid="{00000000-0005-0000-0000-0000613E0000}"/>
    <cellStyle name="Note 3 2 6" xfId="15950" xr:uid="{00000000-0005-0000-0000-0000623E0000}"/>
    <cellStyle name="Note 3 2 6 2" xfId="15951" xr:uid="{00000000-0005-0000-0000-0000633E0000}"/>
    <cellStyle name="Note 3 2 6 2 2" xfId="15952" xr:uid="{00000000-0005-0000-0000-0000643E0000}"/>
    <cellStyle name="Note 3 2 6 2 2 2" xfId="15953" xr:uid="{00000000-0005-0000-0000-0000653E0000}"/>
    <cellStyle name="Note 3 2 6 2 2 2 2" xfId="15954" xr:uid="{00000000-0005-0000-0000-0000663E0000}"/>
    <cellStyle name="Note 3 2 6 2 2 2 2 2" xfId="15955" xr:uid="{00000000-0005-0000-0000-0000673E0000}"/>
    <cellStyle name="Note 3 2 6 2 2 2 2 3" xfId="15956" xr:uid="{00000000-0005-0000-0000-0000683E0000}"/>
    <cellStyle name="Note 3 2 6 2 2 2 2 4" xfId="15957" xr:uid="{00000000-0005-0000-0000-0000693E0000}"/>
    <cellStyle name="Note 3 2 6 2 2 2 3" xfId="15958" xr:uid="{00000000-0005-0000-0000-00006A3E0000}"/>
    <cellStyle name="Note 3 2 6 2 2 2 3 2" xfId="15959" xr:uid="{00000000-0005-0000-0000-00006B3E0000}"/>
    <cellStyle name="Note 3 2 6 2 2 2 3 3" xfId="15960" xr:uid="{00000000-0005-0000-0000-00006C3E0000}"/>
    <cellStyle name="Note 3 2 6 2 2 2 3 4" xfId="15961" xr:uid="{00000000-0005-0000-0000-00006D3E0000}"/>
    <cellStyle name="Note 3 2 6 2 2 2 4" xfId="15962" xr:uid="{00000000-0005-0000-0000-00006E3E0000}"/>
    <cellStyle name="Note 3 2 6 2 2 2 5" xfId="15963" xr:uid="{00000000-0005-0000-0000-00006F3E0000}"/>
    <cellStyle name="Note 3 2 6 2 2 2 6" xfId="15964" xr:uid="{00000000-0005-0000-0000-0000703E0000}"/>
    <cellStyle name="Note 3 2 6 2 2 3" xfId="15965" xr:uid="{00000000-0005-0000-0000-0000713E0000}"/>
    <cellStyle name="Note 3 2 6 2 2 3 2" xfId="15966" xr:uid="{00000000-0005-0000-0000-0000723E0000}"/>
    <cellStyle name="Note 3 2 6 2 2 3 3" xfId="15967" xr:uid="{00000000-0005-0000-0000-0000733E0000}"/>
    <cellStyle name="Note 3 2 6 2 2 3 4" xfId="15968" xr:uid="{00000000-0005-0000-0000-0000743E0000}"/>
    <cellStyle name="Note 3 2 6 2 2 4" xfId="15969" xr:uid="{00000000-0005-0000-0000-0000753E0000}"/>
    <cellStyle name="Note 3 2 6 2 2 4 2" xfId="15970" xr:uid="{00000000-0005-0000-0000-0000763E0000}"/>
    <cellStyle name="Note 3 2 6 2 2 4 3" xfId="15971" xr:uid="{00000000-0005-0000-0000-0000773E0000}"/>
    <cellStyle name="Note 3 2 6 2 2 4 4" xfId="15972" xr:uid="{00000000-0005-0000-0000-0000783E0000}"/>
    <cellStyle name="Note 3 2 6 2 2 5" xfId="15973" xr:uid="{00000000-0005-0000-0000-0000793E0000}"/>
    <cellStyle name="Note 3 2 6 2 2 6" xfId="15974" xr:uid="{00000000-0005-0000-0000-00007A3E0000}"/>
    <cellStyle name="Note 3 2 6 2 2 7" xfId="15975" xr:uid="{00000000-0005-0000-0000-00007B3E0000}"/>
    <cellStyle name="Note 3 2 6 2 3" xfId="15976" xr:uid="{00000000-0005-0000-0000-00007C3E0000}"/>
    <cellStyle name="Note 3 2 6 2 3 2" xfId="15977" xr:uid="{00000000-0005-0000-0000-00007D3E0000}"/>
    <cellStyle name="Note 3 2 6 2 3 3" xfId="15978" xr:uid="{00000000-0005-0000-0000-00007E3E0000}"/>
    <cellStyle name="Note 3 2 6 2 3 4" xfId="15979" xr:uid="{00000000-0005-0000-0000-00007F3E0000}"/>
    <cellStyle name="Note 3 2 6 2 4" xfId="15980" xr:uid="{00000000-0005-0000-0000-0000803E0000}"/>
    <cellStyle name="Note 3 2 6 3" xfId="15981" xr:uid="{00000000-0005-0000-0000-0000813E0000}"/>
    <cellStyle name="Note 3 2 6 3 2" xfId="15982" xr:uid="{00000000-0005-0000-0000-0000823E0000}"/>
    <cellStyle name="Note 3 2 6 3 2 2" xfId="15983" xr:uid="{00000000-0005-0000-0000-0000833E0000}"/>
    <cellStyle name="Note 3 2 6 3 2 2 2" xfId="15984" xr:uid="{00000000-0005-0000-0000-0000843E0000}"/>
    <cellStyle name="Note 3 2 6 3 2 2 3" xfId="15985" xr:uid="{00000000-0005-0000-0000-0000853E0000}"/>
    <cellStyle name="Note 3 2 6 3 2 2 4" xfId="15986" xr:uid="{00000000-0005-0000-0000-0000863E0000}"/>
    <cellStyle name="Note 3 2 6 3 2 3" xfId="15987" xr:uid="{00000000-0005-0000-0000-0000873E0000}"/>
    <cellStyle name="Note 3 2 6 3 2 3 2" xfId="15988" xr:uid="{00000000-0005-0000-0000-0000883E0000}"/>
    <cellStyle name="Note 3 2 6 3 2 3 3" xfId="15989" xr:uid="{00000000-0005-0000-0000-0000893E0000}"/>
    <cellStyle name="Note 3 2 6 3 2 3 4" xfId="15990" xr:uid="{00000000-0005-0000-0000-00008A3E0000}"/>
    <cellStyle name="Note 3 2 6 3 2 4" xfId="15991" xr:uid="{00000000-0005-0000-0000-00008B3E0000}"/>
    <cellStyle name="Note 3 2 6 3 2 5" xfId="15992" xr:uid="{00000000-0005-0000-0000-00008C3E0000}"/>
    <cellStyle name="Note 3 2 6 3 2 6" xfId="15993" xr:uid="{00000000-0005-0000-0000-00008D3E0000}"/>
    <cellStyle name="Note 3 2 6 3 3" xfId="15994" xr:uid="{00000000-0005-0000-0000-00008E3E0000}"/>
    <cellStyle name="Note 3 2 6 3 3 2" xfId="15995" xr:uid="{00000000-0005-0000-0000-00008F3E0000}"/>
    <cellStyle name="Note 3 2 6 3 3 3" xfId="15996" xr:uid="{00000000-0005-0000-0000-0000903E0000}"/>
    <cellStyle name="Note 3 2 6 3 3 4" xfId="15997" xr:uid="{00000000-0005-0000-0000-0000913E0000}"/>
    <cellStyle name="Note 3 2 6 3 4" xfId="15998" xr:uid="{00000000-0005-0000-0000-0000923E0000}"/>
    <cellStyle name="Note 3 2 6 3 4 2" xfId="15999" xr:uid="{00000000-0005-0000-0000-0000933E0000}"/>
    <cellStyle name="Note 3 2 6 3 4 3" xfId="16000" xr:uid="{00000000-0005-0000-0000-0000943E0000}"/>
    <cellStyle name="Note 3 2 6 3 4 4" xfId="16001" xr:uid="{00000000-0005-0000-0000-0000953E0000}"/>
    <cellStyle name="Note 3 2 6 3 5" xfId="16002" xr:uid="{00000000-0005-0000-0000-0000963E0000}"/>
    <cellStyle name="Note 3 2 6 3 6" xfId="16003" xr:uid="{00000000-0005-0000-0000-0000973E0000}"/>
    <cellStyle name="Note 3 2 6 3 7" xfId="16004" xr:uid="{00000000-0005-0000-0000-0000983E0000}"/>
    <cellStyle name="Note 3 2 6 4" xfId="16005" xr:uid="{00000000-0005-0000-0000-0000993E0000}"/>
    <cellStyle name="Note 3 2 6 4 2" xfId="16006" xr:uid="{00000000-0005-0000-0000-00009A3E0000}"/>
    <cellStyle name="Note 3 2 6 4 3" xfId="16007" xr:uid="{00000000-0005-0000-0000-00009B3E0000}"/>
    <cellStyle name="Note 3 2 6 4 4" xfId="16008" xr:uid="{00000000-0005-0000-0000-00009C3E0000}"/>
    <cellStyle name="Note 3 2 6 5" xfId="16009" xr:uid="{00000000-0005-0000-0000-00009D3E0000}"/>
    <cellStyle name="Note 3 2 7" xfId="16010" xr:uid="{00000000-0005-0000-0000-00009E3E0000}"/>
    <cellStyle name="Note 3 2 7 2" xfId="16011" xr:uid="{00000000-0005-0000-0000-00009F3E0000}"/>
    <cellStyle name="Note 3 2 7 2 2" xfId="16012" xr:uid="{00000000-0005-0000-0000-0000A03E0000}"/>
    <cellStyle name="Note 3 2 7 2 2 2" xfId="16013" xr:uid="{00000000-0005-0000-0000-0000A13E0000}"/>
    <cellStyle name="Note 3 2 7 2 2 2 2" xfId="16014" xr:uid="{00000000-0005-0000-0000-0000A23E0000}"/>
    <cellStyle name="Note 3 2 7 2 2 2 2 2" xfId="16015" xr:uid="{00000000-0005-0000-0000-0000A33E0000}"/>
    <cellStyle name="Note 3 2 7 2 2 2 2 3" xfId="16016" xr:uid="{00000000-0005-0000-0000-0000A43E0000}"/>
    <cellStyle name="Note 3 2 7 2 2 2 2 4" xfId="16017" xr:uid="{00000000-0005-0000-0000-0000A53E0000}"/>
    <cellStyle name="Note 3 2 7 2 2 2 3" xfId="16018" xr:uid="{00000000-0005-0000-0000-0000A63E0000}"/>
    <cellStyle name="Note 3 2 7 2 2 2 3 2" xfId="16019" xr:uid="{00000000-0005-0000-0000-0000A73E0000}"/>
    <cellStyle name="Note 3 2 7 2 2 2 3 3" xfId="16020" xr:uid="{00000000-0005-0000-0000-0000A83E0000}"/>
    <cellStyle name="Note 3 2 7 2 2 2 3 4" xfId="16021" xr:uid="{00000000-0005-0000-0000-0000A93E0000}"/>
    <cellStyle name="Note 3 2 7 2 2 2 4" xfId="16022" xr:uid="{00000000-0005-0000-0000-0000AA3E0000}"/>
    <cellStyle name="Note 3 2 7 2 2 2 5" xfId="16023" xr:uid="{00000000-0005-0000-0000-0000AB3E0000}"/>
    <cellStyle name="Note 3 2 7 2 2 2 6" xfId="16024" xr:uid="{00000000-0005-0000-0000-0000AC3E0000}"/>
    <cellStyle name="Note 3 2 7 2 2 3" xfId="16025" xr:uid="{00000000-0005-0000-0000-0000AD3E0000}"/>
    <cellStyle name="Note 3 2 7 2 2 3 2" xfId="16026" xr:uid="{00000000-0005-0000-0000-0000AE3E0000}"/>
    <cellStyle name="Note 3 2 7 2 2 3 3" xfId="16027" xr:uid="{00000000-0005-0000-0000-0000AF3E0000}"/>
    <cellStyle name="Note 3 2 7 2 2 3 4" xfId="16028" xr:uid="{00000000-0005-0000-0000-0000B03E0000}"/>
    <cellStyle name="Note 3 2 7 2 2 4" xfId="16029" xr:uid="{00000000-0005-0000-0000-0000B13E0000}"/>
    <cellStyle name="Note 3 2 7 2 2 4 2" xfId="16030" xr:uid="{00000000-0005-0000-0000-0000B23E0000}"/>
    <cellStyle name="Note 3 2 7 2 2 4 3" xfId="16031" xr:uid="{00000000-0005-0000-0000-0000B33E0000}"/>
    <cellStyle name="Note 3 2 7 2 2 4 4" xfId="16032" xr:uid="{00000000-0005-0000-0000-0000B43E0000}"/>
    <cellStyle name="Note 3 2 7 2 2 5" xfId="16033" xr:uid="{00000000-0005-0000-0000-0000B53E0000}"/>
    <cellStyle name="Note 3 2 7 2 2 6" xfId="16034" xr:uid="{00000000-0005-0000-0000-0000B63E0000}"/>
    <cellStyle name="Note 3 2 7 2 2 7" xfId="16035" xr:uid="{00000000-0005-0000-0000-0000B73E0000}"/>
    <cellStyle name="Note 3 2 7 2 3" xfId="16036" xr:uid="{00000000-0005-0000-0000-0000B83E0000}"/>
    <cellStyle name="Note 3 2 7 2 3 2" xfId="16037" xr:uid="{00000000-0005-0000-0000-0000B93E0000}"/>
    <cellStyle name="Note 3 2 7 2 3 3" xfId="16038" xr:uid="{00000000-0005-0000-0000-0000BA3E0000}"/>
    <cellStyle name="Note 3 2 7 2 3 4" xfId="16039" xr:uid="{00000000-0005-0000-0000-0000BB3E0000}"/>
    <cellStyle name="Note 3 2 7 2 4" xfId="16040" xr:uid="{00000000-0005-0000-0000-0000BC3E0000}"/>
    <cellStyle name="Note 3 2 7 3" xfId="16041" xr:uid="{00000000-0005-0000-0000-0000BD3E0000}"/>
    <cellStyle name="Note 3 2 7 3 2" xfId="16042" xr:uid="{00000000-0005-0000-0000-0000BE3E0000}"/>
    <cellStyle name="Note 3 2 7 3 2 2" xfId="16043" xr:uid="{00000000-0005-0000-0000-0000BF3E0000}"/>
    <cellStyle name="Note 3 2 7 3 2 2 2" xfId="16044" xr:uid="{00000000-0005-0000-0000-0000C03E0000}"/>
    <cellStyle name="Note 3 2 7 3 2 2 3" xfId="16045" xr:uid="{00000000-0005-0000-0000-0000C13E0000}"/>
    <cellStyle name="Note 3 2 7 3 2 2 4" xfId="16046" xr:uid="{00000000-0005-0000-0000-0000C23E0000}"/>
    <cellStyle name="Note 3 2 7 3 2 3" xfId="16047" xr:uid="{00000000-0005-0000-0000-0000C33E0000}"/>
    <cellStyle name="Note 3 2 7 3 2 3 2" xfId="16048" xr:uid="{00000000-0005-0000-0000-0000C43E0000}"/>
    <cellStyle name="Note 3 2 7 3 2 3 3" xfId="16049" xr:uid="{00000000-0005-0000-0000-0000C53E0000}"/>
    <cellStyle name="Note 3 2 7 3 2 3 4" xfId="16050" xr:uid="{00000000-0005-0000-0000-0000C63E0000}"/>
    <cellStyle name="Note 3 2 7 3 2 4" xfId="16051" xr:uid="{00000000-0005-0000-0000-0000C73E0000}"/>
    <cellStyle name="Note 3 2 7 3 2 5" xfId="16052" xr:uid="{00000000-0005-0000-0000-0000C83E0000}"/>
    <cellStyle name="Note 3 2 7 3 2 6" xfId="16053" xr:uid="{00000000-0005-0000-0000-0000C93E0000}"/>
    <cellStyle name="Note 3 2 7 3 3" xfId="16054" xr:uid="{00000000-0005-0000-0000-0000CA3E0000}"/>
    <cellStyle name="Note 3 2 7 3 3 2" xfId="16055" xr:uid="{00000000-0005-0000-0000-0000CB3E0000}"/>
    <cellStyle name="Note 3 2 7 3 3 3" xfId="16056" xr:uid="{00000000-0005-0000-0000-0000CC3E0000}"/>
    <cellStyle name="Note 3 2 7 3 3 4" xfId="16057" xr:uid="{00000000-0005-0000-0000-0000CD3E0000}"/>
    <cellStyle name="Note 3 2 7 3 4" xfId="16058" xr:uid="{00000000-0005-0000-0000-0000CE3E0000}"/>
    <cellStyle name="Note 3 2 7 3 4 2" xfId="16059" xr:uid="{00000000-0005-0000-0000-0000CF3E0000}"/>
    <cellStyle name="Note 3 2 7 3 4 3" xfId="16060" xr:uid="{00000000-0005-0000-0000-0000D03E0000}"/>
    <cellStyle name="Note 3 2 7 3 4 4" xfId="16061" xr:uid="{00000000-0005-0000-0000-0000D13E0000}"/>
    <cellStyle name="Note 3 2 7 3 5" xfId="16062" xr:uid="{00000000-0005-0000-0000-0000D23E0000}"/>
    <cellStyle name="Note 3 2 7 3 6" xfId="16063" xr:uid="{00000000-0005-0000-0000-0000D33E0000}"/>
    <cellStyle name="Note 3 2 7 3 7" xfId="16064" xr:uid="{00000000-0005-0000-0000-0000D43E0000}"/>
    <cellStyle name="Note 3 2 7 4" xfId="16065" xr:uid="{00000000-0005-0000-0000-0000D53E0000}"/>
    <cellStyle name="Note 3 2 7 4 2" xfId="16066" xr:uid="{00000000-0005-0000-0000-0000D63E0000}"/>
    <cellStyle name="Note 3 2 7 4 3" xfId="16067" xr:uid="{00000000-0005-0000-0000-0000D73E0000}"/>
    <cellStyle name="Note 3 2 7 4 4" xfId="16068" xr:uid="{00000000-0005-0000-0000-0000D83E0000}"/>
    <cellStyle name="Note 3 2 7 5" xfId="16069" xr:uid="{00000000-0005-0000-0000-0000D93E0000}"/>
    <cellStyle name="Note 3 2 8" xfId="16070" xr:uid="{00000000-0005-0000-0000-0000DA3E0000}"/>
    <cellStyle name="Note 3 2 8 2" xfId="16071" xr:uid="{00000000-0005-0000-0000-0000DB3E0000}"/>
    <cellStyle name="Note 3 2 8 2 2" xfId="16072" xr:uid="{00000000-0005-0000-0000-0000DC3E0000}"/>
    <cellStyle name="Note 3 2 8 2 2 2" xfId="16073" xr:uid="{00000000-0005-0000-0000-0000DD3E0000}"/>
    <cellStyle name="Note 3 2 8 2 2 2 2" xfId="16074" xr:uid="{00000000-0005-0000-0000-0000DE3E0000}"/>
    <cellStyle name="Note 3 2 8 2 2 2 2 2" xfId="16075" xr:uid="{00000000-0005-0000-0000-0000DF3E0000}"/>
    <cellStyle name="Note 3 2 8 2 2 2 2 3" xfId="16076" xr:uid="{00000000-0005-0000-0000-0000E03E0000}"/>
    <cellStyle name="Note 3 2 8 2 2 2 2 4" xfId="16077" xr:uid="{00000000-0005-0000-0000-0000E13E0000}"/>
    <cellStyle name="Note 3 2 8 2 2 2 3" xfId="16078" xr:uid="{00000000-0005-0000-0000-0000E23E0000}"/>
    <cellStyle name="Note 3 2 8 2 2 2 3 2" xfId="16079" xr:uid="{00000000-0005-0000-0000-0000E33E0000}"/>
    <cellStyle name="Note 3 2 8 2 2 2 3 3" xfId="16080" xr:uid="{00000000-0005-0000-0000-0000E43E0000}"/>
    <cellStyle name="Note 3 2 8 2 2 2 3 4" xfId="16081" xr:uid="{00000000-0005-0000-0000-0000E53E0000}"/>
    <cellStyle name="Note 3 2 8 2 2 2 4" xfId="16082" xr:uid="{00000000-0005-0000-0000-0000E63E0000}"/>
    <cellStyle name="Note 3 2 8 2 2 2 5" xfId="16083" xr:uid="{00000000-0005-0000-0000-0000E73E0000}"/>
    <cellStyle name="Note 3 2 8 2 2 2 6" xfId="16084" xr:uid="{00000000-0005-0000-0000-0000E83E0000}"/>
    <cellStyle name="Note 3 2 8 2 2 3" xfId="16085" xr:uid="{00000000-0005-0000-0000-0000E93E0000}"/>
    <cellStyle name="Note 3 2 8 2 2 3 2" xfId="16086" xr:uid="{00000000-0005-0000-0000-0000EA3E0000}"/>
    <cellStyle name="Note 3 2 8 2 2 3 3" xfId="16087" xr:uid="{00000000-0005-0000-0000-0000EB3E0000}"/>
    <cellStyle name="Note 3 2 8 2 2 3 4" xfId="16088" xr:uid="{00000000-0005-0000-0000-0000EC3E0000}"/>
    <cellStyle name="Note 3 2 8 2 2 4" xfId="16089" xr:uid="{00000000-0005-0000-0000-0000ED3E0000}"/>
    <cellStyle name="Note 3 2 8 2 2 4 2" xfId="16090" xr:uid="{00000000-0005-0000-0000-0000EE3E0000}"/>
    <cellStyle name="Note 3 2 8 2 2 4 3" xfId="16091" xr:uid="{00000000-0005-0000-0000-0000EF3E0000}"/>
    <cellStyle name="Note 3 2 8 2 2 4 4" xfId="16092" xr:uid="{00000000-0005-0000-0000-0000F03E0000}"/>
    <cellStyle name="Note 3 2 8 2 2 5" xfId="16093" xr:uid="{00000000-0005-0000-0000-0000F13E0000}"/>
    <cellStyle name="Note 3 2 8 2 2 6" xfId="16094" xr:uid="{00000000-0005-0000-0000-0000F23E0000}"/>
    <cellStyle name="Note 3 2 8 2 2 7" xfId="16095" xr:uid="{00000000-0005-0000-0000-0000F33E0000}"/>
    <cellStyle name="Note 3 2 8 2 3" xfId="16096" xr:uid="{00000000-0005-0000-0000-0000F43E0000}"/>
    <cellStyle name="Note 3 2 8 2 3 2" xfId="16097" xr:uid="{00000000-0005-0000-0000-0000F53E0000}"/>
    <cellStyle name="Note 3 2 8 2 3 3" xfId="16098" xr:uid="{00000000-0005-0000-0000-0000F63E0000}"/>
    <cellStyle name="Note 3 2 8 2 3 4" xfId="16099" xr:uid="{00000000-0005-0000-0000-0000F73E0000}"/>
    <cellStyle name="Note 3 2 8 2 4" xfId="16100" xr:uid="{00000000-0005-0000-0000-0000F83E0000}"/>
    <cellStyle name="Note 3 2 8 3" xfId="16101" xr:uid="{00000000-0005-0000-0000-0000F93E0000}"/>
    <cellStyle name="Note 3 2 8 3 2" xfId="16102" xr:uid="{00000000-0005-0000-0000-0000FA3E0000}"/>
    <cellStyle name="Note 3 2 8 3 2 2" xfId="16103" xr:uid="{00000000-0005-0000-0000-0000FB3E0000}"/>
    <cellStyle name="Note 3 2 8 3 2 2 2" xfId="16104" xr:uid="{00000000-0005-0000-0000-0000FC3E0000}"/>
    <cellStyle name="Note 3 2 8 3 2 2 3" xfId="16105" xr:uid="{00000000-0005-0000-0000-0000FD3E0000}"/>
    <cellStyle name="Note 3 2 8 3 2 2 4" xfId="16106" xr:uid="{00000000-0005-0000-0000-0000FE3E0000}"/>
    <cellStyle name="Note 3 2 8 3 2 3" xfId="16107" xr:uid="{00000000-0005-0000-0000-0000FF3E0000}"/>
    <cellStyle name="Note 3 2 8 3 2 3 2" xfId="16108" xr:uid="{00000000-0005-0000-0000-0000003F0000}"/>
    <cellStyle name="Note 3 2 8 3 2 3 3" xfId="16109" xr:uid="{00000000-0005-0000-0000-0000013F0000}"/>
    <cellStyle name="Note 3 2 8 3 2 3 4" xfId="16110" xr:uid="{00000000-0005-0000-0000-0000023F0000}"/>
    <cellStyle name="Note 3 2 8 3 2 4" xfId="16111" xr:uid="{00000000-0005-0000-0000-0000033F0000}"/>
    <cellStyle name="Note 3 2 8 3 2 5" xfId="16112" xr:uid="{00000000-0005-0000-0000-0000043F0000}"/>
    <cellStyle name="Note 3 2 8 3 2 6" xfId="16113" xr:uid="{00000000-0005-0000-0000-0000053F0000}"/>
    <cellStyle name="Note 3 2 8 3 3" xfId="16114" xr:uid="{00000000-0005-0000-0000-0000063F0000}"/>
    <cellStyle name="Note 3 2 8 3 3 2" xfId="16115" xr:uid="{00000000-0005-0000-0000-0000073F0000}"/>
    <cellStyle name="Note 3 2 8 3 3 3" xfId="16116" xr:uid="{00000000-0005-0000-0000-0000083F0000}"/>
    <cellStyle name="Note 3 2 8 3 3 4" xfId="16117" xr:uid="{00000000-0005-0000-0000-0000093F0000}"/>
    <cellStyle name="Note 3 2 8 3 4" xfId="16118" xr:uid="{00000000-0005-0000-0000-00000A3F0000}"/>
    <cellStyle name="Note 3 2 8 3 4 2" xfId="16119" xr:uid="{00000000-0005-0000-0000-00000B3F0000}"/>
    <cellStyle name="Note 3 2 8 3 4 3" xfId="16120" xr:uid="{00000000-0005-0000-0000-00000C3F0000}"/>
    <cellStyle name="Note 3 2 8 3 4 4" xfId="16121" xr:uid="{00000000-0005-0000-0000-00000D3F0000}"/>
    <cellStyle name="Note 3 2 8 3 5" xfId="16122" xr:uid="{00000000-0005-0000-0000-00000E3F0000}"/>
    <cellStyle name="Note 3 2 8 3 6" xfId="16123" xr:uid="{00000000-0005-0000-0000-00000F3F0000}"/>
    <cellStyle name="Note 3 2 8 3 7" xfId="16124" xr:uid="{00000000-0005-0000-0000-0000103F0000}"/>
    <cellStyle name="Note 3 2 8 4" xfId="16125" xr:uid="{00000000-0005-0000-0000-0000113F0000}"/>
    <cellStyle name="Note 3 2 8 4 2" xfId="16126" xr:uid="{00000000-0005-0000-0000-0000123F0000}"/>
    <cellStyle name="Note 3 2 8 4 3" xfId="16127" xr:uid="{00000000-0005-0000-0000-0000133F0000}"/>
    <cellStyle name="Note 3 2 8 4 4" xfId="16128" xr:uid="{00000000-0005-0000-0000-0000143F0000}"/>
    <cellStyle name="Note 3 2 8 5" xfId="16129" xr:uid="{00000000-0005-0000-0000-0000153F0000}"/>
    <cellStyle name="Note 3 2 9" xfId="16130" xr:uid="{00000000-0005-0000-0000-0000163F0000}"/>
    <cellStyle name="Note 3 2 9 2" xfId="16131" xr:uid="{00000000-0005-0000-0000-0000173F0000}"/>
    <cellStyle name="Note 3 2 9 2 2" xfId="16132" xr:uid="{00000000-0005-0000-0000-0000183F0000}"/>
    <cellStyle name="Note 3 2 9 2 2 2" xfId="16133" xr:uid="{00000000-0005-0000-0000-0000193F0000}"/>
    <cellStyle name="Note 3 2 9 2 2 2 2" xfId="16134" xr:uid="{00000000-0005-0000-0000-00001A3F0000}"/>
    <cellStyle name="Note 3 2 9 2 2 2 3" xfId="16135" xr:uid="{00000000-0005-0000-0000-00001B3F0000}"/>
    <cellStyle name="Note 3 2 9 2 2 2 4" xfId="16136" xr:uid="{00000000-0005-0000-0000-00001C3F0000}"/>
    <cellStyle name="Note 3 2 9 2 2 3" xfId="16137" xr:uid="{00000000-0005-0000-0000-00001D3F0000}"/>
    <cellStyle name="Note 3 2 9 2 2 3 2" xfId="16138" xr:uid="{00000000-0005-0000-0000-00001E3F0000}"/>
    <cellStyle name="Note 3 2 9 2 2 3 3" xfId="16139" xr:uid="{00000000-0005-0000-0000-00001F3F0000}"/>
    <cellStyle name="Note 3 2 9 2 2 3 4" xfId="16140" xr:uid="{00000000-0005-0000-0000-0000203F0000}"/>
    <cellStyle name="Note 3 2 9 2 2 4" xfId="16141" xr:uid="{00000000-0005-0000-0000-0000213F0000}"/>
    <cellStyle name="Note 3 2 9 2 2 5" xfId="16142" xr:uid="{00000000-0005-0000-0000-0000223F0000}"/>
    <cellStyle name="Note 3 2 9 2 2 6" xfId="16143" xr:uid="{00000000-0005-0000-0000-0000233F0000}"/>
    <cellStyle name="Note 3 2 9 2 3" xfId="16144" xr:uid="{00000000-0005-0000-0000-0000243F0000}"/>
    <cellStyle name="Note 3 2 9 2 3 2" xfId="16145" xr:uid="{00000000-0005-0000-0000-0000253F0000}"/>
    <cellStyle name="Note 3 2 9 2 3 3" xfId="16146" xr:uid="{00000000-0005-0000-0000-0000263F0000}"/>
    <cellStyle name="Note 3 2 9 2 3 4" xfId="16147" xr:uid="{00000000-0005-0000-0000-0000273F0000}"/>
    <cellStyle name="Note 3 2 9 2 4" xfId="16148" xr:uid="{00000000-0005-0000-0000-0000283F0000}"/>
    <cellStyle name="Note 3 2 9 2 4 2" xfId="16149" xr:uid="{00000000-0005-0000-0000-0000293F0000}"/>
    <cellStyle name="Note 3 2 9 2 4 3" xfId="16150" xr:uid="{00000000-0005-0000-0000-00002A3F0000}"/>
    <cellStyle name="Note 3 2 9 2 4 4" xfId="16151" xr:uid="{00000000-0005-0000-0000-00002B3F0000}"/>
    <cellStyle name="Note 3 2 9 2 5" xfId="16152" xr:uid="{00000000-0005-0000-0000-00002C3F0000}"/>
    <cellStyle name="Note 3 2 9 2 6" xfId="16153" xr:uid="{00000000-0005-0000-0000-00002D3F0000}"/>
    <cellStyle name="Note 3 2 9 2 7" xfId="16154" xr:uid="{00000000-0005-0000-0000-00002E3F0000}"/>
    <cellStyle name="Note 3 2 9 3" xfId="16155" xr:uid="{00000000-0005-0000-0000-00002F3F0000}"/>
    <cellStyle name="Note 3 2 9 3 2" xfId="16156" xr:uid="{00000000-0005-0000-0000-0000303F0000}"/>
    <cellStyle name="Note 3 2 9 3 3" xfId="16157" xr:uid="{00000000-0005-0000-0000-0000313F0000}"/>
    <cellStyle name="Note 3 2 9 3 4" xfId="16158" xr:uid="{00000000-0005-0000-0000-0000323F0000}"/>
    <cellStyle name="Note 3 2 9 4" xfId="16159" xr:uid="{00000000-0005-0000-0000-0000333F0000}"/>
    <cellStyle name="Note 3 3" xfId="16160" xr:uid="{00000000-0005-0000-0000-0000343F0000}"/>
    <cellStyle name="Note 3 3 2" xfId="16161" xr:uid="{00000000-0005-0000-0000-0000353F0000}"/>
    <cellStyle name="Note 3 3 2 2" xfId="16162" xr:uid="{00000000-0005-0000-0000-0000363F0000}"/>
    <cellStyle name="Note 3 3 2 2 2" xfId="16163" xr:uid="{00000000-0005-0000-0000-0000373F0000}"/>
    <cellStyle name="Note 3 3 2 2 2 2" xfId="16164" xr:uid="{00000000-0005-0000-0000-0000383F0000}"/>
    <cellStyle name="Note 3 3 2 2 2 2 2" xfId="16165" xr:uid="{00000000-0005-0000-0000-0000393F0000}"/>
    <cellStyle name="Note 3 3 2 2 2 2 2 2" xfId="16166" xr:uid="{00000000-0005-0000-0000-00003A3F0000}"/>
    <cellStyle name="Note 3 3 2 2 2 2 2 3" xfId="16167" xr:uid="{00000000-0005-0000-0000-00003B3F0000}"/>
    <cellStyle name="Note 3 3 2 2 2 2 2 4" xfId="16168" xr:uid="{00000000-0005-0000-0000-00003C3F0000}"/>
    <cellStyle name="Note 3 3 2 2 2 2 3" xfId="16169" xr:uid="{00000000-0005-0000-0000-00003D3F0000}"/>
    <cellStyle name="Note 3 3 2 2 2 2 3 2" xfId="16170" xr:uid="{00000000-0005-0000-0000-00003E3F0000}"/>
    <cellStyle name="Note 3 3 2 2 2 2 3 3" xfId="16171" xr:uid="{00000000-0005-0000-0000-00003F3F0000}"/>
    <cellStyle name="Note 3 3 2 2 2 2 3 4" xfId="16172" xr:uid="{00000000-0005-0000-0000-0000403F0000}"/>
    <cellStyle name="Note 3 3 2 2 2 2 4" xfId="16173" xr:uid="{00000000-0005-0000-0000-0000413F0000}"/>
    <cellStyle name="Note 3 3 2 2 2 2 5" xfId="16174" xr:uid="{00000000-0005-0000-0000-0000423F0000}"/>
    <cellStyle name="Note 3 3 2 2 2 2 6" xfId="16175" xr:uid="{00000000-0005-0000-0000-0000433F0000}"/>
    <cellStyle name="Note 3 3 2 2 2 3" xfId="16176" xr:uid="{00000000-0005-0000-0000-0000443F0000}"/>
    <cellStyle name="Note 3 3 2 2 2 3 2" xfId="16177" xr:uid="{00000000-0005-0000-0000-0000453F0000}"/>
    <cellStyle name="Note 3 3 2 2 2 3 3" xfId="16178" xr:uid="{00000000-0005-0000-0000-0000463F0000}"/>
    <cellStyle name="Note 3 3 2 2 2 3 4" xfId="16179" xr:uid="{00000000-0005-0000-0000-0000473F0000}"/>
    <cellStyle name="Note 3 3 2 2 2 4" xfId="16180" xr:uid="{00000000-0005-0000-0000-0000483F0000}"/>
    <cellStyle name="Note 3 3 2 2 2 4 2" xfId="16181" xr:uid="{00000000-0005-0000-0000-0000493F0000}"/>
    <cellStyle name="Note 3 3 2 2 2 4 3" xfId="16182" xr:uid="{00000000-0005-0000-0000-00004A3F0000}"/>
    <cellStyle name="Note 3 3 2 2 2 4 4" xfId="16183" xr:uid="{00000000-0005-0000-0000-00004B3F0000}"/>
    <cellStyle name="Note 3 3 2 2 2 5" xfId="16184" xr:uid="{00000000-0005-0000-0000-00004C3F0000}"/>
    <cellStyle name="Note 3 3 2 2 2 6" xfId="16185" xr:uid="{00000000-0005-0000-0000-00004D3F0000}"/>
    <cellStyle name="Note 3 3 2 2 2 7" xfId="16186" xr:uid="{00000000-0005-0000-0000-00004E3F0000}"/>
    <cellStyle name="Note 3 3 2 2 3" xfId="16187" xr:uid="{00000000-0005-0000-0000-00004F3F0000}"/>
    <cellStyle name="Note 3 3 2 2 3 2" xfId="16188" xr:uid="{00000000-0005-0000-0000-0000503F0000}"/>
    <cellStyle name="Note 3 3 2 2 3 3" xfId="16189" xr:uid="{00000000-0005-0000-0000-0000513F0000}"/>
    <cellStyle name="Note 3 3 2 2 3 4" xfId="16190" xr:uid="{00000000-0005-0000-0000-0000523F0000}"/>
    <cellStyle name="Note 3 3 2 2 4" xfId="16191" xr:uid="{00000000-0005-0000-0000-0000533F0000}"/>
    <cellStyle name="Note 3 3 2 3" xfId="16192" xr:uid="{00000000-0005-0000-0000-0000543F0000}"/>
    <cellStyle name="Note 3 3 2 3 2" xfId="16193" xr:uid="{00000000-0005-0000-0000-0000553F0000}"/>
    <cellStyle name="Note 3 3 2 3 2 2" xfId="16194" xr:uid="{00000000-0005-0000-0000-0000563F0000}"/>
    <cellStyle name="Note 3 3 2 3 2 2 2" xfId="16195" xr:uid="{00000000-0005-0000-0000-0000573F0000}"/>
    <cellStyle name="Note 3 3 2 3 2 2 3" xfId="16196" xr:uid="{00000000-0005-0000-0000-0000583F0000}"/>
    <cellStyle name="Note 3 3 2 3 2 2 4" xfId="16197" xr:uid="{00000000-0005-0000-0000-0000593F0000}"/>
    <cellStyle name="Note 3 3 2 3 2 3" xfId="16198" xr:uid="{00000000-0005-0000-0000-00005A3F0000}"/>
    <cellStyle name="Note 3 3 2 3 2 3 2" xfId="16199" xr:uid="{00000000-0005-0000-0000-00005B3F0000}"/>
    <cellStyle name="Note 3 3 2 3 2 3 3" xfId="16200" xr:uid="{00000000-0005-0000-0000-00005C3F0000}"/>
    <cellStyle name="Note 3 3 2 3 2 3 4" xfId="16201" xr:uid="{00000000-0005-0000-0000-00005D3F0000}"/>
    <cellStyle name="Note 3 3 2 3 2 4" xfId="16202" xr:uid="{00000000-0005-0000-0000-00005E3F0000}"/>
    <cellStyle name="Note 3 3 2 3 2 5" xfId="16203" xr:uid="{00000000-0005-0000-0000-00005F3F0000}"/>
    <cellStyle name="Note 3 3 2 3 2 6" xfId="16204" xr:uid="{00000000-0005-0000-0000-0000603F0000}"/>
    <cellStyle name="Note 3 3 2 3 3" xfId="16205" xr:uid="{00000000-0005-0000-0000-0000613F0000}"/>
    <cellStyle name="Note 3 3 2 3 3 2" xfId="16206" xr:uid="{00000000-0005-0000-0000-0000623F0000}"/>
    <cellStyle name="Note 3 3 2 3 3 3" xfId="16207" xr:uid="{00000000-0005-0000-0000-0000633F0000}"/>
    <cellStyle name="Note 3 3 2 3 3 4" xfId="16208" xr:uid="{00000000-0005-0000-0000-0000643F0000}"/>
    <cellStyle name="Note 3 3 2 3 4" xfId="16209" xr:uid="{00000000-0005-0000-0000-0000653F0000}"/>
    <cellStyle name="Note 3 3 2 3 4 2" xfId="16210" xr:uid="{00000000-0005-0000-0000-0000663F0000}"/>
    <cellStyle name="Note 3 3 2 3 4 3" xfId="16211" xr:uid="{00000000-0005-0000-0000-0000673F0000}"/>
    <cellStyle name="Note 3 3 2 3 4 4" xfId="16212" xr:uid="{00000000-0005-0000-0000-0000683F0000}"/>
    <cellStyle name="Note 3 3 2 3 5" xfId="16213" xr:uid="{00000000-0005-0000-0000-0000693F0000}"/>
    <cellStyle name="Note 3 3 2 3 6" xfId="16214" xr:uid="{00000000-0005-0000-0000-00006A3F0000}"/>
    <cellStyle name="Note 3 3 2 3 7" xfId="16215" xr:uid="{00000000-0005-0000-0000-00006B3F0000}"/>
    <cellStyle name="Note 3 3 2 4" xfId="16216" xr:uid="{00000000-0005-0000-0000-00006C3F0000}"/>
    <cellStyle name="Note 3 3 2 4 2" xfId="16217" xr:uid="{00000000-0005-0000-0000-00006D3F0000}"/>
    <cellStyle name="Note 3 3 2 4 3" xfId="16218" xr:uid="{00000000-0005-0000-0000-00006E3F0000}"/>
    <cellStyle name="Note 3 3 2 4 4" xfId="16219" xr:uid="{00000000-0005-0000-0000-00006F3F0000}"/>
    <cellStyle name="Note 3 3 2 5" xfId="16220" xr:uid="{00000000-0005-0000-0000-0000703F0000}"/>
    <cellStyle name="Note 3 3 3" xfId="16221" xr:uid="{00000000-0005-0000-0000-0000713F0000}"/>
    <cellStyle name="Note 3 3 3 2" xfId="16222" xr:uid="{00000000-0005-0000-0000-0000723F0000}"/>
    <cellStyle name="Note 3 3 3 2 2" xfId="16223" xr:uid="{00000000-0005-0000-0000-0000733F0000}"/>
    <cellStyle name="Note 3 3 3 2 2 2" xfId="16224" xr:uid="{00000000-0005-0000-0000-0000743F0000}"/>
    <cellStyle name="Note 3 3 3 2 2 2 2" xfId="16225" xr:uid="{00000000-0005-0000-0000-0000753F0000}"/>
    <cellStyle name="Note 3 3 3 2 2 2 2 2" xfId="16226" xr:uid="{00000000-0005-0000-0000-0000763F0000}"/>
    <cellStyle name="Note 3 3 3 2 2 2 2 3" xfId="16227" xr:uid="{00000000-0005-0000-0000-0000773F0000}"/>
    <cellStyle name="Note 3 3 3 2 2 2 2 4" xfId="16228" xr:uid="{00000000-0005-0000-0000-0000783F0000}"/>
    <cellStyle name="Note 3 3 3 2 2 2 3" xfId="16229" xr:uid="{00000000-0005-0000-0000-0000793F0000}"/>
    <cellStyle name="Note 3 3 3 2 2 2 3 2" xfId="16230" xr:uid="{00000000-0005-0000-0000-00007A3F0000}"/>
    <cellStyle name="Note 3 3 3 2 2 2 3 3" xfId="16231" xr:uid="{00000000-0005-0000-0000-00007B3F0000}"/>
    <cellStyle name="Note 3 3 3 2 2 2 3 4" xfId="16232" xr:uid="{00000000-0005-0000-0000-00007C3F0000}"/>
    <cellStyle name="Note 3 3 3 2 2 2 4" xfId="16233" xr:uid="{00000000-0005-0000-0000-00007D3F0000}"/>
    <cellStyle name="Note 3 3 3 2 2 2 5" xfId="16234" xr:uid="{00000000-0005-0000-0000-00007E3F0000}"/>
    <cellStyle name="Note 3 3 3 2 2 2 6" xfId="16235" xr:uid="{00000000-0005-0000-0000-00007F3F0000}"/>
    <cellStyle name="Note 3 3 3 2 2 3" xfId="16236" xr:uid="{00000000-0005-0000-0000-0000803F0000}"/>
    <cellStyle name="Note 3 3 3 2 2 3 2" xfId="16237" xr:uid="{00000000-0005-0000-0000-0000813F0000}"/>
    <cellStyle name="Note 3 3 3 2 2 3 3" xfId="16238" xr:uid="{00000000-0005-0000-0000-0000823F0000}"/>
    <cellStyle name="Note 3 3 3 2 2 3 4" xfId="16239" xr:uid="{00000000-0005-0000-0000-0000833F0000}"/>
    <cellStyle name="Note 3 3 3 2 2 4" xfId="16240" xr:uid="{00000000-0005-0000-0000-0000843F0000}"/>
    <cellStyle name="Note 3 3 3 2 2 4 2" xfId="16241" xr:uid="{00000000-0005-0000-0000-0000853F0000}"/>
    <cellStyle name="Note 3 3 3 2 2 4 3" xfId="16242" xr:uid="{00000000-0005-0000-0000-0000863F0000}"/>
    <cellStyle name="Note 3 3 3 2 2 4 4" xfId="16243" xr:uid="{00000000-0005-0000-0000-0000873F0000}"/>
    <cellStyle name="Note 3 3 3 2 2 5" xfId="16244" xr:uid="{00000000-0005-0000-0000-0000883F0000}"/>
    <cellStyle name="Note 3 3 3 2 2 6" xfId="16245" xr:uid="{00000000-0005-0000-0000-0000893F0000}"/>
    <cellStyle name="Note 3 3 3 2 2 7" xfId="16246" xr:uid="{00000000-0005-0000-0000-00008A3F0000}"/>
    <cellStyle name="Note 3 3 3 2 3" xfId="16247" xr:uid="{00000000-0005-0000-0000-00008B3F0000}"/>
    <cellStyle name="Note 3 3 3 2 3 2" xfId="16248" xr:uid="{00000000-0005-0000-0000-00008C3F0000}"/>
    <cellStyle name="Note 3 3 3 2 3 3" xfId="16249" xr:uid="{00000000-0005-0000-0000-00008D3F0000}"/>
    <cellStyle name="Note 3 3 3 2 3 4" xfId="16250" xr:uid="{00000000-0005-0000-0000-00008E3F0000}"/>
    <cellStyle name="Note 3 3 3 2 4" xfId="16251" xr:uid="{00000000-0005-0000-0000-00008F3F0000}"/>
    <cellStyle name="Note 3 3 3 3" xfId="16252" xr:uid="{00000000-0005-0000-0000-0000903F0000}"/>
    <cellStyle name="Note 3 3 3 3 2" xfId="16253" xr:uid="{00000000-0005-0000-0000-0000913F0000}"/>
    <cellStyle name="Note 3 3 3 3 2 2" xfId="16254" xr:uid="{00000000-0005-0000-0000-0000923F0000}"/>
    <cellStyle name="Note 3 3 3 3 2 2 2" xfId="16255" xr:uid="{00000000-0005-0000-0000-0000933F0000}"/>
    <cellStyle name="Note 3 3 3 3 2 2 3" xfId="16256" xr:uid="{00000000-0005-0000-0000-0000943F0000}"/>
    <cellStyle name="Note 3 3 3 3 2 2 4" xfId="16257" xr:uid="{00000000-0005-0000-0000-0000953F0000}"/>
    <cellStyle name="Note 3 3 3 3 2 3" xfId="16258" xr:uid="{00000000-0005-0000-0000-0000963F0000}"/>
    <cellStyle name="Note 3 3 3 3 2 3 2" xfId="16259" xr:uid="{00000000-0005-0000-0000-0000973F0000}"/>
    <cellStyle name="Note 3 3 3 3 2 3 3" xfId="16260" xr:uid="{00000000-0005-0000-0000-0000983F0000}"/>
    <cellStyle name="Note 3 3 3 3 2 3 4" xfId="16261" xr:uid="{00000000-0005-0000-0000-0000993F0000}"/>
    <cellStyle name="Note 3 3 3 3 2 4" xfId="16262" xr:uid="{00000000-0005-0000-0000-00009A3F0000}"/>
    <cellStyle name="Note 3 3 3 3 2 5" xfId="16263" xr:uid="{00000000-0005-0000-0000-00009B3F0000}"/>
    <cellStyle name="Note 3 3 3 3 2 6" xfId="16264" xr:uid="{00000000-0005-0000-0000-00009C3F0000}"/>
    <cellStyle name="Note 3 3 3 3 3" xfId="16265" xr:uid="{00000000-0005-0000-0000-00009D3F0000}"/>
    <cellStyle name="Note 3 3 3 3 3 2" xfId="16266" xr:uid="{00000000-0005-0000-0000-00009E3F0000}"/>
    <cellStyle name="Note 3 3 3 3 3 3" xfId="16267" xr:uid="{00000000-0005-0000-0000-00009F3F0000}"/>
    <cellStyle name="Note 3 3 3 3 3 4" xfId="16268" xr:uid="{00000000-0005-0000-0000-0000A03F0000}"/>
    <cellStyle name="Note 3 3 3 3 4" xfId="16269" xr:uid="{00000000-0005-0000-0000-0000A13F0000}"/>
    <cellStyle name="Note 3 3 3 3 4 2" xfId="16270" xr:uid="{00000000-0005-0000-0000-0000A23F0000}"/>
    <cellStyle name="Note 3 3 3 3 4 3" xfId="16271" xr:uid="{00000000-0005-0000-0000-0000A33F0000}"/>
    <cellStyle name="Note 3 3 3 3 4 4" xfId="16272" xr:uid="{00000000-0005-0000-0000-0000A43F0000}"/>
    <cellStyle name="Note 3 3 3 3 5" xfId="16273" xr:uid="{00000000-0005-0000-0000-0000A53F0000}"/>
    <cellStyle name="Note 3 3 3 3 6" xfId="16274" xr:uid="{00000000-0005-0000-0000-0000A63F0000}"/>
    <cellStyle name="Note 3 3 3 3 7" xfId="16275" xr:uid="{00000000-0005-0000-0000-0000A73F0000}"/>
    <cellStyle name="Note 3 3 3 4" xfId="16276" xr:uid="{00000000-0005-0000-0000-0000A83F0000}"/>
    <cellStyle name="Note 3 3 3 4 2" xfId="16277" xr:uid="{00000000-0005-0000-0000-0000A93F0000}"/>
    <cellStyle name="Note 3 3 3 4 3" xfId="16278" xr:uid="{00000000-0005-0000-0000-0000AA3F0000}"/>
    <cellStyle name="Note 3 3 3 4 4" xfId="16279" xr:uid="{00000000-0005-0000-0000-0000AB3F0000}"/>
    <cellStyle name="Note 3 3 3 5" xfId="16280" xr:uid="{00000000-0005-0000-0000-0000AC3F0000}"/>
    <cellStyle name="Note 3 3 4" xfId="16281" xr:uid="{00000000-0005-0000-0000-0000AD3F0000}"/>
    <cellStyle name="Note 3 3 4 2" xfId="16282" xr:uid="{00000000-0005-0000-0000-0000AE3F0000}"/>
    <cellStyle name="Note 3 3 4 2 2" xfId="16283" xr:uid="{00000000-0005-0000-0000-0000AF3F0000}"/>
    <cellStyle name="Note 3 3 4 2 2 2" xfId="16284" xr:uid="{00000000-0005-0000-0000-0000B03F0000}"/>
    <cellStyle name="Note 3 3 4 2 2 2 2" xfId="16285" xr:uid="{00000000-0005-0000-0000-0000B13F0000}"/>
    <cellStyle name="Note 3 3 4 2 2 2 2 2" xfId="16286" xr:uid="{00000000-0005-0000-0000-0000B23F0000}"/>
    <cellStyle name="Note 3 3 4 2 2 2 2 3" xfId="16287" xr:uid="{00000000-0005-0000-0000-0000B33F0000}"/>
    <cellStyle name="Note 3 3 4 2 2 2 2 4" xfId="16288" xr:uid="{00000000-0005-0000-0000-0000B43F0000}"/>
    <cellStyle name="Note 3 3 4 2 2 2 3" xfId="16289" xr:uid="{00000000-0005-0000-0000-0000B53F0000}"/>
    <cellStyle name="Note 3 3 4 2 2 2 3 2" xfId="16290" xr:uid="{00000000-0005-0000-0000-0000B63F0000}"/>
    <cellStyle name="Note 3 3 4 2 2 2 3 3" xfId="16291" xr:uid="{00000000-0005-0000-0000-0000B73F0000}"/>
    <cellStyle name="Note 3 3 4 2 2 2 3 4" xfId="16292" xr:uid="{00000000-0005-0000-0000-0000B83F0000}"/>
    <cellStyle name="Note 3 3 4 2 2 2 4" xfId="16293" xr:uid="{00000000-0005-0000-0000-0000B93F0000}"/>
    <cellStyle name="Note 3 3 4 2 2 2 5" xfId="16294" xr:uid="{00000000-0005-0000-0000-0000BA3F0000}"/>
    <cellStyle name="Note 3 3 4 2 2 2 6" xfId="16295" xr:uid="{00000000-0005-0000-0000-0000BB3F0000}"/>
    <cellStyle name="Note 3 3 4 2 2 3" xfId="16296" xr:uid="{00000000-0005-0000-0000-0000BC3F0000}"/>
    <cellStyle name="Note 3 3 4 2 2 3 2" xfId="16297" xr:uid="{00000000-0005-0000-0000-0000BD3F0000}"/>
    <cellStyle name="Note 3 3 4 2 2 3 3" xfId="16298" xr:uid="{00000000-0005-0000-0000-0000BE3F0000}"/>
    <cellStyle name="Note 3 3 4 2 2 3 4" xfId="16299" xr:uid="{00000000-0005-0000-0000-0000BF3F0000}"/>
    <cellStyle name="Note 3 3 4 2 2 4" xfId="16300" xr:uid="{00000000-0005-0000-0000-0000C03F0000}"/>
    <cellStyle name="Note 3 3 4 2 2 4 2" xfId="16301" xr:uid="{00000000-0005-0000-0000-0000C13F0000}"/>
    <cellStyle name="Note 3 3 4 2 2 4 3" xfId="16302" xr:uid="{00000000-0005-0000-0000-0000C23F0000}"/>
    <cellStyle name="Note 3 3 4 2 2 4 4" xfId="16303" xr:uid="{00000000-0005-0000-0000-0000C33F0000}"/>
    <cellStyle name="Note 3 3 4 2 2 5" xfId="16304" xr:uid="{00000000-0005-0000-0000-0000C43F0000}"/>
    <cellStyle name="Note 3 3 4 2 2 6" xfId="16305" xr:uid="{00000000-0005-0000-0000-0000C53F0000}"/>
    <cellStyle name="Note 3 3 4 2 2 7" xfId="16306" xr:uid="{00000000-0005-0000-0000-0000C63F0000}"/>
    <cellStyle name="Note 3 3 4 2 3" xfId="16307" xr:uid="{00000000-0005-0000-0000-0000C73F0000}"/>
    <cellStyle name="Note 3 3 4 2 3 2" xfId="16308" xr:uid="{00000000-0005-0000-0000-0000C83F0000}"/>
    <cellStyle name="Note 3 3 4 2 3 3" xfId="16309" xr:uid="{00000000-0005-0000-0000-0000C93F0000}"/>
    <cellStyle name="Note 3 3 4 2 3 4" xfId="16310" xr:uid="{00000000-0005-0000-0000-0000CA3F0000}"/>
    <cellStyle name="Note 3 3 4 2 4" xfId="16311" xr:uid="{00000000-0005-0000-0000-0000CB3F0000}"/>
    <cellStyle name="Note 3 3 4 3" xfId="16312" xr:uid="{00000000-0005-0000-0000-0000CC3F0000}"/>
    <cellStyle name="Note 3 3 4 3 2" xfId="16313" xr:uid="{00000000-0005-0000-0000-0000CD3F0000}"/>
    <cellStyle name="Note 3 3 4 3 2 2" xfId="16314" xr:uid="{00000000-0005-0000-0000-0000CE3F0000}"/>
    <cellStyle name="Note 3 3 4 3 2 2 2" xfId="16315" xr:uid="{00000000-0005-0000-0000-0000CF3F0000}"/>
    <cellStyle name="Note 3 3 4 3 2 2 3" xfId="16316" xr:uid="{00000000-0005-0000-0000-0000D03F0000}"/>
    <cellStyle name="Note 3 3 4 3 2 2 4" xfId="16317" xr:uid="{00000000-0005-0000-0000-0000D13F0000}"/>
    <cellStyle name="Note 3 3 4 3 2 3" xfId="16318" xr:uid="{00000000-0005-0000-0000-0000D23F0000}"/>
    <cellStyle name="Note 3 3 4 3 2 3 2" xfId="16319" xr:uid="{00000000-0005-0000-0000-0000D33F0000}"/>
    <cellStyle name="Note 3 3 4 3 2 3 3" xfId="16320" xr:uid="{00000000-0005-0000-0000-0000D43F0000}"/>
    <cellStyle name="Note 3 3 4 3 2 3 4" xfId="16321" xr:uid="{00000000-0005-0000-0000-0000D53F0000}"/>
    <cellStyle name="Note 3 3 4 3 2 4" xfId="16322" xr:uid="{00000000-0005-0000-0000-0000D63F0000}"/>
    <cellStyle name="Note 3 3 4 3 2 5" xfId="16323" xr:uid="{00000000-0005-0000-0000-0000D73F0000}"/>
    <cellStyle name="Note 3 3 4 3 2 6" xfId="16324" xr:uid="{00000000-0005-0000-0000-0000D83F0000}"/>
    <cellStyle name="Note 3 3 4 3 3" xfId="16325" xr:uid="{00000000-0005-0000-0000-0000D93F0000}"/>
    <cellStyle name="Note 3 3 4 3 3 2" xfId="16326" xr:uid="{00000000-0005-0000-0000-0000DA3F0000}"/>
    <cellStyle name="Note 3 3 4 3 3 3" xfId="16327" xr:uid="{00000000-0005-0000-0000-0000DB3F0000}"/>
    <cellStyle name="Note 3 3 4 3 3 4" xfId="16328" xr:uid="{00000000-0005-0000-0000-0000DC3F0000}"/>
    <cellStyle name="Note 3 3 4 3 4" xfId="16329" xr:uid="{00000000-0005-0000-0000-0000DD3F0000}"/>
    <cellStyle name="Note 3 3 4 3 4 2" xfId="16330" xr:uid="{00000000-0005-0000-0000-0000DE3F0000}"/>
    <cellStyle name="Note 3 3 4 3 4 3" xfId="16331" xr:uid="{00000000-0005-0000-0000-0000DF3F0000}"/>
    <cellStyle name="Note 3 3 4 3 4 4" xfId="16332" xr:uid="{00000000-0005-0000-0000-0000E03F0000}"/>
    <cellStyle name="Note 3 3 4 3 5" xfId="16333" xr:uid="{00000000-0005-0000-0000-0000E13F0000}"/>
    <cellStyle name="Note 3 3 4 3 6" xfId="16334" xr:uid="{00000000-0005-0000-0000-0000E23F0000}"/>
    <cellStyle name="Note 3 3 4 3 7" xfId="16335" xr:uid="{00000000-0005-0000-0000-0000E33F0000}"/>
    <cellStyle name="Note 3 3 4 4" xfId="16336" xr:uid="{00000000-0005-0000-0000-0000E43F0000}"/>
    <cellStyle name="Note 3 3 4 4 2" xfId="16337" xr:uid="{00000000-0005-0000-0000-0000E53F0000}"/>
    <cellStyle name="Note 3 3 4 4 3" xfId="16338" xr:uid="{00000000-0005-0000-0000-0000E63F0000}"/>
    <cellStyle name="Note 3 3 4 4 4" xfId="16339" xr:uid="{00000000-0005-0000-0000-0000E73F0000}"/>
    <cellStyle name="Note 3 3 4 5" xfId="16340" xr:uid="{00000000-0005-0000-0000-0000E83F0000}"/>
    <cellStyle name="Note 3 3 5" xfId="16341" xr:uid="{00000000-0005-0000-0000-0000E93F0000}"/>
    <cellStyle name="Note 3 3 5 2" xfId="16342" xr:uid="{00000000-0005-0000-0000-0000EA3F0000}"/>
    <cellStyle name="Note 3 3 5 2 2" xfId="16343" xr:uid="{00000000-0005-0000-0000-0000EB3F0000}"/>
    <cellStyle name="Note 3 3 5 2 2 2" xfId="16344" xr:uid="{00000000-0005-0000-0000-0000EC3F0000}"/>
    <cellStyle name="Note 3 3 5 2 2 2 2" xfId="16345" xr:uid="{00000000-0005-0000-0000-0000ED3F0000}"/>
    <cellStyle name="Note 3 3 5 2 2 2 3" xfId="16346" xr:uid="{00000000-0005-0000-0000-0000EE3F0000}"/>
    <cellStyle name="Note 3 3 5 2 2 2 4" xfId="16347" xr:uid="{00000000-0005-0000-0000-0000EF3F0000}"/>
    <cellStyle name="Note 3 3 5 2 2 3" xfId="16348" xr:uid="{00000000-0005-0000-0000-0000F03F0000}"/>
    <cellStyle name="Note 3 3 5 2 2 3 2" xfId="16349" xr:uid="{00000000-0005-0000-0000-0000F13F0000}"/>
    <cellStyle name="Note 3 3 5 2 2 3 3" xfId="16350" xr:uid="{00000000-0005-0000-0000-0000F23F0000}"/>
    <cellStyle name="Note 3 3 5 2 2 3 4" xfId="16351" xr:uid="{00000000-0005-0000-0000-0000F33F0000}"/>
    <cellStyle name="Note 3 3 5 2 2 4" xfId="16352" xr:uid="{00000000-0005-0000-0000-0000F43F0000}"/>
    <cellStyle name="Note 3 3 5 2 2 5" xfId="16353" xr:uid="{00000000-0005-0000-0000-0000F53F0000}"/>
    <cellStyle name="Note 3 3 5 2 2 6" xfId="16354" xr:uid="{00000000-0005-0000-0000-0000F63F0000}"/>
    <cellStyle name="Note 3 3 5 2 3" xfId="16355" xr:uid="{00000000-0005-0000-0000-0000F73F0000}"/>
    <cellStyle name="Note 3 3 5 2 3 2" xfId="16356" xr:uid="{00000000-0005-0000-0000-0000F83F0000}"/>
    <cellStyle name="Note 3 3 5 2 3 3" xfId="16357" xr:uid="{00000000-0005-0000-0000-0000F93F0000}"/>
    <cellStyle name="Note 3 3 5 2 3 4" xfId="16358" xr:uid="{00000000-0005-0000-0000-0000FA3F0000}"/>
    <cellStyle name="Note 3 3 5 2 4" xfId="16359" xr:uid="{00000000-0005-0000-0000-0000FB3F0000}"/>
    <cellStyle name="Note 3 3 5 2 4 2" xfId="16360" xr:uid="{00000000-0005-0000-0000-0000FC3F0000}"/>
    <cellStyle name="Note 3 3 5 2 4 3" xfId="16361" xr:uid="{00000000-0005-0000-0000-0000FD3F0000}"/>
    <cellStyle name="Note 3 3 5 2 4 4" xfId="16362" xr:uid="{00000000-0005-0000-0000-0000FE3F0000}"/>
    <cellStyle name="Note 3 3 5 2 5" xfId="16363" xr:uid="{00000000-0005-0000-0000-0000FF3F0000}"/>
    <cellStyle name="Note 3 3 5 2 6" xfId="16364" xr:uid="{00000000-0005-0000-0000-000000400000}"/>
    <cellStyle name="Note 3 3 5 2 7" xfId="16365" xr:uid="{00000000-0005-0000-0000-000001400000}"/>
    <cellStyle name="Note 3 3 5 3" xfId="16366" xr:uid="{00000000-0005-0000-0000-000002400000}"/>
    <cellStyle name="Note 3 3 5 3 2" xfId="16367" xr:uid="{00000000-0005-0000-0000-000003400000}"/>
    <cellStyle name="Note 3 3 5 3 3" xfId="16368" xr:uid="{00000000-0005-0000-0000-000004400000}"/>
    <cellStyle name="Note 3 3 5 3 4" xfId="16369" xr:uid="{00000000-0005-0000-0000-000005400000}"/>
    <cellStyle name="Note 3 3 5 4" xfId="16370" xr:uid="{00000000-0005-0000-0000-000006400000}"/>
    <cellStyle name="Note 3 3 6" xfId="16371" xr:uid="{00000000-0005-0000-0000-000007400000}"/>
    <cellStyle name="Note 3 3 6 2" xfId="16372" xr:uid="{00000000-0005-0000-0000-000008400000}"/>
    <cellStyle name="Note 3 3 6 2 2" xfId="16373" xr:uid="{00000000-0005-0000-0000-000009400000}"/>
    <cellStyle name="Note 3 3 6 2 2 2" xfId="16374" xr:uid="{00000000-0005-0000-0000-00000A400000}"/>
    <cellStyle name="Note 3 3 6 2 2 3" xfId="16375" xr:uid="{00000000-0005-0000-0000-00000B400000}"/>
    <cellStyle name="Note 3 3 6 2 2 4" xfId="16376" xr:uid="{00000000-0005-0000-0000-00000C400000}"/>
    <cellStyle name="Note 3 3 6 2 3" xfId="16377" xr:uid="{00000000-0005-0000-0000-00000D400000}"/>
    <cellStyle name="Note 3 3 6 2 3 2" xfId="16378" xr:uid="{00000000-0005-0000-0000-00000E400000}"/>
    <cellStyle name="Note 3 3 6 2 3 3" xfId="16379" xr:uid="{00000000-0005-0000-0000-00000F400000}"/>
    <cellStyle name="Note 3 3 6 2 3 4" xfId="16380" xr:uid="{00000000-0005-0000-0000-000010400000}"/>
    <cellStyle name="Note 3 3 6 2 4" xfId="16381" xr:uid="{00000000-0005-0000-0000-000011400000}"/>
    <cellStyle name="Note 3 3 6 2 5" xfId="16382" xr:uid="{00000000-0005-0000-0000-000012400000}"/>
    <cellStyle name="Note 3 3 6 2 6" xfId="16383" xr:uid="{00000000-0005-0000-0000-000013400000}"/>
    <cellStyle name="Note 3 3 6 3" xfId="16384" xr:uid="{00000000-0005-0000-0000-000014400000}"/>
    <cellStyle name="Note 3 3 6 3 2" xfId="16385" xr:uid="{00000000-0005-0000-0000-000015400000}"/>
    <cellStyle name="Note 3 3 6 3 3" xfId="16386" xr:uid="{00000000-0005-0000-0000-000016400000}"/>
    <cellStyle name="Note 3 3 6 3 4" xfId="16387" xr:uid="{00000000-0005-0000-0000-000017400000}"/>
    <cellStyle name="Note 3 3 6 4" xfId="16388" xr:uid="{00000000-0005-0000-0000-000018400000}"/>
    <cellStyle name="Note 3 3 6 4 2" xfId="16389" xr:uid="{00000000-0005-0000-0000-000019400000}"/>
    <cellStyle name="Note 3 3 6 4 3" xfId="16390" xr:uid="{00000000-0005-0000-0000-00001A400000}"/>
    <cellStyle name="Note 3 3 6 4 4" xfId="16391" xr:uid="{00000000-0005-0000-0000-00001B400000}"/>
    <cellStyle name="Note 3 3 6 5" xfId="16392" xr:uid="{00000000-0005-0000-0000-00001C400000}"/>
    <cellStyle name="Note 3 3 6 6" xfId="16393" xr:uid="{00000000-0005-0000-0000-00001D400000}"/>
    <cellStyle name="Note 3 3 6 7" xfId="16394" xr:uid="{00000000-0005-0000-0000-00001E400000}"/>
    <cellStyle name="Note 3 3 7" xfId="16395" xr:uid="{00000000-0005-0000-0000-00001F400000}"/>
    <cellStyle name="Note 3 3 7 2" xfId="16396" xr:uid="{00000000-0005-0000-0000-000020400000}"/>
    <cellStyle name="Note 3 3 7 3" xfId="16397" xr:uid="{00000000-0005-0000-0000-000021400000}"/>
    <cellStyle name="Note 3 3 7 4" xfId="16398" xr:uid="{00000000-0005-0000-0000-000022400000}"/>
    <cellStyle name="Note 3 3 8" xfId="16399" xr:uid="{00000000-0005-0000-0000-000023400000}"/>
    <cellStyle name="Note 3 4" xfId="16400" xr:uid="{00000000-0005-0000-0000-000024400000}"/>
    <cellStyle name="Note 3 4 2" xfId="16401" xr:uid="{00000000-0005-0000-0000-000025400000}"/>
    <cellStyle name="Note 3 4 2 2" xfId="16402" xr:uid="{00000000-0005-0000-0000-000026400000}"/>
    <cellStyle name="Note 3 4 2 2 2" xfId="16403" xr:uid="{00000000-0005-0000-0000-000027400000}"/>
    <cellStyle name="Note 3 4 2 2 2 2" xfId="16404" xr:uid="{00000000-0005-0000-0000-000028400000}"/>
    <cellStyle name="Note 3 4 2 2 2 2 2" xfId="16405" xr:uid="{00000000-0005-0000-0000-000029400000}"/>
    <cellStyle name="Note 3 4 2 2 2 2 2 2" xfId="16406" xr:uid="{00000000-0005-0000-0000-00002A400000}"/>
    <cellStyle name="Note 3 4 2 2 2 2 2 3" xfId="16407" xr:uid="{00000000-0005-0000-0000-00002B400000}"/>
    <cellStyle name="Note 3 4 2 2 2 2 2 4" xfId="16408" xr:uid="{00000000-0005-0000-0000-00002C400000}"/>
    <cellStyle name="Note 3 4 2 2 2 2 3" xfId="16409" xr:uid="{00000000-0005-0000-0000-00002D400000}"/>
    <cellStyle name="Note 3 4 2 2 2 2 3 2" xfId="16410" xr:uid="{00000000-0005-0000-0000-00002E400000}"/>
    <cellStyle name="Note 3 4 2 2 2 2 3 3" xfId="16411" xr:uid="{00000000-0005-0000-0000-00002F400000}"/>
    <cellStyle name="Note 3 4 2 2 2 2 3 4" xfId="16412" xr:uid="{00000000-0005-0000-0000-000030400000}"/>
    <cellStyle name="Note 3 4 2 2 2 2 4" xfId="16413" xr:uid="{00000000-0005-0000-0000-000031400000}"/>
    <cellStyle name="Note 3 4 2 2 2 2 5" xfId="16414" xr:uid="{00000000-0005-0000-0000-000032400000}"/>
    <cellStyle name="Note 3 4 2 2 2 2 6" xfId="16415" xr:uid="{00000000-0005-0000-0000-000033400000}"/>
    <cellStyle name="Note 3 4 2 2 2 3" xfId="16416" xr:uid="{00000000-0005-0000-0000-000034400000}"/>
    <cellStyle name="Note 3 4 2 2 2 3 2" xfId="16417" xr:uid="{00000000-0005-0000-0000-000035400000}"/>
    <cellStyle name="Note 3 4 2 2 2 3 3" xfId="16418" xr:uid="{00000000-0005-0000-0000-000036400000}"/>
    <cellStyle name="Note 3 4 2 2 2 3 4" xfId="16419" xr:uid="{00000000-0005-0000-0000-000037400000}"/>
    <cellStyle name="Note 3 4 2 2 2 4" xfId="16420" xr:uid="{00000000-0005-0000-0000-000038400000}"/>
    <cellStyle name="Note 3 4 2 2 2 4 2" xfId="16421" xr:uid="{00000000-0005-0000-0000-000039400000}"/>
    <cellStyle name="Note 3 4 2 2 2 4 3" xfId="16422" xr:uid="{00000000-0005-0000-0000-00003A400000}"/>
    <cellStyle name="Note 3 4 2 2 2 4 4" xfId="16423" xr:uid="{00000000-0005-0000-0000-00003B400000}"/>
    <cellStyle name="Note 3 4 2 2 2 5" xfId="16424" xr:uid="{00000000-0005-0000-0000-00003C400000}"/>
    <cellStyle name="Note 3 4 2 2 2 6" xfId="16425" xr:uid="{00000000-0005-0000-0000-00003D400000}"/>
    <cellStyle name="Note 3 4 2 2 2 7" xfId="16426" xr:uid="{00000000-0005-0000-0000-00003E400000}"/>
    <cellStyle name="Note 3 4 2 2 3" xfId="16427" xr:uid="{00000000-0005-0000-0000-00003F400000}"/>
    <cellStyle name="Note 3 4 2 2 3 2" xfId="16428" xr:uid="{00000000-0005-0000-0000-000040400000}"/>
    <cellStyle name="Note 3 4 2 2 3 3" xfId="16429" xr:uid="{00000000-0005-0000-0000-000041400000}"/>
    <cellStyle name="Note 3 4 2 2 3 4" xfId="16430" xr:uid="{00000000-0005-0000-0000-000042400000}"/>
    <cellStyle name="Note 3 4 2 2 4" xfId="16431" xr:uid="{00000000-0005-0000-0000-000043400000}"/>
    <cellStyle name="Note 3 4 2 3" xfId="16432" xr:uid="{00000000-0005-0000-0000-000044400000}"/>
    <cellStyle name="Note 3 4 2 3 2" xfId="16433" xr:uid="{00000000-0005-0000-0000-000045400000}"/>
    <cellStyle name="Note 3 4 2 3 2 2" xfId="16434" xr:uid="{00000000-0005-0000-0000-000046400000}"/>
    <cellStyle name="Note 3 4 2 3 2 2 2" xfId="16435" xr:uid="{00000000-0005-0000-0000-000047400000}"/>
    <cellStyle name="Note 3 4 2 3 2 2 3" xfId="16436" xr:uid="{00000000-0005-0000-0000-000048400000}"/>
    <cellStyle name="Note 3 4 2 3 2 2 4" xfId="16437" xr:uid="{00000000-0005-0000-0000-000049400000}"/>
    <cellStyle name="Note 3 4 2 3 2 3" xfId="16438" xr:uid="{00000000-0005-0000-0000-00004A400000}"/>
    <cellStyle name="Note 3 4 2 3 2 3 2" xfId="16439" xr:uid="{00000000-0005-0000-0000-00004B400000}"/>
    <cellStyle name="Note 3 4 2 3 2 3 3" xfId="16440" xr:uid="{00000000-0005-0000-0000-00004C400000}"/>
    <cellStyle name="Note 3 4 2 3 2 3 4" xfId="16441" xr:uid="{00000000-0005-0000-0000-00004D400000}"/>
    <cellStyle name="Note 3 4 2 3 2 4" xfId="16442" xr:uid="{00000000-0005-0000-0000-00004E400000}"/>
    <cellStyle name="Note 3 4 2 3 2 5" xfId="16443" xr:uid="{00000000-0005-0000-0000-00004F400000}"/>
    <cellStyle name="Note 3 4 2 3 2 6" xfId="16444" xr:uid="{00000000-0005-0000-0000-000050400000}"/>
    <cellStyle name="Note 3 4 2 3 3" xfId="16445" xr:uid="{00000000-0005-0000-0000-000051400000}"/>
    <cellStyle name="Note 3 4 2 3 3 2" xfId="16446" xr:uid="{00000000-0005-0000-0000-000052400000}"/>
    <cellStyle name="Note 3 4 2 3 3 3" xfId="16447" xr:uid="{00000000-0005-0000-0000-000053400000}"/>
    <cellStyle name="Note 3 4 2 3 3 4" xfId="16448" xr:uid="{00000000-0005-0000-0000-000054400000}"/>
    <cellStyle name="Note 3 4 2 3 4" xfId="16449" xr:uid="{00000000-0005-0000-0000-000055400000}"/>
    <cellStyle name="Note 3 4 2 3 4 2" xfId="16450" xr:uid="{00000000-0005-0000-0000-000056400000}"/>
    <cellStyle name="Note 3 4 2 3 4 3" xfId="16451" xr:uid="{00000000-0005-0000-0000-000057400000}"/>
    <cellStyle name="Note 3 4 2 3 4 4" xfId="16452" xr:uid="{00000000-0005-0000-0000-000058400000}"/>
    <cellStyle name="Note 3 4 2 3 5" xfId="16453" xr:uid="{00000000-0005-0000-0000-000059400000}"/>
    <cellStyle name="Note 3 4 2 3 6" xfId="16454" xr:uid="{00000000-0005-0000-0000-00005A400000}"/>
    <cellStyle name="Note 3 4 2 3 7" xfId="16455" xr:uid="{00000000-0005-0000-0000-00005B400000}"/>
    <cellStyle name="Note 3 4 2 4" xfId="16456" xr:uid="{00000000-0005-0000-0000-00005C400000}"/>
    <cellStyle name="Note 3 4 2 4 2" xfId="16457" xr:uid="{00000000-0005-0000-0000-00005D400000}"/>
    <cellStyle name="Note 3 4 2 4 3" xfId="16458" xr:uid="{00000000-0005-0000-0000-00005E400000}"/>
    <cellStyle name="Note 3 4 2 4 4" xfId="16459" xr:uid="{00000000-0005-0000-0000-00005F400000}"/>
    <cellStyle name="Note 3 4 2 5" xfId="16460" xr:uid="{00000000-0005-0000-0000-000060400000}"/>
    <cellStyle name="Note 3 4 3" xfId="16461" xr:uid="{00000000-0005-0000-0000-000061400000}"/>
    <cellStyle name="Note 3 4 3 2" xfId="16462" xr:uid="{00000000-0005-0000-0000-000062400000}"/>
    <cellStyle name="Note 3 4 3 2 2" xfId="16463" xr:uid="{00000000-0005-0000-0000-000063400000}"/>
    <cellStyle name="Note 3 4 3 2 2 2" xfId="16464" xr:uid="{00000000-0005-0000-0000-000064400000}"/>
    <cellStyle name="Note 3 4 3 2 2 2 2" xfId="16465" xr:uid="{00000000-0005-0000-0000-000065400000}"/>
    <cellStyle name="Note 3 4 3 2 2 2 2 2" xfId="16466" xr:uid="{00000000-0005-0000-0000-000066400000}"/>
    <cellStyle name="Note 3 4 3 2 2 2 2 3" xfId="16467" xr:uid="{00000000-0005-0000-0000-000067400000}"/>
    <cellStyle name="Note 3 4 3 2 2 2 2 4" xfId="16468" xr:uid="{00000000-0005-0000-0000-000068400000}"/>
    <cellStyle name="Note 3 4 3 2 2 2 3" xfId="16469" xr:uid="{00000000-0005-0000-0000-000069400000}"/>
    <cellStyle name="Note 3 4 3 2 2 2 3 2" xfId="16470" xr:uid="{00000000-0005-0000-0000-00006A400000}"/>
    <cellStyle name="Note 3 4 3 2 2 2 3 3" xfId="16471" xr:uid="{00000000-0005-0000-0000-00006B400000}"/>
    <cellStyle name="Note 3 4 3 2 2 2 3 4" xfId="16472" xr:uid="{00000000-0005-0000-0000-00006C400000}"/>
    <cellStyle name="Note 3 4 3 2 2 2 4" xfId="16473" xr:uid="{00000000-0005-0000-0000-00006D400000}"/>
    <cellStyle name="Note 3 4 3 2 2 2 5" xfId="16474" xr:uid="{00000000-0005-0000-0000-00006E400000}"/>
    <cellStyle name="Note 3 4 3 2 2 2 6" xfId="16475" xr:uid="{00000000-0005-0000-0000-00006F400000}"/>
    <cellStyle name="Note 3 4 3 2 2 3" xfId="16476" xr:uid="{00000000-0005-0000-0000-000070400000}"/>
    <cellStyle name="Note 3 4 3 2 2 3 2" xfId="16477" xr:uid="{00000000-0005-0000-0000-000071400000}"/>
    <cellStyle name="Note 3 4 3 2 2 3 3" xfId="16478" xr:uid="{00000000-0005-0000-0000-000072400000}"/>
    <cellStyle name="Note 3 4 3 2 2 3 4" xfId="16479" xr:uid="{00000000-0005-0000-0000-000073400000}"/>
    <cellStyle name="Note 3 4 3 2 2 4" xfId="16480" xr:uid="{00000000-0005-0000-0000-000074400000}"/>
    <cellStyle name="Note 3 4 3 2 2 4 2" xfId="16481" xr:uid="{00000000-0005-0000-0000-000075400000}"/>
    <cellStyle name="Note 3 4 3 2 2 4 3" xfId="16482" xr:uid="{00000000-0005-0000-0000-000076400000}"/>
    <cellStyle name="Note 3 4 3 2 2 4 4" xfId="16483" xr:uid="{00000000-0005-0000-0000-000077400000}"/>
    <cellStyle name="Note 3 4 3 2 2 5" xfId="16484" xr:uid="{00000000-0005-0000-0000-000078400000}"/>
    <cellStyle name="Note 3 4 3 2 2 6" xfId="16485" xr:uid="{00000000-0005-0000-0000-000079400000}"/>
    <cellStyle name="Note 3 4 3 2 2 7" xfId="16486" xr:uid="{00000000-0005-0000-0000-00007A400000}"/>
    <cellStyle name="Note 3 4 3 2 3" xfId="16487" xr:uid="{00000000-0005-0000-0000-00007B400000}"/>
    <cellStyle name="Note 3 4 3 2 3 2" xfId="16488" xr:uid="{00000000-0005-0000-0000-00007C400000}"/>
    <cellStyle name="Note 3 4 3 2 3 3" xfId="16489" xr:uid="{00000000-0005-0000-0000-00007D400000}"/>
    <cellStyle name="Note 3 4 3 2 3 4" xfId="16490" xr:uid="{00000000-0005-0000-0000-00007E400000}"/>
    <cellStyle name="Note 3 4 3 2 4" xfId="16491" xr:uid="{00000000-0005-0000-0000-00007F400000}"/>
    <cellStyle name="Note 3 4 3 3" xfId="16492" xr:uid="{00000000-0005-0000-0000-000080400000}"/>
    <cellStyle name="Note 3 4 3 3 2" xfId="16493" xr:uid="{00000000-0005-0000-0000-000081400000}"/>
    <cellStyle name="Note 3 4 3 3 2 2" xfId="16494" xr:uid="{00000000-0005-0000-0000-000082400000}"/>
    <cellStyle name="Note 3 4 3 3 2 2 2" xfId="16495" xr:uid="{00000000-0005-0000-0000-000083400000}"/>
    <cellStyle name="Note 3 4 3 3 2 2 3" xfId="16496" xr:uid="{00000000-0005-0000-0000-000084400000}"/>
    <cellStyle name="Note 3 4 3 3 2 2 4" xfId="16497" xr:uid="{00000000-0005-0000-0000-000085400000}"/>
    <cellStyle name="Note 3 4 3 3 2 3" xfId="16498" xr:uid="{00000000-0005-0000-0000-000086400000}"/>
    <cellStyle name="Note 3 4 3 3 2 3 2" xfId="16499" xr:uid="{00000000-0005-0000-0000-000087400000}"/>
    <cellStyle name="Note 3 4 3 3 2 3 3" xfId="16500" xr:uid="{00000000-0005-0000-0000-000088400000}"/>
    <cellStyle name="Note 3 4 3 3 2 3 4" xfId="16501" xr:uid="{00000000-0005-0000-0000-000089400000}"/>
    <cellStyle name="Note 3 4 3 3 2 4" xfId="16502" xr:uid="{00000000-0005-0000-0000-00008A400000}"/>
    <cellStyle name="Note 3 4 3 3 2 5" xfId="16503" xr:uid="{00000000-0005-0000-0000-00008B400000}"/>
    <cellStyle name="Note 3 4 3 3 2 6" xfId="16504" xr:uid="{00000000-0005-0000-0000-00008C400000}"/>
    <cellStyle name="Note 3 4 3 3 3" xfId="16505" xr:uid="{00000000-0005-0000-0000-00008D400000}"/>
    <cellStyle name="Note 3 4 3 3 3 2" xfId="16506" xr:uid="{00000000-0005-0000-0000-00008E400000}"/>
    <cellStyle name="Note 3 4 3 3 3 3" xfId="16507" xr:uid="{00000000-0005-0000-0000-00008F400000}"/>
    <cellStyle name="Note 3 4 3 3 3 4" xfId="16508" xr:uid="{00000000-0005-0000-0000-000090400000}"/>
    <cellStyle name="Note 3 4 3 3 4" xfId="16509" xr:uid="{00000000-0005-0000-0000-000091400000}"/>
    <cellStyle name="Note 3 4 3 3 4 2" xfId="16510" xr:uid="{00000000-0005-0000-0000-000092400000}"/>
    <cellStyle name="Note 3 4 3 3 4 3" xfId="16511" xr:uid="{00000000-0005-0000-0000-000093400000}"/>
    <cellStyle name="Note 3 4 3 3 4 4" xfId="16512" xr:uid="{00000000-0005-0000-0000-000094400000}"/>
    <cellStyle name="Note 3 4 3 3 5" xfId="16513" xr:uid="{00000000-0005-0000-0000-000095400000}"/>
    <cellStyle name="Note 3 4 3 3 6" xfId="16514" xr:uid="{00000000-0005-0000-0000-000096400000}"/>
    <cellStyle name="Note 3 4 3 3 7" xfId="16515" xr:uid="{00000000-0005-0000-0000-000097400000}"/>
    <cellStyle name="Note 3 4 3 4" xfId="16516" xr:uid="{00000000-0005-0000-0000-000098400000}"/>
    <cellStyle name="Note 3 4 3 4 2" xfId="16517" xr:uid="{00000000-0005-0000-0000-000099400000}"/>
    <cellStyle name="Note 3 4 3 4 3" xfId="16518" xr:uid="{00000000-0005-0000-0000-00009A400000}"/>
    <cellStyle name="Note 3 4 3 4 4" xfId="16519" xr:uid="{00000000-0005-0000-0000-00009B400000}"/>
    <cellStyle name="Note 3 4 3 5" xfId="16520" xr:uid="{00000000-0005-0000-0000-00009C400000}"/>
    <cellStyle name="Note 3 4 4" xfId="16521" xr:uid="{00000000-0005-0000-0000-00009D400000}"/>
    <cellStyle name="Note 3 4 4 2" xfId="16522" xr:uid="{00000000-0005-0000-0000-00009E400000}"/>
    <cellStyle name="Note 3 4 4 2 2" xfId="16523" xr:uid="{00000000-0005-0000-0000-00009F400000}"/>
    <cellStyle name="Note 3 4 4 2 2 2" xfId="16524" xr:uid="{00000000-0005-0000-0000-0000A0400000}"/>
    <cellStyle name="Note 3 4 4 2 2 2 2" xfId="16525" xr:uid="{00000000-0005-0000-0000-0000A1400000}"/>
    <cellStyle name="Note 3 4 4 2 2 2 2 2" xfId="16526" xr:uid="{00000000-0005-0000-0000-0000A2400000}"/>
    <cellStyle name="Note 3 4 4 2 2 2 2 3" xfId="16527" xr:uid="{00000000-0005-0000-0000-0000A3400000}"/>
    <cellStyle name="Note 3 4 4 2 2 2 2 4" xfId="16528" xr:uid="{00000000-0005-0000-0000-0000A4400000}"/>
    <cellStyle name="Note 3 4 4 2 2 2 3" xfId="16529" xr:uid="{00000000-0005-0000-0000-0000A5400000}"/>
    <cellStyle name="Note 3 4 4 2 2 2 3 2" xfId="16530" xr:uid="{00000000-0005-0000-0000-0000A6400000}"/>
    <cellStyle name="Note 3 4 4 2 2 2 3 3" xfId="16531" xr:uid="{00000000-0005-0000-0000-0000A7400000}"/>
    <cellStyle name="Note 3 4 4 2 2 2 3 4" xfId="16532" xr:uid="{00000000-0005-0000-0000-0000A8400000}"/>
    <cellStyle name="Note 3 4 4 2 2 2 4" xfId="16533" xr:uid="{00000000-0005-0000-0000-0000A9400000}"/>
    <cellStyle name="Note 3 4 4 2 2 2 5" xfId="16534" xr:uid="{00000000-0005-0000-0000-0000AA400000}"/>
    <cellStyle name="Note 3 4 4 2 2 2 6" xfId="16535" xr:uid="{00000000-0005-0000-0000-0000AB400000}"/>
    <cellStyle name="Note 3 4 4 2 2 3" xfId="16536" xr:uid="{00000000-0005-0000-0000-0000AC400000}"/>
    <cellStyle name="Note 3 4 4 2 2 3 2" xfId="16537" xr:uid="{00000000-0005-0000-0000-0000AD400000}"/>
    <cellStyle name="Note 3 4 4 2 2 3 3" xfId="16538" xr:uid="{00000000-0005-0000-0000-0000AE400000}"/>
    <cellStyle name="Note 3 4 4 2 2 3 4" xfId="16539" xr:uid="{00000000-0005-0000-0000-0000AF400000}"/>
    <cellStyle name="Note 3 4 4 2 2 4" xfId="16540" xr:uid="{00000000-0005-0000-0000-0000B0400000}"/>
    <cellStyle name="Note 3 4 4 2 2 4 2" xfId="16541" xr:uid="{00000000-0005-0000-0000-0000B1400000}"/>
    <cellStyle name="Note 3 4 4 2 2 4 3" xfId="16542" xr:uid="{00000000-0005-0000-0000-0000B2400000}"/>
    <cellStyle name="Note 3 4 4 2 2 4 4" xfId="16543" xr:uid="{00000000-0005-0000-0000-0000B3400000}"/>
    <cellStyle name="Note 3 4 4 2 2 5" xfId="16544" xr:uid="{00000000-0005-0000-0000-0000B4400000}"/>
    <cellStyle name="Note 3 4 4 2 2 6" xfId="16545" xr:uid="{00000000-0005-0000-0000-0000B5400000}"/>
    <cellStyle name="Note 3 4 4 2 2 7" xfId="16546" xr:uid="{00000000-0005-0000-0000-0000B6400000}"/>
    <cellStyle name="Note 3 4 4 2 3" xfId="16547" xr:uid="{00000000-0005-0000-0000-0000B7400000}"/>
    <cellStyle name="Note 3 4 4 2 3 2" xfId="16548" xr:uid="{00000000-0005-0000-0000-0000B8400000}"/>
    <cellStyle name="Note 3 4 4 2 3 3" xfId="16549" xr:uid="{00000000-0005-0000-0000-0000B9400000}"/>
    <cellStyle name="Note 3 4 4 2 3 4" xfId="16550" xr:uid="{00000000-0005-0000-0000-0000BA400000}"/>
    <cellStyle name="Note 3 4 4 2 4" xfId="16551" xr:uid="{00000000-0005-0000-0000-0000BB400000}"/>
    <cellStyle name="Note 3 4 4 3" xfId="16552" xr:uid="{00000000-0005-0000-0000-0000BC400000}"/>
    <cellStyle name="Note 3 4 4 3 2" xfId="16553" xr:uid="{00000000-0005-0000-0000-0000BD400000}"/>
    <cellStyle name="Note 3 4 4 3 2 2" xfId="16554" xr:uid="{00000000-0005-0000-0000-0000BE400000}"/>
    <cellStyle name="Note 3 4 4 3 2 2 2" xfId="16555" xr:uid="{00000000-0005-0000-0000-0000BF400000}"/>
    <cellStyle name="Note 3 4 4 3 2 2 3" xfId="16556" xr:uid="{00000000-0005-0000-0000-0000C0400000}"/>
    <cellStyle name="Note 3 4 4 3 2 2 4" xfId="16557" xr:uid="{00000000-0005-0000-0000-0000C1400000}"/>
    <cellStyle name="Note 3 4 4 3 2 3" xfId="16558" xr:uid="{00000000-0005-0000-0000-0000C2400000}"/>
    <cellStyle name="Note 3 4 4 3 2 3 2" xfId="16559" xr:uid="{00000000-0005-0000-0000-0000C3400000}"/>
    <cellStyle name="Note 3 4 4 3 2 3 3" xfId="16560" xr:uid="{00000000-0005-0000-0000-0000C4400000}"/>
    <cellStyle name="Note 3 4 4 3 2 3 4" xfId="16561" xr:uid="{00000000-0005-0000-0000-0000C5400000}"/>
    <cellStyle name="Note 3 4 4 3 2 4" xfId="16562" xr:uid="{00000000-0005-0000-0000-0000C6400000}"/>
    <cellStyle name="Note 3 4 4 3 2 5" xfId="16563" xr:uid="{00000000-0005-0000-0000-0000C7400000}"/>
    <cellStyle name="Note 3 4 4 3 2 6" xfId="16564" xr:uid="{00000000-0005-0000-0000-0000C8400000}"/>
    <cellStyle name="Note 3 4 4 3 3" xfId="16565" xr:uid="{00000000-0005-0000-0000-0000C9400000}"/>
    <cellStyle name="Note 3 4 4 3 3 2" xfId="16566" xr:uid="{00000000-0005-0000-0000-0000CA400000}"/>
    <cellStyle name="Note 3 4 4 3 3 3" xfId="16567" xr:uid="{00000000-0005-0000-0000-0000CB400000}"/>
    <cellStyle name="Note 3 4 4 3 3 4" xfId="16568" xr:uid="{00000000-0005-0000-0000-0000CC400000}"/>
    <cellStyle name="Note 3 4 4 3 4" xfId="16569" xr:uid="{00000000-0005-0000-0000-0000CD400000}"/>
    <cellStyle name="Note 3 4 4 3 4 2" xfId="16570" xr:uid="{00000000-0005-0000-0000-0000CE400000}"/>
    <cellStyle name="Note 3 4 4 3 4 3" xfId="16571" xr:uid="{00000000-0005-0000-0000-0000CF400000}"/>
    <cellStyle name="Note 3 4 4 3 4 4" xfId="16572" xr:uid="{00000000-0005-0000-0000-0000D0400000}"/>
    <cellStyle name="Note 3 4 4 3 5" xfId="16573" xr:uid="{00000000-0005-0000-0000-0000D1400000}"/>
    <cellStyle name="Note 3 4 4 3 6" xfId="16574" xr:uid="{00000000-0005-0000-0000-0000D2400000}"/>
    <cellStyle name="Note 3 4 4 3 7" xfId="16575" xr:uid="{00000000-0005-0000-0000-0000D3400000}"/>
    <cellStyle name="Note 3 4 4 4" xfId="16576" xr:uid="{00000000-0005-0000-0000-0000D4400000}"/>
    <cellStyle name="Note 3 4 4 4 2" xfId="16577" xr:uid="{00000000-0005-0000-0000-0000D5400000}"/>
    <cellStyle name="Note 3 4 4 4 3" xfId="16578" xr:uid="{00000000-0005-0000-0000-0000D6400000}"/>
    <cellStyle name="Note 3 4 4 4 4" xfId="16579" xr:uid="{00000000-0005-0000-0000-0000D7400000}"/>
    <cellStyle name="Note 3 4 4 5" xfId="16580" xr:uid="{00000000-0005-0000-0000-0000D8400000}"/>
    <cellStyle name="Note 3 4 5" xfId="16581" xr:uid="{00000000-0005-0000-0000-0000D9400000}"/>
    <cellStyle name="Note 3 4 5 2" xfId="16582" xr:uid="{00000000-0005-0000-0000-0000DA400000}"/>
    <cellStyle name="Note 3 4 5 2 2" xfId="16583" xr:uid="{00000000-0005-0000-0000-0000DB400000}"/>
    <cellStyle name="Note 3 4 5 2 2 2" xfId="16584" xr:uid="{00000000-0005-0000-0000-0000DC400000}"/>
    <cellStyle name="Note 3 4 5 2 2 2 2" xfId="16585" xr:uid="{00000000-0005-0000-0000-0000DD400000}"/>
    <cellStyle name="Note 3 4 5 2 2 2 3" xfId="16586" xr:uid="{00000000-0005-0000-0000-0000DE400000}"/>
    <cellStyle name="Note 3 4 5 2 2 2 4" xfId="16587" xr:uid="{00000000-0005-0000-0000-0000DF400000}"/>
    <cellStyle name="Note 3 4 5 2 2 3" xfId="16588" xr:uid="{00000000-0005-0000-0000-0000E0400000}"/>
    <cellStyle name="Note 3 4 5 2 2 3 2" xfId="16589" xr:uid="{00000000-0005-0000-0000-0000E1400000}"/>
    <cellStyle name="Note 3 4 5 2 2 3 3" xfId="16590" xr:uid="{00000000-0005-0000-0000-0000E2400000}"/>
    <cellStyle name="Note 3 4 5 2 2 3 4" xfId="16591" xr:uid="{00000000-0005-0000-0000-0000E3400000}"/>
    <cellStyle name="Note 3 4 5 2 2 4" xfId="16592" xr:uid="{00000000-0005-0000-0000-0000E4400000}"/>
    <cellStyle name="Note 3 4 5 2 2 5" xfId="16593" xr:uid="{00000000-0005-0000-0000-0000E5400000}"/>
    <cellStyle name="Note 3 4 5 2 2 6" xfId="16594" xr:uid="{00000000-0005-0000-0000-0000E6400000}"/>
    <cellStyle name="Note 3 4 5 2 3" xfId="16595" xr:uid="{00000000-0005-0000-0000-0000E7400000}"/>
    <cellStyle name="Note 3 4 5 2 3 2" xfId="16596" xr:uid="{00000000-0005-0000-0000-0000E8400000}"/>
    <cellStyle name="Note 3 4 5 2 3 3" xfId="16597" xr:uid="{00000000-0005-0000-0000-0000E9400000}"/>
    <cellStyle name="Note 3 4 5 2 3 4" xfId="16598" xr:uid="{00000000-0005-0000-0000-0000EA400000}"/>
    <cellStyle name="Note 3 4 5 2 4" xfId="16599" xr:uid="{00000000-0005-0000-0000-0000EB400000}"/>
    <cellStyle name="Note 3 4 5 2 4 2" xfId="16600" xr:uid="{00000000-0005-0000-0000-0000EC400000}"/>
    <cellStyle name="Note 3 4 5 2 4 3" xfId="16601" xr:uid="{00000000-0005-0000-0000-0000ED400000}"/>
    <cellStyle name="Note 3 4 5 2 4 4" xfId="16602" xr:uid="{00000000-0005-0000-0000-0000EE400000}"/>
    <cellStyle name="Note 3 4 5 2 5" xfId="16603" xr:uid="{00000000-0005-0000-0000-0000EF400000}"/>
    <cellStyle name="Note 3 4 5 2 6" xfId="16604" xr:uid="{00000000-0005-0000-0000-0000F0400000}"/>
    <cellStyle name="Note 3 4 5 2 7" xfId="16605" xr:uid="{00000000-0005-0000-0000-0000F1400000}"/>
    <cellStyle name="Note 3 4 5 3" xfId="16606" xr:uid="{00000000-0005-0000-0000-0000F2400000}"/>
    <cellStyle name="Note 3 4 5 3 2" xfId="16607" xr:uid="{00000000-0005-0000-0000-0000F3400000}"/>
    <cellStyle name="Note 3 4 5 3 3" xfId="16608" xr:uid="{00000000-0005-0000-0000-0000F4400000}"/>
    <cellStyle name="Note 3 4 5 3 4" xfId="16609" xr:uid="{00000000-0005-0000-0000-0000F5400000}"/>
    <cellStyle name="Note 3 4 5 4" xfId="16610" xr:uid="{00000000-0005-0000-0000-0000F6400000}"/>
    <cellStyle name="Note 3 4 6" xfId="16611" xr:uid="{00000000-0005-0000-0000-0000F7400000}"/>
    <cellStyle name="Note 3 4 6 2" xfId="16612" xr:uid="{00000000-0005-0000-0000-0000F8400000}"/>
    <cellStyle name="Note 3 4 6 2 2" xfId="16613" xr:uid="{00000000-0005-0000-0000-0000F9400000}"/>
    <cellStyle name="Note 3 4 6 2 2 2" xfId="16614" xr:uid="{00000000-0005-0000-0000-0000FA400000}"/>
    <cellStyle name="Note 3 4 6 2 2 3" xfId="16615" xr:uid="{00000000-0005-0000-0000-0000FB400000}"/>
    <cellStyle name="Note 3 4 6 2 2 4" xfId="16616" xr:uid="{00000000-0005-0000-0000-0000FC400000}"/>
    <cellStyle name="Note 3 4 6 2 3" xfId="16617" xr:uid="{00000000-0005-0000-0000-0000FD400000}"/>
    <cellStyle name="Note 3 4 6 2 3 2" xfId="16618" xr:uid="{00000000-0005-0000-0000-0000FE400000}"/>
    <cellStyle name="Note 3 4 6 2 3 3" xfId="16619" xr:uid="{00000000-0005-0000-0000-0000FF400000}"/>
    <cellStyle name="Note 3 4 6 2 3 4" xfId="16620" xr:uid="{00000000-0005-0000-0000-000000410000}"/>
    <cellStyle name="Note 3 4 6 2 4" xfId="16621" xr:uid="{00000000-0005-0000-0000-000001410000}"/>
    <cellStyle name="Note 3 4 6 2 5" xfId="16622" xr:uid="{00000000-0005-0000-0000-000002410000}"/>
    <cellStyle name="Note 3 4 6 2 6" xfId="16623" xr:uid="{00000000-0005-0000-0000-000003410000}"/>
    <cellStyle name="Note 3 4 6 3" xfId="16624" xr:uid="{00000000-0005-0000-0000-000004410000}"/>
    <cellStyle name="Note 3 4 6 3 2" xfId="16625" xr:uid="{00000000-0005-0000-0000-000005410000}"/>
    <cellStyle name="Note 3 4 6 3 3" xfId="16626" xr:uid="{00000000-0005-0000-0000-000006410000}"/>
    <cellStyle name="Note 3 4 6 3 4" xfId="16627" xr:uid="{00000000-0005-0000-0000-000007410000}"/>
    <cellStyle name="Note 3 4 6 4" xfId="16628" xr:uid="{00000000-0005-0000-0000-000008410000}"/>
    <cellStyle name="Note 3 4 6 4 2" xfId="16629" xr:uid="{00000000-0005-0000-0000-000009410000}"/>
    <cellStyle name="Note 3 4 6 4 3" xfId="16630" xr:uid="{00000000-0005-0000-0000-00000A410000}"/>
    <cellStyle name="Note 3 4 6 4 4" xfId="16631" xr:uid="{00000000-0005-0000-0000-00000B410000}"/>
    <cellStyle name="Note 3 4 6 5" xfId="16632" xr:uid="{00000000-0005-0000-0000-00000C410000}"/>
    <cellStyle name="Note 3 4 6 6" xfId="16633" xr:uid="{00000000-0005-0000-0000-00000D410000}"/>
    <cellStyle name="Note 3 4 6 7" xfId="16634" xr:uid="{00000000-0005-0000-0000-00000E410000}"/>
    <cellStyle name="Note 3 4 7" xfId="16635" xr:uid="{00000000-0005-0000-0000-00000F410000}"/>
    <cellStyle name="Note 3 4 7 2" xfId="16636" xr:uid="{00000000-0005-0000-0000-000010410000}"/>
    <cellStyle name="Note 3 4 7 3" xfId="16637" xr:uid="{00000000-0005-0000-0000-000011410000}"/>
    <cellStyle name="Note 3 4 7 4" xfId="16638" xr:uid="{00000000-0005-0000-0000-000012410000}"/>
    <cellStyle name="Note 3 4 8" xfId="16639" xr:uid="{00000000-0005-0000-0000-000013410000}"/>
    <cellStyle name="Note 3 5" xfId="16640" xr:uid="{00000000-0005-0000-0000-000014410000}"/>
    <cellStyle name="Note 3 5 2" xfId="16641" xr:uid="{00000000-0005-0000-0000-000015410000}"/>
    <cellStyle name="Note 3 5 2 2" xfId="16642" xr:uid="{00000000-0005-0000-0000-000016410000}"/>
    <cellStyle name="Note 3 5 2 2 2" xfId="16643" xr:uid="{00000000-0005-0000-0000-000017410000}"/>
    <cellStyle name="Note 3 5 2 2 2 2" xfId="16644" xr:uid="{00000000-0005-0000-0000-000018410000}"/>
    <cellStyle name="Note 3 5 2 2 2 2 2" xfId="16645" xr:uid="{00000000-0005-0000-0000-000019410000}"/>
    <cellStyle name="Note 3 5 2 2 2 2 2 2" xfId="16646" xr:uid="{00000000-0005-0000-0000-00001A410000}"/>
    <cellStyle name="Note 3 5 2 2 2 2 2 3" xfId="16647" xr:uid="{00000000-0005-0000-0000-00001B410000}"/>
    <cellStyle name="Note 3 5 2 2 2 2 2 4" xfId="16648" xr:uid="{00000000-0005-0000-0000-00001C410000}"/>
    <cellStyle name="Note 3 5 2 2 2 2 3" xfId="16649" xr:uid="{00000000-0005-0000-0000-00001D410000}"/>
    <cellStyle name="Note 3 5 2 2 2 2 3 2" xfId="16650" xr:uid="{00000000-0005-0000-0000-00001E410000}"/>
    <cellStyle name="Note 3 5 2 2 2 2 3 3" xfId="16651" xr:uid="{00000000-0005-0000-0000-00001F410000}"/>
    <cellStyle name="Note 3 5 2 2 2 2 3 4" xfId="16652" xr:uid="{00000000-0005-0000-0000-000020410000}"/>
    <cellStyle name="Note 3 5 2 2 2 2 4" xfId="16653" xr:uid="{00000000-0005-0000-0000-000021410000}"/>
    <cellStyle name="Note 3 5 2 2 2 2 5" xfId="16654" xr:uid="{00000000-0005-0000-0000-000022410000}"/>
    <cellStyle name="Note 3 5 2 2 2 2 6" xfId="16655" xr:uid="{00000000-0005-0000-0000-000023410000}"/>
    <cellStyle name="Note 3 5 2 2 2 3" xfId="16656" xr:uid="{00000000-0005-0000-0000-000024410000}"/>
    <cellStyle name="Note 3 5 2 2 2 3 2" xfId="16657" xr:uid="{00000000-0005-0000-0000-000025410000}"/>
    <cellStyle name="Note 3 5 2 2 2 3 3" xfId="16658" xr:uid="{00000000-0005-0000-0000-000026410000}"/>
    <cellStyle name="Note 3 5 2 2 2 3 4" xfId="16659" xr:uid="{00000000-0005-0000-0000-000027410000}"/>
    <cellStyle name="Note 3 5 2 2 2 4" xfId="16660" xr:uid="{00000000-0005-0000-0000-000028410000}"/>
    <cellStyle name="Note 3 5 2 2 2 4 2" xfId="16661" xr:uid="{00000000-0005-0000-0000-000029410000}"/>
    <cellStyle name="Note 3 5 2 2 2 4 3" xfId="16662" xr:uid="{00000000-0005-0000-0000-00002A410000}"/>
    <cellStyle name="Note 3 5 2 2 2 4 4" xfId="16663" xr:uid="{00000000-0005-0000-0000-00002B410000}"/>
    <cellStyle name="Note 3 5 2 2 2 5" xfId="16664" xr:uid="{00000000-0005-0000-0000-00002C410000}"/>
    <cellStyle name="Note 3 5 2 2 2 6" xfId="16665" xr:uid="{00000000-0005-0000-0000-00002D410000}"/>
    <cellStyle name="Note 3 5 2 2 2 7" xfId="16666" xr:uid="{00000000-0005-0000-0000-00002E410000}"/>
    <cellStyle name="Note 3 5 2 2 3" xfId="16667" xr:uid="{00000000-0005-0000-0000-00002F410000}"/>
    <cellStyle name="Note 3 5 2 2 3 2" xfId="16668" xr:uid="{00000000-0005-0000-0000-000030410000}"/>
    <cellStyle name="Note 3 5 2 2 3 3" xfId="16669" xr:uid="{00000000-0005-0000-0000-000031410000}"/>
    <cellStyle name="Note 3 5 2 2 3 4" xfId="16670" xr:uid="{00000000-0005-0000-0000-000032410000}"/>
    <cellStyle name="Note 3 5 2 2 4" xfId="16671" xr:uid="{00000000-0005-0000-0000-000033410000}"/>
    <cellStyle name="Note 3 5 2 3" xfId="16672" xr:uid="{00000000-0005-0000-0000-000034410000}"/>
    <cellStyle name="Note 3 5 2 3 2" xfId="16673" xr:uid="{00000000-0005-0000-0000-000035410000}"/>
    <cellStyle name="Note 3 5 2 3 2 2" xfId="16674" xr:uid="{00000000-0005-0000-0000-000036410000}"/>
    <cellStyle name="Note 3 5 2 3 2 2 2" xfId="16675" xr:uid="{00000000-0005-0000-0000-000037410000}"/>
    <cellStyle name="Note 3 5 2 3 2 2 3" xfId="16676" xr:uid="{00000000-0005-0000-0000-000038410000}"/>
    <cellStyle name="Note 3 5 2 3 2 2 4" xfId="16677" xr:uid="{00000000-0005-0000-0000-000039410000}"/>
    <cellStyle name="Note 3 5 2 3 2 3" xfId="16678" xr:uid="{00000000-0005-0000-0000-00003A410000}"/>
    <cellStyle name="Note 3 5 2 3 2 3 2" xfId="16679" xr:uid="{00000000-0005-0000-0000-00003B410000}"/>
    <cellStyle name="Note 3 5 2 3 2 3 3" xfId="16680" xr:uid="{00000000-0005-0000-0000-00003C410000}"/>
    <cellStyle name="Note 3 5 2 3 2 3 4" xfId="16681" xr:uid="{00000000-0005-0000-0000-00003D410000}"/>
    <cellStyle name="Note 3 5 2 3 2 4" xfId="16682" xr:uid="{00000000-0005-0000-0000-00003E410000}"/>
    <cellStyle name="Note 3 5 2 3 2 5" xfId="16683" xr:uid="{00000000-0005-0000-0000-00003F410000}"/>
    <cellStyle name="Note 3 5 2 3 2 6" xfId="16684" xr:uid="{00000000-0005-0000-0000-000040410000}"/>
    <cellStyle name="Note 3 5 2 3 3" xfId="16685" xr:uid="{00000000-0005-0000-0000-000041410000}"/>
    <cellStyle name="Note 3 5 2 3 3 2" xfId="16686" xr:uid="{00000000-0005-0000-0000-000042410000}"/>
    <cellStyle name="Note 3 5 2 3 3 3" xfId="16687" xr:uid="{00000000-0005-0000-0000-000043410000}"/>
    <cellStyle name="Note 3 5 2 3 3 4" xfId="16688" xr:uid="{00000000-0005-0000-0000-000044410000}"/>
    <cellStyle name="Note 3 5 2 3 4" xfId="16689" xr:uid="{00000000-0005-0000-0000-000045410000}"/>
    <cellStyle name="Note 3 5 2 3 4 2" xfId="16690" xr:uid="{00000000-0005-0000-0000-000046410000}"/>
    <cellStyle name="Note 3 5 2 3 4 3" xfId="16691" xr:uid="{00000000-0005-0000-0000-000047410000}"/>
    <cellStyle name="Note 3 5 2 3 4 4" xfId="16692" xr:uid="{00000000-0005-0000-0000-000048410000}"/>
    <cellStyle name="Note 3 5 2 3 5" xfId="16693" xr:uid="{00000000-0005-0000-0000-000049410000}"/>
    <cellStyle name="Note 3 5 2 3 6" xfId="16694" xr:uid="{00000000-0005-0000-0000-00004A410000}"/>
    <cellStyle name="Note 3 5 2 3 7" xfId="16695" xr:uid="{00000000-0005-0000-0000-00004B410000}"/>
    <cellStyle name="Note 3 5 2 4" xfId="16696" xr:uid="{00000000-0005-0000-0000-00004C410000}"/>
    <cellStyle name="Note 3 5 2 4 2" xfId="16697" xr:uid="{00000000-0005-0000-0000-00004D410000}"/>
    <cellStyle name="Note 3 5 2 4 3" xfId="16698" xr:uid="{00000000-0005-0000-0000-00004E410000}"/>
    <cellStyle name="Note 3 5 2 4 4" xfId="16699" xr:uid="{00000000-0005-0000-0000-00004F410000}"/>
    <cellStyle name="Note 3 5 2 5" xfId="16700" xr:uid="{00000000-0005-0000-0000-000050410000}"/>
    <cellStyle name="Note 3 5 3" xfId="16701" xr:uid="{00000000-0005-0000-0000-000051410000}"/>
    <cellStyle name="Note 3 5 3 2" xfId="16702" xr:uid="{00000000-0005-0000-0000-000052410000}"/>
    <cellStyle name="Note 3 5 3 2 2" xfId="16703" xr:uid="{00000000-0005-0000-0000-000053410000}"/>
    <cellStyle name="Note 3 5 3 2 2 2" xfId="16704" xr:uid="{00000000-0005-0000-0000-000054410000}"/>
    <cellStyle name="Note 3 5 3 2 2 2 2" xfId="16705" xr:uid="{00000000-0005-0000-0000-000055410000}"/>
    <cellStyle name="Note 3 5 3 2 2 2 2 2" xfId="16706" xr:uid="{00000000-0005-0000-0000-000056410000}"/>
    <cellStyle name="Note 3 5 3 2 2 2 2 3" xfId="16707" xr:uid="{00000000-0005-0000-0000-000057410000}"/>
    <cellStyle name="Note 3 5 3 2 2 2 2 4" xfId="16708" xr:uid="{00000000-0005-0000-0000-000058410000}"/>
    <cellStyle name="Note 3 5 3 2 2 2 3" xfId="16709" xr:uid="{00000000-0005-0000-0000-000059410000}"/>
    <cellStyle name="Note 3 5 3 2 2 2 3 2" xfId="16710" xr:uid="{00000000-0005-0000-0000-00005A410000}"/>
    <cellStyle name="Note 3 5 3 2 2 2 3 3" xfId="16711" xr:uid="{00000000-0005-0000-0000-00005B410000}"/>
    <cellStyle name="Note 3 5 3 2 2 2 3 4" xfId="16712" xr:uid="{00000000-0005-0000-0000-00005C410000}"/>
    <cellStyle name="Note 3 5 3 2 2 2 4" xfId="16713" xr:uid="{00000000-0005-0000-0000-00005D410000}"/>
    <cellStyle name="Note 3 5 3 2 2 2 5" xfId="16714" xr:uid="{00000000-0005-0000-0000-00005E410000}"/>
    <cellStyle name="Note 3 5 3 2 2 2 6" xfId="16715" xr:uid="{00000000-0005-0000-0000-00005F410000}"/>
    <cellStyle name="Note 3 5 3 2 2 3" xfId="16716" xr:uid="{00000000-0005-0000-0000-000060410000}"/>
    <cellStyle name="Note 3 5 3 2 2 3 2" xfId="16717" xr:uid="{00000000-0005-0000-0000-000061410000}"/>
    <cellStyle name="Note 3 5 3 2 2 3 3" xfId="16718" xr:uid="{00000000-0005-0000-0000-000062410000}"/>
    <cellStyle name="Note 3 5 3 2 2 3 4" xfId="16719" xr:uid="{00000000-0005-0000-0000-000063410000}"/>
    <cellStyle name="Note 3 5 3 2 2 4" xfId="16720" xr:uid="{00000000-0005-0000-0000-000064410000}"/>
    <cellStyle name="Note 3 5 3 2 2 4 2" xfId="16721" xr:uid="{00000000-0005-0000-0000-000065410000}"/>
    <cellStyle name="Note 3 5 3 2 2 4 3" xfId="16722" xr:uid="{00000000-0005-0000-0000-000066410000}"/>
    <cellStyle name="Note 3 5 3 2 2 4 4" xfId="16723" xr:uid="{00000000-0005-0000-0000-000067410000}"/>
    <cellStyle name="Note 3 5 3 2 2 5" xfId="16724" xr:uid="{00000000-0005-0000-0000-000068410000}"/>
    <cellStyle name="Note 3 5 3 2 2 6" xfId="16725" xr:uid="{00000000-0005-0000-0000-000069410000}"/>
    <cellStyle name="Note 3 5 3 2 2 7" xfId="16726" xr:uid="{00000000-0005-0000-0000-00006A410000}"/>
    <cellStyle name="Note 3 5 3 2 3" xfId="16727" xr:uid="{00000000-0005-0000-0000-00006B410000}"/>
    <cellStyle name="Note 3 5 3 2 3 2" xfId="16728" xr:uid="{00000000-0005-0000-0000-00006C410000}"/>
    <cellStyle name="Note 3 5 3 2 3 3" xfId="16729" xr:uid="{00000000-0005-0000-0000-00006D410000}"/>
    <cellStyle name="Note 3 5 3 2 3 4" xfId="16730" xr:uid="{00000000-0005-0000-0000-00006E410000}"/>
    <cellStyle name="Note 3 5 3 2 4" xfId="16731" xr:uid="{00000000-0005-0000-0000-00006F410000}"/>
    <cellStyle name="Note 3 5 3 3" xfId="16732" xr:uid="{00000000-0005-0000-0000-000070410000}"/>
    <cellStyle name="Note 3 5 3 3 2" xfId="16733" xr:uid="{00000000-0005-0000-0000-000071410000}"/>
    <cellStyle name="Note 3 5 3 3 2 2" xfId="16734" xr:uid="{00000000-0005-0000-0000-000072410000}"/>
    <cellStyle name="Note 3 5 3 3 2 2 2" xfId="16735" xr:uid="{00000000-0005-0000-0000-000073410000}"/>
    <cellStyle name="Note 3 5 3 3 2 2 3" xfId="16736" xr:uid="{00000000-0005-0000-0000-000074410000}"/>
    <cellStyle name="Note 3 5 3 3 2 2 4" xfId="16737" xr:uid="{00000000-0005-0000-0000-000075410000}"/>
    <cellStyle name="Note 3 5 3 3 2 3" xfId="16738" xr:uid="{00000000-0005-0000-0000-000076410000}"/>
    <cellStyle name="Note 3 5 3 3 2 3 2" xfId="16739" xr:uid="{00000000-0005-0000-0000-000077410000}"/>
    <cellStyle name="Note 3 5 3 3 2 3 3" xfId="16740" xr:uid="{00000000-0005-0000-0000-000078410000}"/>
    <cellStyle name="Note 3 5 3 3 2 3 4" xfId="16741" xr:uid="{00000000-0005-0000-0000-000079410000}"/>
    <cellStyle name="Note 3 5 3 3 2 4" xfId="16742" xr:uid="{00000000-0005-0000-0000-00007A410000}"/>
    <cellStyle name="Note 3 5 3 3 2 5" xfId="16743" xr:uid="{00000000-0005-0000-0000-00007B410000}"/>
    <cellStyle name="Note 3 5 3 3 2 6" xfId="16744" xr:uid="{00000000-0005-0000-0000-00007C410000}"/>
    <cellStyle name="Note 3 5 3 3 3" xfId="16745" xr:uid="{00000000-0005-0000-0000-00007D410000}"/>
    <cellStyle name="Note 3 5 3 3 3 2" xfId="16746" xr:uid="{00000000-0005-0000-0000-00007E410000}"/>
    <cellStyle name="Note 3 5 3 3 3 3" xfId="16747" xr:uid="{00000000-0005-0000-0000-00007F410000}"/>
    <cellStyle name="Note 3 5 3 3 3 4" xfId="16748" xr:uid="{00000000-0005-0000-0000-000080410000}"/>
    <cellStyle name="Note 3 5 3 3 4" xfId="16749" xr:uid="{00000000-0005-0000-0000-000081410000}"/>
    <cellStyle name="Note 3 5 3 3 4 2" xfId="16750" xr:uid="{00000000-0005-0000-0000-000082410000}"/>
    <cellStyle name="Note 3 5 3 3 4 3" xfId="16751" xr:uid="{00000000-0005-0000-0000-000083410000}"/>
    <cellStyle name="Note 3 5 3 3 4 4" xfId="16752" xr:uid="{00000000-0005-0000-0000-000084410000}"/>
    <cellStyle name="Note 3 5 3 3 5" xfId="16753" xr:uid="{00000000-0005-0000-0000-000085410000}"/>
    <cellStyle name="Note 3 5 3 3 6" xfId="16754" xr:uid="{00000000-0005-0000-0000-000086410000}"/>
    <cellStyle name="Note 3 5 3 3 7" xfId="16755" xr:uid="{00000000-0005-0000-0000-000087410000}"/>
    <cellStyle name="Note 3 5 3 4" xfId="16756" xr:uid="{00000000-0005-0000-0000-000088410000}"/>
    <cellStyle name="Note 3 5 3 4 2" xfId="16757" xr:uid="{00000000-0005-0000-0000-000089410000}"/>
    <cellStyle name="Note 3 5 3 4 3" xfId="16758" xr:uid="{00000000-0005-0000-0000-00008A410000}"/>
    <cellStyle name="Note 3 5 3 4 4" xfId="16759" xr:uid="{00000000-0005-0000-0000-00008B410000}"/>
    <cellStyle name="Note 3 5 3 5" xfId="16760" xr:uid="{00000000-0005-0000-0000-00008C410000}"/>
    <cellStyle name="Note 3 5 4" xfId="16761" xr:uid="{00000000-0005-0000-0000-00008D410000}"/>
    <cellStyle name="Note 3 5 4 2" xfId="16762" xr:uid="{00000000-0005-0000-0000-00008E410000}"/>
    <cellStyle name="Note 3 5 4 2 2" xfId="16763" xr:uid="{00000000-0005-0000-0000-00008F410000}"/>
    <cellStyle name="Note 3 5 4 2 2 2" xfId="16764" xr:uid="{00000000-0005-0000-0000-000090410000}"/>
    <cellStyle name="Note 3 5 4 2 2 2 2" xfId="16765" xr:uid="{00000000-0005-0000-0000-000091410000}"/>
    <cellStyle name="Note 3 5 4 2 2 2 2 2" xfId="16766" xr:uid="{00000000-0005-0000-0000-000092410000}"/>
    <cellStyle name="Note 3 5 4 2 2 2 2 3" xfId="16767" xr:uid="{00000000-0005-0000-0000-000093410000}"/>
    <cellStyle name="Note 3 5 4 2 2 2 2 4" xfId="16768" xr:uid="{00000000-0005-0000-0000-000094410000}"/>
    <cellStyle name="Note 3 5 4 2 2 2 3" xfId="16769" xr:uid="{00000000-0005-0000-0000-000095410000}"/>
    <cellStyle name="Note 3 5 4 2 2 2 3 2" xfId="16770" xr:uid="{00000000-0005-0000-0000-000096410000}"/>
    <cellStyle name="Note 3 5 4 2 2 2 3 3" xfId="16771" xr:uid="{00000000-0005-0000-0000-000097410000}"/>
    <cellStyle name="Note 3 5 4 2 2 2 3 4" xfId="16772" xr:uid="{00000000-0005-0000-0000-000098410000}"/>
    <cellStyle name="Note 3 5 4 2 2 2 4" xfId="16773" xr:uid="{00000000-0005-0000-0000-000099410000}"/>
    <cellStyle name="Note 3 5 4 2 2 2 5" xfId="16774" xr:uid="{00000000-0005-0000-0000-00009A410000}"/>
    <cellStyle name="Note 3 5 4 2 2 2 6" xfId="16775" xr:uid="{00000000-0005-0000-0000-00009B410000}"/>
    <cellStyle name="Note 3 5 4 2 2 3" xfId="16776" xr:uid="{00000000-0005-0000-0000-00009C410000}"/>
    <cellStyle name="Note 3 5 4 2 2 3 2" xfId="16777" xr:uid="{00000000-0005-0000-0000-00009D410000}"/>
    <cellStyle name="Note 3 5 4 2 2 3 3" xfId="16778" xr:uid="{00000000-0005-0000-0000-00009E410000}"/>
    <cellStyle name="Note 3 5 4 2 2 3 4" xfId="16779" xr:uid="{00000000-0005-0000-0000-00009F410000}"/>
    <cellStyle name="Note 3 5 4 2 2 4" xfId="16780" xr:uid="{00000000-0005-0000-0000-0000A0410000}"/>
    <cellStyle name="Note 3 5 4 2 2 4 2" xfId="16781" xr:uid="{00000000-0005-0000-0000-0000A1410000}"/>
    <cellStyle name="Note 3 5 4 2 2 4 3" xfId="16782" xr:uid="{00000000-0005-0000-0000-0000A2410000}"/>
    <cellStyle name="Note 3 5 4 2 2 4 4" xfId="16783" xr:uid="{00000000-0005-0000-0000-0000A3410000}"/>
    <cellStyle name="Note 3 5 4 2 2 5" xfId="16784" xr:uid="{00000000-0005-0000-0000-0000A4410000}"/>
    <cellStyle name="Note 3 5 4 2 2 6" xfId="16785" xr:uid="{00000000-0005-0000-0000-0000A5410000}"/>
    <cellStyle name="Note 3 5 4 2 2 7" xfId="16786" xr:uid="{00000000-0005-0000-0000-0000A6410000}"/>
    <cellStyle name="Note 3 5 4 2 3" xfId="16787" xr:uid="{00000000-0005-0000-0000-0000A7410000}"/>
    <cellStyle name="Note 3 5 4 2 3 2" xfId="16788" xr:uid="{00000000-0005-0000-0000-0000A8410000}"/>
    <cellStyle name="Note 3 5 4 2 3 3" xfId="16789" xr:uid="{00000000-0005-0000-0000-0000A9410000}"/>
    <cellStyle name="Note 3 5 4 2 3 4" xfId="16790" xr:uid="{00000000-0005-0000-0000-0000AA410000}"/>
    <cellStyle name="Note 3 5 4 2 4" xfId="16791" xr:uid="{00000000-0005-0000-0000-0000AB410000}"/>
    <cellStyle name="Note 3 5 4 3" xfId="16792" xr:uid="{00000000-0005-0000-0000-0000AC410000}"/>
    <cellStyle name="Note 3 5 4 3 2" xfId="16793" xr:uid="{00000000-0005-0000-0000-0000AD410000}"/>
    <cellStyle name="Note 3 5 4 3 2 2" xfId="16794" xr:uid="{00000000-0005-0000-0000-0000AE410000}"/>
    <cellStyle name="Note 3 5 4 3 2 2 2" xfId="16795" xr:uid="{00000000-0005-0000-0000-0000AF410000}"/>
    <cellStyle name="Note 3 5 4 3 2 2 3" xfId="16796" xr:uid="{00000000-0005-0000-0000-0000B0410000}"/>
    <cellStyle name="Note 3 5 4 3 2 2 4" xfId="16797" xr:uid="{00000000-0005-0000-0000-0000B1410000}"/>
    <cellStyle name="Note 3 5 4 3 2 3" xfId="16798" xr:uid="{00000000-0005-0000-0000-0000B2410000}"/>
    <cellStyle name="Note 3 5 4 3 2 3 2" xfId="16799" xr:uid="{00000000-0005-0000-0000-0000B3410000}"/>
    <cellStyle name="Note 3 5 4 3 2 3 3" xfId="16800" xr:uid="{00000000-0005-0000-0000-0000B4410000}"/>
    <cellStyle name="Note 3 5 4 3 2 3 4" xfId="16801" xr:uid="{00000000-0005-0000-0000-0000B5410000}"/>
    <cellStyle name="Note 3 5 4 3 2 4" xfId="16802" xr:uid="{00000000-0005-0000-0000-0000B6410000}"/>
    <cellStyle name="Note 3 5 4 3 2 5" xfId="16803" xr:uid="{00000000-0005-0000-0000-0000B7410000}"/>
    <cellStyle name="Note 3 5 4 3 2 6" xfId="16804" xr:uid="{00000000-0005-0000-0000-0000B8410000}"/>
    <cellStyle name="Note 3 5 4 3 3" xfId="16805" xr:uid="{00000000-0005-0000-0000-0000B9410000}"/>
    <cellStyle name="Note 3 5 4 3 3 2" xfId="16806" xr:uid="{00000000-0005-0000-0000-0000BA410000}"/>
    <cellStyle name="Note 3 5 4 3 3 3" xfId="16807" xr:uid="{00000000-0005-0000-0000-0000BB410000}"/>
    <cellStyle name="Note 3 5 4 3 3 4" xfId="16808" xr:uid="{00000000-0005-0000-0000-0000BC410000}"/>
    <cellStyle name="Note 3 5 4 3 4" xfId="16809" xr:uid="{00000000-0005-0000-0000-0000BD410000}"/>
    <cellStyle name="Note 3 5 4 3 4 2" xfId="16810" xr:uid="{00000000-0005-0000-0000-0000BE410000}"/>
    <cellStyle name="Note 3 5 4 3 4 3" xfId="16811" xr:uid="{00000000-0005-0000-0000-0000BF410000}"/>
    <cellStyle name="Note 3 5 4 3 4 4" xfId="16812" xr:uid="{00000000-0005-0000-0000-0000C0410000}"/>
    <cellStyle name="Note 3 5 4 3 5" xfId="16813" xr:uid="{00000000-0005-0000-0000-0000C1410000}"/>
    <cellStyle name="Note 3 5 4 3 6" xfId="16814" xr:uid="{00000000-0005-0000-0000-0000C2410000}"/>
    <cellStyle name="Note 3 5 4 3 7" xfId="16815" xr:uid="{00000000-0005-0000-0000-0000C3410000}"/>
    <cellStyle name="Note 3 5 4 4" xfId="16816" xr:uid="{00000000-0005-0000-0000-0000C4410000}"/>
    <cellStyle name="Note 3 5 4 4 2" xfId="16817" xr:uid="{00000000-0005-0000-0000-0000C5410000}"/>
    <cellStyle name="Note 3 5 4 4 3" xfId="16818" xr:uid="{00000000-0005-0000-0000-0000C6410000}"/>
    <cellStyle name="Note 3 5 4 4 4" xfId="16819" xr:uid="{00000000-0005-0000-0000-0000C7410000}"/>
    <cellStyle name="Note 3 5 4 5" xfId="16820" xr:uid="{00000000-0005-0000-0000-0000C8410000}"/>
    <cellStyle name="Note 3 5 5" xfId="16821" xr:uid="{00000000-0005-0000-0000-0000C9410000}"/>
    <cellStyle name="Note 3 5 5 2" xfId="16822" xr:uid="{00000000-0005-0000-0000-0000CA410000}"/>
    <cellStyle name="Note 3 5 5 2 2" xfId="16823" xr:uid="{00000000-0005-0000-0000-0000CB410000}"/>
    <cellStyle name="Note 3 5 5 2 2 2" xfId="16824" xr:uid="{00000000-0005-0000-0000-0000CC410000}"/>
    <cellStyle name="Note 3 5 5 2 2 2 2" xfId="16825" xr:uid="{00000000-0005-0000-0000-0000CD410000}"/>
    <cellStyle name="Note 3 5 5 2 2 2 3" xfId="16826" xr:uid="{00000000-0005-0000-0000-0000CE410000}"/>
    <cellStyle name="Note 3 5 5 2 2 2 4" xfId="16827" xr:uid="{00000000-0005-0000-0000-0000CF410000}"/>
    <cellStyle name="Note 3 5 5 2 2 3" xfId="16828" xr:uid="{00000000-0005-0000-0000-0000D0410000}"/>
    <cellStyle name="Note 3 5 5 2 2 3 2" xfId="16829" xr:uid="{00000000-0005-0000-0000-0000D1410000}"/>
    <cellStyle name="Note 3 5 5 2 2 3 3" xfId="16830" xr:uid="{00000000-0005-0000-0000-0000D2410000}"/>
    <cellStyle name="Note 3 5 5 2 2 3 4" xfId="16831" xr:uid="{00000000-0005-0000-0000-0000D3410000}"/>
    <cellStyle name="Note 3 5 5 2 2 4" xfId="16832" xr:uid="{00000000-0005-0000-0000-0000D4410000}"/>
    <cellStyle name="Note 3 5 5 2 2 5" xfId="16833" xr:uid="{00000000-0005-0000-0000-0000D5410000}"/>
    <cellStyle name="Note 3 5 5 2 2 6" xfId="16834" xr:uid="{00000000-0005-0000-0000-0000D6410000}"/>
    <cellStyle name="Note 3 5 5 2 3" xfId="16835" xr:uid="{00000000-0005-0000-0000-0000D7410000}"/>
    <cellStyle name="Note 3 5 5 2 3 2" xfId="16836" xr:uid="{00000000-0005-0000-0000-0000D8410000}"/>
    <cellStyle name="Note 3 5 5 2 3 3" xfId="16837" xr:uid="{00000000-0005-0000-0000-0000D9410000}"/>
    <cellStyle name="Note 3 5 5 2 3 4" xfId="16838" xr:uid="{00000000-0005-0000-0000-0000DA410000}"/>
    <cellStyle name="Note 3 5 5 2 4" xfId="16839" xr:uid="{00000000-0005-0000-0000-0000DB410000}"/>
    <cellStyle name="Note 3 5 5 2 4 2" xfId="16840" xr:uid="{00000000-0005-0000-0000-0000DC410000}"/>
    <cellStyle name="Note 3 5 5 2 4 3" xfId="16841" xr:uid="{00000000-0005-0000-0000-0000DD410000}"/>
    <cellStyle name="Note 3 5 5 2 4 4" xfId="16842" xr:uid="{00000000-0005-0000-0000-0000DE410000}"/>
    <cellStyle name="Note 3 5 5 2 5" xfId="16843" xr:uid="{00000000-0005-0000-0000-0000DF410000}"/>
    <cellStyle name="Note 3 5 5 2 6" xfId="16844" xr:uid="{00000000-0005-0000-0000-0000E0410000}"/>
    <cellStyle name="Note 3 5 5 2 7" xfId="16845" xr:uid="{00000000-0005-0000-0000-0000E1410000}"/>
    <cellStyle name="Note 3 5 5 3" xfId="16846" xr:uid="{00000000-0005-0000-0000-0000E2410000}"/>
    <cellStyle name="Note 3 5 5 3 2" xfId="16847" xr:uid="{00000000-0005-0000-0000-0000E3410000}"/>
    <cellStyle name="Note 3 5 5 3 3" xfId="16848" xr:uid="{00000000-0005-0000-0000-0000E4410000}"/>
    <cellStyle name="Note 3 5 5 3 4" xfId="16849" xr:uid="{00000000-0005-0000-0000-0000E5410000}"/>
    <cellStyle name="Note 3 5 5 4" xfId="16850" xr:uid="{00000000-0005-0000-0000-0000E6410000}"/>
    <cellStyle name="Note 3 5 6" xfId="16851" xr:uid="{00000000-0005-0000-0000-0000E7410000}"/>
    <cellStyle name="Note 3 5 6 2" xfId="16852" xr:uid="{00000000-0005-0000-0000-0000E8410000}"/>
    <cellStyle name="Note 3 5 6 2 2" xfId="16853" xr:uid="{00000000-0005-0000-0000-0000E9410000}"/>
    <cellStyle name="Note 3 5 6 2 2 2" xfId="16854" xr:uid="{00000000-0005-0000-0000-0000EA410000}"/>
    <cellStyle name="Note 3 5 6 2 2 3" xfId="16855" xr:uid="{00000000-0005-0000-0000-0000EB410000}"/>
    <cellStyle name="Note 3 5 6 2 2 4" xfId="16856" xr:uid="{00000000-0005-0000-0000-0000EC410000}"/>
    <cellStyle name="Note 3 5 6 2 3" xfId="16857" xr:uid="{00000000-0005-0000-0000-0000ED410000}"/>
    <cellStyle name="Note 3 5 6 2 3 2" xfId="16858" xr:uid="{00000000-0005-0000-0000-0000EE410000}"/>
    <cellStyle name="Note 3 5 6 2 3 3" xfId="16859" xr:uid="{00000000-0005-0000-0000-0000EF410000}"/>
    <cellStyle name="Note 3 5 6 2 3 4" xfId="16860" xr:uid="{00000000-0005-0000-0000-0000F0410000}"/>
    <cellStyle name="Note 3 5 6 2 4" xfId="16861" xr:uid="{00000000-0005-0000-0000-0000F1410000}"/>
    <cellStyle name="Note 3 5 6 2 5" xfId="16862" xr:uid="{00000000-0005-0000-0000-0000F2410000}"/>
    <cellStyle name="Note 3 5 6 2 6" xfId="16863" xr:uid="{00000000-0005-0000-0000-0000F3410000}"/>
    <cellStyle name="Note 3 5 6 3" xfId="16864" xr:uid="{00000000-0005-0000-0000-0000F4410000}"/>
    <cellStyle name="Note 3 5 6 3 2" xfId="16865" xr:uid="{00000000-0005-0000-0000-0000F5410000}"/>
    <cellStyle name="Note 3 5 6 3 3" xfId="16866" xr:uid="{00000000-0005-0000-0000-0000F6410000}"/>
    <cellStyle name="Note 3 5 6 3 4" xfId="16867" xr:uid="{00000000-0005-0000-0000-0000F7410000}"/>
    <cellStyle name="Note 3 5 6 4" xfId="16868" xr:uid="{00000000-0005-0000-0000-0000F8410000}"/>
    <cellStyle name="Note 3 5 6 4 2" xfId="16869" xr:uid="{00000000-0005-0000-0000-0000F9410000}"/>
    <cellStyle name="Note 3 5 6 4 3" xfId="16870" xr:uid="{00000000-0005-0000-0000-0000FA410000}"/>
    <cellStyle name="Note 3 5 6 4 4" xfId="16871" xr:uid="{00000000-0005-0000-0000-0000FB410000}"/>
    <cellStyle name="Note 3 5 6 5" xfId="16872" xr:uid="{00000000-0005-0000-0000-0000FC410000}"/>
    <cellStyle name="Note 3 5 6 6" xfId="16873" xr:uid="{00000000-0005-0000-0000-0000FD410000}"/>
    <cellStyle name="Note 3 5 6 7" xfId="16874" xr:uid="{00000000-0005-0000-0000-0000FE410000}"/>
    <cellStyle name="Note 3 5 7" xfId="16875" xr:uid="{00000000-0005-0000-0000-0000FF410000}"/>
    <cellStyle name="Note 3 5 7 2" xfId="16876" xr:uid="{00000000-0005-0000-0000-000000420000}"/>
    <cellStyle name="Note 3 5 7 3" xfId="16877" xr:uid="{00000000-0005-0000-0000-000001420000}"/>
    <cellStyle name="Note 3 5 7 4" xfId="16878" xr:uid="{00000000-0005-0000-0000-000002420000}"/>
    <cellStyle name="Note 3 5 8" xfId="16879" xr:uid="{00000000-0005-0000-0000-000003420000}"/>
    <cellStyle name="Note 3 6" xfId="16880" xr:uid="{00000000-0005-0000-0000-000004420000}"/>
    <cellStyle name="Note 3 6 2" xfId="16881" xr:uid="{00000000-0005-0000-0000-000005420000}"/>
    <cellStyle name="Note 3 6 2 2" xfId="16882" xr:uid="{00000000-0005-0000-0000-000006420000}"/>
    <cellStyle name="Note 3 6 2 2 2" xfId="16883" xr:uid="{00000000-0005-0000-0000-000007420000}"/>
    <cellStyle name="Note 3 6 2 2 2 2" xfId="16884" xr:uid="{00000000-0005-0000-0000-000008420000}"/>
    <cellStyle name="Note 3 6 2 2 2 2 2" xfId="16885" xr:uid="{00000000-0005-0000-0000-000009420000}"/>
    <cellStyle name="Note 3 6 2 2 2 2 2 2" xfId="16886" xr:uid="{00000000-0005-0000-0000-00000A420000}"/>
    <cellStyle name="Note 3 6 2 2 2 2 2 3" xfId="16887" xr:uid="{00000000-0005-0000-0000-00000B420000}"/>
    <cellStyle name="Note 3 6 2 2 2 2 2 4" xfId="16888" xr:uid="{00000000-0005-0000-0000-00000C420000}"/>
    <cellStyle name="Note 3 6 2 2 2 2 3" xfId="16889" xr:uid="{00000000-0005-0000-0000-00000D420000}"/>
    <cellStyle name="Note 3 6 2 2 2 2 3 2" xfId="16890" xr:uid="{00000000-0005-0000-0000-00000E420000}"/>
    <cellStyle name="Note 3 6 2 2 2 2 3 3" xfId="16891" xr:uid="{00000000-0005-0000-0000-00000F420000}"/>
    <cellStyle name="Note 3 6 2 2 2 2 3 4" xfId="16892" xr:uid="{00000000-0005-0000-0000-000010420000}"/>
    <cellStyle name="Note 3 6 2 2 2 2 4" xfId="16893" xr:uid="{00000000-0005-0000-0000-000011420000}"/>
    <cellStyle name="Note 3 6 2 2 2 2 5" xfId="16894" xr:uid="{00000000-0005-0000-0000-000012420000}"/>
    <cellStyle name="Note 3 6 2 2 2 2 6" xfId="16895" xr:uid="{00000000-0005-0000-0000-000013420000}"/>
    <cellStyle name="Note 3 6 2 2 2 3" xfId="16896" xr:uid="{00000000-0005-0000-0000-000014420000}"/>
    <cellStyle name="Note 3 6 2 2 2 3 2" xfId="16897" xr:uid="{00000000-0005-0000-0000-000015420000}"/>
    <cellStyle name="Note 3 6 2 2 2 3 3" xfId="16898" xr:uid="{00000000-0005-0000-0000-000016420000}"/>
    <cellStyle name="Note 3 6 2 2 2 3 4" xfId="16899" xr:uid="{00000000-0005-0000-0000-000017420000}"/>
    <cellStyle name="Note 3 6 2 2 2 4" xfId="16900" xr:uid="{00000000-0005-0000-0000-000018420000}"/>
    <cellStyle name="Note 3 6 2 2 2 4 2" xfId="16901" xr:uid="{00000000-0005-0000-0000-000019420000}"/>
    <cellStyle name="Note 3 6 2 2 2 4 3" xfId="16902" xr:uid="{00000000-0005-0000-0000-00001A420000}"/>
    <cellStyle name="Note 3 6 2 2 2 4 4" xfId="16903" xr:uid="{00000000-0005-0000-0000-00001B420000}"/>
    <cellStyle name="Note 3 6 2 2 2 5" xfId="16904" xr:uid="{00000000-0005-0000-0000-00001C420000}"/>
    <cellStyle name="Note 3 6 2 2 2 6" xfId="16905" xr:uid="{00000000-0005-0000-0000-00001D420000}"/>
    <cellStyle name="Note 3 6 2 2 2 7" xfId="16906" xr:uid="{00000000-0005-0000-0000-00001E420000}"/>
    <cellStyle name="Note 3 6 2 2 3" xfId="16907" xr:uid="{00000000-0005-0000-0000-00001F420000}"/>
    <cellStyle name="Note 3 6 2 2 3 2" xfId="16908" xr:uid="{00000000-0005-0000-0000-000020420000}"/>
    <cellStyle name="Note 3 6 2 2 3 3" xfId="16909" xr:uid="{00000000-0005-0000-0000-000021420000}"/>
    <cellStyle name="Note 3 6 2 2 3 4" xfId="16910" xr:uid="{00000000-0005-0000-0000-000022420000}"/>
    <cellStyle name="Note 3 6 2 2 4" xfId="16911" xr:uid="{00000000-0005-0000-0000-000023420000}"/>
    <cellStyle name="Note 3 6 2 3" xfId="16912" xr:uid="{00000000-0005-0000-0000-000024420000}"/>
    <cellStyle name="Note 3 6 2 3 2" xfId="16913" xr:uid="{00000000-0005-0000-0000-000025420000}"/>
    <cellStyle name="Note 3 6 2 3 2 2" xfId="16914" xr:uid="{00000000-0005-0000-0000-000026420000}"/>
    <cellStyle name="Note 3 6 2 3 2 2 2" xfId="16915" xr:uid="{00000000-0005-0000-0000-000027420000}"/>
    <cellStyle name="Note 3 6 2 3 2 2 3" xfId="16916" xr:uid="{00000000-0005-0000-0000-000028420000}"/>
    <cellStyle name="Note 3 6 2 3 2 2 4" xfId="16917" xr:uid="{00000000-0005-0000-0000-000029420000}"/>
    <cellStyle name="Note 3 6 2 3 2 3" xfId="16918" xr:uid="{00000000-0005-0000-0000-00002A420000}"/>
    <cellStyle name="Note 3 6 2 3 2 3 2" xfId="16919" xr:uid="{00000000-0005-0000-0000-00002B420000}"/>
    <cellStyle name="Note 3 6 2 3 2 3 3" xfId="16920" xr:uid="{00000000-0005-0000-0000-00002C420000}"/>
    <cellStyle name="Note 3 6 2 3 2 3 4" xfId="16921" xr:uid="{00000000-0005-0000-0000-00002D420000}"/>
    <cellStyle name="Note 3 6 2 3 2 4" xfId="16922" xr:uid="{00000000-0005-0000-0000-00002E420000}"/>
    <cellStyle name="Note 3 6 2 3 2 5" xfId="16923" xr:uid="{00000000-0005-0000-0000-00002F420000}"/>
    <cellStyle name="Note 3 6 2 3 2 6" xfId="16924" xr:uid="{00000000-0005-0000-0000-000030420000}"/>
    <cellStyle name="Note 3 6 2 3 3" xfId="16925" xr:uid="{00000000-0005-0000-0000-000031420000}"/>
    <cellStyle name="Note 3 6 2 3 3 2" xfId="16926" xr:uid="{00000000-0005-0000-0000-000032420000}"/>
    <cellStyle name="Note 3 6 2 3 3 3" xfId="16927" xr:uid="{00000000-0005-0000-0000-000033420000}"/>
    <cellStyle name="Note 3 6 2 3 3 4" xfId="16928" xr:uid="{00000000-0005-0000-0000-000034420000}"/>
    <cellStyle name="Note 3 6 2 3 4" xfId="16929" xr:uid="{00000000-0005-0000-0000-000035420000}"/>
    <cellStyle name="Note 3 6 2 3 4 2" xfId="16930" xr:uid="{00000000-0005-0000-0000-000036420000}"/>
    <cellStyle name="Note 3 6 2 3 4 3" xfId="16931" xr:uid="{00000000-0005-0000-0000-000037420000}"/>
    <cellStyle name="Note 3 6 2 3 4 4" xfId="16932" xr:uid="{00000000-0005-0000-0000-000038420000}"/>
    <cellStyle name="Note 3 6 2 3 5" xfId="16933" xr:uid="{00000000-0005-0000-0000-000039420000}"/>
    <cellStyle name="Note 3 6 2 3 6" xfId="16934" xr:uid="{00000000-0005-0000-0000-00003A420000}"/>
    <cellStyle name="Note 3 6 2 3 7" xfId="16935" xr:uid="{00000000-0005-0000-0000-00003B420000}"/>
    <cellStyle name="Note 3 6 2 4" xfId="16936" xr:uid="{00000000-0005-0000-0000-00003C420000}"/>
    <cellStyle name="Note 3 6 2 4 2" xfId="16937" xr:uid="{00000000-0005-0000-0000-00003D420000}"/>
    <cellStyle name="Note 3 6 2 4 3" xfId="16938" xr:uid="{00000000-0005-0000-0000-00003E420000}"/>
    <cellStyle name="Note 3 6 2 4 4" xfId="16939" xr:uid="{00000000-0005-0000-0000-00003F420000}"/>
    <cellStyle name="Note 3 6 2 5" xfId="16940" xr:uid="{00000000-0005-0000-0000-000040420000}"/>
    <cellStyle name="Note 3 6 3" xfId="16941" xr:uid="{00000000-0005-0000-0000-000041420000}"/>
    <cellStyle name="Note 3 6 3 2" xfId="16942" xr:uid="{00000000-0005-0000-0000-000042420000}"/>
    <cellStyle name="Note 3 6 3 2 2" xfId="16943" xr:uid="{00000000-0005-0000-0000-000043420000}"/>
    <cellStyle name="Note 3 6 3 2 2 2" xfId="16944" xr:uid="{00000000-0005-0000-0000-000044420000}"/>
    <cellStyle name="Note 3 6 3 2 2 2 2" xfId="16945" xr:uid="{00000000-0005-0000-0000-000045420000}"/>
    <cellStyle name="Note 3 6 3 2 2 2 2 2" xfId="16946" xr:uid="{00000000-0005-0000-0000-000046420000}"/>
    <cellStyle name="Note 3 6 3 2 2 2 2 3" xfId="16947" xr:uid="{00000000-0005-0000-0000-000047420000}"/>
    <cellStyle name="Note 3 6 3 2 2 2 2 4" xfId="16948" xr:uid="{00000000-0005-0000-0000-000048420000}"/>
    <cellStyle name="Note 3 6 3 2 2 2 3" xfId="16949" xr:uid="{00000000-0005-0000-0000-000049420000}"/>
    <cellStyle name="Note 3 6 3 2 2 2 3 2" xfId="16950" xr:uid="{00000000-0005-0000-0000-00004A420000}"/>
    <cellStyle name="Note 3 6 3 2 2 2 3 3" xfId="16951" xr:uid="{00000000-0005-0000-0000-00004B420000}"/>
    <cellStyle name="Note 3 6 3 2 2 2 3 4" xfId="16952" xr:uid="{00000000-0005-0000-0000-00004C420000}"/>
    <cellStyle name="Note 3 6 3 2 2 2 4" xfId="16953" xr:uid="{00000000-0005-0000-0000-00004D420000}"/>
    <cellStyle name="Note 3 6 3 2 2 2 5" xfId="16954" xr:uid="{00000000-0005-0000-0000-00004E420000}"/>
    <cellStyle name="Note 3 6 3 2 2 2 6" xfId="16955" xr:uid="{00000000-0005-0000-0000-00004F420000}"/>
    <cellStyle name="Note 3 6 3 2 2 3" xfId="16956" xr:uid="{00000000-0005-0000-0000-000050420000}"/>
    <cellStyle name="Note 3 6 3 2 2 3 2" xfId="16957" xr:uid="{00000000-0005-0000-0000-000051420000}"/>
    <cellStyle name="Note 3 6 3 2 2 3 3" xfId="16958" xr:uid="{00000000-0005-0000-0000-000052420000}"/>
    <cellStyle name="Note 3 6 3 2 2 3 4" xfId="16959" xr:uid="{00000000-0005-0000-0000-000053420000}"/>
    <cellStyle name="Note 3 6 3 2 2 4" xfId="16960" xr:uid="{00000000-0005-0000-0000-000054420000}"/>
    <cellStyle name="Note 3 6 3 2 2 4 2" xfId="16961" xr:uid="{00000000-0005-0000-0000-000055420000}"/>
    <cellStyle name="Note 3 6 3 2 2 4 3" xfId="16962" xr:uid="{00000000-0005-0000-0000-000056420000}"/>
    <cellStyle name="Note 3 6 3 2 2 4 4" xfId="16963" xr:uid="{00000000-0005-0000-0000-000057420000}"/>
    <cellStyle name="Note 3 6 3 2 2 5" xfId="16964" xr:uid="{00000000-0005-0000-0000-000058420000}"/>
    <cellStyle name="Note 3 6 3 2 2 6" xfId="16965" xr:uid="{00000000-0005-0000-0000-000059420000}"/>
    <cellStyle name="Note 3 6 3 2 2 7" xfId="16966" xr:uid="{00000000-0005-0000-0000-00005A420000}"/>
    <cellStyle name="Note 3 6 3 2 3" xfId="16967" xr:uid="{00000000-0005-0000-0000-00005B420000}"/>
    <cellStyle name="Note 3 6 3 2 3 2" xfId="16968" xr:uid="{00000000-0005-0000-0000-00005C420000}"/>
    <cellStyle name="Note 3 6 3 2 3 3" xfId="16969" xr:uid="{00000000-0005-0000-0000-00005D420000}"/>
    <cellStyle name="Note 3 6 3 2 3 4" xfId="16970" xr:uid="{00000000-0005-0000-0000-00005E420000}"/>
    <cellStyle name="Note 3 6 3 2 4" xfId="16971" xr:uid="{00000000-0005-0000-0000-00005F420000}"/>
    <cellStyle name="Note 3 6 3 3" xfId="16972" xr:uid="{00000000-0005-0000-0000-000060420000}"/>
    <cellStyle name="Note 3 6 3 3 2" xfId="16973" xr:uid="{00000000-0005-0000-0000-000061420000}"/>
    <cellStyle name="Note 3 6 3 3 2 2" xfId="16974" xr:uid="{00000000-0005-0000-0000-000062420000}"/>
    <cellStyle name="Note 3 6 3 3 2 2 2" xfId="16975" xr:uid="{00000000-0005-0000-0000-000063420000}"/>
    <cellStyle name="Note 3 6 3 3 2 2 3" xfId="16976" xr:uid="{00000000-0005-0000-0000-000064420000}"/>
    <cellStyle name="Note 3 6 3 3 2 2 4" xfId="16977" xr:uid="{00000000-0005-0000-0000-000065420000}"/>
    <cellStyle name="Note 3 6 3 3 2 3" xfId="16978" xr:uid="{00000000-0005-0000-0000-000066420000}"/>
    <cellStyle name="Note 3 6 3 3 2 3 2" xfId="16979" xr:uid="{00000000-0005-0000-0000-000067420000}"/>
    <cellStyle name="Note 3 6 3 3 2 3 3" xfId="16980" xr:uid="{00000000-0005-0000-0000-000068420000}"/>
    <cellStyle name="Note 3 6 3 3 2 3 4" xfId="16981" xr:uid="{00000000-0005-0000-0000-000069420000}"/>
    <cellStyle name="Note 3 6 3 3 2 4" xfId="16982" xr:uid="{00000000-0005-0000-0000-00006A420000}"/>
    <cellStyle name="Note 3 6 3 3 2 5" xfId="16983" xr:uid="{00000000-0005-0000-0000-00006B420000}"/>
    <cellStyle name="Note 3 6 3 3 2 6" xfId="16984" xr:uid="{00000000-0005-0000-0000-00006C420000}"/>
    <cellStyle name="Note 3 6 3 3 3" xfId="16985" xr:uid="{00000000-0005-0000-0000-00006D420000}"/>
    <cellStyle name="Note 3 6 3 3 3 2" xfId="16986" xr:uid="{00000000-0005-0000-0000-00006E420000}"/>
    <cellStyle name="Note 3 6 3 3 3 3" xfId="16987" xr:uid="{00000000-0005-0000-0000-00006F420000}"/>
    <cellStyle name="Note 3 6 3 3 3 4" xfId="16988" xr:uid="{00000000-0005-0000-0000-000070420000}"/>
    <cellStyle name="Note 3 6 3 3 4" xfId="16989" xr:uid="{00000000-0005-0000-0000-000071420000}"/>
    <cellStyle name="Note 3 6 3 3 4 2" xfId="16990" xr:uid="{00000000-0005-0000-0000-000072420000}"/>
    <cellStyle name="Note 3 6 3 3 4 3" xfId="16991" xr:uid="{00000000-0005-0000-0000-000073420000}"/>
    <cellStyle name="Note 3 6 3 3 4 4" xfId="16992" xr:uid="{00000000-0005-0000-0000-000074420000}"/>
    <cellStyle name="Note 3 6 3 3 5" xfId="16993" xr:uid="{00000000-0005-0000-0000-000075420000}"/>
    <cellStyle name="Note 3 6 3 3 6" xfId="16994" xr:uid="{00000000-0005-0000-0000-000076420000}"/>
    <cellStyle name="Note 3 6 3 3 7" xfId="16995" xr:uid="{00000000-0005-0000-0000-000077420000}"/>
    <cellStyle name="Note 3 6 3 4" xfId="16996" xr:uid="{00000000-0005-0000-0000-000078420000}"/>
    <cellStyle name="Note 3 6 3 4 2" xfId="16997" xr:uid="{00000000-0005-0000-0000-000079420000}"/>
    <cellStyle name="Note 3 6 3 4 3" xfId="16998" xr:uid="{00000000-0005-0000-0000-00007A420000}"/>
    <cellStyle name="Note 3 6 3 4 4" xfId="16999" xr:uid="{00000000-0005-0000-0000-00007B420000}"/>
    <cellStyle name="Note 3 6 3 5" xfId="17000" xr:uid="{00000000-0005-0000-0000-00007C420000}"/>
    <cellStyle name="Note 3 6 4" xfId="17001" xr:uid="{00000000-0005-0000-0000-00007D420000}"/>
    <cellStyle name="Note 3 6 4 2" xfId="17002" xr:uid="{00000000-0005-0000-0000-00007E420000}"/>
    <cellStyle name="Note 3 6 4 2 2" xfId="17003" xr:uid="{00000000-0005-0000-0000-00007F420000}"/>
    <cellStyle name="Note 3 6 4 2 2 2" xfId="17004" xr:uid="{00000000-0005-0000-0000-000080420000}"/>
    <cellStyle name="Note 3 6 4 2 2 2 2" xfId="17005" xr:uid="{00000000-0005-0000-0000-000081420000}"/>
    <cellStyle name="Note 3 6 4 2 2 2 2 2" xfId="17006" xr:uid="{00000000-0005-0000-0000-000082420000}"/>
    <cellStyle name="Note 3 6 4 2 2 2 2 3" xfId="17007" xr:uid="{00000000-0005-0000-0000-000083420000}"/>
    <cellStyle name="Note 3 6 4 2 2 2 2 4" xfId="17008" xr:uid="{00000000-0005-0000-0000-000084420000}"/>
    <cellStyle name="Note 3 6 4 2 2 2 3" xfId="17009" xr:uid="{00000000-0005-0000-0000-000085420000}"/>
    <cellStyle name="Note 3 6 4 2 2 2 3 2" xfId="17010" xr:uid="{00000000-0005-0000-0000-000086420000}"/>
    <cellStyle name="Note 3 6 4 2 2 2 3 3" xfId="17011" xr:uid="{00000000-0005-0000-0000-000087420000}"/>
    <cellStyle name="Note 3 6 4 2 2 2 3 4" xfId="17012" xr:uid="{00000000-0005-0000-0000-000088420000}"/>
    <cellStyle name="Note 3 6 4 2 2 2 4" xfId="17013" xr:uid="{00000000-0005-0000-0000-000089420000}"/>
    <cellStyle name="Note 3 6 4 2 2 2 5" xfId="17014" xr:uid="{00000000-0005-0000-0000-00008A420000}"/>
    <cellStyle name="Note 3 6 4 2 2 2 6" xfId="17015" xr:uid="{00000000-0005-0000-0000-00008B420000}"/>
    <cellStyle name="Note 3 6 4 2 2 3" xfId="17016" xr:uid="{00000000-0005-0000-0000-00008C420000}"/>
    <cellStyle name="Note 3 6 4 2 2 3 2" xfId="17017" xr:uid="{00000000-0005-0000-0000-00008D420000}"/>
    <cellStyle name="Note 3 6 4 2 2 3 3" xfId="17018" xr:uid="{00000000-0005-0000-0000-00008E420000}"/>
    <cellStyle name="Note 3 6 4 2 2 3 4" xfId="17019" xr:uid="{00000000-0005-0000-0000-00008F420000}"/>
    <cellStyle name="Note 3 6 4 2 2 4" xfId="17020" xr:uid="{00000000-0005-0000-0000-000090420000}"/>
    <cellStyle name="Note 3 6 4 2 2 4 2" xfId="17021" xr:uid="{00000000-0005-0000-0000-000091420000}"/>
    <cellStyle name="Note 3 6 4 2 2 4 3" xfId="17022" xr:uid="{00000000-0005-0000-0000-000092420000}"/>
    <cellStyle name="Note 3 6 4 2 2 4 4" xfId="17023" xr:uid="{00000000-0005-0000-0000-000093420000}"/>
    <cellStyle name="Note 3 6 4 2 2 5" xfId="17024" xr:uid="{00000000-0005-0000-0000-000094420000}"/>
    <cellStyle name="Note 3 6 4 2 2 6" xfId="17025" xr:uid="{00000000-0005-0000-0000-000095420000}"/>
    <cellStyle name="Note 3 6 4 2 2 7" xfId="17026" xr:uid="{00000000-0005-0000-0000-000096420000}"/>
    <cellStyle name="Note 3 6 4 2 3" xfId="17027" xr:uid="{00000000-0005-0000-0000-000097420000}"/>
    <cellStyle name="Note 3 6 4 2 3 2" xfId="17028" xr:uid="{00000000-0005-0000-0000-000098420000}"/>
    <cellStyle name="Note 3 6 4 2 3 3" xfId="17029" xr:uid="{00000000-0005-0000-0000-000099420000}"/>
    <cellStyle name="Note 3 6 4 2 3 4" xfId="17030" xr:uid="{00000000-0005-0000-0000-00009A420000}"/>
    <cellStyle name="Note 3 6 4 2 4" xfId="17031" xr:uid="{00000000-0005-0000-0000-00009B420000}"/>
    <cellStyle name="Note 3 6 4 3" xfId="17032" xr:uid="{00000000-0005-0000-0000-00009C420000}"/>
    <cellStyle name="Note 3 6 4 3 2" xfId="17033" xr:uid="{00000000-0005-0000-0000-00009D420000}"/>
    <cellStyle name="Note 3 6 4 3 2 2" xfId="17034" xr:uid="{00000000-0005-0000-0000-00009E420000}"/>
    <cellStyle name="Note 3 6 4 3 2 2 2" xfId="17035" xr:uid="{00000000-0005-0000-0000-00009F420000}"/>
    <cellStyle name="Note 3 6 4 3 2 2 3" xfId="17036" xr:uid="{00000000-0005-0000-0000-0000A0420000}"/>
    <cellStyle name="Note 3 6 4 3 2 2 4" xfId="17037" xr:uid="{00000000-0005-0000-0000-0000A1420000}"/>
    <cellStyle name="Note 3 6 4 3 2 3" xfId="17038" xr:uid="{00000000-0005-0000-0000-0000A2420000}"/>
    <cellStyle name="Note 3 6 4 3 2 3 2" xfId="17039" xr:uid="{00000000-0005-0000-0000-0000A3420000}"/>
    <cellStyle name="Note 3 6 4 3 2 3 3" xfId="17040" xr:uid="{00000000-0005-0000-0000-0000A4420000}"/>
    <cellStyle name="Note 3 6 4 3 2 3 4" xfId="17041" xr:uid="{00000000-0005-0000-0000-0000A5420000}"/>
    <cellStyle name="Note 3 6 4 3 2 4" xfId="17042" xr:uid="{00000000-0005-0000-0000-0000A6420000}"/>
    <cellStyle name="Note 3 6 4 3 2 5" xfId="17043" xr:uid="{00000000-0005-0000-0000-0000A7420000}"/>
    <cellStyle name="Note 3 6 4 3 2 6" xfId="17044" xr:uid="{00000000-0005-0000-0000-0000A8420000}"/>
    <cellStyle name="Note 3 6 4 3 3" xfId="17045" xr:uid="{00000000-0005-0000-0000-0000A9420000}"/>
    <cellStyle name="Note 3 6 4 3 3 2" xfId="17046" xr:uid="{00000000-0005-0000-0000-0000AA420000}"/>
    <cellStyle name="Note 3 6 4 3 3 3" xfId="17047" xr:uid="{00000000-0005-0000-0000-0000AB420000}"/>
    <cellStyle name="Note 3 6 4 3 3 4" xfId="17048" xr:uid="{00000000-0005-0000-0000-0000AC420000}"/>
    <cellStyle name="Note 3 6 4 3 4" xfId="17049" xr:uid="{00000000-0005-0000-0000-0000AD420000}"/>
    <cellStyle name="Note 3 6 4 3 4 2" xfId="17050" xr:uid="{00000000-0005-0000-0000-0000AE420000}"/>
    <cellStyle name="Note 3 6 4 3 4 3" xfId="17051" xr:uid="{00000000-0005-0000-0000-0000AF420000}"/>
    <cellStyle name="Note 3 6 4 3 4 4" xfId="17052" xr:uid="{00000000-0005-0000-0000-0000B0420000}"/>
    <cellStyle name="Note 3 6 4 3 5" xfId="17053" xr:uid="{00000000-0005-0000-0000-0000B1420000}"/>
    <cellStyle name="Note 3 6 4 3 6" xfId="17054" xr:uid="{00000000-0005-0000-0000-0000B2420000}"/>
    <cellStyle name="Note 3 6 4 3 7" xfId="17055" xr:uid="{00000000-0005-0000-0000-0000B3420000}"/>
    <cellStyle name="Note 3 6 4 4" xfId="17056" xr:uid="{00000000-0005-0000-0000-0000B4420000}"/>
    <cellStyle name="Note 3 6 4 4 2" xfId="17057" xr:uid="{00000000-0005-0000-0000-0000B5420000}"/>
    <cellStyle name="Note 3 6 4 4 3" xfId="17058" xr:uid="{00000000-0005-0000-0000-0000B6420000}"/>
    <cellStyle name="Note 3 6 4 4 4" xfId="17059" xr:uid="{00000000-0005-0000-0000-0000B7420000}"/>
    <cellStyle name="Note 3 6 4 5" xfId="17060" xr:uid="{00000000-0005-0000-0000-0000B8420000}"/>
    <cellStyle name="Note 3 6 5" xfId="17061" xr:uid="{00000000-0005-0000-0000-0000B9420000}"/>
    <cellStyle name="Note 3 6 5 2" xfId="17062" xr:uid="{00000000-0005-0000-0000-0000BA420000}"/>
    <cellStyle name="Note 3 6 5 2 2" xfId="17063" xr:uid="{00000000-0005-0000-0000-0000BB420000}"/>
    <cellStyle name="Note 3 6 5 2 2 2" xfId="17064" xr:uid="{00000000-0005-0000-0000-0000BC420000}"/>
    <cellStyle name="Note 3 6 5 2 2 2 2" xfId="17065" xr:uid="{00000000-0005-0000-0000-0000BD420000}"/>
    <cellStyle name="Note 3 6 5 2 2 2 3" xfId="17066" xr:uid="{00000000-0005-0000-0000-0000BE420000}"/>
    <cellStyle name="Note 3 6 5 2 2 2 4" xfId="17067" xr:uid="{00000000-0005-0000-0000-0000BF420000}"/>
    <cellStyle name="Note 3 6 5 2 2 3" xfId="17068" xr:uid="{00000000-0005-0000-0000-0000C0420000}"/>
    <cellStyle name="Note 3 6 5 2 2 3 2" xfId="17069" xr:uid="{00000000-0005-0000-0000-0000C1420000}"/>
    <cellStyle name="Note 3 6 5 2 2 3 3" xfId="17070" xr:uid="{00000000-0005-0000-0000-0000C2420000}"/>
    <cellStyle name="Note 3 6 5 2 2 3 4" xfId="17071" xr:uid="{00000000-0005-0000-0000-0000C3420000}"/>
    <cellStyle name="Note 3 6 5 2 2 4" xfId="17072" xr:uid="{00000000-0005-0000-0000-0000C4420000}"/>
    <cellStyle name="Note 3 6 5 2 2 5" xfId="17073" xr:uid="{00000000-0005-0000-0000-0000C5420000}"/>
    <cellStyle name="Note 3 6 5 2 2 6" xfId="17074" xr:uid="{00000000-0005-0000-0000-0000C6420000}"/>
    <cellStyle name="Note 3 6 5 2 3" xfId="17075" xr:uid="{00000000-0005-0000-0000-0000C7420000}"/>
    <cellStyle name="Note 3 6 5 2 3 2" xfId="17076" xr:uid="{00000000-0005-0000-0000-0000C8420000}"/>
    <cellStyle name="Note 3 6 5 2 3 3" xfId="17077" xr:uid="{00000000-0005-0000-0000-0000C9420000}"/>
    <cellStyle name="Note 3 6 5 2 3 4" xfId="17078" xr:uid="{00000000-0005-0000-0000-0000CA420000}"/>
    <cellStyle name="Note 3 6 5 2 4" xfId="17079" xr:uid="{00000000-0005-0000-0000-0000CB420000}"/>
    <cellStyle name="Note 3 6 5 2 4 2" xfId="17080" xr:uid="{00000000-0005-0000-0000-0000CC420000}"/>
    <cellStyle name="Note 3 6 5 2 4 3" xfId="17081" xr:uid="{00000000-0005-0000-0000-0000CD420000}"/>
    <cellStyle name="Note 3 6 5 2 4 4" xfId="17082" xr:uid="{00000000-0005-0000-0000-0000CE420000}"/>
    <cellStyle name="Note 3 6 5 2 5" xfId="17083" xr:uid="{00000000-0005-0000-0000-0000CF420000}"/>
    <cellStyle name="Note 3 6 5 2 6" xfId="17084" xr:uid="{00000000-0005-0000-0000-0000D0420000}"/>
    <cellStyle name="Note 3 6 5 2 7" xfId="17085" xr:uid="{00000000-0005-0000-0000-0000D1420000}"/>
    <cellStyle name="Note 3 6 5 3" xfId="17086" xr:uid="{00000000-0005-0000-0000-0000D2420000}"/>
    <cellStyle name="Note 3 6 5 3 2" xfId="17087" xr:uid="{00000000-0005-0000-0000-0000D3420000}"/>
    <cellStyle name="Note 3 6 5 3 3" xfId="17088" xr:uid="{00000000-0005-0000-0000-0000D4420000}"/>
    <cellStyle name="Note 3 6 5 3 4" xfId="17089" xr:uid="{00000000-0005-0000-0000-0000D5420000}"/>
    <cellStyle name="Note 3 6 5 4" xfId="17090" xr:uid="{00000000-0005-0000-0000-0000D6420000}"/>
    <cellStyle name="Note 3 6 6" xfId="17091" xr:uid="{00000000-0005-0000-0000-0000D7420000}"/>
    <cellStyle name="Note 3 6 6 2" xfId="17092" xr:uid="{00000000-0005-0000-0000-0000D8420000}"/>
    <cellStyle name="Note 3 6 6 2 2" xfId="17093" xr:uid="{00000000-0005-0000-0000-0000D9420000}"/>
    <cellStyle name="Note 3 6 6 2 2 2" xfId="17094" xr:uid="{00000000-0005-0000-0000-0000DA420000}"/>
    <cellStyle name="Note 3 6 6 2 2 3" xfId="17095" xr:uid="{00000000-0005-0000-0000-0000DB420000}"/>
    <cellStyle name="Note 3 6 6 2 2 4" xfId="17096" xr:uid="{00000000-0005-0000-0000-0000DC420000}"/>
    <cellStyle name="Note 3 6 6 2 3" xfId="17097" xr:uid="{00000000-0005-0000-0000-0000DD420000}"/>
    <cellStyle name="Note 3 6 6 2 3 2" xfId="17098" xr:uid="{00000000-0005-0000-0000-0000DE420000}"/>
    <cellStyle name="Note 3 6 6 2 3 3" xfId="17099" xr:uid="{00000000-0005-0000-0000-0000DF420000}"/>
    <cellStyle name="Note 3 6 6 2 3 4" xfId="17100" xr:uid="{00000000-0005-0000-0000-0000E0420000}"/>
    <cellStyle name="Note 3 6 6 2 4" xfId="17101" xr:uid="{00000000-0005-0000-0000-0000E1420000}"/>
    <cellStyle name="Note 3 6 6 2 5" xfId="17102" xr:uid="{00000000-0005-0000-0000-0000E2420000}"/>
    <cellStyle name="Note 3 6 6 2 6" xfId="17103" xr:uid="{00000000-0005-0000-0000-0000E3420000}"/>
    <cellStyle name="Note 3 6 6 3" xfId="17104" xr:uid="{00000000-0005-0000-0000-0000E4420000}"/>
    <cellStyle name="Note 3 6 6 3 2" xfId="17105" xr:uid="{00000000-0005-0000-0000-0000E5420000}"/>
    <cellStyle name="Note 3 6 6 3 3" xfId="17106" xr:uid="{00000000-0005-0000-0000-0000E6420000}"/>
    <cellStyle name="Note 3 6 6 3 4" xfId="17107" xr:uid="{00000000-0005-0000-0000-0000E7420000}"/>
    <cellStyle name="Note 3 6 6 4" xfId="17108" xr:uid="{00000000-0005-0000-0000-0000E8420000}"/>
    <cellStyle name="Note 3 6 6 4 2" xfId="17109" xr:uid="{00000000-0005-0000-0000-0000E9420000}"/>
    <cellStyle name="Note 3 6 6 4 3" xfId="17110" xr:uid="{00000000-0005-0000-0000-0000EA420000}"/>
    <cellStyle name="Note 3 6 6 4 4" xfId="17111" xr:uid="{00000000-0005-0000-0000-0000EB420000}"/>
    <cellStyle name="Note 3 6 6 5" xfId="17112" xr:uid="{00000000-0005-0000-0000-0000EC420000}"/>
    <cellStyle name="Note 3 6 6 6" xfId="17113" xr:uid="{00000000-0005-0000-0000-0000ED420000}"/>
    <cellStyle name="Note 3 6 6 7" xfId="17114" xr:uid="{00000000-0005-0000-0000-0000EE420000}"/>
    <cellStyle name="Note 3 6 7" xfId="17115" xr:uid="{00000000-0005-0000-0000-0000EF420000}"/>
    <cellStyle name="Note 3 6 7 2" xfId="17116" xr:uid="{00000000-0005-0000-0000-0000F0420000}"/>
    <cellStyle name="Note 3 6 7 3" xfId="17117" xr:uid="{00000000-0005-0000-0000-0000F1420000}"/>
    <cellStyle name="Note 3 6 7 4" xfId="17118" xr:uid="{00000000-0005-0000-0000-0000F2420000}"/>
    <cellStyle name="Note 3 6 8" xfId="17119" xr:uid="{00000000-0005-0000-0000-0000F3420000}"/>
    <cellStyle name="Note 3 7" xfId="17120" xr:uid="{00000000-0005-0000-0000-0000F4420000}"/>
    <cellStyle name="Note 3 7 2" xfId="17121" xr:uid="{00000000-0005-0000-0000-0000F5420000}"/>
    <cellStyle name="Note 3 7 2 2" xfId="17122" xr:uid="{00000000-0005-0000-0000-0000F6420000}"/>
    <cellStyle name="Note 3 7 2 2 2" xfId="17123" xr:uid="{00000000-0005-0000-0000-0000F7420000}"/>
    <cellStyle name="Note 3 7 2 2 2 2" xfId="17124" xr:uid="{00000000-0005-0000-0000-0000F8420000}"/>
    <cellStyle name="Note 3 7 2 2 2 2 2" xfId="17125" xr:uid="{00000000-0005-0000-0000-0000F9420000}"/>
    <cellStyle name="Note 3 7 2 2 2 2 3" xfId="17126" xr:uid="{00000000-0005-0000-0000-0000FA420000}"/>
    <cellStyle name="Note 3 7 2 2 2 2 4" xfId="17127" xr:uid="{00000000-0005-0000-0000-0000FB420000}"/>
    <cellStyle name="Note 3 7 2 2 2 3" xfId="17128" xr:uid="{00000000-0005-0000-0000-0000FC420000}"/>
    <cellStyle name="Note 3 7 2 2 2 3 2" xfId="17129" xr:uid="{00000000-0005-0000-0000-0000FD420000}"/>
    <cellStyle name="Note 3 7 2 2 2 3 3" xfId="17130" xr:uid="{00000000-0005-0000-0000-0000FE420000}"/>
    <cellStyle name="Note 3 7 2 2 2 3 4" xfId="17131" xr:uid="{00000000-0005-0000-0000-0000FF420000}"/>
    <cellStyle name="Note 3 7 2 2 2 4" xfId="17132" xr:uid="{00000000-0005-0000-0000-000000430000}"/>
    <cellStyle name="Note 3 7 2 2 2 5" xfId="17133" xr:uid="{00000000-0005-0000-0000-000001430000}"/>
    <cellStyle name="Note 3 7 2 2 2 6" xfId="17134" xr:uid="{00000000-0005-0000-0000-000002430000}"/>
    <cellStyle name="Note 3 7 2 2 3" xfId="17135" xr:uid="{00000000-0005-0000-0000-000003430000}"/>
    <cellStyle name="Note 3 7 2 2 3 2" xfId="17136" xr:uid="{00000000-0005-0000-0000-000004430000}"/>
    <cellStyle name="Note 3 7 2 2 3 3" xfId="17137" xr:uid="{00000000-0005-0000-0000-000005430000}"/>
    <cellStyle name="Note 3 7 2 2 3 4" xfId="17138" xr:uid="{00000000-0005-0000-0000-000006430000}"/>
    <cellStyle name="Note 3 7 2 2 4" xfId="17139" xr:uid="{00000000-0005-0000-0000-000007430000}"/>
    <cellStyle name="Note 3 7 2 2 4 2" xfId="17140" xr:uid="{00000000-0005-0000-0000-000008430000}"/>
    <cellStyle name="Note 3 7 2 2 4 3" xfId="17141" xr:uid="{00000000-0005-0000-0000-000009430000}"/>
    <cellStyle name="Note 3 7 2 2 4 4" xfId="17142" xr:uid="{00000000-0005-0000-0000-00000A430000}"/>
    <cellStyle name="Note 3 7 2 2 5" xfId="17143" xr:uid="{00000000-0005-0000-0000-00000B430000}"/>
    <cellStyle name="Note 3 7 2 2 6" xfId="17144" xr:uid="{00000000-0005-0000-0000-00000C430000}"/>
    <cellStyle name="Note 3 7 2 2 7" xfId="17145" xr:uid="{00000000-0005-0000-0000-00000D430000}"/>
    <cellStyle name="Note 3 7 2 3" xfId="17146" xr:uid="{00000000-0005-0000-0000-00000E430000}"/>
    <cellStyle name="Note 3 7 2 3 2" xfId="17147" xr:uid="{00000000-0005-0000-0000-00000F430000}"/>
    <cellStyle name="Note 3 7 2 3 3" xfId="17148" xr:uid="{00000000-0005-0000-0000-000010430000}"/>
    <cellStyle name="Note 3 7 2 3 4" xfId="17149" xr:uid="{00000000-0005-0000-0000-000011430000}"/>
    <cellStyle name="Note 3 7 2 4" xfId="17150" xr:uid="{00000000-0005-0000-0000-000012430000}"/>
    <cellStyle name="Note 3 7 3" xfId="17151" xr:uid="{00000000-0005-0000-0000-000013430000}"/>
    <cellStyle name="Note 3 7 3 2" xfId="17152" xr:uid="{00000000-0005-0000-0000-000014430000}"/>
    <cellStyle name="Note 3 7 3 2 2" xfId="17153" xr:uid="{00000000-0005-0000-0000-000015430000}"/>
    <cellStyle name="Note 3 7 3 2 2 2" xfId="17154" xr:uid="{00000000-0005-0000-0000-000016430000}"/>
    <cellStyle name="Note 3 7 3 2 2 3" xfId="17155" xr:uid="{00000000-0005-0000-0000-000017430000}"/>
    <cellStyle name="Note 3 7 3 2 2 4" xfId="17156" xr:uid="{00000000-0005-0000-0000-000018430000}"/>
    <cellStyle name="Note 3 7 3 2 3" xfId="17157" xr:uid="{00000000-0005-0000-0000-000019430000}"/>
    <cellStyle name="Note 3 7 3 2 3 2" xfId="17158" xr:uid="{00000000-0005-0000-0000-00001A430000}"/>
    <cellStyle name="Note 3 7 3 2 3 3" xfId="17159" xr:uid="{00000000-0005-0000-0000-00001B430000}"/>
    <cellStyle name="Note 3 7 3 2 3 4" xfId="17160" xr:uid="{00000000-0005-0000-0000-00001C430000}"/>
    <cellStyle name="Note 3 7 3 2 4" xfId="17161" xr:uid="{00000000-0005-0000-0000-00001D430000}"/>
    <cellStyle name="Note 3 7 3 2 5" xfId="17162" xr:uid="{00000000-0005-0000-0000-00001E430000}"/>
    <cellStyle name="Note 3 7 3 2 6" xfId="17163" xr:uid="{00000000-0005-0000-0000-00001F430000}"/>
    <cellStyle name="Note 3 7 3 3" xfId="17164" xr:uid="{00000000-0005-0000-0000-000020430000}"/>
    <cellStyle name="Note 3 7 3 3 2" xfId="17165" xr:uid="{00000000-0005-0000-0000-000021430000}"/>
    <cellStyle name="Note 3 7 3 3 3" xfId="17166" xr:uid="{00000000-0005-0000-0000-000022430000}"/>
    <cellStyle name="Note 3 7 3 3 4" xfId="17167" xr:uid="{00000000-0005-0000-0000-000023430000}"/>
    <cellStyle name="Note 3 7 3 4" xfId="17168" xr:uid="{00000000-0005-0000-0000-000024430000}"/>
    <cellStyle name="Note 3 7 3 4 2" xfId="17169" xr:uid="{00000000-0005-0000-0000-000025430000}"/>
    <cellStyle name="Note 3 7 3 4 3" xfId="17170" xr:uid="{00000000-0005-0000-0000-000026430000}"/>
    <cellStyle name="Note 3 7 3 4 4" xfId="17171" xr:uid="{00000000-0005-0000-0000-000027430000}"/>
    <cellStyle name="Note 3 7 3 5" xfId="17172" xr:uid="{00000000-0005-0000-0000-000028430000}"/>
    <cellStyle name="Note 3 7 3 6" xfId="17173" xr:uid="{00000000-0005-0000-0000-000029430000}"/>
    <cellStyle name="Note 3 7 3 7" xfId="17174" xr:uid="{00000000-0005-0000-0000-00002A430000}"/>
    <cellStyle name="Note 3 7 4" xfId="17175" xr:uid="{00000000-0005-0000-0000-00002B430000}"/>
    <cellStyle name="Note 3 7 4 2" xfId="17176" xr:uid="{00000000-0005-0000-0000-00002C430000}"/>
    <cellStyle name="Note 3 7 4 3" xfId="17177" xr:uid="{00000000-0005-0000-0000-00002D430000}"/>
    <cellStyle name="Note 3 7 4 4" xfId="17178" xr:uid="{00000000-0005-0000-0000-00002E430000}"/>
    <cellStyle name="Note 3 7 5" xfId="17179" xr:uid="{00000000-0005-0000-0000-00002F430000}"/>
    <cellStyle name="Note 3 8" xfId="17180" xr:uid="{00000000-0005-0000-0000-000030430000}"/>
    <cellStyle name="Note 3 8 2" xfId="17181" xr:uid="{00000000-0005-0000-0000-000031430000}"/>
    <cellStyle name="Note 3 8 2 2" xfId="17182" xr:uid="{00000000-0005-0000-0000-000032430000}"/>
    <cellStyle name="Note 3 8 2 2 2" xfId="17183" xr:uid="{00000000-0005-0000-0000-000033430000}"/>
    <cellStyle name="Note 3 8 2 2 2 2" xfId="17184" xr:uid="{00000000-0005-0000-0000-000034430000}"/>
    <cellStyle name="Note 3 8 2 2 2 2 2" xfId="17185" xr:uid="{00000000-0005-0000-0000-000035430000}"/>
    <cellStyle name="Note 3 8 2 2 2 2 3" xfId="17186" xr:uid="{00000000-0005-0000-0000-000036430000}"/>
    <cellStyle name="Note 3 8 2 2 2 2 4" xfId="17187" xr:uid="{00000000-0005-0000-0000-000037430000}"/>
    <cellStyle name="Note 3 8 2 2 2 3" xfId="17188" xr:uid="{00000000-0005-0000-0000-000038430000}"/>
    <cellStyle name="Note 3 8 2 2 2 3 2" xfId="17189" xr:uid="{00000000-0005-0000-0000-000039430000}"/>
    <cellStyle name="Note 3 8 2 2 2 3 3" xfId="17190" xr:uid="{00000000-0005-0000-0000-00003A430000}"/>
    <cellStyle name="Note 3 8 2 2 2 3 4" xfId="17191" xr:uid="{00000000-0005-0000-0000-00003B430000}"/>
    <cellStyle name="Note 3 8 2 2 2 4" xfId="17192" xr:uid="{00000000-0005-0000-0000-00003C430000}"/>
    <cellStyle name="Note 3 8 2 2 2 5" xfId="17193" xr:uid="{00000000-0005-0000-0000-00003D430000}"/>
    <cellStyle name="Note 3 8 2 2 2 6" xfId="17194" xr:uid="{00000000-0005-0000-0000-00003E430000}"/>
    <cellStyle name="Note 3 8 2 2 3" xfId="17195" xr:uid="{00000000-0005-0000-0000-00003F430000}"/>
    <cellStyle name="Note 3 8 2 2 3 2" xfId="17196" xr:uid="{00000000-0005-0000-0000-000040430000}"/>
    <cellStyle name="Note 3 8 2 2 3 3" xfId="17197" xr:uid="{00000000-0005-0000-0000-000041430000}"/>
    <cellStyle name="Note 3 8 2 2 3 4" xfId="17198" xr:uid="{00000000-0005-0000-0000-000042430000}"/>
    <cellStyle name="Note 3 8 2 2 4" xfId="17199" xr:uid="{00000000-0005-0000-0000-000043430000}"/>
    <cellStyle name="Note 3 8 2 2 4 2" xfId="17200" xr:uid="{00000000-0005-0000-0000-000044430000}"/>
    <cellStyle name="Note 3 8 2 2 4 3" xfId="17201" xr:uid="{00000000-0005-0000-0000-000045430000}"/>
    <cellStyle name="Note 3 8 2 2 4 4" xfId="17202" xr:uid="{00000000-0005-0000-0000-000046430000}"/>
    <cellStyle name="Note 3 8 2 2 5" xfId="17203" xr:uid="{00000000-0005-0000-0000-000047430000}"/>
    <cellStyle name="Note 3 8 2 2 6" xfId="17204" xr:uid="{00000000-0005-0000-0000-000048430000}"/>
    <cellStyle name="Note 3 8 2 2 7" xfId="17205" xr:uid="{00000000-0005-0000-0000-000049430000}"/>
    <cellStyle name="Note 3 8 2 3" xfId="17206" xr:uid="{00000000-0005-0000-0000-00004A430000}"/>
    <cellStyle name="Note 3 8 2 3 2" xfId="17207" xr:uid="{00000000-0005-0000-0000-00004B430000}"/>
    <cellStyle name="Note 3 8 2 3 3" xfId="17208" xr:uid="{00000000-0005-0000-0000-00004C430000}"/>
    <cellStyle name="Note 3 8 2 3 4" xfId="17209" xr:uid="{00000000-0005-0000-0000-00004D430000}"/>
    <cellStyle name="Note 3 8 2 4" xfId="17210" xr:uid="{00000000-0005-0000-0000-00004E430000}"/>
    <cellStyle name="Note 3 8 3" xfId="17211" xr:uid="{00000000-0005-0000-0000-00004F430000}"/>
    <cellStyle name="Note 3 8 3 2" xfId="17212" xr:uid="{00000000-0005-0000-0000-000050430000}"/>
    <cellStyle name="Note 3 8 3 2 2" xfId="17213" xr:uid="{00000000-0005-0000-0000-000051430000}"/>
    <cellStyle name="Note 3 8 3 2 2 2" xfId="17214" xr:uid="{00000000-0005-0000-0000-000052430000}"/>
    <cellStyle name="Note 3 8 3 2 2 3" xfId="17215" xr:uid="{00000000-0005-0000-0000-000053430000}"/>
    <cellStyle name="Note 3 8 3 2 2 4" xfId="17216" xr:uid="{00000000-0005-0000-0000-000054430000}"/>
    <cellStyle name="Note 3 8 3 2 3" xfId="17217" xr:uid="{00000000-0005-0000-0000-000055430000}"/>
    <cellStyle name="Note 3 8 3 2 3 2" xfId="17218" xr:uid="{00000000-0005-0000-0000-000056430000}"/>
    <cellStyle name="Note 3 8 3 2 3 3" xfId="17219" xr:uid="{00000000-0005-0000-0000-000057430000}"/>
    <cellStyle name="Note 3 8 3 2 3 4" xfId="17220" xr:uid="{00000000-0005-0000-0000-000058430000}"/>
    <cellStyle name="Note 3 8 3 2 4" xfId="17221" xr:uid="{00000000-0005-0000-0000-000059430000}"/>
    <cellStyle name="Note 3 8 3 2 5" xfId="17222" xr:uid="{00000000-0005-0000-0000-00005A430000}"/>
    <cellStyle name="Note 3 8 3 2 6" xfId="17223" xr:uid="{00000000-0005-0000-0000-00005B430000}"/>
    <cellStyle name="Note 3 8 3 3" xfId="17224" xr:uid="{00000000-0005-0000-0000-00005C430000}"/>
    <cellStyle name="Note 3 8 3 3 2" xfId="17225" xr:uid="{00000000-0005-0000-0000-00005D430000}"/>
    <cellStyle name="Note 3 8 3 3 3" xfId="17226" xr:uid="{00000000-0005-0000-0000-00005E430000}"/>
    <cellStyle name="Note 3 8 3 3 4" xfId="17227" xr:uid="{00000000-0005-0000-0000-00005F430000}"/>
    <cellStyle name="Note 3 8 3 4" xfId="17228" xr:uid="{00000000-0005-0000-0000-000060430000}"/>
    <cellStyle name="Note 3 8 3 4 2" xfId="17229" xr:uid="{00000000-0005-0000-0000-000061430000}"/>
    <cellStyle name="Note 3 8 3 4 3" xfId="17230" xr:uid="{00000000-0005-0000-0000-000062430000}"/>
    <cellStyle name="Note 3 8 3 4 4" xfId="17231" xr:uid="{00000000-0005-0000-0000-000063430000}"/>
    <cellStyle name="Note 3 8 3 5" xfId="17232" xr:uid="{00000000-0005-0000-0000-000064430000}"/>
    <cellStyle name="Note 3 8 3 6" xfId="17233" xr:uid="{00000000-0005-0000-0000-000065430000}"/>
    <cellStyle name="Note 3 8 3 7" xfId="17234" xr:uid="{00000000-0005-0000-0000-000066430000}"/>
    <cellStyle name="Note 3 8 4" xfId="17235" xr:uid="{00000000-0005-0000-0000-000067430000}"/>
    <cellStyle name="Note 3 8 4 2" xfId="17236" xr:uid="{00000000-0005-0000-0000-000068430000}"/>
    <cellStyle name="Note 3 8 4 3" xfId="17237" xr:uid="{00000000-0005-0000-0000-000069430000}"/>
    <cellStyle name="Note 3 8 4 4" xfId="17238" xr:uid="{00000000-0005-0000-0000-00006A430000}"/>
    <cellStyle name="Note 3 8 5" xfId="17239" xr:uid="{00000000-0005-0000-0000-00006B430000}"/>
    <cellStyle name="Note 3 9" xfId="17240" xr:uid="{00000000-0005-0000-0000-00006C430000}"/>
    <cellStyle name="Note 3 9 2" xfId="17241" xr:uid="{00000000-0005-0000-0000-00006D430000}"/>
    <cellStyle name="Note 3 9 2 2" xfId="17242" xr:uid="{00000000-0005-0000-0000-00006E430000}"/>
    <cellStyle name="Note 3 9 2 2 2" xfId="17243" xr:uid="{00000000-0005-0000-0000-00006F430000}"/>
    <cellStyle name="Note 3 9 2 2 2 2" xfId="17244" xr:uid="{00000000-0005-0000-0000-000070430000}"/>
    <cellStyle name="Note 3 9 2 2 2 2 2" xfId="17245" xr:uid="{00000000-0005-0000-0000-000071430000}"/>
    <cellStyle name="Note 3 9 2 2 2 2 3" xfId="17246" xr:uid="{00000000-0005-0000-0000-000072430000}"/>
    <cellStyle name="Note 3 9 2 2 2 2 4" xfId="17247" xr:uid="{00000000-0005-0000-0000-000073430000}"/>
    <cellStyle name="Note 3 9 2 2 2 3" xfId="17248" xr:uid="{00000000-0005-0000-0000-000074430000}"/>
    <cellStyle name="Note 3 9 2 2 2 3 2" xfId="17249" xr:uid="{00000000-0005-0000-0000-000075430000}"/>
    <cellStyle name="Note 3 9 2 2 2 3 3" xfId="17250" xr:uid="{00000000-0005-0000-0000-000076430000}"/>
    <cellStyle name="Note 3 9 2 2 2 3 4" xfId="17251" xr:uid="{00000000-0005-0000-0000-000077430000}"/>
    <cellStyle name="Note 3 9 2 2 2 4" xfId="17252" xr:uid="{00000000-0005-0000-0000-000078430000}"/>
    <cellStyle name="Note 3 9 2 2 2 5" xfId="17253" xr:uid="{00000000-0005-0000-0000-000079430000}"/>
    <cellStyle name="Note 3 9 2 2 2 6" xfId="17254" xr:uid="{00000000-0005-0000-0000-00007A430000}"/>
    <cellStyle name="Note 3 9 2 2 3" xfId="17255" xr:uid="{00000000-0005-0000-0000-00007B430000}"/>
    <cellStyle name="Note 3 9 2 2 3 2" xfId="17256" xr:uid="{00000000-0005-0000-0000-00007C430000}"/>
    <cellStyle name="Note 3 9 2 2 3 3" xfId="17257" xr:uid="{00000000-0005-0000-0000-00007D430000}"/>
    <cellStyle name="Note 3 9 2 2 3 4" xfId="17258" xr:uid="{00000000-0005-0000-0000-00007E430000}"/>
    <cellStyle name="Note 3 9 2 2 4" xfId="17259" xr:uid="{00000000-0005-0000-0000-00007F430000}"/>
    <cellStyle name="Note 3 9 2 2 4 2" xfId="17260" xr:uid="{00000000-0005-0000-0000-000080430000}"/>
    <cellStyle name="Note 3 9 2 2 4 3" xfId="17261" xr:uid="{00000000-0005-0000-0000-000081430000}"/>
    <cellStyle name="Note 3 9 2 2 4 4" xfId="17262" xr:uid="{00000000-0005-0000-0000-000082430000}"/>
    <cellStyle name="Note 3 9 2 2 5" xfId="17263" xr:uid="{00000000-0005-0000-0000-000083430000}"/>
    <cellStyle name="Note 3 9 2 2 6" xfId="17264" xr:uid="{00000000-0005-0000-0000-000084430000}"/>
    <cellStyle name="Note 3 9 2 2 7" xfId="17265" xr:uid="{00000000-0005-0000-0000-000085430000}"/>
    <cellStyle name="Note 3 9 2 3" xfId="17266" xr:uid="{00000000-0005-0000-0000-000086430000}"/>
    <cellStyle name="Note 3 9 2 3 2" xfId="17267" xr:uid="{00000000-0005-0000-0000-000087430000}"/>
    <cellStyle name="Note 3 9 2 3 3" xfId="17268" xr:uid="{00000000-0005-0000-0000-000088430000}"/>
    <cellStyle name="Note 3 9 2 3 4" xfId="17269" xr:uid="{00000000-0005-0000-0000-000089430000}"/>
    <cellStyle name="Note 3 9 2 4" xfId="17270" xr:uid="{00000000-0005-0000-0000-00008A430000}"/>
    <cellStyle name="Note 3 9 3" xfId="17271" xr:uid="{00000000-0005-0000-0000-00008B430000}"/>
    <cellStyle name="Note 3 9 3 2" xfId="17272" xr:uid="{00000000-0005-0000-0000-00008C430000}"/>
    <cellStyle name="Note 3 9 3 2 2" xfId="17273" xr:uid="{00000000-0005-0000-0000-00008D430000}"/>
    <cellStyle name="Note 3 9 3 2 2 2" xfId="17274" xr:uid="{00000000-0005-0000-0000-00008E430000}"/>
    <cellStyle name="Note 3 9 3 2 2 3" xfId="17275" xr:uid="{00000000-0005-0000-0000-00008F430000}"/>
    <cellStyle name="Note 3 9 3 2 2 4" xfId="17276" xr:uid="{00000000-0005-0000-0000-000090430000}"/>
    <cellStyle name="Note 3 9 3 2 3" xfId="17277" xr:uid="{00000000-0005-0000-0000-000091430000}"/>
    <cellStyle name="Note 3 9 3 2 3 2" xfId="17278" xr:uid="{00000000-0005-0000-0000-000092430000}"/>
    <cellStyle name="Note 3 9 3 2 3 3" xfId="17279" xr:uid="{00000000-0005-0000-0000-000093430000}"/>
    <cellStyle name="Note 3 9 3 2 3 4" xfId="17280" xr:uid="{00000000-0005-0000-0000-000094430000}"/>
    <cellStyle name="Note 3 9 3 2 4" xfId="17281" xr:uid="{00000000-0005-0000-0000-000095430000}"/>
    <cellStyle name="Note 3 9 3 2 5" xfId="17282" xr:uid="{00000000-0005-0000-0000-000096430000}"/>
    <cellStyle name="Note 3 9 3 2 6" xfId="17283" xr:uid="{00000000-0005-0000-0000-000097430000}"/>
    <cellStyle name="Note 3 9 3 3" xfId="17284" xr:uid="{00000000-0005-0000-0000-000098430000}"/>
    <cellStyle name="Note 3 9 3 3 2" xfId="17285" xr:uid="{00000000-0005-0000-0000-000099430000}"/>
    <cellStyle name="Note 3 9 3 3 3" xfId="17286" xr:uid="{00000000-0005-0000-0000-00009A430000}"/>
    <cellStyle name="Note 3 9 3 3 4" xfId="17287" xr:uid="{00000000-0005-0000-0000-00009B430000}"/>
    <cellStyle name="Note 3 9 3 4" xfId="17288" xr:uid="{00000000-0005-0000-0000-00009C430000}"/>
    <cellStyle name="Note 3 9 3 4 2" xfId="17289" xr:uid="{00000000-0005-0000-0000-00009D430000}"/>
    <cellStyle name="Note 3 9 3 4 3" xfId="17290" xr:uid="{00000000-0005-0000-0000-00009E430000}"/>
    <cellStyle name="Note 3 9 3 4 4" xfId="17291" xr:uid="{00000000-0005-0000-0000-00009F430000}"/>
    <cellStyle name="Note 3 9 3 5" xfId="17292" xr:uid="{00000000-0005-0000-0000-0000A0430000}"/>
    <cellStyle name="Note 3 9 3 6" xfId="17293" xr:uid="{00000000-0005-0000-0000-0000A1430000}"/>
    <cellStyle name="Note 3 9 3 7" xfId="17294" xr:uid="{00000000-0005-0000-0000-0000A2430000}"/>
    <cellStyle name="Note 3 9 4" xfId="17295" xr:uid="{00000000-0005-0000-0000-0000A3430000}"/>
    <cellStyle name="Note 3 9 4 2" xfId="17296" xr:uid="{00000000-0005-0000-0000-0000A4430000}"/>
    <cellStyle name="Note 3 9 4 3" xfId="17297" xr:uid="{00000000-0005-0000-0000-0000A5430000}"/>
    <cellStyle name="Note 3 9 4 4" xfId="17298" xr:uid="{00000000-0005-0000-0000-0000A6430000}"/>
    <cellStyle name="Note 3 9 5" xfId="17299" xr:uid="{00000000-0005-0000-0000-0000A7430000}"/>
    <cellStyle name="Œ…‹æØ‚è [0.00]_laroux" xfId="17300" xr:uid="{00000000-0005-0000-0000-0000A8430000}"/>
    <cellStyle name="Œ…‹æØ‚è_laroux" xfId="17301" xr:uid="{00000000-0005-0000-0000-0000A9430000}"/>
    <cellStyle name="Output 2" xfId="17302" xr:uid="{00000000-0005-0000-0000-0000AA430000}"/>
    <cellStyle name="Output 2 2" xfId="17303" xr:uid="{00000000-0005-0000-0000-0000AB430000}"/>
    <cellStyle name="Output 2 3" xfId="17304" xr:uid="{00000000-0005-0000-0000-0000AC430000}"/>
    <cellStyle name="Output 3" xfId="17305" xr:uid="{00000000-0005-0000-0000-0000AD430000}"/>
    <cellStyle name="p" xfId="17306" xr:uid="{00000000-0005-0000-0000-0000AE430000}"/>
    <cellStyle name="ParaBirimi [0]_RESULTS" xfId="17307" xr:uid="{00000000-0005-0000-0000-0000AF430000}"/>
    <cellStyle name="ParaBirimi_RESULTS" xfId="17308" xr:uid="{00000000-0005-0000-0000-0000B0430000}"/>
    <cellStyle name="PB Table Heading" xfId="17309" xr:uid="{00000000-0005-0000-0000-0000B1430000}"/>
    <cellStyle name="PB Table Highlight1" xfId="17310" xr:uid="{00000000-0005-0000-0000-0000B2430000}"/>
    <cellStyle name="PB Table Highlight2" xfId="17311" xr:uid="{00000000-0005-0000-0000-0000B3430000}"/>
    <cellStyle name="PB Table Highlight3" xfId="17312" xr:uid="{00000000-0005-0000-0000-0000B4430000}"/>
    <cellStyle name="PB Table Standard Row" xfId="17313" xr:uid="{00000000-0005-0000-0000-0000B5430000}"/>
    <cellStyle name="PB Table Standard Row 10" xfId="17314" xr:uid="{00000000-0005-0000-0000-0000B6430000}"/>
    <cellStyle name="PB Table Standard Row 11" xfId="17315" xr:uid="{00000000-0005-0000-0000-0000B7430000}"/>
    <cellStyle name="PB Table Standard Row 2" xfId="17316" xr:uid="{00000000-0005-0000-0000-0000B8430000}"/>
    <cellStyle name="PB Table Standard Row 2 2" xfId="17317" xr:uid="{00000000-0005-0000-0000-0000B9430000}"/>
    <cellStyle name="PB Table Standard Row 2 2 2" xfId="17318" xr:uid="{00000000-0005-0000-0000-0000BA430000}"/>
    <cellStyle name="PB Table Standard Row 2 2 2 2" xfId="17319" xr:uid="{00000000-0005-0000-0000-0000BB430000}"/>
    <cellStyle name="PB Table Standard Row 2 2 2 2 2" xfId="17320" xr:uid="{00000000-0005-0000-0000-0000BC430000}"/>
    <cellStyle name="PB Table Standard Row 2 2 2 3" xfId="17321" xr:uid="{00000000-0005-0000-0000-0000BD430000}"/>
    <cellStyle name="PB Table Standard Row 2 2 3" xfId="17322" xr:uid="{00000000-0005-0000-0000-0000BE430000}"/>
    <cellStyle name="PB Table Standard Row 2 2 3 2" xfId="17323" xr:uid="{00000000-0005-0000-0000-0000BF430000}"/>
    <cellStyle name="PB Table Standard Row 2 2 3 2 2" xfId="17324" xr:uid="{00000000-0005-0000-0000-0000C0430000}"/>
    <cellStyle name="PB Table Standard Row 2 2 3 3" xfId="17325" xr:uid="{00000000-0005-0000-0000-0000C1430000}"/>
    <cellStyle name="PB Table Standard Row 2 2 4" xfId="17326" xr:uid="{00000000-0005-0000-0000-0000C2430000}"/>
    <cellStyle name="PB Table Standard Row 2 2 4 2" xfId="17327" xr:uid="{00000000-0005-0000-0000-0000C3430000}"/>
    <cellStyle name="PB Table Standard Row 2 2 5" xfId="17328" xr:uid="{00000000-0005-0000-0000-0000C4430000}"/>
    <cellStyle name="PB Table Standard Row 2 2 6" xfId="17329" xr:uid="{00000000-0005-0000-0000-0000C5430000}"/>
    <cellStyle name="PB Table Standard Row 2 3" xfId="17330" xr:uid="{00000000-0005-0000-0000-0000C6430000}"/>
    <cellStyle name="PB Table Standard Row 2 3 2" xfId="17331" xr:uid="{00000000-0005-0000-0000-0000C7430000}"/>
    <cellStyle name="PB Table Standard Row 2 3 2 2" xfId="17332" xr:uid="{00000000-0005-0000-0000-0000C8430000}"/>
    <cellStyle name="PB Table Standard Row 2 3 2 2 2" xfId="17333" xr:uid="{00000000-0005-0000-0000-0000C9430000}"/>
    <cellStyle name="PB Table Standard Row 2 3 2 3" xfId="17334" xr:uid="{00000000-0005-0000-0000-0000CA430000}"/>
    <cellStyle name="PB Table Standard Row 2 3 3" xfId="17335" xr:uid="{00000000-0005-0000-0000-0000CB430000}"/>
    <cellStyle name="PB Table Standard Row 2 3 3 2" xfId="17336" xr:uid="{00000000-0005-0000-0000-0000CC430000}"/>
    <cellStyle name="PB Table Standard Row 2 3 3 2 2" xfId="17337" xr:uid="{00000000-0005-0000-0000-0000CD430000}"/>
    <cellStyle name="PB Table Standard Row 2 3 3 3" xfId="17338" xr:uid="{00000000-0005-0000-0000-0000CE430000}"/>
    <cellStyle name="PB Table Standard Row 2 3 4" xfId="17339" xr:uid="{00000000-0005-0000-0000-0000CF430000}"/>
    <cellStyle name="PB Table Standard Row 2 3 4 2" xfId="17340" xr:uid="{00000000-0005-0000-0000-0000D0430000}"/>
    <cellStyle name="PB Table Standard Row 2 3 5" xfId="17341" xr:uid="{00000000-0005-0000-0000-0000D1430000}"/>
    <cellStyle name="PB Table Standard Row 2 3 6" xfId="17342" xr:uid="{00000000-0005-0000-0000-0000D2430000}"/>
    <cellStyle name="PB Table Standard Row 2 4" xfId="17343" xr:uid="{00000000-0005-0000-0000-0000D3430000}"/>
    <cellStyle name="PB Table Standard Row 2 4 2" xfId="17344" xr:uid="{00000000-0005-0000-0000-0000D4430000}"/>
    <cellStyle name="PB Table Standard Row 2 4 2 2" xfId="17345" xr:uid="{00000000-0005-0000-0000-0000D5430000}"/>
    <cellStyle name="PB Table Standard Row 2 4 2 2 2" xfId="17346" xr:uid="{00000000-0005-0000-0000-0000D6430000}"/>
    <cellStyle name="PB Table Standard Row 2 4 2 3" xfId="17347" xr:uid="{00000000-0005-0000-0000-0000D7430000}"/>
    <cellStyle name="PB Table Standard Row 2 4 3" xfId="17348" xr:uid="{00000000-0005-0000-0000-0000D8430000}"/>
    <cellStyle name="PB Table Standard Row 2 4 3 2" xfId="17349" xr:uid="{00000000-0005-0000-0000-0000D9430000}"/>
    <cellStyle name="PB Table Standard Row 2 4 3 2 2" xfId="17350" xr:uid="{00000000-0005-0000-0000-0000DA430000}"/>
    <cellStyle name="PB Table Standard Row 2 4 3 3" xfId="17351" xr:uid="{00000000-0005-0000-0000-0000DB430000}"/>
    <cellStyle name="PB Table Standard Row 2 4 4" xfId="17352" xr:uid="{00000000-0005-0000-0000-0000DC430000}"/>
    <cellStyle name="PB Table Standard Row 2 4 4 2" xfId="17353" xr:uid="{00000000-0005-0000-0000-0000DD430000}"/>
    <cellStyle name="PB Table Standard Row 2 4 5" xfId="17354" xr:uid="{00000000-0005-0000-0000-0000DE430000}"/>
    <cellStyle name="PB Table Standard Row 2 4 6" xfId="17355" xr:uid="{00000000-0005-0000-0000-0000DF430000}"/>
    <cellStyle name="PB Table Standard Row 2 5" xfId="17356" xr:uid="{00000000-0005-0000-0000-0000E0430000}"/>
    <cellStyle name="PB Table Standard Row 2 5 2" xfId="17357" xr:uid="{00000000-0005-0000-0000-0000E1430000}"/>
    <cellStyle name="PB Table Standard Row 2 5 2 2" xfId="17358" xr:uid="{00000000-0005-0000-0000-0000E2430000}"/>
    <cellStyle name="PB Table Standard Row 2 5 3" xfId="17359" xr:uid="{00000000-0005-0000-0000-0000E3430000}"/>
    <cellStyle name="PB Table Standard Row 2 6" xfId="17360" xr:uid="{00000000-0005-0000-0000-0000E4430000}"/>
    <cellStyle name="PB Table Standard Row 2 6 2" xfId="17361" xr:uid="{00000000-0005-0000-0000-0000E5430000}"/>
    <cellStyle name="PB Table Standard Row 2 6 2 2" xfId="17362" xr:uid="{00000000-0005-0000-0000-0000E6430000}"/>
    <cellStyle name="PB Table Standard Row 2 6 3" xfId="17363" xr:uid="{00000000-0005-0000-0000-0000E7430000}"/>
    <cellStyle name="PB Table Standard Row 2 7" xfId="17364" xr:uid="{00000000-0005-0000-0000-0000E8430000}"/>
    <cellStyle name="PB Table Standard Row 2 7 2" xfId="17365" xr:uid="{00000000-0005-0000-0000-0000E9430000}"/>
    <cellStyle name="PB Table Standard Row 2 8" xfId="17366" xr:uid="{00000000-0005-0000-0000-0000EA430000}"/>
    <cellStyle name="PB Table Standard Row 2 9" xfId="17367" xr:uid="{00000000-0005-0000-0000-0000EB430000}"/>
    <cellStyle name="PB Table Standard Row 3" xfId="17368" xr:uid="{00000000-0005-0000-0000-0000EC430000}"/>
    <cellStyle name="PB Table Standard Row 3 2" xfId="17369" xr:uid="{00000000-0005-0000-0000-0000ED430000}"/>
    <cellStyle name="PB Table Standard Row 3 2 2" xfId="17370" xr:uid="{00000000-0005-0000-0000-0000EE430000}"/>
    <cellStyle name="PB Table Standard Row 3 2 2 2" xfId="17371" xr:uid="{00000000-0005-0000-0000-0000EF430000}"/>
    <cellStyle name="PB Table Standard Row 3 2 2 2 2" xfId="17372" xr:uid="{00000000-0005-0000-0000-0000F0430000}"/>
    <cellStyle name="PB Table Standard Row 3 2 2 3" xfId="17373" xr:uid="{00000000-0005-0000-0000-0000F1430000}"/>
    <cellStyle name="PB Table Standard Row 3 2 3" xfId="17374" xr:uid="{00000000-0005-0000-0000-0000F2430000}"/>
    <cellStyle name="PB Table Standard Row 3 2 3 2" xfId="17375" xr:uid="{00000000-0005-0000-0000-0000F3430000}"/>
    <cellStyle name="PB Table Standard Row 3 2 3 2 2" xfId="17376" xr:uid="{00000000-0005-0000-0000-0000F4430000}"/>
    <cellStyle name="PB Table Standard Row 3 2 3 3" xfId="17377" xr:uid="{00000000-0005-0000-0000-0000F5430000}"/>
    <cellStyle name="PB Table Standard Row 3 2 4" xfId="17378" xr:uid="{00000000-0005-0000-0000-0000F6430000}"/>
    <cellStyle name="PB Table Standard Row 3 2 4 2" xfId="17379" xr:uid="{00000000-0005-0000-0000-0000F7430000}"/>
    <cellStyle name="PB Table Standard Row 3 2 5" xfId="17380" xr:uid="{00000000-0005-0000-0000-0000F8430000}"/>
    <cellStyle name="PB Table Standard Row 3 2 6" xfId="17381" xr:uid="{00000000-0005-0000-0000-0000F9430000}"/>
    <cellStyle name="PB Table Standard Row 3 3" xfId="17382" xr:uid="{00000000-0005-0000-0000-0000FA430000}"/>
    <cellStyle name="PB Table Standard Row 3 3 2" xfId="17383" xr:uid="{00000000-0005-0000-0000-0000FB430000}"/>
    <cellStyle name="PB Table Standard Row 3 3 2 2" xfId="17384" xr:uid="{00000000-0005-0000-0000-0000FC430000}"/>
    <cellStyle name="PB Table Standard Row 3 3 2 2 2" xfId="17385" xr:uid="{00000000-0005-0000-0000-0000FD430000}"/>
    <cellStyle name="PB Table Standard Row 3 3 2 3" xfId="17386" xr:uid="{00000000-0005-0000-0000-0000FE430000}"/>
    <cellStyle name="PB Table Standard Row 3 3 3" xfId="17387" xr:uid="{00000000-0005-0000-0000-0000FF430000}"/>
    <cellStyle name="PB Table Standard Row 3 3 3 2" xfId="17388" xr:uid="{00000000-0005-0000-0000-000000440000}"/>
    <cellStyle name="PB Table Standard Row 3 3 3 2 2" xfId="17389" xr:uid="{00000000-0005-0000-0000-000001440000}"/>
    <cellStyle name="PB Table Standard Row 3 3 3 3" xfId="17390" xr:uid="{00000000-0005-0000-0000-000002440000}"/>
    <cellStyle name="PB Table Standard Row 3 3 4" xfId="17391" xr:uid="{00000000-0005-0000-0000-000003440000}"/>
    <cellStyle name="PB Table Standard Row 3 3 4 2" xfId="17392" xr:uid="{00000000-0005-0000-0000-000004440000}"/>
    <cellStyle name="PB Table Standard Row 3 3 5" xfId="17393" xr:uid="{00000000-0005-0000-0000-000005440000}"/>
    <cellStyle name="PB Table Standard Row 3 3 6" xfId="17394" xr:uid="{00000000-0005-0000-0000-000006440000}"/>
    <cellStyle name="PB Table Standard Row 3 4" xfId="17395" xr:uid="{00000000-0005-0000-0000-000007440000}"/>
    <cellStyle name="PB Table Standard Row 3 4 2" xfId="17396" xr:uid="{00000000-0005-0000-0000-000008440000}"/>
    <cellStyle name="PB Table Standard Row 3 4 2 2" xfId="17397" xr:uid="{00000000-0005-0000-0000-000009440000}"/>
    <cellStyle name="PB Table Standard Row 3 4 2 2 2" xfId="17398" xr:uid="{00000000-0005-0000-0000-00000A440000}"/>
    <cellStyle name="PB Table Standard Row 3 4 2 3" xfId="17399" xr:uid="{00000000-0005-0000-0000-00000B440000}"/>
    <cellStyle name="PB Table Standard Row 3 4 3" xfId="17400" xr:uid="{00000000-0005-0000-0000-00000C440000}"/>
    <cellStyle name="PB Table Standard Row 3 4 3 2" xfId="17401" xr:uid="{00000000-0005-0000-0000-00000D440000}"/>
    <cellStyle name="PB Table Standard Row 3 4 3 2 2" xfId="17402" xr:uid="{00000000-0005-0000-0000-00000E440000}"/>
    <cellStyle name="PB Table Standard Row 3 4 3 3" xfId="17403" xr:uid="{00000000-0005-0000-0000-00000F440000}"/>
    <cellStyle name="PB Table Standard Row 3 4 4" xfId="17404" xr:uid="{00000000-0005-0000-0000-000010440000}"/>
    <cellStyle name="PB Table Standard Row 3 4 4 2" xfId="17405" xr:uid="{00000000-0005-0000-0000-000011440000}"/>
    <cellStyle name="PB Table Standard Row 3 4 5" xfId="17406" xr:uid="{00000000-0005-0000-0000-000012440000}"/>
    <cellStyle name="PB Table Standard Row 3 4 6" xfId="17407" xr:uid="{00000000-0005-0000-0000-000013440000}"/>
    <cellStyle name="PB Table Standard Row 3 5" xfId="17408" xr:uid="{00000000-0005-0000-0000-000014440000}"/>
    <cellStyle name="PB Table Standard Row 3 5 2" xfId="17409" xr:uid="{00000000-0005-0000-0000-000015440000}"/>
    <cellStyle name="PB Table Standard Row 3 5 2 2" xfId="17410" xr:uid="{00000000-0005-0000-0000-000016440000}"/>
    <cellStyle name="PB Table Standard Row 3 5 3" xfId="17411" xr:uid="{00000000-0005-0000-0000-000017440000}"/>
    <cellStyle name="PB Table Standard Row 3 6" xfId="17412" xr:uid="{00000000-0005-0000-0000-000018440000}"/>
    <cellStyle name="PB Table Standard Row 3 6 2" xfId="17413" xr:uid="{00000000-0005-0000-0000-000019440000}"/>
    <cellStyle name="PB Table Standard Row 3 6 2 2" xfId="17414" xr:uid="{00000000-0005-0000-0000-00001A440000}"/>
    <cellStyle name="PB Table Standard Row 3 6 3" xfId="17415" xr:uid="{00000000-0005-0000-0000-00001B440000}"/>
    <cellStyle name="PB Table Standard Row 3 7" xfId="17416" xr:uid="{00000000-0005-0000-0000-00001C440000}"/>
    <cellStyle name="PB Table Standard Row 3 7 2" xfId="17417" xr:uid="{00000000-0005-0000-0000-00001D440000}"/>
    <cellStyle name="PB Table Standard Row 3 8" xfId="17418" xr:uid="{00000000-0005-0000-0000-00001E440000}"/>
    <cellStyle name="PB Table Standard Row 3 9" xfId="17419" xr:uid="{00000000-0005-0000-0000-00001F440000}"/>
    <cellStyle name="PB Table Standard Row 4" xfId="17420" xr:uid="{00000000-0005-0000-0000-000020440000}"/>
    <cellStyle name="PB Table Standard Row 4 2" xfId="17421" xr:uid="{00000000-0005-0000-0000-000021440000}"/>
    <cellStyle name="PB Table Standard Row 4 2 2" xfId="17422" xr:uid="{00000000-0005-0000-0000-000022440000}"/>
    <cellStyle name="PB Table Standard Row 4 2 2 2" xfId="17423" xr:uid="{00000000-0005-0000-0000-000023440000}"/>
    <cellStyle name="PB Table Standard Row 4 2 3" xfId="17424" xr:uid="{00000000-0005-0000-0000-000024440000}"/>
    <cellStyle name="PB Table Standard Row 4 3" xfId="17425" xr:uid="{00000000-0005-0000-0000-000025440000}"/>
    <cellStyle name="PB Table Standard Row 4 3 2" xfId="17426" xr:uid="{00000000-0005-0000-0000-000026440000}"/>
    <cellStyle name="PB Table Standard Row 4 3 2 2" xfId="17427" xr:uid="{00000000-0005-0000-0000-000027440000}"/>
    <cellStyle name="PB Table Standard Row 4 3 3" xfId="17428" xr:uid="{00000000-0005-0000-0000-000028440000}"/>
    <cellStyle name="PB Table Standard Row 4 4" xfId="17429" xr:uid="{00000000-0005-0000-0000-000029440000}"/>
    <cellStyle name="PB Table Standard Row 4 4 2" xfId="17430" xr:uid="{00000000-0005-0000-0000-00002A440000}"/>
    <cellStyle name="PB Table Standard Row 4 5" xfId="17431" xr:uid="{00000000-0005-0000-0000-00002B440000}"/>
    <cellStyle name="PB Table Standard Row 4 6" xfId="17432" xr:uid="{00000000-0005-0000-0000-00002C440000}"/>
    <cellStyle name="PB Table Standard Row 5" xfId="17433" xr:uid="{00000000-0005-0000-0000-00002D440000}"/>
    <cellStyle name="PB Table Standard Row 5 2" xfId="17434" xr:uid="{00000000-0005-0000-0000-00002E440000}"/>
    <cellStyle name="PB Table Standard Row 5 2 2" xfId="17435" xr:uid="{00000000-0005-0000-0000-00002F440000}"/>
    <cellStyle name="PB Table Standard Row 5 2 2 2" xfId="17436" xr:uid="{00000000-0005-0000-0000-000030440000}"/>
    <cellStyle name="PB Table Standard Row 5 2 3" xfId="17437" xr:uid="{00000000-0005-0000-0000-000031440000}"/>
    <cellStyle name="PB Table Standard Row 5 3" xfId="17438" xr:uid="{00000000-0005-0000-0000-000032440000}"/>
    <cellStyle name="PB Table Standard Row 5 3 2" xfId="17439" xr:uid="{00000000-0005-0000-0000-000033440000}"/>
    <cellStyle name="PB Table Standard Row 5 3 2 2" xfId="17440" xr:uid="{00000000-0005-0000-0000-000034440000}"/>
    <cellStyle name="PB Table Standard Row 5 3 3" xfId="17441" xr:uid="{00000000-0005-0000-0000-000035440000}"/>
    <cellStyle name="PB Table Standard Row 5 4" xfId="17442" xr:uid="{00000000-0005-0000-0000-000036440000}"/>
    <cellStyle name="PB Table Standard Row 5 4 2" xfId="17443" xr:uid="{00000000-0005-0000-0000-000037440000}"/>
    <cellStyle name="PB Table Standard Row 5 5" xfId="17444" xr:uid="{00000000-0005-0000-0000-000038440000}"/>
    <cellStyle name="PB Table Standard Row 5 6" xfId="17445" xr:uid="{00000000-0005-0000-0000-000039440000}"/>
    <cellStyle name="PB Table Standard Row 6" xfId="17446" xr:uid="{00000000-0005-0000-0000-00003A440000}"/>
    <cellStyle name="PB Table Standard Row 6 2" xfId="17447" xr:uid="{00000000-0005-0000-0000-00003B440000}"/>
    <cellStyle name="PB Table Standard Row 6 2 2" xfId="17448" xr:uid="{00000000-0005-0000-0000-00003C440000}"/>
    <cellStyle name="PB Table Standard Row 6 2 2 2" xfId="17449" xr:uid="{00000000-0005-0000-0000-00003D440000}"/>
    <cellStyle name="PB Table Standard Row 6 2 3" xfId="17450" xr:uid="{00000000-0005-0000-0000-00003E440000}"/>
    <cellStyle name="PB Table Standard Row 6 3" xfId="17451" xr:uid="{00000000-0005-0000-0000-00003F440000}"/>
    <cellStyle name="PB Table Standard Row 6 3 2" xfId="17452" xr:uid="{00000000-0005-0000-0000-000040440000}"/>
    <cellStyle name="PB Table Standard Row 6 3 2 2" xfId="17453" xr:uid="{00000000-0005-0000-0000-000041440000}"/>
    <cellStyle name="PB Table Standard Row 6 3 3" xfId="17454" xr:uid="{00000000-0005-0000-0000-000042440000}"/>
    <cellStyle name="PB Table Standard Row 6 4" xfId="17455" xr:uid="{00000000-0005-0000-0000-000043440000}"/>
    <cellStyle name="PB Table Standard Row 6 4 2" xfId="17456" xr:uid="{00000000-0005-0000-0000-000044440000}"/>
    <cellStyle name="PB Table Standard Row 6 5" xfId="17457" xr:uid="{00000000-0005-0000-0000-000045440000}"/>
    <cellStyle name="PB Table Standard Row 6 6" xfId="17458" xr:uid="{00000000-0005-0000-0000-000046440000}"/>
    <cellStyle name="PB Table Standard Row 7" xfId="17459" xr:uid="{00000000-0005-0000-0000-000047440000}"/>
    <cellStyle name="PB Table Standard Row 7 2" xfId="17460" xr:uid="{00000000-0005-0000-0000-000048440000}"/>
    <cellStyle name="PB Table Standard Row 7 2 2" xfId="17461" xr:uid="{00000000-0005-0000-0000-000049440000}"/>
    <cellStyle name="PB Table Standard Row 7 3" xfId="17462" xr:uid="{00000000-0005-0000-0000-00004A440000}"/>
    <cellStyle name="PB Table Standard Row 8" xfId="17463" xr:uid="{00000000-0005-0000-0000-00004B440000}"/>
    <cellStyle name="PB Table Standard Row 8 2" xfId="17464" xr:uid="{00000000-0005-0000-0000-00004C440000}"/>
    <cellStyle name="PB Table Standard Row 8 2 2" xfId="17465" xr:uid="{00000000-0005-0000-0000-00004D440000}"/>
    <cellStyle name="PB Table Standard Row 8 3" xfId="17466" xr:uid="{00000000-0005-0000-0000-00004E440000}"/>
    <cellStyle name="PB Table Standard Row 9" xfId="17467" xr:uid="{00000000-0005-0000-0000-00004F440000}"/>
    <cellStyle name="PB Table Standard Row 9 2" xfId="17468" xr:uid="{00000000-0005-0000-0000-000050440000}"/>
    <cellStyle name="PB Table Subtotal Row" xfId="17469" xr:uid="{00000000-0005-0000-0000-000051440000}"/>
    <cellStyle name="PB Table Subtotal Row 2" xfId="17470" xr:uid="{00000000-0005-0000-0000-000052440000}"/>
    <cellStyle name="PB Table Total Row" xfId="17471" xr:uid="{00000000-0005-0000-0000-000053440000}"/>
    <cellStyle name="pb_page_heading_LS" xfId="17472" xr:uid="{00000000-0005-0000-0000-000054440000}"/>
    <cellStyle name="pe" xfId="17473" xr:uid="{00000000-0005-0000-0000-000055440000}"/>
    <cellStyle name="per" xfId="17474" xr:uid="{00000000-0005-0000-0000-000056440000}"/>
    <cellStyle name="Percent [0]" xfId="17475" xr:uid="{00000000-0005-0000-0000-000057440000}"/>
    <cellStyle name="Percent [00]" xfId="17476" xr:uid="{00000000-0005-0000-0000-000058440000}"/>
    <cellStyle name="Percent [1]" xfId="17477" xr:uid="{00000000-0005-0000-0000-000059440000}"/>
    <cellStyle name="Percent [2]" xfId="17478" xr:uid="{00000000-0005-0000-0000-00005A440000}"/>
    <cellStyle name="Percent 10" xfId="17479" xr:uid="{00000000-0005-0000-0000-00005B440000}"/>
    <cellStyle name="Percent 10 2" xfId="33460" xr:uid="{00000000-0005-0000-0000-00005C440000}"/>
    <cellStyle name="Percent 11" xfId="17480" xr:uid="{00000000-0005-0000-0000-00005D440000}"/>
    <cellStyle name="Percent 2" xfId="17481" xr:uid="{00000000-0005-0000-0000-00005E440000}"/>
    <cellStyle name="Percent 2 10" xfId="17482" xr:uid="{00000000-0005-0000-0000-00005F440000}"/>
    <cellStyle name="Percent 2 11" xfId="17483" xr:uid="{00000000-0005-0000-0000-000060440000}"/>
    <cellStyle name="Percent 2 2" xfId="17484" xr:uid="{00000000-0005-0000-0000-000061440000}"/>
    <cellStyle name="Percent 2 2 2" xfId="17485" xr:uid="{00000000-0005-0000-0000-000062440000}"/>
    <cellStyle name="Percent 2 2 3" xfId="17486" xr:uid="{00000000-0005-0000-0000-000063440000}"/>
    <cellStyle name="Percent 2 3" xfId="17487" xr:uid="{00000000-0005-0000-0000-000064440000}"/>
    <cellStyle name="Percent 2 3 2" xfId="17488" xr:uid="{00000000-0005-0000-0000-000065440000}"/>
    <cellStyle name="Percent 2 4" xfId="17489" xr:uid="{00000000-0005-0000-0000-000066440000}"/>
    <cellStyle name="Percent 2 5" xfId="17490" xr:uid="{00000000-0005-0000-0000-000067440000}"/>
    <cellStyle name="Percent 2 6" xfId="17491" xr:uid="{00000000-0005-0000-0000-000068440000}"/>
    <cellStyle name="Percent 2 7" xfId="17492" xr:uid="{00000000-0005-0000-0000-000069440000}"/>
    <cellStyle name="Percent 2 8" xfId="17493" xr:uid="{00000000-0005-0000-0000-00006A440000}"/>
    <cellStyle name="Percent 2 9" xfId="17494" xr:uid="{00000000-0005-0000-0000-00006B440000}"/>
    <cellStyle name="Percent 3" xfId="17495" xr:uid="{00000000-0005-0000-0000-00006C440000}"/>
    <cellStyle name="Percent 3 2" xfId="17496" xr:uid="{00000000-0005-0000-0000-00006D440000}"/>
    <cellStyle name="Percent 3 2 2" xfId="17497" xr:uid="{00000000-0005-0000-0000-00006E440000}"/>
    <cellStyle name="Percent 3 3" xfId="17498" xr:uid="{00000000-0005-0000-0000-00006F440000}"/>
    <cellStyle name="Percent 4" xfId="17499" xr:uid="{00000000-0005-0000-0000-000070440000}"/>
    <cellStyle name="Percent 4 2" xfId="17500" xr:uid="{00000000-0005-0000-0000-000071440000}"/>
    <cellStyle name="Percent 4 3" xfId="17501" xr:uid="{00000000-0005-0000-0000-000072440000}"/>
    <cellStyle name="Percent 5" xfId="17502" xr:uid="{00000000-0005-0000-0000-000073440000}"/>
    <cellStyle name="Percent 5 2" xfId="17503" xr:uid="{00000000-0005-0000-0000-000074440000}"/>
    <cellStyle name="Percent 6" xfId="17504" xr:uid="{00000000-0005-0000-0000-000075440000}"/>
    <cellStyle name="Percent 6 2" xfId="17505" xr:uid="{00000000-0005-0000-0000-000076440000}"/>
    <cellStyle name="Percent 7" xfId="17506" xr:uid="{00000000-0005-0000-0000-000077440000}"/>
    <cellStyle name="Percent 7 2" xfId="17507" xr:uid="{00000000-0005-0000-0000-000078440000}"/>
    <cellStyle name="Percent 8" xfId="17508" xr:uid="{00000000-0005-0000-0000-000079440000}"/>
    <cellStyle name="Percent 8 2" xfId="17509" xr:uid="{00000000-0005-0000-0000-00007A440000}"/>
    <cellStyle name="Percent 8 3" xfId="17510" xr:uid="{00000000-0005-0000-0000-00007B440000}"/>
    <cellStyle name="Percent 9" xfId="17511" xr:uid="{00000000-0005-0000-0000-00007C440000}"/>
    <cellStyle name="Percent 9 2" xfId="17512" xr:uid="{00000000-0005-0000-0000-00007D440000}"/>
    <cellStyle name="Percent 9 3" xfId="17513" xr:uid="{00000000-0005-0000-0000-00007E440000}"/>
    <cellStyle name="Percentuale" xfId="33449" builtinId="5"/>
    <cellStyle name="Percentuale 10" xfId="17514" xr:uid="{00000000-0005-0000-0000-000080440000}"/>
    <cellStyle name="Percentuale 10 2" xfId="17515" xr:uid="{00000000-0005-0000-0000-000081440000}"/>
    <cellStyle name="Percentuale 11" xfId="17516" xr:uid="{00000000-0005-0000-0000-000082440000}"/>
    <cellStyle name="Percentuale 11 2" xfId="17517" xr:uid="{00000000-0005-0000-0000-000083440000}"/>
    <cellStyle name="Percentuale 12" xfId="17518" xr:uid="{00000000-0005-0000-0000-000084440000}"/>
    <cellStyle name="Percentuale 13" xfId="17519" xr:uid="{00000000-0005-0000-0000-000085440000}"/>
    <cellStyle name="Percentuale 2" xfId="17520" xr:uid="{00000000-0005-0000-0000-000086440000}"/>
    <cellStyle name="Percentuale 2 2" xfId="17521" xr:uid="{00000000-0005-0000-0000-000087440000}"/>
    <cellStyle name="Percentuale 2 2 2" xfId="17522" xr:uid="{00000000-0005-0000-0000-000088440000}"/>
    <cellStyle name="Percentuale 2 3" xfId="17523" xr:uid="{00000000-0005-0000-0000-000089440000}"/>
    <cellStyle name="Percentuale 2 4" xfId="17524" xr:uid="{00000000-0005-0000-0000-00008A440000}"/>
    <cellStyle name="Percentuale 3" xfId="17525" xr:uid="{00000000-0005-0000-0000-00008B440000}"/>
    <cellStyle name="Percentuale 3 2" xfId="17526" xr:uid="{00000000-0005-0000-0000-00008C440000}"/>
    <cellStyle name="Percentuale 3 2 2" xfId="17527" xr:uid="{00000000-0005-0000-0000-00008D440000}"/>
    <cellStyle name="Percentuale 4" xfId="17528" xr:uid="{00000000-0005-0000-0000-00008E440000}"/>
    <cellStyle name="Percentuale 4 2" xfId="33461" xr:uid="{00000000-0005-0000-0000-00008F440000}"/>
    <cellStyle name="Percentuale 5" xfId="17529" xr:uid="{00000000-0005-0000-0000-000090440000}"/>
    <cellStyle name="Percentuale 5 2" xfId="17530" xr:uid="{00000000-0005-0000-0000-000091440000}"/>
    <cellStyle name="Percentuale 5 2 2" xfId="17531" xr:uid="{00000000-0005-0000-0000-000092440000}"/>
    <cellStyle name="Percentuale 5 2 3" xfId="17532" xr:uid="{00000000-0005-0000-0000-000093440000}"/>
    <cellStyle name="Percentuale 5 3" xfId="17533" xr:uid="{00000000-0005-0000-0000-000094440000}"/>
    <cellStyle name="Percentuale 5 3 2" xfId="17534" xr:uid="{00000000-0005-0000-0000-000095440000}"/>
    <cellStyle name="Percentuale 5 4" xfId="17535" xr:uid="{00000000-0005-0000-0000-000096440000}"/>
    <cellStyle name="Percentuale 5 4 2" xfId="17536" xr:uid="{00000000-0005-0000-0000-000097440000}"/>
    <cellStyle name="Percentuale 5 4 2 2" xfId="17537" xr:uid="{00000000-0005-0000-0000-000098440000}"/>
    <cellStyle name="Percentuale 5 4 2 2 2" xfId="17538" xr:uid="{00000000-0005-0000-0000-000099440000}"/>
    <cellStyle name="Percentuale 5 4 2 3" xfId="17539" xr:uid="{00000000-0005-0000-0000-00009A440000}"/>
    <cellStyle name="Percentuale 5 4 3" xfId="17540" xr:uid="{00000000-0005-0000-0000-00009B440000}"/>
    <cellStyle name="Percentuale 5 4 3 2" xfId="17541" xr:uid="{00000000-0005-0000-0000-00009C440000}"/>
    <cellStyle name="Percentuale 5 4 4" xfId="17542" xr:uid="{00000000-0005-0000-0000-00009D440000}"/>
    <cellStyle name="Percentuale 5 5" xfId="17543" xr:uid="{00000000-0005-0000-0000-00009E440000}"/>
    <cellStyle name="Percentuale 5 5 2" xfId="17544" xr:uid="{00000000-0005-0000-0000-00009F440000}"/>
    <cellStyle name="Percentuale 5 5 2 2" xfId="17545" xr:uid="{00000000-0005-0000-0000-0000A0440000}"/>
    <cellStyle name="Percentuale 5 5 3" xfId="17546" xr:uid="{00000000-0005-0000-0000-0000A1440000}"/>
    <cellStyle name="Percentuale 5 6" xfId="17547" xr:uid="{00000000-0005-0000-0000-0000A2440000}"/>
    <cellStyle name="Percentuale 5 6 2" xfId="17548" xr:uid="{00000000-0005-0000-0000-0000A3440000}"/>
    <cellStyle name="Percentuale 5 7" xfId="17549" xr:uid="{00000000-0005-0000-0000-0000A4440000}"/>
    <cellStyle name="Percentuale 6" xfId="17550" xr:uid="{00000000-0005-0000-0000-0000A5440000}"/>
    <cellStyle name="Percentuale 6 2" xfId="17551" xr:uid="{00000000-0005-0000-0000-0000A6440000}"/>
    <cellStyle name="Percentuale 6 2 2" xfId="17552" xr:uid="{00000000-0005-0000-0000-0000A7440000}"/>
    <cellStyle name="Percentuale 6 2 3" xfId="17553" xr:uid="{00000000-0005-0000-0000-0000A8440000}"/>
    <cellStyle name="Percentuale 6 3" xfId="17554" xr:uid="{00000000-0005-0000-0000-0000A9440000}"/>
    <cellStyle name="Percentuale 6 4" xfId="17555" xr:uid="{00000000-0005-0000-0000-0000AA440000}"/>
    <cellStyle name="Percentuale 7" xfId="17556" xr:uid="{00000000-0005-0000-0000-0000AB440000}"/>
    <cellStyle name="Percentuale 7 2" xfId="17557" xr:uid="{00000000-0005-0000-0000-0000AC440000}"/>
    <cellStyle name="Percentuale 7 2 2" xfId="17558" xr:uid="{00000000-0005-0000-0000-0000AD440000}"/>
    <cellStyle name="Percentuale 7 3" xfId="17559" xr:uid="{00000000-0005-0000-0000-0000AE440000}"/>
    <cellStyle name="Percentuale 7 4" xfId="17560" xr:uid="{00000000-0005-0000-0000-0000AF440000}"/>
    <cellStyle name="Percentuale 8" xfId="17561" xr:uid="{00000000-0005-0000-0000-0000B0440000}"/>
    <cellStyle name="Percentuale 8 2" xfId="17562" xr:uid="{00000000-0005-0000-0000-0000B1440000}"/>
    <cellStyle name="Percentuale 8 3" xfId="17563" xr:uid="{00000000-0005-0000-0000-0000B2440000}"/>
    <cellStyle name="Percentuale 9" xfId="17564" xr:uid="{00000000-0005-0000-0000-0000B3440000}"/>
    <cellStyle name="Percentuale 9 2" xfId="17565" xr:uid="{00000000-0005-0000-0000-0000B4440000}"/>
    <cellStyle name="Percentuale 9 3" xfId="17566" xr:uid="{00000000-0005-0000-0000-0000B5440000}"/>
    <cellStyle name="Pound" xfId="17567" xr:uid="{00000000-0005-0000-0000-0000B6440000}"/>
    <cellStyle name="Pound [1]" xfId="17568" xr:uid="{00000000-0005-0000-0000-0000B7440000}"/>
    <cellStyle name="Pound [2]" xfId="17569" xr:uid="{00000000-0005-0000-0000-0000B8440000}"/>
    <cellStyle name="PrePop Currency (0)" xfId="17570" xr:uid="{00000000-0005-0000-0000-0000B9440000}"/>
    <cellStyle name="PrePop Currency (2)" xfId="17571" xr:uid="{00000000-0005-0000-0000-0000BA440000}"/>
    <cellStyle name="PrePop Units (0)" xfId="17572" xr:uid="{00000000-0005-0000-0000-0000BB440000}"/>
    <cellStyle name="PrePop Units (1)" xfId="17573" xr:uid="{00000000-0005-0000-0000-0000BC440000}"/>
    <cellStyle name="PrePop Units (2)" xfId="17574" xr:uid="{00000000-0005-0000-0000-0000BD440000}"/>
    <cellStyle name="PSChar" xfId="17575" xr:uid="{00000000-0005-0000-0000-0000BE440000}"/>
    <cellStyle name="PSDate" xfId="17576" xr:uid="{00000000-0005-0000-0000-0000BF440000}"/>
    <cellStyle name="PSDec" xfId="17577" xr:uid="{00000000-0005-0000-0000-0000C0440000}"/>
    <cellStyle name="PSHeading" xfId="17578" xr:uid="{00000000-0005-0000-0000-0000C1440000}"/>
    <cellStyle name="PSInt" xfId="17579" xr:uid="{00000000-0005-0000-0000-0000C2440000}"/>
    <cellStyle name="PSSpacer" xfId="17580" xr:uid="{00000000-0005-0000-0000-0000C3440000}"/>
    <cellStyle name="ptit" xfId="17581" xr:uid="{00000000-0005-0000-0000-0000C4440000}"/>
    <cellStyle name="ptit 10" xfId="17582" xr:uid="{00000000-0005-0000-0000-0000C5440000}"/>
    <cellStyle name="ptit 10 2" xfId="17583" xr:uid="{00000000-0005-0000-0000-0000C6440000}"/>
    <cellStyle name="ptit 10 2 2" xfId="17584" xr:uid="{00000000-0005-0000-0000-0000C7440000}"/>
    <cellStyle name="ptit 10 2 3" xfId="17585" xr:uid="{00000000-0005-0000-0000-0000C8440000}"/>
    <cellStyle name="ptit 10 3" xfId="17586" xr:uid="{00000000-0005-0000-0000-0000C9440000}"/>
    <cellStyle name="ptit 10 3 2" xfId="17587" xr:uid="{00000000-0005-0000-0000-0000CA440000}"/>
    <cellStyle name="ptit 10 4" xfId="17588" xr:uid="{00000000-0005-0000-0000-0000CB440000}"/>
    <cellStyle name="ptit 10 5" xfId="17589" xr:uid="{00000000-0005-0000-0000-0000CC440000}"/>
    <cellStyle name="ptit 11" xfId="17590" xr:uid="{00000000-0005-0000-0000-0000CD440000}"/>
    <cellStyle name="ptit 11 2" xfId="17591" xr:uid="{00000000-0005-0000-0000-0000CE440000}"/>
    <cellStyle name="ptit 11 3" xfId="17592" xr:uid="{00000000-0005-0000-0000-0000CF440000}"/>
    <cellStyle name="ptit 12" xfId="17593" xr:uid="{00000000-0005-0000-0000-0000D0440000}"/>
    <cellStyle name="ptit 12 2" xfId="17594" xr:uid="{00000000-0005-0000-0000-0000D1440000}"/>
    <cellStyle name="ptit 13" xfId="17595" xr:uid="{00000000-0005-0000-0000-0000D2440000}"/>
    <cellStyle name="ptit 14" xfId="17596" xr:uid="{00000000-0005-0000-0000-0000D3440000}"/>
    <cellStyle name="ptit 2" xfId="17597" xr:uid="{00000000-0005-0000-0000-0000D4440000}"/>
    <cellStyle name="ptit 2 10" xfId="17598" xr:uid="{00000000-0005-0000-0000-0000D5440000}"/>
    <cellStyle name="ptit 2 10 2" xfId="17599" xr:uid="{00000000-0005-0000-0000-0000D6440000}"/>
    <cellStyle name="ptit 2 10 3" xfId="17600" xr:uid="{00000000-0005-0000-0000-0000D7440000}"/>
    <cellStyle name="ptit 2 11" xfId="17601" xr:uid="{00000000-0005-0000-0000-0000D8440000}"/>
    <cellStyle name="ptit 2 11 2" xfId="17602" xr:uid="{00000000-0005-0000-0000-0000D9440000}"/>
    <cellStyle name="ptit 2 12" xfId="17603" xr:uid="{00000000-0005-0000-0000-0000DA440000}"/>
    <cellStyle name="ptit 2 13" xfId="17604" xr:uid="{00000000-0005-0000-0000-0000DB440000}"/>
    <cellStyle name="ptit 2 2" xfId="17605" xr:uid="{00000000-0005-0000-0000-0000DC440000}"/>
    <cellStyle name="ptit 2 2 10" xfId="17606" xr:uid="{00000000-0005-0000-0000-0000DD440000}"/>
    <cellStyle name="ptit 2 2 11" xfId="17607" xr:uid="{00000000-0005-0000-0000-0000DE440000}"/>
    <cellStyle name="ptit 2 2 2" xfId="17608" xr:uid="{00000000-0005-0000-0000-0000DF440000}"/>
    <cellStyle name="ptit 2 2 2 2" xfId="17609" xr:uid="{00000000-0005-0000-0000-0000E0440000}"/>
    <cellStyle name="ptit 2 2 2 2 2" xfId="17610" xr:uid="{00000000-0005-0000-0000-0000E1440000}"/>
    <cellStyle name="ptit 2 2 2 2 2 2" xfId="17611" xr:uid="{00000000-0005-0000-0000-0000E2440000}"/>
    <cellStyle name="ptit 2 2 2 2 2 2 2" xfId="17612" xr:uid="{00000000-0005-0000-0000-0000E3440000}"/>
    <cellStyle name="ptit 2 2 2 2 2 2 2 2" xfId="17613" xr:uid="{00000000-0005-0000-0000-0000E4440000}"/>
    <cellStyle name="ptit 2 2 2 2 2 2 2 3" xfId="17614" xr:uid="{00000000-0005-0000-0000-0000E5440000}"/>
    <cellStyle name="ptit 2 2 2 2 2 2 3" xfId="17615" xr:uid="{00000000-0005-0000-0000-0000E6440000}"/>
    <cellStyle name="ptit 2 2 2 2 2 2 3 2" xfId="17616" xr:uid="{00000000-0005-0000-0000-0000E7440000}"/>
    <cellStyle name="ptit 2 2 2 2 2 2 4" xfId="17617" xr:uid="{00000000-0005-0000-0000-0000E8440000}"/>
    <cellStyle name="ptit 2 2 2 2 2 2 5" xfId="17618" xr:uid="{00000000-0005-0000-0000-0000E9440000}"/>
    <cellStyle name="ptit 2 2 2 2 2 3" xfId="17619" xr:uid="{00000000-0005-0000-0000-0000EA440000}"/>
    <cellStyle name="ptit 2 2 2 2 2 3 2" xfId="17620" xr:uid="{00000000-0005-0000-0000-0000EB440000}"/>
    <cellStyle name="ptit 2 2 2 2 2 3 3" xfId="17621" xr:uid="{00000000-0005-0000-0000-0000EC440000}"/>
    <cellStyle name="ptit 2 2 2 2 2 4" xfId="17622" xr:uid="{00000000-0005-0000-0000-0000ED440000}"/>
    <cellStyle name="ptit 2 2 2 2 2 4 2" xfId="17623" xr:uid="{00000000-0005-0000-0000-0000EE440000}"/>
    <cellStyle name="ptit 2 2 2 2 2 5" xfId="17624" xr:uid="{00000000-0005-0000-0000-0000EF440000}"/>
    <cellStyle name="ptit 2 2 2 2 2 6" xfId="17625" xr:uid="{00000000-0005-0000-0000-0000F0440000}"/>
    <cellStyle name="ptit 2 2 2 2 3" xfId="17626" xr:uid="{00000000-0005-0000-0000-0000F1440000}"/>
    <cellStyle name="ptit 2 2 2 2 3 2" xfId="17627" xr:uid="{00000000-0005-0000-0000-0000F2440000}"/>
    <cellStyle name="ptit 2 2 2 2 3 2 2" xfId="17628" xr:uid="{00000000-0005-0000-0000-0000F3440000}"/>
    <cellStyle name="ptit 2 2 2 2 3 2 2 2" xfId="17629" xr:uid="{00000000-0005-0000-0000-0000F4440000}"/>
    <cellStyle name="ptit 2 2 2 2 3 2 2 3" xfId="17630" xr:uid="{00000000-0005-0000-0000-0000F5440000}"/>
    <cellStyle name="ptit 2 2 2 2 3 2 3" xfId="17631" xr:uid="{00000000-0005-0000-0000-0000F6440000}"/>
    <cellStyle name="ptit 2 2 2 2 3 2 3 2" xfId="17632" xr:uid="{00000000-0005-0000-0000-0000F7440000}"/>
    <cellStyle name="ptit 2 2 2 2 3 2 4" xfId="17633" xr:uid="{00000000-0005-0000-0000-0000F8440000}"/>
    <cellStyle name="ptit 2 2 2 2 3 2 5" xfId="17634" xr:uid="{00000000-0005-0000-0000-0000F9440000}"/>
    <cellStyle name="ptit 2 2 2 2 3 3" xfId="17635" xr:uid="{00000000-0005-0000-0000-0000FA440000}"/>
    <cellStyle name="ptit 2 2 2 2 3 3 2" xfId="17636" xr:uid="{00000000-0005-0000-0000-0000FB440000}"/>
    <cellStyle name="ptit 2 2 2 2 3 3 3" xfId="17637" xr:uid="{00000000-0005-0000-0000-0000FC440000}"/>
    <cellStyle name="ptit 2 2 2 2 3 4" xfId="17638" xr:uid="{00000000-0005-0000-0000-0000FD440000}"/>
    <cellStyle name="ptit 2 2 2 2 3 4 2" xfId="17639" xr:uid="{00000000-0005-0000-0000-0000FE440000}"/>
    <cellStyle name="ptit 2 2 2 2 3 5" xfId="17640" xr:uid="{00000000-0005-0000-0000-0000FF440000}"/>
    <cellStyle name="ptit 2 2 2 2 3 6" xfId="17641" xr:uid="{00000000-0005-0000-0000-000000450000}"/>
    <cellStyle name="ptit 2 2 2 2 4" xfId="17642" xr:uid="{00000000-0005-0000-0000-000001450000}"/>
    <cellStyle name="ptit 2 2 2 2 4 2" xfId="17643" xr:uid="{00000000-0005-0000-0000-000002450000}"/>
    <cellStyle name="ptit 2 2 2 3" xfId="17644" xr:uid="{00000000-0005-0000-0000-000003450000}"/>
    <cellStyle name="ptit 2 2 2 3 2" xfId="17645" xr:uid="{00000000-0005-0000-0000-000004450000}"/>
    <cellStyle name="ptit 2 2 2 3 2 2" xfId="17646" xr:uid="{00000000-0005-0000-0000-000005450000}"/>
    <cellStyle name="ptit 2 2 2 3 2 2 2" xfId="17647" xr:uid="{00000000-0005-0000-0000-000006450000}"/>
    <cellStyle name="ptit 2 2 2 3 2 2 3" xfId="17648" xr:uid="{00000000-0005-0000-0000-000007450000}"/>
    <cellStyle name="ptit 2 2 2 3 2 3" xfId="17649" xr:uid="{00000000-0005-0000-0000-000008450000}"/>
    <cellStyle name="ptit 2 2 2 3 2 3 2" xfId="17650" xr:uid="{00000000-0005-0000-0000-000009450000}"/>
    <cellStyle name="ptit 2 2 2 3 2 4" xfId="17651" xr:uid="{00000000-0005-0000-0000-00000A450000}"/>
    <cellStyle name="ptit 2 2 2 3 2 5" xfId="17652" xr:uid="{00000000-0005-0000-0000-00000B450000}"/>
    <cellStyle name="ptit 2 2 2 3 3" xfId="17653" xr:uid="{00000000-0005-0000-0000-00000C450000}"/>
    <cellStyle name="ptit 2 2 2 3 3 2" xfId="17654" xr:uid="{00000000-0005-0000-0000-00000D450000}"/>
    <cellStyle name="ptit 2 2 2 3 3 3" xfId="17655" xr:uid="{00000000-0005-0000-0000-00000E450000}"/>
    <cellStyle name="ptit 2 2 2 3 4" xfId="17656" xr:uid="{00000000-0005-0000-0000-00000F450000}"/>
    <cellStyle name="ptit 2 2 2 3 4 2" xfId="17657" xr:uid="{00000000-0005-0000-0000-000010450000}"/>
    <cellStyle name="ptit 2 2 2 3 5" xfId="17658" xr:uid="{00000000-0005-0000-0000-000011450000}"/>
    <cellStyle name="ptit 2 2 2 3 6" xfId="17659" xr:uid="{00000000-0005-0000-0000-000012450000}"/>
    <cellStyle name="ptit 2 2 2 4" xfId="17660" xr:uid="{00000000-0005-0000-0000-000013450000}"/>
    <cellStyle name="ptit 2 2 2 4 2" xfId="17661" xr:uid="{00000000-0005-0000-0000-000014450000}"/>
    <cellStyle name="ptit 2 2 2 4 2 2" xfId="17662" xr:uid="{00000000-0005-0000-0000-000015450000}"/>
    <cellStyle name="ptit 2 2 2 4 2 3" xfId="17663" xr:uid="{00000000-0005-0000-0000-000016450000}"/>
    <cellStyle name="ptit 2 2 2 4 3" xfId="17664" xr:uid="{00000000-0005-0000-0000-000017450000}"/>
    <cellStyle name="ptit 2 2 2 4 3 2" xfId="17665" xr:uid="{00000000-0005-0000-0000-000018450000}"/>
    <cellStyle name="ptit 2 2 2 4 4" xfId="17666" xr:uid="{00000000-0005-0000-0000-000019450000}"/>
    <cellStyle name="ptit 2 2 2 4 5" xfId="17667" xr:uid="{00000000-0005-0000-0000-00001A450000}"/>
    <cellStyle name="ptit 2 2 2 5" xfId="17668" xr:uid="{00000000-0005-0000-0000-00001B450000}"/>
    <cellStyle name="ptit 2 2 2 5 2" xfId="17669" xr:uid="{00000000-0005-0000-0000-00001C450000}"/>
    <cellStyle name="ptit 2 2 2 5 3" xfId="17670" xr:uid="{00000000-0005-0000-0000-00001D450000}"/>
    <cellStyle name="ptit 2 2 2 6" xfId="17671" xr:uid="{00000000-0005-0000-0000-00001E450000}"/>
    <cellStyle name="ptit 2 2 2 6 2" xfId="17672" xr:uid="{00000000-0005-0000-0000-00001F450000}"/>
    <cellStyle name="ptit 2 2 2 7" xfId="17673" xr:uid="{00000000-0005-0000-0000-000020450000}"/>
    <cellStyle name="ptit 2 2 2 8" xfId="17674" xr:uid="{00000000-0005-0000-0000-000021450000}"/>
    <cellStyle name="ptit 2 2 3" xfId="17675" xr:uid="{00000000-0005-0000-0000-000022450000}"/>
    <cellStyle name="ptit 2 2 3 2" xfId="17676" xr:uid="{00000000-0005-0000-0000-000023450000}"/>
    <cellStyle name="ptit 2 2 3 2 2" xfId="17677" xr:uid="{00000000-0005-0000-0000-000024450000}"/>
    <cellStyle name="ptit 2 2 3 2 2 2" xfId="17678" xr:uid="{00000000-0005-0000-0000-000025450000}"/>
    <cellStyle name="ptit 2 2 3 2 2 2 2" xfId="17679" xr:uid="{00000000-0005-0000-0000-000026450000}"/>
    <cellStyle name="ptit 2 2 3 2 2 2 2 2" xfId="17680" xr:uid="{00000000-0005-0000-0000-000027450000}"/>
    <cellStyle name="ptit 2 2 3 2 2 2 2 3" xfId="17681" xr:uid="{00000000-0005-0000-0000-000028450000}"/>
    <cellStyle name="ptit 2 2 3 2 2 2 3" xfId="17682" xr:uid="{00000000-0005-0000-0000-000029450000}"/>
    <cellStyle name="ptit 2 2 3 2 2 2 3 2" xfId="17683" xr:uid="{00000000-0005-0000-0000-00002A450000}"/>
    <cellStyle name="ptit 2 2 3 2 2 2 4" xfId="17684" xr:uid="{00000000-0005-0000-0000-00002B450000}"/>
    <cellStyle name="ptit 2 2 3 2 2 2 5" xfId="17685" xr:uid="{00000000-0005-0000-0000-00002C450000}"/>
    <cellStyle name="ptit 2 2 3 2 2 3" xfId="17686" xr:uid="{00000000-0005-0000-0000-00002D450000}"/>
    <cellStyle name="ptit 2 2 3 2 2 3 2" xfId="17687" xr:uid="{00000000-0005-0000-0000-00002E450000}"/>
    <cellStyle name="ptit 2 2 3 2 2 3 3" xfId="17688" xr:uid="{00000000-0005-0000-0000-00002F450000}"/>
    <cellStyle name="ptit 2 2 3 2 2 4" xfId="17689" xr:uid="{00000000-0005-0000-0000-000030450000}"/>
    <cellStyle name="ptit 2 2 3 2 2 4 2" xfId="17690" xr:uid="{00000000-0005-0000-0000-000031450000}"/>
    <cellStyle name="ptit 2 2 3 2 2 5" xfId="17691" xr:uid="{00000000-0005-0000-0000-000032450000}"/>
    <cellStyle name="ptit 2 2 3 2 2 6" xfId="17692" xr:uid="{00000000-0005-0000-0000-000033450000}"/>
    <cellStyle name="ptit 2 2 3 2 3" xfId="17693" xr:uid="{00000000-0005-0000-0000-000034450000}"/>
    <cellStyle name="ptit 2 2 3 2 3 2" xfId="17694" xr:uid="{00000000-0005-0000-0000-000035450000}"/>
    <cellStyle name="ptit 2 2 3 2 3 2 2" xfId="17695" xr:uid="{00000000-0005-0000-0000-000036450000}"/>
    <cellStyle name="ptit 2 2 3 2 3 2 2 2" xfId="17696" xr:uid="{00000000-0005-0000-0000-000037450000}"/>
    <cellStyle name="ptit 2 2 3 2 3 2 2 3" xfId="17697" xr:uid="{00000000-0005-0000-0000-000038450000}"/>
    <cellStyle name="ptit 2 2 3 2 3 2 3" xfId="17698" xr:uid="{00000000-0005-0000-0000-000039450000}"/>
    <cellStyle name="ptit 2 2 3 2 3 2 3 2" xfId="17699" xr:uid="{00000000-0005-0000-0000-00003A450000}"/>
    <cellStyle name="ptit 2 2 3 2 3 2 4" xfId="17700" xr:uid="{00000000-0005-0000-0000-00003B450000}"/>
    <cellStyle name="ptit 2 2 3 2 3 2 5" xfId="17701" xr:uid="{00000000-0005-0000-0000-00003C450000}"/>
    <cellStyle name="ptit 2 2 3 2 3 3" xfId="17702" xr:uid="{00000000-0005-0000-0000-00003D450000}"/>
    <cellStyle name="ptit 2 2 3 2 3 3 2" xfId="17703" xr:uid="{00000000-0005-0000-0000-00003E450000}"/>
    <cellStyle name="ptit 2 2 3 2 3 3 3" xfId="17704" xr:uid="{00000000-0005-0000-0000-00003F450000}"/>
    <cellStyle name="ptit 2 2 3 2 3 4" xfId="17705" xr:uid="{00000000-0005-0000-0000-000040450000}"/>
    <cellStyle name="ptit 2 2 3 2 3 4 2" xfId="17706" xr:uid="{00000000-0005-0000-0000-000041450000}"/>
    <cellStyle name="ptit 2 2 3 2 3 5" xfId="17707" xr:uid="{00000000-0005-0000-0000-000042450000}"/>
    <cellStyle name="ptit 2 2 3 2 3 6" xfId="17708" xr:uid="{00000000-0005-0000-0000-000043450000}"/>
    <cellStyle name="ptit 2 2 3 2 4" xfId="17709" xr:uid="{00000000-0005-0000-0000-000044450000}"/>
    <cellStyle name="ptit 2 2 3 2 4 2" xfId="17710" xr:uid="{00000000-0005-0000-0000-000045450000}"/>
    <cellStyle name="ptit 2 2 3 3" xfId="17711" xr:uid="{00000000-0005-0000-0000-000046450000}"/>
    <cellStyle name="ptit 2 2 3 3 2" xfId="17712" xr:uid="{00000000-0005-0000-0000-000047450000}"/>
    <cellStyle name="ptit 2 2 3 3 2 2" xfId="17713" xr:uid="{00000000-0005-0000-0000-000048450000}"/>
    <cellStyle name="ptit 2 2 3 3 2 2 2" xfId="17714" xr:uid="{00000000-0005-0000-0000-000049450000}"/>
    <cellStyle name="ptit 2 2 3 3 2 2 3" xfId="17715" xr:uid="{00000000-0005-0000-0000-00004A450000}"/>
    <cellStyle name="ptit 2 2 3 3 2 3" xfId="17716" xr:uid="{00000000-0005-0000-0000-00004B450000}"/>
    <cellStyle name="ptit 2 2 3 3 2 3 2" xfId="17717" xr:uid="{00000000-0005-0000-0000-00004C450000}"/>
    <cellStyle name="ptit 2 2 3 3 2 4" xfId="17718" xr:uid="{00000000-0005-0000-0000-00004D450000}"/>
    <cellStyle name="ptit 2 2 3 3 2 5" xfId="17719" xr:uid="{00000000-0005-0000-0000-00004E450000}"/>
    <cellStyle name="ptit 2 2 3 3 3" xfId="17720" xr:uid="{00000000-0005-0000-0000-00004F450000}"/>
    <cellStyle name="ptit 2 2 3 3 3 2" xfId="17721" xr:uid="{00000000-0005-0000-0000-000050450000}"/>
    <cellStyle name="ptit 2 2 3 3 3 3" xfId="17722" xr:uid="{00000000-0005-0000-0000-000051450000}"/>
    <cellStyle name="ptit 2 2 3 3 4" xfId="17723" xr:uid="{00000000-0005-0000-0000-000052450000}"/>
    <cellStyle name="ptit 2 2 3 3 4 2" xfId="17724" xr:uid="{00000000-0005-0000-0000-000053450000}"/>
    <cellStyle name="ptit 2 2 3 3 5" xfId="17725" xr:uid="{00000000-0005-0000-0000-000054450000}"/>
    <cellStyle name="ptit 2 2 3 3 6" xfId="17726" xr:uid="{00000000-0005-0000-0000-000055450000}"/>
    <cellStyle name="ptit 2 2 3 4" xfId="17727" xr:uid="{00000000-0005-0000-0000-000056450000}"/>
    <cellStyle name="ptit 2 2 3 4 2" xfId="17728" xr:uid="{00000000-0005-0000-0000-000057450000}"/>
    <cellStyle name="ptit 2 2 3 4 2 2" xfId="17729" xr:uid="{00000000-0005-0000-0000-000058450000}"/>
    <cellStyle name="ptit 2 2 3 4 2 3" xfId="17730" xr:uid="{00000000-0005-0000-0000-000059450000}"/>
    <cellStyle name="ptit 2 2 3 4 3" xfId="17731" xr:uid="{00000000-0005-0000-0000-00005A450000}"/>
    <cellStyle name="ptit 2 2 3 4 3 2" xfId="17732" xr:uid="{00000000-0005-0000-0000-00005B450000}"/>
    <cellStyle name="ptit 2 2 3 4 4" xfId="17733" xr:uid="{00000000-0005-0000-0000-00005C450000}"/>
    <cellStyle name="ptit 2 2 3 4 5" xfId="17734" xr:uid="{00000000-0005-0000-0000-00005D450000}"/>
    <cellStyle name="ptit 2 2 3 5" xfId="17735" xr:uid="{00000000-0005-0000-0000-00005E450000}"/>
    <cellStyle name="ptit 2 2 3 5 2" xfId="17736" xr:uid="{00000000-0005-0000-0000-00005F450000}"/>
    <cellStyle name="ptit 2 2 3 5 3" xfId="17737" xr:uid="{00000000-0005-0000-0000-000060450000}"/>
    <cellStyle name="ptit 2 2 3 6" xfId="17738" xr:uid="{00000000-0005-0000-0000-000061450000}"/>
    <cellStyle name="ptit 2 2 3 6 2" xfId="17739" xr:uid="{00000000-0005-0000-0000-000062450000}"/>
    <cellStyle name="ptit 2 2 3 7" xfId="17740" xr:uid="{00000000-0005-0000-0000-000063450000}"/>
    <cellStyle name="ptit 2 2 3 8" xfId="17741" xr:uid="{00000000-0005-0000-0000-000064450000}"/>
    <cellStyle name="ptit 2 2 4" xfId="17742" xr:uid="{00000000-0005-0000-0000-000065450000}"/>
    <cellStyle name="ptit 2 2 4 2" xfId="17743" xr:uid="{00000000-0005-0000-0000-000066450000}"/>
    <cellStyle name="ptit 2 2 4 2 2" xfId="17744" xr:uid="{00000000-0005-0000-0000-000067450000}"/>
    <cellStyle name="ptit 2 2 4 2 2 2" xfId="17745" xr:uid="{00000000-0005-0000-0000-000068450000}"/>
    <cellStyle name="ptit 2 2 4 2 2 2 2" xfId="17746" xr:uid="{00000000-0005-0000-0000-000069450000}"/>
    <cellStyle name="ptit 2 2 4 2 2 2 2 2" xfId="17747" xr:uid="{00000000-0005-0000-0000-00006A450000}"/>
    <cellStyle name="ptit 2 2 4 2 2 2 2 3" xfId="17748" xr:uid="{00000000-0005-0000-0000-00006B450000}"/>
    <cellStyle name="ptit 2 2 4 2 2 2 3" xfId="17749" xr:uid="{00000000-0005-0000-0000-00006C450000}"/>
    <cellStyle name="ptit 2 2 4 2 2 2 3 2" xfId="17750" xr:uid="{00000000-0005-0000-0000-00006D450000}"/>
    <cellStyle name="ptit 2 2 4 2 2 2 4" xfId="17751" xr:uid="{00000000-0005-0000-0000-00006E450000}"/>
    <cellStyle name="ptit 2 2 4 2 2 2 5" xfId="17752" xr:uid="{00000000-0005-0000-0000-00006F450000}"/>
    <cellStyle name="ptit 2 2 4 2 2 3" xfId="17753" xr:uid="{00000000-0005-0000-0000-000070450000}"/>
    <cellStyle name="ptit 2 2 4 2 2 3 2" xfId="17754" xr:uid="{00000000-0005-0000-0000-000071450000}"/>
    <cellStyle name="ptit 2 2 4 2 2 3 3" xfId="17755" xr:uid="{00000000-0005-0000-0000-000072450000}"/>
    <cellStyle name="ptit 2 2 4 2 2 4" xfId="17756" xr:uid="{00000000-0005-0000-0000-000073450000}"/>
    <cellStyle name="ptit 2 2 4 2 2 4 2" xfId="17757" xr:uid="{00000000-0005-0000-0000-000074450000}"/>
    <cellStyle name="ptit 2 2 4 2 2 5" xfId="17758" xr:uid="{00000000-0005-0000-0000-000075450000}"/>
    <cellStyle name="ptit 2 2 4 2 2 6" xfId="17759" xr:uid="{00000000-0005-0000-0000-000076450000}"/>
    <cellStyle name="ptit 2 2 4 2 3" xfId="17760" xr:uid="{00000000-0005-0000-0000-000077450000}"/>
    <cellStyle name="ptit 2 2 4 2 3 2" xfId="17761" xr:uid="{00000000-0005-0000-0000-000078450000}"/>
    <cellStyle name="ptit 2 2 4 2 3 2 2" xfId="17762" xr:uid="{00000000-0005-0000-0000-000079450000}"/>
    <cellStyle name="ptit 2 2 4 2 3 2 2 2" xfId="17763" xr:uid="{00000000-0005-0000-0000-00007A450000}"/>
    <cellStyle name="ptit 2 2 4 2 3 2 2 3" xfId="17764" xr:uid="{00000000-0005-0000-0000-00007B450000}"/>
    <cellStyle name="ptit 2 2 4 2 3 2 3" xfId="17765" xr:uid="{00000000-0005-0000-0000-00007C450000}"/>
    <cellStyle name="ptit 2 2 4 2 3 2 3 2" xfId="17766" xr:uid="{00000000-0005-0000-0000-00007D450000}"/>
    <cellStyle name="ptit 2 2 4 2 3 2 4" xfId="17767" xr:uid="{00000000-0005-0000-0000-00007E450000}"/>
    <cellStyle name="ptit 2 2 4 2 3 2 5" xfId="17768" xr:uid="{00000000-0005-0000-0000-00007F450000}"/>
    <cellStyle name="ptit 2 2 4 2 3 3" xfId="17769" xr:uid="{00000000-0005-0000-0000-000080450000}"/>
    <cellStyle name="ptit 2 2 4 2 3 3 2" xfId="17770" xr:uid="{00000000-0005-0000-0000-000081450000}"/>
    <cellStyle name="ptit 2 2 4 2 3 3 3" xfId="17771" xr:uid="{00000000-0005-0000-0000-000082450000}"/>
    <cellStyle name="ptit 2 2 4 2 3 4" xfId="17772" xr:uid="{00000000-0005-0000-0000-000083450000}"/>
    <cellStyle name="ptit 2 2 4 2 3 4 2" xfId="17773" xr:uid="{00000000-0005-0000-0000-000084450000}"/>
    <cellStyle name="ptit 2 2 4 2 3 5" xfId="17774" xr:uid="{00000000-0005-0000-0000-000085450000}"/>
    <cellStyle name="ptit 2 2 4 2 3 6" xfId="17775" xr:uid="{00000000-0005-0000-0000-000086450000}"/>
    <cellStyle name="ptit 2 2 4 2 4" xfId="17776" xr:uid="{00000000-0005-0000-0000-000087450000}"/>
    <cellStyle name="ptit 2 2 4 2 4 2" xfId="17777" xr:uid="{00000000-0005-0000-0000-000088450000}"/>
    <cellStyle name="ptit 2 2 4 3" xfId="17778" xr:uid="{00000000-0005-0000-0000-000089450000}"/>
    <cellStyle name="ptit 2 2 4 3 2" xfId="17779" xr:uid="{00000000-0005-0000-0000-00008A450000}"/>
    <cellStyle name="ptit 2 2 4 3 2 2" xfId="17780" xr:uid="{00000000-0005-0000-0000-00008B450000}"/>
    <cellStyle name="ptit 2 2 4 3 2 2 2" xfId="17781" xr:uid="{00000000-0005-0000-0000-00008C450000}"/>
    <cellStyle name="ptit 2 2 4 3 2 2 3" xfId="17782" xr:uid="{00000000-0005-0000-0000-00008D450000}"/>
    <cellStyle name="ptit 2 2 4 3 2 3" xfId="17783" xr:uid="{00000000-0005-0000-0000-00008E450000}"/>
    <cellStyle name="ptit 2 2 4 3 2 3 2" xfId="17784" xr:uid="{00000000-0005-0000-0000-00008F450000}"/>
    <cellStyle name="ptit 2 2 4 3 2 4" xfId="17785" xr:uid="{00000000-0005-0000-0000-000090450000}"/>
    <cellStyle name="ptit 2 2 4 3 2 5" xfId="17786" xr:uid="{00000000-0005-0000-0000-000091450000}"/>
    <cellStyle name="ptit 2 2 4 3 3" xfId="17787" xr:uid="{00000000-0005-0000-0000-000092450000}"/>
    <cellStyle name="ptit 2 2 4 3 3 2" xfId="17788" xr:uid="{00000000-0005-0000-0000-000093450000}"/>
    <cellStyle name="ptit 2 2 4 3 3 3" xfId="17789" xr:uid="{00000000-0005-0000-0000-000094450000}"/>
    <cellStyle name="ptit 2 2 4 3 4" xfId="17790" xr:uid="{00000000-0005-0000-0000-000095450000}"/>
    <cellStyle name="ptit 2 2 4 3 4 2" xfId="17791" xr:uid="{00000000-0005-0000-0000-000096450000}"/>
    <cellStyle name="ptit 2 2 4 3 5" xfId="17792" xr:uid="{00000000-0005-0000-0000-000097450000}"/>
    <cellStyle name="ptit 2 2 4 3 6" xfId="17793" xr:uid="{00000000-0005-0000-0000-000098450000}"/>
    <cellStyle name="ptit 2 2 4 4" xfId="17794" xr:uid="{00000000-0005-0000-0000-000099450000}"/>
    <cellStyle name="ptit 2 2 4 4 2" xfId="17795" xr:uid="{00000000-0005-0000-0000-00009A450000}"/>
    <cellStyle name="ptit 2 2 4 4 2 2" xfId="17796" xr:uid="{00000000-0005-0000-0000-00009B450000}"/>
    <cellStyle name="ptit 2 2 4 4 2 3" xfId="17797" xr:uid="{00000000-0005-0000-0000-00009C450000}"/>
    <cellStyle name="ptit 2 2 4 4 3" xfId="17798" xr:uid="{00000000-0005-0000-0000-00009D450000}"/>
    <cellStyle name="ptit 2 2 4 4 3 2" xfId="17799" xr:uid="{00000000-0005-0000-0000-00009E450000}"/>
    <cellStyle name="ptit 2 2 4 4 4" xfId="17800" xr:uid="{00000000-0005-0000-0000-00009F450000}"/>
    <cellStyle name="ptit 2 2 4 4 5" xfId="17801" xr:uid="{00000000-0005-0000-0000-0000A0450000}"/>
    <cellStyle name="ptit 2 2 4 5" xfId="17802" xr:uid="{00000000-0005-0000-0000-0000A1450000}"/>
    <cellStyle name="ptit 2 2 4 5 2" xfId="17803" xr:uid="{00000000-0005-0000-0000-0000A2450000}"/>
    <cellStyle name="ptit 2 2 4 5 3" xfId="17804" xr:uid="{00000000-0005-0000-0000-0000A3450000}"/>
    <cellStyle name="ptit 2 2 4 6" xfId="17805" xr:uid="{00000000-0005-0000-0000-0000A4450000}"/>
    <cellStyle name="ptit 2 2 4 6 2" xfId="17806" xr:uid="{00000000-0005-0000-0000-0000A5450000}"/>
    <cellStyle name="ptit 2 2 4 7" xfId="17807" xr:uid="{00000000-0005-0000-0000-0000A6450000}"/>
    <cellStyle name="ptit 2 2 4 8" xfId="17808" xr:uid="{00000000-0005-0000-0000-0000A7450000}"/>
    <cellStyle name="ptit 2 2 5" xfId="17809" xr:uid="{00000000-0005-0000-0000-0000A8450000}"/>
    <cellStyle name="ptit 2 2 5 2" xfId="17810" xr:uid="{00000000-0005-0000-0000-0000A9450000}"/>
    <cellStyle name="ptit 2 2 5 2 2" xfId="17811" xr:uid="{00000000-0005-0000-0000-0000AA450000}"/>
    <cellStyle name="ptit 2 2 5 2 2 2" xfId="17812" xr:uid="{00000000-0005-0000-0000-0000AB450000}"/>
    <cellStyle name="ptit 2 2 5 2 2 2 2" xfId="17813" xr:uid="{00000000-0005-0000-0000-0000AC450000}"/>
    <cellStyle name="ptit 2 2 5 2 2 2 3" xfId="17814" xr:uid="{00000000-0005-0000-0000-0000AD450000}"/>
    <cellStyle name="ptit 2 2 5 2 2 3" xfId="17815" xr:uid="{00000000-0005-0000-0000-0000AE450000}"/>
    <cellStyle name="ptit 2 2 5 2 2 3 2" xfId="17816" xr:uid="{00000000-0005-0000-0000-0000AF450000}"/>
    <cellStyle name="ptit 2 2 5 2 2 4" xfId="17817" xr:uid="{00000000-0005-0000-0000-0000B0450000}"/>
    <cellStyle name="ptit 2 2 5 2 2 5" xfId="17818" xr:uid="{00000000-0005-0000-0000-0000B1450000}"/>
    <cellStyle name="ptit 2 2 5 2 3" xfId="17819" xr:uid="{00000000-0005-0000-0000-0000B2450000}"/>
    <cellStyle name="ptit 2 2 5 2 3 2" xfId="17820" xr:uid="{00000000-0005-0000-0000-0000B3450000}"/>
    <cellStyle name="ptit 2 2 5 2 3 3" xfId="17821" xr:uid="{00000000-0005-0000-0000-0000B4450000}"/>
    <cellStyle name="ptit 2 2 5 2 4" xfId="17822" xr:uid="{00000000-0005-0000-0000-0000B5450000}"/>
    <cellStyle name="ptit 2 2 5 2 4 2" xfId="17823" xr:uid="{00000000-0005-0000-0000-0000B6450000}"/>
    <cellStyle name="ptit 2 2 5 2 5" xfId="17824" xr:uid="{00000000-0005-0000-0000-0000B7450000}"/>
    <cellStyle name="ptit 2 2 5 2 6" xfId="17825" xr:uid="{00000000-0005-0000-0000-0000B8450000}"/>
    <cellStyle name="ptit 2 2 5 3" xfId="17826" xr:uid="{00000000-0005-0000-0000-0000B9450000}"/>
    <cellStyle name="ptit 2 2 5 3 2" xfId="17827" xr:uid="{00000000-0005-0000-0000-0000BA450000}"/>
    <cellStyle name="ptit 2 2 5 3 2 2" xfId="17828" xr:uid="{00000000-0005-0000-0000-0000BB450000}"/>
    <cellStyle name="ptit 2 2 5 3 2 2 2" xfId="17829" xr:uid="{00000000-0005-0000-0000-0000BC450000}"/>
    <cellStyle name="ptit 2 2 5 3 2 2 3" xfId="17830" xr:uid="{00000000-0005-0000-0000-0000BD450000}"/>
    <cellStyle name="ptit 2 2 5 3 2 3" xfId="17831" xr:uid="{00000000-0005-0000-0000-0000BE450000}"/>
    <cellStyle name="ptit 2 2 5 3 2 3 2" xfId="17832" xr:uid="{00000000-0005-0000-0000-0000BF450000}"/>
    <cellStyle name="ptit 2 2 5 3 2 4" xfId="17833" xr:uid="{00000000-0005-0000-0000-0000C0450000}"/>
    <cellStyle name="ptit 2 2 5 3 2 5" xfId="17834" xr:uid="{00000000-0005-0000-0000-0000C1450000}"/>
    <cellStyle name="ptit 2 2 5 3 3" xfId="17835" xr:uid="{00000000-0005-0000-0000-0000C2450000}"/>
    <cellStyle name="ptit 2 2 5 3 3 2" xfId="17836" xr:uid="{00000000-0005-0000-0000-0000C3450000}"/>
    <cellStyle name="ptit 2 2 5 3 3 3" xfId="17837" xr:uid="{00000000-0005-0000-0000-0000C4450000}"/>
    <cellStyle name="ptit 2 2 5 3 4" xfId="17838" xr:uid="{00000000-0005-0000-0000-0000C5450000}"/>
    <cellStyle name="ptit 2 2 5 3 4 2" xfId="17839" xr:uid="{00000000-0005-0000-0000-0000C6450000}"/>
    <cellStyle name="ptit 2 2 5 3 5" xfId="17840" xr:uid="{00000000-0005-0000-0000-0000C7450000}"/>
    <cellStyle name="ptit 2 2 5 3 6" xfId="17841" xr:uid="{00000000-0005-0000-0000-0000C8450000}"/>
    <cellStyle name="ptit 2 2 5 4" xfId="17842" xr:uid="{00000000-0005-0000-0000-0000C9450000}"/>
    <cellStyle name="ptit 2 2 5 4 2" xfId="17843" xr:uid="{00000000-0005-0000-0000-0000CA450000}"/>
    <cellStyle name="ptit 2 2 6" xfId="17844" xr:uid="{00000000-0005-0000-0000-0000CB450000}"/>
    <cellStyle name="ptit 2 2 6 2" xfId="17845" xr:uid="{00000000-0005-0000-0000-0000CC450000}"/>
    <cellStyle name="ptit 2 2 6 2 2" xfId="17846" xr:uid="{00000000-0005-0000-0000-0000CD450000}"/>
    <cellStyle name="ptit 2 2 6 2 2 2" xfId="17847" xr:uid="{00000000-0005-0000-0000-0000CE450000}"/>
    <cellStyle name="ptit 2 2 6 2 2 3" xfId="17848" xr:uid="{00000000-0005-0000-0000-0000CF450000}"/>
    <cellStyle name="ptit 2 2 6 2 3" xfId="17849" xr:uid="{00000000-0005-0000-0000-0000D0450000}"/>
    <cellStyle name="ptit 2 2 6 2 3 2" xfId="17850" xr:uid="{00000000-0005-0000-0000-0000D1450000}"/>
    <cellStyle name="ptit 2 2 6 2 4" xfId="17851" xr:uid="{00000000-0005-0000-0000-0000D2450000}"/>
    <cellStyle name="ptit 2 2 6 2 5" xfId="17852" xr:uid="{00000000-0005-0000-0000-0000D3450000}"/>
    <cellStyle name="ptit 2 2 6 3" xfId="17853" xr:uid="{00000000-0005-0000-0000-0000D4450000}"/>
    <cellStyle name="ptit 2 2 6 3 2" xfId="17854" xr:uid="{00000000-0005-0000-0000-0000D5450000}"/>
    <cellStyle name="ptit 2 2 6 3 3" xfId="17855" xr:uid="{00000000-0005-0000-0000-0000D6450000}"/>
    <cellStyle name="ptit 2 2 6 4" xfId="17856" xr:uid="{00000000-0005-0000-0000-0000D7450000}"/>
    <cellStyle name="ptit 2 2 6 4 2" xfId="17857" xr:uid="{00000000-0005-0000-0000-0000D8450000}"/>
    <cellStyle name="ptit 2 2 6 5" xfId="17858" xr:uid="{00000000-0005-0000-0000-0000D9450000}"/>
    <cellStyle name="ptit 2 2 6 6" xfId="17859" xr:uid="{00000000-0005-0000-0000-0000DA450000}"/>
    <cellStyle name="ptit 2 2 7" xfId="17860" xr:uid="{00000000-0005-0000-0000-0000DB450000}"/>
    <cellStyle name="ptit 2 2 7 2" xfId="17861" xr:uid="{00000000-0005-0000-0000-0000DC450000}"/>
    <cellStyle name="ptit 2 2 7 2 2" xfId="17862" xr:uid="{00000000-0005-0000-0000-0000DD450000}"/>
    <cellStyle name="ptit 2 2 7 2 3" xfId="17863" xr:uid="{00000000-0005-0000-0000-0000DE450000}"/>
    <cellStyle name="ptit 2 2 7 3" xfId="17864" xr:uid="{00000000-0005-0000-0000-0000DF450000}"/>
    <cellStyle name="ptit 2 2 7 3 2" xfId="17865" xr:uid="{00000000-0005-0000-0000-0000E0450000}"/>
    <cellStyle name="ptit 2 2 7 4" xfId="17866" xr:uid="{00000000-0005-0000-0000-0000E1450000}"/>
    <cellStyle name="ptit 2 2 7 5" xfId="17867" xr:uid="{00000000-0005-0000-0000-0000E2450000}"/>
    <cellStyle name="ptit 2 2 8" xfId="17868" xr:uid="{00000000-0005-0000-0000-0000E3450000}"/>
    <cellStyle name="ptit 2 2 8 2" xfId="17869" xr:uid="{00000000-0005-0000-0000-0000E4450000}"/>
    <cellStyle name="ptit 2 2 8 3" xfId="17870" xr:uid="{00000000-0005-0000-0000-0000E5450000}"/>
    <cellStyle name="ptit 2 2 9" xfId="17871" xr:uid="{00000000-0005-0000-0000-0000E6450000}"/>
    <cellStyle name="ptit 2 2 9 2" xfId="17872" xr:uid="{00000000-0005-0000-0000-0000E7450000}"/>
    <cellStyle name="ptit 2 3" xfId="17873" xr:uid="{00000000-0005-0000-0000-0000E8450000}"/>
    <cellStyle name="ptit 2 3 10" xfId="17874" xr:uid="{00000000-0005-0000-0000-0000E9450000}"/>
    <cellStyle name="ptit 2 3 11" xfId="17875" xr:uid="{00000000-0005-0000-0000-0000EA450000}"/>
    <cellStyle name="ptit 2 3 2" xfId="17876" xr:uid="{00000000-0005-0000-0000-0000EB450000}"/>
    <cellStyle name="ptit 2 3 2 2" xfId="17877" xr:uid="{00000000-0005-0000-0000-0000EC450000}"/>
    <cellStyle name="ptit 2 3 2 2 2" xfId="17878" xr:uid="{00000000-0005-0000-0000-0000ED450000}"/>
    <cellStyle name="ptit 2 3 2 2 2 2" xfId="17879" xr:uid="{00000000-0005-0000-0000-0000EE450000}"/>
    <cellStyle name="ptit 2 3 2 2 2 2 2" xfId="17880" xr:uid="{00000000-0005-0000-0000-0000EF450000}"/>
    <cellStyle name="ptit 2 3 2 2 2 2 2 2" xfId="17881" xr:uid="{00000000-0005-0000-0000-0000F0450000}"/>
    <cellStyle name="ptit 2 3 2 2 2 2 2 3" xfId="17882" xr:uid="{00000000-0005-0000-0000-0000F1450000}"/>
    <cellStyle name="ptit 2 3 2 2 2 2 3" xfId="17883" xr:uid="{00000000-0005-0000-0000-0000F2450000}"/>
    <cellStyle name="ptit 2 3 2 2 2 2 3 2" xfId="17884" xr:uid="{00000000-0005-0000-0000-0000F3450000}"/>
    <cellStyle name="ptit 2 3 2 2 2 2 4" xfId="17885" xr:uid="{00000000-0005-0000-0000-0000F4450000}"/>
    <cellStyle name="ptit 2 3 2 2 2 2 5" xfId="17886" xr:uid="{00000000-0005-0000-0000-0000F5450000}"/>
    <cellStyle name="ptit 2 3 2 2 2 3" xfId="17887" xr:uid="{00000000-0005-0000-0000-0000F6450000}"/>
    <cellStyle name="ptit 2 3 2 2 2 3 2" xfId="17888" xr:uid="{00000000-0005-0000-0000-0000F7450000}"/>
    <cellStyle name="ptit 2 3 2 2 2 3 3" xfId="17889" xr:uid="{00000000-0005-0000-0000-0000F8450000}"/>
    <cellStyle name="ptit 2 3 2 2 2 4" xfId="17890" xr:uid="{00000000-0005-0000-0000-0000F9450000}"/>
    <cellStyle name="ptit 2 3 2 2 2 4 2" xfId="17891" xr:uid="{00000000-0005-0000-0000-0000FA450000}"/>
    <cellStyle name="ptit 2 3 2 2 2 5" xfId="17892" xr:uid="{00000000-0005-0000-0000-0000FB450000}"/>
    <cellStyle name="ptit 2 3 2 2 2 6" xfId="17893" xr:uid="{00000000-0005-0000-0000-0000FC450000}"/>
    <cellStyle name="ptit 2 3 2 2 3" xfId="17894" xr:uid="{00000000-0005-0000-0000-0000FD450000}"/>
    <cellStyle name="ptit 2 3 2 2 3 2" xfId="17895" xr:uid="{00000000-0005-0000-0000-0000FE450000}"/>
    <cellStyle name="ptit 2 3 2 2 3 2 2" xfId="17896" xr:uid="{00000000-0005-0000-0000-0000FF450000}"/>
    <cellStyle name="ptit 2 3 2 2 3 2 2 2" xfId="17897" xr:uid="{00000000-0005-0000-0000-000000460000}"/>
    <cellStyle name="ptit 2 3 2 2 3 2 2 3" xfId="17898" xr:uid="{00000000-0005-0000-0000-000001460000}"/>
    <cellStyle name="ptit 2 3 2 2 3 2 3" xfId="17899" xr:uid="{00000000-0005-0000-0000-000002460000}"/>
    <cellStyle name="ptit 2 3 2 2 3 2 3 2" xfId="17900" xr:uid="{00000000-0005-0000-0000-000003460000}"/>
    <cellStyle name="ptit 2 3 2 2 3 2 4" xfId="17901" xr:uid="{00000000-0005-0000-0000-000004460000}"/>
    <cellStyle name="ptit 2 3 2 2 3 2 5" xfId="17902" xr:uid="{00000000-0005-0000-0000-000005460000}"/>
    <cellStyle name="ptit 2 3 2 2 3 3" xfId="17903" xr:uid="{00000000-0005-0000-0000-000006460000}"/>
    <cellStyle name="ptit 2 3 2 2 3 3 2" xfId="17904" xr:uid="{00000000-0005-0000-0000-000007460000}"/>
    <cellStyle name="ptit 2 3 2 2 3 3 3" xfId="17905" xr:uid="{00000000-0005-0000-0000-000008460000}"/>
    <cellStyle name="ptit 2 3 2 2 3 4" xfId="17906" xr:uid="{00000000-0005-0000-0000-000009460000}"/>
    <cellStyle name="ptit 2 3 2 2 3 4 2" xfId="17907" xr:uid="{00000000-0005-0000-0000-00000A460000}"/>
    <cellStyle name="ptit 2 3 2 2 3 5" xfId="17908" xr:uid="{00000000-0005-0000-0000-00000B460000}"/>
    <cellStyle name="ptit 2 3 2 2 3 6" xfId="17909" xr:uid="{00000000-0005-0000-0000-00000C460000}"/>
    <cellStyle name="ptit 2 3 2 2 4" xfId="17910" xr:uid="{00000000-0005-0000-0000-00000D460000}"/>
    <cellStyle name="ptit 2 3 2 2 4 2" xfId="17911" xr:uid="{00000000-0005-0000-0000-00000E460000}"/>
    <cellStyle name="ptit 2 3 2 3" xfId="17912" xr:uid="{00000000-0005-0000-0000-00000F460000}"/>
    <cellStyle name="ptit 2 3 2 3 2" xfId="17913" xr:uid="{00000000-0005-0000-0000-000010460000}"/>
    <cellStyle name="ptit 2 3 2 3 2 2" xfId="17914" xr:uid="{00000000-0005-0000-0000-000011460000}"/>
    <cellStyle name="ptit 2 3 2 3 2 2 2" xfId="17915" xr:uid="{00000000-0005-0000-0000-000012460000}"/>
    <cellStyle name="ptit 2 3 2 3 2 2 3" xfId="17916" xr:uid="{00000000-0005-0000-0000-000013460000}"/>
    <cellStyle name="ptit 2 3 2 3 2 3" xfId="17917" xr:uid="{00000000-0005-0000-0000-000014460000}"/>
    <cellStyle name="ptit 2 3 2 3 2 3 2" xfId="17918" xr:uid="{00000000-0005-0000-0000-000015460000}"/>
    <cellStyle name="ptit 2 3 2 3 2 4" xfId="17919" xr:uid="{00000000-0005-0000-0000-000016460000}"/>
    <cellStyle name="ptit 2 3 2 3 2 5" xfId="17920" xr:uid="{00000000-0005-0000-0000-000017460000}"/>
    <cellStyle name="ptit 2 3 2 3 3" xfId="17921" xr:uid="{00000000-0005-0000-0000-000018460000}"/>
    <cellStyle name="ptit 2 3 2 3 3 2" xfId="17922" xr:uid="{00000000-0005-0000-0000-000019460000}"/>
    <cellStyle name="ptit 2 3 2 3 3 3" xfId="17923" xr:uid="{00000000-0005-0000-0000-00001A460000}"/>
    <cellStyle name="ptit 2 3 2 3 4" xfId="17924" xr:uid="{00000000-0005-0000-0000-00001B460000}"/>
    <cellStyle name="ptit 2 3 2 3 4 2" xfId="17925" xr:uid="{00000000-0005-0000-0000-00001C460000}"/>
    <cellStyle name="ptit 2 3 2 3 5" xfId="17926" xr:uid="{00000000-0005-0000-0000-00001D460000}"/>
    <cellStyle name="ptit 2 3 2 3 6" xfId="17927" xr:uid="{00000000-0005-0000-0000-00001E460000}"/>
    <cellStyle name="ptit 2 3 2 4" xfId="17928" xr:uid="{00000000-0005-0000-0000-00001F460000}"/>
    <cellStyle name="ptit 2 3 2 4 2" xfId="17929" xr:uid="{00000000-0005-0000-0000-000020460000}"/>
    <cellStyle name="ptit 2 3 2 4 2 2" xfId="17930" xr:uid="{00000000-0005-0000-0000-000021460000}"/>
    <cellStyle name="ptit 2 3 2 4 2 3" xfId="17931" xr:uid="{00000000-0005-0000-0000-000022460000}"/>
    <cellStyle name="ptit 2 3 2 4 3" xfId="17932" xr:uid="{00000000-0005-0000-0000-000023460000}"/>
    <cellStyle name="ptit 2 3 2 4 3 2" xfId="17933" xr:uid="{00000000-0005-0000-0000-000024460000}"/>
    <cellStyle name="ptit 2 3 2 4 4" xfId="17934" xr:uid="{00000000-0005-0000-0000-000025460000}"/>
    <cellStyle name="ptit 2 3 2 4 5" xfId="17935" xr:uid="{00000000-0005-0000-0000-000026460000}"/>
    <cellStyle name="ptit 2 3 2 5" xfId="17936" xr:uid="{00000000-0005-0000-0000-000027460000}"/>
    <cellStyle name="ptit 2 3 2 5 2" xfId="17937" xr:uid="{00000000-0005-0000-0000-000028460000}"/>
    <cellStyle name="ptit 2 3 2 5 3" xfId="17938" xr:uid="{00000000-0005-0000-0000-000029460000}"/>
    <cellStyle name="ptit 2 3 2 6" xfId="17939" xr:uid="{00000000-0005-0000-0000-00002A460000}"/>
    <cellStyle name="ptit 2 3 2 6 2" xfId="17940" xr:uid="{00000000-0005-0000-0000-00002B460000}"/>
    <cellStyle name="ptit 2 3 2 7" xfId="17941" xr:uid="{00000000-0005-0000-0000-00002C460000}"/>
    <cellStyle name="ptit 2 3 2 8" xfId="17942" xr:uid="{00000000-0005-0000-0000-00002D460000}"/>
    <cellStyle name="ptit 2 3 3" xfId="17943" xr:uid="{00000000-0005-0000-0000-00002E460000}"/>
    <cellStyle name="ptit 2 3 3 2" xfId="17944" xr:uid="{00000000-0005-0000-0000-00002F460000}"/>
    <cellStyle name="ptit 2 3 3 2 2" xfId="17945" xr:uid="{00000000-0005-0000-0000-000030460000}"/>
    <cellStyle name="ptit 2 3 3 2 2 2" xfId="17946" xr:uid="{00000000-0005-0000-0000-000031460000}"/>
    <cellStyle name="ptit 2 3 3 2 2 2 2" xfId="17947" xr:uid="{00000000-0005-0000-0000-000032460000}"/>
    <cellStyle name="ptit 2 3 3 2 2 2 2 2" xfId="17948" xr:uid="{00000000-0005-0000-0000-000033460000}"/>
    <cellStyle name="ptit 2 3 3 2 2 2 2 3" xfId="17949" xr:uid="{00000000-0005-0000-0000-000034460000}"/>
    <cellStyle name="ptit 2 3 3 2 2 2 3" xfId="17950" xr:uid="{00000000-0005-0000-0000-000035460000}"/>
    <cellStyle name="ptit 2 3 3 2 2 2 3 2" xfId="17951" xr:uid="{00000000-0005-0000-0000-000036460000}"/>
    <cellStyle name="ptit 2 3 3 2 2 2 4" xfId="17952" xr:uid="{00000000-0005-0000-0000-000037460000}"/>
    <cellStyle name="ptit 2 3 3 2 2 2 5" xfId="17953" xr:uid="{00000000-0005-0000-0000-000038460000}"/>
    <cellStyle name="ptit 2 3 3 2 2 3" xfId="17954" xr:uid="{00000000-0005-0000-0000-000039460000}"/>
    <cellStyle name="ptit 2 3 3 2 2 3 2" xfId="17955" xr:uid="{00000000-0005-0000-0000-00003A460000}"/>
    <cellStyle name="ptit 2 3 3 2 2 3 3" xfId="17956" xr:uid="{00000000-0005-0000-0000-00003B460000}"/>
    <cellStyle name="ptit 2 3 3 2 2 4" xfId="17957" xr:uid="{00000000-0005-0000-0000-00003C460000}"/>
    <cellStyle name="ptit 2 3 3 2 2 4 2" xfId="17958" xr:uid="{00000000-0005-0000-0000-00003D460000}"/>
    <cellStyle name="ptit 2 3 3 2 2 5" xfId="17959" xr:uid="{00000000-0005-0000-0000-00003E460000}"/>
    <cellStyle name="ptit 2 3 3 2 2 6" xfId="17960" xr:uid="{00000000-0005-0000-0000-00003F460000}"/>
    <cellStyle name="ptit 2 3 3 2 3" xfId="17961" xr:uid="{00000000-0005-0000-0000-000040460000}"/>
    <cellStyle name="ptit 2 3 3 2 3 2" xfId="17962" xr:uid="{00000000-0005-0000-0000-000041460000}"/>
    <cellStyle name="ptit 2 3 3 2 3 2 2" xfId="17963" xr:uid="{00000000-0005-0000-0000-000042460000}"/>
    <cellStyle name="ptit 2 3 3 2 3 2 2 2" xfId="17964" xr:uid="{00000000-0005-0000-0000-000043460000}"/>
    <cellStyle name="ptit 2 3 3 2 3 2 2 3" xfId="17965" xr:uid="{00000000-0005-0000-0000-000044460000}"/>
    <cellStyle name="ptit 2 3 3 2 3 2 3" xfId="17966" xr:uid="{00000000-0005-0000-0000-000045460000}"/>
    <cellStyle name="ptit 2 3 3 2 3 2 3 2" xfId="17967" xr:uid="{00000000-0005-0000-0000-000046460000}"/>
    <cellStyle name="ptit 2 3 3 2 3 2 4" xfId="17968" xr:uid="{00000000-0005-0000-0000-000047460000}"/>
    <cellStyle name="ptit 2 3 3 2 3 2 5" xfId="17969" xr:uid="{00000000-0005-0000-0000-000048460000}"/>
    <cellStyle name="ptit 2 3 3 2 3 3" xfId="17970" xr:uid="{00000000-0005-0000-0000-000049460000}"/>
    <cellStyle name="ptit 2 3 3 2 3 3 2" xfId="17971" xr:uid="{00000000-0005-0000-0000-00004A460000}"/>
    <cellStyle name="ptit 2 3 3 2 3 3 3" xfId="17972" xr:uid="{00000000-0005-0000-0000-00004B460000}"/>
    <cellStyle name="ptit 2 3 3 2 3 4" xfId="17973" xr:uid="{00000000-0005-0000-0000-00004C460000}"/>
    <cellStyle name="ptit 2 3 3 2 3 4 2" xfId="17974" xr:uid="{00000000-0005-0000-0000-00004D460000}"/>
    <cellStyle name="ptit 2 3 3 2 3 5" xfId="17975" xr:uid="{00000000-0005-0000-0000-00004E460000}"/>
    <cellStyle name="ptit 2 3 3 2 3 6" xfId="17976" xr:uid="{00000000-0005-0000-0000-00004F460000}"/>
    <cellStyle name="ptit 2 3 3 2 4" xfId="17977" xr:uid="{00000000-0005-0000-0000-000050460000}"/>
    <cellStyle name="ptit 2 3 3 2 4 2" xfId="17978" xr:uid="{00000000-0005-0000-0000-000051460000}"/>
    <cellStyle name="ptit 2 3 3 3" xfId="17979" xr:uid="{00000000-0005-0000-0000-000052460000}"/>
    <cellStyle name="ptit 2 3 3 3 2" xfId="17980" xr:uid="{00000000-0005-0000-0000-000053460000}"/>
    <cellStyle name="ptit 2 3 3 3 2 2" xfId="17981" xr:uid="{00000000-0005-0000-0000-000054460000}"/>
    <cellStyle name="ptit 2 3 3 3 2 2 2" xfId="17982" xr:uid="{00000000-0005-0000-0000-000055460000}"/>
    <cellStyle name="ptit 2 3 3 3 2 2 3" xfId="17983" xr:uid="{00000000-0005-0000-0000-000056460000}"/>
    <cellStyle name="ptit 2 3 3 3 2 3" xfId="17984" xr:uid="{00000000-0005-0000-0000-000057460000}"/>
    <cellStyle name="ptit 2 3 3 3 2 3 2" xfId="17985" xr:uid="{00000000-0005-0000-0000-000058460000}"/>
    <cellStyle name="ptit 2 3 3 3 2 4" xfId="17986" xr:uid="{00000000-0005-0000-0000-000059460000}"/>
    <cellStyle name="ptit 2 3 3 3 2 5" xfId="17987" xr:uid="{00000000-0005-0000-0000-00005A460000}"/>
    <cellStyle name="ptit 2 3 3 3 3" xfId="17988" xr:uid="{00000000-0005-0000-0000-00005B460000}"/>
    <cellStyle name="ptit 2 3 3 3 3 2" xfId="17989" xr:uid="{00000000-0005-0000-0000-00005C460000}"/>
    <cellStyle name="ptit 2 3 3 3 3 3" xfId="17990" xr:uid="{00000000-0005-0000-0000-00005D460000}"/>
    <cellStyle name="ptit 2 3 3 3 4" xfId="17991" xr:uid="{00000000-0005-0000-0000-00005E460000}"/>
    <cellStyle name="ptit 2 3 3 3 4 2" xfId="17992" xr:uid="{00000000-0005-0000-0000-00005F460000}"/>
    <cellStyle name="ptit 2 3 3 3 5" xfId="17993" xr:uid="{00000000-0005-0000-0000-000060460000}"/>
    <cellStyle name="ptit 2 3 3 3 6" xfId="17994" xr:uid="{00000000-0005-0000-0000-000061460000}"/>
    <cellStyle name="ptit 2 3 3 4" xfId="17995" xr:uid="{00000000-0005-0000-0000-000062460000}"/>
    <cellStyle name="ptit 2 3 3 4 2" xfId="17996" xr:uid="{00000000-0005-0000-0000-000063460000}"/>
    <cellStyle name="ptit 2 3 3 4 2 2" xfId="17997" xr:uid="{00000000-0005-0000-0000-000064460000}"/>
    <cellStyle name="ptit 2 3 3 4 2 3" xfId="17998" xr:uid="{00000000-0005-0000-0000-000065460000}"/>
    <cellStyle name="ptit 2 3 3 4 3" xfId="17999" xr:uid="{00000000-0005-0000-0000-000066460000}"/>
    <cellStyle name="ptit 2 3 3 4 3 2" xfId="18000" xr:uid="{00000000-0005-0000-0000-000067460000}"/>
    <cellStyle name="ptit 2 3 3 4 4" xfId="18001" xr:uid="{00000000-0005-0000-0000-000068460000}"/>
    <cellStyle name="ptit 2 3 3 4 5" xfId="18002" xr:uid="{00000000-0005-0000-0000-000069460000}"/>
    <cellStyle name="ptit 2 3 3 5" xfId="18003" xr:uid="{00000000-0005-0000-0000-00006A460000}"/>
    <cellStyle name="ptit 2 3 3 5 2" xfId="18004" xr:uid="{00000000-0005-0000-0000-00006B460000}"/>
    <cellStyle name="ptit 2 3 3 5 3" xfId="18005" xr:uid="{00000000-0005-0000-0000-00006C460000}"/>
    <cellStyle name="ptit 2 3 3 6" xfId="18006" xr:uid="{00000000-0005-0000-0000-00006D460000}"/>
    <cellStyle name="ptit 2 3 3 6 2" xfId="18007" xr:uid="{00000000-0005-0000-0000-00006E460000}"/>
    <cellStyle name="ptit 2 3 3 7" xfId="18008" xr:uid="{00000000-0005-0000-0000-00006F460000}"/>
    <cellStyle name="ptit 2 3 3 8" xfId="18009" xr:uid="{00000000-0005-0000-0000-000070460000}"/>
    <cellStyle name="ptit 2 3 4" xfId="18010" xr:uid="{00000000-0005-0000-0000-000071460000}"/>
    <cellStyle name="ptit 2 3 4 2" xfId="18011" xr:uid="{00000000-0005-0000-0000-000072460000}"/>
    <cellStyle name="ptit 2 3 4 2 2" xfId="18012" xr:uid="{00000000-0005-0000-0000-000073460000}"/>
    <cellStyle name="ptit 2 3 4 2 2 2" xfId="18013" xr:uid="{00000000-0005-0000-0000-000074460000}"/>
    <cellStyle name="ptit 2 3 4 2 2 2 2" xfId="18014" xr:uid="{00000000-0005-0000-0000-000075460000}"/>
    <cellStyle name="ptit 2 3 4 2 2 2 2 2" xfId="18015" xr:uid="{00000000-0005-0000-0000-000076460000}"/>
    <cellStyle name="ptit 2 3 4 2 2 2 2 3" xfId="18016" xr:uid="{00000000-0005-0000-0000-000077460000}"/>
    <cellStyle name="ptit 2 3 4 2 2 2 3" xfId="18017" xr:uid="{00000000-0005-0000-0000-000078460000}"/>
    <cellStyle name="ptit 2 3 4 2 2 2 3 2" xfId="18018" xr:uid="{00000000-0005-0000-0000-000079460000}"/>
    <cellStyle name="ptit 2 3 4 2 2 2 4" xfId="18019" xr:uid="{00000000-0005-0000-0000-00007A460000}"/>
    <cellStyle name="ptit 2 3 4 2 2 2 5" xfId="18020" xr:uid="{00000000-0005-0000-0000-00007B460000}"/>
    <cellStyle name="ptit 2 3 4 2 2 3" xfId="18021" xr:uid="{00000000-0005-0000-0000-00007C460000}"/>
    <cellStyle name="ptit 2 3 4 2 2 3 2" xfId="18022" xr:uid="{00000000-0005-0000-0000-00007D460000}"/>
    <cellStyle name="ptit 2 3 4 2 2 3 3" xfId="18023" xr:uid="{00000000-0005-0000-0000-00007E460000}"/>
    <cellStyle name="ptit 2 3 4 2 2 4" xfId="18024" xr:uid="{00000000-0005-0000-0000-00007F460000}"/>
    <cellStyle name="ptit 2 3 4 2 2 4 2" xfId="18025" xr:uid="{00000000-0005-0000-0000-000080460000}"/>
    <cellStyle name="ptit 2 3 4 2 2 5" xfId="18026" xr:uid="{00000000-0005-0000-0000-000081460000}"/>
    <cellStyle name="ptit 2 3 4 2 2 6" xfId="18027" xr:uid="{00000000-0005-0000-0000-000082460000}"/>
    <cellStyle name="ptit 2 3 4 2 3" xfId="18028" xr:uid="{00000000-0005-0000-0000-000083460000}"/>
    <cellStyle name="ptit 2 3 4 2 3 2" xfId="18029" xr:uid="{00000000-0005-0000-0000-000084460000}"/>
    <cellStyle name="ptit 2 3 4 2 3 2 2" xfId="18030" xr:uid="{00000000-0005-0000-0000-000085460000}"/>
    <cellStyle name="ptit 2 3 4 2 3 2 2 2" xfId="18031" xr:uid="{00000000-0005-0000-0000-000086460000}"/>
    <cellStyle name="ptit 2 3 4 2 3 2 2 3" xfId="18032" xr:uid="{00000000-0005-0000-0000-000087460000}"/>
    <cellStyle name="ptit 2 3 4 2 3 2 3" xfId="18033" xr:uid="{00000000-0005-0000-0000-000088460000}"/>
    <cellStyle name="ptit 2 3 4 2 3 2 3 2" xfId="18034" xr:uid="{00000000-0005-0000-0000-000089460000}"/>
    <cellStyle name="ptit 2 3 4 2 3 2 4" xfId="18035" xr:uid="{00000000-0005-0000-0000-00008A460000}"/>
    <cellStyle name="ptit 2 3 4 2 3 2 5" xfId="18036" xr:uid="{00000000-0005-0000-0000-00008B460000}"/>
    <cellStyle name="ptit 2 3 4 2 3 3" xfId="18037" xr:uid="{00000000-0005-0000-0000-00008C460000}"/>
    <cellStyle name="ptit 2 3 4 2 3 3 2" xfId="18038" xr:uid="{00000000-0005-0000-0000-00008D460000}"/>
    <cellStyle name="ptit 2 3 4 2 3 3 3" xfId="18039" xr:uid="{00000000-0005-0000-0000-00008E460000}"/>
    <cellStyle name="ptit 2 3 4 2 3 4" xfId="18040" xr:uid="{00000000-0005-0000-0000-00008F460000}"/>
    <cellStyle name="ptit 2 3 4 2 3 4 2" xfId="18041" xr:uid="{00000000-0005-0000-0000-000090460000}"/>
    <cellStyle name="ptit 2 3 4 2 3 5" xfId="18042" xr:uid="{00000000-0005-0000-0000-000091460000}"/>
    <cellStyle name="ptit 2 3 4 2 3 6" xfId="18043" xr:uid="{00000000-0005-0000-0000-000092460000}"/>
    <cellStyle name="ptit 2 3 4 2 4" xfId="18044" xr:uid="{00000000-0005-0000-0000-000093460000}"/>
    <cellStyle name="ptit 2 3 4 2 4 2" xfId="18045" xr:uid="{00000000-0005-0000-0000-000094460000}"/>
    <cellStyle name="ptit 2 3 4 3" xfId="18046" xr:uid="{00000000-0005-0000-0000-000095460000}"/>
    <cellStyle name="ptit 2 3 4 3 2" xfId="18047" xr:uid="{00000000-0005-0000-0000-000096460000}"/>
    <cellStyle name="ptit 2 3 4 3 2 2" xfId="18048" xr:uid="{00000000-0005-0000-0000-000097460000}"/>
    <cellStyle name="ptit 2 3 4 3 2 2 2" xfId="18049" xr:uid="{00000000-0005-0000-0000-000098460000}"/>
    <cellStyle name="ptit 2 3 4 3 2 2 3" xfId="18050" xr:uid="{00000000-0005-0000-0000-000099460000}"/>
    <cellStyle name="ptit 2 3 4 3 2 3" xfId="18051" xr:uid="{00000000-0005-0000-0000-00009A460000}"/>
    <cellStyle name="ptit 2 3 4 3 2 3 2" xfId="18052" xr:uid="{00000000-0005-0000-0000-00009B460000}"/>
    <cellStyle name="ptit 2 3 4 3 2 4" xfId="18053" xr:uid="{00000000-0005-0000-0000-00009C460000}"/>
    <cellStyle name="ptit 2 3 4 3 2 5" xfId="18054" xr:uid="{00000000-0005-0000-0000-00009D460000}"/>
    <cellStyle name="ptit 2 3 4 3 3" xfId="18055" xr:uid="{00000000-0005-0000-0000-00009E460000}"/>
    <cellStyle name="ptit 2 3 4 3 3 2" xfId="18056" xr:uid="{00000000-0005-0000-0000-00009F460000}"/>
    <cellStyle name="ptit 2 3 4 3 3 3" xfId="18057" xr:uid="{00000000-0005-0000-0000-0000A0460000}"/>
    <cellStyle name="ptit 2 3 4 3 4" xfId="18058" xr:uid="{00000000-0005-0000-0000-0000A1460000}"/>
    <cellStyle name="ptit 2 3 4 3 4 2" xfId="18059" xr:uid="{00000000-0005-0000-0000-0000A2460000}"/>
    <cellStyle name="ptit 2 3 4 3 5" xfId="18060" xr:uid="{00000000-0005-0000-0000-0000A3460000}"/>
    <cellStyle name="ptit 2 3 4 3 6" xfId="18061" xr:uid="{00000000-0005-0000-0000-0000A4460000}"/>
    <cellStyle name="ptit 2 3 4 4" xfId="18062" xr:uid="{00000000-0005-0000-0000-0000A5460000}"/>
    <cellStyle name="ptit 2 3 4 4 2" xfId="18063" xr:uid="{00000000-0005-0000-0000-0000A6460000}"/>
    <cellStyle name="ptit 2 3 4 4 2 2" xfId="18064" xr:uid="{00000000-0005-0000-0000-0000A7460000}"/>
    <cellStyle name="ptit 2 3 4 4 2 3" xfId="18065" xr:uid="{00000000-0005-0000-0000-0000A8460000}"/>
    <cellStyle name="ptit 2 3 4 4 3" xfId="18066" xr:uid="{00000000-0005-0000-0000-0000A9460000}"/>
    <cellStyle name="ptit 2 3 4 4 3 2" xfId="18067" xr:uid="{00000000-0005-0000-0000-0000AA460000}"/>
    <cellStyle name="ptit 2 3 4 4 4" xfId="18068" xr:uid="{00000000-0005-0000-0000-0000AB460000}"/>
    <cellStyle name="ptit 2 3 4 4 5" xfId="18069" xr:uid="{00000000-0005-0000-0000-0000AC460000}"/>
    <cellStyle name="ptit 2 3 4 5" xfId="18070" xr:uid="{00000000-0005-0000-0000-0000AD460000}"/>
    <cellStyle name="ptit 2 3 4 5 2" xfId="18071" xr:uid="{00000000-0005-0000-0000-0000AE460000}"/>
    <cellStyle name="ptit 2 3 4 5 3" xfId="18072" xr:uid="{00000000-0005-0000-0000-0000AF460000}"/>
    <cellStyle name="ptit 2 3 4 6" xfId="18073" xr:uid="{00000000-0005-0000-0000-0000B0460000}"/>
    <cellStyle name="ptit 2 3 4 6 2" xfId="18074" xr:uid="{00000000-0005-0000-0000-0000B1460000}"/>
    <cellStyle name="ptit 2 3 4 7" xfId="18075" xr:uid="{00000000-0005-0000-0000-0000B2460000}"/>
    <cellStyle name="ptit 2 3 4 8" xfId="18076" xr:uid="{00000000-0005-0000-0000-0000B3460000}"/>
    <cellStyle name="ptit 2 3 5" xfId="18077" xr:uid="{00000000-0005-0000-0000-0000B4460000}"/>
    <cellStyle name="ptit 2 3 5 2" xfId="18078" xr:uid="{00000000-0005-0000-0000-0000B5460000}"/>
    <cellStyle name="ptit 2 3 5 2 2" xfId="18079" xr:uid="{00000000-0005-0000-0000-0000B6460000}"/>
    <cellStyle name="ptit 2 3 5 2 2 2" xfId="18080" xr:uid="{00000000-0005-0000-0000-0000B7460000}"/>
    <cellStyle name="ptit 2 3 5 2 2 2 2" xfId="18081" xr:uid="{00000000-0005-0000-0000-0000B8460000}"/>
    <cellStyle name="ptit 2 3 5 2 2 2 3" xfId="18082" xr:uid="{00000000-0005-0000-0000-0000B9460000}"/>
    <cellStyle name="ptit 2 3 5 2 2 3" xfId="18083" xr:uid="{00000000-0005-0000-0000-0000BA460000}"/>
    <cellStyle name="ptit 2 3 5 2 2 3 2" xfId="18084" xr:uid="{00000000-0005-0000-0000-0000BB460000}"/>
    <cellStyle name="ptit 2 3 5 2 2 4" xfId="18085" xr:uid="{00000000-0005-0000-0000-0000BC460000}"/>
    <cellStyle name="ptit 2 3 5 2 2 5" xfId="18086" xr:uid="{00000000-0005-0000-0000-0000BD460000}"/>
    <cellStyle name="ptit 2 3 5 2 3" xfId="18087" xr:uid="{00000000-0005-0000-0000-0000BE460000}"/>
    <cellStyle name="ptit 2 3 5 2 3 2" xfId="18088" xr:uid="{00000000-0005-0000-0000-0000BF460000}"/>
    <cellStyle name="ptit 2 3 5 2 3 3" xfId="18089" xr:uid="{00000000-0005-0000-0000-0000C0460000}"/>
    <cellStyle name="ptit 2 3 5 2 4" xfId="18090" xr:uid="{00000000-0005-0000-0000-0000C1460000}"/>
    <cellStyle name="ptit 2 3 5 2 4 2" xfId="18091" xr:uid="{00000000-0005-0000-0000-0000C2460000}"/>
    <cellStyle name="ptit 2 3 5 2 5" xfId="18092" xr:uid="{00000000-0005-0000-0000-0000C3460000}"/>
    <cellStyle name="ptit 2 3 5 2 6" xfId="18093" xr:uid="{00000000-0005-0000-0000-0000C4460000}"/>
    <cellStyle name="ptit 2 3 5 3" xfId="18094" xr:uid="{00000000-0005-0000-0000-0000C5460000}"/>
    <cellStyle name="ptit 2 3 5 3 2" xfId="18095" xr:uid="{00000000-0005-0000-0000-0000C6460000}"/>
    <cellStyle name="ptit 2 3 5 3 2 2" xfId="18096" xr:uid="{00000000-0005-0000-0000-0000C7460000}"/>
    <cellStyle name="ptit 2 3 5 3 2 2 2" xfId="18097" xr:uid="{00000000-0005-0000-0000-0000C8460000}"/>
    <cellStyle name="ptit 2 3 5 3 2 2 3" xfId="18098" xr:uid="{00000000-0005-0000-0000-0000C9460000}"/>
    <cellStyle name="ptit 2 3 5 3 2 3" xfId="18099" xr:uid="{00000000-0005-0000-0000-0000CA460000}"/>
    <cellStyle name="ptit 2 3 5 3 2 3 2" xfId="18100" xr:uid="{00000000-0005-0000-0000-0000CB460000}"/>
    <cellStyle name="ptit 2 3 5 3 2 4" xfId="18101" xr:uid="{00000000-0005-0000-0000-0000CC460000}"/>
    <cellStyle name="ptit 2 3 5 3 2 5" xfId="18102" xr:uid="{00000000-0005-0000-0000-0000CD460000}"/>
    <cellStyle name="ptit 2 3 5 3 3" xfId="18103" xr:uid="{00000000-0005-0000-0000-0000CE460000}"/>
    <cellStyle name="ptit 2 3 5 3 3 2" xfId="18104" xr:uid="{00000000-0005-0000-0000-0000CF460000}"/>
    <cellStyle name="ptit 2 3 5 3 3 3" xfId="18105" xr:uid="{00000000-0005-0000-0000-0000D0460000}"/>
    <cellStyle name="ptit 2 3 5 3 4" xfId="18106" xr:uid="{00000000-0005-0000-0000-0000D1460000}"/>
    <cellStyle name="ptit 2 3 5 3 4 2" xfId="18107" xr:uid="{00000000-0005-0000-0000-0000D2460000}"/>
    <cellStyle name="ptit 2 3 5 3 5" xfId="18108" xr:uid="{00000000-0005-0000-0000-0000D3460000}"/>
    <cellStyle name="ptit 2 3 5 3 6" xfId="18109" xr:uid="{00000000-0005-0000-0000-0000D4460000}"/>
    <cellStyle name="ptit 2 3 5 4" xfId="18110" xr:uid="{00000000-0005-0000-0000-0000D5460000}"/>
    <cellStyle name="ptit 2 3 5 4 2" xfId="18111" xr:uid="{00000000-0005-0000-0000-0000D6460000}"/>
    <cellStyle name="ptit 2 3 6" xfId="18112" xr:uid="{00000000-0005-0000-0000-0000D7460000}"/>
    <cellStyle name="ptit 2 3 6 2" xfId="18113" xr:uid="{00000000-0005-0000-0000-0000D8460000}"/>
    <cellStyle name="ptit 2 3 6 2 2" xfId="18114" xr:uid="{00000000-0005-0000-0000-0000D9460000}"/>
    <cellStyle name="ptit 2 3 6 2 2 2" xfId="18115" xr:uid="{00000000-0005-0000-0000-0000DA460000}"/>
    <cellStyle name="ptit 2 3 6 2 2 3" xfId="18116" xr:uid="{00000000-0005-0000-0000-0000DB460000}"/>
    <cellStyle name="ptit 2 3 6 2 3" xfId="18117" xr:uid="{00000000-0005-0000-0000-0000DC460000}"/>
    <cellStyle name="ptit 2 3 6 2 3 2" xfId="18118" xr:uid="{00000000-0005-0000-0000-0000DD460000}"/>
    <cellStyle name="ptit 2 3 6 2 4" xfId="18119" xr:uid="{00000000-0005-0000-0000-0000DE460000}"/>
    <cellStyle name="ptit 2 3 6 2 5" xfId="18120" xr:uid="{00000000-0005-0000-0000-0000DF460000}"/>
    <cellStyle name="ptit 2 3 6 3" xfId="18121" xr:uid="{00000000-0005-0000-0000-0000E0460000}"/>
    <cellStyle name="ptit 2 3 6 3 2" xfId="18122" xr:uid="{00000000-0005-0000-0000-0000E1460000}"/>
    <cellStyle name="ptit 2 3 6 3 3" xfId="18123" xr:uid="{00000000-0005-0000-0000-0000E2460000}"/>
    <cellStyle name="ptit 2 3 6 4" xfId="18124" xr:uid="{00000000-0005-0000-0000-0000E3460000}"/>
    <cellStyle name="ptit 2 3 6 4 2" xfId="18125" xr:uid="{00000000-0005-0000-0000-0000E4460000}"/>
    <cellStyle name="ptit 2 3 6 5" xfId="18126" xr:uid="{00000000-0005-0000-0000-0000E5460000}"/>
    <cellStyle name="ptit 2 3 6 6" xfId="18127" xr:uid="{00000000-0005-0000-0000-0000E6460000}"/>
    <cellStyle name="ptit 2 3 7" xfId="18128" xr:uid="{00000000-0005-0000-0000-0000E7460000}"/>
    <cellStyle name="ptit 2 3 7 2" xfId="18129" xr:uid="{00000000-0005-0000-0000-0000E8460000}"/>
    <cellStyle name="ptit 2 3 7 2 2" xfId="18130" xr:uid="{00000000-0005-0000-0000-0000E9460000}"/>
    <cellStyle name="ptit 2 3 7 2 3" xfId="18131" xr:uid="{00000000-0005-0000-0000-0000EA460000}"/>
    <cellStyle name="ptit 2 3 7 3" xfId="18132" xr:uid="{00000000-0005-0000-0000-0000EB460000}"/>
    <cellStyle name="ptit 2 3 7 3 2" xfId="18133" xr:uid="{00000000-0005-0000-0000-0000EC460000}"/>
    <cellStyle name="ptit 2 3 7 4" xfId="18134" xr:uid="{00000000-0005-0000-0000-0000ED460000}"/>
    <cellStyle name="ptit 2 3 7 5" xfId="18135" xr:uid="{00000000-0005-0000-0000-0000EE460000}"/>
    <cellStyle name="ptit 2 3 8" xfId="18136" xr:uid="{00000000-0005-0000-0000-0000EF460000}"/>
    <cellStyle name="ptit 2 3 8 2" xfId="18137" xr:uid="{00000000-0005-0000-0000-0000F0460000}"/>
    <cellStyle name="ptit 2 3 8 3" xfId="18138" xr:uid="{00000000-0005-0000-0000-0000F1460000}"/>
    <cellStyle name="ptit 2 3 9" xfId="18139" xr:uid="{00000000-0005-0000-0000-0000F2460000}"/>
    <cellStyle name="ptit 2 3 9 2" xfId="18140" xr:uid="{00000000-0005-0000-0000-0000F3460000}"/>
    <cellStyle name="ptit 2 4" xfId="18141" xr:uid="{00000000-0005-0000-0000-0000F4460000}"/>
    <cellStyle name="ptit 2 4 2" xfId="18142" xr:uid="{00000000-0005-0000-0000-0000F5460000}"/>
    <cellStyle name="ptit 2 4 2 2" xfId="18143" xr:uid="{00000000-0005-0000-0000-0000F6460000}"/>
    <cellStyle name="ptit 2 4 2 2 2" xfId="18144" xr:uid="{00000000-0005-0000-0000-0000F7460000}"/>
    <cellStyle name="ptit 2 4 2 2 2 2" xfId="18145" xr:uid="{00000000-0005-0000-0000-0000F8460000}"/>
    <cellStyle name="ptit 2 4 2 2 2 2 2" xfId="18146" xr:uid="{00000000-0005-0000-0000-0000F9460000}"/>
    <cellStyle name="ptit 2 4 2 2 2 2 3" xfId="18147" xr:uid="{00000000-0005-0000-0000-0000FA460000}"/>
    <cellStyle name="ptit 2 4 2 2 2 3" xfId="18148" xr:uid="{00000000-0005-0000-0000-0000FB460000}"/>
    <cellStyle name="ptit 2 4 2 2 2 3 2" xfId="18149" xr:uid="{00000000-0005-0000-0000-0000FC460000}"/>
    <cellStyle name="ptit 2 4 2 2 2 4" xfId="18150" xr:uid="{00000000-0005-0000-0000-0000FD460000}"/>
    <cellStyle name="ptit 2 4 2 2 2 5" xfId="18151" xr:uid="{00000000-0005-0000-0000-0000FE460000}"/>
    <cellStyle name="ptit 2 4 2 2 3" xfId="18152" xr:uid="{00000000-0005-0000-0000-0000FF460000}"/>
    <cellStyle name="ptit 2 4 2 2 3 2" xfId="18153" xr:uid="{00000000-0005-0000-0000-000000470000}"/>
    <cellStyle name="ptit 2 4 2 2 3 3" xfId="18154" xr:uid="{00000000-0005-0000-0000-000001470000}"/>
    <cellStyle name="ptit 2 4 2 2 4" xfId="18155" xr:uid="{00000000-0005-0000-0000-000002470000}"/>
    <cellStyle name="ptit 2 4 2 2 4 2" xfId="18156" xr:uid="{00000000-0005-0000-0000-000003470000}"/>
    <cellStyle name="ptit 2 4 2 2 5" xfId="18157" xr:uid="{00000000-0005-0000-0000-000004470000}"/>
    <cellStyle name="ptit 2 4 2 2 6" xfId="18158" xr:uid="{00000000-0005-0000-0000-000005470000}"/>
    <cellStyle name="ptit 2 4 2 3" xfId="18159" xr:uid="{00000000-0005-0000-0000-000006470000}"/>
    <cellStyle name="ptit 2 4 2 3 2" xfId="18160" xr:uid="{00000000-0005-0000-0000-000007470000}"/>
    <cellStyle name="ptit 2 4 2 3 2 2" xfId="18161" xr:uid="{00000000-0005-0000-0000-000008470000}"/>
    <cellStyle name="ptit 2 4 2 3 2 2 2" xfId="18162" xr:uid="{00000000-0005-0000-0000-000009470000}"/>
    <cellStyle name="ptit 2 4 2 3 2 2 3" xfId="18163" xr:uid="{00000000-0005-0000-0000-00000A470000}"/>
    <cellStyle name="ptit 2 4 2 3 2 3" xfId="18164" xr:uid="{00000000-0005-0000-0000-00000B470000}"/>
    <cellStyle name="ptit 2 4 2 3 2 3 2" xfId="18165" xr:uid="{00000000-0005-0000-0000-00000C470000}"/>
    <cellStyle name="ptit 2 4 2 3 2 4" xfId="18166" xr:uid="{00000000-0005-0000-0000-00000D470000}"/>
    <cellStyle name="ptit 2 4 2 3 2 5" xfId="18167" xr:uid="{00000000-0005-0000-0000-00000E470000}"/>
    <cellStyle name="ptit 2 4 2 3 3" xfId="18168" xr:uid="{00000000-0005-0000-0000-00000F470000}"/>
    <cellStyle name="ptit 2 4 2 3 3 2" xfId="18169" xr:uid="{00000000-0005-0000-0000-000010470000}"/>
    <cellStyle name="ptit 2 4 2 3 3 3" xfId="18170" xr:uid="{00000000-0005-0000-0000-000011470000}"/>
    <cellStyle name="ptit 2 4 2 3 4" xfId="18171" xr:uid="{00000000-0005-0000-0000-000012470000}"/>
    <cellStyle name="ptit 2 4 2 3 4 2" xfId="18172" xr:uid="{00000000-0005-0000-0000-000013470000}"/>
    <cellStyle name="ptit 2 4 2 3 5" xfId="18173" xr:uid="{00000000-0005-0000-0000-000014470000}"/>
    <cellStyle name="ptit 2 4 2 3 6" xfId="18174" xr:uid="{00000000-0005-0000-0000-000015470000}"/>
    <cellStyle name="ptit 2 4 2 4" xfId="18175" xr:uid="{00000000-0005-0000-0000-000016470000}"/>
    <cellStyle name="ptit 2 4 2 4 2" xfId="18176" xr:uid="{00000000-0005-0000-0000-000017470000}"/>
    <cellStyle name="ptit 2 4 3" xfId="18177" xr:uid="{00000000-0005-0000-0000-000018470000}"/>
    <cellStyle name="ptit 2 4 3 2" xfId="18178" xr:uid="{00000000-0005-0000-0000-000019470000}"/>
    <cellStyle name="ptit 2 4 3 2 2" xfId="18179" xr:uid="{00000000-0005-0000-0000-00001A470000}"/>
    <cellStyle name="ptit 2 4 3 2 2 2" xfId="18180" xr:uid="{00000000-0005-0000-0000-00001B470000}"/>
    <cellStyle name="ptit 2 4 3 2 2 3" xfId="18181" xr:uid="{00000000-0005-0000-0000-00001C470000}"/>
    <cellStyle name="ptit 2 4 3 2 3" xfId="18182" xr:uid="{00000000-0005-0000-0000-00001D470000}"/>
    <cellStyle name="ptit 2 4 3 2 3 2" xfId="18183" xr:uid="{00000000-0005-0000-0000-00001E470000}"/>
    <cellStyle name="ptit 2 4 3 2 4" xfId="18184" xr:uid="{00000000-0005-0000-0000-00001F470000}"/>
    <cellStyle name="ptit 2 4 3 2 5" xfId="18185" xr:uid="{00000000-0005-0000-0000-000020470000}"/>
    <cellStyle name="ptit 2 4 3 3" xfId="18186" xr:uid="{00000000-0005-0000-0000-000021470000}"/>
    <cellStyle name="ptit 2 4 3 3 2" xfId="18187" xr:uid="{00000000-0005-0000-0000-000022470000}"/>
    <cellStyle name="ptit 2 4 3 3 3" xfId="18188" xr:uid="{00000000-0005-0000-0000-000023470000}"/>
    <cellStyle name="ptit 2 4 3 4" xfId="18189" xr:uid="{00000000-0005-0000-0000-000024470000}"/>
    <cellStyle name="ptit 2 4 3 4 2" xfId="18190" xr:uid="{00000000-0005-0000-0000-000025470000}"/>
    <cellStyle name="ptit 2 4 3 5" xfId="18191" xr:uid="{00000000-0005-0000-0000-000026470000}"/>
    <cellStyle name="ptit 2 4 3 6" xfId="18192" xr:uid="{00000000-0005-0000-0000-000027470000}"/>
    <cellStyle name="ptit 2 4 4" xfId="18193" xr:uid="{00000000-0005-0000-0000-000028470000}"/>
    <cellStyle name="ptit 2 4 4 2" xfId="18194" xr:uid="{00000000-0005-0000-0000-000029470000}"/>
    <cellStyle name="ptit 2 4 4 2 2" xfId="18195" xr:uid="{00000000-0005-0000-0000-00002A470000}"/>
    <cellStyle name="ptit 2 4 4 2 3" xfId="18196" xr:uid="{00000000-0005-0000-0000-00002B470000}"/>
    <cellStyle name="ptit 2 4 4 3" xfId="18197" xr:uid="{00000000-0005-0000-0000-00002C470000}"/>
    <cellStyle name="ptit 2 4 4 3 2" xfId="18198" xr:uid="{00000000-0005-0000-0000-00002D470000}"/>
    <cellStyle name="ptit 2 4 4 4" xfId="18199" xr:uid="{00000000-0005-0000-0000-00002E470000}"/>
    <cellStyle name="ptit 2 4 4 5" xfId="18200" xr:uid="{00000000-0005-0000-0000-00002F470000}"/>
    <cellStyle name="ptit 2 4 5" xfId="18201" xr:uid="{00000000-0005-0000-0000-000030470000}"/>
    <cellStyle name="ptit 2 4 5 2" xfId="18202" xr:uid="{00000000-0005-0000-0000-000031470000}"/>
    <cellStyle name="ptit 2 4 5 3" xfId="18203" xr:uid="{00000000-0005-0000-0000-000032470000}"/>
    <cellStyle name="ptit 2 4 6" xfId="18204" xr:uid="{00000000-0005-0000-0000-000033470000}"/>
    <cellStyle name="ptit 2 4 6 2" xfId="18205" xr:uid="{00000000-0005-0000-0000-000034470000}"/>
    <cellStyle name="ptit 2 4 7" xfId="18206" xr:uid="{00000000-0005-0000-0000-000035470000}"/>
    <cellStyle name="ptit 2 4 8" xfId="18207" xr:uid="{00000000-0005-0000-0000-000036470000}"/>
    <cellStyle name="ptit 2 5" xfId="18208" xr:uid="{00000000-0005-0000-0000-000037470000}"/>
    <cellStyle name="ptit 2 5 2" xfId="18209" xr:uid="{00000000-0005-0000-0000-000038470000}"/>
    <cellStyle name="ptit 2 5 2 2" xfId="18210" xr:uid="{00000000-0005-0000-0000-000039470000}"/>
    <cellStyle name="ptit 2 5 2 2 2" xfId="18211" xr:uid="{00000000-0005-0000-0000-00003A470000}"/>
    <cellStyle name="ptit 2 5 2 2 2 2" xfId="18212" xr:uid="{00000000-0005-0000-0000-00003B470000}"/>
    <cellStyle name="ptit 2 5 2 2 2 2 2" xfId="18213" xr:uid="{00000000-0005-0000-0000-00003C470000}"/>
    <cellStyle name="ptit 2 5 2 2 2 2 3" xfId="18214" xr:uid="{00000000-0005-0000-0000-00003D470000}"/>
    <cellStyle name="ptit 2 5 2 2 2 3" xfId="18215" xr:uid="{00000000-0005-0000-0000-00003E470000}"/>
    <cellStyle name="ptit 2 5 2 2 2 3 2" xfId="18216" xr:uid="{00000000-0005-0000-0000-00003F470000}"/>
    <cellStyle name="ptit 2 5 2 2 2 4" xfId="18217" xr:uid="{00000000-0005-0000-0000-000040470000}"/>
    <cellStyle name="ptit 2 5 2 2 2 5" xfId="18218" xr:uid="{00000000-0005-0000-0000-000041470000}"/>
    <cellStyle name="ptit 2 5 2 2 3" xfId="18219" xr:uid="{00000000-0005-0000-0000-000042470000}"/>
    <cellStyle name="ptit 2 5 2 2 3 2" xfId="18220" xr:uid="{00000000-0005-0000-0000-000043470000}"/>
    <cellStyle name="ptit 2 5 2 2 3 3" xfId="18221" xr:uid="{00000000-0005-0000-0000-000044470000}"/>
    <cellStyle name="ptit 2 5 2 2 4" xfId="18222" xr:uid="{00000000-0005-0000-0000-000045470000}"/>
    <cellStyle name="ptit 2 5 2 2 4 2" xfId="18223" xr:uid="{00000000-0005-0000-0000-000046470000}"/>
    <cellStyle name="ptit 2 5 2 2 5" xfId="18224" xr:uid="{00000000-0005-0000-0000-000047470000}"/>
    <cellStyle name="ptit 2 5 2 2 6" xfId="18225" xr:uid="{00000000-0005-0000-0000-000048470000}"/>
    <cellStyle name="ptit 2 5 2 3" xfId="18226" xr:uid="{00000000-0005-0000-0000-000049470000}"/>
    <cellStyle name="ptit 2 5 2 3 2" xfId="18227" xr:uid="{00000000-0005-0000-0000-00004A470000}"/>
    <cellStyle name="ptit 2 5 2 3 2 2" xfId="18228" xr:uid="{00000000-0005-0000-0000-00004B470000}"/>
    <cellStyle name="ptit 2 5 2 3 2 2 2" xfId="18229" xr:uid="{00000000-0005-0000-0000-00004C470000}"/>
    <cellStyle name="ptit 2 5 2 3 2 2 3" xfId="18230" xr:uid="{00000000-0005-0000-0000-00004D470000}"/>
    <cellStyle name="ptit 2 5 2 3 2 3" xfId="18231" xr:uid="{00000000-0005-0000-0000-00004E470000}"/>
    <cellStyle name="ptit 2 5 2 3 2 3 2" xfId="18232" xr:uid="{00000000-0005-0000-0000-00004F470000}"/>
    <cellStyle name="ptit 2 5 2 3 2 4" xfId="18233" xr:uid="{00000000-0005-0000-0000-000050470000}"/>
    <cellStyle name="ptit 2 5 2 3 2 5" xfId="18234" xr:uid="{00000000-0005-0000-0000-000051470000}"/>
    <cellStyle name="ptit 2 5 2 3 3" xfId="18235" xr:uid="{00000000-0005-0000-0000-000052470000}"/>
    <cellStyle name="ptit 2 5 2 3 3 2" xfId="18236" xr:uid="{00000000-0005-0000-0000-000053470000}"/>
    <cellStyle name="ptit 2 5 2 3 3 3" xfId="18237" xr:uid="{00000000-0005-0000-0000-000054470000}"/>
    <cellStyle name="ptit 2 5 2 3 4" xfId="18238" xr:uid="{00000000-0005-0000-0000-000055470000}"/>
    <cellStyle name="ptit 2 5 2 3 4 2" xfId="18239" xr:uid="{00000000-0005-0000-0000-000056470000}"/>
    <cellStyle name="ptit 2 5 2 3 5" xfId="18240" xr:uid="{00000000-0005-0000-0000-000057470000}"/>
    <cellStyle name="ptit 2 5 2 3 6" xfId="18241" xr:uid="{00000000-0005-0000-0000-000058470000}"/>
    <cellStyle name="ptit 2 5 2 4" xfId="18242" xr:uid="{00000000-0005-0000-0000-000059470000}"/>
    <cellStyle name="ptit 2 5 2 4 2" xfId="18243" xr:uid="{00000000-0005-0000-0000-00005A470000}"/>
    <cellStyle name="ptit 2 5 3" xfId="18244" xr:uid="{00000000-0005-0000-0000-00005B470000}"/>
    <cellStyle name="ptit 2 5 3 2" xfId="18245" xr:uid="{00000000-0005-0000-0000-00005C470000}"/>
    <cellStyle name="ptit 2 5 3 2 2" xfId="18246" xr:uid="{00000000-0005-0000-0000-00005D470000}"/>
    <cellStyle name="ptit 2 5 3 2 2 2" xfId="18247" xr:uid="{00000000-0005-0000-0000-00005E470000}"/>
    <cellStyle name="ptit 2 5 3 2 2 3" xfId="18248" xr:uid="{00000000-0005-0000-0000-00005F470000}"/>
    <cellStyle name="ptit 2 5 3 2 3" xfId="18249" xr:uid="{00000000-0005-0000-0000-000060470000}"/>
    <cellStyle name="ptit 2 5 3 2 3 2" xfId="18250" xr:uid="{00000000-0005-0000-0000-000061470000}"/>
    <cellStyle name="ptit 2 5 3 2 4" xfId="18251" xr:uid="{00000000-0005-0000-0000-000062470000}"/>
    <cellStyle name="ptit 2 5 3 2 5" xfId="18252" xr:uid="{00000000-0005-0000-0000-000063470000}"/>
    <cellStyle name="ptit 2 5 3 3" xfId="18253" xr:uid="{00000000-0005-0000-0000-000064470000}"/>
    <cellStyle name="ptit 2 5 3 3 2" xfId="18254" xr:uid="{00000000-0005-0000-0000-000065470000}"/>
    <cellStyle name="ptit 2 5 3 3 3" xfId="18255" xr:uid="{00000000-0005-0000-0000-000066470000}"/>
    <cellStyle name="ptit 2 5 3 4" xfId="18256" xr:uid="{00000000-0005-0000-0000-000067470000}"/>
    <cellStyle name="ptit 2 5 3 4 2" xfId="18257" xr:uid="{00000000-0005-0000-0000-000068470000}"/>
    <cellStyle name="ptit 2 5 3 5" xfId="18258" xr:uid="{00000000-0005-0000-0000-000069470000}"/>
    <cellStyle name="ptit 2 5 3 6" xfId="18259" xr:uid="{00000000-0005-0000-0000-00006A470000}"/>
    <cellStyle name="ptit 2 5 4" xfId="18260" xr:uid="{00000000-0005-0000-0000-00006B470000}"/>
    <cellStyle name="ptit 2 5 4 2" xfId="18261" xr:uid="{00000000-0005-0000-0000-00006C470000}"/>
    <cellStyle name="ptit 2 5 4 2 2" xfId="18262" xr:uid="{00000000-0005-0000-0000-00006D470000}"/>
    <cellStyle name="ptit 2 5 4 2 3" xfId="18263" xr:uid="{00000000-0005-0000-0000-00006E470000}"/>
    <cellStyle name="ptit 2 5 4 3" xfId="18264" xr:uid="{00000000-0005-0000-0000-00006F470000}"/>
    <cellStyle name="ptit 2 5 4 3 2" xfId="18265" xr:uid="{00000000-0005-0000-0000-000070470000}"/>
    <cellStyle name="ptit 2 5 4 4" xfId="18266" xr:uid="{00000000-0005-0000-0000-000071470000}"/>
    <cellStyle name="ptit 2 5 4 5" xfId="18267" xr:uid="{00000000-0005-0000-0000-000072470000}"/>
    <cellStyle name="ptit 2 5 5" xfId="18268" xr:uid="{00000000-0005-0000-0000-000073470000}"/>
    <cellStyle name="ptit 2 5 5 2" xfId="18269" xr:uid="{00000000-0005-0000-0000-000074470000}"/>
    <cellStyle name="ptit 2 5 5 3" xfId="18270" xr:uid="{00000000-0005-0000-0000-000075470000}"/>
    <cellStyle name="ptit 2 5 6" xfId="18271" xr:uid="{00000000-0005-0000-0000-000076470000}"/>
    <cellStyle name="ptit 2 5 6 2" xfId="18272" xr:uid="{00000000-0005-0000-0000-000077470000}"/>
    <cellStyle name="ptit 2 5 7" xfId="18273" xr:uid="{00000000-0005-0000-0000-000078470000}"/>
    <cellStyle name="ptit 2 5 8" xfId="18274" xr:uid="{00000000-0005-0000-0000-000079470000}"/>
    <cellStyle name="ptit 2 6" xfId="18275" xr:uid="{00000000-0005-0000-0000-00007A470000}"/>
    <cellStyle name="ptit 2 6 2" xfId="18276" xr:uid="{00000000-0005-0000-0000-00007B470000}"/>
    <cellStyle name="ptit 2 6 2 2" xfId="18277" xr:uid="{00000000-0005-0000-0000-00007C470000}"/>
    <cellStyle name="ptit 2 6 2 2 2" xfId="18278" xr:uid="{00000000-0005-0000-0000-00007D470000}"/>
    <cellStyle name="ptit 2 6 2 2 2 2" xfId="18279" xr:uid="{00000000-0005-0000-0000-00007E470000}"/>
    <cellStyle name="ptit 2 6 2 2 2 2 2" xfId="18280" xr:uid="{00000000-0005-0000-0000-00007F470000}"/>
    <cellStyle name="ptit 2 6 2 2 2 2 3" xfId="18281" xr:uid="{00000000-0005-0000-0000-000080470000}"/>
    <cellStyle name="ptit 2 6 2 2 2 3" xfId="18282" xr:uid="{00000000-0005-0000-0000-000081470000}"/>
    <cellStyle name="ptit 2 6 2 2 2 3 2" xfId="18283" xr:uid="{00000000-0005-0000-0000-000082470000}"/>
    <cellStyle name="ptit 2 6 2 2 2 4" xfId="18284" xr:uid="{00000000-0005-0000-0000-000083470000}"/>
    <cellStyle name="ptit 2 6 2 2 2 5" xfId="18285" xr:uid="{00000000-0005-0000-0000-000084470000}"/>
    <cellStyle name="ptit 2 6 2 2 3" xfId="18286" xr:uid="{00000000-0005-0000-0000-000085470000}"/>
    <cellStyle name="ptit 2 6 2 2 3 2" xfId="18287" xr:uid="{00000000-0005-0000-0000-000086470000}"/>
    <cellStyle name="ptit 2 6 2 2 3 3" xfId="18288" xr:uid="{00000000-0005-0000-0000-000087470000}"/>
    <cellStyle name="ptit 2 6 2 2 4" xfId="18289" xr:uid="{00000000-0005-0000-0000-000088470000}"/>
    <cellStyle name="ptit 2 6 2 2 4 2" xfId="18290" xr:uid="{00000000-0005-0000-0000-000089470000}"/>
    <cellStyle name="ptit 2 6 2 2 5" xfId="18291" xr:uid="{00000000-0005-0000-0000-00008A470000}"/>
    <cellStyle name="ptit 2 6 2 2 6" xfId="18292" xr:uid="{00000000-0005-0000-0000-00008B470000}"/>
    <cellStyle name="ptit 2 6 2 3" xfId="18293" xr:uid="{00000000-0005-0000-0000-00008C470000}"/>
    <cellStyle name="ptit 2 6 2 3 2" xfId="18294" xr:uid="{00000000-0005-0000-0000-00008D470000}"/>
    <cellStyle name="ptit 2 6 2 3 2 2" xfId="18295" xr:uid="{00000000-0005-0000-0000-00008E470000}"/>
    <cellStyle name="ptit 2 6 2 3 2 2 2" xfId="18296" xr:uid="{00000000-0005-0000-0000-00008F470000}"/>
    <cellStyle name="ptit 2 6 2 3 2 2 3" xfId="18297" xr:uid="{00000000-0005-0000-0000-000090470000}"/>
    <cellStyle name="ptit 2 6 2 3 2 3" xfId="18298" xr:uid="{00000000-0005-0000-0000-000091470000}"/>
    <cellStyle name="ptit 2 6 2 3 2 3 2" xfId="18299" xr:uid="{00000000-0005-0000-0000-000092470000}"/>
    <cellStyle name="ptit 2 6 2 3 2 4" xfId="18300" xr:uid="{00000000-0005-0000-0000-000093470000}"/>
    <cellStyle name="ptit 2 6 2 3 2 5" xfId="18301" xr:uid="{00000000-0005-0000-0000-000094470000}"/>
    <cellStyle name="ptit 2 6 2 3 3" xfId="18302" xr:uid="{00000000-0005-0000-0000-000095470000}"/>
    <cellStyle name="ptit 2 6 2 3 3 2" xfId="18303" xr:uid="{00000000-0005-0000-0000-000096470000}"/>
    <cellStyle name="ptit 2 6 2 3 3 3" xfId="18304" xr:uid="{00000000-0005-0000-0000-000097470000}"/>
    <cellStyle name="ptit 2 6 2 3 4" xfId="18305" xr:uid="{00000000-0005-0000-0000-000098470000}"/>
    <cellStyle name="ptit 2 6 2 3 4 2" xfId="18306" xr:uid="{00000000-0005-0000-0000-000099470000}"/>
    <cellStyle name="ptit 2 6 2 3 5" xfId="18307" xr:uid="{00000000-0005-0000-0000-00009A470000}"/>
    <cellStyle name="ptit 2 6 2 3 6" xfId="18308" xr:uid="{00000000-0005-0000-0000-00009B470000}"/>
    <cellStyle name="ptit 2 6 2 4" xfId="18309" xr:uid="{00000000-0005-0000-0000-00009C470000}"/>
    <cellStyle name="ptit 2 6 2 4 2" xfId="18310" xr:uid="{00000000-0005-0000-0000-00009D470000}"/>
    <cellStyle name="ptit 2 6 3" xfId="18311" xr:uid="{00000000-0005-0000-0000-00009E470000}"/>
    <cellStyle name="ptit 2 6 3 2" xfId="18312" xr:uid="{00000000-0005-0000-0000-00009F470000}"/>
    <cellStyle name="ptit 2 6 3 2 2" xfId="18313" xr:uid="{00000000-0005-0000-0000-0000A0470000}"/>
    <cellStyle name="ptit 2 6 3 2 2 2" xfId="18314" xr:uid="{00000000-0005-0000-0000-0000A1470000}"/>
    <cellStyle name="ptit 2 6 3 2 2 3" xfId="18315" xr:uid="{00000000-0005-0000-0000-0000A2470000}"/>
    <cellStyle name="ptit 2 6 3 2 3" xfId="18316" xr:uid="{00000000-0005-0000-0000-0000A3470000}"/>
    <cellStyle name="ptit 2 6 3 2 3 2" xfId="18317" xr:uid="{00000000-0005-0000-0000-0000A4470000}"/>
    <cellStyle name="ptit 2 6 3 2 4" xfId="18318" xr:uid="{00000000-0005-0000-0000-0000A5470000}"/>
    <cellStyle name="ptit 2 6 3 2 5" xfId="18319" xr:uid="{00000000-0005-0000-0000-0000A6470000}"/>
    <cellStyle name="ptit 2 6 3 3" xfId="18320" xr:uid="{00000000-0005-0000-0000-0000A7470000}"/>
    <cellStyle name="ptit 2 6 3 3 2" xfId="18321" xr:uid="{00000000-0005-0000-0000-0000A8470000}"/>
    <cellStyle name="ptit 2 6 3 3 3" xfId="18322" xr:uid="{00000000-0005-0000-0000-0000A9470000}"/>
    <cellStyle name="ptit 2 6 3 4" xfId="18323" xr:uid="{00000000-0005-0000-0000-0000AA470000}"/>
    <cellStyle name="ptit 2 6 3 4 2" xfId="18324" xr:uid="{00000000-0005-0000-0000-0000AB470000}"/>
    <cellStyle name="ptit 2 6 3 5" xfId="18325" xr:uid="{00000000-0005-0000-0000-0000AC470000}"/>
    <cellStyle name="ptit 2 6 3 6" xfId="18326" xr:uid="{00000000-0005-0000-0000-0000AD470000}"/>
    <cellStyle name="ptit 2 6 4" xfId="18327" xr:uid="{00000000-0005-0000-0000-0000AE470000}"/>
    <cellStyle name="ptit 2 6 4 2" xfId="18328" xr:uid="{00000000-0005-0000-0000-0000AF470000}"/>
    <cellStyle name="ptit 2 6 4 2 2" xfId="18329" xr:uid="{00000000-0005-0000-0000-0000B0470000}"/>
    <cellStyle name="ptit 2 6 4 2 3" xfId="18330" xr:uid="{00000000-0005-0000-0000-0000B1470000}"/>
    <cellStyle name="ptit 2 6 4 3" xfId="18331" xr:uid="{00000000-0005-0000-0000-0000B2470000}"/>
    <cellStyle name="ptit 2 6 4 3 2" xfId="18332" xr:uid="{00000000-0005-0000-0000-0000B3470000}"/>
    <cellStyle name="ptit 2 6 4 4" xfId="18333" xr:uid="{00000000-0005-0000-0000-0000B4470000}"/>
    <cellStyle name="ptit 2 6 4 5" xfId="18334" xr:uid="{00000000-0005-0000-0000-0000B5470000}"/>
    <cellStyle name="ptit 2 6 5" xfId="18335" xr:uid="{00000000-0005-0000-0000-0000B6470000}"/>
    <cellStyle name="ptit 2 6 5 2" xfId="18336" xr:uid="{00000000-0005-0000-0000-0000B7470000}"/>
    <cellStyle name="ptit 2 6 5 3" xfId="18337" xr:uid="{00000000-0005-0000-0000-0000B8470000}"/>
    <cellStyle name="ptit 2 6 6" xfId="18338" xr:uid="{00000000-0005-0000-0000-0000B9470000}"/>
    <cellStyle name="ptit 2 6 6 2" xfId="18339" xr:uid="{00000000-0005-0000-0000-0000BA470000}"/>
    <cellStyle name="ptit 2 6 7" xfId="18340" xr:uid="{00000000-0005-0000-0000-0000BB470000}"/>
    <cellStyle name="ptit 2 6 8" xfId="18341" xr:uid="{00000000-0005-0000-0000-0000BC470000}"/>
    <cellStyle name="ptit 2 7" xfId="18342" xr:uid="{00000000-0005-0000-0000-0000BD470000}"/>
    <cellStyle name="ptit 2 7 2" xfId="18343" xr:uid="{00000000-0005-0000-0000-0000BE470000}"/>
    <cellStyle name="ptit 2 7 2 2" xfId="18344" xr:uid="{00000000-0005-0000-0000-0000BF470000}"/>
    <cellStyle name="ptit 2 7 2 2 2" xfId="18345" xr:uid="{00000000-0005-0000-0000-0000C0470000}"/>
    <cellStyle name="ptit 2 7 2 2 2 2" xfId="18346" xr:uid="{00000000-0005-0000-0000-0000C1470000}"/>
    <cellStyle name="ptit 2 7 2 2 2 3" xfId="18347" xr:uid="{00000000-0005-0000-0000-0000C2470000}"/>
    <cellStyle name="ptit 2 7 2 2 3" xfId="18348" xr:uid="{00000000-0005-0000-0000-0000C3470000}"/>
    <cellStyle name="ptit 2 7 2 2 3 2" xfId="18349" xr:uid="{00000000-0005-0000-0000-0000C4470000}"/>
    <cellStyle name="ptit 2 7 2 2 4" xfId="18350" xr:uid="{00000000-0005-0000-0000-0000C5470000}"/>
    <cellStyle name="ptit 2 7 2 2 5" xfId="18351" xr:uid="{00000000-0005-0000-0000-0000C6470000}"/>
    <cellStyle name="ptit 2 7 2 3" xfId="18352" xr:uid="{00000000-0005-0000-0000-0000C7470000}"/>
    <cellStyle name="ptit 2 7 2 3 2" xfId="18353" xr:uid="{00000000-0005-0000-0000-0000C8470000}"/>
    <cellStyle name="ptit 2 7 2 3 3" xfId="18354" xr:uid="{00000000-0005-0000-0000-0000C9470000}"/>
    <cellStyle name="ptit 2 7 2 4" xfId="18355" xr:uid="{00000000-0005-0000-0000-0000CA470000}"/>
    <cellStyle name="ptit 2 7 2 4 2" xfId="18356" xr:uid="{00000000-0005-0000-0000-0000CB470000}"/>
    <cellStyle name="ptit 2 7 2 5" xfId="18357" xr:uid="{00000000-0005-0000-0000-0000CC470000}"/>
    <cellStyle name="ptit 2 7 2 6" xfId="18358" xr:uid="{00000000-0005-0000-0000-0000CD470000}"/>
    <cellStyle name="ptit 2 7 3" xfId="18359" xr:uid="{00000000-0005-0000-0000-0000CE470000}"/>
    <cellStyle name="ptit 2 7 3 2" xfId="18360" xr:uid="{00000000-0005-0000-0000-0000CF470000}"/>
    <cellStyle name="ptit 2 7 3 2 2" xfId="18361" xr:uid="{00000000-0005-0000-0000-0000D0470000}"/>
    <cellStyle name="ptit 2 7 3 2 2 2" xfId="18362" xr:uid="{00000000-0005-0000-0000-0000D1470000}"/>
    <cellStyle name="ptit 2 7 3 2 2 3" xfId="18363" xr:uid="{00000000-0005-0000-0000-0000D2470000}"/>
    <cellStyle name="ptit 2 7 3 2 3" xfId="18364" xr:uid="{00000000-0005-0000-0000-0000D3470000}"/>
    <cellStyle name="ptit 2 7 3 2 3 2" xfId="18365" xr:uid="{00000000-0005-0000-0000-0000D4470000}"/>
    <cellStyle name="ptit 2 7 3 2 4" xfId="18366" xr:uid="{00000000-0005-0000-0000-0000D5470000}"/>
    <cellStyle name="ptit 2 7 3 2 5" xfId="18367" xr:uid="{00000000-0005-0000-0000-0000D6470000}"/>
    <cellStyle name="ptit 2 7 3 3" xfId="18368" xr:uid="{00000000-0005-0000-0000-0000D7470000}"/>
    <cellStyle name="ptit 2 7 3 3 2" xfId="18369" xr:uid="{00000000-0005-0000-0000-0000D8470000}"/>
    <cellStyle name="ptit 2 7 3 3 3" xfId="18370" xr:uid="{00000000-0005-0000-0000-0000D9470000}"/>
    <cellStyle name="ptit 2 7 3 4" xfId="18371" xr:uid="{00000000-0005-0000-0000-0000DA470000}"/>
    <cellStyle name="ptit 2 7 3 4 2" xfId="18372" xr:uid="{00000000-0005-0000-0000-0000DB470000}"/>
    <cellStyle name="ptit 2 7 3 5" xfId="18373" xr:uid="{00000000-0005-0000-0000-0000DC470000}"/>
    <cellStyle name="ptit 2 7 3 6" xfId="18374" xr:uid="{00000000-0005-0000-0000-0000DD470000}"/>
    <cellStyle name="ptit 2 7 4" xfId="18375" xr:uid="{00000000-0005-0000-0000-0000DE470000}"/>
    <cellStyle name="ptit 2 7 4 2" xfId="18376" xr:uid="{00000000-0005-0000-0000-0000DF470000}"/>
    <cellStyle name="ptit 2 8" xfId="18377" xr:uid="{00000000-0005-0000-0000-0000E0470000}"/>
    <cellStyle name="ptit 2 8 2" xfId="18378" xr:uid="{00000000-0005-0000-0000-0000E1470000}"/>
    <cellStyle name="ptit 2 8 2 2" xfId="18379" xr:uid="{00000000-0005-0000-0000-0000E2470000}"/>
    <cellStyle name="ptit 2 8 2 2 2" xfId="18380" xr:uid="{00000000-0005-0000-0000-0000E3470000}"/>
    <cellStyle name="ptit 2 8 2 2 3" xfId="18381" xr:uid="{00000000-0005-0000-0000-0000E4470000}"/>
    <cellStyle name="ptit 2 8 2 3" xfId="18382" xr:uid="{00000000-0005-0000-0000-0000E5470000}"/>
    <cellStyle name="ptit 2 8 2 3 2" xfId="18383" xr:uid="{00000000-0005-0000-0000-0000E6470000}"/>
    <cellStyle name="ptit 2 8 2 4" xfId="18384" xr:uid="{00000000-0005-0000-0000-0000E7470000}"/>
    <cellStyle name="ptit 2 8 2 5" xfId="18385" xr:uid="{00000000-0005-0000-0000-0000E8470000}"/>
    <cellStyle name="ptit 2 8 3" xfId="18386" xr:uid="{00000000-0005-0000-0000-0000E9470000}"/>
    <cellStyle name="ptit 2 8 3 2" xfId="18387" xr:uid="{00000000-0005-0000-0000-0000EA470000}"/>
    <cellStyle name="ptit 2 8 3 3" xfId="18388" xr:uid="{00000000-0005-0000-0000-0000EB470000}"/>
    <cellStyle name="ptit 2 8 4" xfId="18389" xr:uid="{00000000-0005-0000-0000-0000EC470000}"/>
    <cellStyle name="ptit 2 8 4 2" xfId="18390" xr:uid="{00000000-0005-0000-0000-0000ED470000}"/>
    <cellStyle name="ptit 2 8 5" xfId="18391" xr:uid="{00000000-0005-0000-0000-0000EE470000}"/>
    <cellStyle name="ptit 2 8 6" xfId="18392" xr:uid="{00000000-0005-0000-0000-0000EF470000}"/>
    <cellStyle name="ptit 2 9" xfId="18393" xr:uid="{00000000-0005-0000-0000-0000F0470000}"/>
    <cellStyle name="ptit 2 9 2" xfId="18394" xr:uid="{00000000-0005-0000-0000-0000F1470000}"/>
    <cellStyle name="ptit 2 9 2 2" xfId="18395" xr:uid="{00000000-0005-0000-0000-0000F2470000}"/>
    <cellStyle name="ptit 2 9 2 3" xfId="18396" xr:uid="{00000000-0005-0000-0000-0000F3470000}"/>
    <cellStyle name="ptit 2 9 3" xfId="18397" xr:uid="{00000000-0005-0000-0000-0000F4470000}"/>
    <cellStyle name="ptit 2 9 3 2" xfId="18398" xr:uid="{00000000-0005-0000-0000-0000F5470000}"/>
    <cellStyle name="ptit 2 9 4" xfId="18399" xr:uid="{00000000-0005-0000-0000-0000F6470000}"/>
    <cellStyle name="ptit 2 9 5" xfId="18400" xr:uid="{00000000-0005-0000-0000-0000F7470000}"/>
    <cellStyle name="ptit 3" xfId="18401" xr:uid="{00000000-0005-0000-0000-0000F8470000}"/>
    <cellStyle name="ptit 3 10" xfId="18402" xr:uid="{00000000-0005-0000-0000-0000F9470000}"/>
    <cellStyle name="ptit 3 11" xfId="18403" xr:uid="{00000000-0005-0000-0000-0000FA470000}"/>
    <cellStyle name="ptit 3 2" xfId="18404" xr:uid="{00000000-0005-0000-0000-0000FB470000}"/>
    <cellStyle name="ptit 3 2 2" xfId="18405" xr:uid="{00000000-0005-0000-0000-0000FC470000}"/>
    <cellStyle name="ptit 3 2 2 2" xfId="18406" xr:uid="{00000000-0005-0000-0000-0000FD470000}"/>
    <cellStyle name="ptit 3 2 2 2 2" xfId="18407" xr:uid="{00000000-0005-0000-0000-0000FE470000}"/>
    <cellStyle name="ptit 3 2 2 2 2 2" xfId="18408" xr:uid="{00000000-0005-0000-0000-0000FF470000}"/>
    <cellStyle name="ptit 3 2 2 2 2 2 2" xfId="18409" xr:uid="{00000000-0005-0000-0000-000000480000}"/>
    <cellStyle name="ptit 3 2 2 2 2 2 3" xfId="18410" xr:uid="{00000000-0005-0000-0000-000001480000}"/>
    <cellStyle name="ptit 3 2 2 2 2 3" xfId="18411" xr:uid="{00000000-0005-0000-0000-000002480000}"/>
    <cellStyle name="ptit 3 2 2 2 2 3 2" xfId="18412" xr:uid="{00000000-0005-0000-0000-000003480000}"/>
    <cellStyle name="ptit 3 2 2 2 2 4" xfId="18413" xr:uid="{00000000-0005-0000-0000-000004480000}"/>
    <cellStyle name="ptit 3 2 2 2 2 5" xfId="18414" xr:uid="{00000000-0005-0000-0000-000005480000}"/>
    <cellStyle name="ptit 3 2 2 2 3" xfId="18415" xr:uid="{00000000-0005-0000-0000-000006480000}"/>
    <cellStyle name="ptit 3 2 2 2 3 2" xfId="18416" xr:uid="{00000000-0005-0000-0000-000007480000}"/>
    <cellStyle name="ptit 3 2 2 2 3 3" xfId="18417" xr:uid="{00000000-0005-0000-0000-000008480000}"/>
    <cellStyle name="ptit 3 2 2 2 4" xfId="18418" xr:uid="{00000000-0005-0000-0000-000009480000}"/>
    <cellStyle name="ptit 3 2 2 2 4 2" xfId="18419" xr:uid="{00000000-0005-0000-0000-00000A480000}"/>
    <cellStyle name="ptit 3 2 2 2 5" xfId="18420" xr:uid="{00000000-0005-0000-0000-00000B480000}"/>
    <cellStyle name="ptit 3 2 2 2 6" xfId="18421" xr:uid="{00000000-0005-0000-0000-00000C480000}"/>
    <cellStyle name="ptit 3 2 2 3" xfId="18422" xr:uid="{00000000-0005-0000-0000-00000D480000}"/>
    <cellStyle name="ptit 3 2 2 3 2" xfId="18423" xr:uid="{00000000-0005-0000-0000-00000E480000}"/>
    <cellStyle name="ptit 3 2 2 3 2 2" xfId="18424" xr:uid="{00000000-0005-0000-0000-00000F480000}"/>
    <cellStyle name="ptit 3 2 2 3 2 2 2" xfId="18425" xr:uid="{00000000-0005-0000-0000-000010480000}"/>
    <cellStyle name="ptit 3 2 2 3 2 2 3" xfId="18426" xr:uid="{00000000-0005-0000-0000-000011480000}"/>
    <cellStyle name="ptit 3 2 2 3 2 3" xfId="18427" xr:uid="{00000000-0005-0000-0000-000012480000}"/>
    <cellStyle name="ptit 3 2 2 3 2 3 2" xfId="18428" xr:uid="{00000000-0005-0000-0000-000013480000}"/>
    <cellStyle name="ptit 3 2 2 3 2 4" xfId="18429" xr:uid="{00000000-0005-0000-0000-000014480000}"/>
    <cellStyle name="ptit 3 2 2 3 2 5" xfId="18430" xr:uid="{00000000-0005-0000-0000-000015480000}"/>
    <cellStyle name="ptit 3 2 2 3 3" xfId="18431" xr:uid="{00000000-0005-0000-0000-000016480000}"/>
    <cellStyle name="ptit 3 2 2 3 3 2" xfId="18432" xr:uid="{00000000-0005-0000-0000-000017480000}"/>
    <cellStyle name="ptit 3 2 2 3 3 3" xfId="18433" xr:uid="{00000000-0005-0000-0000-000018480000}"/>
    <cellStyle name="ptit 3 2 2 3 4" xfId="18434" xr:uid="{00000000-0005-0000-0000-000019480000}"/>
    <cellStyle name="ptit 3 2 2 3 4 2" xfId="18435" xr:uid="{00000000-0005-0000-0000-00001A480000}"/>
    <cellStyle name="ptit 3 2 2 3 5" xfId="18436" xr:uid="{00000000-0005-0000-0000-00001B480000}"/>
    <cellStyle name="ptit 3 2 2 3 6" xfId="18437" xr:uid="{00000000-0005-0000-0000-00001C480000}"/>
    <cellStyle name="ptit 3 2 2 4" xfId="18438" xr:uid="{00000000-0005-0000-0000-00001D480000}"/>
    <cellStyle name="ptit 3 2 2 4 2" xfId="18439" xr:uid="{00000000-0005-0000-0000-00001E480000}"/>
    <cellStyle name="ptit 3 2 3" xfId="18440" xr:uid="{00000000-0005-0000-0000-00001F480000}"/>
    <cellStyle name="ptit 3 2 3 2" xfId="18441" xr:uid="{00000000-0005-0000-0000-000020480000}"/>
    <cellStyle name="ptit 3 2 3 2 2" xfId="18442" xr:uid="{00000000-0005-0000-0000-000021480000}"/>
    <cellStyle name="ptit 3 2 3 2 2 2" xfId="18443" xr:uid="{00000000-0005-0000-0000-000022480000}"/>
    <cellStyle name="ptit 3 2 3 2 2 3" xfId="18444" xr:uid="{00000000-0005-0000-0000-000023480000}"/>
    <cellStyle name="ptit 3 2 3 2 3" xfId="18445" xr:uid="{00000000-0005-0000-0000-000024480000}"/>
    <cellStyle name="ptit 3 2 3 2 3 2" xfId="18446" xr:uid="{00000000-0005-0000-0000-000025480000}"/>
    <cellStyle name="ptit 3 2 3 2 4" xfId="18447" xr:uid="{00000000-0005-0000-0000-000026480000}"/>
    <cellStyle name="ptit 3 2 3 2 5" xfId="18448" xr:uid="{00000000-0005-0000-0000-000027480000}"/>
    <cellStyle name="ptit 3 2 3 3" xfId="18449" xr:uid="{00000000-0005-0000-0000-000028480000}"/>
    <cellStyle name="ptit 3 2 3 3 2" xfId="18450" xr:uid="{00000000-0005-0000-0000-000029480000}"/>
    <cellStyle name="ptit 3 2 3 3 3" xfId="18451" xr:uid="{00000000-0005-0000-0000-00002A480000}"/>
    <cellStyle name="ptit 3 2 3 4" xfId="18452" xr:uid="{00000000-0005-0000-0000-00002B480000}"/>
    <cellStyle name="ptit 3 2 3 4 2" xfId="18453" xr:uid="{00000000-0005-0000-0000-00002C480000}"/>
    <cellStyle name="ptit 3 2 3 5" xfId="18454" xr:uid="{00000000-0005-0000-0000-00002D480000}"/>
    <cellStyle name="ptit 3 2 3 6" xfId="18455" xr:uid="{00000000-0005-0000-0000-00002E480000}"/>
    <cellStyle name="ptit 3 2 4" xfId="18456" xr:uid="{00000000-0005-0000-0000-00002F480000}"/>
    <cellStyle name="ptit 3 2 4 2" xfId="18457" xr:uid="{00000000-0005-0000-0000-000030480000}"/>
    <cellStyle name="ptit 3 2 4 2 2" xfId="18458" xr:uid="{00000000-0005-0000-0000-000031480000}"/>
    <cellStyle name="ptit 3 2 4 2 3" xfId="18459" xr:uid="{00000000-0005-0000-0000-000032480000}"/>
    <cellStyle name="ptit 3 2 4 3" xfId="18460" xr:uid="{00000000-0005-0000-0000-000033480000}"/>
    <cellStyle name="ptit 3 2 4 3 2" xfId="18461" xr:uid="{00000000-0005-0000-0000-000034480000}"/>
    <cellStyle name="ptit 3 2 4 4" xfId="18462" xr:uid="{00000000-0005-0000-0000-000035480000}"/>
    <cellStyle name="ptit 3 2 4 5" xfId="18463" xr:uid="{00000000-0005-0000-0000-000036480000}"/>
    <cellStyle name="ptit 3 2 5" xfId="18464" xr:uid="{00000000-0005-0000-0000-000037480000}"/>
    <cellStyle name="ptit 3 2 5 2" xfId="18465" xr:uid="{00000000-0005-0000-0000-000038480000}"/>
    <cellStyle name="ptit 3 2 5 3" xfId="18466" xr:uid="{00000000-0005-0000-0000-000039480000}"/>
    <cellStyle name="ptit 3 2 6" xfId="18467" xr:uid="{00000000-0005-0000-0000-00003A480000}"/>
    <cellStyle name="ptit 3 2 6 2" xfId="18468" xr:uid="{00000000-0005-0000-0000-00003B480000}"/>
    <cellStyle name="ptit 3 2 7" xfId="18469" xr:uid="{00000000-0005-0000-0000-00003C480000}"/>
    <cellStyle name="ptit 3 2 8" xfId="18470" xr:uid="{00000000-0005-0000-0000-00003D480000}"/>
    <cellStyle name="ptit 3 3" xfId="18471" xr:uid="{00000000-0005-0000-0000-00003E480000}"/>
    <cellStyle name="ptit 3 3 2" xfId="18472" xr:uid="{00000000-0005-0000-0000-00003F480000}"/>
    <cellStyle name="ptit 3 3 2 2" xfId="18473" xr:uid="{00000000-0005-0000-0000-000040480000}"/>
    <cellStyle name="ptit 3 3 2 2 2" xfId="18474" xr:uid="{00000000-0005-0000-0000-000041480000}"/>
    <cellStyle name="ptit 3 3 2 2 2 2" xfId="18475" xr:uid="{00000000-0005-0000-0000-000042480000}"/>
    <cellStyle name="ptit 3 3 2 2 2 2 2" xfId="18476" xr:uid="{00000000-0005-0000-0000-000043480000}"/>
    <cellStyle name="ptit 3 3 2 2 2 2 3" xfId="18477" xr:uid="{00000000-0005-0000-0000-000044480000}"/>
    <cellStyle name="ptit 3 3 2 2 2 3" xfId="18478" xr:uid="{00000000-0005-0000-0000-000045480000}"/>
    <cellStyle name="ptit 3 3 2 2 2 3 2" xfId="18479" xr:uid="{00000000-0005-0000-0000-000046480000}"/>
    <cellStyle name="ptit 3 3 2 2 2 4" xfId="18480" xr:uid="{00000000-0005-0000-0000-000047480000}"/>
    <cellStyle name="ptit 3 3 2 2 2 5" xfId="18481" xr:uid="{00000000-0005-0000-0000-000048480000}"/>
    <cellStyle name="ptit 3 3 2 2 3" xfId="18482" xr:uid="{00000000-0005-0000-0000-000049480000}"/>
    <cellStyle name="ptit 3 3 2 2 3 2" xfId="18483" xr:uid="{00000000-0005-0000-0000-00004A480000}"/>
    <cellStyle name="ptit 3 3 2 2 3 3" xfId="18484" xr:uid="{00000000-0005-0000-0000-00004B480000}"/>
    <cellStyle name="ptit 3 3 2 2 4" xfId="18485" xr:uid="{00000000-0005-0000-0000-00004C480000}"/>
    <cellStyle name="ptit 3 3 2 2 4 2" xfId="18486" xr:uid="{00000000-0005-0000-0000-00004D480000}"/>
    <cellStyle name="ptit 3 3 2 2 5" xfId="18487" xr:uid="{00000000-0005-0000-0000-00004E480000}"/>
    <cellStyle name="ptit 3 3 2 2 6" xfId="18488" xr:uid="{00000000-0005-0000-0000-00004F480000}"/>
    <cellStyle name="ptit 3 3 2 3" xfId="18489" xr:uid="{00000000-0005-0000-0000-000050480000}"/>
    <cellStyle name="ptit 3 3 2 3 2" xfId="18490" xr:uid="{00000000-0005-0000-0000-000051480000}"/>
    <cellStyle name="ptit 3 3 2 3 2 2" xfId="18491" xr:uid="{00000000-0005-0000-0000-000052480000}"/>
    <cellStyle name="ptit 3 3 2 3 2 2 2" xfId="18492" xr:uid="{00000000-0005-0000-0000-000053480000}"/>
    <cellStyle name="ptit 3 3 2 3 2 2 3" xfId="18493" xr:uid="{00000000-0005-0000-0000-000054480000}"/>
    <cellStyle name="ptit 3 3 2 3 2 3" xfId="18494" xr:uid="{00000000-0005-0000-0000-000055480000}"/>
    <cellStyle name="ptit 3 3 2 3 2 3 2" xfId="18495" xr:uid="{00000000-0005-0000-0000-000056480000}"/>
    <cellStyle name="ptit 3 3 2 3 2 4" xfId="18496" xr:uid="{00000000-0005-0000-0000-000057480000}"/>
    <cellStyle name="ptit 3 3 2 3 2 5" xfId="18497" xr:uid="{00000000-0005-0000-0000-000058480000}"/>
    <cellStyle name="ptit 3 3 2 3 3" xfId="18498" xr:uid="{00000000-0005-0000-0000-000059480000}"/>
    <cellStyle name="ptit 3 3 2 3 3 2" xfId="18499" xr:uid="{00000000-0005-0000-0000-00005A480000}"/>
    <cellStyle name="ptit 3 3 2 3 3 3" xfId="18500" xr:uid="{00000000-0005-0000-0000-00005B480000}"/>
    <cellStyle name="ptit 3 3 2 3 4" xfId="18501" xr:uid="{00000000-0005-0000-0000-00005C480000}"/>
    <cellStyle name="ptit 3 3 2 3 4 2" xfId="18502" xr:uid="{00000000-0005-0000-0000-00005D480000}"/>
    <cellStyle name="ptit 3 3 2 3 5" xfId="18503" xr:uid="{00000000-0005-0000-0000-00005E480000}"/>
    <cellStyle name="ptit 3 3 2 3 6" xfId="18504" xr:uid="{00000000-0005-0000-0000-00005F480000}"/>
    <cellStyle name="ptit 3 3 2 4" xfId="18505" xr:uid="{00000000-0005-0000-0000-000060480000}"/>
    <cellStyle name="ptit 3 3 2 4 2" xfId="18506" xr:uid="{00000000-0005-0000-0000-000061480000}"/>
    <cellStyle name="ptit 3 3 3" xfId="18507" xr:uid="{00000000-0005-0000-0000-000062480000}"/>
    <cellStyle name="ptit 3 3 3 2" xfId="18508" xr:uid="{00000000-0005-0000-0000-000063480000}"/>
    <cellStyle name="ptit 3 3 3 2 2" xfId="18509" xr:uid="{00000000-0005-0000-0000-000064480000}"/>
    <cellStyle name="ptit 3 3 3 2 2 2" xfId="18510" xr:uid="{00000000-0005-0000-0000-000065480000}"/>
    <cellStyle name="ptit 3 3 3 2 2 3" xfId="18511" xr:uid="{00000000-0005-0000-0000-000066480000}"/>
    <cellStyle name="ptit 3 3 3 2 3" xfId="18512" xr:uid="{00000000-0005-0000-0000-000067480000}"/>
    <cellStyle name="ptit 3 3 3 2 3 2" xfId="18513" xr:uid="{00000000-0005-0000-0000-000068480000}"/>
    <cellStyle name="ptit 3 3 3 2 4" xfId="18514" xr:uid="{00000000-0005-0000-0000-000069480000}"/>
    <cellStyle name="ptit 3 3 3 2 5" xfId="18515" xr:uid="{00000000-0005-0000-0000-00006A480000}"/>
    <cellStyle name="ptit 3 3 3 3" xfId="18516" xr:uid="{00000000-0005-0000-0000-00006B480000}"/>
    <cellStyle name="ptit 3 3 3 3 2" xfId="18517" xr:uid="{00000000-0005-0000-0000-00006C480000}"/>
    <cellStyle name="ptit 3 3 3 3 3" xfId="18518" xr:uid="{00000000-0005-0000-0000-00006D480000}"/>
    <cellStyle name="ptit 3 3 3 4" xfId="18519" xr:uid="{00000000-0005-0000-0000-00006E480000}"/>
    <cellStyle name="ptit 3 3 3 4 2" xfId="18520" xr:uid="{00000000-0005-0000-0000-00006F480000}"/>
    <cellStyle name="ptit 3 3 3 5" xfId="18521" xr:uid="{00000000-0005-0000-0000-000070480000}"/>
    <cellStyle name="ptit 3 3 3 6" xfId="18522" xr:uid="{00000000-0005-0000-0000-000071480000}"/>
    <cellStyle name="ptit 3 3 4" xfId="18523" xr:uid="{00000000-0005-0000-0000-000072480000}"/>
    <cellStyle name="ptit 3 3 4 2" xfId="18524" xr:uid="{00000000-0005-0000-0000-000073480000}"/>
    <cellStyle name="ptit 3 3 4 2 2" xfId="18525" xr:uid="{00000000-0005-0000-0000-000074480000}"/>
    <cellStyle name="ptit 3 3 4 2 3" xfId="18526" xr:uid="{00000000-0005-0000-0000-000075480000}"/>
    <cellStyle name="ptit 3 3 4 3" xfId="18527" xr:uid="{00000000-0005-0000-0000-000076480000}"/>
    <cellStyle name="ptit 3 3 4 3 2" xfId="18528" xr:uid="{00000000-0005-0000-0000-000077480000}"/>
    <cellStyle name="ptit 3 3 4 4" xfId="18529" xr:uid="{00000000-0005-0000-0000-000078480000}"/>
    <cellStyle name="ptit 3 3 4 5" xfId="18530" xr:uid="{00000000-0005-0000-0000-000079480000}"/>
    <cellStyle name="ptit 3 3 5" xfId="18531" xr:uid="{00000000-0005-0000-0000-00007A480000}"/>
    <cellStyle name="ptit 3 3 5 2" xfId="18532" xr:uid="{00000000-0005-0000-0000-00007B480000}"/>
    <cellStyle name="ptit 3 3 5 3" xfId="18533" xr:uid="{00000000-0005-0000-0000-00007C480000}"/>
    <cellStyle name="ptit 3 3 6" xfId="18534" xr:uid="{00000000-0005-0000-0000-00007D480000}"/>
    <cellStyle name="ptit 3 3 6 2" xfId="18535" xr:uid="{00000000-0005-0000-0000-00007E480000}"/>
    <cellStyle name="ptit 3 3 7" xfId="18536" xr:uid="{00000000-0005-0000-0000-00007F480000}"/>
    <cellStyle name="ptit 3 3 8" xfId="18537" xr:uid="{00000000-0005-0000-0000-000080480000}"/>
    <cellStyle name="ptit 3 4" xfId="18538" xr:uid="{00000000-0005-0000-0000-000081480000}"/>
    <cellStyle name="ptit 3 4 2" xfId="18539" xr:uid="{00000000-0005-0000-0000-000082480000}"/>
    <cellStyle name="ptit 3 4 2 2" xfId="18540" xr:uid="{00000000-0005-0000-0000-000083480000}"/>
    <cellStyle name="ptit 3 4 2 2 2" xfId="18541" xr:uid="{00000000-0005-0000-0000-000084480000}"/>
    <cellStyle name="ptit 3 4 2 2 2 2" xfId="18542" xr:uid="{00000000-0005-0000-0000-000085480000}"/>
    <cellStyle name="ptit 3 4 2 2 2 2 2" xfId="18543" xr:uid="{00000000-0005-0000-0000-000086480000}"/>
    <cellStyle name="ptit 3 4 2 2 2 2 3" xfId="18544" xr:uid="{00000000-0005-0000-0000-000087480000}"/>
    <cellStyle name="ptit 3 4 2 2 2 3" xfId="18545" xr:uid="{00000000-0005-0000-0000-000088480000}"/>
    <cellStyle name="ptit 3 4 2 2 2 3 2" xfId="18546" xr:uid="{00000000-0005-0000-0000-000089480000}"/>
    <cellStyle name="ptit 3 4 2 2 2 4" xfId="18547" xr:uid="{00000000-0005-0000-0000-00008A480000}"/>
    <cellStyle name="ptit 3 4 2 2 2 5" xfId="18548" xr:uid="{00000000-0005-0000-0000-00008B480000}"/>
    <cellStyle name="ptit 3 4 2 2 3" xfId="18549" xr:uid="{00000000-0005-0000-0000-00008C480000}"/>
    <cellStyle name="ptit 3 4 2 2 3 2" xfId="18550" xr:uid="{00000000-0005-0000-0000-00008D480000}"/>
    <cellStyle name="ptit 3 4 2 2 3 3" xfId="18551" xr:uid="{00000000-0005-0000-0000-00008E480000}"/>
    <cellStyle name="ptit 3 4 2 2 4" xfId="18552" xr:uid="{00000000-0005-0000-0000-00008F480000}"/>
    <cellStyle name="ptit 3 4 2 2 4 2" xfId="18553" xr:uid="{00000000-0005-0000-0000-000090480000}"/>
    <cellStyle name="ptit 3 4 2 2 5" xfId="18554" xr:uid="{00000000-0005-0000-0000-000091480000}"/>
    <cellStyle name="ptit 3 4 2 2 6" xfId="18555" xr:uid="{00000000-0005-0000-0000-000092480000}"/>
    <cellStyle name="ptit 3 4 2 3" xfId="18556" xr:uid="{00000000-0005-0000-0000-000093480000}"/>
    <cellStyle name="ptit 3 4 2 3 2" xfId="18557" xr:uid="{00000000-0005-0000-0000-000094480000}"/>
    <cellStyle name="ptit 3 4 2 3 2 2" xfId="18558" xr:uid="{00000000-0005-0000-0000-000095480000}"/>
    <cellStyle name="ptit 3 4 2 3 2 2 2" xfId="18559" xr:uid="{00000000-0005-0000-0000-000096480000}"/>
    <cellStyle name="ptit 3 4 2 3 2 2 3" xfId="18560" xr:uid="{00000000-0005-0000-0000-000097480000}"/>
    <cellStyle name="ptit 3 4 2 3 2 3" xfId="18561" xr:uid="{00000000-0005-0000-0000-000098480000}"/>
    <cellStyle name="ptit 3 4 2 3 2 3 2" xfId="18562" xr:uid="{00000000-0005-0000-0000-000099480000}"/>
    <cellStyle name="ptit 3 4 2 3 2 4" xfId="18563" xr:uid="{00000000-0005-0000-0000-00009A480000}"/>
    <cellStyle name="ptit 3 4 2 3 2 5" xfId="18564" xr:uid="{00000000-0005-0000-0000-00009B480000}"/>
    <cellStyle name="ptit 3 4 2 3 3" xfId="18565" xr:uid="{00000000-0005-0000-0000-00009C480000}"/>
    <cellStyle name="ptit 3 4 2 3 3 2" xfId="18566" xr:uid="{00000000-0005-0000-0000-00009D480000}"/>
    <cellStyle name="ptit 3 4 2 3 3 3" xfId="18567" xr:uid="{00000000-0005-0000-0000-00009E480000}"/>
    <cellStyle name="ptit 3 4 2 3 4" xfId="18568" xr:uid="{00000000-0005-0000-0000-00009F480000}"/>
    <cellStyle name="ptit 3 4 2 3 4 2" xfId="18569" xr:uid="{00000000-0005-0000-0000-0000A0480000}"/>
    <cellStyle name="ptit 3 4 2 3 5" xfId="18570" xr:uid="{00000000-0005-0000-0000-0000A1480000}"/>
    <cellStyle name="ptit 3 4 2 3 6" xfId="18571" xr:uid="{00000000-0005-0000-0000-0000A2480000}"/>
    <cellStyle name="ptit 3 4 2 4" xfId="18572" xr:uid="{00000000-0005-0000-0000-0000A3480000}"/>
    <cellStyle name="ptit 3 4 2 4 2" xfId="18573" xr:uid="{00000000-0005-0000-0000-0000A4480000}"/>
    <cellStyle name="ptit 3 4 3" xfId="18574" xr:uid="{00000000-0005-0000-0000-0000A5480000}"/>
    <cellStyle name="ptit 3 4 3 2" xfId="18575" xr:uid="{00000000-0005-0000-0000-0000A6480000}"/>
    <cellStyle name="ptit 3 4 3 2 2" xfId="18576" xr:uid="{00000000-0005-0000-0000-0000A7480000}"/>
    <cellStyle name="ptit 3 4 3 2 2 2" xfId="18577" xr:uid="{00000000-0005-0000-0000-0000A8480000}"/>
    <cellStyle name="ptit 3 4 3 2 2 3" xfId="18578" xr:uid="{00000000-0005-0000-0000-0000A9480000}"/>
    <cellStyle name="ptit 3 4 3 2 3" xfId="18579" xr:uid="{00000000-0005-0000-0000-0000AA480000}"/>
    <cellStyle name="ptit 3 4 3 2 3 2" xfId="18580" xr:uid="{00000000-0005-0000-0000-0000AB480000}"/>
    <cellStyle name="ptit 3 4 3 2 4" xfId="18581" xr:uid="{00000000-0005-0000-0000-0000AC480000}"/>
    <cellStyle name="ptit 3 4 3 2 5" xfId="18582" xr:uid="{00000000-0005-0000-0000-0000AD480000}"/>
    <cellStyle name="ptit 3 4 3 3" xfId="18583" xr:uid="{00000000-0005-0000-0000-0000AE480000}"/>
    <cellStyle name="ptit 3 4 3 3 2" xfId="18584" xr:uid="{00000000-0005-0000-0000-0000AF480000}"/>
    <cellStyle name="ptit 3 4 3 3 3" xfId="18585" xr:uid="{00000000-0005-0000-0000-0000B0480000}"/>
    <cellStyle name="ptit 3 4 3 4" xfId="18586" xr:uid="{00000000-0005-0000-0000-0000B1480000}"/>
    <cellStyle name="ptit 3 4 3 4 2" xfId="18587" xr:uid="{00000000-0005-0000-0000-0000B2480000}"/>
    <cellStyle name="ptit 3 4 3 5" xfId="18588" xr:uid="{00000000-0005-0000-0000-0000B3480000}"/>
    <cellStyle name="ptit 3 4 3 6" xfId="18589" xr:uid="{00000000-0005-0000-0000-0000B4480000}"/>
    <cellStyle name="ptit 3 4 4" xfId="18590" xr:uid="{00000000-0005-0000-0000-0000B5480000}"/>
    <cellStyle name="ptit 3 4 4 2" xfId="18591" xr:uid="{00000000-0005-0000-0000-0000B6480000}"/>
    <cellStyle name="ptit 3 4 4 2 2" xfId="18592" xr:uid="{00000000-0005-0000-0000-0000B7480000}"/>
    <cellStyle name="ptit 3 4 4 2 3" xfId="18593" xr:uid="{00000000-0005-0000-0000-0000B8480000}"/>
    <cellStyle name="ptit 3 4 4 3" xfId="18594" xr:uid="{00000000-0005-0000-0000-0000B9480000}"/>
    <cellStyle name="ptit 3 4 4 3 2" xfId="18595" xr:uid="{00000000-0005-0000-0000-0000BA480000}"/>
    <cellStyle name="ptit 3 4 4 4" xfId="18596" xr:uid="{00000000-0005-0000-0000-0000BB480000}"/>
    <cellStyle name="ptit 3 4 4 5" xfId="18597" xr:uid="{00000000-0005-0000-0000-0000BC480000}"/>
    <cellStyle name="ptit 3 4 5" xfId="18598" xr:uid="{00000000-0005-0000-0000-0000BD480000}"/>
    <cellStyle name="ptit 3 4 5 2" xfId="18599" xr:uid="{00000000-0005-0000-0000-0000BE480000}"/>
    <cellStyle name="ptit 3 4 5 3" xfId="18600" xr:uid="{00000000-0005-0000-0000-0000BF480000}"/>
    <cellStyle name="ptit 3 4 6" xfId="18601" xr:uid="{00000000-0005-0000-0000-0000C0480000}"/>
    <cellStyle name="ptit 3 4 6 2" xfId="18602" xr:uid="{00000000-0005-0000-0000-0000C1480000}"/>
    <cellStyle name="ptit 3 4 7" xfId="18603" xr:uid="{00000000-0005-0000-0000-0000C2480000}"/>
    <cellStyle name="ptit 3 4 8" xfId="18604" xr:uid="{00000000-0005-0000-0000-0000C3480000}"/>
    <cellStyle name="ptit 3 5" xfId="18605" xr:uid="{00000000-0005-0000-0000-0000C4480000}"/>
    <cellStyle name="ptit 3 5 2" xfId="18606" xr:uid="{00000000-0005-0000-0000-0000C5480000}"/>
    <cellStyle name="ptit 3 5 2 2" xfId="18607" xr:uid="{00000000-0005-0000-0000-0000C6480000}"/>
    <cellStyle name="ptit 3 5 2 2 2" xfId="18608" xr:uid="{00000000-0005-0000-0000-0000C7480000}"/>
    <cellStyle name="ptit 3 5 2 2 2 2" xfId="18609" xr:uid="{00000000-0005-0000-0000-0000C8480000}"/>
    <cellStyle name="ptit 3 5 2 2 2 3" xfId="18610" xr:uid="{00000000-0005-0000-0000-0000C9480000}"/>
    <cellStyle name="ptit 3 5 2 2 3" xfId="18611" xr:uid="{00000000-0005-0000-0000-0000CA480000}"/>
    <cellStyle name="ptit 3 5 2 2 3 2" xfId="18612" xr:uid="{00000000-0005-0000-0000-0000CB480000}"/>
    <cellStyle name="ptit 3 5 2 2 4" xfId="18613" xr:uid="{00000000-0005-0000-0000-0000CC480000}"/>
    <cellStyle name="ptit 3 5 2 2 5" xfId="18614" xr:uid="{00000000-0005-0000-0000-0000CD480000}"/>
    <cellStyle name="ptit 3 5 2 3" xfId="18615" xr:uid="{00000000-0005-0000-0000-0000CE480000}"/>
    <cellStyle name="ptit 3 5 2 3 2" xfId="18616" xr:uid="{00000000-0005-0000-0000-0000CF480000}"/>
    <cellStyle name="ptit 3 5 2 3 3" xfId="18617" xr:uid="{00000000-0005-0000-0000-0000D0480000}"/>
    <cellStyle name="ptit 3 5 2 4" xfId="18618" xr:uid="{00000000-0005-0000-0000-0000D1480000}"/>
    <cellStyle name="ptit 3 5 2 4 2" xfId="18619" xr:uid="{00000000-0005-0000-0000-0000D2480000}"/>
    <cellStyle name="ptit 3 5 2 5" xfId="18620" xr:uid="{00000000-0005-0000-0000-0000D3480000}"/>
    <cellStyle name="ptit 3 5 2 6" xfId="18621" xr:uid="{00000000-0005-0000-0000-0000D4480000}"/>
    <cellStyle name="ptit 3 5 3" xfId="18622" xr:uid="{00000000-0005-0000-0000-0000D5480000}"/>
    <cellStyle name="ptit 3 5 3 2" xfId="18623" xr:uid="{00000000-0005-0000-0000-0000D6480000}"/>
    <cellStyle name="ptit 3 5 3 2 2" xfId="18624" xr:uid="{00000000-0005-0000-0000-0000D7480000}"/>
    <cellStyle name="ptit 3 5 3 2 2 2" xfId="18625" xr:uid="{00000000-0005-0000-0000-0000D8480000}"/>
    <cellStyle name="ptit 3 5 3 2 2 3" xfId="18626" xr:uid="{00000000-0005-0000-0000-0000D9480000}"/>
    <cellStyle name="ptit 3 5 3 2 3" xfId="18627" xr:uid="{00000000-0005-0000-0000-0000DA480000}"/>
    <cellStyle name="ptit 3 5 3 2 3 2" xfId="18628" xr:uid="{00000000-0005-0000-0000-0000DB480000}"/>
    <cellStyle name="ptit 3 5 3 2 4" xfId="18629" xr:uid="{00000000-0005-0000-0000-0000DC480000}"/>
    <cellStyle name="ptit 3 5 3 2 5" xfId="18630" xr:uid="{00000000-0005-0000-0000-0000DD480000}"/>
    <cellStyle name="ptit 3 5 3 3" xfId="18631" xr:uid="{00000000-0005-0000-0000-0000DE480000}"/>
    <cellStyle name="ptit 3 5 3 3 2" xfId="18632" xr:uid="{00000000-0005-0000-0000-0000DF480000}"/>
    <cellStyle name="ptit 3 5 3 3 3" xfId="18633" xr:uid="{00000000-0005-0000-0000-0000E0480000}"/>
    <cellStyle name="ptit 3 5 3 4" xfId="18634" xr:uid="{00000000-0005-0000-0000-0000E1480000}"/>
    <cellStyle name="ptit 3 5 3 4 2" xfId="18635" xr:uid="{00000000-0005-0000-0000-0000E2480000}"/>
    <cellStyle name="ptit 3 5 3 5" xfId="18636" xr:uid="{00000000-0005-0000-0000-0000E3480000}"/>
    <cellStyle name="ptit 3 5 3 6" xfId="18637" xr:uid="{00000000-0005-0000-0000-0000E4480000}"/>
    <cellStyle name="ptit 3 5 4" xfId="18638" xr:uid="{00000000-0005-0000-0000-0000E5480000}"/>
    <cellStyle name="ptit 3 5 4 2" xfId="18639" xr:uid="{00000000-0005-0000-0000-0000E6480000}"/>
    <cellStyle name="ptit 3 6" xfId="18640" xr:uid="{00000000-0005-0000-0000-0000E7480000}"/>
    <cellStyle name="ptit 3 6 2" xfId="18641" xr:uid="{00000000-0005-0000-0000-0000E8480000}"/>
    <cellStyle name="ptit 3 6 2 2" xfId="18642" xr:uid="{00000000-0005-0000-0000-0000E9480000}"/>
    <cellStyle name="ptit 3 6 2 2 2" xfId="18643" xr:uid="{00000000-0005-0000-0000-0000EA480000}"/>
    <cellStyle name="ptit 3 6 2 2 3" xfId="18644" xr:uid="{00000000-0005-0000-0000-0000EB480000}"/>
    <cellStyle name="ptit 3 6 2 3" xfId="18645" xr:uid="{00000000-0005-0000-0000-0000EC480000}"/>
    <cellStyle name="ptit 3 6 2 3 2" xfId="18646" xr:uid="{00000000-0005-0000-0000-0000ED480000}"/>
    <cellStyle name="ptit 3 6 2 4" xfId="18647" xr:uid="{00000000-0005-0000-0000-0000EE480000}"/>
    <cellStyle name="ptit 3 6 2 5" xfId="18648" xr:uid="{00000000-0005-0000-0000-0000EF480000}"/>
    <cellStyle name="ptit 3 6 3" xfId="18649" xr:uid="{00000000-0005-0000-0000-0000F0480000}"/>
    <cellStyle name="ptit 3 6 3 2" xfId="18650" xr:uid="{00000000-0005-0000-0000-0000F1480000}"/>
    <cellStyle name="ptit 3 6 3 3" xfId="18651" xr:uid="{00000000-0005-0000-0000-0000F2480000}"/>
    <cellStyle name="ptit 3 6 4" xfId="18652" xr:uid="{00000000-0005-0000-0000-0000F3480000}"/>
    <cellStyle name="ptit 3 6 4 2" xfId="18653" xr:uid="{00000000-0005-0000-0000-0000F4480000}"/>
    <cellStyle name="ptit 3 6 5" xfId="18654" xr:uid="{00000000-0005-0000-0000-0000F5480000}"/>
    <cellStyle name="ptit 3 6 6" xfId="18655" xr:uid="{00000000-0005-0000-0000-0000F6480000}"/>
    <cellStyle name="ptit 3 7" xfId="18656" xr:uid="{00000000-0005-0000-0000-0000F7480000}"/>
    <cellStyle name="ptit 3 7 2" xfId="18657" xr:uid="{00000000-0005-0000-0000-0000F8480000}"/>
    <cellStyle name="ptit 3 7 2 2" xfId="18658" xr:uid="{00000000-0005-0000-0000-0000F9480000}"/>
    <cellStyle name="ptit 3 7 2 3" xfId="18659" xr:uid="{00000000-0005-0000-0000-0000FA480000}"/>
    <cellStyle name="ptit 3 7 3" xfId="18660" xr:uid="{00000000-0005-0000-0000-0000FB480000}"/>
    <cellStyle name="ptit 3 7 3 2" xfId="18661" xr:uid="{00000000-0005-0000-0000-0000FC480000}"/>
    <cellStyle name="ptit 3 7 4" xfId="18662" xr:uid="{00000000-0005-0000-0000-0000FD480000}"/>
    <cellStyle name="ptit 3 7 5" xfId="18663" xr:uid="{00000000-0005-0000-0000-0000FE480000}"/>
    <cellStyle name="ptit 3 8" xfId="18664" xr:uid="{00000000-0005-0000-0000-0000FF480000}"/>
    <cellStyle name="ptit 3 8 2" xfId="18665" xr:uid="{00000000-0005-0000-0000-000000490000}"/>
    <cellStyle name="ptit 3 8 3" xfId="18666" xr:uid="{00000000-0005-0000-0000-000001490000}"/>
    <cellStyle name="ptit 3 9" xfId="18667" xr:uid="{00000000-0005-0000-0000-000002490000}"/>
    <cellStyle name="ptit 3 9 2" xfId="18668" xr:uid="{00000000-0005-0000-0000-000003490000}"/>
    <cellStyle name="ptit 4" xfId="18669" xr:uid="{00000000-0005-0000-0000-000004490000}"/>
    <cellStyle name="ptit 4 10" xfId="18670" xr:uid="{00000000-0005-0000-0000-000005490000}"/>
    <cellStyle name="ptit 4 11" xfId="18671" xr:uid="{00000000-0005-0000-0000-000006490000}"/>
    <cellStyle name="ptit 4 2" xfId="18672" xr:uid="{00000000-0005-0000-0000-000007490000}"/>
    <cellStyle name="ptit 4 2 2" xfId="18673" xr:uid="{00000000-0005-0000-0000-000008490000}"/>
    <cellStyle name="ptit 4 2 2 2" xfId="18674" xr:uid="{00000000-0005-0000-0000-000009490000}"/>
    <cellStyle name="ptit 4 2 2 2 2" xfId="18675" xr:uid="{00000000-0005-0000-0000-00000A490000}"/>
    <cellStyle name="ptit 4 2 2 2 2 2" xfId="18676" xr:uid="{00000000-0005-0000-0000-00000B490000}"/>
    <cellStyle name="ptit 4 2 2 2 2 2 2" xfId="18677" xr:uid="{00000000-0005-0000-0000-00000C490000}"/>
    <cellStyle name="ptit 4 2 2 2 2 2 3" xfId="18678" xr:uid="{00000000-0005-0000-0000-00000D490000}"/>
    <cellStyle name="ptit 4 2 2 2 2 3" xfId="18679" xr:uid="{00000000-0005-0000-0000-00000E490000}"/>
    <cellStyle name="ptit 4 2 2 2 2 3 2" xfId="18680" xr:uid="{00000000-0005-0000-0000-00000F490000}"/>
    <cellStyle name="ptit 4 2 2 2 2 4" xfId="18681" xr:uid="{00000000-0005-0000-0000-000010490000}"/>
    <cellStyle name="ptit 4 2 2 2 2 5" xfId="18682" xr:uid="{00000000-0005-0000-0000-000011490000}"/>
    <cellStyle name="ptit 4 2 2 2 3" xfId="18683" xr:uid="{00000000-0005-0000-0000-000012490000}"/>
    <cellStyle name="ptit 4 2 2 2 3 2" xfId="18684" xr:uid="{00000000-0005-0000-0000-000013490000}"/>
    <cellStyle name="ptit 4 2 2 2 3 3" xfId="18685" xr:uid="{00000000-0005-0000-0000-000014490000}"/>
    <cellStyle name="ptit 4 2 2 2 4" xfId="18686" xr:uid="{00000000-0005-0000-0000-000015490000}"/>
    <cellStyle name="ptit 4 2 2 2 4 2" xfId="18687" xr:uid="{00000000-0005-0000-0000-000016490000}"/>
    <cellStyle name="ptit 4 2 2 2 5" xfId="18688" xr:uid="{00000000-0005-0000-0000-000017490000}"/>
    <cellStyle name="ptit 4 2 2 2 6" xfId="18689" xr:uid="{00000000-0005-0000-0000-000018490000}"/>
    <cellStyle name="ptit 4 2 2 3" xfId="18690" xr:uid="{00000000-0005-0000-0000-000019490000}"/>
    <cellStyle name="ptit 4 2 2 3 2" xfId="18691" xr:uid="{00000000-0005-0000-0000-00001A490000}"/>
    <cellStyle name="ptit 4 2 2 3 2 2" xfId="18692" xr:uid="{00000000-0005-0000-0000-00001B490000}"/>
    <cellStyle name="ptit 4 2 2 3 2 2 2" xfId="18693" xr:uid="{00000000-0005-0000-0000-00001C490000}"/>
    <cellStyle name="ptit 4 2 2 3 2 2 3" xfId="18694" xr:uid="{00000000-0005-0000-0000-00001D490000}"/>
    <cellStyle name="ptit 4 2 2 3 2 3" xfId="18695" xr:uid="{00000000-0005-0000-0000-00001E490000}"/>
    <cellStyle name="ptit 4 2 2 3 2 3 2" xfId="18696" xr:uid="{00000000-0005-0000-0000-00001F490000}"/>
    <cellStyle name="ptit 4 2 2 3 2 4" xfId="18697" xr:uid="{00000000-0005-0000-0000-000020490000}"/>
    <cellStyle name="ptit 4 2 2 3 2 5" xfId="18698" xr:uid="{00000000-0005-0000-0000-000021490000}"/>
    <cellStyle name="ptit 4 2 2 3 3" xfId="18699" xr:uid="{00000000-0005-0000-0000-000022490000}"/>
    <cellStyle name="ptit 4 2 2 3 3 2" xfId="18700" xr:uid="{00000000-0005-0000-0000-000023490000}"/>
    <cellStyle name="ptit 4 2 2 3 3 3" xfId="18701" xr:uid="{00000000-0005-0000-0000-000024490000}"/>
    <cellStyle name="ptit 4 2 2 3 4" xfId="18702" xr:uid="{00000000-0005-0000-0000-000025490000}"/>
    <cellStyle name="ptit 4 2 2 3 4 2" xfId="18703" xr:uid="{00000000-0005-0000-0000-000026490000}"/>
    <cellStyle name="ptit 4 2 2 3 5" xfId="18704" xr:uid="{00000000-0005-0000-0000-000027490000}"/>
    <cellStyle name="ptit 4 2 2 3 6" xfId="18705" xr:uid="{00000000-0005-0000-0000-000028490000}"/>
    <cellStyle name="ptit 4 2 2 4" xfId="18706" xr:uid="{00000000-0005-0000-0000-000029490000}"/>
    <cellStyle name="ptit 4 2 2 4 2" xfId="18707" xr:uid="{00000000-0005-0000-0000-00002A490000}"/>
    <cellStyle name="ptit 4 2 3" xfId="18708" xr:uid="{00000000-0005-0000-0000-00002B490000}"/>
    <cellStyle name="ptit 4 2 3 2" xfId="18709" xr:uid="{00000000-0005-0000-0000-00002C490000}"/>
    <cellStyle name="ptit 4 2 3 2 2" xfId="18710" xr:uid="{00000000-0005-0000-0000-00002D490000}"/>
    <cellStyle name="ptit 4 2 3 2 2 2" xfId="18711" xr:uid="{00000000-0005-0000-0000-00002E490000}"/>
    <cellStyle name="ptit 4 2 3 2 2 3" xfId="18712" xr:uid="{00000000-0005-0000-0000-00002F490000}"/>
    <cellStyle name="ptit 4 2 3 2 3" xfId="18713" xr:uid="{00000000-0005-0000-0000-000030490000}"/>
    <cellStyle name="ptit 4 2 3 2 3 2" xfId="18714" xr:uid="{00000000-0005-0000-0000-000031490000}"/>
    <cellStyle name="ptit 4 2 3 2 4" xfId="18715" xr:uid="{00000000-0005-0000-0000-000032490000}"/>
    <cellStyle name="ptit 4 2 3 2 5" xfId="18716" xr:uid="{00000000-0005-0000-0000-000033490000}"/>
    <cellStyle name="ptit 4 2 3 3" xfId="18717" xr:uid="{00000000-0005-0000-0000-000034490000}"/>
    <cellStyle name="ptit 4 2 3 3 2" xfId="18718" xr:uid="{00000000-0005-0000-0000-000035490000}"/>
    <cellStyle name="ptit 4 2 3 3 3" xfId="18719" xr:uid="{00000000-0005-0000-0000-000036490000}"/>
    <cellStyle name="ptit 4 2 3 4" xfId="18720" xr:uid="{00000000-0005-0000-0000-000037490000}"/>
    <cellStyle name="ptit 4 2 3 4 2" xfId="18721" xr:uid="{00000000-0005-0000-0000-000038490000}"/>
    <cellStyle name="ptit 4 2 3 5" xfId="18722" xr:uid="{00000000-0005-0000-0000-000039490000}"/>
    <cellStyle name="ptit 4 2 3 6" xfId="18723" xr:uid="{00000000-0005-0000-0000-00003A490000}"/>
    <cellStyle name="ptit 4 2 4" xfId="18724" xr:uid="{00000000-0005-0000-0000-00003B490000}"/>
    <cellStyle name="ptit 4 2 4 2" xfId="18725" xr:uid="{00000000-0005-0000-0000-00003C490000}"/>
    <cellStyle name="ptit 4 2 4 2 2" xfId="18726" xr:uid="{00000000-0005-0000-0000-00003D490000}"/>
    <cellStyle name="ptit 4 2 4 2 3" xfId="18727" xr:uid="{00000000-0005-0000-0000-00003E490000}"/>
    <cellStyle name="ptit 4 2 4 3" xfId="18728" xr:uid="{00000000-0005-0000-0000-00003F490000}"/>
    <cellStyle name="ptit 4 2 4 3 2" xfId="18729" xr:uid="{00000000-0005-0000-0000-000040490000}"/>
    <cellStyle name="ptit 4 2 4 4" xfId="18730" xr:uid="{00000000-0005-0000-0000-000041490000}"/>
    <cellStyle name="ptit 4 2 4 5" xfId="18731" xr:uid="{00000000-0005-0000-0000-000042490000}"/>
    <cellStyle name="ptit 4 2 5" xfId="18732" xr:uid="{00000000-0005-0000-0000-000043490000}"/>
    <cellStyle name="ptit 4 2 5 2" xfId="18733" xr:uid="{00000000-0005-0000-0000-000044490000}"/>
    <cellStyle name="ptit 4 2 5 3" xfId="18734" xr:uid="{00000000-0005-0000-0000-000045490000}"/>
    <cellStyle name="ptit 4 2 6" xfId="18735" xr:uid="{00000000-0005-0000-0000-000046490000}"/>
    <cellStyle name="ptit 4 2 6 2" xfId="18736" xr:uid="{00000000-0005-0000-0000-000047490000}"/>
    <cellStyle name="ptit 4 2 7" xfId="18737" xr:uid="{00000000-0005-0000-0000-000048490000}"/>
    <cellStyle name="ptit 4 2 8" xfId="18738" xr:uid="{00000000-0005-0000-0000-000049490000}"/>
    <cellStyle name="ptit 4 3" xfId="18739" xr:uid="{00000000-0005-0000-0000-00004A490000}"/>
    <cellStyle name="ptit 4 3 2" xfId="18740" xr:uid="{00000000-0005-0000-0000-00004B490000}"/>
    <cellStyle name="ptit 4 3 2 2" xfId="18741" xr:uid="{00000000-0005-0000-0000-00004C490000}"/>
    <cellStyle name="ptit 4 3 2 2 2" xfId="18742" xr:uid="{00000000-0005-0000-0000-00004D490000}"/>
    <cellStyle name="ptit 4 3 2 2 2 2" xfId="18743" xr:uid="{00000000-0005-0000-0000-00004E490000}"/>
    <cellStyle name="ptit 4 3 2 2 2 2 2" xfId="18744" xr:uid="{00000000-0005-0000-0000-00004F490000}"/>
    <cellStyle name="ptit 4 3 2 2 2 2 3" xfId="18745" xr:uid="{00000000-0005-0000-0000-000050490000}"/>
    <cellStyle name="ptit 4 3 2 2 2 3" xfId="18746" xr:uid="{00000000-0005-0000-0000-000051490000}"/>
    <cellStyle name="ptit 4 3 2 2 2 3 2" xfId="18747" xr:uid="{00000000-0005-0000-0000-000052490000}"/>
    <cellStyle name="ptit 4 3 2 2 2 4" xfId="18748" xr:uid="{00000000-0005-0000-0000-000053490000}"/>
    <cellStyle name="ptit 4 3 2 2 2 5" xfId="18749" xr:uid="{00000000-0005-0000-0000-000054490000}"/>
    <cellStyle name="ptit 4 3 2 2 3" xfId="18750" xr:uid="{00000000-0005-0000-0000-000055490000}"/>
    <cellStyle name="ptit 4 3 2 2 3 2" xfId="18751" xr:uid="{00000000-0005-0000-0000-000056490000}"/>
    <cellStyle name="ptit 4 3 2 2 3 3" xfId="18752" xr:uid="{00000000-0005-0000-0000-000057490000}"/>
    <cellStyle name="ptit 4 3 2 2 4" xfId="18753" xr:uid="{00000000-0005-0000-0000-000058490000}"/>
    <cellStyle name="ptit 4 3 2 2 4 2" xfId="18754" xr:uid="{00000000-0005-0000-0000-000059490000}"/>
    <cellStyle name="ptit 4 3 2 2 5" xfId="18755" xr:uid="{00000000-0005-0000-0000-00005A490000}"/>
    <cellStyle name="ptit 4 3 2 2 6" xfId="18756" xr:uid="{00000000-0005-0000-0000-00005B490000}"/>
    <cellStyle name="ptit 4 3 2 3" xfId="18757" xr:uid="{00000000-0005-0000-0000-00005C490000}"/>
    <cellStyle name="ptit 4 3 2 3 2" xfId="18758" xr:uid="{00000000-0005-0000-0000-00005D490000}"/>
    <cellStyle name="ptit 4 3 2 3 2 2" xfId="18759" xr:uid="{00000000-0005-0000-0000-00005E490000}"/>
    <cellStyle name="ptit 4 3 2 3 2 2 2" xfId="18760" xr:uid="{00000000-0005-0000-0000-00005F490000}"/>
    <cellStyle name="ptit 4 3 2 3 2 2 3" xfId="18761" xr:uid="{00000000-0005-0000-0000-000060490000}"/>
    <cellStyle name="ptit 4 3 2 3 2 3" xfId="18762" xr:uid="{00000000-0005-0000-0000-000061490000}"/>
    <cellStyle name="ptit 4 3 2 3 2 3 2" xfId="18763" xr:uid="{00000000-0005-0000-0000-000062490000}"/>
    <cellStyle name="ptit 4 3 2 3 2 4" xfId="18764" xr:uid="{00000000-0005-0000-0000-000063490000}"/>
    <cellStyle name="ptit 4 3 2 3 2 5" xfId="18765" xr:uid="{00000000-0005-0000-0000-000064490000}"/>
    <cellStyle name="ptit 4 3 2 3 3" xfId="18766" xr:uid="{00000000-0005-0000-0000-000065490000}"/>
    <cellStyle name="ptit 4 3 2 3 3 2" xfId="18767" xr:uid="{00000000-0005-0000-0000-000066490000}"/>
    <cellStyle name="ptit 4 3 2 3 3 3" xfId="18768" xr:uid="{00000000-0005-0000-0000-000067490000}"/>
    <cellStyle name="ptit 4 3 2 3 4" xfId="18769" xr:uid="{00000000-0005-0000-0000-000068490000}"/>
    <cellStyle name="ptit 4 3 2 3 4 2" xfId="18770" xr:uid="{00000000-0005-0000-0000-000069490000}"/>
    <cellStyle name="ptit 4 3 2 3 5" xfId="18771" xr:uid="{00000000-0005-0000-0000-00006A490000}"/>
    <cellStyle name="ptit 4 3 2 3 6" xfId="18772" xr:uid="{00000000-0005-0000-0000-00006B490000}"/>
    <cellStyle name="ptit 4 3 2 4" xfId="18773" xr:uid="{00000000-0005-0000-0000-00006C490000}"/>
    <cellStyle name="ptit 4 3 2 4 2" xfId="18774" xr:uid="{00000000-0005-0000-0000-00006D490000}"/>
    <cellStyle name="ptit 4 3 3" xfId="18775" xr:uid="{00000000-0005-0000-0000-00006E490000}"/>
    <cellStyle name="ptit 4 3 3 2" xfId="18776" xr:uid="{00000000-0005-0000-0000-00006F490000}"/>
    <cellStyle name="ptit 4 3 3 2 2" xfId="18777" xr:uid="{00000000-0005-0000-0000-000070490000}"/>
    <cellStyle name="ptit 4 3 3 2 2 2" xfId="18778" xr:uid="{00000000-0005-0000-0000-000071490000}"/>
    <cellStyle name="ptit 4 3 3 2 2 3" xfId="18779" xr:uid="{00000000-0005-0000-0000-000072490000}"/>
    <cellStyle name="ptit 4 3 3 2 3" xfId="18780" xr:uid="{00000000-0005-0000-0000-000073490000}"/>
    <cellStyle name="ptit 4 3 3 2 3 2" xfId="18781" xr:uid="{00000000-0005-0000-0000-000074490000}"/>
    <cellStyle name="ptit 4 3 3 2 4" xfId="18782" xr:uid="{00000000-0005-0000-0000-000075490000}"/>
    <cellStyle name="ptit 4 3 3 2 5" xfId="18783" xr:uid="{00000000-0005-0000-0000-000076490000}"/>
    <cellStyle name="ptit 4 3 3 3" xfId="18784" xr:uid="{00000000-0005-0000-0000-000077490000}"/>
    <cellStyle name="ptit 4 3 3 3 2" xfId="18785" xr:uid="{00000000-0005-0000-0000-000078490000}"/>
    <cellStyle name="ptit 4 3 3 3 3" xfId="18786" xr:uid="{00000000-0005-0000-0000-000079490000}"/>
    <cellStyle name="ptit 4 3 3 4" xfId="18787" xr:uid="{00000000-0005-0000-0000-00007A490000}"/>
    <cellStyle name="ptit 4 3 3 4 2" xfId="18788" xr:uid="{00000000-0005-0000-0000-00007B490000}"/>
    <cellStyle name="ptit 4 3 3 5" xfId="18789" xr:uid="{00000000-0005-0000-0000-00007C490000}"/>
    <cellStyle name="ptit 4 3 3 6" xfId="18790" xr:uid="{00000000-0005-0000-0000-00007D490000}"/>
    <cellStyle name="ptit 4 3 4" xfId="18791" xr:uid="{00000000-0005-0000-0000-00007E490000}"/>
    <cellStyle name="ptit 4 3 4 2" xfId="18792" xr:uid="{00000000-0005-0000-0000-00007F490000}"/>
    <cellStyle name="ptit 4 3 4 2 2" xfId="18793" xr:uid="{00000000-0005-0000-0000-000080490000}"/>
    <cellStyle name="ptit 4 3 4 2 3" xfId="18794" xr:uid="{00000000-0005-0000-0000-000081490000}"/>
    <cellStyle name="ptit 4 3 4 3" xfId="18795" xr:uid="{00000000-0005-0000-0000-000082490000}"/>
    <cellStyle name="ptit 4 3 4 3 2" xfId="18796" xr:uid="{00000000-0005-0000-0000-000083490000}"/>
    <cellStyle name="ptit 4 3 4 4" xfId="18797" xr:uid="{00000000-0005-0000-0000-000084490000}"/>
    <cellStyle name="ptit 4 3 4 5" xfId="18798" xr:uid="{00000000-0005-0000-0000-000085490000}"/>
    <cellStyle name="ptit 4 3 5" xfId="18799" xr:uid="{00000000-0005-0000-0000-000086490000}"/>
    <cellStyle name="ptit 4 3 5 2" xfId="18800" xr:uid="{00000000-0005-0000-0000-000087490000}"/>
    <cellStyle name="ptit 4 3 5 3" xfId="18801" xr:uid="{00000000-0005-0000-0000-000088490000}"/>
    <cellStyle name="ptit 4 3 6" xfId="18802" xr:uid="{00000000-0005-0000-0000-000089490000}"/>
    <cellStyle name="ptit 4 3 6 2" xfId="18803" xr:uid="{00000000-0005-0000-0000-00008A490000}"/>
    <cellStyle name="ptit 4 3 7" xfId="18804" xr:uid="{00000000-0005-0000-0000-00008B490000}"/>
    <cellStyle name="ptit 4 3 8" xfId="18805" xr:uid="{00000000-0005-0000-0000-00008C490000}"/>
    <cellStyle name="ptit 4 4" xfId="18806" xr:uid="{00000000-0005-0000-0000-00008D490000}"/>
    <cellStyle name="ptit 4 4 2" xfId="18807" xr:uid="{00000000-0005-0000-0000-00008E490000}"/>
    <cellStyle name="ptit 4 4 2 2" xfId="18808" xr:uid="{00000000-0005-0000-0000-00008F490000}"/>
    <cellStyle name="ptit 4 4 2 2 2" xfId="18809" xr:uid="{00000000-0005-0000-0000-000090490000}"/>
    <cellStyle name="ptit 4 4 2 2 2 2" xfId="18810" xr:uid="{00000000-0005-0000-0000-000091490000}"/>
    <cellStyle name="ptit 4 4 2 2 2 2 2" xfId="18811" xr:uid="{00000000-0005-0000-0000-000092490000}"/>
    <cellStyle name="ptit 4 4 2 2 2 2 3" xfId="18812" xr:uid="{00000000-0005-0000-0000-000093490000}"/>
    <cellStyle name="ptit 4 4 2 2 2 3" xfId="18813" xr:uid="{00000000-0005-0000-0000-000094490000}"/>
    <cellStyle name="ptit 4 4 2 2 2 3 2" xfId="18814" xr:uid="{00000000-0005-0000-0000-000095490000}"/>
    <cellStyle name="ptit 4 4 2 2 2 4" xfId="18815" xr:uid="{00000000-0005-0000-0000-000096490000}"/>
    <cellStyle name="ptit 4 4 2 2 2 5" xfId="18816" xr:uid="{00000000-0005-0000-0000-000097490000}"/>
    <cellStyle name="ptit 4 4 2 2 3" xfId="18817" xr:uid="{00000000-0005-0000-0000-000098490000}"/>
    <cellStyle name="ptit 4 4 2 2 3 2" xfId="18818" xr:uid="{00000000-0005-0000-0000-000099490000}"/>
    <cellStyle name="ptit 4 4 2 2 3 3" xfId="18819" xr:uid="{00000000-0005-0000-0000-00009A490000}"/>
    <cellStyle name="ptit 4 4 2 2 4" xfId="18820" xr:uid="{00000000-0005-0000-0000-00009B490000}"/>
    <cellStyle name="ptit 4 4 2 2 4 2" xfId="18821" xr:uid="{00000000-0005-0000-0000-00009C490000}"/>
    <cellStyle name="ptit 4 4 2 2 5" xfId="18822" xr:uid="{00000000-0005-0000-0000-00009D490000}"/>
    <cellStyle name="ptit 4 4 2 2 6" xfId="18823" xr:uid="{00000000-0005-0000-0000-00009E490000}"/>
    <cellStyle name="ptit 4 4 2 3" xfId="18824" xr:uid="{00000000-0005-0000-0000-00009F490000}"/>
    <cellStyle name="ptit 4 4 2 3 2" xfId="18825" xr:uid="{00000000-0005-0000-0000-0000A0490000}"/>
    <cellStyle name="ptit 4 4 2 3 2 2" xfId="18826" xr:uid="{00000000-0005-0000-0000-0000A1490000}"/>
    <cellStyle name="ptit 4 4 2 3 2 2 2" xfId="18827" xr:uid="{00000000-0005-0000-0000-0000A2490000}"/>
    <cellStyle name="ptit 4 4 2 3 2 2 3" xfId="18828" xr:uid="{00000000-0005-0000-0000-0000A3490000}"/>
    <cellStyle name="ptit 4 4 2 3 2 3" xfId="18829" xr:uid="{00000000-0005-0000-0000-0000A4490000}"/>
    <cellStyle name="ptit 4 4 2 3 2 3 2" xfId="18830" xr:uid="{00000000-0005-0000-0000-0000A5490000}"/>
    <cellStyle name="ptit 4 4 2 3 2 4" xfId="18831" xr:uid="{00000000-0005-0000-0000-0000A6490000}"/>
    <cellStyle name="ptit 4 4 2 3 2 5" xfId="18832" xr:uid="{00000000-0005-0000-0000-0000A7490000}"/>
    <cellStyle name="ptit 4 4 2 3 3" xfId="18833" xr:uid="{00000000-0005-0000-0000-0000A8490000}"/>
    <cellStyle name="ptit 4 4 2 3 3 2" xfId="18834" xr:uid="{00000000-0005-0000-0000-0000A9490000}"/>
    <cellStyle name="ptit 4 4 2 3 3 3" xfId="18835" xr:uid="{00000000-0005-0000-0000-0000AA490000}"/>
    <cellStyle name="ptit 4 4 2 3 4" xfId="18836" xr:uid="{00000000-0005-0000-0000-0000AB490000}"/>
    <cellStyle name="ptit 4 4 2 3 4 2" xfId="18837" xr:uid="{00000000-0005-0000-0000-0000AC490000}"/>
    <cellStyle name="ptit 4 4 2 3 5" xfId="18838" xr:uid="{00000000-0005-0000-0000-0000AD490000}"/>
    <cellStyle name="ptit 4 4 2 3 6" xfId="18839" xr:uid="{00000000-0005-0000-0000-0000AE490000}"/>
    <cellStyle name="ptit 4 4 2 4" xfId="18840" xr:uid="{00000000-0005-0000-0000-0000AF490000}"/>
    <cellStyle name="ptit 4 4 2 4 2" xfId="18841" xr:uid="{00000000-0005-0000-0000-0000B0490000}"/>
    <cellStyle name="ptit 4 4 3" xfId="18842" xr:uid="{00000000-0005-0000-0000-0000B1490000}"/>
    <cellStyle name="ptit 4 4 3 2" xfId="18843" xr:uid="{00000000-0005-0000-0000-0000B2490000}"/>
    <cellStyle name="ptit 4 4 3 2 2" xfId="18844" xr:uid="{00000000-0005-0000-0000-0000B3490000}"/>
    <cellStyle name="ptit 4 4 3 2 2 2" xfId="18845" xr:uid="{00000000-0005-0000-0000-0000B4490000}"/>
    <cellStyle name="ptit 4 4 3 2 2 3" xfId="18846" xr:uid="{00000000-0005-0000-0000-0000B5490000}"/>
    <cellStyle name="ptit 4 4 3 2 3" xfId="18847" xr:uid="{00000000-0005-0000-0000-0000B6490000}"/>
    <cellStyle name="ptit 4 4 3 2 3 2" xfId="18848" xr:uid="{00000000-0005-0000-0000-0000B7490000}"/>
    <cellStyle name="ptit 4 4 3 2 4" xfId="18849" xr:uid="{00000000-0005-0000-0000-0000B8490000}"/>
    <cellStyle name="ptit 4 4 3 2 5" xfId="18850" xr:uid="{00000000-0005-0000-0000-0000B9490000}"/>
    <cellStyle name="ptit 4 4 3 3" xfId="18851" xr:uid="{00000000-0005-0000-0000-0000BA490000}"/>
    <cellStyle name="ptit 4 4 3 3 2" xfId="18852" xr:uid="{00000000-0005-0000-0000-0000BB490000}"/>
    <cellStyle name="ptit 4 4 3 3 3" xfId="18853" xr:uid="{00000000-0005-0000-0000-0000BC490000}"/>
    <cellStyle name="ptit 4 4 3 4" xfId="18854" xr:uid="{00000000-0005-0000-0000-0000BD490000}"/>
    <cellStyle name="ptit 4 4 3 4 2" xfId="18855" xr:uid="{00000000-0005-0000-0000-0000BE490000}"/>
    <cellStyle name="ptit 4 4 3 5" xfId="18856" xr:uid="{00000000-0005-0000-0000-0000BF490000}"/>
    <cellStyle name="ptit 4 4 3 6" xfId="18857" xr:uid="{00000000-0005-0000-0000-0000C0490000}"/>
    <cellStyle name="ptit 4 4 4" xfId="18858" xr:uid="{00000000-0005-0000-0000-0000C1490000}"/>
    <cellStyle name="ptit 4 4 4 2" xfId="18859" xr:uid="{00000000-0005-0000-0000-0000C2490000}"/>
    <cellStyle name="ptit 4 4 4 2 2" xfId="18860" xr:uid="{00000000-0005-0000-0000-0000C3490000}"/>
    <cellStyle name="ptit 4 4 4 2 3" xfId="18861" xr:uid="{00000000-0005-0000-0000-0000C4490000}"/>
    <cellStyle name="ptit 4 4 4 3" xfId="18862" xr:uid="{00000000-0005-0000-0000-0000C5490000}"/>
    <cellStyle name="ptit 4 4 4 3 2" xfId="18863" xr:uid="{00000000-0005-0000-0000-0000C6490000}"/>
    <cellStyle name="ptit 4 4 4 4" xfId="18864" xr:uid="{00000000-0005-0000-0000-0000C7490000}"/>
    <cellStyle name="ptit 4 4 4 5" xfId="18865" xr:uid="{00000000-0005-0000-0000-0000C8490000}"/>
    <cellStyle name="ptit 4 4 5" xfId="18866" xr:uid="{00000000-0005-0000-0000-0000C9490000}"/>
    <cellStyle name="ptit 4 4 5 2" xfId="18867" xr:uid="{00000000-0005-0000-0000-0000CA490000}"/>
    <cellStyle name="ptit 4 4 5 3" xfId="18868" xr:uid="{00000000-0005-0000-0000-0000CB490000}"/>
    <cellStyle name="ptit 4 4 6" xfId="18869" xr:uid="{00000000-0005-0000-0000-0000CC490000}"/>
    <cellStyle name="ptit 4 4 6 2" xfId="18870" xr:uid="{00000000-0005-0000-0000-0000CD490000}"/>
    <cellStyle name="ptit 4 4 7" xfId="18871" xr:uid="{00000000-0005-0000-0000-0000CE490000}"/>
    <cellStyle name="ptit 4 4 8" xfId="18872" xr:uid="{00000000-0005-0000-0000-0000CF490000}"/>
    <cellStyle name="ptit 4 5" xfId="18873" xr:uid="{00000000-0005-0000-0000-0000D0490000}"/>
    <cellStyle name="ptit 4 5 2" xfId="18874" xr:uid="{00000000-0005-0000-0000-0000D1490000}"/>
    <cellStyle name="ptit 4 5 2 2" xfId="18875" xr:uid="{00000000-0005-0000-0000-0000D2490000}"/>
    <cellStyle name="ptit 4 5 2 2 2" xfId="18876" xr:uid="{00000000-0005-0000-0000-0000D3490000}"/>
    <cellStyle name="ptit 4 5 2 2 2 2" xfId="18877" xr:uid="{00000000-0005-0000-0000-0000D4490000}"/>
    <cellStyle name="ptit 4 5 2 2 2 3" xfId="18878" xr:uid="{00000000-0005-0000-0000-0000D5490000}"/>
    <cellStyle name="ptit 4 5 2 2 3" xfId="18879" xr:uid="{00000000-0005-0000-0000-0000D6490000}"/>
    <cellStyle name="ptit 4 5 2 2 3 2" xfId="18880" xr:uid="{00000000-0005-0000-0000-0000D7490000}"/>
    <cellStyle name="ptit 4 5 2 2 4" xfId="18881" xr:uid="{00000000-0005-0000-0000-0000D8490000}"/>
    <cellStyle name="ptit 4 5 2 2 5" xfId="18882" xr:uid="{00000000-0005-0000-0000-0000D9490000}"/>
    <cellStyle name="ptit 4 5 2 3" xfId="18883" xr:uid="{00000000-0005-0000-0000-0000DA490000}"/>
    <cellStyle name="ptit 4 5 2 3 2" xfId="18884" xr:uid="{00000000-0005-0000-0000-0000DB490000}"/>
    <cellStyle name="ptit 4 5 2 3 3" xfId="18885" xr:uid="{00000000-0005-0000-0000-0000DC490000}"/>
    <cellStyle name="ptit 4 5 2 4" xfId="18886" xr:uid="{00000000-0005-0000-0000-0000DD490000}"/>
    <cellStyle name="ptit 4 5 2 4 2" xfId="18887" xr:uid="{00000000-0005-0000-0000-0000DE490000}"/>
    <cellStyle name="ptit 4 5 2 5" xfId="18888" xr:uid="{00000000-0005-0000-0000-0000DF490000}"/>
    <cellStyle name="ptit 4 5 2 6" xfId="18889" xr:uid="{00000000-0005-0000-0000-0000E0490000}"/>
    <cellStyle name="ptit 4 5 3" xfId="18890" xr:uid="{00000000-0005-0000-0000-0000E1490000}"/>
    <cellStyle name="ptit 4 5 3 2" xfId="18891" xr:uid="{00000000-0005-0000-0000-0000E2490000}"/>
    <cellStyle name="ptit 4 5 3 2 2" xfId="18892" xr:uid="{00000000-0005-0000-0000-0000E3490000}"/>
    <cellStyle name="ptit 4 5 3 2 2 2" xfId="18893" xr:uid="{00000000-0005-0000-0000-0000E4490000}"/>
    <cellStyle name="ptit 4 5 3 2 2 3" xfId="18894" xr:uid="{00000000-0005-0000-0000-0000E5490000}"/>
    <cellStyle name="ptit 4 5 3 2 3" xfId="18895" xr:uid="{00000000-0005-0000-0000-0000E6490000}"/>
    <cellStyle name="ptit 4 5 3 2 3 2" xfId="18896" xr:uid="{00000000-0005-0000-0000-0000E7490000}"/>
    <cellStyle name="ptit 4 5 3 2 4" xfId="18897" xr:uid="{00000000-0005-0000-0000-0000E8490000}"/>
    <cellStyle name="ptit 4 5 3 2 5" xfId="18898" xr:uid="{00000000-0005-0000-0000-0000E9490000}"/>
    <cellStyle name="ptit 4 5 3 3" xfId="18899" xr:uid="{00000000-0005-0000-0000-0000EA490000}"/>
    <cellStyle name="ptit 4 5 3 3 2" xfId="18900" xr:uid="{00000000-0005-0000-0000-0000EB490000}"/>
    <cellStyle name="ptit 4 5 3 3 3" xfId="18901" xr:uid="{00000000-0005-0000-0000-0000EC490000}"/>
    <cellStyle name="ptit 4 5 3 4" xfId="18902" xr:uid="{00000000-0005-0000-0000-0000ED490000}"/>
    <cellStyle name="ptit 4 5 3 4 2" xfId="18903" xr:uid="{00000000-0005-0000-0000-0000EE490000}"/>
    <cellStyle name="ptit 4 5 3 5" xfId="18904" xr:uid="{00000000-0005-0000-0000-0000EF490000}"/>
    <cellStyle name="ptit 4 5 3 6" xfId="18905" xr:uid="{00000000-0005-0000-0000-0000F0490000}"/>
    <cellStyle name="ptit 4 5 4" xfId="18906" xr:uid="{00000000-0005-0000-0000-0000F1490000}"/>
    <cellStyle name="ptit 4 5 4 2" xfId="18907" xr:uid="{00000000-0005-0000-0000-0000F2490000}"/>
    <cellStyle name="ptit 4 6" xfId="18908" xr:uid="{00000000-0005-0000-0000-0000F3490000}"/>
    <cellStyle name="ptit 4 6 2" xfId="18909" xr:uid="{00000000-0005-0000-0000-0000F4490000}"/>
    <cellStyle name="ptit 4 6 2 2" xfId="18910" xr:uid="{00000000-0005-0000-0000-0000F5490000}"/>
    <cellStyle name="ptit 4 6 2 2 2" xfId="18911" xr:uid="{00000000-0005-0000-0000-0000F6490000}"/>
    <cellStyle name="ptit 4 6 2 2 3" xfId="18912" xr:uid="{00000000-0005-0000-0000-0000F7490000}"/>
    <cellStyle name="ptit 4 6 2 3" xfId="18913" xr:uid="{00000000-0005-0000-0000-0000F8490000}"/>
    <cellStyle name="ptit 4 6 2 3 2" xfId="18914" xr:uid="{00000000-0005-0000-0000-0000F9490000}"/>
    <cellStyle name="ptit 4 6 2 4" xfId="18915" xr:uid="{00000000-0005-0000-0000-0000FA490000}"/>
    <cellStyle name="ptit 4 6 2 5" xfId="18916" xr:uid="{00000000-0005-0000-0000-0000FB490000}"/>
    <cellStyle name="ptit 4 6 3" xfId="18917" xr:uid="{00000000-0005-0000-0000-0000FC490000}"/>
    <cellStyle name="ptit 4 6 3 2" xfId="18918" xr:uid="{00000000-0005-0000-0000-0000FD490000}"/>
    <cellStyle name="ptit 4 6 3 3" xfId="18919" xr:uid="{00000000-0005-0000-0000-0000FE490000}"/>
    <cellStyle name="ptit 4 6 4" xfId="18920" xr:uid="{00000000-0005-0000-0000-0000FF490000}"/>
    <cellStyle name="ptit 4 6 4 2" xfId="18921" xr:uid="{00000000-0005-0000-0000-0000004A0000}"/>
    <cellStyle name="ptit 4 6 5" xfId="18922" xr:uid="{00000000-0005-0000-0000-0000014A0000}"/>
    <cellStyle name="ptit 4 6 6" xfId="18923" xr:uid="{00000000-0005-0000-0000-0000024A0000}"/>
    <cellStyle name="ptit 4 7" xfId="18924" xr:uid="{00000000-0005-0000-0000-0000034A0000}"/>
    <cellStyle name="ptit 4 7 2" xfId="18925" xr:uid="{00000000-0005-0000-0000-0000044A0000}"/>
    <cellStyle name="ptit 4 7 2 2" xfId="18926" xr:uid="{00000000-0005-0000-0000-0000054A0000}"/>
    <cellStyle name="ptit 4 7 2 3" xfId="18927" xr:uid="{00000000-0005-0000-0000-0000064A0000}"/>
    <cellStyle name="ptit 4 7 3" xfId="18928" xr:uid="{00000000-0005-0000-0000-0000074A0000}"/>
    <cellStyle name="ptit 4 7 3 2" xfId="18929" xr:uid="{00000000-0005-0000-0000-0000084A0000}"/>
    <cellStyle name="ptit 4 7 4" xfId="18930" xr:uid="{00000000-0005-0000-0000-0000094A0000}"/>
    <cellStyle name="ptit 4 7 5" xfId="18931" xr:uid="{00000000-0005-0000-0000-00000A4A0000}"/>
    <cellStyle name="ptit 4 8" xfId="18932" xr:uid="{00000000-0005-0000-0000-00000B4A0000}"/>
    <cellStyle name="ptit 4 8 2" xfId="18933" xr:uid="{00000000-0005-0000-0000-00000C4A0000}"/>
    <cellStyle name="ptit 4 8 3" xfId="18934" xr:uid="{00000000-0005-0000-0000-00000D4A0000}"/>
    <cellStyle name="ptit 4 9" xfId="18935" xr:uid="{00000000-0005-0000-0000-00000E4A0000}"/>
    <cellStyle name="ptit 4 9 2" xfId="18936" xr:uid="{00000000-0005-0000-0000-00000F4A0000}"/>
    <cellStyle name="ptit 5" xfId="18937" xr:uid="{00000000-0005-0000-0000-0000104A0000}"/>
    <cellStyle name="ptit 5 2" xfId="18938" xr:uid="{00000000-0005-0000-0000-0000114A0000}"/>
    <cellStyle name="ptit 5 2 2" xfId="18939" xr:uid="{00000000-0005-0000-0000-0000124A0000}"/>
    <cellStyle name="ptit 5 2 2 2" xfId="18940" xr:uid="{00000000-0005-0000-0000-0000134A0000}"/>
    <cellStyle name="ptit 5 2 2 2 2" xfId="18941" xr:uid="{00000000-0005-0000-0000-0000144A0000}"/>
    <cellStyle name="ptit 5 2 2 2 2 2" xfId="18942" xr:uid="{00000000-0005-0000-0000-0000154A0000}"/>
    <cellStyle name="ptit 5 2 2 2 2 3" xfId="18943" xr:uid="{00000000-0005-0000-0000-0000164A0000}"/>
    <cellStyle name="ptit 5 2 2 2 3" xfId="18944" xr:uid="{00000000-0005-0000-0000-0000174A0000}"/>
    <cellStyle name="ptit 5 2 2 2 3 2" xfId="18945" xr:uid="{00000000-0005-0000-0000-0000184A0000}"/>
    <cellStyle name="ptit 5 2 2 2 4" xfId="18946" xr:uid="{00000000-0005-0000-0000-0000194A0000}"/>
    <cellStyle name="ptit 5 2 2 2 5" xfId="18947" xr:uid="{00000000-0005-0000-0000-00001A4A0000}"/>
    <cellStyle name="ptit 5 2 2 3" xfId="18948" xr:uid="{00000000-0005-0000-0000-00001B4A0000}"/>
    <cellStyle name="ptit 5 2 2 3 2" xfId="18949" xr:uid="{00000000-0005-0000-0000-00001C4A0000}"/>
    <cellStyle name="ptit 5 2 2 3 3" xfId="18950" xr:uid="{00000000-0005-0000-0000-00001D4A0000}"/>
    <cellStyle name="ptit 5 2 2 4" xfId="18951" xr:uid="{00000000-0005-0000-0000-00001E4A0000}"/>
    <cellStyle name="ptit 5 2 2 4 2" xfId="18952" xr:uid="{00000000-0005-0000-0000-00001F4A0000}"/>
    <cellStyle name="ptit 5 2 2 5" xfId="18953" xr:uid="{00000000-0005-0000-0000-0000204A0000}"/>
    <cellStyle name="ptit 5 2 2 6" xfId="18954" xr:uid="{00000000-0005-0000-0000-0000214A0000}"/>
    <cellStyle name="ptit 5 2 3" xfId="18955" xr:uid="{00000000-0005-0000-0000-0000224A0000}"/>
    <cellStyle name="ptit 5 2 3 2" xfId="18956" xr:uid="{00000000-0005-0000-0000-0000234A0000}"/>
    <cellStyle name="ptit 5 2 3 2 2" xfId="18957" xr:uid="{00000000-0005-0000-0000-0000244A0000}"/>
    <cellStyle name="ptit 5 2 3 2 2 2" xfId="18958" xr:uid="{00000000-0005-0000-0000-0000254A0000}"/>
    <cellStyle name="ptit 5 2 3 2 2 3" xfId="18959" xr:uid="{00000000-0005-0000-0000-0000264A0000}"/>
    <cellStyle name="ptit 5 2 3 2 3" xfId="18960" xr:uid="{00000000-0005-0000-0000-0000274A0000}"/>
    <cellStyle name="ptit 5 2 3 2 3 2" xfId="18961" xr:uid="{00000000-0005-0000-0000-0000284A0000}"/>
    <cellStyle name="ptit 5 2 3 2 4" xfId="18962" xr:uid="{00000000-0005-0000-0000-0000294A0000}"/>
    <cellStyle name="ptit 5 2 3 2 5" xfId="18963" xr:uid="{00000000-0005-0000-0000-00002A4A0000}"/>
    <cellStyle name="ptit 5 2 3 3" xfId="18964" xr:uid="{00000000-0005-0000-0000-00002B4A0000}"/>
    <cellStyle name="ptit 5 2 3 3 2" xfId="18965" xr:uid="{00000000-0005-0000-0000-00002C4A0000}"/>
    <cellStyle name="ptit 5 2 3 3 3" xfId="18966" xr:uid="{00000000-0005-0000-0000-00002D4A0000}"/>
    <cellStyle name="ptit 5 2 3 4" xfId="18967" xr:uid="{00000000-0005-0000-0000-00002E4A0000}"/>
    <cellStyle name="ptit 5 2 3 4 2" xfId="18968" xr:uid="{00000000-0005-0000-0000-00002F4A0000}"/>
    <cellStyle name="ptit 5 2 3 5" xfId="18969" xr:uid="{00000000-0005-0000-0000-0000304A0000}"/>
    <cellStyle name="ptit 5 2 3 6" xfId="18970" xr:uid="{00000000-0005-0000-0000-0000314A0000}"/>
    <cellStyle name="ptit 5 2 4" xfId="18971" xr:uid="{00000000-0005-0000-0000-0000324A0000}"/>
    <cellStyle name="ptit 5 2 4 2" xfId="18972" xr:uid="{00000000-0005-0000-0000-0000334A0000}"/>
    <cellStyle name="ptit 5 3" xfId="18973" xr:uid="{00000000-0005-0000-0000-0000344A0000}"/>
    <cellStyle name="ptit 5 3 2" xfId="18974" xr:uid="{00000000-0005-0000-0000-0000354A0000}"/>
    <cellStyle name="ptit 5 3 2 2" xfId="18975" xr:uid="{00000000-0005-0000-0000-0000364A0000}"/>
    <cellStyle name="ptit 5 3 2 2 2" xfId="18976" xr:uid="{00000000-0005-0000-0000-0000374A0000}"/>
    <cellStyle name="ptit 5 3 2 2 3" xfId="18977" xr:uid="{00000000-0005-0000-0000-0000384A0000}"/>
    <cellStyle name="ptit 5 3 2 3" xfId="18978" xr:uid="{00000000-0005-0000-0000-0000394A0000}"/>
    <cellStyle name="ptit 5 3 2 3 2" xfId="18979" xr:uid="{00000000-0005-0000-0000-00003A4A0000}"/>
    <cellStyle name="ptit 5 3 2 4" xfId="18980" xr:uid="{00000000-0005-0000-0000-00003B4A0000}"/>
    <cellStyle name="ptit 5 3 2 5" xfId="18981" xr:uid="{00000000-0005-0000-0000-00003C4A0000}"/>
    <cellStyle name="ptit 5 3 3" xfId="18982" xr:uid="{00000000-0005-0000-0000-00003D4A0000}"/>
    <cellStyle name="ptit 5 3 3 2" xfId="18983" xr:uid="{00000000-0005-0000-0000-00003E4A0000}"/>
    <cellStyle name="ptit 5 3 3 3" xfId="18984" xr:uid="{00000000-0005-0000-0000-00003F4A0000}"/>
    <cellStyle name="ptit 5 3 4" xfId="18985" xr:uid="{00000000-0005-0000-0000-0000404A0000}"/>
    <cellStyle name="ptit 5 3 4 2" xfId="18986" xr:uid="{00000000-0005-0000-0000-0000414A0000}"/>
    <cellStyle name="ptit 5 3 5" xfId="18987" xr:uid="{00000000-0005-0000-0000-0000424A0000}"/>
    <cellStyle name="ptit 5 3 6" xfId="18988" xr:uid="{00000000-0005-0000-0000-0000434A0000}"/>
    <cellStyle name="ptit 5 4" xfId="18989" xr:uid="{00000000-0005-0000-0000-0000444A0000}"/>
    <cellStyle name="ptit 5 4 2" xfId="18990" xr:uid="{00000000-0005-0000-0000-0000454A0000}"/>
    <cellStyle name="ptit 5 4 2 2" xfId="18991" xr:uid="{00000000-0005-0000-0000-0000464A0000}"/>
    <cellStyle name="ptit 5 4 2 3" xfId="18992" xr:uid="{00000000-0005-0000-0000-0000474A0000}"/>
    <cellStyle name="ptit 5 4 3" xfId="18993" xr:uid="{00000000-0005-0000-0000-0000484A0000}"/>
    <cellStyle name="ptit 5 4 3 2" xfId="18994" xr:uid="{00000000-0005-0000-0000-0000494A0000}"/>
    <cellStyle name="ptit 5 4 4" xfId="18995" xr:uid="{00000000-0005-0000-0000-00004A4A0000}"/>
    <cellStyle name="ptit 5 4 5" xfId="18996" xr:uid="{00000000-0005-0000-0000-00004B4A0000}"/>
    <cellStyle name="ptit 5 5" xfId="18997" xr:uid="{00000000-0005-0000-0000-00004C4A0000}"/>
    <cellStyle name="ptit 5 5 2" xfId="18998" xr:uid="{00000000-0005-0000-0000-00004D4A0000}"/>
    <cellStyle name="ptit 5 5 3" xfId="18999" xr:uid="{00000000-0005-0000-0000-00004E4A0000}"/>
    <cellStyle name="ptit 5 6" xfId="19000" xr:uid="{00000000-0005-0000-0000-00004F4A0000}"/>
    <cellStyle name="ptit 5 6 2" xfId="19001" xr:uid="{00000000-0005-0000-0000-0000504A0000}"/>
    <cellStyle name="ptit 5 7" xfId="19002" xr:uid="{00000000-0005-0000-0000-0000514A0000}"/>
    <cellStyle name="ptit 5 8" xfId="19003" xr:uid="{00000000-0005-0000-0000-0000524A0000}"/>
    <cellStyle name="ptit 6" xfId="19004" xr:uid="{00000000-0005-0000-0000-0000534A0000}"/>
    <cellStyle name="ptit 6 2" xfId="19005" xr:uid="{00000000-0005-0000-0000-0000544A0000}"/>
    <cellStyle name="ptit 6 2 2" xfId="19006" xr:uid="{00000000-0005-0000-0000-0000554A0000}"/>
    <cellStyle name="ptit 6 2 2 2" xfId="19007" xr:uid="{00000000-0005-0000-0000-0000564A0000}"/>
    <cellStyle name="ptit 6 2 2 2 2" xfId="19008" xr:uid="{00000000-0005-0000-0000-0000574A0000}"/>
    <cellStyle name="ptit 6 2 2 2 2 2" xfId="19009" xr:uid="{00000000-0005-0000-0000-0000584A0000}"/>
    <cellStyle name="ptit 6 2 2 2 2 3" xfId="19010" xr:uid="{00000000-0005-0000-0000-0000594A0000}"/>
    <cellStyle name="ptit 6 2 2 2 3" xfId="19011" xr:uid="{00000000-0005-0000-0000-00005A4A0000}"/>
    <cellStyle name="ptit 6 2 2 2 3 2" xfId="19012" xr:uid="{00000000-0005-0000-0000-00005B4A0000}"/>
    <cellStyle name="ptit 6 2 2 2 4" xfId="19013" xr:uid="{00000000-0005-0000-0000-00005C4A0000}"/>
    <cellStyle name="ptit 6 2 2 2 5" xfId="19014" xr:uid="{00000000-0005-0000-0000-00005D4A0000}"/>
    <cellStyle name="ptit 6 2 2 3" xfId="19015" xr:uid="{00000000-0005-0000-0000-00005E4A0000}"/>
    <cellStyle name="ptit 6 2 2 3 2" xfId="19016" xr:uid="{00000000-0005-0000-0000-00005F4A0000}"/>
    <cellStyle name="ptit 6 2 2 3 3" xfId="19017" xr:uid="{00000000-0005-0000-0000-0000604A0000}"/>
    <cellStyle name="ptit 6 2 2 4" xfId="19018" xr:uid="{00000000-0005-0000-0000-0000614A0000}"/>
    <cellStyle name="ptit 6 2 2 4 2" xfId="19019" xr:uid="{00000000-0005-0000-0000-0000624A0000}"/>
    <cellStyle name="ptit 6 2 2 5" xfId="19020" xr:uid="{00000000-0005-0000-0000-0000634A0000}"/>
    <cellStyle name="ptit 6 2 2 6" xfId="19021" xr:uid="{00000000-0005-0000-0000-0000644A0000}"/>
    <cellStyle name="ptit 6 2 3" xfId="19022" xr:uid="{00000000-0005-0000-0000-0000654A0000}"/>
    <cellStyle name="ptit 6 2 3 2" xfId="19023" xr:uid="{00000000-0005-0000-0000-0000664A0000}"/>
    <cellStyle name="ptit 6 2 3 2 2" xfId="19024" xr:uid="{00000000-0005-0000-0000-0000674A0000}"/>
    <cellStyle name="ptit 6 2 3 2 2 2" xfId="19025" xr:uid="{00000000-0005-0000-0000-0000684A0000}"/>
    <cellStyle name="ptit 6 2 3 2 2 3" xfId="19026" xr:uid="{00000000-0005-0000-0000-0000694A0000}"/>
    <cellStyle name="ptit 6 2 3 2 3" xfId="19027" xr:uid="{00000000-0005-0000-0000-00006A4A0000}"/>
    <cellStyle name="ptit 6 2 3 2 3 2" xfId="19028" xr:uid="{00000000-0005-0000-0000-00006B4A0000}"/>
    <cellStyle name="ptit 6 2 3 2 4" xfId="19029" xr:uid="{00000000-0005-0000-0000-00006C4A0000}"/>
    <cellStyle name="ptit 6 2 3 2 5" xfId="19030" xr:uid="{00000000-0005-0000-0000-00006D4A0000}"/>
    <cellStyle name="ptit 6 2 3 3" xfId="19031" xr:uid="{00000000-0005-0000-0000-00006E4A0000}"/>
    <cellStyle name="ptit 6 2 3 3 2" xfId="19032" xr:uid="{00000000-0005-0000-0000-00006F4A0000}"/>
    <cellStyle name="ptit 6 2 3 3 3" xfId="19033" xr:uid="{00000000-0005-0000-0000-0000704A0000}"/>
    <cellStyle name="ptit 6 2 3 4" xfId="19034" xr:uid="{00000000-0005-0000-0000-0000714A0000}"/>
    <cellStyle name="ptit 6 2 3 4 2" xfId="19035" xr:uid="{00000000-0005-0000-0000-0000724A0000}"/>
    <cellStyle name="ptit 6 2 3 5" xfId="19036" xr:uid="{00000000-0005-0000-0000-0000734A0000}"/>
    <cellStyle name="ptit 6 2 3 6" xfId="19037" xr:uid="{00000000-0005-0000-0000-0000744A0000}"/>
    <cellStyle name="ptit 6 2 4" xfId="19038" xr:uid="{00000000-0005-0000-0000-0000754A0000}"/>
    <cellStyle name="ptit 6 2 4 2" xfId="19039" xr:uid="{00000000-0005-0000-0000-0000764A0000}"/>
    <cellStyle name="ptit 6 3" xfId="19040" xr:uid="{00000000-0005-0000-0000-0000774A0000}"/>
    <cellStyle name="ptit 6 3 2" xfId="19041" xr:uid="{00000000-0005-0000-0000-0000784A0000}"/>
    <cellStyle name="ptit 6 3 2 2" xfId="19042" xr:uid="{00000000-0005-0000-0000-0000794A0000}"/>
    <cellStyle name="ptit 6 3 2 2 2" xfId="19043" xr:uid="{00000000-0005-0000-0000-00007A4A0000}"/>
    <cellStyle name="ptit 6 3 2 2 3" xfId="19044" xr:uid="{00000000-0005-0000-0000-00007B4A0000}"/>
    <cellStyle name="ptit 6 3 2 3" xfId="19045" xr:uid="{00000000-0005-0000-0000-00007C4A0000}"/>
    <cellStyle name="ptit 6 3 2 3 2" xfId="19046" xr:uid="{00000000-0005-0000-0000-00007D4A0000}"/>
    <cellStyle name="ptit 6 3 2 4" xfId="19047" xr:uid="{00000000-0005-0000-0000-00007E4A0000}"/>
    <cellStyle name="ptit 6 3 2 5" xfId="19048" xr:uid="{00000000-0005-0000-0000-00007F4A0000}"/>
    <cellStyle name="ptit 6 3 3" xfId="19049" xr:uid="{00000000-0005-0000-0000-0000804A0000}"/>
    <cellStyle name="ptit 6 3 3 2" xfId="19050" xr:uid="{00000000-0005-0000-0000-0000814A0000}"/>
    <cellStyle name="ptit 6 3 3 3" xfId="19051" xr:uid="{00000000-0005-0000-0000-0000824A0000}"/>
    <cellStyle name="ptit 6 3 4" xfId="19052" xr:uid="{00000000-0005-0000-0000-0000834A0000}"/>
    <cellStyle name="ptit 6 3 4 2" xfId="19053" xr:uid="{00000000-0005-0000-0000-0000844A0000}"/>
    <cellStyle name="ptit 6 3 5" xfId="19054" xr:uid="{00000000-0005-0000-0000-0000854A0000}"/>
    <cellStyle name="ptit 6 3 6" xfId="19055" xr:uid="{00000000-0005-0000-0000-0000864A0000}"/>
    <cellStyle name="ptit 6 4" xfId="19056" xr:uid="{00000000-0005-0000-0000-0000874A0000}"/>
    <cellStyle name="ptit 6 4 2" xfId="19057" xr:uid="{00000000-0005-0000-0000-0000884A0000}"/>
    <cellStyle name="ptit 6 4 2 2" xfId="19058" xr:uid="{00000000-0005-0000-0000-0000894A0000}"/>
    <cellStyle name="ptit 6 4 2 3" xfId="19059" xr:uid="{00000000-0005-0000-0000-00008A4A0000}"/>
    <cellStyle name="ptit 6 4 3" xfId="19060" xr:uid="{00000000-0005-0000-0000-00008B4A0000}"/>
    <cellStyle name="ptit 6 4 3 2" xfId="19061" xr:uid="{00000000-0005-0000-0000-00008C4A0000}"/>
    <cellStyle name="ptit 6 4 4" xfId="19062" xr:uid="{00000000-0005-0000-0000-00008D4A0000}"/>
    <cellStyle name="ptit 6 4 5" xfId="19063" xr:uid="{00000000-0005-0000-0000-00008E4A0000}"/>
    <cellStyle name="ptit 6 5" xfId="19064" xr:uid="{00000000-0005-0000-0000-00008F4A0000}"/>
    <cellStyle name="ptit 6 5 2" xfId="19065" xr:uid="{00000000-0005-0000-0000-0000904A0000}"/>
    <cellStyle name="ptit 6 5 3" xfId="19066" xr:uid="{00000000-0005-0000-0000-0000914A0000}"/>
    <cellStyle name="ptit 6 6" xfId="19067" xr:uid="{00000000-0005-0000-0000-0000924A0000}"/>
    <cellStyle name="ptit 6 6 2" xfId="19068" xr:uid="{00000000-0005-0000-0000-0000934A0000}"/>
    <cellStyle name="ptit 6 7" xfId="19069" xr:uid="{00000000-0005-0000-0000-0000944A0000}"/>
    <cellStyle name="ptit 6 8" xfId="19070" xr:uid="{00000000-0005-0000-0000-0000954A0000}"/>
    <cellStyle name="ptit 7" xfId="19071" xr:uid="{00000000-0005-0000-0000-0000964A0000}"/>
    <cellStyle name="ptit 7 2" xfId="19072" xr:uid="{00000000-0005-0000-0000-0000974A0000}"/>
    <cellStyle name="ptit 7 2 2" xfId="19073" xr:uid="{00000000-0005-0000-0000-0000984A0000}"/>
    <cellStyle name="ptit 7 2 2 2" xfId="19074" xr:uid="{00000000-0005-0000-0000-0000994A0000}"/>
    <cellStyle name="ptit 7 2 2 2 2" xfId="19075" xr:uid="{00000000-0005-0000-0000-00009A4A0000}"/>
    <cellStyle name="ptit 7 2 2 2 2 2" xfId="19076" xr:uid="{00000000-0005-0000-0000-00009B4A0000}"/>
    <cellStyle name="ptit 7 2 2 2 2 3" xfId="19077" xr:uid="{00000000-0005-0000-0000-00009C4A0000}"/>
    <cellStyle name="ptit 7 2 2 2 3" xfId="19078" xr:uid="{00000000-0005-0000-0000-00009D4A0000}"/>
    <cellStyle name="ptit 7 2 2 2 3 2" xfId="19079" xr:uid="{00000000-0005-0000-0000-00009E4A0000}"/>
    <cellStyle name="ptit 7 2 2 2 4" xfId="19080" xr:uid="{00000000-0005-0000-0000-00009F4A0000}"/>
    <cellStyle name="ptit 7 2 2 2 5" xfId="19081" xr:uid="{00000000-0005-0000-0000-0000A04A0000}"/>
    <cellStyle name="ptit 7 2 2 3" xfId="19082" xr:uid="{00000000-0005-0000-0000-0000A14A0000}"/>
    <cellStyle name="ptit 7 2 2 3 2" xfId="19083" xr:uid="{00000000-0005-0000-0000-0000A24A0000}"/>
    <cellStyle name="ptit 7 2 2 3 3" xfId="19084" xr:uid="{00000000-0005-0000-0000-0000A34A0000}"/>
    <cellStyle name="ptit 7 2 2 4" xfId="19085" xr:uid="{00000000-0005-0000-0000-0000A44A0000}"/>
    <cellStyle name="ptit 7 2 2 4 2" xfId="19086" xr:uid="{00000000-0005-0000-0000-0000A54A0000}"/>
    <cellStyle name="ptit 7 2 2 5" xfId="19087" xr:uid="{00000000-0005-0000-0000-0000A64A0000}"/>
    <cellStyle name="ptit 7 2 2 6" xfId="19088" xr:uid="{00000000-0005-0000-0000-0000A74A0000}"/>
    <cellStyle name="ptit 7 2 3" xfId="19089" xr:uid="{00000000-0005-0000-0000-0000A84A0000}"/>
    <cellStyle name="ptit 7 2 3 2" xfId="19090" xr:uid="{00000000-0005-0000-0000-0000A94A0000}"/>
    <cellStyle name="ptit 7 2 3 2 2" xfId="19091" xr:uid="{00000000-0005-0000-0000-0000AA4A0000}"/>
    <cellStyle name="ptit 7 2 3 2 2 2" xfId="19092" xr:uid="{00000000-0005-0000-0000-0000AB4A0000}"/>
    <cellStyle name="ptit 7 2 3 2 2 3" xfId="19093" xr:uid="{00000000-0005-0000-0000-0000AC4A0000}"/>
    <cellStyle name="ptit 7 2 3 2 3" xfId="19094" xr:uid="{00000000-0005-0000-0000-0000AD4A0000}"/>
    <cellStyle name="ptit 7 2 3 2 3 2" xfId="19095" xr:uid="{00000000-0005-0000-0000-0000AE4A0000}"/>
    <cellStyle name="ptit 7 2 3 2 4" xfId="19096" xr:uid="{00000000-0005-0000-0000-0000AF4A0000}"/>
    <cellStyle name="ptit 7 2 3 2 5" xfId="19097" xr:uid="{00000000-0005-0000-0000-0000B04A0000}"/>
    <cellStyle name="ptit 7 2 3 3" xfId="19098" xr:uid="{00000000-0005-0000-0000-0000B14A0000}"/>
    <cellStyle name="ptit 7 2 3 3 2" xfId="19099" xr:uid="{00000000-0005-0000-0000-0000B24A0000}"/>
    <cellStyle name="ptit 7 2 3 3 3" xfId="19100" xr:uid="{00000000-0005-0000-0000-0000B34A0000}"/>
    <cellStyle name="ptit 7 2 3 4" xfId="19101" xr:uid="{00000000-0005-0000-0000-0000B44A0000}"/>
    <cellStyle name="ptit 7 2 3 4 2" xfId="19102" xr:uid="{00000000-0005-0000-0000-0000B54A0000}"/>
    <cellStyle name="ptit 7 2 3 5" xfId="19103" xr:uid="{00000000-0005-0000-0000-0000B64A0000}"/>
    <cellStyle name="ptit 7 2 3 6" xfId="19104" xr:uid="{00000000-0005-0000-0000-0000B74A0000}"/>
    <cellStyle name="ptit 7 2 4" xfId="19105" xr:uid="{00000000-0005-0000-0000-0000B84A0000}"/>
    <cellStyle name="ptit 7 2 4 2" xfId="19106" xr:uid="{00000000-0005-0000-0000-0000B94A0000}"/>
    <cellStyle name="ptit 7 3" xfId="19107" xr:uid="{00000000-0005-0000-0000-0000BA4A0000}"/>
    <cellStyle name="ptit 7 3 2" xfId="19108" xr:uid="{00000000-0005-0000-0000-0000BB4A0000}"/>
    <cellStyle name="ptit 7 3 2 2" xfId="19109" xr:uid="{00000000-0005-0000-0000-0000BC4A0000}"/>
    <cellStyle name="ptit 7 3 2 2 2" xfId="19110" xr:uid="{00000000-0005-0000-0000-0000BD4A0000}"/>
    <cellStyle name="ptit 7 3 2 2 3" xfId="19111" xr:uid="{00000000-0005-0000-0000-0000BE4A0000}"/>
    <cellStyle name="ptit 7 3 2 3" xfId="19112" xr:uid="{00000000-0005-0000-0000-0000BF4A0000}"/>
    <cellStyle name="ptit 7 3 2 3 2" xfId="19113" xr:uid="{00000000-0005-0000-0000-0000C04A0000}"/>
    <cellStyle name="ptit 7 3 2 4" xfId="19114" xr:uid="{00000000-0005-0000-0000-0000C14A0000}"/>
    <cellStyle name="ptit 7 3 2 5" xfId="19115" xr:uid="{00000000-0005-0000-0000-0000C24A0000}"/>
    <cellStyle name="ptit 7 3 3" xfId="19116" xr:uid="{00000000-0005-0000-0000-0000C34A0000}"/>
    <cellStyle name="ptit 7 3 3 2" xfId="19117" xr:uid="{00000000-0005-0000-0000-0000C44A0000}"/>
    <cellStyle name="ptit 7 3 3 3" xfId="19118" xr:uid="{00000000-0005-0000-0000-0000C54A0000}"/>
    <cellStyle name="ptit 7 3 4" xfId="19119" xr:uid="{00000000-0005-0000-0000-0000C64A0000}"/>
    <cellStyle name="ptit 7 3 4 2" xfId="19120" xr:uid="{00000000-0005-0000-0000-0000C74A0000}"/>
    <cellStyle name="ptit 7 3 5" xfId="19121" xr:uid="{00000000-0005-0000-0000-0000C84A0000}"/>
    <cellStyle name="ptit 7 3 6" xfId="19122" xr:uid="{00000000-0005-0000-0000-0000C94A0000}"/>
    <cellStyle name="ptit 7 4" xfId="19123" xr:uid="{00000000-0005-0000-0000-0000CA4A0000}"/>
    <cellStyle name="ptit 7 4 2" xfId="19124" xr:uid="{00000000-0005-0000-0000-0000CB4A0000}"/>
    <cellStyle name="ptit 7 4 2 2" xfId="19125" xr:uid="{00000000-0005-0000-0000-0000CC4A0000}"/>
    <cellStyle name="ptit 7 4 2 3" xfId="19126" xr:uid="{00000000-0005-0000-0000-0000CD4A0000}"/>
    <cellStyle name="ptit 7 4 3" xfId="19127" xr:uid="{00000000-0005-0000-0000-0000CE4A0000}"/>
    <cellStyle name="ptit 7 4 3 2" xfId="19128" xr:uid="{00000000-0005-0000-0000-0000CF4A0000}"/>
    <cellStyle name="ptit 7 4 4" xfId="19129" xr:uid="{00000000-0005-0000-0000-0000D04A0000}"/>
    <cellStyle name="ptit 7 4 5" xfId="19130" xr:uid="{00000000-0005-0000-0000-0000D14A0000}"/>
    <cellStyle name="ptit 7 5" xfId="19131" xr:uid="{00000000-0005-0000-0000-0000D24A0000}"/>
    <cellStyle name="ptit 7 5 2" xfId="19132" xr:uid="{00000000-0005-0000-0000-0000D34A0000}"/>
    <cellStyle name="ptit 7 5 3" xfId="19133" xr:uid="{00000000-0005-0000-0000-0000D44A0000}"/>
    <cellStyle name="ptit 7 6" xfId="19134" xr:uid="{00000000-0005-0000-0000-0000D54A0000}"/>
    <cellStyle name="ptit 7 6 2" xfId="19135" xr:uid="{00000000-0005-0000-0000-0000D64A0000}"/>
    <cellStyle name="ptit 7 7" xfId="19136" xr:uid="{00000000-0005-0000-0000-0000D74A0000}"/>
    <cellStyle name="ptit 7 8" xfId="19137" xr:uid="{00000000-0005-0000-0000-0000D84A0000}"/>
    <cellStyle name="ptit 8" xfId="19138" xr:uid="{00000000-0005-0000-0000-0000D94A0000}"/>
    <cellStyle name="ptit 8 2" xfId="19139" xr:uid="{00000000-0005-0000-0000-0000DA4A0000}"/>
    <cellStyle name="ptit 8 2 2" xfId="19140" xr:uid="{00000000-0005-0000-0000-0000DB4A0000}"/>
    <cellStyle name="ptit 8 2 2 2" xfId="19141" xr:uid="{00000000-0005-0000-0000-0000DC4A0000}"/>
    <cellStyle name="ptit 8 2 2 2 2" xfId="19142" xr:uid="{00000000-0005-0000-0000-0000DD4A0000}"/>
    <cellStyle name="ptit 8 2 2 2 3" xfId="19143" xr:uid="{00000000-0005-0000-0000-0000DE4A0000}"/>
    <cellStyle name="ptit 8 2 2 3" xfId="19144" xr:uid="{00000000-0005-0000-0000-0000DF4A0000}"/>
    <cellStyle name="ptit 8 2 2 3 2" xfId="19145" xr:uid="{00000000-0005-0000-0000-0000E04A0000}"/>
    <cellStyle name="ptit 8 2 2 4" xfId="19146" xr:uid="{00000000-0005-0000-0000-0000E14A0000}"/>
    <cellStyle name="ptit 8 2 2 5" xfId="19147" xr:uid="{00000000-0005-0000-0000-0000E24A0000}"/>
    <cellStyle name="ptit 8 2 3" xfId="19148" xr:uid="{00000000-0005-0000-0000-0000E34A0000}"/>
    <cellStyle name="ptit 8 2 3 2" xfId="19149" xr:uid="{00000000-0005-0000-0000-0000E44A0000}"/>
    <cellStyle name="ptit 8 2 3 3" xfId="19150" xr:uid="{00000000-0005-0000-0000-0000E54A0000}"/>
    <cellStyle name="ptit 8 2 4" xfId="19151" xr:uid="{00000000-0005-0000-0000-0000E64A0000}"/>
    <cellStyle name="ptit 8 2 4 2" xfId="19152" xr:uid="{00000000-0005-0000-0000-0000E74A0000}"/>
    <cellStyle name="ptit 8 2 5" xfId="19153" xr:uid="{00000000-0005-0000-0000-0000E84A0000}"/>
    <cellStyle name="ptit 8 2 6" xfId="19154" xr:uid="{00000000-0005-0000-0000-0000E94A0000}"/>
    <cellStyle name="ptit 8 3" xfId="19155" xr:uid="{00000000-0005-0000-0000-0000EA4A0000}"/>
    <cellStyle name="ptit 8 3 2" xfId="19156" xr:uid="{00000000-0005-0000-0000-0000EB4A0000}"/>
    <cellStyle name="ptit 8 3 2 2" xfId="19157" xr:uid="{00000000-0005-0000-0000-0000EC4A0000}"/>
    <cellStyle name="ptit 8 3 2 2 2" xfId="19158" xr:uid="{00000000-0005-0000-0000-0000ED4A0000}"/>
    <cellStyle name="ptit 8 3 2 2 3" xfId="19159" xr:uid="{00000000-0005-0000-0000-0000EE4A0000}"/>
    <cellStyle name="ptit 8 3 2 3" xfId="19160" xr:uid="{00000000-0005-0000-0000-0000EF4A0000}"/>
    <cellStyle name="ptit 8 3 2 3 2" xfId="19161" xr:uid="{00000000-0005-0000-0000-0000F04A0000}"/>
    <cellStyle name="ptit 8 3 2 4" xfId="19162" xr:uid="{00000000-0005-0000-0000-0000F14A0000}"/>
    <cellStyle name="ptit 8 3 2 5" xfId="19163" xr:uid="{00000000-0005-0000-0000-0000F24A0000}"/>
    <cellStyle name="ptit 8 3 3" xfId="19164" xr:uid="{00000000-0005-0000-0000-0000F34A0000}"/>
    <cellStyle name="ptit 8 3 3 2" xfId="19165" xr:uid="{00000000-0005-0000-0000-0000F44A0000}"/>
    <cellStyle name="ptit 8 3 3 3" xfId="19166" xr:uid="{00000000-0005-0000-0000-0000F54A0000}"/>
    <cellStyle name="ptit 8 3 4" xfId="19167" xr:uid="{00000000-0005-0000-0000-0000F64A0000}"/>
    <cellStyle name="ptit 8 3 4 2" xfId="19168" xr:uid="{00000000-0005-0000-0000-0000F74A0000}"/>
    <cellStyle name="ptit 8 3 5" xfId="19169" xr:uid="{00000000-0005-0000-0000-0000F84A0000}"/>
    <cellStyle name="ptit 8 3 6" xfId="19170" xr:uid="{00000000-0005-0000-0000-0000F94A0000}"/>
    <cellStyle name="ptit 8 4" xfId="19171" xr:uid="{00000000-0005-0000-0000-0000FA4A0000}"/>
    <cellStyle name="ptit 8 4 2" xfId="19172" xr:uid="{00000000-0005-0000-0000-0000FB4A0000}"/>
    <cellStyle name="ptit 9" xfId="19173" xr:uid="{00000000-0005-0000-0000-0000FC4A0000}"/>
    <cellStyle name="ptit 9 2" xfId="19174" xr:uid="{00000000-0005-0000-0000-0000FD4A0000}"/>
    <cellStyle name="ptit 9 2 2" xfId="19175" xr:uid="{00000000-0005-0000-0000-0000FE4A0000}"/>
    <cellStyle name="ptit 9 2 2 2" xfId="19176" xr:uid="{00000000-0005-0000-0000-0000FF4A0000}"/>
    <cellStyle name="ptit 9 2 2 3" xfId="19177" xr:uid="{00000000-0005-0000-0000-0000004B0000}"/>
    <cellStyle name="ptit 9 2 3" xfId="19178" xr:uid="{00000000-0005-0000-0000-0000014B0000}"/>
    <cellStyle name="ptit 9 2 3 2" xfId="19179" xr:uid="{00000000-0005-0000-0000-0000024B0000}"/>
    <cellStyle name="ptit 9 2 4" xfId="19180" xr:uid="{00000000-0005-0000-0000-0000034B0000}"/>
    <cellStyle name="ptit 9 2 5" xfId="19181" xr:uid="{00000000-0005-0000-0000-0000044B0000}"/>
    <cellStyle name="ptit 9 3" xfId="19182" xr:uid="{00000000-0005-0000-0000-0000054B0000}"/>
    <cellStyle name="ptit 9 3 2" xfId="19183" xr:uid="{00000000-0005-0000-0000-0000064B0000}"/>
    <cellStyle name="ptit 9 3 3" xfId="19184" xr:uid="{00000000-0005-0000-0000-0000074B0000}"/>
    <cellStyle name="ptit 9 4" xfId="19185" xr:uid="{00000000-0005-0000-0000-0000084B0000}"/>
    <cellStyle name="ptit 9 4 2" xfId="19186" xr:uid="{00000000-0005-0000-0000-0000094B0000}"/>
    <cellStyle name="ptit 9 5" xfId="19187" xr:uid="{00000000-0005-0000-0000-00000A4B0000}"/>
    <cellStyle name="ptit 9 6" xfId="19188" xr:uid="{00000000-0005-0000-0000-00000B4B0000}"/>
    <cellStyle name="rat" xfId="19189" xr:uid="{00000000-0005-0000-0000-00000C4B0000}"/>
    <cellStyle name="rat 2" xfId="19190" xr:uid="{00000000-0005-0000-0000-00000D4B0000}"/>
    <cellStyle name="rat 2 2" xfId="19191" xr:uid="{00000000-0005-0000-0000-00000E4B0000}"/>
    <cellStyle name="rat 2 3" xfId="19192" xr:uid="{00000000-0005-0000-0000-00000F4B0000}"/>
    <cellStyle name="rat 3" xfId="19193" xr:uid="{00000000-0005-0000-0000-0000104B0000}"/>
    <cellStyle name="rat 3 2" xfId="19194" xr:uid="{00000000-0005-0000-0000-0000114B0000}"/>
    <cellStyle name="rat 4" xfId="19195" xr:uid="{00000000-0005-0000-0000-0000124B0000}"/>
    <cellStyle name="rat 5" xfId="19196" xr:uid="{00000000-0005-0000-0000-0000134B0000}"/>
    <cellStyle name="rate" xfId="19197" xr:uid="{00000000-0005-0000-0000-0000144B0000}"/>
    <cellStyle name="ratio" xfId="19198" xr:uid="{00000000-0005-0000-0000-0000154B0000}"/>
    <cellStyle name="s" xfId="19199" xr:uid="{00000000-0005-0000-0000-0000164B0000}"/>
    <cellStyle name="s 10" xfId="19200" xr:uid="{00000000-0005-0000-0000-0000174B0000}"/>
    <cellStyle name="s 2" xfId="19201" xr:uid="{00000000-0005-0000-0000-0000184B0000}"/>
    <cellStyle name="s 2 2" xfId="19202" xr:uid="{00000000-0005-0000-0000-0000194B0000}"/>
    <cellStyle name="s 2 2 2" xfId="19203" xr:uid="{00000000-0005-0000-0000-00001A4B0000}"/>
    <cellStyle name="s 2 2 2 2" xfId="19204" xr:uid="{00000000-0005-0000-0000-00001B4B0000}"/>
    <cellStyle name="s 2 2 2 2 2" xfId="19205" xr:uid="{00000000-0005-0000-0000-00001C4B0000}"/>
    <cellStyle name="s 2 2 2 2 3" xfId="19206" xr:uid="{00000000-0005-0000-0000-00001D4B0000}"/>
    <cellStyle name="s 2 2 2 3" xfId="19207" xr:uid="{00000000-0005-0000-0000-00001E4B0000}"/>
    <cellStyle name="s 2 2 2 4" xfId="19208" xr:uid="{00000000-0005-0000-0000-00001F4B0000}"/>
    <cellStyle name="s 2 2 3" xfId="19209" xr:uid="{00000000-0005-0000-0000-0000204B0000}"/>
    <cellStyle name="s 2 2 3 2" xfId="19210" xr:uid="{00000000-0005-0000-0000-0000214B0000}"/>
    <cellStyle name="s 2 2 3 3" xfId="19211" xr:uid="{00000000-0005-0000-0000-0000224B0000}"/>
    <cellStyle name="s 2 2 4" xfId="19212" xr:uid="{00000000-0005-0000-0000-0000234B0000}"/>
    <cellStyle name="s 2 2 5" xfId="19213" xr:uid="{00000000-0005-0000-0000-0000244B0000}"/>
    <cellStyle name="s 2 3" xfId="19214" xr:uid="{00000000-0005-0000-0000-0000254B0000}"/>
    <cellStyle name="s 2 3 2" xfId="19215" xr:uid="{00000000-0005-0000-0000-0000264B0000}"/>
    <cellStyle name="s 2 3 2 2" xfId="19216" xr:uid="{00000000-0005-0000-0000-0000274B0000}"/>
    <cellStyle name="s 2 3 2 2 2" xfId="19217" xr:uid="{00000000-0005-0000-0000-0000284B0000}"/>
    <cellStyle name="s 2 3 2 2 3" xfId="19218" xr:uid="{00000000-0005-0000-0000-0000294B0000}"/>
    <cellStyle name="s 2 3 2 3" xfId="19219" xr:uid="{00000000-0005-0000-0000-00002A4B0000}"/>
    <cellStyle name="s 2 3 2 4" xfId="19220" xr:uid="{00000000-0005-0000-0000-00002B4B0000}"/>
    <cellStyle name="s 2 3 3" xfId="19221" xr:uid="{00000000-0005-0000-0000-00002C4B0000}"/>
    <cellStyle name="s 2 3 3 2" xfId="19222" xr:uid="{00000000-0005-0000-0000-00002D4B0000}"/>
    <cellStyle name="s 2 3 3 3" xfId="19223" xr:uid="{00000000-0005-0000-0000-00002E4B0000}"/>
    <cellStyle name="s 2 3 4" xfId="19224" xr:uid="{00000000-0005-0000-0000-00002F4B0000}"/>
    <cellStyle name="s 2 3 5" xfId="19225" xr:uid="{00000000-0005-0000-0000-0000304B0000}"/>
    <cellStyle name="s 2 4" xfId="19226" xr:uid="{00000000-0005-0000-0000-0000314B0000}"/>
    <cellStyle name="s 2 4 2" xfId="19227" xr:uid="{00000000-0005-0000-0000-0000324B0000}"/>
    <cellStyle name="s 2 4 2 2" xfId="19228" xr:uid="{00000000-0005-0000-0000-0000334B0000}"/>
    <cellStyle name="s 2 4 2 2 2" xfId="19229" xr:uid="{00000000-0005-0000-0000-0000344B0000}"/>
    <cellStyle name="s 2 4 2 2 3" xfId="19230" xr:uid="{00000000-0005-0000-0000-0000354B0000}"/>
    <cellStyle name="s 2 4 2 3" xfId="19231" xr:uid="{00000000-0005-0000-0000-0000364B0000}"/>
    <cellStyle name="s 2 4 2 4" xfId="19232" xr:uid="{00000000-0005-0000-0000-0000374B0000}"/>
    <cellStyle name="s 2 4 3" xfId="19233" xr:uid="{00000000-0005-0000-0000-0000384B0000}"/>
    <cellStyle name="s 2 4 3 2" xfId="19234" xr:uid="{00000000-0005-0000-0000-0000394B0000}"/>
    <cellStyle name="s 2 4 3 3" xfId="19235" xr:uid="{00000000-0005-0000-0000-00003A4B0000}"/>
    <cellStyle name="s 2 4 4" xfId="19236" xr:uid="{00000000-0005-0000-0000-00003B4B0000}"/>
    <cellStyle name="s 2 4 5" xfId="19237" xr:uid="{00000000-0005-0000-0000-00003C4B0000}"/>
    <cellStyle name="s 2 5" xfId="19238" xr:uid="{00000000-0005-0000-0000-00003D4B0000}"/>
    <cellStyle name="s 2 5 2" xfId="19239" xr:uid="{00000000-0005-0000-0000-00003E4B0000}"/>
    <cellStyle name="s 2 5 2 2" xfId="19240" xr:uid="{00000000-0005-0000-0000-00003F4B0000}"/>
    <cellStyle name="s 2 5 2 3" xfId="19241" xr:uid="{00000000-0005-0000-0000-0000404B0000}"/>
    <cellStyle name="s 2 5 3" xfId="19242" xr:uid="{00000000-0005-0000-0000-0000414B0000}"/>
    <cellStyle name="s 2 5 4" xfId="19243" xr:uid="{00000000-0005-0000-0000-0000424B0000}"/>
    <cellStyle name="s 2 6" xfId="19244" xr:uid="{00000000-0005-0000-0000-0000434B0000}"/>
    <cellStyle name="s 2 6 2" xfId="19245" xr:uid="{00000000-0005-0000-0000-0000444B0000}"/>
    <cellStyle name="s 2 6 3" xfId="19246" xr:uid="{00000000-0005-0000-0000-0000454B0000}"/>
    <cellStyle name="s 2 7" xfId="19247" xr:uid="{00000000-0005-0000-0000-0000464B0000}"/>
    <cellStyle name="s 2 8" xfId="19248" xr:uid="{00000000-0005-0000-0000-0000474B0000}"/>
    <cellStyle name="s 3" xfId="19249" xr:uid="{00000000-0005-0000-0000-0000484B0000}"/>
    <cellStyle name="s 3 2" xfId="19250" xr:uid="{00000000-0005-0000-0000-0000494B0000}"/>
    <cellStyle name="s 3 2 2" xfId="19251" xr:uid="{00000000-0005-0000-0000-00004A4B0000}"/>
    <cellStyle name="s 3 2 2 2" xfId="19252" xr:uid="{00000000-0005-0000-0000-00004B4B0000}"/>
    <cellStyle name="s 3 2 2 2 2" xfId="19253" xr:uid="{00000000-0005-0000-0000-00004C4B0000}"/>
    <cellStyle name="s 3 2 2 2 3" xfId="19254" xr:uid="{00000000-0005-0000-0000-00004D4B0000}"/>
    <cellStyle name="s 3 2 2 3" xfId="19255" xr:uid="{00000000-0005-0000-0000-00004E4B0000}"/>
    <cellStyle name="s 3 2 2 4" xfId="19256" xr:uid="{00000000-0005-0000-0000-00004F4B0000}"/>
    <cellStyle name="s 3 2 3" xfId="19257" xr:uid="{00000000-0005-0000-0000-0000504B0000}"/>
    <cellStyle name="s 3 2 3 2" xfId="19258" xr:uid="{00000000-0005-0000-0000-0000514B0000}"/>
    <cellStyle name="s 3 2 3 3" xfId="19259" xr:uid="{00000000-0005-0000-0000-0000524B0000}"/>
    <cellStyle name="s 3 2 4" xfId="19260" xr:uid="{00000000-0005-0000-0000-0000534B0000}"/>
    <cellStyle name="s 3 2 5" xfId="19261" xr:uid="{00000000-0005-0000-0000-0000544B0000}"/>
    <cellStyle name="s 3 3" xfId="19262" xr:uid="{00000000-0005-0000-0000-0000554B0000}"/>
    <cellStyle name="s 3 3 2" xfId="19263" xr:uid="{00000000-0005-0000-0000-0000564B0000}"/>
    <cellStyle name="s 3 3 2 2" xfId="19264" xr:uid="{00000000-0005-0000-0000-0000574B0000}"/>
    <cellStyle name="s 3 3 2 2 2" xfId="19265" xr:uid="{00000000-0005-0000-0000-0000584B0000}"/>
    <cellStyle name="s 3 3 2 2 3" xfId="19266" xr:uid="{00000000-0005-0000-0000-0000594B0000}"/>
    <cellStyle name="s 3 3 2 3" xfId="19267" xr:uid="{00000000-0005-0000-0000-00005A4B0000}"/>
    <cellStyle name="s 3 3 2 4" xfId="19268" xr:uid="{00000000-0005-0000-0000-00005B4B0000}"/>
    <cellStyle name="s 3 3 3" xfId="19269" xr:uid="{00000000-0005-0000-0000-00005C4B0000}"/>
    <cellStyle name="s 3 3 3 2" xfId="19270" xr:uid="{00000000-0005-0000-0000-00005D4B0000}"/>
    <cellStyle name="s 3 3 3 3" xfId="19271" xr:uid="{00000000-0005-0000-0000-00005E4B0000}"/>
    <cellStyle name="s 3 3 4" xfId="19272" xr:uid="{00000000-0005-0000-0000-00005F4B0000}"/>
    <cellStyle name="s 3 3 5" xfId="19273" xr:uid="{00000000-0005-0000-0000-0000604B0000}"/>
    <cellStyle name="s 3 4" xfId="19274" xr:uid="{00000000-0005-0000-0000-0000614B0000}"/>
    <cellStyle name="s 3 4 2" xfId="19275" xr:uid="{00000000-0005-0000-0000-0000624B0000}"/>
    <cellStyle name="s 3 4 2 2" xfId="19276" xr:uid="{00000000-0005-0000-0000-0000634B0000}"/>
    <cellStyle name="s 3 4 2 2 2" xfId="19277" xr:uid="{00000000-0005-0000-0000-0000644B0000}"/>
    <cellStyle name="s 3 4 2 2 3" xfId="19278" xr:uid="{00000000-0005-0000-0000-0000654B0000}"/>
    <cellStyle name="s 3 4 2 3" xfId="19279" xr:uid="{00000000-0005-0000-0000-0000664B0000}"/>
    <cellStyle name="s 3 4 2 4" xfId="19280" xr:uid="{00000000-0005-0000-0000-0000674B0000}"/>
    <cellStyle name="s 3 4 3" xfId="19281" xr:uid="{00000000-0005-0000-0000-0000684B0000}"/>
    <cellStyle name="s 3 4 3 2" xfId="19282" xr:uid="{00000000-0005-0000-0000-0000694B0000}"/>
    <cellStyle name="s 3 4 3 3" xfId="19283" xr:uid="{00000000-0005-0000-0000-00006A4B0000}"/>
    <cellStyle name="s 3 4 4" xfId="19284" xr:uid="{00000000-0005-0000-0000-00006B4B0000}"/>
    <cellStyle name="s 3 4 5" xfId="19285" xr:uid="{00000000-0005-0000-0000-00006C4B0000}"/>
    <cellStyle name="s 3 5" xfId="19286" xr:uid="{00000000-0005-0000-0000-00006D4B0000}"/>
    <cellStyle name="s 3 5 2" xfId="19287" xr:uid="{00000000-0005-0000-0000-00006E4B0000}"/>
    <cellStyle name="s 3 5 2 2" xfId="19288" xr:uid="{00000000-0005-0000-0000-00006F4B0000}"/>
    <cellStyle name="s 3 5 2 3" xfId="19289" xr:uid="{00000000-0005-0000-0000-0000704B0000}"/>
    <cellStyle name="s 3 5 3" xfId="19290" xr:uid="{00000000-0005-0000-0000-0000714B0000}"/>
    <cellStyle name="s 3 5 4" xfId="19291" xr:uid="{00000000-0005-0000-0000-0000724B0000}"/>
    <cellStyle name="s 3 6" xfId="19292" xr:uid="{00000000-0005-0000-0000-0000734B0000}"/>
    <cellStyle name="s 3 6 2" xfId="19293" xr:uid="{00000000-0005-0000-0000-0000744B0000}"/>
    <cellStyle name="s 3 6 3" xfId="19294" xr:uid="{00000000-0005-0000-0000-0000754B0000}"/>
    <cellStyle name="s 3 7" xfId="19295" xr:uid="{00000000-0005-0000-0000-0000764B0000}"/>
    <cellStyle name="s 3 8" xfId="19296" xr:uid="{00000000-0005-0000-0000-0000774B0000}"/>
    <cellStyle name="s 4" xfId="19297" xr:uid="{00000000-0005-0000-0000-0000784B0000}"/>
    <cellStyle name="s 4 2" xfId="19298" xr:uid="{00000000-0005-0000-0000-0000794B0000}"/>
    <cellStyle name="s 4 2 2" xfId="19299" xr:uid="{00000000-0005-0000-0000-00007A4B0000}"/>
    <cellStyle name="s 4 2 2 2" xfId="19300" xr:uid="{00000000-0005-0000-0000-00007B4B0000}"/>
    <cellStyle name="s 4 2 2 3" xfId="19301" xr:uid="{00000000-0005-0000-0000-00007C4B0000}"/>
    <cellStyle name="s 4 2 3" xfId="19302" xr:uid="{00000000-0005-0000-0000-00007D4B0000}"/>
    <cellStyle name="s 4 2 4" xfId="19303" xr:uid="{00000000-0005-0000-0000-00007E4B0000}"/>
    <cellStyle name="s 4 3" xfId="19304" xr:uid="{00000000-0005-0000-0000-00007F4B0000}"/>
    <cellStyle name="s 4 3 2" xfId="19305" xr:uid="{00000000-0005-0000-0000-0000804B0000}"/>
    <cellStyle name="s 4 3 3" xfId="19306" xr:uid="{00000000-0005-0000-0000-0000814B0000}"/>
    <cellStyle name="s 4 4" xfId="19307" xr:uid="{00000000-0005-0000-0000-0000824B0000}"/>
    <cellStyle name="s 4 5" xfId="19308" xr:uid="{00000000-0005-0000-0000-0000834B0000}"/>
    <cellStyle name="s 5" xfId="19309" xr:uid="{00000000-0005-0000-0000-0000844B0000}"/>
    <cellStyle name="s 5 2" xfId="19310" xr:uid="{00000000-0005-0000-0000-0000854B0000}"/>
    <cellStyle name="s 5 2 2" xfId="19311" xr:uid="{00000000-0005-0000-0000-0000864B0000}"/>
    <cellStyle name="s 5 2 2 2" xfId="19312" xr:uid="{00000000-0005-0000-0000-0000874B0000}"/>
    <cellStyle name="s 5 2 2 3" xfId="19313" xr:uid="{00000000-0005-0000-0000-0000884B0000}"/>
    <cellStyle name="s 5 2 3" xfId="19314" xr:uid="{00000000-0005-0000-0000-0000894B0000}"/>
    <cellStyle name="s 5 2 4" xfId="19315" xr:uid="{00000000-0005-0000-0000-00008A4B0000}"/>
    <cellStyle name="s 5 3" xfId="19316" xr:uid="{00000000-0005-0000-0000-00008B4B0000}"/>
    <cellStyle name="s 5 3 2" xfId="19317" xr:uid="{00000000-0005-0000-0000-00008C4B0000}"/>
    <cellStyle name="s 5 3 3" xfId="19318" xr:uid="{00000000-0005-0000-0000-00008D4B0000}"/>
    <cellStyle name="s 5 4" xfId="19319" xr:uid="{00000000-0005-0000-0000-00008E4B0000}"/>
    <cellStyle name="s 5 5" xfId="19320" xr:uid="{00000000-0005-0000-0000-00008F4B0000}"/>
    <cellStyle name="s 6" xfId="19321" xr:uid="{00000000-0005-0000-0000-0000904B0000}"/>
    <cellStyle name="s 6 2" xfId="19322" xr:uid="{00000000-0005-0000-0000-0000914B0000}"/>
    <cellStyle name="s 6 2 2" xfId="19323" xr:uid="{00000000-0005-0000-0000-0000924B0000}"/>
    <cellStyle name="s 6 2 2 2" xfId="19324" xr:uid="{00000000-0005-0000-0000-0000934B0000}"/>
    <cellStyle name="s 6 2 2 3" xfId="19325" xr:uid="{00000000-0005-0000-0000-0000944B0000}"/>
    <cellStyle name="s 6 2 3" xfId="19326" xr:uid="{00000000-0005-0000-0000-0000954B0000}"/>
    <cellStyle name="s 6 2 4" xfId="19327" xr:uid="{00000000-0005-0000-0000-0000964B0000}"/>
    <cellStyle name="s 6 3" xfId="19328" xr:uid="{00000000-0005-0000-0000-0000974B0000}"/>
    <cellStyle name="s 6 3 2" xfId="19329" xr:uid="{00000000-0005-0000-0000-0000984B0000}"/>
    <cellStyle name="s 6 3 3" xfId="19330" xr:uid="{00000000-0005-0000-0000-0000994B0000}"/>
    <cellStyle name="s 6 4" xfId="19331" xr:uid="{00000000-0005-0000-0000-00009A4B0000}"/>
    <cellStyle name="s 6 5" xfId="19332" xr:uid="{00000000-0005-0000-0000-00009B4B0000}"/>
    <cellStyle name="s 7" xfId="19333" xr:uid="{00000000-0005-0000-0000-00009C4B0000}"/>
    <cellStyle name="s 7 2" xfId="19334" xr:uid="{00000000-0005-0000-0000-00009D4B0000}"/>
    <cellStyle name="s 7 2 2" xfId="19335" xr:uid="{00000000-0005-0000-0000-00009E4B0000}"/>
    <cellStyle name="s 7 2 3" xfId="19336" xr:uid="{00000000-0005-0000-0000-00009F4B0000}"/>
    <cellStyle name="s 7 3" xfId="19337" xr:uid="{00000000-0005-0000-0000-0000A04B0000}"/>
    <cellStyle name="s 7 4" xfId="19338" xr:uid="{00000000-0005-0000-0000-0000A14B0000}"/>
    <cellStyle name="s 8" xfId="19339" xr:uid="{00000000-0005-0000-0000-0000A24B0000}"/>
    <cellStyle name="s 8 2" xfId="19340" xr:uid="{00000000-0005-0000-0000-0000A34B0000}"/>
    <cellStyle name="s 8 3" xfId="19341" xr:uid="{00000000-0005-0000-0000-0000A44B0000}"/>
    <cellStyle name="s 9" xfId="19342" xr:uid="{00000000-0005-0000-0000-0000A54B0000}"/>
    <cellStyle name="s_Assumptions" xfId="19343" xr:uid="{00000000-0005-0000-0000-0000A64B0000}"/>
    <cellStyle name="s_Assumptions 10" xfId="19344" xr:uid="{00000000-0005-0000-0000-0000A74B0000}"/>
    <cellStyle name="s_Assumptions 2" xfId="19345" xr:uid="{00000000-0005-0000-0000-0000A84B0000}"/>
    <cellStyle name="s_Assumptions 2 2" xfId="19346" xr:uid="{00000000-0005-0000-0000-0000A94B0000}"/>
    <cellStyle name="s_Assumptions 2 2 2" xfId="19347" xr:uid="{00000000-0005-0000-0000-0000AA4B0000}"/>
    <cellStyle name="s_Assumptions 2 2 2 2" xfId="19348" xr:uid="{00000000-0005-0000-0000-0000AB4B0000}"/>
    <cellStyle name="s_Assumptions 2 2 2 2 2" xfId="19349" xr:uid="{00000000-0005-0000-0000-0000AC4B0000}"/>
    <cellStyle name="s_Assumptions 2 2 2 2 3" xfId="19350" xr:uid="{00000000-0005-0000-0000-0000AD4B0000}"/>
    <cellStyle name="s_Assumptions 2 2 2 3" xfId="19351" xr:uid="{00000000-0005-0000-0000-0000AE4B0000}"/>
    <cellStyle name="s_Assumptions 2 2 2 4" xfId="19352" xr:uid="{00000000-0005-0000-0000-0000AF4B0000}"/>
    <cellStyle name="s_Assumptions 2 2 3" xfId="19353" xr:uid="{00000000-0005-0000-0000-0000B04B0000}"/>
    <cellStyle name="s_Assumptions 2 2 3 2" xfId="19354" xr:uid="{00000000-0005-0000-0000-0000B14B0000}"/>
    <cellStyle name="s_Assumptions 2 2 3 3" xfId="19355" xr:uid="{00000000-0005-0000-0000-0000B24B0000}"/>
    <cellStyle name="s_Assumptions 2 2 4" xfId="19356" xr:uid="{00000000-0005-0000-0000-0000B34B0000}"/>
    <cellStyle name="s_Assumptions 2 2 5" xfId="19357" xr:uid="{00000000-0005-0000-0000-0000B44B0000}"/>
    <cellStyle name="s_Assumptions 2 3" xfId="19358" xr:uid="{00000000-0005-0000-0000-0000B54B0000}"/>
    <cellStyle name="s_Assumptions 2 3 2" xfId="19359" xr:uid="{00000000-0005-0000-0000-0000B64B0000}"/>
    <cellStyle name="s_Assumptions 2 3 2 2" xfId="19360" xr:uid="{00000000-0005-0000-0000-0000B74B0000}"/>
    <cellStyle name="s_Assumptions 2 3 2 2 2" xfId="19361" xr:uid="{00000000-0005-0000-0000-0000B84B0000}"/>
    <cellStyle name="s_Assumptions 2 3 2 2 3" xfId="19362" xr:uid="{00000000-0005-0000-0000-0000B94B0000}"/>
    <cellStyle name="s_Assumptions 2 3 2 3" xfId="19363" xr:uid="{00000000-0005-0000-0000-0000BA4B0000}"/>
    <cellStyle name="s_Assumptions 2 3 2 4" xfId="19364" xr:uid="{00000000-0005-0000-0000-0000BB4B0000}"/>
    <cellStyle name="s_Assumptions 2 3 3" xfId="19365" xr:uid="{00000000-0005-0000-0000-0000BC4B0000}"/>
    <cellStyle name="s_Assumptions 2 3 3 2" xfId="19366" xr:uid="{00000000-0005-0000-0000-0000BD4B0000}"/>
    <cellStyle name="s_Assumptions 2 3 3 3" xfId="19367" xr:uid="{00000000-0005-0000-0000-0000BE4B0000}"/>
    <cellStyle name="s_Assumptions 2 3 4" xfId="19368" xr:uid="{00000000-0005-0000-0000-0000BF4B0000}"/>
    <cellStyle name="s_Assumptions 2 3 5" xfId="19369" xr:uid="{00000000-0005-0000-0000-0000C04B0000}"/>
    <cellStyle name="s_Assumptions 2 4" xfId="19370" xr:uid="{00000000-0005-0000-0000-0000C14B0000}"/>
    <cellStyle name="s_Assumptions 2 4 2" xfId="19371" xr:uid="{00000000-0005-0000-0000-0000C24B0000}"/>
    <cellStyle name="s_Assumptions 2 4 2 2" xfId="19372" xr:uid="{00000000-0005-0000-0000-0000C34B0000}"/>
    <cellStyle name="s_Assumptions 2 4 2 2 2" xfId="19373" xr:uid="{00000000-0005-0000-0000-0000C44B0000}"/>
    <cellStyle name="s_Assumptions 2 4 2 2 3" xfId="19374" xr:uid="{00000000-0005-0000-0000-0000C54B0000}"/>
    <cellStyle name="s_Assumptions 2 4 2 3" xfId="19375" xr:uid="{00000000-0005-0000-0000-0000C64B0000}"/>
    <cellStyle name="s_Assumptions 2 4 2 4" xfId="19376" xr:uid="{00000000-0005-0000-0000-0000C74B0000}"/>
    <cellStyle name="s_Assumptions 2 4 3" xfId="19377" xr:uid="{00000000-0005-0000-0000-0000C84B0000}"/>
    <cellStyle name="s_Assumptions 2 4 3 2" xfId="19378" xr:uid="{00000000-0005-0000-0000-0000C94B0000}"/>
    <cellStyle name="s_Assumptions 2 4 3 3" xfId="19379" xr:uid="{00000000-0005-0000-0000-0000CA4B0000}"/>
    <cellStyle name="s_Assumptions 2 4 4" xfId="19380" xr:uid="{00000000-0005-0000-0000-0000CB4B0000}"/>
    <cellStyle name="s_Assumptions 2 4 5" xfId="19381" xr:uid="{00000000-0005-0000-0000-0000CC4B0000}"/>
    <cellStyle name="s_Assumptions 2 5" xfId="19382" xr:uid="{00000000-0005-0000-0000-0000CD4B0000}"/>
    <cellStyle name="s_Assumptions 2 5 2" xfId="19383" xr:uid="{00000000-0005-0000-0000-0000CE4B0000}"/>
    <cellStyle name="s_Assumptions 2 5 2 2" xfId="19384" xr:uid="{00000000-0005-0000-0000-0000CF4B0000}"/>
    <cellStyle name="s_Assumptions 2 5 2 3" xfId="19385" xr:uid="{00000000-0005-0000-0000-0000D04B0000}"/>
    <cellStyle name="s_Assumptions 2 5 3" xfId="19386" xr:uid="{00000000-0005-0000-0000-0000D14B0000}"/>
    <cellStyle name="s_Assumptions 2 5 4" xfId="19387" xr:uid="{00000000-0005-0000-0000-0000D24B0000}"/>
    <cellStyle name="s_Assumptions 2 6" xfId="19388" xr:uid="{00000000-0005-0000-0000-0000D34B0000}"/>
    <cellStyle name="s_Assumptions 2 6 2" xfId="19389" xr:uid="{00000000-0005-0000-0000-0000D44B0000}"/>
    <cellStyle name="s_Assumptions 2 6 3" xfId="19390" xr:uid="{00000000-0005-0000-0000-0000D54B0000}"/>
    <cellStyle name="s_Assumptions 2 7" xfId="19391" xr:uid="{00000000-0005-0000-0000-0000D64B0000}"/>
    <cellStyle name="s_Assumptions 2 8" xfId="19392" xr:uid="{00000000-0005-0000-0000-0000D74B0000}"/>
    <cellStyle name="s_Assumptions 3" xfId="19393" xr:uid="{00000000-0005-0000-0000-0000D84B0000}"/>
    <cellStyle name="s_Assumptions 3 2" xfId="19394" xr:uid="{00000000-0005-0000-0000-0000D94B0000}"/>
    <cellStyle name="s_Assumptions 3 2 2" xfId="19395" xr:uid="{00000000-0005-0000-0000-0000DA4B0000}"/>
    <cellStyle name="s_Assumptions 3 2 2 2" xfId="19396" xr:uid="{00000000-0005-0000-0000-0000DB4B0000}"/>
    <cellStyle name="s_Assumptions 3 2 2 2 2" xfId="19397" xr:uid="{00000000-0005-0000-0000-0000DC4B0000}"/>
    <cellStyle name="s_Assumptions 3 2 2 2 3" xfId="19398" xr:uid="{00000000-0005-0000-0000-0000DD4B0000}"/>
    <cellStyle name="s_Assumptions 3 2 2 3" xfId="19399" xr:uid="{00000000-0005-0000-0000-0000DE4B0000}"/>
    <cellStyle name="s_Assumptions 3 2 2 4" xfId="19400" xr:uid="{00000000-0005-0000-0000-0000DF4B0000}"/>
    <cellStyle name="s_Assumptions 3 2 3" xfId="19401" xr:uid="{00000000-0005-0000-0000-0000E04B0000}"/>
    <cellStyle name="s_Assumptions 3 2 3 2" xfId="19402" xr:uid="{00000000-0005-0000-0000-0000E14B0000}"/>
    <cellStyle name="s_Assumptions 3 2 3 3" xfId="19403" xr:uid="{00000000-0005-0000-0000-0000E24B0000}"/>
    <cellStyle name="s_Assumptions 3 2 4" xfId="19404" xr:uid="{00000000-0005-0000-0000-0000E34B0000}"/>
    <cellStyle name="s_Assumptions 3 2 5" xfId="19405" xr:uid="{00000000-0005-0000-0000-0000E44B0000}"/>
    <cellStyle name="s_Assumptions 3 3" xfId="19406" xr:uid="{00000000-0005-0000-0000-0000E54B0000}"/>
    <cellStyle name="s_Assumptions 3 3 2" xfId="19407" xr:uid="{00000000-0005-0000-0000-0000E64B0000}"/>
    <cellStyle name="s_Assumptions 3 3 2 2" xfId="19408" xr:uid="{00000000-0005-0000-0000-0000E74B0000}"/>
    <cellStyle name="s_Assumptions 3 3 2 2 2" xfId="19409" xr:uid="{00000000-0005-0000-0000-0000E84B0000}"/>
    <cellStyle name="s_Assumptions 3 3 2 2 3" xfId="19410" xr:uid="{00000000-0005-0000-0000-0000E94B0000}"/>
    <cellStyle name="s_Assumptions 3 3 2 3" xfId="19411" xr:uid="{00000000-0005-0000-0000-0000EA4B0000}"/>
    <cellStyle name="s_Assumptions 3 3 2 4" xfId="19412" xr:uid="{00000000-0005-0000-0000-0000EB4B0000}"/>
    <cellStyle name="s_Assumptions 3 3 3" xfId="19413" xr:uid="{00000000-0005-0000-0000-0000EC4B0000}"/>
    <cellStyle name="s_Assumptions 3 3 3 2" xfId="19414" xr:uid="{00000000-0005-0000-0000-0000ED4B0000}"/>
    <cellStyle name="s_Assumptions 3 3 3 3" xfId="19415" xr:uid="{00000000-0005-0000-0000-0000EE4B0000}"/>
    <cellStyle name="s_Assumptions 3 3 4" xfId="19416" xr:uid="{00000000-0005-0000-0000-0000EF4B0000}"/>
    <cellStyle name="s_Assumptions 3 3 5" xfId="19417" xr:uid="{00000000-0005-0000-0000-0000F04B0000}"/>
    <cellStyle name="s_Assumptions 3 4" xfId="19418" xr:uid="{00000000-0005-0000-0000-0000F14B0000}"/>
    <cellStyle name="s_Assumptions 3 4 2" xfId="19419" xr:uid="{00000000-0005-0000-0000-0000F24B0000}"/>
    <cellStyle name="s_Assumptions 3 4 2 2" xfId="19420" xr:uid="{00000000-0005-0000-0000-0000F34B0000}"/>
    <cellStyle name="s_Assumptions 3 4 2 2 2" xfId="19421" xr:uid="{00000000-0005-0000-0000-0000F44B0000}"/>
    <cellStyle name="s_Assumptions 3 4 2 2 3" xfId="19422" xr:uid="{00000000-0005-0000-0000-0000F54B0000}"/>
    <cellStyle name="s_Assumptions 3 4 2 3" xfId="19423" xr:uid="{00000000-0005-0000-0000-0000F64B0000}"/>
    <cellStyle name="s_Assumptions 3 4 2 4" xfId="19424" xr:uid="{00000000-0005-0000-0000-0000F74B0000}"/>
    <cellStyle name="s_Assumptions 3 4 3" xfId="19425" xr:uid="{00000000-0005-0000-0000-0000F84B0000}"/>
    <cellStyle name="s_Assumptions 3 4 3 2" xfId="19426" xr:uid="{00000000-0005-0000-0000-0000F94B0000}"/>
    <cellStyle name="s_Assumptions 3 4 3 3" xfId="19427" xr:uid="{00000000-0005-0000-0000-0000FA4B0000}"/>
    <cellStyle name="s_Assumptions 3 4 4" xfId="19428" xr:uid="{00000000-0005-0000-0000-0000FB4B0000}"/>
    <cellStyle name="s_Assumptions 3 4 5" xfId="19429" xr:uid="{00000000-0005-0000-0000-0000FC4B0000}"/>
    <cellStyle name="s_Assumptions 3 5" xfId="19430" xr:uid="{00000000-0005-0000-0000-0000FD4B0000}"/>
    <cellStyle name="s_Assumptions 3 5 2" xfId="19431" xr:uid="{00000000-0005-0000-0000-0000FE4B0000}"/>
    <cellStyle name="s_Assumptions 3 5 2 2" xfId="19432" xr:uid="{00000000-0005-0000-0000-0000FF4B0000}"/>
    <cellStyle name="s_Assumptions 3 5 2 3" xfId="19433" xr:uid="{00000000-0005-0000-0000-0000004C0000}"/>
    <cellStyle name="s_Assumptions 3 5 3" xfId="19434" xr:uid="{00000000-0005-0000-0000-0000014C0000}"/>
    <cellStyle name="s_Assumptions 3 5 4" xfId="19435" xr:uid="{00000000-0005-0000-0000-0000024C0000}"/>
    <cellStyle name="s_Assumptions 3 6" xfId="19436" xr:uid="{00000000-0005-0000-0000-0000034C0000}"/>
    <cellStyle name="s_Assumptions 3 6 2" xfId="19437" xr:uid="{00000000-0005-0000-0000-0000044C0000}"/>
    <cellStyle name="s_Assumptions 3 6 3" xfId="19438" xr:uid="{00000000-0005-0000-0000-0000054C0000}"/>
    <cellStyle name="s_Assumptions 3 7" xfId="19439" xr:uid="{00000000-0005-0000-0000-0000064C0000}"/>
    <cellStyle name="s_Assumptions 3 8" xfId="19440" xr:uid="{00000000-0005-0000-0000-0000074C0000}"/>
    <cellStyle name="s_Assumptions 4" xfId="19441" xr:uid="{00000000-0005-0000-0000-0000084C0000}"/>
    <cellStyle name="s_Assumptions 4 2" xfId="19442" xr:uid="{00000000-0005-0000-0000-0000094C0000}"/>
    <cellStyle name="s_Assumptions 4 2 2" xfId="19443" xr:uid="{00000000-0005-0000-0000-00000A4C0000}"/>
    <cellStyle name="s_Assumptions 4 2 2 2" xfId="19444" xr:uid="{00000000-0005-0000-0000-00000B4C0000}"/>
    <cellStyle name="s_Assumptions 4 2 2 3" xfId="19445" xr:uid="{00000000-0005-0000-0000-00000C4C0000}"/>
    <cellStyle name="s_Assumptions 4 2 3" xfId="19446" xr:uid="{00000000-0005-0000-0000-00000D4C0000}"/>
    <cellStyle name="s_Assumptions 4 2 4" xfId="19447" xr:uid="{00000000-0005-0000-0000-00000E4C0000}"/>
    <cellStyle name="s_Assumptions 4 3" xfId="19448" xr:uid="{00000000-0005-0000-0000-00000F4C0000}"/>
    <cellStyle name="s_Assumptions 4 3 2" xfId="19449" xr:uid="{00000000-0005-0000-0000-0000104C0000}"/>
    <cellStyle name="s_Assumptions 4 3 3" xfId="19450" xr:uid="{00000000-0005-0000-0000-0000114C0000}"/>
    <cellStyle name="s_Assumptions 4 4" xfId="19451" xr:uid="{00000000-0005-0000-0000-0000124C0000}"/>
    <cellStyle name="s_Assumptions 4 5" xfId="19452" xr:uid="{00000000-0005-0000-0000-0000134C0000}"/>
    <cellStyle name="s_Assumptions 5" xfId="19453" xr:uid="{00000000-0005-0000-0000-0000144C0000}"/>
    <cellStyle name="s_Assumptions 5 2" xfId="19454" xr:uid="{00000000-0005-0000-0000-0000154C0000}"/>
    <cellStyle name="s_Assumptions 5 2 2" xfId="19455" xr:uid="{00000000-0005-0000-0000-0000164C0000}"/>
    <cellStyle name="s_Assumptions 5 2 2 2" xfId="19456" xr:uid="{00000000-0005-0000-0000-0000174C0000}"/>
    <cellStyle name="s_Assumptions 5 2 2 3" xfId="19457" xr:uid="{00000000-0005-0000-0000-0000184C0000}"/>
    <cellStyle name="s_Assumptions 5 2 3" xfId="19458" xr:uid="{00000000-0005-0000-0000-0000194C0000}"/>
    <cellStyle name="s_Assumptions 5 2 4" xfId="19459" xr:uid="{00000000-0005-0000-0000-00001A4C0000}"/>
    <cellStyle name="s_Assumptions 5 3" xfId="19460" xr:uid="{00000000-0005-0000-0000-00001B4C0000}"/>
    <cellStyle name="s_Assumptions 5 3 2" xfId="19461" xr:uid="{00000000-0005-0000-0000-00001C4C0000}"/>
    <cellStyle name="s_Assumptions 5 3 3" xfId="19462" xr:uid="{00000000-0005-0000-0000-00001D4C0000}"/>
    <cellStyle name="s_Assumptions 5 4" xfId="19463" xr:uid="{00000000-0005-0000-0000-00001E4C0000}"/>
    <cellStyle name="s_Assumptions 5 5" xfId="19464" xr:uid="{00000000-0005-0000-0000-00001F4C0000}"/>
    <cellStyle name="s_Assumptions 6" xfId="19465" xr:uid="{00000000-0005-0000-0000-0000204C0000}"/>
    <cellStyle name="s_Assumptions 6 2" xfId="19466" xr:uid="{00000000-0005-0000-0000-0000214C0000}"/>
    <cellStyle name="s_Assumptions 6 2 2" xfId="19467" xr:uid="{00000000-0005-0000-0000-0000224C0000}"/>
    <cellStyle name="s_Assumptions 6 2 2 2" xfId="19468" xr:uid="{00000000-0005-0000-0000-0000234C0000}"/>
    <cellStyle name="s_Assumptions 6 2 2 3" xfId="19469" xr:uid="{00000000-0005-0000-0000-0000244C0000}"/>
    <cellStyle name="s_Assumptions 6 2 3" xfId="19470" xr:uid="{00000000-0005-0000-0000-0000254C0000}"/>
    <cellStyle name="s_Assumptions 6 2 4" xfId="19471" xr:uid="{00000000-0005-0000-0000-0000264C0000}"/>
    <cellStyle name="s_Assumptions 6 3" xfId="19472" xr:uid="{00000000-0005-0000-0000-0000274C0000}"/>
    <cellStyle name="s_Assumptions 6 3 2" xfId="19473" xr:uid="{00000000-0005-0000-0000-0000284C0000}"/>
    <cellStyle name="s_Assumptions 6 3 3" xfId="19474" xr:uid="{00000000-0005-0000-0000-0000294C0000}"/>
    <cellStyle name="s_Assumptions 6 4" xfId="19475" xr:uid="{00000000-0005-0000-0000-00002A4C0000}"/>
    <cellStyle name="s_Assumptions 6 5" xfId="19476" xr:uid="{00000000-0005-0000-0000-00002B4C0000}"/>
    <cellStyle name="s_Assumptions 7" xfId="19477" xr:uid="{00000000-0005-0000-0000-00002C4C0000}"/>
    <cellStyle name="s_Assumptions 7 2" xfId="19478" xr:uid="{00000000-0005-0000-0000-00002D4C0000}"/>
    <cellStyle name="s_Assumptions 7 2 2" xfId="19479" xr:uid="{00000000-0005-0000-0000-00002E4C0000}"/>
    <cellStyle name="s_Assumptions 7 2 3" xfId="19480" xr:uid="{00000000-0005-0000-0000-00002F4C0000}"/>
    <cellStyle name="s_Assumptions 7 3" xfId="19481" xr:uid="{00000000-0005-0000-0000-0000304C0000}"/>
    <cellStyle name="s_Assumptions 7 4" xfId="19482" xr:uid="{00000000-0005-0000-0000-0000314C0000}"/>
    <cellStyle name="s_Assumptions 8" xfId="19483" xr:uid="{00000000-0005-0000-0000-0000324C0000}"/>
    <cellStyle name="s_Assumptions 8 2" xfId="19484" xr:uid="{00000000-0005-0000-0000-0000334C0000}"/>
    <cellStyle name="s_Assumptions 8 3" xfId="19485" xr:uid="{00000000-0005-0000-0000-0000344C0000}"/>
    <cellStyle name="s_Assumptions 9" xfId="19486" xr:uid="{00000000-0005-0000-0000-0000354C0000}"/>
    <cellStyle name="s_B_S_Ratios _B" xfId="19487" xr:uid="{00000000-0005-0000-0000-0000364C0000}"/>
    <cellStyle name="s_B_S_Ratios _B 10" xfId="19488" xr:uid="{00000000-0005-0000-0000-0000374C0000}"/>
    <cellStyle name="s_B_S_Ratios _B 2" xfId="19489" xr:uid="{00000000-0005-0000-0000-0000384C0000}"/>
    <cellStyle name="s_B_S_Ratios _B 2 2" xfId="19490" xr:uid="{00000000-0005-0000-0000-0000394C0000}"/>
    <cellStyle name="s_B_S_Ratios _B 2 2 2" xfId="19491" xr:uid="{00000000-0005-0000-0000-00003A4C0000}"/>
    <cellStyle name="s_B_S_Ratios _B 2 2 2 2" xfId="19492" xr:uid="{00000000-0005-0000-0000-00003B4C0000}"/>
    <cellStyle name="s_B_S_Ratios _B 2 2 2 2 2" xfId="19493" xr:uid="{00000000-0005-0000-0000-00003C4C0000}"/>
    <cellStyle name="s_B_S_Ratios _B 2 2 2 2 3" xfId="19494" xr:uid="{00000000-0005-0000-0000-00003D4C0000}"/>
    <cellStyle name="s_B_S_Ratios _B 2 2 2 3" xfId="19495" xr:uid="{00000000-0005-0000-0000-00003E4C0000}"/>
    <cellStyle name="s_B_S_Ratios _B 2 2 2 4" xfId="19496" xr:uid="{00000000-0005-0000-0000-00003F4C0000}"/>
    <cellStyle name="s_B_S_Ratios _B 2 2 3" xfId="19497" xr:uid="{00000000-0005-0000-0000-0000404C0000}"/>
    <cellStyle name="s_B_S_Ratios _B 2 2 3 2" xfId="19498" xr:uid="{00000000-0005-0000-0000-0000414C0000}"/>
    <cellStyle name="s_B_S_Ratios _B 2 2 3 3" xfId="19499" xr:uid="{00000000-0005-0000-0000-0000424C0000}"/>
    <cellStyle name="s_B_S_Ratios _B 2 2 4" xfId="19500" xr:uid="{00000000-0005-0000-0000-0000434C0000}"/>
    <cellStyle name="s_B_S_Ratios _B 2 2 5" xfId="19501" xr:uid="{00000000-0005-0000-0000-0000444C0000}"/>
    <cellStyle name="s_B_S_Ratios _B 2 3" xfId="19502" xr:uid="{00000000-0005-0000-0000-0000454C0000}"/>
    <cellStyle name="s_B_S_Ratios _B 2 3 2" xfId="19503" xr:uid="{00000000-0005-0000-0000-0000464C0000}"/>
    <cellStyle name="s_B_S_Ratios _B 2 3 2 2" xfId="19504" xr:uid="{00000000-0005-0000-0000-0000474C0000}"/>
    <cellStyle name="s_B_S_Ratios _B 2 3 2 2 2" xfId="19505" xr:uid="{00000000-0005-0000-0000-0000484C0000}"/>
    <cellStyle name="s_B_S_Ratios _B 2 3 2 2 3" xfId="19506" xr:uid="{00000000-0005-0000-0000-0000494C0000}"/>
    <cellStyle name="s_B_S_Ratios _B 2 3 2 3" xfId="19507" xr:uid="{00000000-0005-0000-0000-00004A4C0000}"/>
    <cellStyle name="s_B_S_Ratios _B 2 3 2 4" xfId="19508" xr:uid="{00000000-0005-0000-0000-00004B4C0000}"/>
    <cellStyle name="s_B_S_Ratios _B 2 3 3" xfId="19509" xr:uid="{00000000-0005-0000-0000-00004C4C0000}"/>
    <cellStyle name="s_B_S_Ratios _B 2 3 3 2" xfId="19510" xr:uid="{00000000-0005-0000-0000-00004D4C0000}"/>
    <cellStyle name="s_B_S_Ratios _B 2 3 3 3" xfId="19511" xr:uid="{00000000-0005-0000-0000-00004E4C0000}"/>
    <cellStyle name="s_B_S_Ratios _B 2 3 4" xfId="19512" xr:uid="{00000000-0005-0000-0000-00004F4C0000}"/>
    <cellStyle name="s_B_S_Ratios _B 2 3 5" xfId="19513" xr:uid="{00000000-0005-0000-0000-0000504C0000}"/>
    <cellStyle name="s_B_S_Ratios _B 2 4" xfId="19514" xr:uid="{00000000-0005-0000-0000-0000514C0000}"/>
    <cellStyle name="s_B_S_Ratios _B 2 4 2" xfId="19515" xr:uid="{00000000-0005-0000-0000-0000524C0000}"/>
    <cellStyle name="s_B_S_Ratios _B 2 4 2 2" xfId="19516" xr:uid="{00000000-0005-0000-0000-0000534C0000}"/>
    <cellStyle name="s_B_S_Ratios _B 2 4 2 2 2" xfId="19517" xr:uid="{00000000-0005-0000-0000-0000544C0000}"/>
    <cellStyle name="s_B_S_Ratios _B 2 4 2 2 3" xfId="19518" xr:uid="{00000000-0005-0000-0000-0000554C0000}"/>
    <cellStyle name="s_B_S_Ratios _B 2 4 2 3" xfId="19519" xr:uid="{00000000-0005-0000-0000-0000564C0000}"/>
    <cellStyle name="s_B_S_Ratios _B 2 4 2 4" xfId="19520" xr:uid="{00000000-0005-0000-0000-0000574C0000}"/>
    <cellStyle name="s_B_S_Ratios _B 2 4 3" xfId="19521" xr:uid="{00000000-0005-0000-0000-0000584C0000}"/>
    <cellStyle name="s_B_S_Ratios _B 2 4 3 2" xfId="19522" xr:uid="{00000000-0005-0000-0000-0000594C0000}"/>
    <cellStyle name="s_B_S_Ratios _B 2 4 3 3" xfId="19523" xr:uid="{00000000-0005-0000-0000-00005A4C0000}"/>
    <cellStyle name="s_B_S_Ratios _B 2 4 4" xfId="19524" xr:uid="{00000000-0005-0000-0000-00005B4C0000}"/>
    <cellStyle name="s_B_S_Ratios _B 2 4 5" xfId="19525" xr:uid="{00000000-0005-0000-0000-00005C4C0000}"/>
    <cellStyle name="s_B_S_Ratios _B 2 5" xfId="19526" xr:uid="{00000000-0005-0000-0000-00005D4C0000}"/>
    <cellStyle name="s_B_S_Ratios _B 2 5 2" xfId="19527" xr:uid="{00000000-0005-0000-0000-00005E4C0000}"/>
    <cellStyle name="s_B_S_Ratios _B 2 5 2 2" xfId="19528" xr:uid="{00000000-0005-0000-0000-00005F4C0000}"/>
    <cellStyle name="s_B_S_Ratios _B 2 5 2 3" xfId="19529" xr:uid="{00000000-0005-0000-0000-0000604C0000}"/>
    <cellStyle name="s_B_S_Ratios _B 2 5 3" xfId="19530" xr:uid="{00000000-0005-0000-0000-0000614C0000}"/>
    <cellStyle name="s_B_S_Ratios _B 2 5 4" xfId="19531" xr:uid="{00000000-0005-0000-0000-0000624C0000}"/>
    <cellStyle name="s_B_S_Ratios _B 2 6" xfId="19532" xr:uid="{00000000-0005-0000-0000-0000634C0000}"/>
    <cellStyle name="s_B_S_Ratios _B 2 6 2" xfId="19533" xr:uid="{00000000-0005-0000-0000-0000644C0000}"/>
    <cellStyle name="s_B_S_Ratios _B 2 6 3" xfId="19534" xr:uid="{00000000-0005-0000-0000-0000654C0000}"/>
    <cellStyle name="s_B_S_Ratios _B 2 7" xfId="19535" xr:uid="{00000000-0005-0000-0000-0000664C0000}"/>
    <cellStyle name="s_B_S_Ratios _B 2 8" xfId="19536" xr:uid="{00000000-0005-0000-0000-0000674C0000}"/>
    <cellStyle name="s_B_S_Ratios _B 3" xfId="19537" xr:uid="{00000000-0005-0000-0000-0000684C0000}"/>
    <cellStyle name="s_B_S_Ratios _B 3 2" xfId="19538" xr:uid="{00000000-0005-0000-0000-0000694C0000}"/>
    <cellStyle name="s_B_S_Ratios _B 3 2 2" xfId="19539" xr:uid="{00000000-0005-0000-0000-00006A4C0000}"/>
    <cellStyle name="s_B_S_Ratios _B 3 2 2 2" xfId="19540" xr:uid="{00000000-0005-0000-0000-00006B4C0000}"/>
    <cellStyle name="s_B_S_Ratios _B 3 2 2 2 2" xfId="19541" xr:uid="{00000000-0005-0000-0000-00006C4C0000}"/>
    <cellStyle name="s_B_S_Ratios _B 3 2 2 2 3" xfId="19542" xr:uid="{00000000-0005-0000-0000-00006D4C0000}"/>
    <cellStyle name="s_B_S_Ratios _B 3 2 2 3" xfId="19543" xr:uid="{00000000-0005-0000-0000-00006E4C0000}"/>
    <cellStyle name="s_B_S_Ratios _B 3 2 2 4" xfId="19544" xr:uid="{00000000-0005-0000-0000-00006F4C0000}"/>
    <cellStyle name="s_B_S_Ratios _B 3 2 3" xfId="19545" xr:uid="{00000000-0005-0000-0000-0000704C0000}"/>
    <cellStyle name="s_B_S_Ratios _B 3 2 3 2" xfId="19546" xr:uid="{00000000-0005-0000-0000-0000714C0000}"/>
    <cellStyle name="s_B_S_Ratios _B 3 2 3 3" xfId="19547" xr:uid="{00000000-0005-0000-0000-0000724C0000}"/>
    <cellStyle name="s_B_S_Ratios _B 3 2 4" xfId="19548" xr:uid="{00000000-0005-0000-0000-0000734C0000}"/>
    <cellStyle name="s_B_S_Ratios _B 3 2 5" xfId="19549" xr:uid="{00000000-0005-0000-0000-0000744C0000}"/>
    <cellStyle name="s_B_S_Ratios _B 3 3" xfId="19550" xr:uid="{00000000-0005-0000-0000-0000754C0000}"/>
    <cellStyle name="s_B_S_Ratios _B 3 3 2" xfId="19551" xr:uid="{00000000-0005-0000-0000-0000764C0000}"/>
    <cellStyle name="s_B_S_Ratios _B 3 3 2 2" xfId="19552" xr:uid="{00000000-0005-0000-0000-0000774C0000}"/>
    <cellStyle name="s_B_S_Ratios _B 3 3 2 2 2" xfId="19553" xr:uid="{00000000-0005-0000-0000-0000784C0000}"/>
    <cellStyle name="s_B_S_Ratios _B 3 3 2 2 3" xfId="19554" xr:uid="{00000000-0005-0000-0000-0000794C0000}"/>
    <cellStyle name="s_B_S_Ratios _B 3 3 2 3" xfId="19555" xr:uid="{00000000-0005-0000-0000-00007A4C0000}"/>
    <cellStyle name="s_B_S_Ratios _B 3 3 2 4" xfId="19556" xr:uid="{00000000-0005-0000-0000-00007B4C0000}"/>
    <cellStyle name="s_B_S_Ratios _B 3 3 3" xfId="19557" xr:uid="{00000000-0005-0000-0000-00007C4C0000}"/>
    <cellStyle name="s_B_S_Ratios _B 3 3 3 2" xfId="19558" xr:uid="{00000000-0005-0000-0000-00007D4C0000}"/>
    <cellStyle name="s_B_S_Ratios _B 3 3 3 3" xfId="19559" xr:uid="{00000000-0005-0000-0000-00007E4C0000}"/>
    <cellStyle name="s_B_S_Ratios _B 3 3 4" xfId="19560" xr:uid="{00000000-0005-0000-0000-00007F4C0000}"/>
    <cellStyle name="s_B_S_Ratios _B 3 3 5" xfId="19561" xr:uid="{00000000-0005-0000-0000-0000804C0000}"/>
    <cellStyle name="s_B_S_Ratios _B 3 4" xfId="19562" xr:uid="{00000000-0005-0000-0000-0000814C0000}"/>
    <cellStyle name="s_B_S_Ratios _B 3 4 2" xfId="19563" xr:uid="{00000000-0005-0000-0000-0000824C0000}"/>
    <cellStyle name="s_B_S_Ratios _B 3 4 2 2" xfId="19564" xr:uid="{00000000-0005-0000-0000-0000834C0000}"/>
    <cellStyle name="s_B_S_Ratios _B 3 4 2 2 2" xfId="19565" xr:uid="{00000000-0005-0000-0000-0000844C0000}"/>
    <cellStyle name="s_B_S_Ratios _B 3 4 2 2 3" xfId="19566" xr:uid="{00000000-0005-0000-0000-0000854C0000}"/>
    <cellStyle name="s_B_S_Ratios _B 3 4 2 3" xfId="19567" xr:uid="{00000000-0005-0000-0000-0000864C0000}"/>
    <cellStyle name="s_B_S_Ratios _B 3 4 2 4" xfId="19568" xr:uid="{00000000-0005-0000-0000-0000874C0000}"/>
    <cellStyle name="s_B_S_Ratios _B 3 4 3" xfId="19569" xr:uid="{00000000-0005-0000-0000-0000884C0000}"/>
    <cellStyle name="s_B_S_Ratios _B 3 4 3 2" xfId="19570" xr:uid="{00000000-0005-0000-0000-0000894C0000}"/>
    <cellStyle name="s_B_S_Ratios _B 3 4 3 3" xfId="19571" xr:uid="{00000000-0005-0000-0000-00008A4C0000}"/>
    <cellStyle name="s_B_S_Ratios _B 3 4 4" xfId="19572" xr:uid="{00000000-0005-0000-0000-00008B4C0000}"/>
    <cellStyle name="s_B_S_Ratios _B 3 4 5" xfId="19573" xr:uid="{00000000-0005-0000-0000-00008C4C0000}"/>
    <cellStyle name="s_B_S_Ratios _B 3 5" xfId="19574" xr:uid="{00000000-0005-0000-0000-00008D4C0000}"/>
    <cellStyle name="s_B_S_Ratios _B 3 5 2" xfId="19575" xr:uid="{00000000-0005-0000-0000-00008E4C0000}"/>
    <cellStyle name="s_B_S_Ratios _B 3 5 2 2" xfId="19576" xr:uid="{00000000-0005-0000-0000-00008F4C0000}"/>
    <cellStyle name="s_B_S_Ratios _B 3 5 2 3" xfId="19577" xr:uid="{00000000-0005-0000-0000-0000904C0000}"/>
    <cellStyle name="s_B_S_Ratios _B 3 5 3" xfId="19578" xr:uid="{00000000-0005-0000-0000-0000914C0000}"/>
    <cellStyle name="s_B_S_Ratios _B 3 5 4" xfId="19579" xr:uid="{00000000-0005-0000-0000-0000924C0000}"/>
    <cellStyle name="s_B_S_Ratios _B 3 6" xfId="19580" xr:uid="{00000000-0005-0000-0000-0000934C0000}"/>
    <cellStyle name="s_B_S_Ratios _B 3 6 2" xfId="19581" xr:uid="{00000000-0005-0000-0000-0000944C0000}"/>
    <cellStyle name="s_B_S_Ratios _B 3 6 3" xfId="19582" xr:uid="{00000000-0005-0000-0000-0000954C0000}"/>
    <cellStyle name="s_B_S_Ratios _B 3 7" xfId="19583" xr:uid="{00000000-0005-0000-0000-0000964C0000}"/>
    <cellStyle name="s_B_S_Ratios _B 3 8" xfId="19584" xr:uid="{00000000-0005-0000-0000-0000974C0000}"/>
    <cellStyle name="s_B_S_Ratios _B 4" xfId="19585" xr:uid="{00000000-0005-0000-0000-0000984C0000}"/>
    <cellStyle name="s_B_S_Ratios _B 4 2" xfId="19586" xr:uid="{00000000-0005-0000-0000-0000994C0000}"/>
    <cellStyle name="s_B_S_Ratios _B 4 2 2" xfId="19587" xr:uid="{00000000-0005-0000-0000-00009A4C0000}"/>
    <cellStyle name="s_B_S_Ratios _B 4 2 2 2" xfId="19588" xr:uid="{00000000-0005-0000-0000-00009B4C0000}"/>
    <cellStyle name="s_B_S_Ratios _B 4 2 2 3" xfId="19589" xr:uid="{00000000-0005-0000-0000-00009C4C0000}"/>
    <cellStyle name="s_B_S_Ratios _B 4 2 3" xfId="19590" xr:uid="{00000000-0005-0000-0000-00009D4C0000}"/>
    <cellStyle name="s_B_S_Ratios _B 4 2 4" xfId="19591" xr:uid="{00000000-0005-0000-0000-00009E4C0000}"/>
    <cellStyle name="s_B_S_Ratios _B 4 3" xfId="19592" xr:uid="{00000000-0005-0000-0000-00009F4C0000}"/>
    <cellStyle name="s_B_S_Ratios _B 4 3 2" xfId="19593" xr:uid="{00000000-0005-0000-0000-0000A04C0000}"/>
    <cellStyle name="s_B_S_Ratios _B 4 3 3" xfId="19594" xr:uid="{00000000-0005-0000-0000-0000A14C0000}"/>
    <cellStyle name="s_B_S_Ratios _B 4 4" xfId="19595" xr:uid="{00000000-0005-0000-0000-0000A24C0000}"/>
    <cellStyle name="s_B_S_Ratios _B 4 5" xfId="19596" xr:uid="{00000000-0005-0000-0000-0000A34C0000}"/>
    <cellStyle name="s_B_S_Ratios _B 5" xfId="19597" xr:uid="{00000000-0005-0000-0000-0000A44C0000}"/>
    <cellStyle name="s_B_S_Ratios _B 5 2" xfId="19598" xr:uid="{00000000-0005-0000-0000-0000A54C0000}"/>
    <cellStyle name="s_B_S_Ratios _B 5 2 2" xfId="19599" xr:uid="{00000000-0005-0000-0000-0000A64C0000}"/>
    <cellStyle name="s_B_S_Ratios _B 5 2 2 2" xfId="19600" xr:uid="{00000000-0005-0000-0000-0000A74C0000}"/>
    <cellStyle name="s_B_S_Ratios _B 5 2 2 3" xfId="19601" xr:uid="{00000000-0005-0000-0000-0000A84C0000}"/>
    <cellStyle name="s_B_S_Ratios _B 5 2 3" xfId="19602" xr:uid="{00000000-0005-0000-0000-0000A94C0000}"/>
    <cellStyle name="s_B_S_Ratios _B 5 2 4" xfId="19603" xr:uid="{00000000-0005-0000-0000-0000AA4C0000}"/>
    <cellStyle name="s_B_S_Ratios _B 5 3" xfId="19604" xr:uid="{00000000-0005-0000-0000-0000AB4C0000}"/>
    <cellStyle name="s_B_S_Ratios _B 5 3 2" xfId="19605" xr:uid="{00000000-0005-0000-0000-0000AC4C0000}"/>
    <cellStyle name="s_B_S_Ratios _B 5 3 3" xfId="19606" xr:uid="{00000000-0005-0000-0000-0000AD4C0000}"/>
    <cellStyle name="s_B_S_Ratios _B 5 4" xfId="19607" xr:uid="{00000000-0005-0000-0000-0000AE4C0000}"/>
    <cellStyle name="s_B_S_Ratios _B 5 5" xfId="19608" xr:uid="{00000000-0005-0000-0000-0000AF4C0000}"/>
    <cellStyle name="s_B_S_Ratios _B 6" xfId="19609" xr:uid="{00000000-0005-0000-0000-0000B04C0000}"/>
    <cellStyle name="s_B_S_Ratios _B 6 2" xfId="19610" xr:uid="{00000000-0005-0000-0000-0000B14C0000}"/>
    <cellStyle name="s_B_S_Ratios _B 6 2 2" xfId="19611" xr:uid="{00000000-0005-0000-0000-0000B24C0000}"/>
    <cellStyle name="s_B_S_Ratios _B 6 2 2 2" xfId="19612" xr:uid="{00000000-0005-0000-0000-0000B34C0000}"/>
    <cellStyle name="s_B_S_Ratios _B 6 2 2 3" xfId="19613" xr:uid="{00000000-0005-0000-0000-0000B44C0000}"/>
    <cellStyle name="s_B_S_Ratios _B 6 2 3" xfId="19614" xr:uid="{00000000-0005-0000-0000-0000B54C0000}"/>
    <cellStyle name="s_B_S_Ratios _B 6 2 4" xfId="19615" xr:uid="{00000000-0005-0000-0000-0000B64C0000}"/>
    <cellStyle name="s_B_S_Ratios _B 6 3" xfId="19616" xr:uid="{00000000-0005-0000-0000-0000B74C0000}"/>
    <cellStyle name="s_B_S_Ratios _B 6 3 2" xfId="19617" xr:uid="{00000000-0005-0000-0000-0000B84C0000}"/>
    <cellStyle name="s_B_S_Ratios _B 6 3 3" xfId="19618" xr:uid="{00000000-0005-0000-0000-0000B94C0000}"/>
    <cellStyle name="s_B_S_Ratios _B 6 4" xfId="19619" xr:uid="{00000000-0005-0000-0000-0000BA4C0000}"/>
    <cellStyle name="s_B_S_Ratios _B 6 5" xfId="19620" xr:uid="{00000000-0005-0000-0000-0000BB4C0000}"/>
    <cellStyle name="s_B_S_Ratios _B 7" xfId="19621" xr:uid="{00000000-0005-0000-0000-0000BC4C0000}"/>
    <cellStyle name="s_B_S_Ratios _B 7 2" xfId="19622" xr:uid="{00000000-0005-0000-0000-0000BD4C0000}"/>
    <cellStyle name="s_B_S_Ratios _B 7 2 2" xfId="19623" xr:uid="{00000000-0005-0000-0000-0000BE4C0000}"/>
    <cellStyle name="s_B_S_Ratios _B 7 2 3" xfId="19624" xr:uid="{00000000-0005-0000-0000-0000BF4C0000}"/>
    <cellStyle name="s_B_S_Ratios _B 7 3" xfId="19625" xr:uid="{00000000-0005-0000-0000-0000C04C0000}"/>
    <cellStyle name="s_B_S_Ratios _B 7 4" xfId="19626" xr:uid="{00000000-0005-0000-0000-0000C14C0000}"/>
    <cellStyle name="s_B_S_Ratios _B 8" xfId="19627" xr:uid="{00000000-0005-0000-0000-0000C24C0000}"/>
    <cellStyle name="s_B_S_Ratios _B 8 2" xfId="19628" xr:uid="{00000000-0005-0000-0000-0000C34C0000}"/>
    <cellStyle name="s_B_S_Ratios _B 8 3" xfId="19629" xr:uid="{00000000-0005-0000-0000-0000C44C0000}"/>
    <cellStyle name="s_B_S_Ratios _B 9" xfId="19630" xr:uid="{00000000-0005-0000-0000-0000C54C0000}"/>
    <cellStyle name="s_B_S_Ratios_T" xfId="19631" xr:uid="{00000000-0005-0000-0000-0000C64C0000}"/>
    <cellStyle name="s_B_S_Ratios_T 10" xfId="19632" xr:uid="{00000000-0005-0000-0000-0000C74C0000}"/>
    <cellStyle name="s_B_S_Ratios_T 2" xfId="19633" xr:uid="{00000000-0005-0000-0000-0000C84C0000}"/>
    <cellStyle name="s_B_S_Ratios_T 2 2" xfId="19634" xr:uid="{00000000-0005-0000-0000-0000C94C0000}"/>
    <cellStyle name="s_B_S_Ratios_T 2 2 2" xfId="19635" xr:uid="{00000000-0005-0000-0000-0000CA4C0000}"/>
    <cellStyle name="s_B_S_Ratios_T 2 2 2 2" xfId="19636" xr:uid="{00000000-0005-0000-0000-0000CB4C0000}"/>
    <cellStyle name="s_B_S_Ratios_T 2 2 2 2 2" xfId="19637" xr:uid="{00000000-0005-0000-0000-0000CC4C0000}"/>
    <cellStyle name="s_B_S_Ratios_T 2 2 2 2 3" xfId="19638" xr:uid="{00000000-0005-0000-0000-0000CD4C0000}"/>
    <cellStyle name="s_B_S_Ratios_T 2 2 2 3" xfId="19639" xr:uid="{00000000-0005-0000-0000-0000CE4C0000}"/>
    <cellStyle name="s_B_S_Ratios_T 2 2 2 4" xfId="19640" xr:uid="{00000000-0005-0000-0000-0000CF4C0000}"/>
    <cellStyle name="s_B_S_Ratios_T 2 2 3" xfId="19641" xr:uid="{00000000-0005-0000-0000-0000D04C0000}"/>
    <cellStyle name="s_B_S_Ratios_T 2 2 3 2" xfId="19642" xr:uid="{00000000-0005-0000-0000-0000D14C0000}"/>
    <cellStyle name="s_B_S_Ratios_T 2 2 3 3" xfId="19643" xr:uid="{00000000-0005-0000-0000-0000D24C0000}"/>
    <cellStyle name="s_B_S_Ratios_T 2 2 4" xfId="19644" xr:uid="{00000000-0005-0000-0000-0000D34C0000}"/>
    <cellStyle name="s_B_S_Ratios_T 2 2 5" xfId="19645" xr:uid="{00000000-0005-0000-0000-0000D44C0000}"/>
    <cellStyle name="s_B_S_Ratios_T 2 3" xfId="19646" xr:uid="{00000000-0005-0000-0000-0000D54C0000}"/>
    <cellStyle name="s_B_S_Ratios_T 2 3 2" xfId="19647" xr:uid="{00000000-0005-0000-0000-0000D64C0000}"/>
    <cellStyle name="s_B_S_Ratios_T 2 3 2 2" xfId="19648" xr:uid="{00000000-0005-0000-0000-0000D74C0000}"/>
    <cellStyle name="s_B_S_Ratios_T 2 3 2 2 2" xfId="19649" xr:uid="{00000000-0005-0000-0000-0000D84C0000}"/>
    <cellStyle name="s_B_S_Ratios_T 2 3 2 2 3" xfId="19650" xr:uid="{00000000-0005-0000-0000-0000D94C0000}"/>
    <cellStyle name="s_B_S_Ratios_T 2 3 2 3" xfId="19651" xr:uid="{00000000-0005-0000-0000-0000DA4C0000}"/>
    <cellStyle name="s_B_S_Ratios_T 2 3 2 4" xfId="19652" xr:uid="{00000000-0005-0000-0000-0000DB4C0000}"/>
    <cellStyle name="s_B_S_Ratios_T 2 3 3" xfId="19653" xr:uid="{00000000-0005-0000-0000-0000DC4C0000}"/>
    <cellStyle name="s_B_S_Ratios_T 2 3 3 2" xfId="19654" xr:uid="{00000000-0005-0000-0000-0000DD4C0000}"/>
    <cellStyle name="s_B_S_Ratios_T 2 3 3 3" xfId="19655" xr:uid="{00000000-0005-0000-0000-0000DE4C0000}"/>
    <cellStyle name="s_B_S_Ratios_T 2 3 4" xfId="19656" xr:uid="{00000000-0005-0000-0000-0000DF4C0000}"/>
    <cellStyle name="s_B_S_Ratios_T 2 3 5" xfId="19657" xr:uid="{00000000-0005-0000-0000-0000E04C0000}"/>
    <cellStyle name="s_B_S_Ratios_T 2 4" xfId="19658" xr:uid="{00000000-0005-0000-0000-0000E14C0000}"/>
    <cellStyle name="s_B_S_Ratios_T 2 4 2" xfId="19659" xr:uid="{00000000-0005-0000-0000-0000E24C0000}"/>
    <cellStyle name="s_B_S_Ratios_T 2 4 2 2" xfId="19660" xr:uid="{00000000-0005-0000-0000-0000E34C0000}"/>
    <cellStyle name="s_B_S_Ratios_T 2 4 2 2 2" xfId="19661" xr:uid="{00000000-0005-0000-0000-0000E44C0000}"/>
    <cellStyle name="s_B_S_Ratios_T 2 4 2 2 3" xfId="19662" xr:uid="{00000000-0005-0000-0000-0000E54C0000}"/>
    <cellStyle name="s_B_S_Ratios_T 2 4 2 3" xfId="19663" xr:uid="{00000000-0005-0000-0000-0000E64C0000}"/>
    <cellStyle name="s_B_S_Ratios_T 2 4 2 4" xfId="19664" xr:uid="{00000000-0005-0000-0000-0000E74C0000}"/>
    <cellStyle name="s_B_S_Ratios_T 2 4 3" xfId="19665" xr:uid="{00000000-0005-0000-0000-0000E84C0000}"/>
    <cellStyle name="s_B_S_Ratios_T 2 4 3 2" xfId="19666" xr:uid="{00000000-0005-0000-0000-0000E94C0000}"/>
    <cellStyle name="s_B_S_Ratios_T 2 4 3 3" xfId="19667" xr:uid="{00000000-0005-0000-0000-0000EA4C0000}"/>
    <cellStyle name="s_B_S_Ratios_T 2 4 4" xfId="19668" xr:uid="{00000000-0005-0000-0000-0000EB4C0000}"/>
    <cellStyle name="s_B_S_Ratios_T 2 4 5" xfId="19669" xr:uid="{00000000-0005-0000-0000-0000EC4C0000}"/>
    <cellStyle name="s_B_S_Ratios_T 2 5" xfId="19670" xr:uid="{00000000-0005-0000-0000-0000ED4C0000}"/>
    <cellStyle name="s_B_S_Ratios_T 2 5 2" xfId="19671" xr:uid="{00000000-0005-0000-0000-0000EE4C0000}"/>
    <cellStyle name="s_B_S_Ratios_T 2 5 2 2" xfId="19672" xr:uid="{00000000-0005-0000-0000-0000EF4C0000}"/>
    <cellStyle name="s_B_S_Ratios_T 2 5 2 3" xfId="19673" xr:uid="{00000000-0005-0000-0000-0000F04C0000}"/>
    <cellStyle name="s_B_S_Ratios_T 2 5 3" xfId="19674" xr:uid="{00000000-0005-0000-0000-0000F14C0000}"/>
    <cellStyle name="s_B_S_Ratios_T 2 5 4" xfId="19675" xr:uid="{00000000-0005-0000-0000-0000F24C0000}"/>
    <cellStyle name="s_B_S_Ratios_T 2 6" xfId="19676" xr:uid="{00000000-0005-0000-0000-0000F34C0000}"/>
    <cellStyle name="s_B_S_Ratios_T 2 6 2" xfId="19677" xr:uid="{00000000-0005-0000-0000-0000F44C0000}"/>
    <cellStyle name="s_B_S_Ratios_T 2 6 3" xfId="19678" xr:uid="{00000000-0005-0000-0000-0000F54C0000}"/>
    <cellStyle name="s_B_S_Ratios_T 2 7" xfId="19679" xr:uid="{00000000-0005-0000-0000-0000F64C0000}"/>
    <cellStyle name="s_B_S_Ratios_T 2 8" xfId="19680" xr:uid="{00000000-0005-0000-0000-0000F74C0000}"/>
    <cellStyle name="s_B_S_Ratios_T 3" xfId="19681" xr:uid="{00000000-0005-0000-0000-0000F84C0000}"/>
    <cellStyle name="s_B_S_Ratios_T 3 2" xfId="19682" xr:uid="{00000000-0005-0000-0000-0000F94C0000}"/>
    <cellStyle name="s_B_S_Ratios_T 3 2 2" xfId="19683" xr:uid="{00000000-0005-0000-0000-0000FA4C0000}"/>
    <cellStyle name="s_B_S_Ratios_T 3 2 2 2" xfId="19684" xr:uid="{00000000-0005-0000-0000-0000FB4C0000}"/>
    <cellStyle name="s_B_S_Ratios_T 3 2 2 2 2" xfId="19685" xr:uid="{00000000-0005-0000-0000-0000FC4C0000}"/>
    <cellStyle name="s_B_S_Ratios_T 3 2 2 2 3" xfId="19686" xr:uid="{00000000-0005-0000-0000-0000FD4C0000}"/>
    <cellStyle name="s_B_S_Ratios_T 3 2 2 3" xfId="19687" xr:uid="{00000000-0005-0000-0000-0000FE4C0000}"/>
    <cellStyle name="s_B_S_Ratios_T 3 2 2 4" xfId="19688" xr:uid="{00000000-0005-0000-0000-0000FF4C0000}"/>
    <cellStyle name="s_B_S_Ratios_T 3 2 3" xfId="19689" xr:uid="{00000000-0005-0000-0000-0000004D0000}"/>
    <cellStyle name="s_B_S_Ratios_T 3 2 3 2" xfId="19690" xr:uid="{00000000-0005-0000-0000-0000014D0000}"/>
    <cellStyle name="s_B_S_Ratios_T 3 2 3 3" xfId="19691" xr:uid="{00000000-0005-0000-0000-0000024D0000}"/>
    <cellStyle name="s_B_S_Ratios_T 3 2 4" xfId="19692" xr:uid="{00000000-0005-0000-0000-0000034D0000}"/>
    <cellStyle name="s_B_S_Ratios_T 3 2 5" xfId="19693" xr:uid="{00000000-0005-0000-0000-0000044D0000}"/>
    <cellStyle name="s_B_S_Ratios_T 3 3" xfId="19694" xr:uid="{00000000-0005-0000-0000-0000054D0000}"/>
    <cellStyle name="s_B_S_Ratios_T 3 3 2" xfId="19695" xr:uid="{00000000-0005-0000-0000-0000064D0000}"/>
    <cellStyle name="s_B_S_Ratios_T 3 3 2 2" xfId="19696" xr:uid="{00000000-0005-0000-0000-0000074D0000}"/>
    <cellStyle name="s_B_S_Ratios_T 3 3 2 2 2" xfId="19697" xr:uid="{00000000-0005-0000-0000-0000084D0000}"/>
    <cellStyle name="s_B_S_Ratios_T 3 3 2 2 3" xfId="19698" xr:uid="{00000000-0005-0000-0000-0000094D0000}"/>
    <cellStyle name="s_B_S_Ratios_T 3 3 2 3" xfId="19699" xr:uid="{00000000-0005-0000-0000-00000A4D0000}"/>
    <cellStyle name="s_B_S_Ratios_T 3 3 2 4" xfId="19700" xr:uid="{00000000-0005-0000-0000-00000B4D0000}"/>
    <cellStyle name="s_B_S_Ratios_T 3 3 3" xfId="19701" xr:uid="{00000000-0005-0000-0000-00000C4D0000}"/>
    <cellStyle name="s_B_S_Ratios_T 3 3 3 2" xfId="19702" xr:uid="{00000000-0005-0000-0000-00000D4D0000}"/>
    <cellStyle name="s_B_S_Ratios_T 3 3 3 3" xfId="19703" xr:uid="{00000000-0005-0000-0000-00000E4D0000}"/>
    <cellStyle name="s_B_S_Ratios_T 3 3 4" xfId="19704" xr:uid="{00000000-0005-0000-0000-00000F4D0000}"/>
    <cellStyle name="s_B_S_Ratios_T 3 3 5" xfId="19705" xr:uid="{00000000-0005-0000-0000-0000104D0000}"/>
    <cellStyle name="s_B_S_Ratios_T 3 4" xfId="19706" xr:uid="{00000000-0005-0000-0000-0000114D0000}"/>
    <cellStyle name="s_B_S_Ratios_T 3 4 2" xfId="19707" xr:uid="{00000000-0005-0000-0000-0000124D0000}"/>
    <cellStyle name="s_B_S_Ratios_T 3 4 2 2" xfId="19708" xr:uid="{00000000-0005-0000-0000-0000134D0000}"/>
    <cellStyle name="s_B_S_Ratios_T 3 4 2 2 2" xfId="19709" xr:uid="{00000000-0005-0000-0000-0000144D0000}"/>
    <cellStyle name="s_B_S_Ratios_T 3 4 2 2 3" xfId="19710" xr:uid="{00000000-0005-0000-0000-0000154D0000}"/>
    <cellStyle name="s_B_S_Ratios_T 3 4 2 3" xfId="19711" xr:uid="{00000000-0005-0000-0000-0000164D0000}"/>
    <cellStyle name="s_B_S_Ratios_T 3 4 2 4" xfId="19712" xr:uid="{00000000-0005-0000-0000-0000174D0000}"/>
    <cellStyle name="s_B_S_Ratios_T 3 4 3" xfId="19713" xr:uid="{00000000-0005-0000-0000-0000184D0000}"/>
    <cellStyle name="s_B_S_Ratios_T 3 4 3 2" xfId="19714" xr:uid="{00000000-0005-0000-0000-0000194D0000}"/>
    <cellStyle name="s_B_S_Ratios_T 3 4 3 3" xfId="19715" xr:uid="{00000000-0005-0000-0000-00001A4D0000}"/>
    <cellStyle name="s_B_S_Ratios_T 3 4 4" xfId="19716" xr:uid="{00000000-0005-0000-0000-00001B4D0000}"/>
    <cellStyle name="s_B_S_Ratios_T 3 4 5" xfId="19717" xr:uid="{00000000-0005-0000-0000-00001C4D0000}"/>
    <cellStyle name="s_B_S_Ratios_T 3 5" xfId="19718" xr:uid="{00000000-0005-0000-0000-00001D4D0000}"/>
    <cellStyle name="s_B_S_Ratios_T 3 5 2" xfId="19719" xr:uid="{00000000-0005-0000-0000-00001E4D0000}"/>
    <cellStyle name="s_B_S_Ratios_T 3 5 2 2" xfId="19720" xr:uid="{00000000-0005-0000-0000-00001F4D0000}"/>
    <cellStyle name="s_B_S_Ratios_T 3 5 2 3" xfId="19721" xr:uid="{00000000-0005-0000-0000-0000204D0000}"/>
    <cellStyle name="s_B_S_Ratios_T 3 5 3" xfId="19722" xr:uid="{00000000-0005-0000-0000-0000214D0000}"/>
    <cellStyle name="s_B_S_Ratios_T 3 5 4" xfId="19723" xr:uid="{00000000-0005-0000-0000-0000224D0000}"/>
    <cellStyle name="s_B_S_Ratios_T 3 6" xfId="19724" xr:uid="{00000000-0005-0000-0000-0000234D0000}"/>
    <cellStyle name="s_B_S_Ratios_T 3 6 2" xfId="19725" xr:uid="{00000000-0005-0000-0000-0000244D0000}"/>
    <cellStyle name="s_B_S_Ratios_T 3 6 3" xfId="19726" xr:uid="{00000000-0005-0000-0000-0000254D0000}"/>
    <cellStyle name="s_B_S_Ratios_T 3 7" xfId="19727" xr:uid="{00000000-0005-0000-0000-0000264D0000}"/>
    <cellStyle name="s_B_S_Ratios_T 3 8" xfId="19728" xr:uid="{00000000-0005-0000-0000-0000274D0000}"/>
    <cellStyle name="s_B_S_Ratios_T 4" xfId="19729" xr:uid="{00000000-0005-0000-0000-0000284D0000}"/>
    <cellStyle name="s_B_S_Ratios_T 4 2" xfId="19730" xr:uid="{00000000-0005-0000-0000-0000294D0000}"/>
    <cellStyle name="s_B_S_Ratios_T 4 2 2" xfId="19731" xr:uid="{00000000-0005-0000-0000-00002A4D0000}"/>
    <cellStyle name="s_B_S_Ratios_T 4 2 2 2" xfId="19732" xr:uid="{00000000-0005-0000-0000-00002B4D0000}"/>
    <cellStyle name="s_B_S_Ratios_T 4 2 2 3" xfId="19733" xr:uid="{00000000-0005-0000-0000-00002C4D0000}"/>
    <cellStyle name="s_B_S_Ratios_T 4 2 3" xfId="19734" xr:uid="{00000000-0005-0000-0000-00002D4D0000}"/>
    <cellStyle name="s_B_S_Ratios_T 4 2 4" xfId="19735" xr:uid="{00000000-0005-0000-0000-00002E4D0000}"/>
    <cellStyle name="s_B_S_Ratios_T 4 3" xfId="19736" xr:uid="{00000000-0005-0000-0000-00002F4D0000}"/>
    <cellStyle name="s_B_S_Ratios_T 4 3 2" xfId="19737" xr:uid="{00000000-0005-0000-0000-0000304D0000}"/>
    <cellStyle name="s_B_S_Ratios_T 4 3 3" xfId="19738" xr:uid="{00000000-0005-0000-0000-0000314D0000}"/>
    <cellStyle name="s_B_S_Ratios_T 4 4" xfId="19739" xr:uid="{00000000-0005-0000-0000-0000324D0000}"/>
    <cellStyle name="s_B_S_Ratios_T 4 5" xfId="19740" xr:uid="{00000000-0005-0000-0000-0000334D0000}"/>
    <cellStyle name="s_B_S_Ratios_T 5" xfId="19741" xr:uid="{00000000-0005-0000-0000-0000344D0000}"/>
    <cellStyle name="s_B_S_Ratios_T 5 2" xfId="19742" xr:uid="{00000000-0005-0000-0000-0000354D0000}"/>
    <cellStyle name="s_B_S_Ratios_T 5 2 2" xfId="19743" xr:uid="{00000000-0005-0000-0000-0000364D0000}"/>
    <cellStyle name="s_B_S_Ratios_T 5 2 2 2" xfId="19744" xr:uid="{00000000-0005-0000-0000-0000374D0000}"/>
    <cellStyle name="s_B_S_Ratios_T 5 2 2 3" xfId="19745" xr:uid="{00000000-0005-0000-0000-0000384D0000}"/>
    <cellStyle name="s_B_S_Ratios_T 5 2 3" xfId="19746" xr:uid="{00000000-0005-0000-0000-0000394D0000}"/>
    <cellStyle name="s_B_S_Ratios_T 5 2 4" xfId="19747" xr:uid="{00000000-0005-0000-0000-00003A4D0000}"/>
    <cellStyle name="s_B_S_Ratios_T 5 3" xfId="19748" xr:uid="{00000000-0005-0000-0000-00003B4D0000}"/>
    <cellStyle name="s_B_S_Ratios_T 5 3 2" xfId="19749" xr:uid="{00000000-0005-0000-0000-00003C4D0000}"/>
    <cellStyle name="s_B_S_Ratios_T 5 3 3" xfId="19750" xr:uid="{00000000-0005-0000-0000-00003D4D0000}"/>
    <cellStyle name="s_B_S_Ratios_T 5 4" xfId="19751" xr:uid="{00000000-0005-0000-0000-00003E4D0000}"/>
    <cellStyle name="s_B_S_Ratios_T 5 5" xfId="19752" xr:uid="{00000000-0005-0000-0000-00003F4D0000}"/>
    <cellStyle name="s_B_S_Ratios_T 6" xfId="19753" xr:uid="{00000000-0005-0000-0000-0000404D0000}"/>
    <cellStyle name="s_B_S_Ratios_T 6 2" xfId="19754" xr:uid="{00000000-0005-0000-0000-0000414D0000}"/>
    <cellStyle name="s_B_S_Ratios_T 6 2 2" xfId="19755" xr:uid="{00000000-0005-0000-0000-0000424D0000}"/>
    <cellStyle name="s_B_S_Ratios_T 6 2 2 2" xfId="19756" xr:uid="{00000000-0005-0000-0000-0000434D0000}"/>
    <cellStyle name="s_B_S_Ratios_T 6 2 2 3" xfId="19757" xr:uid="{00000000-0005-0000-0000-0000444D0000}"/>
    <cellStyle name="s_B_S_Ratios_T 6 2 3" xfId="19758" xr:uid="{00000000-0005-0000-0000-0000454D0000}"/>
    <cellStyle name="s_B_S_Ratios_T 6 2 4" xfId="19759" xr:uid="{00000000-0005-0000-0000-0000464D0000}"/>
    <cellStyle name="s_B_S_Ratios_T 6 3" xfId="19760" xr:uid="{00000000-0005-0000-0000-0000474D0000}"/>
    <cellStyle name="s_B_S_Ratios_T 6 3 2" xfId="19761" xr:uid="{00000000-0005-0000-0000-0000484D0000}"/>
    <cellStyle name="s_B_S_Ratios_T 6 3 3" xfId="19762" xr:uid="{00000000-0005-0000-0000-0000494D0000}"/>
    <cellStyle name="s_B_S_Ratios_T 6 4" xfId="19763" xr:uid="{00000000-0005-0000-0000-00004A4D0000}"/>
    <cellStyle name="s_B_S_Ratios_T 6 5" xfId="19764" xr:uid="{00000000-0005-0000-0000-00004B4D0000}"/>
    <cellStyle name="s_B_S_Ratios_T 7" xfId="19765" xr:uid="{00000000-0005-0000-0000-00004C4D0000}"/>
    <cellStyle name="s_B_S_Ratios_T 7 2" xfId="19766" xr:uid="{00000000-0005-0000-0000-00004D4D0000}"/>
    <cellStyle name="s_B_S_Ratios_T 7 2 2" xfId="19767" xr:uid="{00000000-0005-0000-0000-00004E4D0000}"/>
    <cellStyle name="s_B_S_Ratios_T 7 2 3" xfId="19768" xr:uid="{00000000-0005-0000-0000-00004F4D0000}"/>
    <cellStyle name="s_B_S_Ratios_T 7 3" xfId="19769" xr:uid="{00000000-0005-0000-0000-0000504D0000}"/>
    <cellStyle name="s_B_S_Ratios_T 7 4" xfId="19770" xr:uid="{00000000-0005-0000-0000-0000514D0000}"/>
    <cellStyle name="s_B_S_Ratios_T 8" xfId="19771" xr:uid="{00000000-0005-0000-0000-0000524D0000}"/>
    <cellStyle name="s_B_S_Ratios_T 8 2" xfId="19772" xr:uid="{00000000-0005-0000-0000-0000534D0000}"/>
    <cellStyle name="s_B_S_Ratios_T 8 3" xfId="19773" xr:uid="{00000000-0005-0000-0000-0000544D0000}"/>
    <cellStyle name="s_B_S_Ratios_T 9" xfId="19774" xr:uid="{00000000-0005-0000-0000-0000554D0000}"/>
    <cellStyle name="s_DCFLBO Code" xfId="19775" xr:uid="{00000000-0005-0000-0000-0000564D0000}"/>
    <cellStyle name="s_DCFLBO Code_1" xfId="19776" xr:uid="{00000000-0005-0000-0000-0000574D0000}"/>
    <cellStyle name="s_DCFLBO Code_1 10" xfId="19777" xr:uid="{00000000-0005-0000-0000-0000584D0000}"/>
    <cellStyle name="s_DCFLBO Code_1 2" xfId="19778" xr:uid="{00000000-0005-0000-0000-0000594D0000}"/>
    <cellStyle name="s_DCFLBO Code_1 2 2" xfId="19779" xr:uid="{00000000-0005-0000-0000-00005A4D0000}"/>
    <cellStyle name="s_DCFLBO Code_1 2 2 2" xfId="19780" xr:uid="{00000000-0005-0000-0000-00005B4D0000}"/>
    <cellStyle name="s_DCFLBO Code_1 2 2 2 2" xfId="19781" xr:uid="{00000000-0005-0000-0000-00005C4D0000}"/>
    <cellStyle name="s_DCFLBO Code_1 2 2 2 2 2" xfId="19782" xr:uid="{00000000-0005-0000-0000-00005D4D0000}"/>
    <cellStyle name="s_DCFLBO Code_1 2 2 2 2 3" xfId="19783" xr:uid="{00000000-0005-0000-0000-00005E4D0000}"/>
    <cellStyle name="s_DCFLBO Code_1 2 2 2 3" xfId="19784" xr:uid="{00000000-0005-0000-0000-00005F4D0000}"/>
    <cellStyle name="s_DCFLBO Code_1 2 2 2 4" xfId="19785" xr:uid="{00000000-0005-0000-0000-0000604D0000}"/>
    <cellStyle name="s_DCFLBO Code_1 2 2 3" xfId="19786" xr:uid="{00000000-0005-0000-0000-0000614D0000}"/>
    <cellStyle name="s_DCFLBO Code_1 2 2 3 2" xfId="19787" xr:uid="{00000000-0005-0000-0000-0000624D0000}"/>
    <cellStyle name="s_DCFLBO Code_1 2 2 3 3" xfId="19788" xr:uid="{00000000-0005-0000-0000-0000634D0000}"/>
    <cellStyle name="s_DCFLBO Code_1 2 2 4" xfId="19789" xr:uid="{00000000-0005-0000-0000-0000644D0000}"/>
    <cellStyle name="s_DCFLBO Code_1 2 2 5" xfId="19790" xr:uid="{00000000-0005-0000-0000-0000654D0000}"/>
    <cellStyle name="s_DCFLBO Code_1 2 3" xfId="19791" xr:uid="{00000000-0005-0000-0000-0000664D0000}"/>
    <cellStyle name="s_DCFLBO Code_1 2 3 2" xfId="19792" xr:uid="{00000000-0005-0000-0000-0000674D0000}"/>
    <cellStyle name="s_DCFLBO Code_1 2 3 2 2" xfId="19793" xr:uid="{00000000-0005-0000-0000-0000684D0000}"/>
    <cellStyle name="s_DCFLBO Code_1 2 3 2 2 2" xfId="19794" xr:uid="{00000000-0005-0000-0000-0000694D0000}"/>
    <cellStyle name="s_DCFLBO Code_1 2 3 2 2 3" xfId="19795" xr:uid="{00000000-0005-0000-0000-00006A4D0000}"/>
    <cellStyle name="s_DCFLBO Code_1 2 3 2 3" xfId="19796" xr:uid="{00000000-0005-0000-0000-00006B4D0000}"/>
    <cellStyle name="s_DCFLBO Code_1 2 3 2 4" xfId="19797" xr:uid="{00000000-0005-0000-0000-00006C4D0000}"/>
    <cellStyle name="s_DCFLBO Code_1 2 3 3" xfId="19798" xr:uid="{00000000-0005-0000-0000-00006D4D0000}"/>
    <cellStyle name="s_DCFLBO Code_1 2 3 3 2" xfId="19799" xr:uid="{00000000-0005-0000-0000-00006E4D0000}"/>
    <cellStyle name="s_DCFLBO Code_1 2 3 3 3" xfId="19800" xr:uid="{00000000-0005-0000-0000-00006F4D0000}"/>
    <cellStyle name="s_DCFLBO Code_1 2 3 4" xfId="19801" xr:uid="{00000000-0005-0000-0000-0000704D0000}"/>
    <cellStyle name="s_DCFLBO Code_1 2 3 5" xfId="19802" xr:uid="{00000000-0005-0000-0000-0000714D0000}"/>
    <cellStyle name="s_DCFLBO Code_1 2 4" xfId="19803" xr:uid="{00000000-0005-0000-0000-0000724D0000}"/>
    <cellStyle name="s_DCFLBO Code_1 2 4 2" xfId="19804" xr:uid="{00000000-0005-0000-0000-0000734D0000}"/>
    <cellStyle name="s_DCFLBO Code_1 2 4 2 2" xfId="19805" xr:uid="{00000000-0005-0000-0000-0000744D0000}"/>
    <cellStyle name="s_DCFLBO Code_1 2 4 2 2 2" xfId="19806" xr:uid="{00000000-0005-0000-0000-0000754D0000}"/>
    <cellStyle name="s_DCFLBO Code_1 2 4 2 2 3" xfId="19807" xr:uid="{00000000-0005-0000-0000-0000764D0000}"/>
    <cellStyle name="s_DCFLBO Code_1 2 4 2 3" xfId="19808" xr:uid="{00000000-0005-0000-0000-0000774D0000}"/>
    <cellStyle name="s_DCFLBO Code_1 2 4 2 4" xfId="19809" xr:uid="{00000000-0005-0000-0000-0000784D0000}"/>
    <cellStyle name="s_DCFLBO Code_1 2 4 3" xfId="19810" xr:uid="{00000000-0005-0000-0000-0000794D0000}"/>
    <cellStyle name="s_DCFLBO Code_1 2 4 3 2" xfId="19811" xr:uid="{00000000-0005-0000-0000-00007A4D0000}"/>
    <cellStyle name="s_DCFLBO Code_1 2 4 3 3" xfId="19812" xr:uid="{00000000-0005-0000-0000-00007B4D0000}"/>
    <cellStyle name="s_DCFLBO Code_1 2 4 4" xfId="19813" xr:uid="{00000000-0005-0000-0000-00007C4D0000}"/>
    <cellStyle name="s_DCFLBO Code_1 2 4 5" xfId="19814" xr:uid="{00000000-0005-0000-0000-00007D4D0000}"/>
    <cellStyle name="s_DCFLBO Code_1 2 5" xfId="19815" xr:uid="{00000000-0005-0000-0000-00007E4D0000}"/>
    <cellStyle name="s_DCFLBO Code_1 2 5 2" xfId="19816" xr:uid="{00000000-0005-0000-0000-00007F4D0000}"/>
    <cellStyle name="s_DCFLBO Code_1 2 5 2 2" xfId="19817" xr:uid="{00000000-0005-0000-0000-0000804D0000}"/>
    <cellStyle name="s_DCFLBO Code_1 2 5 2 3" xfId="19818" xr:uid="{00000000-0005-0000-0000-0000814D0000}"/>
    <cellStyle name="s_DCFLBO Code_1 2 5 3" xfId="19819" xr:uid="{00000000-0005-0000-0000-0000824D0000}"/>
    <cellStyle name="s_DCFLBO Code_1 2 5 4" xfId="19820" xr:uid="{00000000-0005-0000-0000-0000834D0000}"/>
    <cellStyle name="s_DCFLBO Code_1 2 6" xfId="19821" xr:uid="{00000000-0005-0000-0000-0000844D0000}"/>
    <cellStyle name="s_DCFLBO Code_1 2 6 2" xfId="19822" xr:uid="{00000000-0005-0000-0000-0000854D0000}"/>
    <cellStyle name="s_DCFLBO Code_1 2 6 3" xfId="19823" xr:uid="{00000000-0005-0000-0000-0000864D0000}"/>
    <cellStyle name="s_DCFLBO Code_1 2 7" xfId="19824" xr:uid="{00000000-0005-0000-0000-0000874D0000}"/>
    <cellStyle name="s_DCFLBO Code_1 2 8" xfId="19825" xr:uid="{00000000-0005-0000-0000-0000884D0000}"/>
    <cellStyle name="s_DCFLBO Code_1 3" xfId="19826" xr:uid="{00000000-0005-0000-0000-0000894D0000}"/>
    <cellStyle name="s_DCFLBO Code_1 3 2" xfId="19827" xr:uid="{00000000-0005-0000-0000-00008A4D0000}"/>
    <cellStyle name="s_DCFLBO Code_1 3 2 2" xfId="19828" xr:uid="{00000000-0005-0000-0000-00008B4D0000}"/>
    <cellStyle name="s_DCFLBO Code_1 3 2 2 2" xfId="19829" xr:uid="{00000000-0005-0000-0000-00008C4D0000}"/>
    <cellStyle name="s_DCFLBO Code_1 3 2 2 2 2" xfId="19830" xr:uid="{00000000-0005-0000-0000-00008D4D0000}"/>
    <cellStyle name="s_DCFLBO Code_1 3 2 2 2 3" xfId="19831" xr:uid="{00000000-0005-0000-0000-00008E4D0000}"/>
    <cellStyle name="s_DCFLBO Code_1 3 2 2 3" xfId="19832" xr:uid="{00000000-0005-0000-0000-00008F4D0000}"/>
    <cellStyle name="s_DCFLBO Code_1 3 2 2 4" xfId="19833" xr:uid="{00000000-0005-0000-0000-0000904D0000}"/>
    <cellStyle name="s_DCFLBO Code_1 3 2 3" xfId="19834" xr:uid="{00000000-0005-0000-0000-0000914D0000}"/>
    <cellStyle name="s_DCFLBO Code_1 3 2 3 2" xfId="19835" xr:uid="{00000000-0005-0000-0000-0000924D0000}"/>
    <cellStyle name="s_DCFLBO Code_1 3 2 3 3" xfId="19836" xr:uid="{00000000-0005-0000-0000-0000934D0000}"/>
    <cellStyle name="s_DCFLBO Code_1 3 2 4" xfId="19837" xr:uid="{00000000-0005-0000-0000-0000944D0000}"/>
    <cellStyle name="s_DCFLBO Code_1 3 2 5" xfId="19838" xr:uid="{00000000-0005-0000-0000-0000954D0000}"/>
    <cellStyle name="s_DCFLBO Code_1 3 3" xfId="19839" xr:uid="{00000000-0005-0000-0000-0000964D0000}"/>
    <cellStyle name="s_DCFLBO Code_1 3 3 2" xfId="19840" xr:uid="{00000000-0005-0000-0000-0000974D0000}"/>
    <cellStyle name="s_DCFLBO Code_1 3 3 2 2" xfId="19841" xr:uid="{00000000-0005-0000-0000-0000984D0000}"/>
    <cellStyle name="s_DCFLBO Code_1 3 3 2 2 2" xfId="19842" xr:uid="{00000000-0005-0000-0000-0000994D0000}"/>
    <cellStyle name="s_DCFLBO Code_1 3 3 2 2 3" xfId="19843" xr:uid="{00000000-0005-0000-0000-00009A4D0000}"/>
    <cellStyle name="s_DCFLBO Code_1 3 3 2 3" xfId="19844" xr:uid="{00000000-0005-0000-0000-00009B4D0000}"/>
    <cellStyle name="s_DCFLBO Code_1 3 3 2 4" xfId="19845" xr:uid="{00000000-0005-0000-0000-00009C4D0000}"/>
    <cellStyle name="s_DCFLBO Code_1 3 3 3" xfId="19846" xr:uid="{00000000-0005-0000-0000-00009D4D0000}"/>
    <cellStyle name="s_DCFLBO Code_1 3 3 3 2" xfId="19847" xr:uid="{00000000-0005-0000-0000-00009E4D0000}"/>
    <cellStyle name="s_DCFLBO Code_1 3 3 3 3" xfId="19848" xr:uid="{00000000-0005-0000-0000-00009F4D0000}"/>
    <cellStyle name="s_DCFLBO Code_1 3 3 4" xfId="19849" xr:uid="{00000000-0005-0000-0000-0000A04D0000}"/>
    <cellStyle name="s_DCFLBO Code_1 3 3 5" xfId="19850" xr:uid="{00000000-0005-0000-0000-0000A14D0000}"/>
    <cellStyle name="s_DCFLBO Code_1 3 4" xfId="19851" xr:uid="{00000000-0005-0000-0000-0000A24D0000}"/>
    <cellStyle name="s_DCFLBO Code_1 3 4 2" xfId="19852" xr:uid="{00000000-0005-0000-0000-0000A34D0000}"/>
    <cellStyle name="s_DCFLBO Code_1 3 4 2 2" xfId="19853" xr:uid="{00000000-0005-0000-0000-0000A44D0000}"/>
    <cellStyle name="s_DCFLBO Code_1 3 4 2 2 2" xfId="19854" xr:uid="{00000000-0005-0000-0000-0000A54D0000}"/>
    <cellStyle name="s_DCFLBO Code_1 3 4 2 2 3" xfId="19855" xr:uid="{00000000-0005-0000-0000-0000A64D0000}"/>
    <cellStyle name="s_DCFLBO Code_1 3 4 2 3" xfId="19856" xr:uid="{00000000-0005-0000-0000-0000A74D0000}"/>
    <cellStyle name="s_DCFLBO Code_1 3 4 2 4" xfId="19857" xr:uid="{00000000-0005-0000-0000-0000A84D0000}"/>
    <cellStyle name="s_DCFLBO Code_1 3 4 3" xfId="19858" xr:uid="{00000000-0005-0000-0000-0000A94D0000}"/>
    <cellStyle name="s_DCFLBO Code_1 3 4 3 2" xfId="19859" xr:uid="{00000000-0005-0000-0000-0000AA4D0000}"/>
    <cellStyle name="s_DCFLBO Code_1 3 4 3 3" xfId="19860" xr:uid="{00000000-0005-0000-0000-0000AB4D0000}"/>
    <cellStyle name="s_DCFLBO Code_1 3 4 4" xfId="19861" xr:uid="{00000000-0005-0000-0000-0000AC4D0000}"/>
    <cellStyle name="s_DCFLBO Code_1 3 4 5" xfId="19862" xr:uid="{00000000-0005-0000-0000-0000AD4D0000}"/>
    <cellStyle name="s_DCFLBO Code_1 3 5" xfId="19863" xr:uid="{00000000-0005-0000-0000-0000AE4D0000}"/>
    <cellStyle name="s_DCFLBO Code_1 3 5 2" xfId="19864" xr:uid="{00000000-0005-0000-0000-0000AF4D0000}"/>
    <cellStyle name="s_DCFLBO Code_1 3 5 2 2" xfId="19865" xr:uid="{00000000-0005-0000-0000-0000B04D0000}"/>
    <cellStyle name="s_DCFLBO Code_1 3 5 2 3" xfId="19866" xr:uid="{00000000-0005-0000-0000-0000B14D0000}"/>
    <cellStyle name="s_DCFLBO Code_1 3 5 3" xfId="19867" xr:uid="{00000000-0005-0000-0000-0000B24D0000}"/>
    <cellStyle name="s_DCFLBO Code_1 3 5 4" xfId="19868" xr:uid="{00000000-0005-0000-0000-0000B34D0000}"/>
    <cellStyle name="s_DCFLBO Code_1 3 6" xfId="19869" xr:uid="{00000000-0005-0000-0000-0000B44D0000}"/>
    <cellStyle name="s_DCFLBO Code_1 3 6 2" xfId="19870" xr:uid="{00000000-0005-0000-0000-0000B54D0000}"/>
    <cellStyle name="s_DCFLBO Code_1 3 6 3" xfId="19871" xr:uid="{00000000-0005-0000-0000-0000B64D0000}"/>
    <cellStyle name="s_DCFLBO Code_1 3 7" xfId="19872" xr:uid="{00000000-0005-0000-0000-0000B74D0000}"/>
    <cellStyle name="s_DCFLBO Code_1 3 8" xfId="19873" xr:uid="{00000000-0005-0000-0000-0000B84D0000}"/>
    <cellStyle name="s_DCFLBO Code_1 4" xfId="19874" xr:uid="{00000000-0005-0000-0000-0000B94D0000}"/>
    <cellStyle name="s_DCFLBO Code_1 4 2" xfId="19875" xr:uid="{00000000-0005-0000-0000-0000BA4D0000}"/>
    <cellStyle name="s_DCFLBO Code_1 4 2 2" xfId="19876" xr:uid="{00000000-0005-0000-0000-0000BB4D0000}"/>
    <cellStyle name="s_DCFLBO Code_1 4 2 2 2" xfId="19877" xr:uid="{00000000-0005-0000-0000-0000BC4D0000}"/>
    <cellStyle name="s_DCFLBO Code_1 4 2 2 3" xfId="19878" xr:uid="{00000000-0005-0000-0000-0000BD4D0000}"/>
    <cellStyle name="s_DCFLBO Code_1 4 2 3" xfId="19879" xr:uid="{00000000-0005-0000-0000-0000BE4D0000}"/>
    <cellStyle name="s_DCFLBO Code_1 4 2 4" xfId="19880" xr:uid="{00000000-0005-0000-0000-0000BF4D0000}"/>
    <cellStyle name="s_DCFLBO Code_1 4 3" xfId="19881" xr:uid="{00000000-0005-0000-0000-0000C04D0000}"/>
    <cellStyle name="s_DCFLBO Code_1 4 3 2" xfId="19882" xr:uid="{00000000-0005-0000-0000-0000C14D0000}"/>
    <cellStyle name="s_DCFLBO Code_1 4 3 3" xfId="19883" xr:uid="{00000000-0005-0000-0000-0000C24D0000}"/>
    <cellStyle name="s_DCFLBO Code_1 4 4" xfId="19884" xr:uid="{00000000-0005-0000-0000-0000C34D0000}"/>
    <cellStyle name="s_DCFLBO Code_1 4 5" xfId="19885" xr:uid="{00000000-0005-0000-0000-0000C44D0000}"/>
    <cellStyle name="s_DCFLBO Code_1 5" xfId="19886" xr:uid="{00000000-0005-0000-0000-0000C54D0000}"/>
    <cellStyle name="s_DCFLBO Code_1 5 2" xfId="19887" xr:uid="{00000000-0005-0000-0000-0000C64D0000}"/>
    <cellStyle name="s_DCFLBO Code_1 5 2 2" xfId="19888" xr:uid="{00000000-0005-0000-0000-0000C74D0000}"/>
    <cellStyle name="s_DCFLBO Code_1 5 2 2 2" xfId="19889" xr:uid="{00000000-0005-0000-0000-0000C84D0000}"/>
    <cellStyle name="s_DCFLBO Code_1 5 2 2 3" xfId="19890" xr:uid="{00000000-0005-0000-0000-0000C94D0000}"/>
    <cellStyle name="s_DCFLBO Code_1 5 2 3" xfId="19891" xr:uid="{00000000-0005-0000-0000-0000CA4D0000}"/>
    <cellStyle name="s_DCFLBO Code_1 5 2 4" xfId="19892" xr:uid="{00000000-0005-0000-0000-0000CB4D0000}"/>
    <cellStyle name="s_DCFLBO Code_1 5 3" xfId="19893" xr:uid="{00000000-0005-0000-0000-0000CC4D0000}"/>
    <cellStyle name="s_DCFLBO Code_1 5 3 2" xfId="19894" xr:uid="{00000000-0005-0000-0000-0000CD4D0000}"/>
    <cellStyle name="s_DCFLBO Code_1 5 3 3" xfId="19895" xr:uid="{00000000-0005-0000-0000-0000CE4D0000}"/>
    <cellStyle name="s_DCFLBO Code_1 5 4" xfId="19896" xr:uid="{00000000-0005-0000-0000-0000CF4D0000}"/>
    <cellStyle name="s_DCFLBO Code_1 5 5" xfId="19897" xr:uid="{00000000-0005-0000-0000-0000D04D0000}"/>
    <cellStyle name="s_DCFLBO Code_1 6" xfId="19898" xr:uid="{00000000-0005-0000-0000-0000D14D0000}"/>
    <cellStyle name="s_DCFLBO Code_1 6 2" xfId="19899" xr:uid="{00000000-0005-0000-0000-0000D24D0000}"/>
    <cellStyle name="s_DCFLBO Code_1 6 2 2" xfId="19900" xr:uid="{00000000-0005-0000-0000-0000D34D0000}"/>
    <cellStyle name="s_DCFLBO Code_1 6 2 2 2" xfId="19901" xr:uid="{00000000-0005-0000-0000-0000D44D0000}"/>
    <cellStyle name="s_DCFLBO Code_1 6 2 2 3" xfId="19902" xr:uid="{00000000-0005-0000-0000-0000D54D0000}"/>
    <cellStyle name="s_DCFLBO Code_1 6 2 3" xfId="19903" xr:uid="{00000000-0005-0000-0000-0000D64D0000}"/>
    <cellStyle name="s_DCFLBO Code_1 6 2 4" xfId="19904" xr:uid="{00000000-0005-0000-0000-0000D74D0000}"/>
    <cellStyle name="s_DCFLBO Code_1 6 3" xfId="19905" xr:uid="{00000000-0005-0000-0000-0000D84D0000}"/>
    <cellStyle name="s_DCFLBO Code_1 6 3 2" xfId="19906" xr:uid="{00000000-0005-0000-0000-0000D94D0000}"/>
    <cellStyle name="s_DCFLBO Code_1 6 3 3" xfId="19907" xr:uid="{00000000-0005-0000-0000-0000DA4D0000}"/>
    <cellStyle name="s_DCFLBO Code_1 6 4" xfId="19908" xr:uid="{00000000-0005-0000-0000-0000DB4D0000}"/>
    <cellStyle name="s_DCFLBO Code_1 6 5" xfId="19909" xr:uid="{00000000-0005-0000-0000-0000DC4D0000}"/>
    <cellStyle name="s_DCFLBO Code_1 7" xfId="19910" xr:uid="{00000000-0005-0000-0000-0000DD4D0000}"/>
    <cellStyle name="s_DCFLBO Code_1 7 2" xfId="19911" xr:uid="{00000000-0005-0000-0000-0000DE4D0000}"/>
    <cellStyle name="s_DCFLBO Code_1 7 2 2" xfId="19912" xr:uid="{00000000-0005-0000-0000-0000DF4D0000}"/>
    <cellStyle name="s_DCFLBO Code_1 7 2 3" xfId="19913" xr:uid="{00000000-0005-0000-0000-0000E04D0000}"/>
    <cellStyle name="s_DCFLBO Code_1 7 3" xfId="19914" xr:uid="{00000000-0005-0000-0000-0000E14D0000}"/>
    <cellStyle name="s_DCFLBO Code_1 7 4" xfId="19915" xr:uid="{00000000-0005-0000-0000-0000E24D0000}"/>
    <cellStyle name="s_DCFLBO Code_1 8" xfId="19916" xr:uid="{00000000-0005-0000-0000-0000E34D0000}"/>
    <cellStyle name="s_DCFLBO Code_1 8 2" xfId="19917" xr:uid="{00000000-0005-0000-0000-0000E44D0000}"/>
    <cellStyle name="s_DCFLBO Code_1 8 3" xfId="19918" xr:uid="{00000000-0005-0000-0000-0000E54D0000}"/>
    <cellStyle name="s_DCFLBO Code_1 9" xfId="19919" xr:uid="{00000000-0005-0000-0000-0000E64D0000}"/>
    <cellStyle name="s_Dilution" xfId="19920" xr:uid="{00000000-0005-0000-0000-0000E74D0000}"/>
    <cellStyle name="s_Dilution 10" xfId="19921" xr:uid="{00000000-0005-0000-0000-0000E84D0000}"/>
    <cellStyle name="s_Dilution 2" xfId="19922" xr:uid="{00000000-0005-0000-0000-0000E94D0000}"/>
    <cellStyle name="s_Dilution 2 2" xfId="19923" xr:uid="{00000000-0005-0000-0000-0000EA4D0000}"/>
    <cellStyle name="s_Dilution 2 2 2" xfId="19924" xr:uid="{00000000-0005-0000-0000-0000EB4D0000}"/>
    <cellStyle name="s_Dilution 2 2 2 2" xfId="19925" xr:uid="{00000000-0005-0000-0000-0000EC4D0000}"/>
    <cellStyle name="s_Dilution 2 2 2 2 2" xfId="19926" xr:uid="{00000000-0005-0000-0000-0000ED4D0000}"/>
    <cellStyle name="s_Dilution 2 2 2 2 3" xfId="19927" xr:uid="{00000000-0005-0000-0000-0000EE4D0000}"/>
    <cellStyle name="s_Dilution 2 2 2 3" xfId="19928" xr:uid="{00000000-0005-0000-0000-0000EF4D0000}"/>
    <cellStyle name="s_Dilution 2 2 2 4" xfId="19929" xr:uid="{00000000-0005-0000-0000-0000F04D0000}"/>
    <cellStyle name="s_Dilution 2 2 3" xfId="19930" xr:uid="{00000000-0005-0000-0000-0000F14D0000}"/>
    <cellStyle name="s_Dilution 2 2 3 2" xfId="19931" xr:uid="{00000000-0005-0000-0000-0000F24D0000}"/>
    <cellStyle name="s_Dilution 2 2 3 3" xfId="19932" xr:uid="{00000000-0005-0000-0000-0000F34D0000}"/>
    <cellStyle name="s_Dilution 2 2 4" xfId="19933" xr:uid="{00000000-0005-0000-0000-0000F44D0000}"/>
    <cellStyle name="s_Dilution 2 2 5" xfId="19934" xr:uid="{00000000-0005-0000-0000-0000F54D0000}"/>
    <cellStyle name="s_Dilution 2 3" xfId="19935" xr:uid="{00000000-0005-0000-0000-0000F64D0000}"/>
    <cellStyle name="s_Dilution 2 3 2" xfId="19936" xr:uid="{00000000-0005-0000-0000-0000F74D0000}"/>
    <cellStyle name="s_Dilution 2 3 2 2" xfId="19937" xr:uid="{00000000-0005-0000-0000-0000F84D0000}"/>
    <cellStyle name="s_Dilution 2 3 2 2 2" xfId="19938" xr:uid="{00000000-0005-0000-0000-0000F94D0000}"/>
    <cellStyle name="s_Dilution 2 3 2 2 3" xfId="19939" xr:uid="{00000000-0005-0000-0000-0000FA4D0000}"/>
    <cellStyle name="s_Dilution 2 3 2 3" xfId="19940" xr:uid="{00000000-0005-0000-0000-0000FB4D0000}"/>
    <cellStyle name="s_Dilution 2 3 2 4" xfId="19941" xr:uid="{00000000-0005-0000-0000-0000FC4D0000}"/>
    <cellStyle name="s_Dilution 2 3 3" xfId="19942" xr:uid="{00000000-0005-0000-0000-0000FD4D0000}"/>
    <cellStyle name="s_Dilution 2 3 3 2" xfId="19943" xr:uid="{00000000-0005-0000-0000-0000FE4D0000}"/>
    <cellStyle name="s_Dilution 2 3 3 3" xfId="19944" xr:uid="{00000000-0005-0000-0000-0000FF4D0000}"/>
    <cellStyle name="s_Dilution 2 3 4" xfId="19945" xr:uid="{00000000-0005-0000-0000-0000004E0000}"/>
    <cellStyle name="s_Dilution 2 3 5" xfId="19946" xr:uid="{00000000-0005-0000-0000-0000014E0000}"/>
    <cellStyle name="s_Dilution 2 4" xfId="19947" xr:uid="{00000000-0005-0000-0000-0000024E0000}"/>
    <cellStyle name="s_Dilution 2 4 2" xfId="19948" xr:uid="{00000000-0005-0000-0000-0000034E0000}"/>
    <cellStyle name="s_Dilution 2 4 2 2" xfId="19949" xr:uid="{00000000-0005-0000-0000-0000044E0000}"/>
    <cellStyle name="s_Dilution 2 4 2 2 2" xfId="19950" xr:uid="{00000000-0005-0000-0000-0000054E0000}"/>
    <cellStyle name="s_Dilution 2 4 2 2 3" xfId="19951" xr:uid="{00000000-0005-0000-0000-0000064E0000}"/>
    <cellStyle name="s_Dilution 2 4 2 3" xfId="19952" xr:uid="{00000000-0005-0000-0000-0000074E0000}"/>
    <cellStyle name="s_Dilution 2 4 2 4" xfId="19953" xr:uid="{00000000-0005-0000-0000-0000084E0000}"/>
    <cellStyle name="s_Dilution 2 4 3" xfId="19954" xr:uid="{00000000-0005-0000-0000-0000094E0000}"/>
    <cellStyle name="s_Dilution 2 4 3 2" xfId="19955" xr:uid="{00000000-0005-0000-0000-00000A4E0000}"/>
    <cellStyle name="s_Dilution 2 4 3 3" xfId="19956" xr:uid="{00000000-0005-0000-0000-00000B4E0000}"/>
    <cellStyle name="s_Dilution 2 4 4" xfId="19957" xr:uid="{00000000-0005-0000-0000-00000C4E0000}"/>
    <cellStyle name="s_Dilution 2 4 5" xfId="19958" xr:uid="{00000000-0005-0000-0000-00000D4E0000}"/>
    <cellStyle name="s_Dilution 2 5" xfId="19959" xr:uid="{00000000-0005-0000-0000-00000E4E0000}"/>
    <cellStyle name="s_Dilution 2 5 2" xfId="19960" xr:uid="{00000000-0005-0000-0000-00000F4E0000}"/>
    <cellStyle name="s_Dilution 2 5 2 2" xfId="19961" xr:uid="{00000000-0005-0000-0000-0000104E0000}"/>
    <cellStyle name="s_Dilution 2 5 2 3" xfId="19962" xr:uid="{00000000-0005-0000-0000-0000114E0000}"/>
    <cellStyle name="s_Dilution 2 5 3" xfId="19963" xr:uid="{00000000-0005-0000-0000-0000124E0000}"/>
    <cellStyle name="s_Dilution 2 5 4" xfId="19964" xr:uid="{00000000-0005-0000-0000-0000134E0000}"/>
    <cellStyle name="s_Dilution 2 6" xfId="19965" xr:uid="{00000000-0005-0000-0000-0000144E0000}"/>
    <cellStyle name="s_Dilution 2 6 2" xfId="19966" xr:uid="{00000000-0005-0000-0000-0000154E0000}"/>
    <cellStyle name="s_Dilution 2 6 3" xfId="19967" xr:uid="{00000000-0005-0000-0000-0000164E0000}"/>
    <cellStyle name="s_Dilution 2 7" xfId="19968" xr:uid="{00000000-0005-0000-0000-0000174E0000}"/>
    <cellStyle name="s_Dilution 2 8" xfId="19969" xr:uid="{00000000-0005-0000-0000-0000184E0000}"/>
    <cellStyle name="s_Dilution 3" xfId="19970" xr:uid="{00000000-0005-0000-0000-0000194E0000}"/>
    <cellStyle name="s_Dilution 3 2" xfId="19971" xr:uid="{00000000-0005-0000-0000-00001A4E0000}"/>
    <cellStyle name="s_Dilution 3 2 2" xfId="19972" xr:uid="{00000000-0005-0000-0000-00001B4E0000}"/>
    <cellStyle name="s_Dilution 3 2 2 2" xfId="19973" xr:uid="{00000000-0005-0000-0000-00001C4E0000}"/>
    <cellStyle name="s_Dilution 3 2 2 2 2" xfId="19974" xr:uid="{00000000-0005-0000-0000-00001D4E0000}"/>
    <cellStyle name="s_Dilution 3 2 2 2 3" xfId="19975" xr:uid="{00000000-0005-0000-0000-00001E4E0000}"/>
    <cellStyle name="s_Dilution 3 2 2 3" xfId="19976" xr:uid="{00000000-0005-0000-0000-00001F4E0000}"/>
    <cellStyle name="s_Dilution 3 2 2 4" xfId="19977" xr:uid="{00000000-0005-0000-0000-0000204E0000}"/>
    <cellStyle name="s_Dilution 3 2 3" xfId="19978" xr:uid="{00000000-0005-0000-0000-0000214E0000}"/>
    <cellStyle name="s_Dilution 3 2 3 2" xfId="19979" xr:uid="{00000000-0005-0000-0000-0000224E0000}"/>
    <cellStyle name="s_Dilution 3 2 3 3" xfId="19980" xr:uid="{00000000-0005-0000-0000-0000234E0000}"/>
    <cellStyle name="s_Dilution 3 2 4" xfId="19981" xr:uid="{00000000-0005-0000-0000-0000244E0000}"/>
    <cellStyle name="s_Dilution 3 2 5" xfId="19982" xr:uid="{00000000-0005-0000-0000-0000254E0000}"/>
    <cellStyle name="s_Dilution 3 3" xfId="19983" xr:uid="{00000000-0005-0000-0000-0000264E0000}"/>
    <cellStyle name="s_Dilution 3 3 2" xfId="19984" xr:uid="{00000000-0005-0000-0000-0000274E0000}"/>
    <cellStyle name="s_Dilution 3 3 2 2" xfId="19985" xr:uid="{00000000-0005-0000-0000-0000284E0000}"/>
    <cellStyle name="s_Dilution 3 3 2 2 2" xfId="19986" xr:uid="{00000000-0005-0000-0000-0000294E0000}"/>
    <cellStyle name="s_Dilution 3 3 2 2 3" xfId="19987" xr:uid="{00000000-0005-0000-0000-00002A4E0000}"/>
    <cellStyle name="s_Dilution 3 3 2 3" xfId="19988" xr:uid="{00000000-0005-0000-0000-00002B4E0000}"/>
    <cellStyle name="s_Dilution 3 3 2 4" xfId="19989" xr:uid="{00000000-0005-0000-0000-00002C4E0000}"/>
    <cellStyle name="s_Dilution 3 3 3" xfId="19990" xr:uid="{00000000-0005-0000-0000-00002D4E0000}"/>
    <cellStyle name="s_Dilution 3 3 3 2" xfId="19991" xr:uid="{00000000-0005-0000-0000-00002E4E0000}"/>
    <cellStyle name="s_Dilution 3 3 3 3" xfId="19992" xr:uid="{00000000-0005-0000-0000-00002F4E0000}"/>
    <cellStyle name="s_Dilution 3 3 4" xfId="19993" xr:uid="{00000000-0005-0000-0000-0000304E0000}"/>
    <cellStyle name="s_Dilution 3 3 5" xfId="19994" xr:uid="{00000000-0005-0000-0000-0000314E0000}"/>
    <cellStyle name="s_Dilution 3 4" xfId="19995" xr:uid="{00000000-0005-0000-0000-0000324E0000}"/>
    <cellStyle name="s_Dilution 3 4 2" xfId="19996" xr:uid="{00000000-0005-0000-0000-0000334E0000}"/>
    <cellStyle name="s_Dilution 3 4 2 2" xfId="19997" xr:uid="{00000000-0005-0000-0000-0000344E0000}"/>
    <cellStyle name="s_Dilution 3 4 2 2 2" xfId="19998" xr:uid="{00000000-0005-0000-0000-0000354E0000}"/>
    <cellStyle name="s_Dilution 3 4 2 2 3" xfId="19999" xr:uid="{00000000-0005-0000-0000-0000364E0000}"/>
    <cellStyle name="s_Dilution 3 4 2 3" xfId="20000" xr:uid="{00000000-0005-0000-0000-0000374E0000}"/>
    <cellStyle name="s_Dilution 3 4 2 4" xfId="20001" xr:uid="{00000000-0005-0000-0000-0000384E0000}"/>
    <cellStyle name="s_Dilution 3 4 3" xfId="20002" xr:uid="{00000000-0005-0000-0000-0000394E0000}"/>
    <cellStyle name="s_Dilution 3 4 3 2" xfId="20003" xr:uid="{00000000-0005-0000-0000-00003A4E0000}"/>
    <cellStyle name="s_Dilution 3 4 3 3" xfId="20004" xr:uid="{00000000-0005-0000-0000-00003B4E0000}"/>
    <cellStyle name="s_Dilution 3 4 4" xfId="20005" xr:uid="{00000000-0005-0000-0000-00003C4E0000}"/>
    <cellStyle name="s_Dilution 3 4 5" xfId="20006" xr:uid="{00000000-0005-0000-0000-00003D4E0000}"/>
    <cellStyle name="s_Dilution 3 5" xfId="20007" xr:uid="{00000000-0005-0000-0000-00003E4E0000}"/>
    <cellStyle name="s_Dilution 3 5 2" xfId="20008" xr:uid="{00000000-0005-0000-0000-00003F4E0000}"/>
    <cellStyle name="s_Dilution 3 5 2 2" xfId="20009" xr:uid="{00000000-0005-0000-0000-0000404E0000}"/>
    <cellStyle name="s_Dilution 3 5 2 3" xfId="20010" xr:uid="{00000000-0005-0000-0000-0000414E0000}"/>
    <cellStyle name="s_Dilution 3 5 3" xfId="20011" xr:uid="{00000000-0005-0000-0000-0000424E0000}"/>
    <cellStyle name="s_Dilution 3 5 4" xfId="20012" xr:uid="{00000000-0005-0000-0000-0000434E0000}"/>
    <cellStyle name="s_Dilution 3 6" xfId="20013" xr:uid="{00000000-0005-0000-0000-0000444E0000}"/>
    <cellStyle name="s_Dilution 3 6 2" xfId="20014" xr:uid="{00000000-0005-0000-0000-0000454E0000}"/>
    <cellStyle name="s_Dilution 3 6 3" xfId="20015" xr:uid="{00000000-0005-0000-0000-0000464E0000}"/>
    <cellStyle name="s_Dilution 3 7" xfId="20016" xr:uid="{00000000-0005-0000-0000-0000474E0000}"/>
    <cellStyle name="s_Dilution 3 8" xfId="20017" xr:uid="{00000000-0005-0000-0000-0000484E0000}"/>
    <cellStyle name="s_Dilution 4" xfId="20018" xr:uid="{00000000-0005-0000-0000-0000494E0000}"/>
    <cellStyle name="s_Dilution 4 2" xfId="20019" xr:uid="{00000000-0005-0000-0000-00004A4E0000}"/>
    <cellStyle name="s_Dilution 4 2 2" xfId="20020" xr:uid="{00000000-0005-0000-0000-00004B4E0000}"/>
    <cellStyle name="s_Dilution 4 2 2 2" xfId="20021" xr:uid="{00000000-0005-0000-0000-00004C4E0000}"/>
    <cellStyle name="s_Dilution 4 2 2 3" xfId="20022" xr:uid="{00000000-0005-0000-0000-00004D4E0000}"/>
    <cellStyle name="s_Dilution 4 2 3" xfId="20023" xr:uid="{00000000-0005-0000-0000-00004E4E0000}"/>
    <cellStyle name="s_Dilution 4 2 4" xfId="20024" xr:uid="{00000000-0005-0000-0000-00004F4E0000}"/>
    <cellStyle name="s_Dilution 4 3" xfId="20025" xr:uid="{00000000-0005-0000-0000-0000504E0000}"/>
    <cellStyle name="s_Dilution 4 3 2" xfId="20026" xr:uid="{00000000-0005-0000-0000-0000514E0000}"/>
    <cellStyle name="s_Dilution 4 3 3" xfId="20027" xr:uid="{00000000-0005-0000-0000-0000524E0000}"/>
    <cellStyle name="s_Dilution 4 4" xfId="20028" xr:uid="{00000000-0005-0000-0000-0000534E0000}"/>
    <cellStyle name="s_Dilution 4 5" xfId="20029" xr:uid="{00000000-0005-0000-0000-0000544E0000}"/>
    <cellStyle name="s_Dilution 5" xfId="20030" xr:uid="{00000000-0005-0000-0000-0000554E0000}"/>
    <cellStyle name="s_Dilution 5 2" xfId="20031" xr:uid="{00000000-0005-0000-0000-0000564E0000}"/>
    <cellStyle name="s_Dilution 5 2 2" xfId="20032" xr:uid="{00000000-0005-0000-0000-0000574E0000}"/>
    <cellStyle name="s_Dilution 5 2 2 2" xfId="20033" xr:uid="{00000000-0005-0000-0000-0000584E0000}"/>
    <cellStyle name="s_Dilution 5 2 2 3" xfId="20034" xr:uid="{00000000-0005-0000-0000-0000594E0000}"/>
    <cellStyle name="s_Dilution 5 2 3" xfId="20035" xr:uid="{00000000-0005-0000-0000-00005A4E0000}"/>
    <cellStyle name="s_Dilution 5 2 4" xfId="20036" xr:uid="{00000000-0005-0000-0000-00005B4E0000}"/>
    <cellStyle name="s_Dilution 5 3" xfId="20037" xr:uid="{00000000-0005-0000-0000-00005C4E0000}"/>
    <cellStyle name="s_Dilution 5 3 2" xfId="20038" xr:uid="{00000000-0005-0000-0000-00005D4E0000}"/>
    <cellStyle name="s_Dilution 5 3 3" xfId="20039" xr:uid="{00000000-0005-0000-0000-00005E4E0000}"/>
    <cellStyle name="s_Dilution 5 4" xfId="20040" xr:uid="{00000000-0005-0000-0000-00005F4E0000}"/>
    <cellStyle name="s_Dilution 5 5" xfId="20041" xr:uid="{00000000-0005-0000-0000-0000604E0000}"/>
    <cellStyle name="s_Dilution 6" xfId="20042" xr:uid="{00000000-0005-0000-0000-0000614E0000}"/>
    <cellStyle name="s_Dilution 6 2" xfId="20043" xr:uid="{00000000-0005-0000-0000-0000624E0000}"/>
    <cellStyle name="s_Dilution 6 2 2" xfId="20044" xr:uid="{00000000-0005-0000-0000-0000634E0000}"/>
    <cellStyle name="s_Dilution 6 2 2 2" xfId="20045" xr:uid="{00000000-0005-0000-0000-0000644E0000}"/>
    <cellStyle name="s_Dilution 6 2 2 3" xfId="20046" xr:uid="{00000000-0005-0000-0000-0000654E0000}"/>
    <cellStyle name="s_Dilution 6 2 3" xfId="20047" xr:uid="{00000000-0005-0000-0000-0000664E0000}"/>
    <cellStyle name="s_Dilution 6 2 4" xfId="20048" xr:uid="{00000000-0005-0000-0000-0000674E0000}"/>
    <cellStyle name="s_Dilution 6 3" xfId="20049" xr:uid="{00000000-0005-0000-0000-0000684E0000}"/>
    <cellStyle name="s_Dilution 6 3 2" xfId="20050" xr:uid="{00000000-0005-0000-0000-0000694E0000}"/>
    <cellStyle name="s_Dilution 6 3 3" xfId="20051" xr:uid="{00000000-0005-0000-0000-00006A4E0000}"/>
    <cellStyle name="s_Dilution 6 4" xfId="20052" xr:uid="{00000000-0005-0000-0000-00006B4E0000}"/>
    <cellStyle name="s_Dilution 6 5" xfId="20053" xr:uid="{00000000-0005-0000-0000-00006C4E0000}"/>
    <cellStyle name="s_Dilution 7" xfId="20054" xr:uid="{00000000-0005-0000-0000-00006D4E0000}"/>
    <cellStyle name="s_Dilution 7 2" xfId="20055" xr:uid="{00000000-0005-0000-0000-00006E4E0000}"/>
    <cellStyle name="s_Dilution 7 2 2" xfId="20056" xr:uid="{00000000-0005-0000-0000-00006F4E0000}"/>
    <cellStyle name="s_Dilution 7 2 3" xfId="20057" xr:uid="{00000000-0005-0000-0000-0000704E0000}"/>
    <cellStyle name="s_Dilution 7 3" xfId="20058" xr:uid="{00000000-0005-0000-0000-0000714E0000}"/>
    <cellStyle name="s_Dilution 7 4" xfId="20059" xr:uid="{00000000-0005-0000-0000-0000724E0000}"/>
    <cellStyle name="s_Dilution 8" xfId="20060" xr:uid="{00000000-0005-0000-0000-0000734E0000}"/>
    <cellStyle name="s_Dilution 8 2" xfId="20061" xr:uid="{00000000-0005-0000-0000-0000744E0000}"/>
    <cellStyle name="s_Dilution 8 3" xfId="20062" xr:uid="{00000000-0005-0000-0000-0000754E0000}"/>
    <cellStyle name="s_Dilution 9" xfId="20063" xr:uid="{00000000-0005-0000-0000-0000764E0000}"/>
    <cellStyle name="s_Financials_B" xfId="20064" xr:uid="{00000000-0005-0000-0000-0000774E0000}"/>
    <cellStyle name="s_Financials_B 10" xfId="20065" xr:uid="{00000000-0005-0000-0000-0000784E0000}"/>
    <cellStyle name="s_Financials_B 2" xfId="20066" xr:uid="{00000000-0005-0000-0000-0000794E0000}"/>
    <cellStyle name="s_Financials_B 2 2" xfId="20067" xr:uid="{00000000-0005-0000-0000-00007A4E0000}"/>
    <cellStyle name="s_Financials_B 2 2 2" xfId="20068" xr:uid="{00000000-0005-0000-0000-00007B4E0000}"/>
    <cellStyle name="s_Financials_B 2 2 2 2" xfId="20069" xr:uid="{00000000-0005-0000-0000-00007C4E0000}"/>
    <cellStyle name="s_Financials_B 2 2 2 2 2" xfId="20070" xr:uid="{00000000-0005-0000-0000-00007D4E0000}"/>
    <cellStyle name="s_Financials_B 2 2 2 2 3" xfId="20071" xr:uid="{00000000-0005-0000-0000-00007E4E0000}"/>
    <cellStyle name="s_Financials_B 2 2 2 3" xfId="20072" xr:uid="{00000000-0005-0000-0000-00007F4E0000}"/>
    <cellStyle name="s_Financials_B 2 2 2 4" xfId="20073" xr:uid="{00000000-0005-0000-0000-0000804E0000}"/>
    <cellStyle name="s_Financials_B 2 2 3" xfId="20074" xr:uid="{00000000-0005-0000-0000-0000814E0000}"/>
    <cellStyle name="s_Financials_B 2 2 3 2" xfId="20075" xr:uid="{00000000-0005-0000-0000-0000824E0000}"/>
    <cellStyle name="s_Financials_B 2 2 3 3" xfId="20076" xr:uid="{00000000-0005-0000-0000-0000834E0000}"/>
    <cellStyle name="s_Financials_B 2 2 4" xfId="20077" xr:uid="{00000000-0005-0000-0000-0000844E0000}"/>
    <cellStyle name="s_Financials_B 2 2 5" xfId="20078" xr:uid="{00000000-0005-0000-0000-0000854E0000}"/>
    <cellStyle name="s_Financials_B 2 3" xfId="20079" xr:uid="{00000000-0005-0000-0000-0000864E0000}"/>
    <cellStyle name="s_Financials_B 2 3 2" xfId="20080" xr:uid="{00000000-0005-0000-0000-0000874E0000}"/>
    <cellStyle name="s_Financials_B 2 3 2 2" xfId="20081" xr:uid="{00000000-0005-0000-0000-0000884E0000}"/>
    <cellStyle name="s_Financials_B 2 3 2 2 2" xfId="20082" xr:uid="{00000000-0005-0000-0000-0000894E0000}"/>
    <cellStyle name="s_Financials_B 2 3 2 2 3" xfId="20083" xr:uid="{00000000-0005-0000-0000-00008A4E0000}"/>
    <cellStyle name="s_Financials_B 2 3 2 3" xfId="20084" xr:uid="{00000000-0005-0000-0000-00008B4E0000}"/>
    <cellStyle name="s_Financials_B 2 3 2 4" xfId="20085" xr:uid="{00000000-0005-0000-0000-00008C4E0000}"/>
    <cellStyle name="s_Financials_B 2 3 3" xfId="20086" xr:uid="{00000000-0005-0000-0000-00008D4E0000}"/>
    <cellStyle name="s_Financials_B 2 3 3 2" xfId="20087" xr:uid="{00000000-0005-0000-0000-00008E4E0000}"/>
    <cellStyle name="s_Financials_B 2 3 3 3" xfId="20088" xr:uid="{00000000-0005-0000-0000-00008F4E0000}"/>
    <cellStyle name="s_Financials_B 2 3 4" xfId="20089" xr:uid="{00000000-0005-0000-0000-0000904E0000}"/>
    <cellStyle name="s_Financials_B 2 3 5" xfId="20090" xr:uid="{00000000-0005-0000-0000-0000914E0000}"/>
    <cellStyle name="s_Financials_B 2 4" xfId="20091" xr:uid="{00000000-0005-0000-0000-0000924E0000}"/>
    <cellStyle name="s_Financials_B 2 4 2" xfId="20092" xr:uid="{00000000-0005-0000-0000-0000934E0000}"/>
    <cellStyle name="s_Financials_B 2 4 2 2" xfId="20093" xr:uid="{00000000-0005-0000-0000-0000944E0000}"/>
    <cellStyle name="s_Financials_B 2 4 2 2 2" xfId="20094" xr:uid="{00000000-0005-0000-0000-0000954E0000}"/>
    <cellStyle name="s_Financials_B 2 4 2 2 3" xfId="20095" xr:uid="{00000000-0005-0000-0000-0000964E0000}"/>
    <cellStyle name="s_Financials_B 2 4 2 3" xfId="20096" xr:uid="{00000000-0005-0000-0000-0000974E0000}"/>
    <cellStyle name="s_Financials_B 2 4 2 4" xfId="20097" xr:uid="{00000000-0005-0000-0000-0000984E0000}"/>
    <cellStyle name="s_Financials_B 2 4 3" xfId="20098" xr:uid="{00000000-0005-0000-0000-0000994E0000}"/>
    <cellStyle name="s_Financials_B 2 4 3 2" xfId="20099" xr:uid="{00000000-0005-0000-0000-00009A4E0000}"/>
    <cellStyle name="s_Financials_B 2 4 3 3" xfId="20100" xr:uid="{00000000-0005-0000-0000-00009B4E0000}"/>
    <cellStyle name="s_Financials_B 2 4 4" xfId="20101" xr:uid="{00000000-0005-0000-0000-00009C4E0000}"/>
    <cellStyle name="s_Financials_B 2 4 5" xfId="20102" xr:uid="{00000000-0005-0000-0000-00009D4E0000}"/>
    <cellStyle name="s_Financials_B 2 5" xfId="20103" xr:uid="{00000000-0005-0000-0000-00009E4E0000}"/>
    <cellStyle name="s_Financials_B 2 5 2" xfId="20104" xr:uid="{00000000-0005-0000-0000-00009F4E0000}"/>
    <cellStyle name="s_Financials_B 2 5 2 2" xfId="20105" xr:uid="{00000000-0005-0000-0000-0000A04E0000}"/>
    <cellStyle name="s_Financials_B 2 5 2 3" xfId="20106" xr:uid="{00000000-0005-0000-0000-0000A14E0000}"/>
    <cellStyle name="s_Financials_B 2 5 3" xfId="20107" xr:uid="{00000000-0005-0000-0000-0000A24E0000}"/>
    <cellStyle name="s_Financials_B 2 5 4" xfId="20108" xr:uid="{00000000-0005-0000-0000-0000A34E0000}"/>
    <cellStyle name="s_Financials_B 2 6" xfId="20109" xr:uid="{00000000-0005-0000-0000-0000A44E0000}"/>
    <cellStyle name="s_Financials_B 2 6 2" xfId="20110" xr:uid="{00000000-0005-0000-0000-0000A54E0000}"/>
    <cellStyle name="s_Financials_B 2 6 3" xfId="20111" xr:uid="{00000000-0005-0000-0000-0000A64E0000}"/>
    <cellStyle name="s_Financials_B 2 7" xfId="20112" xr:uid="{00000000-0005-0000-0000-0000A74E0000}"/>
    <cellStyle name="s_Financials_B 2 8" xfId="20113" xr:uid="{00000000-0005-0000-0000-0000A84E0000}"/>
    <cellStyle name="s_Financials_B 3" xfId="20114" xr:uid="{00000000-0005-0000-0000-0000A94E0000}"/>
    <cellStyle name="s_Financials_B 3 2" xfId="20115" xr:uid="{00000000-0005-0000-0000-0000AA4E0000}"/>
    <cellStyle name="s_Financials_B 3 2 2" xfId="20116" xr:uid="{00000000-0005-0000-0000-0000AB4E0000}"/>
    <cellStyle name="s_Financials_B 3 2 2 2" xfId="20117" xr:uid="{00000000-0005-0000-0000-0000AC4E0000}"/>
    <cellStyle name="s_Financials_B 3 2 2 2 2" xfId="20118" xr:uid="{00000000-0005-0000-0000-0000AD4E0000}"/>
    <cellStyle name="s_Financials_B 3 2 2 2 3" xfId="20119" xr:uid="{00000000-0005-0000-0000-0000AE4E0000}"/>
    <cellStyle name="s_Financials_B 3 2 2 3" xfId="20120" xr:uid="{00000000-0005-0000-0000-0000AF4E0000}"/>
    <cellStyle name="s_Financials_B 3 2 2 4" xfId="20121" xr:uid="{00000000-0005-0000-0000-0000B04E0000}"/>
    <cellStyle name="s_Financials_B 3 2 3" xfId="20122" xr:uid="{00000000-0005-0000-0000-0000B14E0000}"/>
    <cellStyle name="s_Financials_B 3 2 3 2" xfId="20123" xr:uid="{00000000-0005-0000-0000-0000B24E0000}"/>
    <cellStyle name="s_Financials_B 3 2 3 3" xfId="20124" xr:uid="{00000000-0005-0000-0000-0000B34E0000}"/>
    <cellStyle name="s_Financials_B 3 2 4" xfId="20125" xr:uid="{00000000-0005-0000-0000-0000B44E0000}"/>
    <cellStyle name="s_Financials_B 3 2 5" xfId="20126" xr:uid="{00000000-0005-0000-0000-0000B54E0000}"/>
    <cellStyle name="s_Financials_B 3 3" xfId="20127" xr:uid="{00000000-0005-0000-0000-0000B64E0000}"/>
    <cellStyle name="s_Financials_B 3 3 2" xfId="20128" xr:uid="{00000000-0005-0000-0000-0000B74E0000}"/>
    <cellStyle name="s_Financials_B 3 3 2 2" xfId="20129" xr:uid="{00000000-0005-0000-0000-0000B84E0000}"/>
    <cellStyle name="s_Financials_B 3 3 2 2 2" xfId="20130" xr:uid="{00000000-0005-0000-0000-0000B94E0000}"/>
    <cellStyle name="s_Financials_B 3 3 2 2 3" xfId="20131" xr:uid="{00000000-0005-0000-0000-0000BA4E0000}"/>
    <cellStyle name="s_Financials_B 3 3 2 3" xfId="20132" xr:uid="{00000000-0005-0000-0000-0000BB4E0000}"/>
    <cellStyle name="s_Financials_B 3 3 2 4" xfId="20133" xr:uid="{00000000-0005-0000-0000-0000BC4E0000}"/>
    <cellStyle name="s_Financials_B 3 3 3" xfId="20134" xr:uid="{00000000-0005-0000-0000-0000BD4E0000}"/>
    <cellStyle name="s_Financials_B 3 3 3 2" xfId="20135" xr:uid="{00000000-0005-0000-0000-0000BE4E0000}"/>
    <cellStyle name="s_Financials_B 3 3 3 3" xfId="20136" xr:uid="{00000000-0005-0000-0000-0000BF4E0000}"/>
    <cellStyle name="s_Financials_B 3 3 4" xfId="20137" xr:uid="{00000000-0005-0000-0000-0000C04E0000}"/>
    <cellStyle name="s_Financials_B 3 3 5" xfId="20138" xr:uid="{00000000-0005-0000-0000-0000C14E0000}"/>
    <cellStyle name="s_Financials_B 3 4" xfId="20139" xr:uid="{00000000-0005-0000-0000-0000C24E0000}"/>
    <cellStyle name="s_Financials_B 3 4 2" xfId="20140" xr:uid="{00000000-0005-0000-0000-0000C34E0000}"/>
    <cellStyle name="s_Financials_B 3 4 2 2" xfId="20141" xr:uid="{00000000-0005-0000-0000-0000C44E0000}"/>
    <cellStyle name="s_Financials_B 3 4 2 2 2" xfId="20142" xr:uid="{00000000-0005-0000-0000-0000C54E0000}"/>
    <cellStyle name="s_Financials_B 3 4 2 2 3" xfId="20143" xr:uid="{00000000-0005-0000-0000-0000C64E0000}"/>
    <cellStyle name="s_Financials_B 3 4 2 3" xfId="20144" xr:uid="{00000000-0005-0000-0000-0000C74E0000}"/>
    <cellStyle name="s_Financials_B 3 4 2 4" xfId="20145" xr:uid="{00000000-0005-0000-0000-0000C84E0000}"/>
    <cellStyle name="s_Financials_B 3 4 3" xfId="20146" xr:uid="{00000000-0005-0000-0000-0000C94E0000}"/>
    <cellStyle name="s_Financials_B 3 4 3 2" xfId="20147" xr:uid="{00000000-0005-0000-0000-0000CA4E0000}"/>
    <cellStyle name="s_Financials_B 3 4 3 3" xfId="20148" xr:uid="{00000000-0005-0000-0000-0000CB4E0000}"/>
    <cellStyle name="s_Financials_B 3 4 4" xfId="20149" xr:uid="{00000000-0005-0000-0000-0000CC4E0000}"/>
    <cellStyle name="s_Financials_B 3 4 5" xfId="20150" xr:uid="{00000000-0005-0000-0000-0000CD4E0000}"/>
    <cellStyle name="s_Financials_B 3 5" xfId="20151" xr:uid="{00000000-0005-0000-0000-0000CE4E0000}"/>
    <cellStyle name="s_Financials_B 3 5 2" xfId="20152" xr:uid="{00000000-0005-0000-0000-0000CF4E0000}"/>
    <cellStyle name="s_Financials_B 3 5 2 2" xfId="20153" xr:uid="{00000000-0005-0000-0000-0000D04E0000}"/>
    <cellStyle name="s_Financials_B 3 5 2 3" xfId="20154" xr:uid="{00000000-0005-0000-0000-0000D14E0000}"/>
    <cellStyle name="s_Financials_B 3 5 3" xfId="20155" xr:uid="{00000000-0005-0000-0000-0000D24E0000}"/>
    <cellStyle name="s_Financials_B 3 5 4" xfId="20156" xr:uid="{00000000-0005-0000-0000-0000D34E0000}"/>
    <cellStyle name="s_Financials_B 3 6" xfId="20157" xr:uid="{00000000-0005-0000-0000-0000D44E0000}"/>
    <cellStyle name="s_Financials_B 3 6 2" xfId="20158" xr:uid="{00000000-0005-0000-0000-0000D54E0000}"/>
    <cellStyle name="s_Financials_B 3 6 3" xfId="20159" xr:uid="{00000000-0005-0000-0000-0000D64E0000}"/>
    <cellStyle name="s_Financials_B 3 7" xfId="20160" xr:uid="{00000000-0005-0000-0000-0000D74E0000}"/>
    <cellStyle name="s_Financials_B 3 8" xfId="20161" xr:uid="{00000000-0005-0000-0000-0000D84E0000}"/>
    <cellStyle name="s_Financials_B 4" xfId="20162" xr:uid="{00000000-0005-0000-0000-0000D94E0000}"/>
    <cellStyle name="s_Financials_B 4 2" xfId="20163" xr:uid="{00000000-0005-0000-0000-0000DA4E0000}"/>
    <cellStyle name="s_Financials_B 4 2 2" xfId="20164" xr:uid="{00000000-0005-0000-0000-0000DB4E0000}"/>
    <cellStyle name="s_Financials_B 4 2 2 2" xfId="20165" xr:uid="{00000000-0005-0000-0000-0000DC4E0000}"/>
    <cellStyle name="s_Financials_B 4 2 2 3" xfId="20166" xr:uid="{00000000-0005-0000-0000-0000DD4E0000}"/>
    <cellStyle name="s_Financials_B 4 2 3" xfId="20167" xr:uid="{00000000-0005-0000-0000-0000DE4E0000}"/>
    <cellStyle name="s_Financials_B 4 2 4" xfId="20168" xr:uid="{00000000-0005-0000-0000-0000DF4E0000}"/>
    <cellStyle name="s_Financials_B 4 3" xfId="20169" xr:uid="{00000000-0005-0000-0000-0000E04E0000}"/>
    <cellStyle name="s_Financials_B 4 3 2" xfId="20170" xr:uid="{00000000-0005-0000-0000-0000E14E0000}"/>
    <cellStyle name="s_Financials_B 4 3 3" xfId="20171" xr:uid="{00000000-0005-0000-0000-0000E24E0000}"/>
    <cellStyle name="s_Financials_B 4 4" xfId="20172" xr:uid="{00000000-0005-0000-0000-0000E34E0000}"/>
    <cellStyle name="s_Financials_B 4 5" xfId="20173" xr:uid="{00000000-0005-0000-0000-0000E44E0000}"/>
    <cellStyle name="s_Financials_B 5" xfId="20174" xr:uid="{00000000-0005-0000-0000-0000E54E0000}"/>
    <cellStyle name="s_Financials_B 5 2" xfId="20175" xr:uid="{00000000-0005-0000-0000-0000E64E0000}"/>
    <cellStyle name="s_Financials_B 5 2 2" xfId="20176" xr:uid="{00000000-0005-0000-0000-0000E74E0000}"/>
    <cellStyle name="s_Financials_B 5 2 2 2" xfId="20177" xr:uid="{00000000-0005-0000-0000-0000E84E0000}"/>
    <cellStyle name="s_Financials_B 5 2 2 3" xfId="20178" xr:uid="{00000000-0005-0000-0000-0000E94E0000}"/>
    <cellStyle name="s_Financials_B 5 2 3" xfId="20179" xr:uid="{00000000-0005-0000-0000-0000EA4E0000}"/>
    <cellStyle name="s_Financials_B 5 2 4" xfId="20180" xr:uid="{00000000-0005-0000-0000-0000EB4E0000}"/>
    <cellStyle name="s_Financials_B 5 3" xfId="20181" xr:uid="{00000000-0005-0000-0000-0000EC4E0000}"/>
    <cellStyle name="s_Financials_B 5 3 2" xfId="20182" xr:uid="{00000000-0005-0000-0000-0000ED4E0000}"/>
    <cellStyle name="s_Financials_B 5 3 3" xfId="20183" xr:uid="{00000000-0005-0000-0000-0000EE4E0000}"/>
    <cellStyle name="s_Financials_B 5 4" xfId="20184" xr:uid="{00000000-0005-0000-0000-0000EF4E0000}"/>
    <cellStyle name="s_Financials_B 5 5" xfId="20185" xr:uid="{00000000-0005-0000-0000-0000F04E0000}"/>
    <cellStyle name="s_Financials_B 6" xfId="20186" xr:uid="{00000000-0005-0000-0000-0000F14E0000}"/>
    <cellStyle name="s_Financials_B 6 2" xfId="20187" xr:uid="{00000000-0005-0000-0000-0000F24E0000}"/>
    <cellStyle name="s_Financials_B 6 2 2" xfId="20188" xr:uid="{00000000-0005-0000-0000-0000F34E0000}"/>
    <cellStyle name="s_Financials_B 6 2 2 2" xfId="20189" xr:uid="{00000000-0005-0000-0000-0000F44E0000}"/>
    <cellStyle name="s_Financials_B 6 2 2 3" xfId="20190" xr:uid="{00000000-0005-0000-0000-0000F54E0000}"/>
    <cellStyle name="s_Financials_B 6 2 3" xfId="20191" xr:uid="{00000000-0005-0000-0000-0000F64E0000}"/>
    <cellStyle name="s_Financials_B 6 2 4" xfId="20192" xr:uid="{00000000-0005-0000-0000-0000F74E0000}"/>
    <cellStyle name="s_Financials_B 6 3" xfId="20193" xr:uid="{00000000-0005-0000-0000-0000F84E0000}"/>
    <cellStyle name="s_Financials_B 6 3 2" xfId="20194" xr:uid="{00000000-0005-0000-0000-0000F94E0000}"/>
    <cellStyle name="s_Financials_B 6 3 3" xfId="20195" xr:uid="{00000000-0005-0000-0000-0000FA4E0000}"/>
    <cellStyle name="s_Financials_B 6 4" xfId="20196" xr:uid="{00000000-0005-0000-0000-0000FB4E0000}"/>
    <cellStyle name="s_Financials_B 6 5" xfId="20197" xr:uid="{00000000-0005-0000-0000-0000FC4E0000}"/>
    <cellStyle name="s_Financials_B 7" xfId="20198" xr:uid="{00000000-0005-0000-0000-0000FD4E0000}"/>
    <cellStyle name="s_Financials_B 7 2" xfId="20199" xr:uid="{00000000-0005-0000-0000-0000FE4E0000}"/>
    <cellStyle name="s_Financials_B 7 2 2" xfId="20200" xr:uid="{00000000-0005-0000-0000-0000FF4E0000}"/>
    <cellStyle name="s_Financials_B 7 2 3" xfId="20201" xr:uid="{00000000-0005-0000-0000-0000004F0000}"/>
    <cellStyle name="s_Financials_B 7 3" xfId="20202" xr:uid="{00000000-0005-0000-0000-0000014F0000}"/>
    <cellStyle name="s_Financials_B 7 4" xfId="20203" xr:uid="{00000000-0005-0000-0000-0000024F0000}"/>
    <cellStyle name="s_Financials_B 8" xfId="20204" xr:uid="{00000000-0005-0000-0000-0000034F0000}"/>
    <cellStyle name="s_Financials_B 8 2" xfId="20205" xr:uid="{00000000-0005-0000-0000-0000044F0000}"/>
    <cellStyle name="s_Financials_B 8 3" xfId="20206" xr:uid="{00000000-0005-0000-0000-0000054F0000}"/>
    <cellStyle name="s_Financials_B 9" xfId="20207" xr:uid="{00000000-0005-0000-0000-0000064F0000}"/>
    <cellStyle name="s_Financials_T" xfId="20208" xr:uid="{00000000-0005-0000-0000-0000074F0000}"/>
    <cellStyle name="s_Financials_T 10" xfId="20209" xr:uid="{00000000-0005-0000-0000-0000084F0000}"/>
    <cellStyle name="s_Financials_T 2" xfId="20210" xr:uid="{00000000-0005-0000-0000-0000094F0000}"/>
    <cellStyle name="s_Financials_T 2 2" xfId="20211" xr:uid="{00000000-0005-0000-0000-00000A4F0000}"/>
    <cellStyle name="s_Financials_T 2 2 2" xfId="20212" xr:uid="{00000000-0005-0000-0000-00000B4F0000}"/>
    <cellStyle name="s_Financials_T 2 2 2 2" xfId="20213" xr:uid="{00000000-0005-0000-0000-00000C4F0000}"/>
    <cellStyle name="s_Financials_T 2 2 2 2 2" xfId="20214" xr:uid="{00000000-0005-0000-0000-00000D4F0000}"/>
    <cellStyle name="s_Financials_T 2 2 2 2 3" xfId="20215" xr:uid="{00000000-0005-0000-0000-00000E4F0000}"/>
    <cellStyle name="s_Financials_T 2 2 2 3" xfId="20216" xr:uid="{00000000-0005-0000-0000-00000F4F0000}"/>
    <cellStyle name="s_Financials_T 2 2 2 4" xfId="20217" xr:uid="{00000000-0005-0000-0000-0000104F0000}"/>
    <cellStyle name="s_Financials_T 2 2 3" xfId="20218" xr:uid="{00000000-0005-0000-0000-0000114F0000}"/>
    <cellStyle name="s_Financials_T 2 2 3 2" xfId="20219" xr:uid="{00000000-0005-0000-0000-0000124F0000}"/>
    <cellStyle name="s_Financials_T 2 2 3 3" xfId="20220" xr:uid="{00000000-0005-0000-0000-0000134F0000}"/>
    <cellStyle name="s_Financials_T 2 2 4" xfId="20221" xr:uid="{00000000-0005-0000-0000-0000144F0000}"/>
    <cellStyle name="s_Financials_T 2 2 5" xfId="20222" xr:uid="{00000000-0005-0000-0000-0000154F0000}"/>
    <cellStyle name="s_Financials_T 2 3" xfId="20223" xr:uid="{00000000-0005-0000-0000-0000164F0000}"/>
    <cellStyle name="s_Financials_T 2 3 2" xfId="20224" xr:uid="{00000000-0005-0000-0000-0000174F0000}"/>
    <cellStyle name="s_Financials_T 2 3 2 2" xfId="20225" xr:uid="{00000000-0005-0000-0000-0000184F0000}"/>
    <cellStyle name="s_Financials_T 2 3 2 2 2" xfId="20226" xr:uid="{00000000-0005-0000-0000-0000194F0000}"/>
    <cellStyle name="s_Financials_T 2 3 2 2 3" xfId="20227" xr:uid="{00000000-0005-0000-0000-00001A4F0000}"/>
    <cellStyle name="s_Financials_T 2 3 2 3" xfId="20228" xr:uid="{00000000-0005-0000-0000-00001B4F0000}"/>
    <cellStyle name="s_Financials_T 2 3 2 4" xfId="20229" xr:uid="{00000000-0005-0000-0000-00001C4F0000}"/>
    <cellStyle name="s_Financials_T 2 3 3" xfId="20230" xr:uid="{00000000-0005-0000-0000-00001D4F0000}"/>
    <cellStyle name="s_Financials_T 2 3 3 2" xfId="20231" xr:uid="{00000000-0005-0000-0000-00001E4F0000}"/>
    <cellStyle name="s_Financials_T 2 3 3 3" xfId="20232" xr:uid="{00000000-0005-0000-0000-00001F4F0000}"/>
    <cellStyle name="s_Financials_T 2 3 4" xfId="20233" xr:uid="{00000000-0005-0000-0000-0000204F0000}"/>
    <cellStyle name="s_Financials_T 2 3 5" xfId="20234" xr:uid="{00000000-0005-0000-0000-0000214F0000}"/>
    <cellStyle name="s_Financials_T 2 4" xfId="20235" xr:uid="{00000000-0005-0000-0000-0000224F0000}"/>
    <cellStyle name="s_Financials_T 2 4 2" xfId="20236" xr:uid="{00000000-0005-0000-0000-0000234F0000}"/>
    <cellStyle name="s_Financials_T 2 4 2 2" xfId="20237" xr:uid="{00000000-0005-0000-0000-0000244F0000}"/>
    <cellStyle name="s_Financials_T 2 4 2 2 2" xfId="20238" xr:uid="{00000000-0005-0000-0000-0000254F0000}"/>
    <cellStyle name="s_Financials_T 2 4 2 2 3" xfId="20239" xr:uid="{00000000-0005-0000-0000-0000264F0000}"/>
    <cellStyle name="s_Financials_T 2 4 2 3" xfId="20240" xr:uid="{00000000-0005-0000-0000-0000274F0000}"/>
    <cellStyle name="s_Financials_T 2 4 2 4" xfId="20241" xr:uid="{00000000-0005-0000-0000-0000284F0000}"/>
    <cellStyle name="s_Financials_T 2 4 3" xfId="20242" xr:uid="{00000000-0005-0000-0000-0000294F0000}"/>
    <cellStyle name="s_Financials_T 2 4 3 2" xfId="20243" xr:uid="{00000000-0005-0000-0000-00002A4F0000}"/>
    <cellStyle name="s_Financials_T 2 4 3 3" xfId="20244" xr:uid="{00000000-0005-0000-0000-00002B4F0000}"/>
    <cellStyle name="s_Financials_T 2 4 4" xfId="20245" xr:uid="{00000000-0005-0000-0000-00002C4F0000}"/>
    <cellStyle name="s_Financials_T 2 4 5" xfId="20246" xr:uid="{00000000-0005-0000-0000-00002D4F0000}"/>
    <cellStyle name="s_Financials_T 2 5" xfId="20247" xr:uid="{00000000-0005-0000-0000-00002E4F0000}"/>
    <cellStyle name="s_Financials_T 2 5 2" xfId="20248" xr:uid="{00000000-0005-0000-0000-00002F4F0000}"/>
    <cellStyle name="s_Financials_T 2 5 2 2" xfId="20249" xr:uid="{00000000-0005-0000-0000-0000304F0000}"/>
    <cellStyle name="s_Financials_T 2 5 2 3" xfId="20250" xr:uid="{00000000-0005-0000-0000-0000314F0000}"/>
    <cellStyle name="s_Financials_T 2 5 3" xfId="20251" xr:uid="{00000000-0005-0000-0000-0000324F0000}"/>
    <cellStyle name="s_Financials_T 2 5 4" xfId="20252" xr:uid="{00000000-0005-0000-0000-0000334F0000}"/>
    <cellStyle name="s_Financials_T 2 6" xfId="20253" xr:uid="{00000000-0005-0000-0000-0000344F0000}"/>
    <cellStyle name="s_Financials_T 2 6 2" xfId="20254" xr:uid="{00000000-0005-0000-0000-0000354F0000}"/>
    <cellStyle name="s_Financials_T 2 6 3" xfId="20255" xr:uid="{00000000-0005-0000-0000-0000364F0000}"/>
    <cellStyle name="s_Financials_T 2 7" xfId="20256" xr:uid="{00000000-0005-0000-0000-0000374F0000}"/>
    <cellStyle name="s_Financials_T 2 8" xfId="20257" xr:uid="{00000000-0005-0000-0000-0000384F0000}"/>
    <cellStyle name="s_Financials_T 3" xfId="20258" xr:uid="{00000000-0005-0000-0000-0000394F0000}"/>
    <cellStyle name="s_Financials_T 3 2" xfId="20259" xr:uid="{00000000-0005-0000-0000-00003A4F0000}"/>
    <cellStyle name="s_Financials_T 3 2 2" xfId="20260" xr:uid="{00000000-0005-0000-0000-00003B4F0000}"/>
    <cellStyle name="s_Financials_T 3 2 2 2" xfId="20261" xr:uid="{00000000-0005-0000-0000-00003C4F0000}"/>
    <cellStyle name="s_Financials_T 3 2 2 2 2" xfId="20262" xr:uid="{00000000-0005-0000-0000-00003D4F0000}"/>
    <cellStyle name="s_Financials_T 3 2 2 2 3" xfId="20263" xr:uid="{00000000-0005-0000-0000-00003E4F0000}"/>
    <cellStyle name="s_Financials_T 3 2 2 3" xfId="20264" xr:uid="{00000000-0005-0000-0000-00003F4F0000}"/>
    <cellStyle name="s_Financials_T 3 2 2 4" xfId="20265" xr:uid="{00000000-0005-0000-0000-0000404F0000}"/>
    <cellStyle name="s_Financials_T 3 2 3" xfId="20266" xr:uid="{00000000-0005-0000-0000-0000414F0000}"/>
    <cellStyle name="s_Financials_T 3 2 3 2" xfId="20267" xr:uid="{00000000-0005-0000-0000-0000424F0000}"/>
    <cellStyle name="s_Financials_T 3 2 3 3" xfId="20268" xr:uid="{00000000-0005-0000-0000-0000434F0000}"/>
    <cellStyle name="s_Financials_T 3 2 4" xfId="20269" xr:uid="{00000000-0005-0000-0000-0000444F0000}"/>
    <cellStyle name="s_Financials_T 3 2 5" xfId="20270" xr:uid="{00000000-0005-0000-0000-0000454F0000}"/>
    <cellStyle name="s_Financials_T 3 3" xfId="20271" xr:uid="{00000000-0005-0000-0000-0000464F0000}"/>
    <cellStyle name="s_Financials_T 3 3 2" xfId="20272" xr:uid="{00000000-0005-0000-0000-0000474F0000}"/>
    <cellStyle name="s_Financials_T 3 3 2 2" xfId="20273" xr:uid="{00000000-0005-0000-0000-0000484F0000}"/>
    <cellStyle name="s_Financials_T 3 3 2 2 2" xfId="20274" xr:uid="{00000000-0005-0000-0000-0000494F0000}"/>
    <cellStyle name="s_Financials_T 3 3 2 2 3" xfId="20275" xr:uid="{00000000-0005-0000-0000-00004A4F0000}"/>
    <cellStyle name="s_Financials_T 3 3 2 3" xfId="20276" xr:uid="{00000000-0005-0000-0000-00004B4F0000}"/>
    <cellStyle name="s_Financials_T 3 3 2 4" xfId="20277" xr:uid="{00000000-0005-0000-0000-00004C4F0000}"/>
    <cellStyle name="s_Financials_T 3 3 3" xfId="20278" xr:uid="{00000000-0005-0000-0000-00004D4F0000}"/>
    <cellStyle name="s_Financials_T 3 3 3 2" xfId="20279" xr:uid="{00000000-0005-0000-0000-00004E4F0000}"/>
    <cellStyle name="s_Financials_T 3 3 3 3" xfId="20280" xr:uid="{00000000-0005-0000-0000-00004F4F0000}"/>
    <cellStyle name="s_Financials_T 3 3 4" xfId="20281" xr:uid="{00000000-0005-0000-0000-0000504F0000}"/>
    <cellStyle name="s_Financials_T 3 3 5" xfId="20282" xr:uid="{00000000-0005-0000-0000-0000514F0000}"/>
    <cellStyle name="s_Financials_T 3 4" xfId="20283" xr:uid="{00000000-0005-0000-0000-0000524F0000}"/>
    <cellStyle name="s_Financials_T 3 4 2" xfId="20284" xr:uid="{00000000-0005-0000-0000-0000534F0000}"/>
    <cellStyle name="s_Financials_T 3 4 2 2" xfId="20285" xr:uid="{00000000-0005-0000-0000-0000544F0000}"/>
    <cellStyle name="s_Financials_T 3 4 2 2 2" xfId="20286" xr:uid="{00000000-0005-0000-0000-0000554F0000}"/>
    <cellStyle name="s_Financials_T 3 4 2 2 3" xfId="20287" xr:uid="{00000000-0005-0000-0000-0000564F0000}"/>
    <cellStyle name="s_Financials_T 3 4 2 3" xfId="20288" xr:uid="{00000000-0005-0000-0000-0000574F0000}"/>
    <cellStyle name="s_Financials_T 3 4 2 4" xfId="20289" xr:uid="{00000000-0005-0000-0000-0000584F0000}"/>
    <cellStyle name="s_Financials_T 3 4 3" xfId="20290" xr:uid="{00000000-0005-0000-0000-0000594F0000}"/>
    <cellStyle name="s_Financials_T 3 4 3 2" xfId="20291" xr:uid="{00000000-0005-0000-0000-00005A4F0000}"/>
    <cellStyle name="s_Financials_T 3 4 3 3" xfId="20292" xr:uid="{00000000-0005-0000-0000-00005B4F0000}"/>
    <cellStyle name="s_Financials_T 3 4 4" xfId="20293" xr:uid="{00000000-0005-0000-0000-00005C4F0000}"/>
    <cellStyle name="s_Financials_T 3 4 5" xfId="20294" xr:uid="{00000000-0005-0000-0000-00005D4F0000}"/>
    <cellStyle name="s_Financials_T 3 5" xfId="20295" xr:uid="{00000000-0005-0000-0000-00005E4F0000}"/>
    <cellStyle name="s_Financials_T 3 5 2" xfId="20296" xr:uid="{00000000-0005-0000-0000-00005F4F0000}"/>
    <cellStyle name="s_Financials_T 3 5 2 2" xfId="20297" xr:uid="{00000000-0005-0000-0000-0000604F0000}"/>
    <cellStyle name="s_Financials_T 3 5 2 3" xfId="20298" xr:uid="{00000000-0005-0000-0000-0000614F0000}"/>
    <cellStyle name="s_Financials_T 3 5 3" xfId="20299" xr:uid="{00000000-0005-0000-0000-0000624F0000}"/>
    <cellStyle name="s_Financials_T 3 5 4" xfId="20300" xr:uid="{00000000-0005-0000-0000-0000634F0000}"/>
    <cellStyle name="s_Financials_T 3 6" xfId="20301" xr:uid="{00000000-0005-0000-0000-0000644F0000}"/>
    <cellStyle name="s_Financials_T 3 6 2" xfId="20302" xr:uid="{00000000-0005-0000-0000-0000654F0000}"/>
    <cellStyle name="s_Financials_T 3 6 3" xfId="20303" xr:uid="{00000000-0005-0000-0000-0000664F0000}"/>
    <cellStyle name="s_Financials_T 3 7" xfId="20304" xr:uid="{00000000-0005-0000-0000-0000674F0000}"/>
    <cellStyle name="s_Financials_T 3 8" xfId="20305" xr:uid="{00000000-0005-0000-0000-0000684F0000}"/>
    <cellStyle name="s_Financials_T 4" xfId="20306" xr:uid="{00000000-0005-0000-0000-0000694F0000}"/>
    <cellStyle name="s_Financials_T 4 2" xfId="20307" xr:uid="{00000000-0005-0000-0000-00006A4F0000}"/>
    <cellStyle name="s_Financials_T 4 2 2" xfId="20308" xr:uid="{00000000-0005-0000-0000-00006B4F0000}"/>
    <cellStyle name="s_Financials_T 4 2 2 2" xfId="20309" xr:uid="{00000000-0005-0000-0000-00006C4F0000}"/>
    <cellStyle name="s_Financials_T 4 2 2 3" xfId="20310" xr:uid="{00000000-0005-0000-0000-00006D4F0000}"/>
    <cellStyle name="s_Financials_T 4 2 3" xfId="20311" xr:uid="{00000000-0005-0000-0000-00006E4F0000}"/>
    <cellStyle name="s_Financials_T 4 2 4" xfId="20312" xr:uid="{00000000-0005-0000-0000-00006F4F0000}"/>
    <cellStyle name="s_Financials_T 4 3" xfId="20313" xr:uid="{00000000-0005-0000-0000-0000704F0000}"/>
    <cellStyle name="s_Financials_T 4 3 2" xfId="20314" xr:uid="{00000000-0005-0000-0000-0000714F0000}"/>
    <cellStyle name="s_Financials_T 4 3 3" xfId="20315" xr:uid="{00000000-0005-0000-0000-0000724F0000}"/>
    <cellStyle name="s_Financials_T 4 4" xfId="20316" xr:uid="{00000000-0005-0000-0000-0000734F0000}"/>
    <cellStyle name="s_Financials_T 4 5" xfId="20317" xr:uid="{00000000-0005-0000-0000-0000744F0000}"/>
    <cellStyle name="s_Financials_T 5" xfId="20318" xr:uid="{00000000-0005-0000-0000-0000754F0000}"/>
    <cellStyle name="s_Financials_T 5 2" xfId="20319" xr:uid="{00000000-0005-0000-0000-0000764F0000}"/>
    <cellStyle name="s_Financials_T 5 2 2" xfId="20320" xr:uid="{00000000-0005-0000-0000-0000774F0000}"/>
    <cellStyle name="s_Financials_T 5 2 2 2" xfId="20321" xr:uid="{00000000-0005-0000-0000-0000784F0000}"/>
    <cellStyle name="s_Financials_T 5 2 2 3" xfId="20322" xr:uid="{00000000-0005-0000-0000-0000794F0000}"/>
    <cellStyle name="s_Financials_T 5 2 3" xfId="20323" xr:uid="{00000000-0005-0000-0000-00007A4F0000}"/>
    <cellStyle name="s_Financials_T 5 2 4" xfId="20324" xr:uid="{00000000-0005-0000-0000-00007B4F0000}"/>
    <cellStyle name="s_Financials_T 5 3" xfId="20325" xr:uid="{00000000-0005-0000-0000-00007C4F0000}"/>
    <cellStyle name="s_Financials_T 5 3 2" xfId="20326" xr:uid="{00000000-0005-0000-0000-00007D4F0000}"/>
    <cellStyle name="s_Financials_T 5 3 3" xfId="20327" xr:uid="{00000000-0005-0000-0000-00007E4F0000}"/>
    <cellStyle name="s_Financials_T 5 4" xfId="20328" xr:uid="{00000000-0005-0000-0000-00007F4F0000}"/>
    <cellStyle name="s_Financials_T 5 5" xfId="20329" xr:uid="{00000000-0005-0000-0000-0000804F0000}"/>
    <cellStyle name="s_Financials_T 6" xfId="20330" xr:uid="{00000000-0005-0000-0000-0000814F0000}"/>
    <cellStyle name="s_Financials_T 6 2" xfId="20331" xr:uid="{00000000-0005-0000-0000-0000824F0000}"/>
    <cellStyle name="s_Financials_T 6 2 2" xfId="20332" xr:uid="{00000000-0005-0000-0000-0000834F0000}"/>
    <cellStyle name="s_Financials_T 6 2 2 2" xfId="20333" xr:uid="{00000000-0005-0000-0000-0000844F0000}"/>
    <cellStyle name="s_Financials_T 6 2 2 3" xfId="20334" xr:uid="{00000000-0005-0000-0000-0000854F0000}"/>
    <cellStyle name="s_Financials_T 6 2 3" xfId="20335" xr:uid="{00000000-0005-0000-0000-0000864F0000}"/>
    <cellStyle name="s_Financials_T 6 2 4" xfId="20336" xr:uid="{00000000-0005-0000-0000-0000874F0000}"/>
    <cellStyle name="s_Financials_T 6 3" xfId="20337" xr:uid="{00000000-0005-0000-0000-0000884F0000}"/>
    <cellStyle name="s_Financials_T 6 3 2" xfId="20338" xr:uid="{00000000-0005-0000-0000-0000894F0000}"/>
    <cellStyle name="s_Financials_T 6 3 3" xfId="20339" xr:uid="{00000000-0005-0000-0000-00008A4F0000}"/>
    <cellStyle name="s_Financials_T 6 4" xfId="20340" xr:uid="{00000000-0005-0000-0000-00008B4F0000}"/>
    <cellStyle name="s_Financials_T 6 5" xfId="20341" xr:uid="{00000000-0005-0000-0000-00008C4F0000}"/>
    <cellStyle name="s_Financials_T 7" xfId="20342" xr:uid="{00000000-0005-0000-0000-00008D4F0000}"/>
    <cellStyle name="s_Financials_T 7 2" xfId="20343" xr:uid="{00000000-0005-0000-0000-00008E4F0000}"/>
    <cellStyle name="s_Financials_T 7 2 2" xfId="20344" xr:uid="{00000000-0005-0000-0000-00008F4F0000}"/>
    <cellStyle name="s_Financials_T 7 2 3" xfId="20345" xr:uid="{00000000-0005-0000-0000-0000904F0000}"/>
    <cellStyle name="s_Financials_T 7 3" xfId="20346" xr:uid="{00000000-0005-0000-0000-0000914F0000}"/>
    <cellStyle name="s_Financials_T 7 4" xfId="20347" xr:uid="{00000000-0005-0000-0000-0000924F0000}"/>
    <cellStyle name="s_Financials_T 8" xfId="20348" xr:uid="{00000000-0005-0000-0000-0000934F0000}"/>
    <cellStyle name="s_Financials_T 8 2" xfId="20349" xr:uid="{00000000-0005-0000-0000-0000944F0000}"/>
    <cellStyle name="s_Financials_T 8 3" xfId="20350" xr:uid="{00000000-0005-0000-0000-0000954F0000}"/>
    <cellStyle name="s_Financials_T 9" xfId="20351" xr:uid="{00000000-0005-0000-0000-0000964F0000}"/>
    <cellStyle name="s_Grouse+Pelican" xfId="20352" xr:uid="{00000000-0005-0000-0000-0000974F0000}"/>
    <cellStyle name="s_Matrix_B" xfId="20353" xr:uid="{00000000-0005-0000-0000-0000984F0000}"/>
    <cellStyle name="s_Matrix_B 10" xfId="20354" xr:uid="{00000000-0005-0000-0000-0000994F0000}"/>
    <cellStyle name="s_Matrix_B 2" xfId="20355" xr:uid="{00000000-0005-0000-0000-00009A4F0000}"/>
    <cellStyle name="s_Matrix_B 2 2" xfId="20356" xr:uid="{00000000-0005-0000-0000-00009B4F0000}"/>
    <cellStyle name="s_Matrix_B 2 2 2" xfId="20357" xr:uid="{00000000-0005-0000-0000-00009C4F0000}"/>
    <cellStyle name="s_Matrix_B 2 2 2 2" xfId="20358" xr:uid="{00000000-0005-0000-0000-00009D4F0000}"/>
    <cellStyle name="s_Matrix_B 2 2 2 2 2" xfId="20359" xr:uid="{00000000-0005-0000-0000-00009E4F0000}"/>
    <cellStyle name="s_Matrix_B 2 2 2 2 3" xfId="20360" xr:uid="{00000000-0005-0000-0000-00009F4F0000}"/>
    <cellStyle name="s_Matrix_B 2 2 2 3" xfId="20361" xr:uid="{00000000-0005-0000-0000-0000A04F0000}"/>
    <cellStyle name="s_Matrix_B 2 2 2 4" xfId="20362" xr:uid="{00000000-0005-0000-0000-0000A14F0000}"/>
    <cellStyle name="s_Matrix_B 2 2 3" xfId="20363" xr:uid="{00000000-0005-0000-0000-0000A24F0000}"/>
    <cellStyle name="s_Matrix_B 2 2 3 2" xfId="20364" xr:uid="{00000000-0005-0000-0000-0000A34F0000}"/>
    <cellStyle name="s_Matrix_B 2 2 3 3" xfId="20365" xr:uid="{00000000-0005-0000-0000-0000A44F0000}"/>
    <cellStyle name="s_Matrix_B 2 2 4" xfId="20366" xr:uid="{00000000-0005-0000-0000-0000A54F0000}"/>
    <cellStyle name="s_Matrix_B 2 2 5" xfId="20367" xr:uid="{00000000-0005-0000-0000-0000A64F0000}"/>
    <cellStyle name="s_Matrix_B 2 3" xfId="20368" xr:uid="{00000000-0005-0000-0000-0000A74F0000}"/>
    <cellStyle name="s_Matrix_B 2 3 2" xfId="20369" xr:uid="{00000000-0005-0000-0000-0000A84F0000}"/>
    <cellStyle name="s_Matrix_B 2 3 2 2" xfId="20370" xr:uid="{00000000-0005-0000-0000-0000A94F0000}"/>
    <cellStyle name="s_Matrix_B 2 3 2 2 2" xfId="20371" xr:uid="{00000000-0005-0000-0000-0000AA4F0000}"/>
    <cellStyle name="s_Matrix_B 2 3 2 2 3" xfId="20372" xr:uid="{00000000-0005-0000-0000-0000AB4F0000}"/>
    <cellStyle name="s_Matrix_B 2 3 2 3" xfId="20373" xr:uid="{00000000-0005-0000-0000-0000AC4F0000}"/>
    <cellStyle name="s_Matrix_B 2 3 2 4" xfId="20374" xr:uid="{00000000-0005-0000-0000-0000AD4F0000}"/>
    <cellStyle name="s_Matrix_B 2 3 3" xfId="20375" xr:uid="{00000000-0005-0000-0000-0000AE4F0000}"/>
    <cellStyle name="s_Matrix_B 2 3 3 2" xfId="20376" xr:uid="{00000000-0005-0000-0000-0000AF4F0000}"/>
    <cellStyle name="s_Matrix_B 2 3 3 3" xfId="20377" xr:uid="{00000000-0005-0000-0000-0000B04F0000}"/>
    <cellStyle name="s_Matrix_B 2 3 4" xfId="20378" xr:uid="{00000000-0005-0000-0000-0000B14F0000}"/>
    <cellStyle name="s_Matrix_B 2 3 5" xfId="20379" xr:uid="{00000000-0005-0000-0000-0000B24F0000}"/>
    <cellStyle name="s_Matrix_B 2 4" xfId="20380" xr:uid="{00000000-0005-0000-0000-0000B34F0000}"/>
    <cellStyle name="s_Matrix_B 2 4 2" xfId="20381" xr:uid="{00000000-0005-0000-0000-0000B44F0000}"/>
    <cellStyle name="s_Matrix_B 2 4 2 2" xfId="20382" xr:uid="{00000000-0005-0000-0000-0000B54F0000}"/>
    <cellStyle name="s_Matrix_B 2 4 2 2 2" xfId="20383" xr:uid="{00000000-0005-0000-0000-0000B64F0000}"/>
    <cellStyle name="s_Matrix_B 2 4 2 2 3" xfId="20384" xr:uid="{00000000-0005-0000-0000-0000B74F0000}"/>
    <cellStyle name="s_Matrix_B 2 4 2 3" xfId="20385" xr:uid="{00000000-0005-0000-0000-0000B84F0000}"/>
    <cellStyle name="s_Matrix_B 2 4 2 4" xfId="20386" xr:uid="{00000000-0005-0000-0000-0000B94F0000}"/>
    <cellStyle name="s_Matrix_B 2 4 3" xfId="20387" xr:uid="{00000000-0005-0000-0000-0000BA4F0000}"/>
    <cellStyle name="s_Matrix_B 2 4 3 2" xfId="20388" xr:uid="{00000000-0005-0000-0000-0000BB4F0000}"/>
    <cellStyle name="s_Matrix_B 2 4 3 3" xfId="20389" xr:uid="{00000000-0005-0000-0000-0000BC4F0000}"/>
    <cellStyle name="s_Matrix_B 2 4 4" xfId="20390" xr:uid="{00000000-0005-0000-0000-0000BD4F0000}"/>
    <cellStyle name="s_Matrix_B 2 4 5" xfId="20391" xr:uid="{00000000-0005-0000-0000-0000BE4F0000}"/>
    <cellStyle name="s_Matrix_B 2 5" xfId="20392" xr:uid="{00000000-0005-0000-0000-0000BF4F0000}"/>
    <cellStyle name="s_Matrix_B 2 5 2" xfId="20393" xr:uid="{00000000-0005-0000-0000-0000C04F0000}"/>
    <cellStyle name="s_Matrix_B 2 5 2 2" xfId="20394" xr:uid="{00000000-0005-0000-0000-0000C14F0000}"/>
    <cellStyle name="s_Matrix_B 2 5 2 3" xfId="20395" xr:uid="{00000000-0005-0000-0000-0000C24F0000}"/>
    <cellStyle name="s_Matrix_B 2 5 3" xfId="20396" xr:uid="{00000000-0005-0000-0000-0000C34F0000}"/>
    <cellStyle name="s_Matrix_B 2 5 4" xfId="20397" xr:uid="{00000000-0005-0000-0000-0000C44F0000}"/>
    <cellStyle name="s_Matrix_B 2 6" xfId="20398" xr:uid="{00000000-0005-0000-0000-0000C54F0000}"/>
    <cellStyle name="s_Matrix_B 2 6 2" xfId="20399" xr:uid="{00000000-0005-0000-0000-0000C64F0000}"/>
    <cellStyle name="s_Matrix_B 2 6 3" xfId="20400" xr:uid="{00000000-0005-0000-0000-0000C74F0000}"/>
    <cellStyle name="s_Matrix_B 2 7" xfId="20401" xr:uid="{00000000-0005-0000-0000-0000C84F0000}"/>
    <cellStyle name="s_Matrix_B 2 8" xfId="20402" xr:uid="{00000000-0005-0000-0000-0000C94F0000}"/>
    <cellStyle name="s_Matrix_B 3" xfId="20403" xr:uid="{00000000-0005-0000-0000-0000CA4F0000}"/>
    <cellStyle name="s_Matrix_B 3 2" xfId="20404" xr:uid="{00000000-0005-0000-0000-0000CB4F0000}"/>
    <cellStyle name="s_Matrix_B 3 2 2" xfId="20405" xr:uid="{00000000-0005-0000-0000-0000CC4F0000}"/>
    <cellStyle name="s_Matrix_B 3 2 2 2" xfId="20406" xr:uid="{00000000-0005-0000-0000-0000CD4F0000}"/>
    <cellStyle name="s_Matrix_B 3 2 2 2 2" xfId="20407" xr:uid="{00000000-0005-0000-0000-0000CE4F0000}"/>
    <cellStyle name="s_Matrix_B 3 2 2 2 3" xfId="20408" xr:uid="{00000000-0005-0000-0000-0000CF4F0000}"/>
    <cellStyle name="s_Matrix_B 3 2 2 3" xfId="20409" xr:uid="{00000000-0005-0000-0000-0000D04F0000}"/>
    <cellStyle name="s_Matrix_B 3 2 2 4" xfId="20410" xr:uid="{00000000-0005-0000-0000-0000D14F0000}"/>
    <cellStyle name="s_Matrix_B 3 2 3" xfId="20411" xr:uid="{00000000-0005-0000-0000-0000D24F0000}"/>
    <cellStyle name="s_Matrix_B 3 2 3 2" xfId="20412" xr:uid="{00000000-0005-0000-0000-0000D34F0000}"/>
    <cellStyle name="s_Matrix_B 3 2 3 3" xfId="20413" xr:uid="{00000000-0005-0000-0000-0000D44F0000}"/>
    <cellStyle name="s_Matrix_B 3 2 4" xfId="20414" xr:uid="{00000000-0005-0000-0000-0000D54F0000}"/>
    <cellStyle name="s_Matrix_B 3 2 5" xfId="20415" xr:uid="{00000000-0005-0000-0000-0000D64F0000}"/>
    <cellStyle name="s_Matrix_B 3 3" xfId="20416" xr:uid="{00000000-0005-0000-0000-0000D74F0000}"/>
    <cellStyle name="s_Matrix_B 3 3 2" xfId="20417" xr:uid="{00000000-0005-0000-0000-0000D84F0000}"/>
    <cellStyle name="s_Matrix_B 3 3 2 2" xfId="20418" xr:uid="{00000000-0005-0000-0000-0000D94F0000}"/>
    <cellStyle name="s_Matrix_B 3 3 2 2 2" xfId="20419" xr:uid="{00000000-0005-0000-0000-0000DA4F0000}"/>
    <cellStyle name="s_Matrix_B 3 3 2 2 3" xfId="20420" xr:uid="{00000000-0005-0000-0000-0000DB4F0000}"/>
    <cellStyle name="s_Matrix_B 3 3 2 3" xfId="20421" xr:uid="{00000000-0005-0000-0000-0000DC4F0000}"/>
    <cellStyle name="s_Matrix_B 3 3 2 4" xfId="20422" xr:uid="{00000000-0005-0000-0000-0000DD4F0000}"/>
    <cellStyle name="s_Matrix_B 3 3 3" xfId="20423" xr:uid="{00000000-0005-0000-0000-0000DE4F0000}"/>
    <cellStyle name="s_Matrix_B 3 3 3 2" xfId="20424" xr:uid="{00000000-0005-0000-0000-0000DF4F0000}"/>
    <cellStyle name="s_Matrix_B 3 3 3 3" xfId="20425" xr:uid="{00000000-0005-0000-0000-0000E04F0000}"/>
    <cellStyle name="s_Matrix_B 3 3 4" xfId="20426" xr:uid="{00000000-0005-0000-0000-0000E14F0000}"/>
    <cellStyle name="s_Matrix_B 3 3 5" xfId="20427" xr:uid="{00000000-0005-0000-0000-0000E24F0000}"/>
    <cellStyle name="s_Matrix_B 3 4" xfId="20428" xr:uid="{00000000-0005-0000-0000-0000E34F0000}"/>
    <cellStyle name="s_Matrix_B 3 4 2" xfId="20429" xr:uid="{00000000-0005-0000-0000-0000E44F0000}"/>
    <cellStyle name="s_Matrix_B 3 4 2 2" xfId="20430" xr:uid="{00000000-0005-0000-0000-0000E54F0000}"/>
    <cellStyle name="s_Matrix_B 3 4 2 2 2" xfId="20431" xr:uid="{00000000-0005-0000-0000-0000E64F0000}"/>
    <cellStyle name="s_Matrix_B 3 4 2 2 3" xfId="20432" xr:uid="{00000000-0005-0000-0000-0000E74F0000}"/>
    <cellStyle name="s_Matrix_B 3 4 2 3" xfId="20433" xr:uid="{00000000-0005-0000-0000-0000E84F0000}"/>
    <cellStyle name="s_Matrix_B 3 4 2 4" xfId="20434" xr:uid="{00000000-0005-0000-0000-0000E94F0000}"/>
    <cellStyle name="s_Matrix_B 3 4 3" xfId="20435" xr:uid="{00000000-0005-0000-0000-0000EA4F0000}"/>
    <cellStyle name="s_Matrix_B 3 4 3 2" xfId="20436" xr:uid="{00000000-0005-0000-0000-0000EB4F0000}"/>
    <cellStyle name="s_Matrix_B 3 4 3 3" xfId="20437" xr:uid="{00000000-0005-0000-0000-0000EC4F0000}"/>
    <cellStyle name="s_Matrix_B 3 4 4" xfId="20438" xr:uid="{00000000-0005-0000-0000-0000ED4F0000}"/>
    <cellStyle name="s_Matrix_B 3 4 5" xfId="20439" xr:uid="{00000000-0005-0000-0000-0000EE4F0000}"/>
    <cellStyle name="s_Matrix_B 3 5" xfId="20440" xr:uid="{00000000-0005-0000-0000-0000EF4F0000}"/>
    <cellStyle name="s_Matrix_B 3 5 2" xfId="20441" xr:uid="{00000000-0005-0000-0000-0000F04F0000}"/>
    <cellStyle name="s_Matrix_B 3 5 2 2" xfId="20442" xr:uid="{00000000-0005-0000-0000-0000F14F0000}"/>
    <cellStyle name="s_Matrix_B 3 5 2 3" xfId="20443" xr:uid="{00000000-0005-0000-0000-0000F24F0000}"/>
    <cellStyle name="s_Matrix_B 3 5 3" xfId="20444" xr:uid="{00000000-0005-0000-0000-0000F34F0000}"/>
    <cellStyle name="s_Matrix_B 3 5 4" xfId="20445" xr:uid="{00000000-0005-0000-0000-0000F44F0000}"/>
    <cellStyle name="s_Matrix_B 3 6" xfId="20446" xr:uid="{00000000-0005-0000-0000-0000F54F0000}"/>
    <cellStyle name="s_Matrix_B 3 6 2" xfId="20447" xr:uid="{00000000-0005-0000-0000-0000F64F0000}"/>
    <cellStyle name="s_Matrix_B 3 6 3" xfId="20448" xr:uid="{00000000-0005-0000-0000-0000F74F0000}"/>
    <cellStyle name="s_Matrix_B 3 7" xfId="20449" xr:uid="{00000000-0005-0000-0000-0000F84F0000}"/>
    <cellStyle name="s_Matrix_B 3 8" xfId="20450" xr:uid="{00000000-0005-0000-0000-0000F94F0000}"/>
    <cellStyle name="s_Matrix_B 4" xfId="20451" xr:uid="{00000000-0005-0000-0000-0000FA4F0000}"/>
    <cellStyle name="s_Matrix_B 4 2" xfId="20452" xr:uid="{00000000-0005-0000-0000-0000FB4F0000}"/>
    <cellStyle name="s_Matrix_B 4 2 2" xfId="20453" xr:uid="{00000000-0005-0000-0000-0000FC4F0000}"/>
    <cellStyle name="s_Matrix_B 4 2 2 2" xfId="20454" xr:uid="{00000000-0005-0000-0000-0000FD4F0000}"/>
    <cellStyle name="s_Matrix_B 4 2 2 3" xfId="20455" xr:uid="{00000000-0005-0000-0000-0000FE4F0000}"/>
    <cellStyle name="s_Matrix_B 4 2 3" xfId="20456" xr:uid="{00000000-0005-0000-0000-0000FF4F0000}"/>
    <cellStyle name="s_Matrix_B 4 2 4" xfId="20457" xr:uid="{00000000-0005-0000-0000-000000500000}"/>
    <cellStyle name="s_Matrix_B 4 3" xfId="20458" xr:uid="{00000000-0005-0000-0000-000001500000}"/>
    <cellStyle name="s_Matrix_B 4 3 2" xfId="20459" xr:uid="{00000000-0005-0000-0000-000002500000}"/>
    <cellStyle name="s_Matrix_B 4 3 3" xfId="20460" xr:uid="{00000000-0005-0000-0000-000003500000}"/>
    <cellStyle name="s_Matrix_B 4 4" xfId="20461" xr:uid="{00000000-0005-0000-0000-000004500000}"/>
    <cellStyle name="s_Matrix_B 4 5" xfId="20462" xr:uid="{00000000-0005-0000-0000-000005500000}"/>
    <cellStyle name="s_Matrix_B 5" xfId="20463" xr:uid="{00000000-0005-0000-0000-000006500000}"/>
    <cellStyle name="s_Matrix_B 5 2" xfId="20464" xr:uid="{00000000-0005-0000-0000-000007500000}"/>
    <cellStyle name="s_Matrix_B 5 2 2" xfId="20465" xr:uid="{00000000-0005-0000-0000-000008500000}"/>
    <cellStyle name="s_Matrix_B 5 2 2 2" xfId="20466" xr:uid="{00000000-0005-0000-0000-000009500000}"/>
    <cellStyle name="s_Matrix_B 5 2 2 3" xfId="20467" xr:uid="{00000000-0005-0000-0000-00000A500000}"/>
    <cellStyle name="s_Matrix_B 5 2 3" xfId="20468" xr:uid="{00000000-0005-0000-0000-00000B500000}"/>
    <cellStyle name="s_Matrix_B 5 2 4" xfId="20469" xr:uid="{00000000-0005-0000-0000-00000C500000}"/>
    <cellStyle name="s_Matrix_B 5 3" xfId="20470" xr:uid="{00000000-0005-0000-0000-00000D500000}"/>
    <cellStyle name="s_Matrix_B 5 3 2" xfId="20471" xr:uid="{00000000-0005-0000-0000-00000E500000}"/>
    <cellStyle name="s_Matrix_B 5 3 3" xfId="20472" xr:uid="{00000000-0005-0000-0000-00000F500000}"/>
    <cellStyle name="s_Matrix_B 5 4" xfId="20473" xr:uid="{00000000-0005-0000-0000-000010500000}"/>
    <cellStyle name="s_Matrix_B 5 5" xfId="20474" xr:uid="{00000000-0005-0000-0000-000011500000}"/>
    <cellStyle name="s_Matrix_B 6" xfId="20475" xr:uid="{00000000-0005-0000-0000-000012500000}"/>
    <cellStyle name="s_Matrix_B 6 2" xfId="20476" xr:uid="{00000000-0005-0000-0000-000013500000}"/>
    <cellStyle name="s_Matrix_B 6 2 2" xfId="20477" xr:uid="{00000000-0005-0000-0000-000014500000}"/>
    <cellStyle name="s_Matrix_B 6 2 2 2" xfId="20478" xr:uid="{00000000-0005-0000-0000-000015500000}"/>
    <cellStyle name="s_Matrix_B 6 2 2 3" xfId="20479" xr:uid="{00000000-0005-0000-0000-000016500000}"/>
    <cellStyle name="s_Matrix_B 6 2 3" xfId="20480" xr:uid="{00000000-0005-0000-0000-000017500000}"/>
    <cellStyle name="s_Matrix_B 6 2 4" xfId="20481" xr:uid="{00000000-0005-0000-0000-000018500000}"/>
    <cellStyle name="s_Matrix_B 6 3" xfId="20482" xr:uid="{00000000-0005-0000-0000-000019500000}"/>
    <cellStyle name="s_Matrix_B 6 3 2" xfId="20483" xr:uid="{00000000-0005-0000-0000-00001A500000}"/>
    <cellStyle name="s_Matrix_B 6 3 3" xfId="20484" xr:uid="{00000000-0005-0000-0000-00001B500000}"/>
    <cellStyle name="s_Matrix_B 6 4" xfId="20485" xr:uid="{00000000-0005-0000-0000-00001C500000}"/>
    <cellStyle name="s_Matrix_B 6 5" xfId="20486" xr:uid="{00000000-0005-0000-0000-00001D500000}"/>
    <cellStyle name="s_Matrix_B 7" xfId="20487" xr:uid="{00000000-0005-0000-0000-00001E500000}"/>
    <cellStyle name="s_Matrix_B 7 2" xfId="20488" xr:uid="{00000000-0005-0000-0000-00001F500000}"/>
    <cellStyle name="s_Matrix_B 7 2 2" xfId="20489" xr:uid="{00000000-0005-0000-0000-000020500000}"/>
    <cellStyle name="s_Matrix_B 7 2 3" xfId="20490" xr:uid="{00000000-0005-0000-0000-000021500000}"/>
    <cellStyle name="s_Matrix_B 7 3" xfId="20491" xr:uid="{00000000-0005-0000-0000-000022500000}"/>
    <cellStyle name="s_Matrix_B 7 4" xfId="20492" xr:uid="{00000000-0005-0000-0000-000023500000}"/>
    <cellStyle name="s_Matrix_B 8" xfId="20493" xr:uid="{00000000-0005-0000-0000-000024500000}"/>
    <cellStyle name="s_Matrix_B 8 2" xfId="20494" xr:uid="{00000000-0005-0000-0000-000025500000}"/>
    <cellStyle name="s_Matrix_B 8 3" xfId="20495" xr:uid="{00000000-0005-0000-0000-000026500000}"/>
    <cellStyle name="s_Matrix_B 9" xfId="20496" xr:uid="{00000000-0005-0000-0000-000027500000}"/>
    <cellStyle name="s_Matrix_T" xfId="20497" xr:uid="{00000000-0005-0000-0000-000028500000}"/>
    <cellStyle name="s_Matrix_T 10" xfId="20498" xr:uid="{00000000-0005-0000-0000-000029500000}"/>
    <cellStyle name="s_Matrix_T 2" xfId="20499" xr:uid="{00000000-0005-0000-0000-00002A500000}"/>
    <cellStyle name="s_Matrix_T 2 2" xfId="20500" xr:uid="{00000000-0005-0000-0000-00002B500000}"/>
    <cellStyle name="s_Matrix_T 2 2 2" xfId="20501" xr:uid="{00000000-0005-0000-0000-00002C500000}"/>
    <cellStyle name="s_Matrix_T 2 2 2 2" xfId="20502" xr:uid="{00000000-0005-0000-0000-00002D500000}"/>
    <cellStyle name="s_Matrix_T 2 2 2 2 2" xfId="20503" xr:uid="{00000000-0005-0000-0000-00002E500000}"/>
    <cellStyle name="s_Matrix_T 2 2 2 2 3" xfId="20504" xr:uid="{00000000-0005-0000-0000-00002F500000}"/>
    <cellStyle name="s_Matrix_T 2 2 2 3" xfId="20505" xr:uid="{00000000-0005-0000-0000-000030500000}"/>
    <cellStyle name="s_Matrix_T 2 2 2 4" xfId="20506" xr:uid="{00000000-0005-0000-0000-000031500000}"/>
    <cellStyle name="s_Matrix_T 2 2 3" xfId="20507" xr:uid="{00000000-0005-0000-0000-000032500000}"/>
    <cellStyle name="s_Matrix_T 2 2 3 2" xfId="20508" xr:uid="{00000000-0005-0000-0000-000033500000}"/>
    <cellStyle name="s_Matrix_T 2 2 3 3" xfId="20509" xr:uid="{00000000-0005-0000-0000-000034500000}"/>
    <cellStyle name="s_Matrix_T 2 2 4" xfId="20510" xr:uid="{00000000-0005-0000-0000-000035500000}"/>
    <cellStyle name="s_Matrix_T 2 2 5" xfId="20511" xr:uid="{00000000-0005-0000-0000-000036500000}"/>
    <cellStyle name="s_Matrix_T 2 3" xfId="20512" xr:uid="{00000000-0005-0000-0000-000037500000}"/>
    <cellStyle name="s_Matrix_T 2 3 2" xfId="20513" xr:uid="{00000000-0005-0000-0000-000038500000}"/>
    <cellStyle name="s_Matrix_T 2 3 2 2" xfId="20514" xr:uid="{00000000-0005-0000-0000-000039500000}"/>
    <cellStyle name="s_Matrix_T 2 3 2 2 2" xfId="20515" xr:uid="{00000000-0005-0000-0000-00003A500000}"/>
    <cellStyle name="s_Matrix_T 2 3 2 2 3" xfId="20516" xr:uid="{00000000-0005-0000-0000-00003B500000}"/>
    <cellStyle name="s_Matrix_T 2 3 2 3" xfId="20517" xr:uid="{00000000-0005-0000-0000-00003C500000}"/>
    <cellStyle name="s_Matrix_T 2 3 2 4" xfId="20518" xr:uid="{00000000-0005-0000-0000-00003D500000}"/>
    <cellStyle name="s_Matrix_T 2 3 3" xfId="20519" xr:uid="{00000000-0005-0000-0000-00003E500000}"/>
    <cellStyle name="s_Matrix_T 2 3 3 2" xfId="20520" xr:uid="{00000000-0005-0000-0000-00003F500000}"/>
    <cellStyle name="s_Matrix_T 2 3 3 3" xfId="20521" xr:uid="{00000000-0005-0000-0000-000040500000}"/>
    <cellStyle name="s_Matrix_T 2 3 4" xfId="20522" xr:uid="{00000000-0005-0000-0000-000041500000}"/>
    <cellStyle name="s_Matrix_T 2 3 5" xfId="20523" xr:uid="{00000000-0005-0000-0000-000042500000}"/>
    <cellStyle name="s_Matrix_T 2 4" xfId="20524" xr:uid="{00000000-0005-0000-0000-000043500000}"/>
    <cellStyle name="s_Matrix_T 2 4 2" xfId="20525" xr:uid="{00000000-0005-0000-0000-000044500000}"/>
    <cellStyle name="s_Matrix_T 2 4 2 2" xfId="20526" xr:uid="{00000000-0005-0000-0000-000045500000}"/>
    <cellStyle name="s_Matrix_T 2 4 2 2 2" xfId="20527" xr:uid="{00000000-0005-0000-0000-000046500000}"/>
    <cellStyle name="s_Matrix_T 2 4 2 2 3" xfId="20528" xr:uid="{00000000-0005-0000-0000-000047500000}"/>
    <cellStyle name="s_Matrix_T 2 4 2 3" xfId="20529" xr:uid="{00000000-0005-0000-0000-000048500000}"/>
    <cellStyle name="s_Matrix_T 2 4 2 4" xfId="20530" xr:uid="{00000000-0005-0000-0000-000049500000}"/>
    <cellStyle name="s_Matrix_T 2 4 3" xfId="20531" xr:uid="{00000000-0005-0000-0000-00004A500000}"/>
    <cellStyle name="s_Matrix_T 2 4 3 2" xfId="20532" xr:uid="{00000000-0005-0000-0000-00004B500000}"/>
    <cellStyle name="s_Matrix_T 2 4 3 3" xfId="20533" xr:uid="{00000000-0005-0000-0000-00004C500000}"/>
    <cellStyle name="s_Matrix_T 2 4 4" xfId="20534" xr:uid="{00000000-0005-0000-0000-00004D500000}"/>
    <cellStyle name="s_Matrix_T 2 4 5" xfId="20535" xr:uid="{00000000-0005-0000-0000-00004E500000}"/>
    <cellStyle name="s_Matrix_T 2 5" xfId="20536" xr:uid="{00000000-0005-0000-0000-00004F500000}"/>
    <cellStyle name="s_Matrix_T 2 5 2" xfId="20537" xr:uid="{00000000-0005-0000-0000-000050500000}"/>
    <cellStyle name="s_Matrix_T 2 5 2 2" xfId="20538" xr:uid="{00000000-0005-0000-0000-000051500000}"/>
    <cellStyle name="s_Matrix_T 2 5 2 3" xfId="20539" xr:uid="{00000000-0005-0000-0000-000052500000}"/>
    <cellStyle name="s_Matrix_T 2 5 3" xfId="20540" xr:uid="{00000000-0005-0000-0000-000053500000}"/>
    <cellStyle name="s_Matrix_T 2 5 4" xfId="20541" xr:uid="{00000000-0005-0000-0000-000054500000}"/>
    <cellStyle name="s_Matrix_T 2 6" xfId="20542" xr:uid="{00000000-0005-0000-0000-000055500000}"/>
    <cellStyle name="s_Matrix_T 2 6 2" xfId="20543" xr:uid="{00000000-0005-0000-0000-000056500000}"/>
    <cellStyle name="s_Matrix_T 2 6 3" xfId="20544" xr:uid="{00000000-0005-0000-0000-000057500000}"/>
    <cellStyle name="s_Matrix_T 2 7" xfId="20545" xr:uid="{00000000-0005-0000-0000-000058500000}"/>
    <cellStyle name="s_Matrix_T 2 8" xfId="20546" xr:uid="{00000000-0005-0000-0000-000059500000}"/>
    <cellStyle name="s_Matrix_T 3" xfId="20547" xr:uid="{00000000-0005-0000-0000-00005A500000}"/>
    <cellStyle name="s_Matrix_T 3 2" xfId="20548" xr:uid="{00000000-0005-0000-0000-00005B500000}"/>
    <cellStyle name="s_Matrix_T 3 2 2" xfId="20549" xr:uid="{00000000-0005-0000-0000-00005C500000}"/>
    <cellStyle name="s_Matrix_T 3 2 2 2" xfId="20550" xr:uid="{00000000-0005-0000-0000-00005D500000}"/>
    <cellStyle name="s_Matrix_T 3 2 2 2 2" xfId="20551" xr:uid="{00000000-0005-0000-0000-00005E500000}"/>
    <cellStyle name="s_Matrix_T 3 2 2 2 3" xfId="20552" xr:uid="{00000000-0005-0000-0000-00005F500000}"/>
    <cellStyle name="s_Matrix_T 3 2 2 3" xfId="20553" xr:uid="{00000000-0005-0000-0000-000060500000}"/>
    <cellStyle name="s_Matrix_T 3 2 2 4" xfId="20554" xr:uid="{00000000-0005-0000-0000-000061500000}"/>
    <cellStyle name="s_Matrix_T 3 2 3" xfId="20555" xr:uid="{00000000-0005-0000-0000-000062500000}"/>
    <cellStyle name="s_Matrix_T 3 2 3 2" xfId="20556" xr:uid="{00000000-0005-0000-0000-000063500000}"/>
    <cellStyle name="s_Matrix_T 3 2 3 3" xfId="20557" xr:uid="{00000000-0005-0000-0000-000064500000}"/>
    <cellStyle name="s_Matrix_T 3 2 4" xfId="20558" xr:uid="{00000000-0005-0000-0000-000065500000}"/>
    <cellStyle name="s_Matrix_T 3 2 5" xfId="20559" xr:uid="{00000000-0005-0000-0000-000066500000}"/>
    <cellStyle name="s_Matrix_T 3 3" xfId="20560" xr:uid="{00000000-0005-0000-0000-000067500000}"/>
    <cellStyle name="s_Matrix_T 3 3 2" xfId="20561" xr:uid="{00000000-0005-0000-0000-000068500000}"/>
    <cellStyle name="s_Matrix_T 3 3 2 2" xfId="20562" xr:uid="{00000000-0005-0000-0000-000069500000}"/>
    <cellStyle name="s_Matrix_T 3 3 2 2 2" xfId="20563" xr:uid="{00000000-0005-0000-0000-00006A500000}"/>
    <cellStyle name="s_Matrix_T 3 3 2 2 3" xfId="20564" xr:uid="{00000000-0005-0000-0000-00006B500000}"/>
    <cellStyle name="s_Matrix_T 3 3 2 3" xfId="20565" xr:uid="{00000000-0005-0000-0000-00006C500000}"/>
    <cellStyle name="s_Matrix_T 3 3 2 4" xfId="20566" xr:uid="{00000000-0005-0000-0000-00006D500000}"/>
    <cellStyle name="s_Matrix_T 3 3 3" xfId="20567" xr:uid="{00000000-0005-0000-0000-00006E500000}"/>
    <cellStyle name="s_Matrix_T 3 3 3 2" xfId="20568" xr:uid="{00000000-0005-0000-0000-00006F500000}"/>
    <cellStyle name="s_Matrix_T 3 3 3 3" xfId="20569" xr:uid="{00000000-0005-0000-0000-000070500000}"/>
    <cellStyle name="s_Matrix_T 3 3 4" xfId="20570" xr:uid="{00000000-0005-0000-0000-000071500000}"/>
    <cellStyle name="s_Matrix_T 3 3 5" xfId="20571" xr:uid="{00000000-0005-0000-0000-000072500000}"/>
    <cellStyle name="s_Matrix_T 3 4" xfId="20572" xr:uid="{00000000-0005-0000-0000-000073500000}"/>
    <cellStyle name="s_Matrix_T 3 4 2" xfId="20573" xr:uid="{00000000-0005-0000-0000-000074500000}"/>
    <cellStyle name="s_Matrix_T 3 4 2 2" xfId="20574" xr:uid="{00000000-0005-0000-0000-000075500000}"/>
    <cellStyle name="s_Matrix_T 3 4 2 2 2" xfId="20575" xr:uid="{00000000-0005-0000-0000-000076500000}"/>
    <cellStyle name="s_Matrix_T 3 4 2 2 3" xfId="20576" xr:uid="{00000000-0005-0000-0000-000077500000}"/>
    <cellStyle name="s_Matrix_T 3 4 2 3" xfId="20577" xr:uid="{00000000-0005-0000-0000-000078500000}"/>
    <cellStyle name="s_Matrix_T 3 4 2 4" xfId="20578" xr:uid="{00000000-0005-0000-0000-000079500000}"/>
    <cellStyle name="s_Matrix_T 3 4 3" xfId="20579" xr:uid="{00000000-0005-0000-0000-00007A500000}"/>
    <cellStyle name="s_Matrix_T 3 4 3 2" xfId="20580" xr:uid="{00000000-0005-0000-0000-00007B500000}"/>
    <cellStyle name="s_Matrix_T 3 4 3 3" xfId="20581" xr:uid="{00000000-0005-0000-0000-00007C500000}"/>
    <cellStyle name="s_Matrix_T 3 4 4" xfId="20582" xr:uid="{00000000-0005-0000-0000-00007D500000}"/>
    <cellStyle name="s_Matrix_T 3 4 5" xfId="20583" xr:uid="{00000000-0005-0000-0000-00007E500000}"/>
    <cellStyle name="s_Matrix_T 3 5" xfId="20584" xr:uid="{00000000-0005-0000-0000-00007F500000}"/>
    <cellStyle name="s_Matrix_T 3 5 2" xfId="20585" xr:uid="{00000000-0005-0000-0000-000080500000}"/>
    <cellStyle name="s_Matrix_T 3 5 2 2" xfId="20586" xr:uid="{00000000-0005-0000-0000-000081500000}"/>
    <cellStyle name="s_Matrix_T 3 5 2 3" xfId="20587" xr:uid="{00000000-0005-0000-0000-000082500000}"/>
    <cellStyle name="s_Matrix_T 3 5 3" xfId="20588" xr:uid="{00000000-0005-0000-0000-000083500000}"/>
    <cellStyle name="s_Matrix_T 3 5 4" xfId="20589" xr:uid="{00000000-0005-0000-0000-000084500000}"/>
    <cellStyle name="s_Matrix_T 3 6" xfId="20590" xr:uid="{00000000-0005-0000-0000-000085500000}"/>
    <cellStyle name="s_Matrix_T 3 6 2" xfId="20591" xr:uid="{00000000-0005-0000-0000-000086500000}"/>
    <cellStyle name="s_Matrix_T 3 6 3" xfId="20592" xr:uid="{00000000-0005-0000-0000-000087500000}"/>
    <cellStyle name="s_Matrix_T 3 7" xfId="20593" xr:uid="{00000000-0005-0000-0000-000088500000}"/>
    <cellStyle name="s_Matrix_T 3 8" xfId="20594" xr:uid="{00000000-0005-0000-0000-000089500000}"/>
    <cellStyle name="s_Matrix_T 4" xfId="20595" xr:uid="{00000000-0005-0000-0000-00008A500000}"/>
    <cellStyle name="s_Matrix_T 4 2" xfId="20596" xr:uid="{00000000-0005-0000-0000-00008B500000}"/>
    <cellStyle name="s_Matrix_T 4 2 2" xfId="20597" xr:uid="{00000000-0005-0000-0000-00008C500000}"/>
    <cellStyle name="s_Matrix_T 4 2 2 2" xfId="20598" xr:uid="{00000000-0005-0000-0000-00008D500000}"/>
    <cellStyle name="s_Matrix_T 4 2 2 3" xfId="20599" xr:uid="{00000000-0005-0000-0000-00008E500000}"/>
    <cellStyle name="s_Matrix_T 4 2 3" xfId="20600" xr:uid="{00000000-0005-0000-0000-00008F500000}"/>
    <cellStyle name="s_Matrix_T 4 2 4" xfId="20601" xr:uid="{00000000-0005-0000-0000-000090500000}"/>
    <cellStyle name="s_Matrix_T 4 3" xfId="20602" xr:uid="{00000000-0005-0000-0000-000091500000}"/>
    <cellStyle name="s_Matrix_T 4 3 2" xfId="20603" xr:uid="{00000000-0005-0000-0000-000092500000}"/>
    <cellStyle name="s_Matrix_T 4 3 3" xfId="20604" xr:uid="{00000000-0005-0000-0000-000093500000}"/>
    <cellStyle name="s_Matrix_T 4 4" xfId="20605" xr:uid="{00000000-0005-0000-0000-000094500000}"/>
    <cellStyle name="s_Matrix_T 4 5" xfId="20606" xr:uid="{00000000-0005-0000-0000-000095500000}"/>
    <cellStyle name="s_Matrix_T 5" xfId="20607" xr:uid="{00000000-0005-0000-0000-000096500000}"/>
    <cellStyle name="s_Matrix_T 5 2" xfId="20608" xr:uid="{00000000-0005-0000-0000-000097500000}"/>
    <cellStyle name="s_Matrix_T 5 2 2" xfId="20609" xr:uid="{00000000-0005-0000-0000-000098500000}"/>
    <cellStyle name="s_Matrix_T 5 2 2 2" xfId="20610" xr:uid="{00000000-0005-0000-0000-000099500000}"/>
    <cellStyle name="s_Matrix_T 5 2 2 3" xfId="20611" xr:uid="{00000000-0005-0000-0000-00009A500000}"/>
    <cellStyle name="s_Matrix_T 5 2 3" xfId="20612" xr:uid="{00000000-0005-0000-0000-00009B500000}"/>
    <cellStyle name="s_Matrix_T 5 2 4" xfId="20613" xr:uid="{00000000-0005-0000-0000-00009C500000}"/>
    <cellStyle name="s_Matrix_T 5 3" xfId="20614" xr:uid="{00000000-0005-0000-0000-00009D500000}"/>
    <cellStyle name="s_Matrix_T 5 3 2" xfId="20615" xr:uid="{00000000-0005-0000-0000-00009E500000}"/>
    <cellStyle name="s_Matrix_T 5 3 3" xfId="20616" xr:uid="{00000000-0005-0000-0000-00009F500000}"/>
    <cellStyle name="s_Matrix_T 5 4" xfId="20617" xr:uid="{00000000-0005-0000-0000-0000A0500000}"/>
    <cellStyle name="s_Matrix_T 5 5" xfId="20618" xr:uid="{00000000-0005-0000-0000-0000A1500000}"/>
    <cellStyle name="s_Matrix_T 6" xfId="20619" xr:uid="{00000000-0005-0000-0000-0000A2500000}"/>
    <cellStyle name="s_Matrix_T 6 2" xfId="20620" xr:uid="{00000000-0005-0000-0000-0000A3500000}"/>
    <cellStyle name="s_Matrix_T 6 2 2" xfId="20621" xr:uid="{00000000-0005-0000-0000-0000A4500000}"/>
    <cellStyle name="s_Matrix_T 6 2 2 2" xfId="20622" xr:uid="{00000000-0005-0000-0000-0000A5500000}"/>
    <cellStyle name="s_Matrix_T 6 2 2 3" xfId="20623" xr:uid="{00000000-0005-0000-0000-0000A6500000}"/>
    <cellStyle name="s_Matrix_T 6 2 3" xfId="20624" xr:uid="{00000000-0005-0000-0000-0000A7500000}"/>
    <cellStyle name="s_Matrix_T 6 2 4" xfId="20625" xr:uid="{00000000-0005-0000-0000-0000A8500000}"/>
    <cellStyle name="s_Matrix_T 6 3" xfId="20626" xr:uid="{00000000-0005-0000-0000-0000A9500000}"/>
    <cellStyle name="s_Matrix_T 6 3 2" xfId="20627" xr:uid="{00000000-0005-0000-0000-0000AA500000}"/>
    <cellStyle name="s_Matrix_T 6 3 3" xfId="20628" xr:uid="{00000000-0005-0000-0000-0000AB500000}"/>
    <cellStyle name="s_Matrix_T 6 4" xfId="20629" xr:uid="{00000000-0005-0000-0000-0000AC500000}"/>
    <cellStyle name="s_Matrix_T 6 5" xfId="20630" xr:uid="{00000000-0005-0000-0000-0000AD500000}"/>
    <cellStyle name="s_Matrix_T 7" xfId="20631" xr:uid="{00000000-0005-0000-0000-0000AE500000}"/>
    <cellStyle name="s_Matrix_T 7 2" xfId="20632" xr:uid="{00000000-0005-0000-0000-0000AF500000}"/>
    <cellStyle name="s_Matrix_T 7 2 2" xfId="20633" xr:uid="{00000000-0005-0000-0000-0000B0500000}"/>
    <cellStyle name="s_Matrix_T 7 2 3" xfId="20634" xr:uid="{00000000-0005-0000-0000-0000B1500000}"/>
    <cellStyle name="s_Matrix_T 7 3" xfId="20635" xr:uid="{00000000-0005-0000-0000-0000B2500000}"/>
    <cellStyle name="s_Matrix_T 7 4" xfId="20636" xr:uid="{00000000-0005-0000-0000-0000B3500000}"/>
    <cellStyle name="s_Matrix_T 8" xfId="20637" xr:uid="{00000000-0005-0000-0000-0000B4500000}"/>
    <cellStyle name="s_Matrix_T 8 2" xfId="20638" xr:uid="{00000000-0005-0000-0000-0000B5500000}"/>
    <cellStyle name="s_Matrix_T 8 3" xfId="20639" xr:uid="{00000000-0005-0000-0000-0000B6500000}"/>
    <cellStyle name="s_Matrix_T 9" xfId="20640" xr:uid="{00000000-0005-0000-0000-0000B7500000}"/>
    <cellStyle name="s_Merger" xfId="20641" xr:uid="{00000000-0005-0000-0000-0000B8500000}"/>
    <cellStyle name="s_Merger 10" xfId="20642" xr:uid="{00000000-0005-0000-0000-0000B9500000}"/>
    <cellStyle name="s_Merger 2" xfId="20643" xr:uid="{00000000-0005-0000-0000-0000BA500000}"/>
    <cellStyle name="s_Merger 2 2" xfId="20644" xr:uid="{00000000-0005-0000-0000-0000BB500000}"/>
    <cellStyle name="s_Merger 2 2 2" xfId="20645" xr:uid="{00000000-0005-0000-0000-0000BC500000}"/>
    <cellStyle name="s_Merger 2 2 2 2" xfId="20646" xr:uid="{00000000-0005-0000-0000-0000BD500000}"/>
    <cellStyle name="s_Merger 2 2 2 2 2" xfId="20647" xr:uid="{00000000-0005-0000-0000-0000BE500000}"/>
    <cellStyle name="s_Merger 2 2 2 2 3" xfId="20648" xr:uid="{00000000-0005-0000-0000-0000BF500000}"/>
    <cellStyle name="s_Merger 2 2 2 3" xfId="20649" xr:uid="{00000000-0005-0000-0000-0000C0500000}"/>
    <cellStyle name="s_Merger 2 2 2 4" xfId="20650" xr:uid="{00000000-0005-0000-0000-0000C1500000}"/>
    <cellStyle name="s_Merger 2 2 3" xfId="20651" xr:uid="{00000000-0005-0000-0000-0000C2500000}"/>
    <cellStyle name="s_Merger 2 2 3 2" xfId="20652" xr:uid="{00000000-0005-0000-0000-0000C3500000}"/>
    <cellStyle name="s_Merger 2 2 3 3" xfId="20653" xr:uid="{00000000-0005-0000-0000-0000C4500000}"/>
    <cellStyle name="s_Merger 2 2 4" xfId="20654" xr:uid="{00000000-0005-0000-0000-0000C5500000}"/>
    <cellStyle name="s_Merger 2 2 5" xfId="20655" xr:uid="{00000000-0005-0000-0000-0000C6500000}"/>
    <cellStyle name="s_Merger 2 3" xfId="20656" xr:uid="{00000000-0005-0000-0000-0000C7500000}"/>
    <cellStyle name="s_Merger 2 3 2" xfId="20657" xr:uid="{00000000-0005-0000-0000-0000C8500000}"/>
    <cellStyle name="s_Merger 2 3 2 2" xfId="20658" xr:uid="{00000000-0005-0000-0000-0000C9500000}"/>
    <cellStyle name="s_Merger 2 3 2 2 2" xfId="20659" xr:uid="{00000000-0005-0000-0000-0000CA500000}"/>
    <cellStyle name="s_Merger 2 3 2 2 3" xfId="20660" xr:uid="{00000000-0005-0000-0000-0000CB500000}"/>
    <cellStyle name="s_Merger 2 3 2 3" xfId="20661" xr:uid="{00000000-0005-0000-0000-0000CC500000}"/>
    <cellStyle name="s_Merger 2 3 2 4" xfId="20662" xr:uid="{00000000-0005-0000-0000-0000CD500000}"/>
    <cellStyle name="s_Merger 2 3 3" xfId="20663" xr:uid="{00000000-0005-0000-0000-0000CE500000}"/>
    <cellStyle name="s_Merger 2 3 3 2" xfId="20664" xr:uid="{00000000-0005-0000-0000-0000CF500000}"/>
    <cellStyle name="s_Merger 2 3 3 3" xfId="20665" xr:uid="{00000000-0005-0000-0000-0000D0500000}"/>
    <cellStyle name="s_Merger 2 3 4" xfId="20666" xr:uid="{00000000-0005-0000-0000-0000D1500000}"/>
    <cellStyle name="s_Merger 2 3 5" xfId="20667" xr:uid="{00000000-0005-0000-0000-0000D2500000}"/>
    <cellStyle name="s_Merger 2 4" xfId="20668" xr:uid="{00000000-0005-0000-0000-0000D3500000}"/>
    <cellStyle name="s_Merger 2 4 2" xfId="20669" xr:uid="{00000000-0005-0000-0000-0000D4500000}"/>
    <cellStyle name="s_Merger 2 4 2 2" xfId="20670" xr:uid="{00000000-0005-0000-0000-0000D5500000}"/>
    <cellStyle name="s_Merger 2 4 2 2 2" xfId="20671" xr:uid="{00000000-0005-0000-0000-0000D6500000}"/>
    <cellStyle name="s_Merger 2 4 2 2 3" xfId="20672" xr:uid="{00000000-0005-0000-0000-0000D7500000}"/>
    <cellStyle name="s_Merger 2 4 2 3" xfId="20673" xr:uid="{00000000-0005-0000-0000-0000D8500000}"/>
    <cellStyle name="s_Merger 2 4 2 4" xfId="20674" xr:uid="{00000000-0005-0000-0000-0000D9500000}"/>
    <cellStyle name="s_Merger 2 4 3" xfId="20675" xr:uid="{00000000-0005-0000-0000-0000DA500000}"/>
    <cellStyle name="s_Merger 2 4 3 2" xfId="20676" xr:uid="{00000000-0005-0000-0000-0000DB500000}"/>
    <cellStyle name="s_Merger 2 4 3 3" xfId="20677" xr:uid="{00000000-0005-0000-0000-0000DC500000}"/>
    <cellStyle name="s_Merger 2 4 4" xfId="20678" xr:uid="{00000000-0005-0000-0000-0000DD500000}"/>
    <cellStyle name="s_Merger 2 4 5" xfId="20679" xr:uid="{00000000-0005-0000-0000-0000DE500000}"/>
    <cellStyle name="s_Merger 2 5" xfId="20680" xr:uid="{00000000-0005-0000-0000-0000DF500000}"/>
    <cellStyle name="s_Merger 2 5 2" xfId="20681" xr:uid="{00000000-0005-0000-0000-0000E0500000}"/>
    <cellStyle name="s_Merger 2 5 2 2" xfId="20682" xr:uid="{00000000-0005-0000-0000-0000E1500000}"/>
    <cellStyle name="s_Merger 2 5 2 3" xfId="20683" xr:uid="{00000000-0005-0000-0000-0000E2500000}"/>
    <cellStyle name="s_Merger 2 5 3" xfId="20684" xr:uid="{00000000-0005-0000-0000-0000E3500000}"/>
    <cellStyle name="s_Merger 2 5 4" xfId="20685" xr:uid="{00000000-0005-0000-0000-0000E4500000}"/>
    <cellStyle name="s_Merger 2 6" xfId="20686" xr:uid="{00000000-0005-0000-0000-0000E5500000}"/>
    <cellStyle name="s_Merger 2 6 2" xfId="20687" xr:uid="{00000000-0005-0000-0000-0000E6500000}"/>
    <cellStyle name="s_Merger 2 6 3" xfId="20688" xr:uid="{00000000-0005-0000-0000-0000E7500000}"/>
    <cellStyle name="s_Merger 2 7" xfId="20689" xr:uid="{00000000-0005-0000-0000-0000E8500000}"/>
    <cellStyle name="s_Merger 2 8" xfId="20690" xr:uid="{00000000-0005-0000-0000-0000E9500000}"/>
    <cellStyle name="s_Merger 3" xfId="20691" xr:uid="{00000000-0005-0000-0000-0000EA500000}"/>
    <cellStyle name="s_Merger 3 2" xfId="20692" xr:uid="{00000000-0005-0000-0000-0000EB500000}"/>
    <cellStyle name="s_Merger 3 2 2" xfId="20693" xr:uid="{00000000-0005-0000-0000-0000EC500000}"/>
    <cellStyle name="s_Merger 3 2 2 2" xfId="20694" xr:uid="{00000000-0005-0000-0000-0000ED500000}"/>
    <cellStyle name="s_Merger 3 2 2 2 2" xfId="20695" xr:uid="{00000000-0005-0000-0000-0000EE500000}"/>
    <cellStyle name="s_Merger 3 2 2 2 3" xfId="20696" xr:uid="{00000000-0005-0000-0000-0000EF500000}"/>
    <cellStyle name="s_Merger 3 2 2 3" xfId="20697" xr:uid="{00000000-0005-0000-0000-0000F0500000}"/>
    <cellStyle name="s_Merger 3 2 2 4" xfId="20698" xr:uid="{00000000-0005-0000-0000-0000F1500000}"/>
    <cellStyle name="s_Merger 3 2 3" xfId="20699" xr:uid="{00000000-0005-0000-0000-0000F2500000}"/>
    <cellStyle name="s_Merger 3 2 3 2" xfId="20700" xr:uid="{00000000-0005-0000-0000-0000F3500000}"/>
    <cellStyle name="s_Merger 3 2 3 3" xfId="20701" xr:uid="{00000000-0005-0000-0000-0000F4500000}"/>
    <cellStyle name="s_Merger 3 2 4" xfId="20702" xr:uid="{00000000-0005-0000-0000-0000F5500000}"/>
    <cellStyle name="s_Merger 3 2 5" xfId="20703" xr:uid="{00000000-0005-0000-0000-0000F6500000}"/>
    <cellStyle name="s_Merger 3 3" xfId="20704" xr:uid="{00000000-0005-0000-0000-0000F7500000}"/>
    <cellStyle name="s_Merger 3 3 2" xfId="20705" xr:uid="{00000000-0005-0000-0000-0000F8500000}"/>
    <cellStyle name="s_Merger 3 3 2 2" xfId="20706" xr:uid="{00000000-0005-0000-0000-0000F9500000}"/>
    <cellStyle name="s_Merger 3 3 2 2 2" xfId="20707" xr:uid="{00000000-0005-0000-0000-0000FA500000}"/>
    <cellStyle name="s_Merger 3 3 2 2 3" xfId="20708" xr:uid="{00000000-0005-0000-0000-0000FB500000}"/>
    <cellStyle name="s_Merger 3 3 2 3" xfId="20709" xr:uid="{00000000-0005-0000-0000-0000FC500000}"/>
    <cellStyle name="s_Merger 3 3 2 4" xfId="20710" xr:uid="{00000000-0005-0000-0000-0000FD500000}"/>
    <cellStyle name="s_Merger 3 3 3" xfId="20711" xr:uid="{00000000-0005-0000-0000-0000FE500000}"/>
    <cellStyle name="s_Merger 3 3 3 2" xfId="20712" xr:uid="{00000000-0005-0000-0000-0000FF500000}"/>
    <cellStyle name="s_Merger 3 3 3 3" xfId="20713" xr:uid="{00000000-0005-0000-0000-000000510000}"/>
    <cellStyle name="s_Merger 3 3 4" xfId="20714" xr:uid="{00000000-0005-0000-0000-000001510000}"/>
    <cellStyle name="s_Merger 3 3 5" xfId="20715" xr:uid="{00000000-0005-0000-0000-000002510000}"/>
    <cellStyle name="s_Merger 3 4" xfId="20716" xr:uid="{00000000-0005-0000-0000-000003510000}"/>
    <cellStyle name="s_Merger 3 4 2" xfId="20717" xr:uid="{00000000-0005-0000-0000-000004510000}"/>
    <cellStyle name="s_Merger 3 4 2 2" xfId="20718" xr:uid="{00000000-0005-0000-0000-000005510000}"/>
    <cellStyle name="s_Merger 3 4 2 2 2" xfId="20719" xr:uid="{00000000-0005-0000-0000-000006510000}"/>
    <cellStyle name="s_Merger 3 4 2 2 3" xfId="20720" xr:uid="{00000000-0005-0000-0000-000007510000}"/>
    <cellStyle name="s_Merger 3 4 2 3" xfId="20721" xr:uid="{00000000-0005-0000-0000-000008510000}"/>
    <cellStyle name="s_Merger 3 4 2 4" xfId="20722" xr:uid="{00000000-0005-0000-0000-000009510000}"/>
    <cellStyle name="s_Merger 3 4 3" xfId="20723" xr:uid="{00000000-0005-0000-0000-00000A510000}"/>
    <cellStyle name="s_Merger 3 4 3 2" xfId="20724" xr:uid="{00000000-0005-0000-0000-00000B510000}"/>
    <cellStyle name="s_Merger 3 4 3 3" xfId="20725" xr:uid="{00000000-0005-0000-0000-00000C510000}"/>
    <cellStyle name="s_Merger 3 4 4" xfId="20726" xr:uid="{00000000-0005-0000-0000-00000D510000}"/>
    <cellStyle name="s_Merger 3 4 5" xfId="20727" xr:uid="{00000000-0005-0000-0000-00000E510000}"/>
    <cellStyle name="s_Merger 3 5" xfId="20728" xr:uid="{00000000-0005-0000-0000-00000F510000}"/>
    <cellStyle name="s_Merger 3 5 2" xfId="20729" xr:uid="{00000000-0005-0000-0000-000010510000}"/>
    <cellStyle name="s_Merger 3 5 2 2" xfId="20730" xr:uid="{00000000-0005-0000-0000-000011510000}"/>
    <cellStyle name="s_Merger 3 5 2 3" xfId="20731" xr:uid="{00000000-0005-0000-0000-000012510000}"/>
    <cellStyle name="s_Merger 3 5 3" xfId="20732" xr:uid="{00000000-0005-0000-0000-000013510000}"/>
    <cellStyle name="s_Merger 3 5 4" xfId="20733" xr:uid="{00000000-0005-0000-0000-000014510000}"/>
    <cellStyle name="s_Merger 3 6" xfId="20734" xr:uid="{00000000-0005-0000-0000-000015510000}"/>
    <cellStyle name="s_Merger 3 6 2" xfId="20735" xr:uid="{00000000-0005-0000-0000-000016510000}"/>
    <cellStyle name="s_Merger 3 6 3" xfId="20736" xr:uid="{00000000-0005-0000-0000-000017510000}"/>
    <cellStyle name="s_Merger 3 7" xfId="20737" xr:uid="{00000000-0005-0000-0000-000018510000}"/>
    <cellStyle name="s_Merger 3 8" xfId="20738" xr:uid="{00000000-0005-0000-0000-000019510000}"/>
    <cellStyle name="s_Merger 4" xfId="20739" xr:uid="{00000000-0005-0000-0000-00001A510000}"/>
    <cellStyle name="s_Merger 4 2" xfId="20740" xr:uid="{00000000-0005-0000-0000-00001B510000}"/>
    <cellStyle name="s_Merger 4 2 2" xfId="20741" xr:uid="{00000000-0005-0000-0000-00001C510000}"/>
    <cellStyle name="s_Merger 4 2 2 2" xfId="20742" xr:uid="{00000000-0005-0000-0000-00001D510000}"/>
    <cellStyle name="s_Merger 4 2 2 3" xfId="20743" xr:uid="{00000000-0005-0000-0000-00001E510000}"/>
    <cellStyle name="s_Merger 4 2 3" xfId="20744" xr:uid="{00000000-0005-0000-0000-00001F510000}"/>
    <cellStyle name="s_Merger 4 2 4" xfId="20745" xr:uid="{00000000-0005-0000-0000-000020510000}"/>
    <cellStyle name="s_Merger 4 3" xfId="20746" xr:uid="{00000000-0005-0000-0000-000021510000}"/>
    <cellStyle name="s_Merger 4 3 2" xfId="20747" xr:uid="{00000000-0005-0000-0000-000022510000}"/>
    <cellStyle name="s_Merger 4 3 3" xfId="20748" xr:uid="{00000000-0005-0000-0000-000023510000}"/>
    <cellStyle name="s_Merger 4 4" xfId="20749" xr:uid="{00000000-0005-0000-0000-000024510000}"/>
    <cellStyle name="s_Merger 4 5" xfId="20750" xr:uid="{00000000-0005-0000-0000-000025510000}"/>
    <cellStyle name="s_Merger 5" xfId="20751" xr:uid="{00000000-0005-0000-0000-000026510000}"/>
    <cellStyle name="s_Merger 5 2" xfId="20752" xr:uid="{00000000-0005-0000-0000-000027510000}"/>
    <cellStyle name="s_Merger 5 2 2" xfId="20753" xr:uid="{00000000-0005-0000-0000-000028510000}"/>
    <cellStyle name="s_Merger 5 2 2 2" xfId="20754" xr:uid="{00000000-0005-0000-0000-000029510000}"/>
    <cellStyle name="s_Merger 5 2 2 3" xfId="20755" xr:uid="{00000000-0005-0000-0000-00002A510000}"/>
    <cellStyle name="s_Merger 5 2 3" xfId="20756" xr:uid="{00000000-0005-0000-0000-00002B510000}"/>
    <cellStyle name="s_Merger 5 2 4" xfId="20757" xr:uid="{00000000-0005-0000-0000-00002C510000}"/>
    <cellStyle name="s_Merger 5 3" xfId="20758" xr:uid="{00000000-0005-0000-0000-00002D510000}"/>
    <cellStyle name="s_Merger 5 3 2" xfId="20759" xr:uid="{00000000-0005-0000-0000-00002E510000}"/>
    <cellStyle name="s_Merger 5 3 3" xfId="20760" xr:uid="{00000000-0005-0000-0000-00002F510000}"/>
    <cellStyle name="s_Merger 5 4" xfId="20761" xr:uid="{00000000-0005-0000-0000-000030510000}"/>
    <cellStyle name="s_Merger 5 5" xfId="20762" xr:uid="{00000000-0005-0000-0000-000031510000}"/>
    <cellStyle name="s_Merger 6" xfId="20763" xr:uid="{00000000-0005-0000-0000-000032510000}"/>
    <cellStyle name="s_Merger 6 2" xfId="20764" xr:uid="{00000000-0005-0000-0000-000033510000}"/>
    <cellStyle name="s_Merger 6 2 2" xfId="20765" xr:uid="{00000000-0005-0000-0000-000034510000}"/>
    <cellStyle name="s_Merger 6 2 2 2" xfId="20766" xr:uid="{00000000-0005-0000-0000-000035510000}"/>
    <cellStyle name="s_Merger 6 2 2 3" xfId="20767" xr:uid="{00000000-0005-0000-0000-000036510000}"/>
    <cellStyle name="s_Merger 6 2 3" xfId="20768" xr:uid="{00000000-0005-0000-0000-000037510000}"/>
    <cellStyle name="s_Merger 6 2 4" xfId="20769" xr:uid="{00000000-0005-0000-0000-000038510000}"/>
    <cellStyle name="s_Merger 6 3" xfId="20770" xr:uid="{00000000-0005-0000-0000-000039510000}"/>
    <cellStyle name="s_Merger 6 3 2" xfId="20771" xr:uid="{00000000-0005-0000-0000-00003A510000}"/>
    <cellStyle name="s_Merger 6 3 3" xfId="20772" xr:uid="{00000000-0005-0000-0000-00003B510000}"/>
    <cellStyle name="s_Merger 6 4" xfId="20773" xr:uid="{00000000-0005-0000-0000-00003C510000}"/>
    <cellStyle name="s_Merger 6 5" xfId="20774" xr:uid="{00000000-0005-0000-0000-00003D510000}"/>
    <cellStyle name="s_Merger 7" xfId="20775" xr:uid="{00000000-0005-0000-0000-00003E510000}"/>
    <cellStyle name="s_Merger 7 2" xfId="20776" xr:uid="{00000000-0005-0000-0000-00003F510000}"/>
    <cellStyle name="s_Merger 7 2 2" xfId="20777" xr:uid="{00000000-0005-0000-0000-000040510000}"/>
    <cellStyle name="s_Merger 7 2 3" xfId="20778" xr:uid="{00000000-0005-0000-0000-000041510000}"/>
    <cellStyle name="s_Merger 7 3" xfId="20779" xr:uid="{00000000-0005-0000-0000-000042510000}"/>
    <cellStyle name="s_Merger 7 4" xfId="20780" xr:uid="{00000000-0005-0000-0000-000043510000}"/>
    <cellStyle name="s_Merger 8" xfId="20781" xr:uid="{00000000-0005-0000-0000-000044510000}"/>
    <cellStyle name="s_Merger 8 2" xfId="20782" xr:uid="{00000000-0005-0000-0000-000045510000}"/>
    <cellStyle name="s_Merger 8 3" xfId="20783" xr:uid="{00000000-0005-0000-0000-000046510000}"/>
    <cellStyle name="s_Merger 9" xfId="20784" xr:uid="{00000000-0005-0000-0000-000047510000}"/>
    <cellStyle name="s_model2" xfId="20785" xr:uid="{00000000-0005-0000-0000-000048510000}"/>
    <cellStyle name="s_model2 10" xfId="20786" xr:uid="{00000000-0005-0000-0000-000049510000}"/>
    <cellStyle name="s_model2 2" xfId="20787" xr:uid="{00000000-0005-0000-0000-00004A510000}"/>
    <cellStyle name="s_model2 2 2" xfId="20788" xr:uid="{00000000-0005-0000-0000-00004B510000}"/>
    <cellStyle name="s_model2 2 2 2" xfId="20789" xr:uid="{00000000-0005-0000-0000-00004C510000}"/>
    <cellStyle name="s_model2 2 2 2 2" xfId="20790" xr:uid="{00000000-0005-0000-0000-00004D510000}"/>
    <cellStyle name="s_model2 2 2 2 2 2" xfId="20791" xr:uid="{00000000-0005-0000-0000-00004E510000}"/>
    <cellStyle name="s_model2 2 2 2 2 3" xfId="20792" xr:uid="{00000000-0005-0000-0000-00004F510000}"/>
    <cellStyle name="s_model2 2 2 2 3" xfId="20793" xr:uid="{00000000-0005-0000-0000-000050510000}"/>
    <cellStyle name="s_model2 2 2 2 4" xfId="20794" xr:uid="{00000000-0005-0000-0000-000051510000}"/>
    <cellStyle name="s_model2 2 2 3" xfId="20795" xr:uid="{00000000-0005-0000-0000-000052510000}"/>
    <cellStyle name="s_model2 2 2 3 2" xfId="20796" xr:uid="{00000000-0005-0000-0000-000053510000}"/>
    <cellStyle name="s_model2 2 2 3 3" xfId="20797" xr:uid="{00000000-0005-0000-0000-000054510000}"/>
    <cellStyle name="s_model2 2 2 4" xfId="20798" xr:uid="{00000000-0005-0000-0000-000055510000}"/>
    <cellStyle name="s_model2 2 2 5" xfId="20799" xr:uid="{00000000-0005-0000-0000-000056510000}"/>
    <cellStyle name="s_model2 2 3" xfId="20800" xr:uid="{00000000-0005-0000-0000-000057510000}"/>
    <cellStyle name="s_model2 2 3 2" xfId="20801" xr:uid="{00000000-0005-0000-0000-000058510000}"/>
    <cellStyle name="s_model2 2 3 2 2" xfId="20802" xr:uid="{00000000-0005-0000-0000-000059510000}"/>
    <cellStyle name="s_model2 2 3 2 2 2" xfId="20803" xr:uid="{00000000-0005-0000-0000-00005A510000}"/>
    <cellStyle name="s_model2 2 3 2 2 3" xfId="20804" xr:uid="{00000000-0005-0000-0000-00005B510000}"/>
    <cellStyle name="s_model2 2 3 2 3" xfId="20805" xr:uid="{00000000-0005-0000-0000-00005C510000}"/>
    <cellStyle name="s_model2 2 3 2 4" xfId="20806" xr:uid="{00000000-0005-0000-0000-00005D510000}"/>
    <cellStyle name="s_model2 2 3 3" xfId="20807" xr:uid="{00000000-0005-0000-0000-00005E510000}"/>
    <cellStyle name="s_model2 2 3 3 2" xfId="20808" xr:uid="{00000000-0005-0000-0000-00005F510000}"/>
    <cellStyle name="s_model2 2 3 3 3" xfId="20809" xr:uid="{00000000-0005-0000-0000-000060510000}"/>
    <cellStyle name="s_model2 2 3 4" xfId="20810" xr:uid="{00000000-0005-0000-0000-000061510000}"/>
    <cellStyle name="s_model2 2 3 5" xfId="20811" xr:uid="{00000000-0005-0000-0000-000062510000}"/>
    <cellStyle name="s_model2 2 4" xfId="20812" xr:uid="{00000000-0005-0000-0000-000063510000}"/>
    <cellStyle name="s_model2 2 4 2" xfId="20813" xr:uid="{00000000-0005-0000-0000-000064510000}"/>
    <cellStyle name="s_model2 2 4 2 2" xfId="20814" xr:uid="{00000000-0005-0000-0000-000065510000}"/>
    <cellStyle name="s_model2 2 4 2 2 2" xfId="20815" xr:uid="{00000000-0005-0000-0000-000066510000}"/>
    <cellStyle name="s_model2 2 4 2 2 3" xfId="20816" xr:uid="{00000000-0005-0000-0000-000067510000}"/>
    <cellStyle name="s_model2 2 4 2 3" xfId="20817" xr:uid="{00000000-0005-0000-0000-000068510000}"/>
    <cellStyle name="s_model2 2 4 2 4" xfId="20818" xr:uid="{00000000-0005-0000-0000-000069510000}"/>
    <cellStyle name="s_model2 2 4 3" xfId="20819" xr:uid="{00000000-0005-0000-0000-00006A510000}"/>
    <cellStyle name="s_model2 2 4 3 2" xfId="20820" xr:uid="{00000000-0005-0000-0000-00006B510000}"/>
    <cellStyle name="s_model2 2 4 3 3" xfId="20821" xr:uid="{00000000-0005-0000-0000-00006C510000}"/>
    <cellStyle name="s_model2 2 4 4" xfId="20822" xr:uid="{00000000-0005-0000-0000-00006D510000}"/>
    <cellStyle name="s_model2 2 4 5" xfId="20823" xr:uid="{00000000-0005-0000-0000-00006E510000}"/>
    <cellStyle name="s_model2 2 5" xfId="20824" xr:uid="{00000000-0005-0000-0000-00006F510000}"/>
    <cellStyle name="s_model2 2 5 2" xfId="20825" xr:uid="{00000000-0005-0000-0000-000070510000}"/>
    <cellStyle name="s_model2 2 5 2 2" xfId="20826" xr:uid="{00000000-0005-0000-0000-000071510000}"/>
    <cellStyle name="s_model2 2 5 2 3" xfId="20827" xr:uid="{00000000-0005-0000-0000-000072510000}"/>
    <cellStyle name="s_model2 2 5 3" xfId="20828" xr:uid="{00000000-0005-0000-0000-000073510000}"/>
    <cellStyle name="s_model2 2 5 4" xfId="20829" xr:uid="{00000000-0005-0000-0000-000074510000}"/>
    <cellStyle name="s_model2 2 6" xfId="20830" xr:uid="{00000000-0005-0000-0000-000075510000}"/>
    <cellStyle name="s_model2 2 6 2" xfId="20831" xr:uid="{00000000-0005-0000-0000-000076510000}"/>
    <cellStyle name="s_model2 2 6 3" xfId="20832" xr:uid="{00000000-0005-0000-0000-000077510000}"/>
    <cellStyle name="s_model2 2 7" xfId="20833" xr:uid="{00000000-0005-0000-0000-000078510000}"/>
    <cellStyle name="s_model2 2 8" xfId="20834" xr:uid="{00000000-0005-0000-0000-000079510000}"/>
    <cellStyle name="s_model2 3" xfId="20835" xr:uid="{00000000-0005-0000-0000-00007A510000}"/>
    <cellStyle name="s_model2 3 2" xfId="20836" xr:uid="{00000000-0005-0000-0000-00007B510000}"/>
    <cellStyle name="s_model2 3 2 2" xfId="20837" xr:uid="{00000000-0005-0000-0000-00007C510000}"/>
    <cellStyle name="s_model2 3 2 2 2" xfId="20838" xr:uid="{00000000-0005-0000-0000-00007D510000}"/>
    <cellStyle name="s_model2 3 2 2 2 2" xfId="20839" xr:uid="{00000000-0005-0000-0000-00007E510000}"/>
    <cellStyle name="s_model2 3 2 2 2 3" xfId="20840" xr:uid="{00000000-0005-0000-0000-00007F510000}"/>
    <cellStyle name="s_model2 3 2 2 3" xfId="20841" xr:uid="{00000000-0005-0000-0000-000080510000}"/>
    <cellStyle name="s_model2 3 2 2 4" xfId="20842" xr:uid="{00000000-0005-0000-0000-000081510000}"/>
    <cellStyle name="s_model2 3 2 3" xfId="20843" xr:uid="{00000000-0005-0000-0000-000082510000}"/>
    <cellStyle name="s_model2 3 2 3 2" xfId="20844" xr:uid="{00000000-0005-0000-0000-000083510000}"/>
    <cellStyle name="s_model2 3 2 3 3" xfId="20845" xr:uid="{00000000-0005-0000-0000-000084510000}"/>
    <cellStyle name="s_model2 3 2 4" xfId="20846" xr:uid="{00000000-0005-0000-0000-000085510000}"/>
    <cellStyle name="s_model2 3 2 5" xfId="20847" xr:uid="{00000000-0005-0000-0000-000086510000}"/>
    <cellStyle name="s_model2 3 3" xfId="20848" xr:uid="{00000000-0005-0000-0000-000087510000}"/>
    <cellStyle name="s_model2 3 3 2" xfId="20849" xr:uid="{00000000-0005-0000-0000-000088510000}"/>
    <cellStyle name="s_model2 3 3 2 2" xfId="20850" xr:uid="{00000000-0005-0000-0000-000089510000}"/>
    <cellStyle name="s_model2 3 3 2 2 2" xfId="20851" xr:uid="{00000000-0005-0000-0000-00008A510000}"/>
    <cellStyle name="s_model2 3 3 2 2 3" xfId="20852" xr:uid="{00000000-0005-0000-0000-00008B510000}"/>
    <cellStyle name="s_model2 3 3 2 3" xfId="20853" xr:uid="{00000000-0005-0000-0000-00008C510000}"/>
    <cellStyle name="s_model2 3 3 2 4" xfId="20854" xr:uid="{00000000-0005-0000-0000-00008D510000}"/>
    <cellStyle name="s_model2 3 3 3" xfId="20855" xr:uid="{00000000-0005-0000-0000-00008E510000}"/>
    <cellStyle name="s_model2 3 3 3 2" xfId="20856" xr:uid="{00000000-0005-0000-0000-00008F510000}"/>
    <cellStyle name="s_model2 3 3 3 3" xfId="20857" xr:uid="{00000000-0005-0000-0000-000090510000}"/>
    <cellStyle name="s_model2 3 3 4" xfId="20858" xr:uid="{00000000-0005-0000-0000-000091510000}"/>
    <cellStyle name="s_model2 3 3 5" xfId="20859" xr:uid="{00000000-0005-0000-0000-000092510000}"/>
    <cellStyle name="s_model2 3 4" xfId="20860" xr:uid="{00000000-0005-0000-0000-000093510000}"/>
    <cellStyle name="s_model2 3 4 2" xfId="20861" xr:uid="{00000000-0005-0000-0000-000094510000}"/>
    <cellStyle name="s_model2 3 4 2 2" xfId="20862" xr:uid="{00000000-0005-0000-0000-000095510000}"/>
    <cellStyle name="s_model2 3 4 2 2 2" xfId="20863" xr:uid="{00000000-0005-0000-0000-000096510000}"/>
    <cellStyle name="s_model2 3 4 2 2 3" xfId="20864" xr:uid="{00000000-0005-0000-0000-000097510000}"/>
    <cellStyle name="s_model2 3 4 2 3" xfId="20865" xr:uid="{00000000-0005-0000-0000-000098510000}"/>
    <cellStyle name="s_model2 3 4 2 4" xfId="20866" xr:uid="{00000000-0005-0000-0000-000099510000}"/>
    <cellStyle name="s_model2 3 4 3" xfId="20867" xr:uid="{00000000-0005-0000-0000-00009A510000}"/>
    <cellStyle name="s_model2 3 4 3 2" xfId="20868" xr:uid="{00000000-0005-0000-0000-00009B510000}"/>
    <cellStyle name="s_model2 3 4 3 3" xfId="20869" xr:uid="{00000000-0005-0000-0000-00009C510000}"/>
    <cellStyle name="s_model2 3 4 4" xfId="20870" xr:uid="{00000000-0005-0000-0000-00009D510000}"/>
    <cellStyle name="s_model2 3 4 5" xfId="20871" xr:uid="{00000000-0005-0000-0000-00009E510000}"/>
    <cellStyle name="s_model2 3 5" xfId="20872" xr:uid="{00000000-0005-0000-0000-00009F510000}"/>
    <cellStyle name="s_model2 3 5 2" xfId="20873" xr:uid="{00000000-0005-0000-0000-0000A0510000}"/>
    <cellStyle name="s_model2 3 5 2 2" xfId="20874" xr:uid="{00000000-0005-0000-0000-0000A1510000}"/>
    <cellStyle name="s_model2 3 5 2 3" xfId="20875" xr:uid="{00000000-0005-0000-0000-0000A2510000}"/>
    <cellStyle name="s_model2 3 5 3" xfId="20876" xr:uid="{00000000-0005-0000-0000-0000A3510000}"/>
    <cellStyle name="s_model2 3 5 4" xfId="20877" xr:uid="{00000000-0005-0000-0000-0000A4510000}"/>
    <cellStyle name="s_model2 3 6" xfId="20878" xr:uid="{00000000-0005-0000-0000-0000A5510000}"/>
    <cellStyle name="s_model2 3 6 2" xfId="20879" xr:uid="{00000000-0005-0000-0000-0000A6510000}"/>
    <cellStyle name="s_model2 3 6 3" xfId="20880" xr:uid="{00000000-0005-0000-0000-0000A7510000}"/>
    <cellStyle name="s_model2 3 7" xfId="20881" xr:uid="{00000000-0005-0000-0000-0000A8510000}"/>
    <cellStyle name="s_model2 3 8" xfId="20882" xr:uid="{00000000-0005-0000-0000-0000A9510000}"/>
    <cellStyle name="s_model2 4" xfId="20883" xr:uid="{00000000-0005-0000-0000-0000AA510000}"/>
    <cellStyle name="s_model2 4 2" xfId="20884" xr:uid="{00000000-0005-0000-0000-0000AB510000}"/>
    <cellStyle name="s_model2 4 2 2" xfId="20885" xr:uid="{00000000-0005-0000-0000-0000AC510000}"/>
    <cellStyle name="s_model2 4 2 2 2" xfId="20886" xr:uid="{00000000-0005-0000-0000-0000AD510000}"/>
    <cellStyle name="s_model2 4 2 2 3" xfId="20887" xr:uid="{00000000-0005-0000-0000-0000AE510000}"/>
    <cellStyle name="s_model2 4 2 3" xfId="20888" xr:uid="{00000000-0005-0000-0000-0000AF510000}"/>
    <cellStyle name="s_model2 4 2 4" xfId="20889" xr:uid="{00000000-0005-0000-0000-0000B0510000}"/>
    <cellStyle name="s_model2 4 3" xfId="20890" xr:uid="{00000000-0005-0000-0000-0000B1510000}"/>
    <cellStyle name="s_model2 4 3 2" xfId="20891" xr:uid="{00000000-0005-0000-0000-0000B2510000}"/>
    <cellStyle name="s_model2 4 3 3" xfId="20892" xr:uid="{00000000-0005-0000-0000-0000B3510000}"/>
    <cellStyle name="s_model2 4 4" xfId="20893" xr:uid="{00000000-0005-0000-0000-0000B4510000}"/>
    <cellStyle name="s_model2 4 5" xfId="20894" xr:uid="{00000000-0005-0000-0000-0000B5510000}"/>
    <cellStyle name="s_model2 5" xfId="20895" xr:uid="{00000000-0005-0000-0000-0000B6510000}"/>
    <cellStyle name="s_model2 5 2" xfId="20896" xr:uid="{00000000-0005-0000-0000-0000B7510000}"/>
    <cellStyle name="s_model2 5 2 2" xfId="20897" xr:uid="{00000000-0005-0000-0000-0000B8510000}"/>
    <cellStyle name="s_model2 5 2 2 2" xfId="20898" xr:uid="{00000000-0005-0000-0000-0000B9510000}"/>
    <cellStyle name="s_model2 5 2 2 3" xfId="20899" xr:uid="{00000000-0005-0000-0000-0000BA510000}"/>
    <cellStyle name="s_model2 5 2 3" xfId="20900" xr:uid="{00000000-0005-0000-0000-0000BB510000}"/>
    <cellStyle name="s_model2 5 2 4" xfId="20901" xr:uid="{00000000-0005-0000-0000-0000BC510000}"/>
    <cellStyle name="s_model2 5 3" xfId="20902" xr:uid="{00000000-0005-0000-0000-0000BD510000}"/>
    <cellStyle name="s_model2 5 3 2" xfId="20903" xr:uid="{00000000-0005-0000-0000-0000BE510000}"/>
    <cellStyle name="s_model2 5 3 3" xfId="20904" xr:uid="{00000000-0005-0000-0000-0000BF510000}"/>
    <cellStyle name="s_model2 5 4" xfId="20905" xr:uid="{00000000-0005-0000-0000-0000C0510000}"/>
    <cellStyle name="s_model2 5 5" xfId="20906" xr:uid="{00000000-0005-0000-0000-0000C1510000}"/>
    <cellStyle name="s_model2 6" xfId="20907" xr:uid="{00000000-0005-0000-0000-0000C2510000}"/>
    <cellStyle name="s_model2 6 2" xfId="20908" xr:uid="{00000000-0005-0000-0000-0000C3510000}"/>
    <cellStyle name="s_model2 6 2 2" xfId="20909" xr:uid="{00000000-0005-0000-0000-0000C4510000}"/>
    <cellStyle name="s_model2 6 2 2 2" xfId="20910" xr:uid="{00000000-0005-0000-0000-0000C5510000}"/>
    <cellStyle name="s_model2 6 2 2 3" xfId="20911" xr:uid="{00000000-0005-0000-0000-0000C6510000}"/>
    <cellStyle name="s_model2 6 2 3" xfId="20912" xr:uid="{00000000-0005-0000-0000-0000C7510000}"/>
    <cellStyle name="s_model2 6 2 4" xfId="20913" xr:uid="{00000000-0005-0000-0000-0000C8510000}"/>
    <cellStyle name="s_model2 6 3" xfId="20914" xr:uid="{00000000-0005-0000-0000-0000C9510000}"/>
    <cellStyle name="s_model2 6 3 2" xfId="20915" xr:uid="{00000000-0005-0000-0000-0000CA510000}"/>
    <cellStyle name="s_model2 6 3 3" xfId="20916" xr:uid="{00000000-0005-0000-0000-0000CB510000}"/>
    <cellStyle name="s_model2 6 4" xfId="20917" xr:uid="{00000000-0005-0000-0000-0000CC510000}"/>
    <cellStyle name="s_model2 6 5" xfId="20918" xr:uid="{00000000-0005-0000-0000-0000CD510000}"/>
    <cellStyle name="s_model2 7" xfId="20919" xr:uid="{00000000-0005-0000-0000-0000CE510000}"/>
    <cellStyle name="s_model2 7 2" xfId="20920" xr:uid="{00000000-0005-0000-0000-0000CF510000}"/>
    <cellStyle name="s_model2 7 2 2" xfId="20921" xr:uid="{00000000-0005-0000-0000-0000D0510000}"/>
    <cellStyle name="s_model2 7 2 3" xfId="20922" xr:uid="{00000000-0005-0000-0000-0000D1510000}"/>
    <cellStyle name="s_model2 7 3" xfId="20923" xr:uid="{00000000-0005-0000-0000-0000D2510000}"/>
    <cellStyle name="s_model2 7 4" xfId="20924" xr:uid="{00000000-0005-0000-0000-0000D3510000}"/>
    <cellStyle name="s_model2 8" xfId="20925" xr:uid="{00000000-0005-0000-0000-0000D4510000}"/>
    <cellStyle name="s_model2 8 2" xfId="20926" xr:uid="{00000000-0005-0000-0000-0000D5510000}"/>
    <cellStyle name="s_model2 8 3" xfId="20927" xr:uid="{00000000-0005-0000-0000-0000D6510000}"/>
    <cellStyle name="s_model2 9" xfId="20928" xr:uid="{00000000-0005-0000-0000-0000D7510000}"/>
    <cellStyle name="s_P_L_Ratios" xfId="20929" xr:uid="{00000000-0005-0000-0000-0000D8510000}"/>
    <cellStyle name="s_P_L_Ratios 10" xfId="20930" xr:uid="{00000000-0005-0000-0000-0000D9510000}"/>
    <cellStyle name="s_P_L_Ratios 2" xfId="20931" xr:uid="{00000000-0005-0000-0000-0000DA510000}"/>
    <cellStyle name="s_P_L_Ratios 2 2" xfId="20932" xr:uid="{00000000-0005-0000-0000-0000DB510000}"/>
    <cellStyle name="s_P_L_Ratios 2 2 2" xfId="20933" xr:uid="{00000000-0005-0000-0000-0000DC510000}"/>
    <cellStyle name="s_P_L_Ratios 2 2 2 2" xfId="20934" xr:uid="{00000000-0005-0000-0000-0000DD510000}"/>
    <cellStyle name="s_P_L_Ratios 2 2 2 2 2" xfId="20935" xr:uid="{00000000-0005-0000-0000-0000DE510000}"/>
    <cellStyle name="s_P_L_Ratios 2 2 2 2 3" xfId="20936" xr:uid="{00000000-0005-0000-0000-0000DF510000}"/>
    <cellStyle name="s_P_L_Ratios 2 2 2 3" xfId="20937" xr:uid="{00000000-0005-0000-0000-0000E0510000}"/>
    <cellStyle name="s_P_L_Ratios 2 2 2 4" xfId="20938" xr:uid="{00000000-0005-0000-0000-0000E1510000}"/>
    <cellStyle name="s_P_L_Ratios 2 2 3" xfId="20939" xr:uid="{00000000-0005-0000-0000-0000E2510000}"/>
    <cellStyle name="s_P_L_Ratios 2 2 3 2" xfId="20940" xr:uid="{00000000-0005-0000-0000-0000E3510000}"/>
    <cellStyle name="s_P_L_Ratios 2 2 3 3" xfId="20941" xr:uid="{00000000-0005-0000-0000-0000E4510000}"/>
    <cellStyle name="s_P_L_Ratios 2 2 4" xfId="20942" xr:uid="{00000000-0005-0000-0000-0000E5510000}"/>
    <cellStyle name="s_P_L_Ratios 2 2 5" xfId="20943" xr:uid="{00000000-0005-0000-0000-0000E6510000}"/>
    <cellStyle name="s_P_L_Ratios 2 3" xfId="20944" xr:uid="{00000000-0005-0000-0000-0000E7510000}"/>
    <cellStyle name="s_P_L_Ratios 2 3 2" xfId="20945" xr:uid="{00000000-0005-0000-0000-0000E8510000}"/>
    <cellStyle name="s_P_L_Ratios 2 3 2 2" xfId="20946" xr:uid="{00000000-0005-0000-0000-0000E9510000}"/>
    <cellStyle name="s_P_L_Ratios 2 3 2 2 2" xfId="20947" xr:uid="{00000000-0005-0000-0000-0000EA510000}"/>
    <cellStyle name="s_P_L_Ratios 2 3 2 2 3" xfId="20948" xr:uid="{00000000-0005-0000-0000-0000EB510000}"/>
    <cellStyle name="s_P_L_Ratios 2 3 2 3" xfId="20949" xr:uid="{00000000-0005-0000-0000-0000EC510000}"/>
    <cellStyle name="s_P_L_Ratios 2 3 2 4" xfId="20950" xr:uid="{00000000-0005-0000-0000-0000ED510000}"/>
    <cellStyle name="s_P_L_Ratios 2 3 3" xfId="20951" xr:uid="{00000000-0005-0000-0000-0000EE510000}"/>
    <cellStyle name="s_P_L_Ratios 2 3 3 2" xfId="20952" xr:uid="{00000000-0005-0000-0000-0000EF510000}"/>
    <cellStyle name="s_P_L_Ratios 2 3 3 3" xfId="20953" xr:uid="{00000000-0005-0000-0000-0000F0510000}"/>
    <cellStyle name="s_P_L_Ratios 2 3 4" xfId="20954" xr:uid="{00000000-0005-0000-0000-0000F1510000}"/>
    <cellStyle name="s_P_L_Ratios 2 3 5" xfId="20955" xr:uid="{00000000-0005-0000-0000-0000F2510000}"/>
    <cellStyle name="s_P_L_Ratios 2 4" xfId="20956" xr:uid="{00000000-0005-0000-0000-0000F3510000}"/>
    <cellStyle name="s_P_L_Ratios 2 4 2" xfId="20957" xr:uid="{00000000-0005-0000-0000-0000F4510000}"/>
    <cellStyle name="s_P_L_Ratios 2 4 2 2" xfId="20958" xr:uid="{00000000-0005-0000-0000-0000F5510000}"/>
    <cellStyle name="s_P_L_Ratios 2 4 2 2 2" xfId="20959" xr:uid="{00000000-0005-0000-0000-0000F6510000}"/>
    <cellStyle name="s_P_L_Ratios 2 4 2 2 3" xfId="20960" xr:uid="{00000000-0005-0000-0000-0000F7510000}"/>
    <cellStyle name="s_P_L_Ratios 2 4 2 3" xfId="20961" xr:uid="{00000000-0005-0000-0000-0000F8510000}"/>
    <cellStyle name="s_P_L_Ratios 2 4 2 4" xfId="20962" xr:uid="{00000000-0005-0000-0000-0000F9510000}"/>
    <cellStyle name="s_P_L_Ratios 2 4 3" xfId="20963" xr:uid="{00000000-0005-0000-0000-0000FA510000}"/>
    <cellStyle name="s_P_L_Ratios 2 4 3 2" xfId="20964" xr:uid="{00000000-0005-0000-0000-0000FB510000}"/>
    <cellStyle name="s_P_L_Ratios 2 4 3 3" xfId="20965" xr:uid="{00000000-0005-0000-0000-0000FC510000}"/>
    <cellStyle name="s_P_L_Ratios 2 4 4" xfId="20966" xr:uid="{00000000-0005-0000-0000-0000FD510000}"/>
    <cellStyle name="s_P_L_Ratios 2 4 5" xfId="20967" xr:uid="{00000000-0005-0000-0000-0000FE510000}"/>
    <cellStyle name="s_P_L_Ratios 2 5" xfId="20968" xr:uid="{00000000-0005-0000-0000-0000FF510000}"/>
    <cellStyle name="s_P_L_Ratios 2 5 2" xfId="20969" xr:uid="{00000000-0005-0000-0000-000000520000}"/>
    <cellStyle name="s_P_L_Ratios 2 5 2 2" xfId="20970" xr:uid="{00000000-0005-0000-0000-000001520000}"/>
    <cellStyle name="s_P_L_Ratios 2 5 2 3" xfId="20971" xr:uid="{00000000-0005-0000-0000-000002520000}"/>
    <cellStyle name="s_P_L_Ratios 2 5 3" xfId="20972" xr:uid="{00000000-0005-0000-0000-000003520000}"/>
    <cellStyle name="s_P_L_Ratios 2 5 4" xfId="20973" xr:uid="{00000000-0005-0000-0000-000004520000}"/>
    <cellStyle name="s_P_L_Ratios 2 6" xfId="20974" xr:uid="{00000000-0005-0000-0000-000005520000}"/>
    <cellStyle name="s_P_L_Ratios 2 6 2" xfId="20975" xr:uid="{00000000-0005-0000-0000-000006520000}"/>
    <cellStyle name="s_P_L_Ratios 2 6 3" xfId="20976" xr:uid="{00000000-0005-0000-0000-000007520000}"/>
    <cellStyle name="s_P_L_Ratios 2 7" xfId="20977" xr:uid="{00000000-0005-0000-0000-000008520000}"/>
    <cellStyle name="s_P_L_Ratios 2 8" xfId="20978" xr:uid="{00000000-0005-0000-0000-000009520000}"/>
    <cellStyle name="s_P_L_Ratios 3" xfId="20979" xr:uid="{00000000-0005-0000-0000-00000A520000}"/>
    <cellStyle name="s_P_L_Ratios 3 2" xfId="20980" xr:uid="{00000000-0005-0000-0000-00000B520000}"/>
    <cellStyle name="s_P_L_Ratios 3 2 2" xfId="20981" xr:uid="{00000000-0005-0000-0000-00000C520000}"/>
    <cellStyle name="s_P_L_Ratios 3 2 2 2" xfId="20982" xr:uid="{00000000-0005-0000-0000-00000D520000}"/>
    <cellStyle name="s_P_L_Ratios 3 2 2 2 2" xfId="20983" xr:uid="{00000000-0005-0000-0000-00000E520000}"/>
    <cellStyle name="s_P_L_Ratios 3 2 2 2 3" xfId="20984" xr:uid="{00000000-0005-0000-0000-00000F520000}"/>
    <cellStyle name="s_P_L_Ratios 3 2 2 3" xfId="20985" xr:uid="{00000000-0005-0000-0000-000010520000}"/>
    <cellStyle name="s_P_L_Ratios 3 2 2 4" xfId="20986" xr:uid="{00000000-0005-0000-0000-000011520000}"/>
    <cellStyle name="s_P_L_Ratios 3 2 3" xfId="20987" xr:uid="{00000000-0005-0000-0000-000012520000}"/>
    <cellStyle name="s_P_L_Ratios 3 2 3 2" xfId="20988" xr:uid="{00000000-0005-0000-0000-000013520000}"/>
    <cellStyle name="s_P_L_Ratios 3 2 3 3" xfId="20989" xr:uid="{00000000-0005-0000-0000-000014520000}"/>
    <cellStyle name="s_P_L_Ratios 3 2 4" xfId="20990" xr:uid="{00000000-0005-0000-0000-000015520000}"/>
    <cellStyle name="s_P_L_Ratios 3 2 5" xfId="20991" xr:uid="{00000000-0005-0000-0000-000016520000}"/>
    <cellStyle name="s_P_L_Ratios 3 3" xfId="20992" xr:uid="{00000000-0005-0000-0000-000017520000}"/>
    <cellStyle name="s_P_L_Ratios 3 3 2" xfId="20993" xr:uid="{00000000-0005-0000-0000-000018520000}"/>
    <cellStyle name="s_P_L_Ratios 3 3 2 2" xfId="20994" xr:uid="{00000000-0005-0000-0000-000019520000}"/>
    <cellStyle name="s_P_L_Ratios 3 3 2 2 2" xfId="20995" xr:uid="{00000000-0005-0000-0000-00001A520000}"/>
    <cellStyle name="s_P_L_Ratios 3 3 2 2 3" xfId="20996" xr:uid="{00000000-0005-0000-0000-00001B520000}"/>
    <cellStyle name="s_P_L_Ratios 3 3 2 3" xfId="20997" xr:uid="{00000000-0005-0000-0000-00001C520000}"/>
    <cellStyle name="s_P_L_Ratios 3 3 2 4" xfId="20998" xr:uid="{00000000-0005-0000-0000-00001D520000}"/>
    <cellStyle name="s_P_L_Ratios 3 3 3" xfId="20999" xr:uid="{00000000-0005-0000-0000-00001E520000}"/>
    <cellStyle name="s_P_L_Ratios 3 3 3 2" xfId="21000" xr:uid="{00000000-0005-0000-0000-00001F520000}"/>
    <cellStyle name="s_P_L_Ratios 3 3 3 3" xfId="21001" xr:uid="{00000000-0005-0000-0000-000020520000}"/>
    <cellStyle name="s_P_L_Ratios 3 3 4" xfId="21002" xr:uid="{00000000-0005-0000-0000-000021520000}"/>
    <cellStyle name="s_P_L_Ratios 3 3 5" xfId="21003" xr:uid="{00000000-0005-0000-0000-000022520000}"/>
    <cellStyle name="s_P_L_Ratios 3 4" xfId="21004" xr:uid="{00000000-0005-0000-0000-000023520000}"/>
    <cellStyle name="s_P_L_Ratios 3 4 2" xfId="21005" xr:uid="{00000000-0005-0000-0000-000024520000}"/>
    <cellStyle name="s_P_L_Ratios 3 4 2 2" xfId="21006" xr:uid="{00000000-0005-0000-0000-000025520000}"/>
    <cellStyle name="s_P_L_Ratios 3 4 2 2 2" xfId="21007" xr:uid="{00000000-0005-0000-0000-000026520000}"/>
    <cellStyle name="s_P_L_Ratios 3 4 2 2 3" xfId="21008" xr:uid="{00000000-0005-0000-0000-000027520000}"/>
    <cellStyle name="s_P_L_Ratios 3 4 2 3" xfId="21009" xr:uid="{00000000-0005-0000-0000-000028520000}"/>
    <cellStyle name="s_P_L_Ratios 3 4 2 4" xfId="21010" xr:uid="{00000000-0005-0000-0000-000029520000}"/>
    <cellStyle name="s_P_L_Ratios 3 4 3" xfId="21011" xr:uid="{00000000-0005-0000-0000-00002A520000}"/>
    <cellStyle name="s_P_L_Ratios 3 4 3 2" xfId="21012" xr:uid="{00000000-0005-0000-0000-00002B520000}"/>
    <cellStyle name="s_P_L_Ratios 3 4 3 3" xfId="21013" xr:uid="{00000000-0005-0000-0000-00002C520000}"/>
    <cellStyle name="s_P_L_Ratios 3 4 4" xfId="21014" xr:uid="{00000000-0005-0000-0000-00002D520000}"/>
    <cellStyle name="s_P_L_Ratios 3 4 5" xfId="21015" xr:uid="{00000000-0005-0000-0000-00002E520000}"/>
    <cellStyle name="s_P_L_Ratios 3 5" xfId="21016" xr:uid="{00000000-0005-0000-0000-00002F520000}"/>
    <cellStyle name="s_P_L_Ratios 3 5 2" xfId="21017" xr:uid="{00000000-0005-0000-0000-000030520000}"/>
    <cellStyle name="s_P_L_Ratios 3 5 2 2" xfId="21018" xr:uid="{00000000-0005-0000-0000-000031520000}"/>
    <cellStyle name="s_P_L_Ratios 3 5 2 3" xfId="21019" xr:uid="{00000000-0005-0000-0000-000032520000}"/>
    <cellStyle name="s_P_L_Ratios 3 5 3" xfId="21020" xr:uid="{00000000-0005-0000-0000-000033520000}"/>
    <cellStyle name="s_P_L_Ratios 3 5 4" xfId="21021" xr:uid="{00000000-0005-0000-0000-000034520000}"/>
    <cellStyle name="s_P_L_Ratios 3 6" xfId="21022" xr:uid="{00000000-0005-0000-0000-000035520000}"/>
    <cellStyle name="s_P_L_Ratios 3 6 2" xfId="21023" xr:uid="{00000000-0005-0000-0000-000036520000}"/>
    <cellStyle name="s_P_L_Ratios 3 6 3" xfId="21024" xr:uid="{00000000-0005-0000-0000-000037520000}"/>
    <cellStyle name="s_P_L_Ratios 3 7" xfId="21025" xr:uid="{00000000-0005-0000-0000-000038520000}"/>
    <cellStyle name="s_P_L_Ratios 3 8" xfId="21026" xr:uid="{00000000-0005-0000-0000-000039520000}"/>
    <cellStyle name="s_P_L_Ratios 4" xfId="21027" xr:uid="{00000000-0005-0000-0000-00003A520000}"/>
    <cellStyle name="s_P_L_Ratios 4 2" xfId="21028" xr:uid="{00000000-0005-0000-0000-00003B520000}"/>
    <cellStyle name="s_P_L_Ratios 4 2 2" xfId="21029" xr:uid="{00000000-0005-0000-0000-00003C520000}"/>
    <cellStyle name="s_P_L_Ratios 4 2 2 2" xfId="21030" xr:uid="{00000000-0005-0000-0000-00003D520000}"/>
    <cellStyle name="s_P_L_Ratios 4 2 2 3" xfId="21031" xr:uid="{00000000-0005-0000-0000-00003E520000}"/>
    <cellStyle name="s_P_L_Ratios 4 2 3" xfId="21032" xr:uid="{00000000-0005-0000-0000-00003F520000}"/>
    <cellStyle name="s_P_L_Ratios 4 2 4" xfId="21033" xr:uid="{00000000-0005-0000-0000-000040520000}"/>
    <cellStyle name="s_P_L_Ratios 4 3" xfId="21034" xr:uid="{00000000-0005-0000-0000-000041520000}"/>
    <cellStyle name="s_P_L_Ratios 4 3 2" xfId="21035" xr:uid="{00000000-0005-0000-0000-000042520000}"/>
    <cellStyle name="s_P_L_Ratios 4 3 3" xfId="21036" xr:uid="{00000000-0005-0000-0000-000043520000}"/>
    <cellStyle name="s_P_L_Ratios 4 4" xfId="21037" xr:uid="{00000000-0005-0000-0000-000044520000}"/>
    <cellStyle name="s_P_L_Ratios 4 5" xfId="21038" xr:uid="{00000000-0005-0000-0000-000045520000}"/>
    <cellStyle name="s_P_L_Ratios 5" xfId="21039" xr:uid="{00000000-0005-0000-0000-000046520000}"/>
    <cellStyle name="s_P_L_Ratios 5 2" xfId="21040" xr:uid="{00000000-0005-0000-0000-000047520000}"/>
    <cellStyle name="s_P_L_Ratios 5 2 2" xfId="21041" xr:uid="{00000000-0005-0000-0000-000048520000}"/>
    <cellStyle name="s_P_L_Ratios 5 2 2 2" xfId="21042" xr:uid="{00000000-0005-0000-0000-000049520000}"/>
    <cellStyle name="s_P_L_Ratios 5 2 2 3" xfId="21043" xr:uid="{00000000-0005-0000-0000-00004A520000}"/>
    <cellStyle name="s_P_L_Ratios 5 2 3" xfId="21044" xr:uid="{00000000-0005-0000-0000-00004B520000}"/>
    <cellStyle name="s_P_L_Ratios 5 2 4" xfId="21045" xr:uid="{00000000-0005-0000-0000-00004C520000}"/>
    <cellStyle name="s_P_L_Ratios 5 3" xfId="21046" xr:uid="{00000000-0005-0000-0000-00004D520000}"/>
    <cellStyle name="s_P_L_Ratios 5 3 2" xfId="21047" xr:uid="{00000000-0005-0000-0000-00004E520000}"/>
    <cellStyle name="s_P_L_Ratios 5 3 3" xfId="21048" xr:uid="{00000000-0005-0000-0000-00004F520000}"/>
    <cellStyle name="s_P_L_Ratios 5 4" xfId="21049" xr:uid="{00000000-0005-0000-0000-000050520000}"/>
    <cellStyle name="s_P_L_Ratios 5 5" xfId="21050" xr:uid="{00000000-0005-0000-0000-000051520000}"/>
    <cellStyle name="s_P_L_Ratios 6" xfId="21051" xr:uid="{00000000-0005-0000-0000-000052520000}"/>
    <cellStyle name="s_P_L_Ratios 6 2" xfId="21052" xr:uid="{00000000-0005-0000-0000-000053520000}"/>
    <cellStyle name="s_P_L_Ratios 6 2 2" xfId="21053" xr:uid="{00000000-0005-0000-0000-000054520000}"/>
    <cellStyle name="s_P_L_Ratios 6 2 2 2" xfId="21054" xr:uid="{00000000-0005-0000-0000-000055520000}"/>
    <cellStyle name="s_P_L_Ratios 6 2 2 3" xfId="21055" xr:uid="{00000000-0005-0000-0000-000056520000}"/>
    <cellStyle name="s_P_L_Ratios 6 2 3" xfId="21056" xr:uid="{00000000-0005-0000-0000-000057520000}"/>
    <cellStyle name="s_P_L_Ratios 6 2 4" xfId="21057" xr:uid="{00000000-0005-0000-0000-000058520000}"/>
    <cellStyle name="s_P_L_Ratios 6 3" xfId="21058" xr:uid="{00000000-0005-0000-0000-000059520000}"/>
    <cellStyle name="s_P_L_Ratios 6 3 2" xfId="21059" xr:uid="{00000000-0005-0000-0000-00005A520000}"/>
    <cellStyle name="s_P_L_Ratios 6 3 3" xfId="21060" xr:uid="{00000000-0005-0000-0000-00005B520000}"/>
    <cellStyle name="s_P_L_Ratios 6 4" xfId="21061" xr:uid="{00000000-0005-0000-0000-00005C520000}"/>
    <cellStyle name="s_P_L_Ratios 6 5" xfId="21062" xr:uid="{00000000-0005-0000-0000-00005D520000}"/>
    <cellStyle name="s_P_L_Ratios 7" xfId="21063" xr:uid="{00000000-0005-0000-0000-00005E520000}"/>
    <cellStyle name="s_P_L_Ratios 7 2" xfId="21064" xr:uid="{00000000-0005-0000-0000-00005F520000}"/>
    <cellStyle name="s_P_L_Ratios 7 2 2" xfId="21065" xr:uid="{00000000-0005-0000-0000-000060520000}"/>
    <cellStyle name="s_P_L_Ratios 7 2 3" xfId="21066" xr:uid="{00000000-0005-0000-0000-000061520000}"/>
    <cellStyle name="s_P_L_Ratios 7 3" xfId="21067" xr:uid="{00000000-0005-0000-0000-000062520000}"/>
    <cellStyle name="s_P_L_Ratios 7 4" xfId="21068" xr:uid="{00000000-0005-0000-0000-000063520000}"/>
    <cellStyle name="s_P_L_Ratios 8" xfId="21069" xr:uid="{00000000-0005-0000-0000-000064520000}"/>
    <cellStyle name="s_P_L_Ratios 8 2" xfId="21070" xr:uid="{00000000-0005-0000-0000-000065520000}"/>
    <cellStyle name="s_P_L_Ratios 8 3" xfId="21071" xr:uid="{00000000-0005-0000-0000-000066520000}"/>
    <cellStyle name="s_P_L_Ratios 9" xfId="21072" xr:uid="{00000000-0005-0000-0000-000067520000}"/>
    <cellStyle name="s_P_L_Ratios_B" xfId="21073" xr:uid="{00000000-0005-0000-0000-000068520000}"/>
    <cellStyle name="s_P_L_Ratios_B 10" xfId="21074" xr:uid="{00000000-0005-0000-0000-000069520000}"/>
    <cellStyle name="s_P_L_Ratios_B 2" xfId="21075" xr:uid="{00000000-0005-0000-0000-00006A520000}"/>
    <cellStyle name="s_P_L_Ratios_B 2 2" xfId="21076" xr:uid="{00000000-0005-0000-0000-00006B520000}"/>
    <cellStyle name="s_P_L_Ratios_B 2 2 2" xfId="21077" xr:uid="{00000000-0005-0000-0000-00006C520000}"/>
    <cellStyle name="s_P_L_Ratios_B 2 2 2 2" xfId="21078" xr:uid="{00000000-0005-0000-0000-00006D520000}"/>
    <cellStyle name="s_P_L_Ratios_B 2 2 2 2 2" xfId="21079" xr:uid="{00000000-0005-0000-0000-00006E520000}"/>
    <cellStyle name="s_P_L_Ratios_B 2 2 2 2 3" xfId="21080" xr:uid="{00000000-0005-0000-0000-00006F520000}"/>
    <cellStyle name="s_P_L_Ratios_B 2 2 2 3" xfId="21081" xr:uid="{00000000-0005-0000-0000-000070520000}"/>
    <cellStyle name="s_P_L_Ratios_B 2 2 2 4" xfId="21082" xr:uid="{00000000-0005-0000-0000-000071520000}"/>
    <cellStyle name="s_P_L_Ratios_B 2 2 3" xfId="21083" xr:uid="{00000000-0005-0000-0000-000072520000}"/>
    <cellStyle name="s_P_L_Ratios_B 2 2 3 2" xfId="21084" xr:uid="{00000000-0005-0000-0000-000073520000}"/>
    <cellStyle name="s_P_L_Ratios_B 2 2 3 3" xfId="21085" xr:uid="{00000000-0005-0000-0000-000074520000}"/>
    <cellStyle name="s_P_L_Ratios_B 2 2 4" xfId="21086" xr:uid="{00000000-0005-0000-0000-000075520000}"/>
    <cellStyle name="s_P_L_Ratios_B 2 2 5" xfId="21087" xr:uid="{00000000-0005-0000-0000-000076520000}"/>
    <cellStyle name="s_P_L_Ratios_B 2 3" xfId="21088" xr:uid="{00000000-0005-0000-0000-000077520000}"/>
    <cellStyle name="s_P_L_Ratios_B 2 3 2" xfId="21089" xr:uid="{00000000-0005-0000-0000-000078520000}"/>
    <cellStyle name="s_P_L_Ratios_B 2 3 2 2" xfId="21090" xr:uid="{00000000-0005-0000-0000-000079520000}"/>
    <cellStyle name="s_P_L_Ratios_B 2 3 2 2 2" xfId="21091" xr:uid="{00000000-0005-0000-0000-00007A520000}"/>
    <cellStyle name="s_P_L_Ratios_B 2 3 2 2 3" xfId="21092" xr:uid="{00000000-0005-0000-0000-00007B520000}"/>
    <cellStyle name="s_P_L_Ratios_B 2 3 2 3" xfId="21093" xr:uid="{00000000-0005-0000-0000-00007C520000}"/>
    <cellStyle name="s_P_L_Ratios_B 2 3 2 4" xfId="21094" xr:uid="{00000000-0005-0000-0000-00007D520000}"/>
    <cellStyle name="s_P_L_Ratios_B 2 3 3" xfId="21095" xr:uid="{00000000-0005-0000-0000-00007E520000}"/>
    <cellStyle name="s_P_L_Ratios_B 2 3 3 2" xfId="21096" xr:uid="{00000000-0005-0000-0000-00007F520000}"/>
    <cellStyle name="s_P_L_Ratios_B 2 3 3 3" xfId="21097" xr:uid="{00000000-0005-0000-0000-000080520000}"/>
    <cellStyle name="s_P_L_Ratios_B 2 3 4" xfId="21098" xr:uid="{00000000-0005-0000-0000-000081520000}"/>
    <cellStyle name="s_P_L_Ratios_B 2 3 5" xfId="21099" xr:uid="{00000000-0005-0000-0000-000082520000}"/>
    <cellStyle name="s_P_L_Ratios_B 2 4" xfId="21100" xr:uid="{00000000-0005-0000-0000-000083520000}"/>
    <cellStyle name="s_P_L_Ratios_B 2 4 2" xfId="21101" xr:uid="{00000000-0005-0000-0000-000084520000}"/>
    <cellStyle name="s_P_L_Ratios_B 2 4 2 2" xfId="21102" xr:uid="{00000000-0005-0000-0000-000085520000}"/>
    <cellStyle name="s_P_L_Ratios_B 2 4 2 2 2" xfId="21103" xr:uid="{00000000-0005-0000-0000-000086520000}"/>
    <cellStyle name="s_P_L_Ratios_B 2 4 2 2 3" xfId="21104" xr:uid="{00000000-0005-0000-0000-000087520000}"/>
    <cellStyle name="s_P_L_Ratios_B 2 4 2 3" xfId="21105" xr:uid="{00000000-0005-0000-0000-000088520000}"/>
    <cellStyle name="s_P_L_Ratios_B 2 4 2 4" xfId="21106" xr:uid="{00000000-0005-0000-0000-000089520000}"/>
    <cellStyle name="s_P_L_Ratios_B 2 4 3" xfId="21107" xr:uid="{00000000-0005-0000-0000-00008A520000}"/>
    <cellStyle name="s_P_L_Ratios_B 2 4 3 2" xfId="21108" xr:uid="{00000000-0005-0000-0000-00008B520000}"/>
    <cellStyle name="s_P_L_Ratios_B 2 4 3 3" xfId="21109" xr:uid="{00000000-0005-0000-0000-00008C520000}"/>
    <cellStyle name="s_P_L_Ratios_B 2 4 4" xfId="21110" xr:uid="{00000000-0005-0000-0000-00008D520000}"/>
    <cellStyle name="s_P_L_Ratios_B 2 4 5" xfId="21111" xr:uid="{00000000-0005-0000-0000-00008E520000}"/>
    <cellStyle name="s_P_L_Ratios_B 2 5" xfId="21112" xr:uid="{00000000-0005-0000-0000-00008F520000}"/>
    <cellStyle name="s_P_L_Ratios_B 2 5 2" xfId="21113" xr:uid="{00000000-0005-0000-0000-000090520000}"/>
    <cellStyle name="s_P_L_Ratios_B 2 5 2 2" xfId="21114" xr:uid="{00000000-0005-0000-0000-000091520000}"/>
    <cellStyle name="s_P_L_Ratios_B 2 5 2 3" xfId="21115" xr:uid="{00000000-0005-0000-0000-000092520000}"/>
    <cellStyle name="s_P_L_Ratios_B 2 5 3" xfId="21116" xr:uid="{00000000-0005-0000-0000-000093520000}"/>
    <cellStyle name="s_P_L_Ratios_B 2 5 4" xfId="21117" xr:uid="{00000000-0005-0000-0000-000094520000}"/>
    <cellStyle name="s_P_L_Ratios_B 2 6" xfId="21118" xr:uid="{00000000-0005-0000-0000-000095520000}"/>
    <cellStyle name="s_P_L_Ratios_B 2 6 2" xfId="21119" xr:uid="{00000000-0005-0000-0000-000096520000}"/>
    <cellStyle name="s_P_L_Ratios_B 2 6 3" xfId="21120" xr:uid="{00000000-0005-0000-0000-000097520000}"/>
    <cellStyle name="s_P_L_Ratios_B 2 7" xfId="21121" xr:uid="{00000000-0005-0000-0000-000098520000}"/>
    <cellStyle name="s_P_L_Ratios_B 2 8" xfId="21122" xr:uid="{00000000-0005-0000-0000-000099520000}"/>
    <cellStyle name="s_P_L_Ratios_B 3" xfId="21123" xr:uid="{00000000-0005-0000-0000-00009A520000}"/>
    <cellStyle name="s_P_L_Ratios_B 3 2" xfId="21124" xr:uid="{00000000-0005-0000-0000-00009B520000}"/>
    <cellStyle name="s_P_L_Ratios_B 3 2 2" xfId="21125" xr:uid="{00000000-0005-0000-0000-00009C520000}"/>
    <cellStyle name="s_P_L_Ratios_B 3 2 2 2" xfId="21126" xr:uid="{00000000-0005-0000-0000-00009D520000}"/>
    <cellStyle name="s_P_L_Ratios_B 3 2 2 2 2" xfId="21127" xr:uid="{00000000-0005-0000-0000-00009E520000}"/>
    <cellStyle name="s_P_L_Ratios_B 3 2 2 2 3" xfId="21128" xr:uid="{00000000-0005-0000-0000-00009F520000}"/>
    <cellStyle name="s_P_L_Ratios_B 3 2 2 3" xfId="21129" xr:uid="{00000000-0005-0000-0000-0000A0520000}"/>
    <cellStyle name="s_P_L_Ratios_B 3 2 2 4" xfId="21130" xr:uid="{00000000-0005-0000-0000-0000A1520000}"/>
    <cellStyle name="s_P_L_Ratios_B 3 2 3" xfId="21131" xr:uid="{00000000-0005-0000-0000-0000A2520000}"/>
    <cellStyle name="s_P_L_Ratios_B 3 2 3 2" xfId="21132" xr:uid="{00000000-0005-0000-0000-0000A3520000}"/>
    <cellStyle name="s_P_L_Ratios_B 3 2 3 3" xfId="21133" xr:uid="{00000000-0005-0000-0000-0000A4520000}"/>
    <cellStyle name="s_P_L_Ratios_B 3 2 4" xfId="21134" xr:uid="{00000000-0005-0000-0000-0000A5520000}"/>
    <cellStyle name="s_P_L_Ratios_B 3 2 5" xfId="21135" xr:uid="{00000000-0005-0000-0000-0000A6520000}"/>
    <cellStyle name="s_P_L_Ratios_B 3 3" xfId="21136" xr:uid="{00000000-0005-0000-0000-0000A7520000}"/>
    <cellStyle name="s_P_L_Ratios_B 3 3 2" xfId="21137" xr:uid="{00000000-0005-0000-0000-0000A8520000}"/>
    <cellStyle name="s_P_L_Ratios_B 3 3 2 2" xfId="21138" xr:uid="{00000000-0005-0000-0000-0000A9520000}"/>
    <cellStyle name="s_P_L_Ratios_B 3 3 2 2 2" xfId="21139" xr:uid="{00000000-0005-0000-0000-0000AA520000}"/>
    <cellStyle name="s_P_L_Ratios_B 3 3 2 2 3" xfId="21140" xr:uid="{00000000-0005-0000-0000-0000AB520000}"/>
    <cellStyle name="s_P_L_Ratios_B 3 3 2 3" xfId="21141" xr:uid="{00000000-0005-0000-0000-0000AC520000}"/>
    <cellStyle name="s_P_L_Ratios_B 3 3 2 4" xfId="21142" xr:uid="{00000000-0005-0000-0000-0000AD520000}"/>
    <cellStyle name="s_P_L_Ratios_B 3 3 3" xfId="21143" xr:uid="{00000000-0005-0000-0000-0000AE520000}"/>
    <cellStyle name="s_P_L_Ratios_B 3 3 3 2" xfId="21144" xr:uid="{00000000-0005-0000-0000-0000AF520000}"/>
    <cellStyle name="s_P_L_Ratios_B 3 3 3 3" xfId="21145" xr:uid="{00000000-0005-0000-0000-0000B0520000}"/>
    <cellStyle name="s_P_L_Ratios_B 3 3 4" xfId="21146" xr:uid="{00000000-0005-0000-0000-0000B1520000}"/>
    <cellStyle name="s_P_L_Ratios_B 3 3 5" xfId="21147" xr:uid="{00000000-0005-0000-0000-0000B2520000}"/>
    <cellStyle name="s_P_L_Ratios_B 3 4" xfId="21148" xr:uid="{00000000-0005-0000-0000-0000B3520000}"/>
    <cellStyle name="s_P_L_Ratios_B 3 4 2" xfId="21149" xr:uid="{00000000-0005-0000-0000-0000B4520000}"/>
    <cellStyle name="s_P_L_Ratios_B 3 4 2 2" xfId="21150" xr:uid="{00000000-0005-0000-0000-0000B5520000}"/>
    <cellStyle name="s_P_L_Ratios_B 3 4 2 2 2" xfId="21151" xr:uid="{00000000-0005-0000-0000-0000B6520000}"/>
    <cellStyle name="s_P_L_Ratios_B 3 4 2 2 3" xfId="21152" xr:uid="{00000000-0005-0000-0000-0000B7520000}"/>
    <cellStyle name="s_P_L_Ratios_B 3 4 2 3" xfId="21153" xr:uid="{00000000-0005-0000-0000-0000B8520000}"/>
    <cellStyle name="s_P_L_Ratios_B 3 4 2 4" xfId="21154" xr:uid="{00000000-0005-0000-0000-0000B9520000}"/>
    <cellStyle name="s_P_L_Ratios_B 3 4 3" xfId="21155" xr:uid="{00000000-0005-0000-0000-0000BA520000}"/>
    <cellStyle name="s_P_L_Ratios_B 3 4 3 2" xfId="21156" xr:uid="{00000000-0005-0000-0000-0000BB520000}"/>
    <cellStyle name="s_P_L_Ratios_B 3 4 3 3" xfId="21157" xr:uid="{00000000-0005-0000-0000-0000BC520000}"/>
    <cellStyle name="s_P_L_Ratios_B 3 4 4" xfId="21158" xr:uid="{00000000-0005-0000-0000-0000BD520000}"/>
    <cellStyle name="s_P_L_Ratios_B 3 4 5" xfId="21159" xr:uid="{00000000-0005-0000-0000-0000BE520000}"/>
    <cellStyle name="s_P_L_Ratios_B 3 5" xfId="21160" xr:uid="{00000000-0005-0000-0000-0000BF520000}"/>
    <cellStyle name="s_P_L_Ratios_B 3 5 2" xfId="21161" xr:uid="{00000000-0005-0000-0000-0000C0520000}"/>
    <cellStyle name="s_P_L_Ratios_B 3 5 2 2" xfId="21162" xr:uid="{00000000-0005-0000-0000-0000C1520000}"/>
    <cellStyle name="s_P_L_Ratios_B 3 5 2 3" xfId="21163" xr:uid="{00000000-0005-0000-0000-0000C2520000}"/>
    <cellStyle name="s_P_L_Ratios_B 3 5 3" xfId="21164" xr:uid="{00000000-0005-0000-0000-0000C3520000}"/>
    <cellStyle name="s_P_L_Ratios_B 3 5 4" xfId="21165" xr:uid="{00000000-0005-0000-0000-0000C4520000}"/>
    <cellStyle name="s_P_L_Ratios_B 3 6" xfId="21166" xr:uid="{00000000-0005-0000-0000-0000C5520000}"/>
    <cellStyle name="s_P_L_Ratios_B 3 6 2" xfId="21167" xr:uid="{00000000-0005-0000-0000-0000C6520000}"/>
    <cellStyle name="s_P_L_Ratios_B 3 6 3" xfId="21168" xr:uid="{00000000-0005-0000-0000-0000C7520000}"/>
    <cellStyle name="s_P_L_Ratios_B 3 7" xfId="21169" xr:uid="{00000000-0005-0000-0000-0000C8520000}"/>
    <cellStyle name="s_P_L_Ratios_B 3 8" xfId="21170" xr:uid="{00000000-0005-0000-0000-0000C9520000}"/>
    <cellStyle name="s_P_L_Ratios_B 4" xfId="21171" xr:uid="{00000000-0005-0000-0000-0000CA520000}"/>
    <cellStyle name="s_P_L_Ratios_B 4 2" xfId="21172" xr:uid="{00000000-0005-0000-0000-0000CB520000}"/>
    <cellStyle name="s_P_L_Ratios_B 4 2 2" xfId="21173" xr:uid="{00000000-0005-0000-0000-0000CC520000}"/>
    <cellStyle name="s_P_L_Ratios_B 4 2 2 2" xfId="21174" xr:uid="{00000000-0005-0000-0000-0000CD520000}"/>
    <cellStyle name="s_P_L_Ratios_B 4 2 2 3" xfId="21175" xr:uid="{00000000-0005-0000-0000-0000CE520000}"/>
    <cellStyle name="s_P_L_Ratios_B 4 2 3" xfId="21176" xr:uid="{00000000-0005-0000-0000-0000CF520000}"/>
    <cellStyle name="s_P_L_Ratios_B 4 2 4" xfId="21177" xr:uid="{00000000-0005-0000-0000-0000D0520000}"/>
    <cellStyle name="s_P_L_Ratios_B 4 3" xfId="21178" xr:uid="{00000000-0005-0000-0000-0000D1520000}"/>
    <cellStyle name="s_P_L_Ratios_B 4 3 2" xfId="21179" xr:uid="{00000000-0005-0000-0000-0000D2520000}"/>
    <cellStyle name="s_P_L_Ratios_B 4 3 3" xfId="21180" xr:uid="{00000000-0005-0000-0000-0000D3520000}"/>
    <cellStyle name="s_P_L_Ratios_B 4 4" xfId="21181" xr:uid="{00000000-0005-0000-0000-0000D4520000}"/>
    <cellStyle name="s_P_L_Ratios_B 4 5" xfId="21182" xr:uid="{00000000-0005-0000-0000-0000D5520000}"/>
    <cellStyle name="s_P_L_Ratios_B 5" xfId="21183" xr:uid="{00000000-0005-0000-0000-0000D6520000}"/>
    <cellStyle name="s_P_L_Ratios_B 5 2" xfId="21184" xr:uid="{00000000-0005-0000-0000-0000D7520000}"/>
    <cellStyle name="s_P_L_Ratios_B 5 2 2" xfId="21185" xr:uid="{00000000-0005-0000-0000-0000D8520000}"/>
    <cellStyle name="s_P_L_Ratios_B 5 2 2 2" xfId="21186" xr:uid="{00000000-0005-0000-0000-0000D9520000}"/>
    <cellStyle name="s_P_L_Ratios_B 5 2 2 3" xfId="21187" xr:uid="{00000000-0005-0000-0000-0000DA520000}"/>
    <cellStyle name="s_P_L_Ratios_B 5 2 3" xfId="21188" xr:uid="{00000000-0005-0000-0000-0000DB520000}"/>
    <cellStyle name="s_P_L_Ratios_B 5 2 4" xfId="21189" xr:uid="{00000000-0005-0000-0000-0000DC520000}"/>
    <cellStyle name="s_P_L_Ratios_B 5 3" xfId="21190" xr:uid="{00000000-0005-0000-0000-0000DD520000}"/>
    <cellStyle name="s_P_L_Ratios_B 5 3 2" xfId="21191" xr:uid="{00000000-0005-0000-0000-0000DE520000}"/>
    <cellStyle name="s_P_L_Ratios_B 5 3 3" xfId="21192" xr:uid="{00000000-0005-0000-0000-0000DF520000}"/>
    <cellStyle name="s_P_L_Ratios_B 5 4" xfId="21193" xr:uid="{00000000-0005-0000-0000-0000E0520000}"/>
    <cellStyle name="s_P_L_Ratios_B 5 5" xfId="21194" xr:uid="{00000000-0005-0000-0000-0000E1520000}"/>
    <cellStyle name="s_P_L_Ratios_B 6" xfId="21195" xr:uid="{00000000-0005-0000-0000-0000E2520000}"/>
    <cellStyle name="s_P_L_Ratios_B 6 2" xfId="21196" xr:uid="{00000000-0005-0000-0000-0000E3520000}"/>
    <cellStyle name="s_P_L_Ratios_B 6 2 2" xfId="21197" xr:uid="{00000000-0005-0000-0000-0000E4520000}"/>
    <cellStyle name="s_P_L_Ratios_B 6 2 2 2" xfId="21198" xr:uid="{00000000-0005-0000-0000-0000E5520000}"/>
    <cellStyle name="s_P_L_Ratios_B 6 2 2 3" xfId="21199" xr:uid="{00000000-0005-0000-0000-0000E6520000}"/>
    <cellStyle name="s_P_L_Ratios_B 6 2 3" xfId="21200" xr:uid="{00000000-0005-0000-0000-0000E7520000}"/>
    <cellStyle name="s_P_L_Ratios_B 6 2 4" xfId="21201" xr:uid="{00000000-0005-0000-0000-0000E8520000}"/>
    <cellStyle name="s_P_L_Ratios_B 6 3" xfId="21202" xr:uid="{00000000-0005-0000-0000-0000E9520000}"/>
    <cellStyle name="s_P_L_Ratios_B 6 3 2" xfId="21203" xr:uid="{00000000-0005-0000-0000-0000EA520000}"/>
    <cellStyle name="s_P_L_Ratios_B 6 3 3" xfId="21204" xr:uid="{00000000-0005-0000-0000-0000EB520000}"/>
    <cellStyle name="s_P_L_Ratios_B 6 4" xfId="21205" xr:uid="{00000000-0005-0000-0000-0000EC520000}"/>
    <cellStyle name="s_P_L_Ratios_B 6 5" xfId="21206" xr:uid="{00000000-0005-0000-0000-0000ED520000}"/>
    <cellStyle name="s_P_L_Ratios_B 7" xfId="21207" xr:uid="{00000000-0005-0000-0000-0000EE520000}"/>
    <cellStyle name="s_P_L_Ratios_B 7 2" xfId="21208" xr:uid="{00000000-0005-0000-0000-0000EF520000}"/>
    <cellStyle name="s_P_L_Ratios_B 7 2 2" xfId="21209" xr:uid="{00000000-0005-0000-0000-0000F0520000}"/>
    <cellStyle name="s_P_L_Ratios_B 7 2 3" xfId="21210" xr:uid="{00000000-0005-0000-0000-0000F1520000}"/>
    <cellStyle name="s_P_L_Ratios_B 7 3" xfId="21211" xr:uid="{00000000-0005-0000-0000-0000F2520000}"/>
    <cellStyle name="s_P_L_Ratios_B 7 4" xfId="21212" xr:uid="{00000000-0005-0000-0000-0000F3520000}"/>
    <cellStyle name="s_P_L_Ratios_B 8" xfId="21213" xr:uid="{00000000-0005-0000-0000-0000F4520000}"/>
    <cellStyle name="s_P_L_Ratios_B 8 2" xfId="21214" xr:uid="{00000000-0005-0000-0000-0000F5520000}"/>
    <cellStyle name="s_P_L_Ratios_B 8 3" xfId="21215" xr:uid="{00000000-0005-0000-0000-0000F6520000}"/>
    <cellStyle name="s_P_L_Ratios_B 9" xfId="21216" xr:uid="{00000000-0005-0000-0000-0000F7520000}"/>
    <cellStyle name="s_S_By_S" xfId="21217" xr:uid="{00000000-0005-0000-0000-0000F8520000}"/>
    <cellStyle name="s_S_By_S 10" xfId="21218" xr:uid="{00000000-0005-0000-0000-0000F9520000}"/>
    <cellStyle name="s_S_By_S 2" xfId="21219" xr:uid="{00000000-0005-0000-0000-0000FA520000}"/>
    <cellStyle name="s_S_By_S 2 2" xfId="21220" xr:uid="{00000000-0005-0000-0000-0000FB520000}"/>
    <cellStyle name="s_S_By_S 2 2 2" xfId="21221" xr:uid="{00000000-0005-0000-0000-0000FC520000}"/>
    <cellStyle name="s_S_By_S 2 2 2 2" xfId="21222" xr:uid="{00000000-0005-0000-0000-0000FD520000}"/>
    <cellStyle name="s_S_By_S 2 2 2 2 2" xfId="21223" xr:uid="{00000000-0005-0000-0000-0000FE520000}"/>
    <cellStyle name="s_S_By_S 2 2 2 2 3" xfId="21224" xr:uid="{00000000-0005-0000-0000-0000FF520000}"/>
    <cellStyle name="s_S_By_S 2 2 2 3" xfId="21225" xr:uid="{00000000-0005-0000-0000-000000530000}"/>
    <cellStyle name="s_S_By_S 2 2 2 4" xfId="21226" xr:uid="{00000000-0005-0000-0000-000001530000}"/>
    <cellStyle name="s_S_By_S 2 2 3" xfId="21227" xr:uid="{00000000-0005-0000-0000-000002530000}"/>
    <cellStyle name="s_S_By_S 2 2 3 2" xfId="21228" xr:uid="{00000000-0005-0000-0000-000003530000}"/>
    <cellStyle name="s_S_By_S 2 2 3 3" xfId="21229" xr:uid="{00000000-0005-0000-0000-000004530000}"/>
    <cellStyle name="s_S_By_S 2 2 4" xfId="21230" xr:uid="{00000000-0005-0000-0000-000005530000}"/>
    <cellStyle name="s_S_By_S 2 2 5" xfId="21231" xr:uid="{00000000-0005-0000-0000-000006530000}"/>
    <cellStyle name="s_S_By_S 2 3" xfId="21232" xr:uid="{00000000-0005-0000-0000-000007530000}"/>
    <cellStyle name="s_S_By_S 2 3 2" xfId="21233" xr:uid="{00000000-0005-0000-0000-000008530000}"/>
    <cellStyle name="s_S_By_S 2 3 2 2" xfId="21234" xr:uid="{00000000-0005-0000-0000-000009530000}"/>
    <cellStyle name="s_S_By_S 2 3 2 2 2" xfId="21235" xr:uid="{00000000-0005-0000-0000-00000A530000}"/>
    <cellStyle name="s_S_By_S 2 3 2 2 3" xfId="21236" xr:uid="{00000000-0005-0000-0000-00000B530000}"/>
    <cellStyle name="s_S_By_S 2 3 2 3" xfId="21237" xr:uid="{00000000-0005-0000-0000-00000C530000}"/>
    <cellStyle name="s_S_By_S 2 3 2 4" xfId="21238" xr:uid="{00000000-0005-0000-0000-00000D530000}"/>
    <cellStyle name="s_S_By_S 2 3 3" xfId="21239" xr:uid="{00000000-0005-0000-0000-00000E530000}"/>
    <cellStyle name="s_S_By_S 2 3 3 2" xfId="21240" xr:uid="{00000000-0005-0000-0000-00000F530000}"/>
    <cellStyle name="s_S_By_S 2 3 3 3" xfId="21241" xr:uid="{00000000-0005-0000-0000-000010530000}"/>
    <cellStyle name="s_S_By_S 2 3 4" xfId="21242" xr:uid="{00000000-0005-0000-0000-000011530000}"/>
    <cellStyle name="s_S_By_S 2 3 5" xfId="21243" xr:uid="{00000000-0005-0000-0000-000012530000}"/>
    <cellStyle name="s_S_By_S 2 4" xfId="21244" xr:uid="{00000000-0005-0000-0000-000013530000}"/>
    <cellStyle name="s_S_By_S 2 4 2" xfId="21245" xr:uid="{00000000-0005-0000-0000-000014530000}"/>
    <cellStyle name="s_S_By_S 2 4 2 2" xfId="21246" xr:uid="{00000000-0005-0000-0000-000015530000}"/>
    <cellStyle name="s_S_By_S 2 4 2 2 2" xfId="21247" xr:uid="{00000000-0005-0000-0000-000016530000}"/>
    <cellStyle name="s_S_By_S 2 4 2 2 3" xfId="21248" xr:uid="{00000000-0005-0000-0000-000017530000}"/>
    <cellStyle name="s_S_By_S 2 4 2 3" xfId="21249" xr:uid="{00000000-0005-0000-0000-000018530000}"/>
    <cellStyle name="s_S_By_S 2 4 2 4" xfId="21250" xr:uid="{00000000-0005-0000-0000-000019530000}"/>
    <cellStyle name="s_S_By_S 2 4 3" xfId="21251" xr:uid="{00000000-0005-0000-0000-00001A530000}"/>
    <cellStyle name="s_S_By_S 2 4 3 2" xfId="21252" xr:uid="{00000000-0005-0000-0000-00001B530000}"/>
    <cellStyle name="s_S_By_S 2 4 3 3" xfId="21253" xr:uid="{00000000-0005-0000-0000-00001C530000}"/>
    <cellStyle name="s_S_By_S 2 4 4" xfId="21254" xr:uid="{00000000-0005-0000-0000-00001D530000}"/>
    <cellStyle name="s_S_By_S 2 4 5" xfId="21255" xr:uid="{00000000-0005-0000-0000-00001E530000}"/>
    <cellStyle name="s_S_By_S 2 5" xfId="21256" xr:uid="{00000000-0005-0000-0000-00001F530000}"/>
    <cellStyle name="s_S_By_S 2 5 2" xfId="21257" xr:uid="{00000000-0005-0000-0000-000020530000}"/>
    <cellStyle name="s_S_By_S 2 5 2 2" xfId="21258" xr:uid="{00000000-0005-0000-0000-000021530000}"/>
    <cellStyle name="s_S_By_S 2 5 2 3" xfId="21259" xr:uid="{00000000-0005-0000-0000-000022530000}"/>
    <cellStyle name="s_S_By_S 2 5 3" xfId="21260" xr:uid="{00000000-0005-0000-0000-000023530000}"/>
    <cellStyle name="s_S_By_S 2 5 4" xfId="21261" xr:uid="{00000000-0005-0000-0000-000024530000}"/>
    <cellStyle name="s_S_By_S 2 6" xfId="21262" xr:uid="{00000000-0005-0000-0000-000025530000}"/>
    <cellStyle name="s_S_By_S 2 6 2" xfId="21263" xr:uid="{00000000-0005-0000-0000-000026530000}"/>
    <cellStyle name="s_S_By_S 2 6 3" xfId="21264" xr:uid="{00000000-0005-0000-0000-000027530000}"/>
    <cellStyle name="s_S_By_S 2 7" xfId="21265" xr:uid="{00000000-0005-0000-0000-000028530000}"/>
    <cellStyle name="s_S_By_S 2 8" xfId="21266" xr:uid="{00000000-0005-0000-0000-000029530000}"/>
    <cellStyle name="s_S_By_S 3" xfId="21267" xr:uid="{00000000-0005-0000-0000-00002A530000}"/>
    <cellStyle name="s_S_By_S 3 2" xfId="21268" xr:uid="{00000000-0005-0000-0000-00002B530000}"/>
    <cellStyle name="s_S_By_S 3 2 2" xfId="21269" xr:uid="{00000000-0005-0000-0000-00002C530000}"/>
    <cellStyle name="s_S_By_S 3 2 2 2" xfId="21270" xr:uid="{00000000-0005-0000-0000-00002D530000}"/>
    <cellStyle name="s_S_By_S 3 2 2 2 2" xfId="21271" xr:uid="{00000000-0005-0000-0000-00002E530000}"/>
    <cellStyle name="s_S_By_S 3 2 2 2 3" xfId="21272" xr:uid="{00000000-0005-0000-0000-00002F530000}"/>
    <cellStyle name="s_S_By_S 3 2 2 3" xfId="21273" xr:uid="{00000000-0005-0000-0000-000030530000}"/>
    <cellStyle name="s_S_By_S 3 2 2 4" xfId="21274" xr:uid="{00000000-0005-0000-0000-000031530000}"/>
    <cellStyle name="s_S_By_S 3 2 3" xfId="21275" xr:uid="{00000000-0005-0000-0000-000032530000}"/>
    <cellStyle name="s_S_By_S 3 2 3 2" xfId="21276" xr:uid="{00000000-0005-0000-0000-000033530000}"/>
    <cellStyle name="s_S_By_S 3 2 3 3" xfId="21277" xr:uid="{00000000-0005-0000-0000-000034530000}"/>
    <cellStyle name="s_S_By_S 3 2 4" xfId="21278" xr:uid="{00000000-0005-0000-0000-000035530000}"/>
    <cellStyle name="s_S_By_S 3 2 5" xfId="21279" xr:uid="{00000000-0005-0000-0000-000036530000}"/>
    <cellStyle name="s_S_By_S 3 3" xfId="21280" xr:uid="{00000000-0005-0000-0000-000037530000}"/>
    <cellStyle name="s_S_By_S 3 3 2" xfId="21281" xr:uid="{00000000-0005-0000-0000-000038530000}"/>
    <cellStyle name="s_S_By_S 3 3 2 2" xfId="21282" xr:uid="{00000000-0005-0000-0000-000039530000}"/>
    <cellStyle name="s_S_By_S 3 3 2 2 2" xfId="21283" xr:uid="{00000000-0005-0000-0000-00003A530000}"/>
    <cellStyle name="s_S_By_S 3 3 2 2 3" xfId="21284" xr:uid="{00000000-0005-0000-0000-00003B530000}"/>
    <cellStyle name="s_S_By_S 3 3 2 3" xfId="21285" xr:uid="{00000000-0005-0000-0000-00003C530000}"/>
    <cellStyle name="s_S_By_S 3 3 2 4" xfId="21286" xr:uid="{00000000-0005-0000-0000-00003D530000}"/>
    <cellStyle name="s_S_By_S 3 3 3" xfId="21287" xr:uid="{00000000-0005-0000-0000-00003E530000}"/>
    <cellStyle name="s_S_By_S 3 3 3 2" xfId="21288" xr:uid="{00000000-0005-0000-0000-00003F530000}"/>
    <cellStyle name="s_S_By_S 3 3 3 3" xfId="21289" xr:uid="{00000000-0005-0000-0000-000040530000}"/>
    <cellStyle name="s_S_By_S 3 3 4" xfId="21290" xr:uid="{00000000-0005-0000-0000-000041530000}"/>
    <cellStyle name="s_S_By_S 3 3 5" xfId="21291" xr:uid="{00000000-0005-0000-0000-000042530000}"/>
    <cellStyle name="s_S_By_S 3 4" xfId="21292" xr:uid="{00000000-0005-0000-0000-000043530000}"/>
    <cellStyle name="s_S_By_S 3 4 2" xfId="21293" xr:uid="{00000000-0005-0000-0000-000044530000}"/>
    <cellStyle name="s_S_By_S 3 4 2 2" xfId="21294" xr:uid="{00000000-0005-0000-0000-000045530000}"/>
    <cellStyle name="s_S_By_S 3 4 2 2 2" xfId="21295" xr:uid="{00000000-0005-0000-0000-000046530000}"/>
    <cellStyle name="s_S_By_S 3 4 2 2 3" xfId="21296" xr:uid="{00000000-0005-0000-0000-000047530000}"/>
    <cellStyle name="s_S_By_S 3 4 2 3" xfId="21297" xr:uid="{00000000-0005-0000-0000-000048530000}"/>
    <cellStyle name="s_S_By_S 3 4 2 4" xfId="21298" xr:uid="{00000000-0005-0000-0000-000049530000}"/>
    <cellStyle name="s_S_By_S 3 4 3" xfId="21299" xr:uid="{00000000-0005-0000-0000-00004A530000}"/>
    <cellStyle name="s_S_By_S 3 4 3 2" xfId="21300" xr:uid="{00000000-0005-0000-0000-00004B530000}"/>
    <cellStyle name="s_S_By_S 3 4 3 3" xfId="21301" xr:uid="{00000000-0005-0000-0000-00004C530000}"/>
    <cellStyle name="s_S_By_S 3 4 4" xfId="21302" xr:uid="{00000000-0005-0000-0000-00004D530000}"/>
    <cellStyle name="s_S_By_S 3 4 5" xfId="21303" xr:uid="{00000000-0005-0000-0000-00004E530000}"/>
    <cellStyle name="s_S_By_S 3 5" xfId="21304" xr:uid="{00000000-0005-0000-0000-00004F530000}"/>
    <cellStyle name="s_S_By_S 3 5 2" xfId="21305" xr:uid="{00000000-0005-0000-0000-000050530000}"/>
    <cellStyle name="s_S_By_S 3 5 2 2" xfId="21306" xr:uid="{00000000-0005-0000-0000-000051530000}"/>
    <cellStyle name="s_S_By_S 3 5 2 3" xfId="21307" xr:uid="{00000000-0005-0000-0000-000052530000}"/>
    <cellStyle name="s_S_By_S 3 5 3" xfId="21308" xr:uid="{00000000-0005-0000-0000-000053530000}"/>
    <cellStyle name="s_S_By_S 3 5 4" xfId="21309" xr:uid="{00000000-0005-0000-0000-000054530000}"/>
    <cellStyle name="s_S_By_S 3 6" xfId="21310" xr:uid="{00000000-0005-0000-0000-000055530000}"/>
    <cellStyle name="s_S_By_S 3 6 2" xfId="21311" xr:uid="{00000000-0005-0000-0000-000056530000}"/>
    <cellStyle name="s_S_By_S 3 6 3" xfId="21312" xr:uid="{00000000-0005-0000-0000-000057530000}"/>
    <cellStyle name="s_S_By_S 3 7" xfId="21313" xr:uid="{00000000-0005-0000-0000-000058530000}"/>
    <cellStyle name="s_S_By_S 3 8" xfId="21314" xr:uid="{00000000-0005-0000-0000-000059530000}"/>
    <cellStyle name="s_S_By_S 4" xfId="21315" xr:uid="{00000000-0005-0000-0000-00005A530000}"/>
    <cellStyle name="s_S_By_S 4 2" xfId="21316" xr:uid="{00000000-0005-0000-0000-00005B530000}"/>
    <cellStyle name="s_S_By_S 4 2 2" xfId="21317" xr:uid="{00000000-0005-0000-0000-00005C530000}"/>
    <cellStyle name="s_S_By_S 4 2 2 2" xfId="21318" xr:uid="{00000000-0005-0000-0000-00005D530000}"/>
    <cellStyle name="s_S_By_S 4 2 2 3" xfId="21319" xr:uid="{00000000-0005-0000-0000-00005E530000}"/>
    <cellStyle name="s_S_By_S 4 2 3" xfId="21320" xr:uid="{00000000-0005-0000-0000-00005F530000}"/>
    <cellStyle name="s_S_By_S 4 2 4" xfId="21321" xr:uid="{00000000-0005-0000-0000-000060530000}"/>
    <cellStyle name="s_S_By_S 4 3" xfId="21322" xr:uid="{00000000-0005-0000-0000-000061530000}"/>
    <cellStyle name="s_S_By_S 4 3 2" xfId="21323" xr:uid="{00000000-0005-0000-0000-000062530000}"/>
    <cellStyle name="s_S_By_S 4 3 3" xfId="21324" xr:uid="{00000000-0005-0000-0000-000063530000}"/>
    <cellStyle name="s_S_By_S 4 4" xfId="21325" xr:uid="{00000000-0005-0000-0000-000064530000}"/>
    <cellStyle name="s_S_By_S 4 5" xfId="21326" xr:uid="{00000000-0005-0000-0000-000065530000}"/>
    <cellStyle name="s_S_By_S 5" xfId="21327" xr:uid="{00000000-0005-0000-0000-000066530000}"/>
    <cellStyle name="s_S_By_S 5 2" xfId="21328" xr:uid="{00000000-0005-0000-0000-000067530000}"/>
    <cellStyle name="s_S_By_S 5 2 2" xfId="21329" xr:uid="{00000000-0005-0000-0000-000068530000}"/>
    <cellStyle name="s_S_By_S 5 2 2 2" xfId="21330" xr:uid="{00000000-0005-0000-0000-000069530000}"/>
    <cellStyle name="s_S_By_S 5 2 2 3" xfId="21331" xr:uid="{00000000-0005-0000-0000-00006A530000}"/>
    <cellStyle name="s_S_By_S 5 2 3" xfId="21332" xr:uid="{00000000-0005-0000-0000-00006B530000}"/>
    <cellStyle name="s_S_By_S 5 2 4" xfId="21333" xr:uid="{00000000-0005-0000-0000-00006C530000}"/>
    <cellStyle name="s_S_By_S 5 3" xfId="21334" xr:uid="{00000000-0005-0000-0000-00006D530000}"/>
    <cellStyle name="s_S_By_S 5 3 2" xfId="21335" xr:uid="{00000000-0005-0000-0000-00006E530000}"/>
    <cellStyle name="s_S_By_S 5 3 3" xfId="21336" xr:uid="{00000000-0005-0000-0000-00006F530000}"/>
    <cellStyle name="s_S_By_S 5 4" xfId="21337" xr:uid="{00000000-0005-0000-0000-000070530000}"/>
    <cellStyle name="s_S_By_S 5 5" xfId="21338" xr:uid="{00000000-0005-0000-0000-000071530000}"/>
    <cellStyle name="s_S_By_S 6" xfId="21339" xr:uid="{00000000-0005-0000-0000-000072530000}"/>
    <cellStyle name="s_S_By_S 6 2" xfId="21340" xr:uid="{00000000-0005-0000-0000-000073530000}"/>
    <cellStyle name="s_S_By_S 6 2 2" xfId="21341" xr:uid="{00000000-0005-0000-0000-000074530000}"/>
    <cellStyle name="s_S_By_S 6 2 2 2" xfId="21342" xr:uid="{00000000-0005-0000-0000-000075530000}"/>
    <cellStyle name="s_S_By_S 6 2 2 3" xfId="21343" xr:uid="{00000000-0005-0000-0000-000076530000}"/>
    <cellStyle name="s_S_By_S 6 2 3" xfId="21344" xr:uid="{00000000-0005-0000-0000-000077530000}"/>
    <cellStyle name="s_S_By_S 6 2 4" xfId="21345" xr:uid="{00000000-0005-0000-0000-000078530000}"/>
    <cellStyle name="s_S_By_S 6 3" xfId="21346" xr:uid="{00000000-0005-0000-0000-000079530000}"/>
    <cellStyle name="s_S_By_S 6 3 2" xfId="21347" xr:uid="{00000000-0005-0000-0000-00007A530000}"/>
    <cellStyle name="s_S_By_S 6 3 3" xfId="21348" xr:uid="{00000000-0005-0000-0000-00007B530000}"/>
    <cellStyle name="s_S_By_S 6 4" xfId="21349" xr:uid="{00000000-0005-0000-0000-00007C530000}"/>
    <cellStyle name="s_S_By_S 6 5" xfId="21350" xr:uid="{00000000-0005-0000-0000-00007D530000}"/>
    <cellStyle name="s_S_By_S 7" xfId="21351" xr:uid="{00000000-0005-0000-0000-00007E530000}"/>
    <cellStyle name="s_S_By_S 7 2" xfId="21352" xr:uid="{00000000-0005-0000-0000-00007F530000}"/>
    <cellStyle name="s_S_By_S 7 2 2" xfId="21353" xr:uid="{00000000-0005-0000-0000-000080530000}"/>
    <cellStyle name="s_S_By_S 7 2 3" xfId="21354" xr:uid="{00000000-0005-0000-0000-000081530000}"/>
    <cellStyle name="s_S_By_S 7 3" xfId="21355" xr:uid="{00000000-0005-0000-0000-000082530000}"/>
    <cellStyle name="s_S_By_S 7 4" xfId="21356" xr:uid="{00000000-0005-0000-0000-000083530000}"/>
    <cellStyle name="s_S_By_S 8" xfId="21357" xr:uid="{00000000-0005-0000-0000-000084530000}"/>
    <cellStyle name="s_S_By_S 8 2" xfId="21358" xr:uid="{00000000-0005-0000-0000-000085530000}"/>
    <cellStyle name="s_S_By_S 8 3" xfId="21359" xr:uid="{00000000-0005-0000-0000-000086530000}"/>
    <cellStyle name="s_S_By_S 9" xfId="21360" xr:uid="{00000000-0005-0000-0000-000087530000}"/>
    <cellStyle name="s_Sheet5" xfId="21361" xr:uid="{00000000-0005-0000-0000-000088530000}"/>
    <cellStyle name="s_Sheet5 10" xfId="21362" xr:uid="{00000000-0005-0000-0000-000089530000}"/>
    <cellStyle name="s_Sheet5 2" xfId="21363" xr:uid="{00000000-0005-0000-0000-00008A530000}"/>
    <cellStyle name="s_Sheet5 2 2" xfId="21364" xr:uid="{00000000-0005-0000-0000-00008B530000}"/>
    <cellStyle name="s_Sheet5 2 2 2" xfId="21365" xr:uid="{00000000-0005-0000-0000-00008C530000}"/>
    <cellStyle name="s_Sheet5 2 2 2 2" xfId="21366" xr:uid="{00000000-0005-0000-0000-00008D530000}"/>
    <cellStyle name="s_Sheet5 2 2 2 2 2" xfId="21367" xr:uid="{00000000-0005-0000-0000-00008E530000}"/>
    <cellStyle name="s_Sheet5 2 2 2 2 3" xfId="21368" xr:uid="{00000000-0005-0000-0000-00008F530000}"/>
    <cellStyle name="s_Sheet5 2 2 2 3" xfId="21369" xr:uid="{00000000-0005-0000-0000-000090530000}"/>
    <cellStyle name="s_Sheet5 2 2 2 4" xfId="21370" xr:uid="{00000000-0005-0000-0000-000091530000}"/>
    <cellStyle name="s_Sheet5 2 2 3" xfId="21371" xr:uid="{00000000-0005-0000-0000-000092530000}"/>
    <cellStyle name="s_Sheet5 2 2 3 2" xfId="21372" xr:uid="{00000000-0005-0000-0000-000093530000}"/>
    <cellStyle name="s_Sheet5 2 2 3 3" xfId="21373" xr:uid="{00000000-0005-0000-0000-000094530000}"/>
    <cellStyle name="s_Sheet5 2 2 4" xfId="21374" xr:uid="{00000000-0005-0000-0000-000095530000}"/>
    <cellStyle name="s_Sheet5 2 2 5" xfId="21375" xr:uid="{00000000-0005-0000-0000-000096530000}"/>
    <cellStyle name="s_Sheet5 2 3" xfId="21376" xr:uid="{00000000-0005-0000-0000-000097530000}"/>
    <cellStyle name="s_Sheet5 2 3 2" xfId="21377" xr:uid="{00000000-0005-0000-0000-000098530000}"/>
    <cellStyle name="s_Sheet5 2 3 2 2" xfId="21378" xr:uid="{00000000-0005-0000-0000-000099530000}"/>
    <cellStyle name="s_Sheet5 2 3 2 2 2" xfId="21379" xr:uid="{00000000-0005-0000-0000-00009A530000}"/>
    <cellStyle name="s_Sheet5 2 3 2 2 3" xfId="21380" xr:uid="{00000000-0005-0000-0000-00009B530000}"/>
    <cellStyle name="s_Sheet5 2 3 2 3" xfId="21381" xr:uid="{00000000-0005-0000-0000-00009C530000}"/>
    <cellStyle name="s_Sheet5 2 3 2 4" xfId="21382" xr:uid="{00000000-0005-0000-0000-00009D530000}"/>
    <cellStyle name="s_Sheet5 2 3 3" xfId="21383" xr:uid="{00000000-0005-0000-0000-00009E530000}"/>
    <cellStyle name="s_Sheet5 2 3 3 2" xfId="21384" xr:uid="{00000000-0005-0000-0000-00009F530000}"/>
    <cellStyle name="s_Sheet5 2 3 3 3" xfId="21385" xr:uid="{00000000-0005-0000-0000-0000A0530000}"/>
    <cellStyle name="s_Sheet5 2 3 4" xfId="21386" xr:uid="{00000000-0005-0000-0000-0000A1530000}"/>
    <cellStyle name="s_Sheet5 2 3 5" xfId="21387" xr:uid="{00000000-0005-0000-0000-0000A2530000}"/>
    <cellStyle name="s_Sheet5 2 4" xfId="21388" xr:uid="{00000000-0005-0000-0000-0000A3530000}"/>
    <cellStyle name="s_Sheet5 2 4 2" xfId="21389" xr:uid="{00000000-0005-0000-0000-0000A4530000}"/>
    <cellStyle name="s_Sheet5 2 4 2 2" xfId="21390" xr:uid="{00000000-0005-0000-0000-0000A5530000}"/>
    <cellStyle name="s_Sheet5 2 4 2 2 2" xfId="21391" xr:uid="{00000000-0005-0000-0000-0000A6530000}"/>
    <cellStyle name="s_Sheet5 2 4 2 2 3" xfId="21392" xr:uid="{00000000-0005-0000-0000-0000A7530000}"/>
    <cellStyle name="s_Sheet5 2 4 2 3" xfId="21393" xr:uid="{00000000-0005-0000-0000-0000A8530000}"/>
    <cellStyle name="s_Sheet5 2 4 2 4" xfId="21394" xr:uid="{00000000-0005-0000-0000-0000A9530000}"/>
    <cellStyle name="s_Sheet5 2 4 3" xfId="21395" xr:uid="{00000000-0005-0000-0000-0000AA530000}"/>
    <cellStyle name="s_Sheet5 2 4 3 2" xfId="21396" xr:uid="{00000000-0005-0000-0000-0000AB530000}"/>
    <cellStyle name="s_Sheet5 2 4 3 3" xfId="21397" xr:uid="{00000000-0005-0000-0000-0000AC530000}"/>
    <cellStyle name="s_Sheet5 2 4 4" xfId="21398" xr:uid="{00000000-0005-0000-0000-0000AD530000}"/>
    <cellStyle name="s_Sheet5 2 4 5" xfId="21399" xr:uid="{00000000-0005-0000-0000-0000AE530000}"/>
    <cellStyle name="s_Sheet5 2 5" xfId="21400" xr:uid="{00000000-0005-0000-0000-0000AF530000}"/>
    <cellStyle name="s_Sheet5 2 5 2" xfId="21401" xr:uid="{00000000-0005-0000-0000-0000B0530000}"/>
    <cellStyle name="s_Sheet5 2 5 2 2" xfId="21402" xr:uid="{00000000-0005-0000-0000-0000B1530000}"/>
    <cellStyle name="s_Sheet5 2 5 2 3" xfId="21403" xr:uid="{00000000-0005-0000-0000-0000B2530000}"/>
    <cellStyle name="s_Sheet5 2 5 3" xfId="21404" xr:uid="{00000000-0005-0000-0000-0000B3530000}"/>
    <cellStyle name="s_Sheet5 2 5 4" xfId="21405" xr:uid="{00000000-0005-0000-0000-0000B4530000}"/>
    <cellStyle name="s_Sheet5 2 6" xfId="21406" xr:uid="{00000000-0005-0000-0000-0000B5530000}"/>
    <cellStyle name="s_Sheet5 2 6 2" xfId="21407" xr:uid="{00000000-0005-0000-0000-0000B6530000}"/>
    <cellStyle name="s_Sheet5 2 6 3" xfId="21408" xr:uid="{00000000-0005-0000-0000-0000B7530000}"/>
    <cellStyle name="s_Sheet5 2 7" xfId="21409" xr:uid="{00000000-0005-0000-0000-0000B8530000}"/>
    <cellStyle name="s_Sheet5 2 8" xfId="21410" xr:uid="{00000000-0005-0000-0000-0000B9530000}"/>
    <cellStyle name="s_Sheet5 3" xfId="21411" xr:uid="{00000000-0005-0000-0000-0000BA530000}"/>
    <cellStyle name="s_Sheet5 3 2" xfId="21412" xr:uid="{00000000-0005-0000-0000-0000BB530000}"/>
    <cellStyle name="s_Sheet5 3 2 2" xfId="21413" xr:uid="{00000000-0005-0000-0000-0000BC530000}"/>
    <cellStyle name="s_Sheet5 3 2 2 2" xfId="21414" xr:uid="{00000000-0005-0000-0000-0000BD530000}"/>
    <cellStyle name="s_Sheet5 3 2 2 2 2" xfId="21415" xr:uid="{00000000-0005-0000-0000-0000BE530000}"/>
    <cellStyle name="s_Sheet5 3 2 2 2 3" xfId="21416" xr:uid="{00000000-0005-0000-0000-0000BF530000}"/>
    <cellStyle name="s_Sheet5 3 2 2 3" xfId="21417" xr:uid="{00000000-0005-0000-0000-0000C0530000}"/>
    <cellStyle name="s_Sheet5 3 2 2 4" xfId="21418" xr:uid="{00000000-0005-0000-0000-0000C1530000}"/>
    <cellStyle name="s_Sheet5 3 2 3" xfId="21419" xr:uid="{00000000-0005-0000-0000-0000C2530000}"/>
    <cellStyle name="s_Sheet5 3 2 3 2" xfId="21420" xr:uid="{00000000-0005-0000-0000-0000C3530000}"/>
    <cellStyle name="s_Sheet5 3 2 3 3" xfId="21421" xr:uid="{00000000-0005-0000-0000-0000C4530000}"/>
    <cellStyle name="s_Sheet5 3 2 4" xfId="21422" xr:uid="{00000000-0005-0000-0000-0000C5530000}"/>
    <cellStyle name="s_Sheet5 3 2 5" xfId="21423" xr:uid="{00000000-0005-0000-0000-0000C6530000}"/>
    <cellStyle name="s_Sheet5 3 3" xfId="21424" xr:uid="{00000000-0005-0000-0000-0000C7530000}"/>
    <cellStyle name="s_Sheet5 3 3 2" xfId="21425" xr:uid="{00000000-0005-0000-0000-0000C8530000}"/>
    <cellStyle name="s_Sheet5 3 3 2 2" xfId="21426" xr:uid="{00000000-0005-0000-0000-0000C9530000}"/>
    <cellStyle name="s_Sheet5 3 3 2 2 2" xfId="21427" xr:uid="{00000000-0005-0000-0000-0000CA530000}"/>
    <cellStyle name="s_Sheet5 3 3 2 2 3" xfId="21428" xr:uid="{00000000-0005-0000-0000-0000CB530000}"/>
    <cellStyle name="s_Sheet5 3 3 2 3" xfId="21429" xr:uid="{00000000-0005-0000-0000-0000CC530000}"/>
    <cellStyle name="s_Sheet5 3 3 2 4" xfId="21430" xr:uid="{00000000-0005-0000-0000-0000CD530000}"/>
    <cellStyle name="s_Sheet5 3 3 3" xfId="21431" xr:uid="{00000000-0005-0000-0000-0000CE530000}"/>
    <cellStyle name="s_Sheet5 3 3 3 2" xfId="21432" xr:uid="{00000000-0005-0000-0000-0000CF530000}"/>
    <cellStyle name="s_Sheet5 3 3 3 3" xfId="21433" xr:uid="{00000000-0005-0000-0000-0000D0530000}"/>
    <cellStyle name="s_Sheet5 3 3 4" xfId="21434" xr:uid="{00000000-0005-0000-0000-0000D1530000}"/>
    <cellStyle name="s_Sheet5 3 3 5" xfId="21435" xr:uid="{00000000-0005-0000-0000-0000D2530000}"/>
    <cellStyle name="s_Sheet5 3 4" xfId="21436" xr:uid="{00000000-0005-0000-0000-0000D3530000}"/>
    <cellStyle name="s_Sheet5 3 4 2" xfId="21437" xr:uid="{00000000-0005-0000-0000-0000D4530000}"/>
    <cellStyle name="s_Sheet5 3 4 2 2" xfId="21438" xr:uid="{00000000-0005-0000-0000-0000D5530000}"/>
    <cellStyle name="s_Sheet5 3 4 2 2 2" xfId="21439" xr:uid="{00000000-0005-0000-0000-0000D6530000}"/>
    <cellStyle name="s_Sheet5 3 4 2 2 3" xfId="21440" xr:uid="{00000000-0005-0000-0000-0000D7530000}"/>
    <cellStyle name="s_Sheet5 3 4 2 3" xfId="21441" xr:uid="{00000000-0005-0000-0000-0000D8530000}"/>
    <cellStyle name="s_Sheet5 3 4 2 4" xfId="21442" xr:uid="{00000000-0005-0000-0000-0000D9530000}"/>
    <cellStyle name="s_Sheet5 3 4 3" xfId="21443" xr:uid="{00000000-0005-0000-0000-0000DA530000}"/>
    <cellStyle name="s_Sheet5 3 4 3 2" xfId="21444" xr:uid="{00000000-0005-0000-0000-0000DB530000}"/>
    <cellStyle name="s_Sheet5 3 4 3 3" xfId="21445" xr:uid="{00000000-0005-0000-0000-0000DC530000}"/>
    <cellStyle name="s_Sheet5 3 4 4" xfId="21446" xr:uid="{00000000-0005-0000-0000-0000DD530000}"/>
    <cellStyle name="s_Sheet5 3 4 5" xfId="21447" xr:uid="{00000000-0005-0000-0000-0000DE530000}"/>
    <cellStyle name="s_Sheet5 3 5" xfId="21448" xr:uid="{00000000-0005-0000-0000-0000DF530000}"/>
    <cellStyle name="s_Sheet5 3 5 2" xfId="21449" xr:uid="{00000000-0005-0000-0000-0000E0530000}"/>
    <cellStyle name="s_Sheet5 3 5 2 2" xfId="21450" xr:uid="{00000000-0005-0000-0000-0000E1530000}"/>
    <cellStyle name="s_Sheet5 3 5 2 3" xfId="21451" xr:uid="{00000000-0005-0000-0000-0000E2530000}"/>
    <cellStyle name="s_Sheet5 3 5 3" xfId="21452" xr:uid="{00000000-0005-0000-0000-0000E3530000}"/>
    <cellStyle name="s_Sheet5 3 5 4" xfId="21453" xr:uid="{00000000-0005-0000-0000-0000E4530000}"/>
    <cellStyle name="s_Sheet5 3 6" xfId="21454" xr:uid="{00000000-0005-0000-0000-0000E5530000}"/>
    <cellStyle name="s_Sheet5 3 6 2" xfId="21455" xr:uid="{00000000-0005-0000-0000-0000E6530000}"/>
    <cellStyle name="s_Sheet5 3 6 3" xfId="21456" xr:uid="{00000000-0005-0000-0000-0000E7530000}"/>
    <cellStyle name="s_Sheet5 3 7" xfId="21457" xr:uid="{00000000-0005-0000-0000-0000E8530000}"/>
    <cellStyle name="s_Sheet5 3 8" xfId="21458" xr:uid="{00000000-0005-0000-0000-0000E9530000}"/>
    <cellStyle name="s_Sheet5 4" xfId="21459" xr:uid="{00000000-0005-0000-0000-0000EA530000}"/>
    <cellStyle name="s_Sheet5 4 2" xfId="21460" xr:uid="{00000000-0005-0000-0000-0000EB530000}"/>
    <cellStyle name="s_Sheet5 4 2 2" xfId="21461" xr:uid="{00000000-0005-0000-0000-0000EC530000}"/>
    <cellStyle name="s_Sheet5 4 2 2 2" xfId="21462" xr:uid="{00000000-0005-0000-0000-0000ED530000}"/>
    <cellStyle name="s_Sheet5 4 2 2 3" xfId="21463" xr:uid="{00000000-0005-0000-0000-0000EE530000}"/>
    <cellStyle name="s_Sheet5 4 2 3" xfId="21464" xr:uid="{00000000-0005-0000-0000-0000EF530000}"/>
    <cellStyle name="s_Sheet5 4 2 4" xfId="21465" xr:uid="{00000000-0005-0000-0000-0000F0530000}"/>
    <cellStyle name="s_Sheet5 4 3" xfId="21466" xr:uid="{00000000-0005-0000-0000-0000F1530000}"/>
    <cellStyle name="s_Sheet5 4 3 2" xfId="21467" xr:uid="{00000000-0005-0000-0000-0000F2530000}"/>
    <cellStyle name="s_Sheet5 4 3 3" xfId="21468" xr:uid="{00000000-0005-0000-0000-0000F3530000}"/>
    <cellStyle name="s_Sheet5 4 4" xfId="21469" xr:uid="{00000000-0005-0000-0000-0000F4530000}"/>
    <cellStyle name="s_Sheet5 4 5" xfId="21470" xr:uid="{00000000-0005-0000-0000-0000F5530000}"/>
    <cellStyle name="s_Sheet5 5" xfId="21471" xr:uid="{00000000-0005-0000-0000-0000F6530000}"/>
    <cellStyle name="s_Sheet5 5 2" xfId="21472" xr:uid="{00000000-0005-0000-0000-0000F7530000}"/>
    <cellStyle name="s_Sheet5 5 2 2" xfId="21473" xr:uid="{00000000-0005-0000-0000-0000F8530000}"/>
    <cellStyle name="s_Sheet5 5 2 2 2" xfId="21474" xr:uid="{00000000-0005-0000-0000-0000F9530000}"/>
    <cellStyle name="s_Sheet5 5 2 2 3" xfId="21475" xr:uid="{00000000-0005-0000-0000-0000FA530000}"/>
    <cellStyle name="s_Sheet5 5 2 3" xfId="21476" xr:uid="{00000000-0005-0000-0000-0000FB530000}"/>
    <cellStyle name="s_Sheet5 5 2 4" xfId="21477" xr:uid="{00000000-0005-0000-0000-0000FC530000}"/>
    <cellStyle name="s_Sheet5 5 3" xfId="21478" xr:uid="{00000000-0005-0000-0000-0000FD530000}"/>
    <cellStyle name="s_Sheet5 5 3 2" xfId="21479" xr:uid="{00000000-0005-0000-0000-0000FE530000}"/>
    <cellStyle name="s_Sheet5 5 3 3" xfId="21480" xr:uid="{00000000-0005-0000-0000-0000FF530000}"/>
    <cellStyle name="s_Sheet5 5 4" xfId="21481" xr:uid="{00000000-0005-0000-0000-000000540000}"/>
    <cellStyle name="s_Sheet5 5 5" xfId="21482" xr:uid="{00000000-0005-0000-0000-000001540000}"/>
    <cellStyle name="s_Sheet5 6" xfId="21483" xr:uid="{00000000-0005-0000-0000-000002540000}"/>
    <cellStyle name="s_Sheet5 6 2" xfId="21484" xr:uid="{00000000-0005-0000-0000-000003540000}"/>
    <cellStyle name="s_Sheet5 6 2 2" xfId="21485" xr:uid="{00000000-0005-0000-0000-000004540000}"/>
    <cellStyle name="s_Sheet5 6 2 2 2" xfId="21486" xr:uid="{00000000-0005-0000-0000-000005540000}"/>
    <cellStyle name="s_Sheet5 6 2 2 3" xfId="21487" xr:uid="{00000000-0005-0000-0000-000006540000}"/>
    <cellStyle name="s_Sheet5 6 2 3" xfId="21488" xr:uid="{00000000-0005-0000-0000-000007540000}"/>
    <cellStyle name="s_Sheet5 6 2 4" xfId="21489" xr:uid="{00000000-0005-0000-0000-000008540000}"/>
    <cellStyle name="s_Sheet5 6 3" xfId="21490" xr:uid="{00000000-0005-0000-0000-000009540000}"/>
    <cellStyle name="s_Sheet5 6 3 2" xfId="21491" xr:uid="{00000000-0005-0000-0000-00000A540000}"/>
    <cellStyle name="s_Sheet5 6 3 3" xfId="21492" xr:uid="{00000000-0005-0000-0000-00000B540000}"/>
    <cellStyle name="s_Sheet5 6 4" xfId="21493" xr:uid="{00000000-0005-0000-0000-00000C540000}"/>
    <cellStyle name="s_Sheet5 6 5" xfId="21494" xr:uid="{00000000-0005-0000-0000-00000D540000}"/>
    <cellStyle name="s_Sheet5 7" xfId="21495" xr:uid="{00000000-0005-0000-0000-00000E540000}"/>
    <cellStyle name="s_Sheet5 7 2" xfId="21496" xr:uid="{00000000-0005-0000-0000-00000F540000}"/>
    <cellStyle name="s_Sheet5 7 2 2" xfId="21497" xr:uid="{00000000-0005-0000-0000-000010540000}"/>
    <cellStyle name="s_Sheet5 7 2 3" xfId="21498" xr:uid="{00000000-0005-0000-0000-000011540000}"/>
    <cellStyle name="s_Sheet5 7 3" xfId="21499" xr:uid="{00000000-0005-0000-0000-000012540000}"/>
    <cellStyle name="s_Sheet5 7 4" xfId="21500" xr:uid="{00000000-0005-0000-0000-000013540000}"/>
    <cellStyle name="s_Sheet5 8" xfId="21501" xr:uid="{00000000-0005-0000-0000-000014540000}"/>
    <cellStyle name="s_Sheet5 8 2" xfId="21502" xr:uid="{00000000-0005-0000-0000-000015540000}"/>
    <cellStyle name="s_Sheet5 8 3" xfId="21503" xr:uid="{00000000-0005-0000-0000-000016540000}"/>
    <cellStyle name="s_Sheet5 9" xfId="21504" xr:uid="{00000000-0005-0000-0000-000017540000}"/>
    <cellStyle name="s_Valuation " xfId="21505" xr:uid="{00000000-0005-0000-0000-000018540000}"/>
    <cellStyle name="s_Valuation  10" xfId="21506" xr:uid="{00000000-0005-0000-0000-000019540000}"/>
    <cellStyle name="s_Valuation  2" xfId="21507" xr:uid="{00000000-0005-0000-0000-00001A540000}"/>
    <cellStyle name="s_Valuation  2 2" xfId="21508" xr:uid="{00000000-0005-0000-0000-00001B540000}"/>
    <cellStyle name="s_Valuation  2 2 2" xfId="21509" xr:uid="{00000000-0005-0000-0000-00001C540000}"/>
    <cellStyle name="s_Valuation  2 2 2 2" xfId="21510" xr:uid="{00000000-0005-0000-0000-00001D540000}"/>
    <cellStyle name="s_Valuation  2 2 2 2 2" xfId="21511" xr:uid="{00000000-0005-0000-0000-00001E540000}"/>
    <cellStyle name="s_Valuation  2 2 2 2 3" xfId="21512" xr:uid="{00000000-0005-0000-0000-00001F540000}"/>
    <cellStyle name="s_Valuation  2 2 2 3" xfId="21513" xr:uid="{00000000-0005-0000-0000-000020540000}"/>
    <cellStyle name="s_Valuation  2 2 2 4" xfId="21514" xr:uid="{00000000-0005-0000-0000-000021540000}"/>
    <cellStyle name="s_Valuation  2 2 3" xfId="21515" xr:uid="{00000000-0005-0000-0000-000022540000}"/>
    <cellStyle name="s_Valuation  2 2 3 2" xfId="21516" xr:uid="{00000000-0005-0000-0000-000023540000}"/>
    <cellStyle name="s_Valuation  2 2 3 3" xfId="21517" xr:uid="{00000000-0005-0000-0000-000024540000}"/>
    <cellStyle name="s_Valuation  2 2 4" xfId="21518" xr:uid="{00000000-0005-0000-0000-000025540000}"/>
    <cellStyle name="s_Valuation  2 2 5" xfId="21519" xr:uid="{00000000-0005-0000-0000-000026540000}"/>
    <cellStyle name="s_Valuation  2 3" xfId="21520" xr:uid="{00000000-0005-0000-0000-000027540000}"/>
    <cellStyle name="s_Valuation  2 3 2" xfId="21521" xr:uid="{00000000-0005-0000-0000-000028540000}"/>
    <cellStyle name="s_Valuation  2 3 2 2" xfId="21522" xr:uid="{00000000-0005-0000-0000-000029540000}"/>
    <cellStyle name="s_Valuation  2 3 2 2 2" xfId="21523" xr:uid="{00000000-0005-0000-0000-00002A540000}"/>
    <cellStyle name="s_Valuation  2 3 2 2 3" xfId="21524" xr:uid="{00000000-0005-0000-0000-00002B540000}"/>
    <cellStyle name="s_Valuation  2 3 2 3" xfId="21525" xr:uid="{00000000-0005-0000-0000-00002C540000}"/>
    <cellStyle name="s_Valuation  2 3 2 4" xfId="21526" xr:uid="{00000000-0005-0000-0000-00002D540000}"/>
    <cellStyle name="s_Valuation  2 3 3" xfId="21527" xr:uid="{00000000-0005-0000-0000-00002E540000}"/>
    <cellStyle name="s_Valuation  2 3 3 2" xfId="21528" xr:uid="{00000000-0005-0000-0000-00002F540000}"/>
    <cellStyle name="s_Valuation  2 3 3 3" xfId="21529" xr:uid="{00000000-0005-0000-0000-000030540000}"/>
    <cellStyle name="s_Valuation  2 3 4" xfId="21530" xr:uid="{00000000-0005-0000-0000-000031540000}"/>
    <cellStyle name="s_Valuation  2 3 5" xfId="21531" xr:uid="{00000000-0005-0000-0000-000032540000}"/>
    <cellStyle name="s_Valuation  2 4" xfId="21532" xr:uid="{00000000-0005-0000-0000-000033540000}"/>
    <cellStyle name="s_Valuation  2 4 2" xfId="21533" xr:uid="{00000000-0005-0000-0000-000034540000}"/>
    <cellStyle name="s_Valuation  2 4 2 2" xfId="21534" xr:uid="{00000000-0005-0000-0000-000035540000}"/>
    <cellStyle name="s_Valuation  2 4 2 2 2" xfId="21535" xr:uid="{00000000-0005-0000-0000-000036540000}"/>
    <cellStyle name="s_Valuation  2 4 2 2 3" xfId="21536" xr:uid="{00000000-0005-0000-0000-000037540000}"/>
    <cellStyle name="s_Valuation  2 4 2 3" xfId="21537" xr:uid="{00000000-0005-0000-0000-000038540000}"/>
    <cellStyle name="s_Valuation  2 4 2 4" xfId="21538" xr:uid="{00000000-0005-0000-0000-000039540000}"/>
    <cellStyle name="s_Valuation  2 4 3" xfId="21539" xr:uid="{00000000-0005-0000-0000-00003A540000}"/>
    <cellStyle name="s_Valuation  2 4 3 2" xfId="21540" xr:uid="{00000000-0005-0000-0000-00003B540000}"/>
    <cellStyle name="s_Valuation  2 4 3 3" xfId="21541" xr:uid="{00000000-0005-0000-0000-00003C540000}"/>
    <cellStyle name="s_Valuation  2 4 4" xfId="21542" xr:uid="{00000000-0005-0000-0000-00003D540000}"/>
    <cellStyle name="s_Valuation  2 4 5" xfId="21543" xr:uid="{00000000-0005-0000-0000-00003E540000}"/>
    <cellStyle name="s_Valuation  2 5" xfId="21544" xr:uid="{00000000-0005-0000-0000-00003F540000}"/>
    <cellStyle name="s_Valuation  2 5 2" xfId="21545" xr:uid="{00000000-0005-0000-0000-000040540000}"/>
    <cellStyle name="s_Valuation  2 5 2 2" xfId="21546" xr:uid="{00000000-0005-0000-0000-000041540000}"/>
    <cellStyle name="s_Valuation  2 5 2 3" xfId="21547" xr:uid="{00000000-0005-0000-0000-000042540000}"/>
    <cellStyle name="s_Valuation  2 5 3" xfId="21548" xr:uid="{00000000-0005-0000-0000-000043540000}"/>
    <cellStyle name="s_Valuation  2 5 4" xfId="21549" xr:uid="{00000000-0005-0000-0000-000044540000}"/>
    <cellStyle name="s_Valuation  2 6" xfId="21550" xr:uid="{00000000-0005-0000-0000-000045540000}"/>
    <cellStyle name="s_Valuation  2 6 2" xfId="21551" xr:uid="{00000000-0005-0000-0000-000046540000}"/>
    <cellStyle name="s_Valuation  2 6 3" xfId="21552" xr:uid="{00000000-0005-0000-0000-000047540000}"/>
    <cellStyle name="s_Valuation  2 7" xfId="21553" xr:uid="{00000000-0005-0000-0000-000048540000}"/>
    <cellStyle name="s_Valuation  2 8" xfId="21554" xr:uid="{00000000-0005-0000-0000-000049540000}"/>
    <cellStyle name="s_Valuation  3" xfId="21555" xr:uid="{00000000-0005-0000-0000-00004A540000}"/>
    <cellStyle name="s_Valuation  3 2" xfId="21556" xr:uid="{00000000-0005-0000-0000-00004B540000}"/>
    <cellStyle name="s_Valuation  3 2 2" xfId="21557" xr:uid="{00000000-0005-0000-0000-00004C540000}"/>
    <cellStyle name="s_Valuation  3 2 2 2" xfId="21558" xr:uid="{00000000-0005-0000-0000-00004D540000}"/>
    <cellStyle name="s_Valuation  3 2 2 2 2" xfId="21559" xr:uid="{00000000-0005-0000-0000-00004E540000}"/>
    <cellStyle name="s_Valuation  3 2 2 2 3" xfId="21560" xr:uid="{00000000-0005-0000-0000-00004F540000}"/>
    <cellStyle name="s_Valuation  3 2 2 3" xfId="21561" xr:uid="{00000000-0005-0000-0000-000050540000}"/>
    <cellStyle name="s_Valuation  3 2 2 4" xfId="21562" xr:uid="{00000000-0005-0000-0000-000051540000}"/>
    <cellStyle name="s_Valuation  3 2 3" xfId="21563" xr:uid="{00000000-0005-0000-0000-000052540000}"/>
    <cellStyle name="s_Valuation  3 2 3 2" xfId="21564" xr:uid="{00000000-0005-0000-0000-000053540000}"/>
    <cellStyle name="s_Valuation  3 2 3 3" xfId="21565" xr:uid="{00000000-0005-0000-0000-000054540000}"/>
    <cellStyle name="s_Valuation  3 2 4" xfId="21566" xr:uid="{00000000-0005-0000-0000-000055540000}"/>
    <cellStyle name="s_Valuation  3 2 5" xfId="21567" xr:uid="{00000000-0005-0000-0000-000056540000}"/>
    <cellStyle name="s_Valuation  3 3" xfId="21568" xr:uid="{00000000-0005-0000-0000-000057540000}"/>
    <cellStyle name="s_Valuation  3 3 2" xfId="21569" xr:uid="{00000000-0005-0000-0000-000058540000}"/>
    <cellStyle name="s_Valuation  3 3 2 2" xfId="21570" xr:uid="{00000000-0005-0000-0000-000059540000}"/>
    <cellStyle name="s_Valuation  3 3 2 2 2" xfId="21571" xr:uid="{00000000-0005-0000-0000-00005A540000}"/>
    <cellStyle name="s_Valuation  3 3 2 2 3" xfId="21572" xr:uid="{00000000-0005-0000-0000-00005B540000}"/>
    <cellStyle name="s_Valuation  3 3 2 3" xfId="21573" xr:uid="{00000000-0005-0000-0000-00005C540000}"/>
    <cellStyle name="s_Valuation  3 3 2 4" xfId="21574" xr:uid="{00000000-0005-0000-0000-00005D540000}"/>
    <cellStyle name="s_Valuation  3 3 3" xfId="21575" xr:uid="{00000000-0005-0000-0000-00005E540000}"/>
    <cellStyle name="s_Valuation  3 3 3 2" xfId="21576" xr:uid="{00000000-0005-0000-0000-00005F540000}"/>
    <cellStyle name="s_Valuation  3 3 3 3" xfId="21577" xr:uid="{00000000-0005-0000-0000-000060540000}"/>
    <cellStyle name="s_Valuation  3 3 4" xfId="21578" xr:uid="{00000000-0005-0000-0000-000061540000}"/>
    <cellStyle name="s_Valuation  3 3 5" xfId="21579" xr:uid="{00000000-0005-0000-0000-000062540000}"/>
    <cellStyle name="s_Valuation  3 4" xfId="21580" xr:uid="{00000000-0005-0000-0000-000063540000}"/>
    <cellStyle name="s_Valuation  3 4 2" xfId="21581" xr:uid="{00000000-0005-0000-0000-000064540000}"/>
    <cellStyle name="s_Valuation  3 4 2 2" xfId="21582" xr:uid="{00000000-0005-0000-0000-000065540000}"/>
    <cellStyle name="s_Valuation  3 4 2 2 2" xfId="21583" xr:uid="{00000000-0005-0000-0000-000066540000}"/>
    <cellStyle name="s_Valuation  3 4 2 2 3" xfId="21584" xr:uid="{00000000-0005-0000-0000-000067540000}"/>
    <cellStyle name="s_Valuation  3 4 2 3" xfId="21585" xr:uid="{00000000-0005-0000-0000-000068540000}"/>
    <cellStyle name="s_Valuation  3 4 2 4" xfId="21586" xr:uid="{00000000-0005-0000-0000-000069540000}"/>
    <cellStyle name="s_Valuation  3 4 3" xfId="21587" xr:uid="{00000000-0005-0000-0000-00006A540000}"/>
    <cellStyle name="s_Valuation  3 4 3 2" xfId="21588" xr:uid="{00000000-0005-0000-0000-00006B540000}"/>
    <cellStyle name="s_Valuation  3 4 3 3" xfId="21589" xr:uid="{00000000-0005-0000-0000-00006C540000}"/>
    <cellStyle name="s_Valuation  3 4 4" xfId="21590" xr:uid="{00000000-0005-0000-0000-00006D540000}"/>
    <cellStyle name="s_Valuation  3 4 5" xfId="21591" xr:uid="{00000000-0005-0000-0000-00006E540000}"/>
    <cellStyle name="s_Valuation  3 5" xfId="21592" xr:uid="{00000000-0005-0000-0000-00006F540000}"/>
    <cellStyle name="s_Valuation  3 5 2" xfId="21593" xr:uid="{00000000-0005-0000-0000-000070540000}"/>
    <cellStyle name="s_Valuation  3 5 2 2" xfId="21594" xr:uid="{00000000-0005-0000-0000-000071540000}"/>
    <cellStyle name="s_Valuation  3 5 2 3" xfId="21595" xr:uid="{00000000-0005-0000-0000-000072540000}"/>
    <cellStyle name="s_Valuation  3 5 3" xfId="21596" xr:uid="{00000000-0005-0000-0000-000073540000}"/>
    <cellStyle name="s_Valuation  3 5 4" xfId="21597" xr:uid="{00000000-0005-0000-0000-000074540000}"/>
    <cellStyle name="s_Valuation  3 6" xfId="21598" xr:uid="{00000000-0005-0000-0000-000075540000}"/>
    <cellStyle name="s_Valuation  3 6 2" xfId="21599" xr:uid="{00000000-0005-0000-0000-000076540000}"/>
    <cellStyle name="s_Valuation  3 6 3" xfId="21600" xr:uid="{00000000-0005-0000-0000-000077540000}"/>
    <cellStyle name="s_Valuation  3 7" xfId="21601" xr:uid="{00000000-0005-0000-0000-000078540000}"/>
    <cellStyle name="s_Valuation  3 8" xfId="21602" xr:uid="{00000000-0005-0000-0000-000079540000}"/>
    <cellStyle name="s_Valuation  4" xfId="21603" xr:uid="{00000000-0005-0000-0000-00007A540000}"/>
    <cellStyle name="s_Valuation  4 2" xfId="21604" xr:uid="{00000000-0005-0000-0000-00007B540000}"/>
    <cellStyle name="s_Valuation  4 2 2" xfId="21605" xr:uid="{00000000-0005-0000-0000-00007C540000}"/>
    <cellStyle name="s_Valuation  4 2 2 2" xfId="21606" xr:uid="{00000000-0005-0000-0000-00007D540000}"/>
    <cellStyle name="s_Valuation  4 2 2 3" xfId="21607" xr:uid="{00000000-0005-0000-0000-00007E540000}"/>
    <cellStyle name="s_Valuation  4 2 3" xfId="21608" xr:uid="{00000000-0005-0000-0000-00007F540000}"/>
    <cellStyle name="s_Valuation  4 2 4" xfId="21609" xr:uid="{00000000-0005-0000-0000-000080540000}"/>
    <cellStyle name="s_Valuation  4 3" xfId="21610" xr:uid="{00000000-0005-0000-0000-000081540000}"/>
    <cellStyle name="s_Valuation  4 3 2" xfId="21611" xr:uid="{00000000-0005-0000-0000-000082540000}"/>
    <cellStyle name="s_Valuation  4 3 3" xfId="21612" xr:uid="{00000000-0005-0000-0000-000083540000}"/>
    <cellStyle name="s_Valuation  4 4" xfId="21613" xr:uid="{00000000-0005-0000-0000-000084540000}"/>
    <cellStyle name="s_Valuation  4 5" xfId="21614" xr:uid="{00000000-0005-0000-0000-000085540000}"/>
    <cellStyle name="s_Valuation  5" xfId="21615" xr:uid="{00000000-0005-0000-0000-000086540000}"/>
    <cellStyle name="s_Valuation  5 2" xfId="21616" xr:uid="{00000000-0005-0000-0000-000087540000}"/>
    <cellStyle name="s_Valuation  5 2 2" xfId="21617" xr:uid="{00000000-0005-0000-0000-000088540000}"/>
    <cellStyle name="s_Valuation  5 2 2 2" xfId="21618" xr:uid="{00000000-0005-0000-0000-000089540000}"/>
    <cellStyle name="s_Valuation  5 2 2 3" xfId="21619" xr:uid="{00000000-0005-0000-0000-00008A540000}"/>
    <cellStyle name="s_Valuation  5 2 3" xfId="21620" xr:uid="{00000000-0005-0000-0000-00008B540000}"/>
    <cellStyle name="s_Valuation  5 2 4" xfId="21621" xr:uid="{00000000-0005-0000-0000-00008C540000}"/>
    <cellStyle name="s_Valuation  5 3" xfId="21622" xr:uid="{00000000-0005-0000-0000-00008D540000}"/>
    <cellStyle name="s_Valuation  5 3 2" xfId="21623" xr:uid="{00000000-0005-0000-0000-00008E540000}"/>
    <cellStyle name="s_Valuation  5 3 3" xfId="21624" xr:uid="{00000000-0005-0000-0000-00008F540000}"/>
    <cellStyle name="s_Valuation  5 4" xfId="21625" xr:uid="{00000000-0005-0000-0000-000090540000}"/>
    <cellStyle name="s_Valuation  5 5" xfId="21626" xr:uid="{00000000-0005-0000-0000-000091540000}"/>
    <cellStyle name="s_Valuation  6" xfId="21627" xr:uid="{00000000-0005-0000-0000-000092540000}"/>
    <cellStyle name="s_Valuation  6 2" xfId="21628" xr:uid="{00000000-0005-0000-0000-000093540000}"/>
    <cellStyle name="s_Valuation  6 2 2" xfId="21629" xr:uid="{00000000-0005-0000-0000-000094540000}"/>
    <cellStyle name="s_Valuation  6 2 2 2" xfId="21630" xr:uid="{00000000-0005-0000-0000-000095540000}"/>
    <cellStyle name="s_Valuation  6 2 2 3" xfId="21631" xr:uid="{00000000-0005-0000-0000-000096540000}"/>
    <cellStyle name="s_Valuation  6 2 3" xfId="21632" xr:uid="{00000000-0005-0000-0000-000097540000}"/>
    <cellStyle name="s_Valuation  6 2 4" xfId="21633" xr:uid="{00000000-0005-0000-0000-000098540000}"/>
    <cellStyle name="s_Valuation  6 3" xfId="21634" xr:uid="{00000000-0005-0000-0000-000099540000}"/>
    <cellStyle name="s_Valuation  6 3 2" xfId="21635" xr:uid="{00000000-0005-0000-0000-00009A540000}"/>
    <cellStyle name="s_Valuation  6 3 3" xfId="21636" xr:uid="{00000000-0005-0000-0000-00009B540000}"/>
    <cellStyle name="s_Valuation  6 4" xfId="21637" xr:uid="{00000000-0005-0000-0000-00009C540000}"/>
    <cellStyle name="s_Valuation  6 5" xfId="21638" xr:uid="{00000000-0005-0000-0000-00009D540000}"/>
    <cellStyle name="s_Valuation  7" xfId="21639" xr:uid="{00000000-0005-0000-0000-00009E540000}"/>
    <cellStyle name="s_Valuation  7 2" xfId="21640" xr:uid="{00000000-0005-0000-0000-00009F540000}"/>
    <cellStyle name="s_Valuation  7 2 2" xfId="21641" xr:uid="{00000000-0005-0000-0000-0000A0540000}"/>
    <cellStyle name="s_Valuation  7 2 3" xfId="21642" xr:uid="{00000000-0005-0000-0000-0000A1540000}"/>
    <cellStyle name="s_Valuation  7 3" xfId="21643" xr:uid="{00000000-0005-0000-0000-0000A2540000}"/>
    <cellStyle name="s_Valuation  7 4" xfId="21644" xr:uid="{00000000-0005-0000-0000-0000A3540000}"/>
    <cellStyle name="s_Valuation  8" xfId="21645" xr:uid="{00000000-0005-0000-0000-0000A4540000}"/>
    <cellStyle name="s_Valuation  8 2" xfId="21646" xr:uid="{00000000-0005-0000-0000-0000A5540000}"/>
    <cellStyle name="s_Valuation  8 3" xfId="21647" xr:uid="{00000000-0005-0000-0000-0000A6540000}"/>
    <cellStyle name="s_Valuation  9" xfId="21648" xr:uid="{00000000-0005-0000-0000-0000A7540000}"/>
    <cellStyle name="Shading" xfId="21649" xr:uid="{00000000-0005-0000-0000-0000A8540000}"/>
    <cellStyle name="Standard__Utopia Index Index und Guidance (Deutsch)" xfId="21650" xr:uid="{00000000-0005-0000-0000-0000A9540000}"/>
    <cellStyle name="Stile 1" xfId="21651" xr:uid="{00000000-0005-0000-0000-0000AA540000}"/>
    <cellStyle name="Style 1" xfId="21652" xr:uid="{00000000-0005-0000-0000-0000AB540000}"/>
    <cellStyle name="Style 1 2" xfId="21653" xr:uid="{00000000-0005-0000-0000-0000AC540000}"/>
    <cellStyle name="Style 1 2 2" xfId="21654" xr:uid="{00000000-0005-0000-0000-0000AD540000}"/>
    <cellStyle name="Style 1 3" xfId="21655" xr:uid="{00000000-0005-0000-0000-0000AE540000}"/>
    <cellStyle name="t" xfId="21656" xr:uid="{00000000-0005-0000-0000-0000AF540000}"/>
    <cellStyle name="t 10" xfId="21657" xr:uid="{00000000-0005-0000-0000-0000B0540000}"/>
    <cellStyle name="t 10 2" xfId="21658" xr:uid="{00000000-0005-0000-0000-0000B1540000}"/>
    <cellStyle name="t 10 2 2" xfId="21659" xr:uid="{00000000-0005-0000-0000-0000B2540000}"/>
    <cellStyle name="t 10 2 3" xfId="21660" xr:uid="{00000000-0005-0000-0000-0000B3540000}"/>
    <cellStyle name="t 10 3" xfId="21661" xr:uid="{00000000-0005-0000-0000-0000B4540000}"/>
    <cellStyle name="t 10 3 2" xfId="21662" xr:uid="{00000000-0005-0000-0000-0000B5540000}"/>
    <cellStyle name="t 10 4" xfId="21663" xr:uid="{00000000-0005-0000-0000-0000B6540000}"/>
    <cellStyle name="t 10 5" xfId="21664" xr:uid="{00000000-0005-0000-0000-0000B7540000}"/>
    <cellStyle name="t 11" xfId="21665" xr:uid="{00000000-0005-0000-0000-0000B8540000}"/>
    <cellStyle name="t 11 2" xfId="21666" xr:uid="{00000000-0005-0000-0000-0000B9540000}"/>
    <cellStyle name="t 11 3" xfId="21667" xr:uid="{00000000-0005-0000-0000-0000BA540000}"/>
    <cellStyle name="t 12" xfId="21668" xr:uid="{00000000-0005-0000-0000-0000BB540000}"/>
    <cellStyle name="t 12 2" xfId="21669" xr:uid="{00000000-0005-0000-0000-0000BC540000}"/>
    <cellStyle name="t 13" xfId="21670" xr:uid="{00000000-0005-0000-0000-0000BD540000}"/>
    <cellStyle name="t 14" xfId="21671" xr:uid="{00000000-0005-0000-0000-0000BE540000}"/>
    <cellStyle name="t 2" xfId="21672" xr:uid="{00000000-0005-0000-0000-0000BF540000}"/>
    <cellStyle name="t 2 10" xfId="21673" xr:uid="{00000000-0005-0000-0000-0000C0540000}"/>
    <cellStyle name="t 2 10 2" xfId="21674" xr:uid="{00000000-0005-0000-0000-0000C1540000}"/>
    <cellStyle name="t 2 10 3" xfId="21675" xr:uid="{00000000-0005-0000-0000-0000C2540000}"/>
    <cellStyle name="t 2 11" xfId="21676" xr:uid="{00000000-0005-0000-0000-0000C3540000}"/>
    <cellStyle name="t 2 11 2" xfId="21677" xr:uid="{00000000-0005-0000-0000-0000C4540000}"/>
    <cellStyle name="t 2 12" xfId="21678" xr:uid="{00000000-0005-0000-0000-0000C5540000}"/>
    <cellStyle name="t 2 13" xfId="21679" xr:uid="{00000000-0005-0000-0000-0000C6540000}"/>
    <cellStyle name="t 2 2" xfId="21680" xr:uid="{00000000-0005-0000-0000-0000C7540000}"/>
    <cellStyle name="t 2 2 10" xfId="21681" xr:uid="{00000000-0005-0000-0000-0000C8540000}"/>
    <cellStyle name="t 2 2 11" xfId="21682" xr:uid="{00000000-0005-0000-0000-0000C9540000}"/>
    <cellStyle name="t 2 2 2" xfId="21683" xr:uid="{00000000-0005-0000-0000-0000CA540000}"/>
    <cellStyle name="t 2 2 2 2" xfId="21684" xr:uid="{00000000-0005-0000-0000-0000CB540000}"/>
    <cellStyle name="t 2 2 2 2 2" xfId="21685" xr:uid="{00000000-0005-0000-0000-0000CC540000}"/>
    <cellStyle name="t 2 2 2 2 2 2" xfId="21686" xr:uid="{00000000-0005-0000-0000-0000CD540000}"/>
    <cellStyle name="t 2 2 2 2 2 2 2" xfId="21687" xr:uid="{00000000-0005-0000-0000-0000CE540000}"/>
    <cellStyle name="t 2 2 2 2 2 2 2 2" xfId="21688" xr:uid="{00000000-0005-0000-0000-0000CF540000}"/>
    <cellStyle name="t 2 2 2 2 2 2 2 3" xfId="21689" xr:uid="{00000000-0005-0000-0000-0000D0540000}"/>
    <cellStyle name="t 2 2 2 2 2 2 3" xfId="21690" xr:uid="{00000000-0005-0000-0000-0000D1540000}"/>
    <cellStyle name="t 2 2 2 2 2 2 3 2" xfId="21691" xr:uid="{00000000-0005-0000-0000-0000D2540000}"/>
    <cellStyle name="t 2 2 2 2 2 2 4" xfId="21692" xr:uid="{00000000-0005-0000-0000-0000D3540000}"/>
    <cellStyle name="t 2 2 2 2 2 2 5" xfId="21693" xr:uid="{00000000-0005-0000-0000-0000D4540000}"/>
    <cellStyle name="t 2 2 2 2 2 3" xfId="21694" xr:uid="{00000000-0005-0000-0000-0000D5540000}"/>
    <cellStyle name="t 2 2 2 2 2 3 2" xfId="21695" xr:uid="{00000000-0005-0000-0000-0000D6540000}"/>
    <cellStyle name="t 2 2 2 2 2 3 3" xfId="21696" xr:uid="{00000000-0005-0000-0000-0000D7540000}"/>
    <cellStyle name="t 2 2 2 2 2 4" xfId="21697" xr:uid="{00000000-0005-0000-0000-0000D8540000}"/>
    <cellStyle name="t 2 2 2 2 2 4 2" xfId="21698" xr:uid="{00000000-0005-0000-0000-0000D9540000}"/>
    <cellStyle name="t 2 2 2 2 2 5" xfId="21699" xr:uid="{00000000-0005-0000-0000-0000DA540000}"/>
    <cellStyle name="t 2 2 2 2 2 6" xfId="21700" xr:uid="{00000000-0005-0000-0000-0000DB540000}"/>
    <cellStyle name="t 2 2 2 2 3" xfId="21701" xr:uid="{00000000-0005-0000-0000-0000DC540000}"/>
    <cellStyle name="t 2 2 2 2 3 2" xfId="21702" xr:uid="{00000000-0005-0000-0000-0000DD540000}"/>
    <cellStyle name="t 2 2 2 2 3 2 2" xfId="21703" xr:uid="{00000000-0005-0000-0000-0000DE540000}"/>
    <cellStyle name="t 2 2 2 2 3 2 2 2" xfId="21704" xr:uid="{00000000-0005-0000-0000-0000DF540000}"/>
    <cellStyle name="t 2 2 2 2 3 2 2 3" xfId="21705" xr:uid="{00000000-0005-0000-0000-0000E0540000}"/>
    <cellStyle name="t 2 2 2 2 3 2 3" xfId="21706" xr:uid="{00000000-0005-0000-0000-0000E1540000}"/>
    <cellStyle name="t 2 2 2 2 3 2 3 2" xfId="21707" xr:uid="{00000000-0005-0000-0000-0000E2540000}"/>
    <cellStyle name="t 2 2 2 2 3 2 4" xfId="21708" xr:uid="{00000000-0005-0000-0000-0000E3540000}"/>
    <cellStyle name="t 2 2 2 2 3 2 5" xfId="21709" xr:uid="{00000000-0005-0000-0000-0000E4540000}"/>
    <cellStyle name="t 2 2 2 2 3 3" xfId="21710" xr:uid="{00000000-0005-0000-0000-0000E5540000}"/>
    <cellStyle name="t 2 2 2 2 3 3 2" xfId="21711" xr:uid="{00000000-0005-0000-0000-0000E6540000}"/>
    <cellStyle name="t 2 2 2 2 3 3 3" xfId="21712" xr:uid="{00000000-0005-0000-0000-0000E7540000}"/>
    <cellStyle name="t 2 2 2 2 3 4" xfId="21713" xr:uid="{00000000-0005-0000-0000-0000E8540000}"/>
    <cellStyle name="t 2 2 2 2 3 4 2" xfId="21714" xr:uid="{00000000-0005-0000-0000-0000E9540000}"/>
    <cellStyle name="t 2 2 2 2 3 5" xfId="21715" xr:uid="{00000000-0005-0000-0000-0000EA540000}"/>
    <cellStyle name="t 2 2 2 2 3 6" xfId="21716" xr:uid="{00000000-0005-0000-0000-0000EB540000}"/>
    <cellStyle name="t 2 2 2 2 4" xfId="21717" xr:uid="{00000000-0005-0000-0000-0000EC540000}"/>
    <cellStyle name="t 2 2 2 2 4 2" xfId="21718" xr:uid="{00000000-0005-0000-0000-0000ED540000}"/>
    <cellStyle name="t 2 2 2 3" xfId="21719" xr:uid="{00000000-0005-0000-0000-0000EE540000}"/>
    <cellStyle name="t 2 2 2 3 2" xfId="21720" xr:uid="{00000000-0005-0000-0000-0000EF540000}"/>
    <cellStyle name="t 2 2 2 3 2 2" xfId="21721" xr:uid="{00000000-0005-0000-0000-0000F0540000}"/>
    <cellStyle name="t 2 2 2 3 2 2 2" xfId="21722" xr:uid="{00000000-0005-0000-0000-0000F1540000}"/>
    <cellStyle name="t 2 2 2 3 2 2 3" xfId="21723" xr:uid="{00000000-0005-0000-0000-0000F2540000}"/>
    <cellStyle name="t 2 2 2 3 2 3" xfId="21724" xr:uid="{00000000-0005-0000-0000-0000F3540000}"/>
    <cellStyle name="t 2 2 2 3 2 3 2" xfId="21725" xr:uid="{00000000-0005-0000-0000-0000F4540000}"/>
    <cellStyle name="t 2 2 2 3 2 4" xfId="21726" xr:uid="{00000000-0005-0000-0000-0000F5540000}"/>
    <cellStyle name="t 2 2 2 3 2 5" xfId="21727" xr:uid="{00000000-0005-0000-0000-0000F6540000}"/>
    <cellStyle name="t 2 2 2 3 3" xfId="21728" xr:uid="{00000000-0005-0000-0000-0000F7540000}"/>
    <cellStyle name="t 2 2 2 3 3 2" xfId="21729" xr:uid="{00000000-0005-0000-0000-0000F8540000}"/>
    <cellStyle name="t 2 2 2 3 3 3" xfId="21730" xr:uid="{00000000-0005-0000-0000-0000F9540000}"/>
    <cellStyle name="t 2 2 2 3 4" xfId="21731" xr:uid="{00000000-0005-0000-0000-0000FA540000}"/>
    <cellStyle name="t 2 2 2 3 4 2" xfId="21732" xr:uid="{00000000-0005-0000-0000-0000FB540000}"/>
    <cellStyle name="t 2 2 2 3 5" xfId="21733" xr:uid="{00000000-0005-0000-0000-0000FC540000}"/>
    <cellStyle name="t 2 2 2 3 6" xfId="21734" xr:uid="{00000000-0005-0000-0000-0000FD540000}"/>
    <cellStyle name="t 2 2 2 4" xfId="21735" xr:uid="{00000000-0005-0000-0000-0000FE540000}"/>
    <cellStyle name="t 2 2 2 4 2" xfId="21736" xr:uid="{00000000-0005-0000-0000-0000FF540000}"/>
    <cellStyle name="t 2 2 2 4 2 2" xfId="21737" xr:uid="{00000000-0005-0000-0000-000000550000}"/>
    <cellStyle name="t 2 2 2 4 2 3" xfId="21738" xr:uid="{00000000-0005-0000-0000-000001550000}"/>
    <cellStyle name="t 2 2 2 4 3" xfId="21739" xr:uid="{00000000-0005-0000-0000-000002550000}"/>
    <cellStyle name="t 2 2 2 4 3 2" xfId="21740" xr:uid="{00000000-0005-0000-0000-000003550000}"/>
    <cellStyle name="t 2 2 2 4 4" xfId="21741" xr:uid="{00000000-0005-0000-0000-000004550000}"/>
    <cellStyle name="t 2 2 2 4 5" xfId="21742" xr:uid="{00000000-0005-0000-0000-000005550000}"/>
    <cellStyle name="t 2 2 2 5" xfId="21743" xr:uid="{00000000-0005-0000-0000-000006550000}"/>
    <cellStyle name="t 2 2 2 5 2" xfId="21744" xr:uid="{00000000-0005-0000-0000-000007550000}"/>
    <cellStyle name="t 2 2 2 5 3" xfId="21745" xr:uid="{00000000-0005-0000-0000-000008550000}"/>
    <cellStyle name="t 2 2 2 6" xfId="21746" xr:uid="{00000000-0005-0000-0000-000009550000}"/>
    <cellStyle name="t 2 2 2 6 2" xfId="21747" xr:uid="{00000000-0005-0000-0000-00000A550000}"/>
    <cellStyle name="t 2 2 2 7" xfId="21748" xr:uid="{00000000-0005-0000-0000-00000B550000}"/>
    <cellStyle name="t 2 2 2 8" xfId="21749" xr:uid="{00000000-0005-0000-0000-00000C550000}"/>
    <cellStyle name="t 2 2 3" xfId="21750" xr:uid="{00000000-0005-0000-0000-00000D550000}"/>
    <cellStyle name="t 2 2 3 2" xfId="21751" xr:uid="{00000000-0005-0000-0000-00000E550000}"/>
    <cellStyle name="t 2 2 3 2 2" xfId="21752" xr:uid="{00000000-0005-0000-0000-00000F550000}"/>
    <cellStyle name="t 2 2 3 2 2 2" xfId="21753" xr:uid="{00000000-0005-0000-0000-000010550000}"/>
    <cellStyle name="t 2 2 3 2 2 2 2" xfId="21754" xr:uid="{00000000-0005-0000-0000-000011550000}"/>
    <cellStyle name="t 2 2 3 2 2 2 2 2" xfId="21755" xr:uid="{00000000-0005-0000-0000-000012550000}"/>
    <cellStyle name="t 2 2 3 2 2 2 2 3" xfId="21756" xr:uid="{00000000-0005-0000-0000-000013550000}"/>
    <cellStyle name="t 2 2 3 2 2 2 3" xfId="21757" xr:uid="{00000000-0005-0000-0000-000014550000}"/>
    <cellStyle name="t 2 2 3 2 2 2 3 2" xfId="21758" xr:uid="{00000000-0005-0000-0000-000015550000}"/>
    <cellStyle name="t 2 2 3 2 2 2 4" xfId="21759" xr:uid="{00000000-0005-0000-0000-000016550000}"/>
    <cellStyle name="t 2 2 3 2 2 2 5" xfId="21760" xr:uid="{00000000-0005-0000-0000-000017550000}"/>
    <cellStyle name="t 2 2 3 2 2 3" xfId="21761" xr:uid="{00000000-0005-0000-0000-000018550000}"/>
    <cellStyle name="t 2 2 3 2 2 3 2" xfId="21762" xr:uid="{00000000-0005-0000-0000-000019550000}"/>
    <cellStyle name="t 2 2 3 2 2 3 3" xfId="21763" xr:uid="{00000000-0005-0000-0000-00001A550000}"/>
    <cellStyle name="t 2 2 3 2 2 4" xfId="21764" xr:uid="{00000000-0005-0000-0000-00001B550000}"/>
    <cellStyle name="t 2 2 3 2 2 4 2" xfId="21765" xr:uid="{00000000-0005-0000-0000-00001C550000}"/>
    <cellStyle name="t 2 2 3 2 2 5" xfId="21766" xr:uid="{00000000-0005-0000-0000-00001D550000}"/>
    <cellStyle name="t 2 2 3 2 2 6" xfId="21767" xr:uid="{00000000-0005-0000-0000-00001E550000}"/>
    <cellStyle name="t 2 2 3 2 3" xfId="21768" xr:uid="{00000000-0005-0000-0000-00001F550000}"/>
    <cellStyle name="t 2 2 3 2 3 2" xfId="21769" xr:uid="{00000000-0005-0000-0000-000020550000}"/>
    <cellStyle name="t 2 2 3 2 3 2 2" xfId="21770" xr:uid="{00000000-0005-0000-0000-000021550000}"/>
    <cellStyle name="t 2 2 3 2 3 2 2 2" xfId="21771" xr:uid="{00000000-0005-0000-0000-000022550000}"/>
    <cellStyle name="t 2 2 3 2 3 2 2 3" xfId="21772" xr:uid="{00000000-0005-0000-0000-000023550000}"/>
    <cellStyle name="t 2 2 3 2 3 2 3" xfId="21773" xr:uid="{00000000-0005-0000-0000-000024550000}"/>
    <cellStyle name="t 2 2 3 2 3 2 3 2" xfId="21774" xr:uid="{00000000-0005-0000-0000-000025550000}"/>
    <cellStyle name="t 2 2 3 2 3 2 4" xfId="21775" xr:uid="{00000000-0005-0000-0000-000026550000}"/>
    <cellStyle name="t 2 2 3 2 3 2 5" xfId="21776" xr:uid="{00000000-0005-0000-0000-000027550000}"/>
    <cellStyle name="t 2 2 3 2 3 3" xfId="21777" xr:uid="{00000000-0005-0000-0000-000028550000}"/>
    <cellStyle name="t 2 2 3 2 3 3 2" xfId="21778" xr:uid="{00000000-0005-0000-0000-000029550000}"/>
    <cellStyle name="t 2 2 3 2 3 3 3" xfId="21779" xr:uid="{00000000-0005-0000-0000-00002A550000}"/>
    <cellStyle name="t 2 2 3 2 3 4" xfId="21780" xr:uid="{00000000-0005-0000-0000-00002B550000}"/>
    <cellStyle name="t 2 2 3 2 3 4 2" xfId="21781" xr:uid="{00000000-0005-0000-0000-00002C550000}"/>
    <cellStyle name="t 2 2 3 2 3 5" xfId="21782" xr:uid="{00000000-0005-0000-0000-00002D550000}"/>
    <cellStyle name="t 2 2 3 2 3 6" xfId="21783" xr:uid="{00000000-0005-0000-0000-00002E550000}"/>
    <cellStyle name="t 2 2 3 2 4" xfId="21784" xr:uid="{00000000-0005-0000-0000-00002F550000}"/>
    <cellStyle name="t 2 2 3 2 4 2" xfId="21785" xr:uid="{00000000-0005-0000-0000-000030550000}"/>
    <cellStyle name="t 2 2 3 3" xfId="21786" xr:uid="{00000000-0005-0000-0000-000031550000}"/>
    <cellStyle name="t 2 2 3 3 2" xfId="21787" xr:uid="{00000000-0005-0000-0000-000032550000}"/>
    <cellStyle name="t 2 2 3 3 2 2" xfId="21788" xr:uid="{00000000-0005-0000-0000-000033550000}"/>
    <cellStyle name="t 2 2 3 3 2 2 2" xfId="21789" xr:uid="{00000000-0005-0000-0000-000034550000}"/>
    <cellStyle name="t 2 2 3 3 2 2 3" xfId="21790" xr:uid="{00000000-0005-0000-0000-000035550000}"/>
    <cellStyle name="t 2 2 3 3 2 3" xfId="21791" xr:uid="{00000000-0005-0000-0000-000036550000}"/>
    <cellStyle name="t 2 2 3 3 2 3 2" xfId="21792" xr:uid="{00000000-0005-0000-0000-000037550000}"/>
    <cellStyle name="t 2 2 3 3 2 4" xfId="21793" xr:uid="{00000000-0005-0000-0000-000038550000}"/>
    <cellStyle name="t 2 2 3 3 2 5" xfId="21794" xr:uid="{00000000-0005-0000-0000-000039550000}"/>
    <cellStyle name="t 2 2 3 3 3" xfId="21795" xr:uid="{00000000-0005-0000-0000-00003A550000}"/>
    <cellStyle name="t 2 2 3 3 3 2" xfId="21796" xr:uid="{00000000-0005-0000-0000-00003B550000}"/>
    <cellStyle name="t 2 2 3 3 3 3" xfId="21797" xr:uid="{00000000-0005-0000-0000-00003C550000}"/>
    <cellStyle name="t 2 2 3 3 4" xfId="21798" xr:uid="{00000000-0005-0000-0000-00003D550000}"/>
    <cellStyle name="t 2 2 3 3 4 2" xfId="21799" xr:uid="{00000000-0005-0000-0000-00003E550000}"/>
    <cellStyle name="t 2 2 3 3 5" xfId="21800" xr:uid="{00000000-0005-0000-0000-00003F550000}"/>
    <cellStyle name="t 2 2 3 3 6" xfId="21801" xr:uid="{00000000-0005-0000-0000-000040550000}"/>
    <cellStyle name="t 2 2 3 4" xfId="21802" xr:uid="{00000000-0005-0000-0000-000041550000}"/>
    <cellStyle name="t 2 2 3 4 2" xfId="21803" xr:uid="{00000000-0005-0000-0000-000042550000}"/>
    <cellStyle name="t 2 2 3 4 2 2" xfId="21804" xr:uid="{00000000-0005-0000-0000-000043550000}"/>
    <cellStyle name="t 2 2 3 4 2 3" xfId="21805" xr:uid="{00000000-0005-0000-0000-000044550000}"/>
    <cellStyle name="t 2 2 3 4 3" xfId="21806" xr:uid="{00000000-0005-0000-0000-000045550000}"/>
    <cellStyle name="t 2 2 3 4 3 2" xfId="21807" xr:uid="{00000000-0005-0000-0000-000046550000}"/>
    <cellStyle name="t 2 2 3 4 4" xfId="21808" xr:uid="{00000000-0005-0000-0000-000047550000}"/>
    <cellStyle name="t 2 2 3 4 5" xfId="21809" xr:uid="{00000000-0005-0000-0000-000048550000}"/>
    <cellStyle name="t 2 2 3 5" xfId="21810" xr:uid="{00000000-0005-0000-0000-000049550000}"/>
    <cellStyle name="t 2 2 3 5 2" xfId="21811" xr:uid="{00000000-0005-0000-0000-00004A550000}"/>
    <cellStyle name="t 2 2 3 5 3" xfId="21812" xr:uid="{00000000-0005-0000-0000-00004B550000}"/>
    <cellStyle name="t 2 2 3 6" xfId="21813" xr:uid="{00000000-0005-0000-0000-00004C550000}"/>
    <cellStyle name="t 2 2 3 6 2" xfId="21814" xr:uid="{00000000-0005-0000-0000-00004D550000}"/>
    <cellStyle name="t 2 2 3 7" xfId="21815" xr:uid="{00000000-0005-0000-0000-00004E550000}"/>
    <cellStyle name="t 2 2 3 8" xfId="21816" xr:uid="{00000000-0005-0000-0000-00004F550000}"/>
    <cellStyle name="t 2 2 4" xfId="21817" xr:uid="{00000000-0005-0000-0000-000050550000}"/>
    <cellStyle name="t 2 2 4 2" xfId="21818" xr:uid="{00000000-0005-0000-0000-000051550000}"/>
    <cellStyle name="t 2 2 4 2 2" xfId="21819" xr:uid="{00000000-0005-0000-0000-000052550000}"/>
    <cellStyle name="t 2 2 4 2 2 2" xfId="21820" xr:uid="{00000000-0005-0000-0000-000053550000}"/>
    <cellStyle name="t 2 2 4 2 2 2 2" xfId="21821" xr:uid="{00000000-0005-0000-0000-000054550000}"/>
    <cellStyle name="t 2 2 4 2 2 2 2 2" xfId="21822" xr:uid="{00000000-0005-0000-0000-000055550000}"/>
    <cellStyle name="t 2 2 4 2 2 2 2 3" xfId="21823" xr:uid="{00000000-0005-0000-0000-000056550000}"/>
    <cellStyle name="t 2 2 4 2 2 2 3" xfId="21824" xr:uid="{00000000-0005-0000-0000-000057550000}"/>
    <cellStyle name="t 2 2 4 2 2 2 3 2" xfId="21825" xr:uid="{00000000-0005-0000-0000-000058550000}"/>
    <cellStyle name="t 2 2 4 2 2 2 4" xfId="21826" xr:uid="{00000000-0005-0000-0000-000059550000}"/>
    <cellStyle name="t 2 2 4 2 2 2 5" xfId="21827" xr:uid="{00000000-0005-0000-0000-00005A550000}"/>
    <cellStyle name="t 2 2 4 2 2 3" xfId="21828" xr:uid="{00000000-0005-0000-0000-00005B550000}"/>
    <cellStyle name="t 2 2 4 2 2 3 2" xfId="21829" xr:uid="{00000000-0005-0000-0000-00005C550000}"/>
    <cellStyle name="t 2 2 4 2 2 3 3" xfId="21830" xr:uid="{00000000-0005-0000-0000-00005D550000}"/>
    <cellStyle name="t 2 2 4 2 2 4" xfId="21831" xr:uid="{00000000-0005-0000-0000-00005E550000}"/>
    <cellStyle name="t 2 2 4 2 2 4 2" xfId="21832" xr:uid="{00000000-0005-0000-0000-00005F550000}"/>
    <cellStyle name="t 2 2 4 2 2 5" xfId="21833" xr:uid="{00000000-0005-0000-0000-000060550000}"/>
    <cellStyle name="t 2 2 4 2 2 6" xfId="21834" xr:uid="{00000000-0005-0000-0000-000061550000}"/>
    <cellStyle name="t 2 2 4 2 3" xfId="21835" xr:uid="{00000000-0005-0000-0000-000062550000}"/>
    <cellStyle name="t 2 2 4 2 3 2" xfId="21836" xr:uid="{00000000-0005-0000-0000-000063550000}"/>
    <cellStyle name="t 2 2 4 2 3 2 2" xfId="21837" xr:uid="{00000000-0005-0000-0000-000064550000}"/>
    <cellStyle name="t 2 2 4 2 3 2 2 2" xfId="21838" xr:uid="{00000000-0005-0000-0000-000065550000}"/>
    <cellStyle name="t 2 2 4 2 3 2 2 3" xfId="21839" xr:uid="{00000000-0005-0000-0000-000066550000}"/>
    <cellStyle name="t 2 2 4 2 3 2 3" xfId="21840" xr:uid="{00000000-0005-0000-0000-000067550000}"/>
    <cellStyle name="t 2 2 4 2 3 2 3 2" xfId="21841" xr:uid="{00000000-0005-0000-0000-000068550000}"/>
    <cellStyle name="t 2 2 4 2 3 2 4" xfId="21842" xr:uid="{00000000-0005-0000-0000-000069550000}"/>
    <cellStyle name="t 2 2 4 2 3 2 5" xfId="21843" xr:uid="{00000000-0005-0000-0000-00006A550000}"/>
    <cellStyle name="t 2 2 4 2 3 3" xfId="21844" xr:uid="{00000000-0005-0000-0000-00006B550000}"/>
    <cellStyle name="t 2 2 4 2 3 3 2" xfId="21845" xr:uid="{00000000-0005-0000-0000-00006C550000}"/>
    <cellStyle name="t 2 2 4 2 3 3 3" xfId="21846" xr:uid="{00000000-0005-0000-0000-00006D550000}"/>
    <cellStyle name="t 2 2 4 2 3 4" xfId="21847" xr:uid="{00000000-0005-0000-0000-00006E550000}"/>
    <cellStyle name="t 2 2 4 2 3 4 2" xfId="21848" xr:uid="{00000000-0005-0000-0000-00006F550000}"/>
    <cellStyle name="t 2 2 4 2 3 5" xfId="21849" xr:uid="{00000000-0005-0000-0000-000070550000}"/>
    <cellStyle name="t 2 2 4 2 3 6" xfId="21850" xr:uid="{00000000-0005-0000-0000-000071550000}"/>
    <cellStyle name="t 2 2 4 2 4" xfId="21851" xr:uid="{00000000-0005-0000-0000-000072550000}"/>
    <cellStyle name="t 2 2 4 2 4 2" xfId="21852" xr:uid="{00000000-0005-0000-0000-000073550000}"/>
    <cellStyle name="t 2 2 4 3" xfId="21853" xr:uid="{00000000-0005-0000-0000-000074550000}"/>
    <cellStyle name="t 2 2 4 3 2" xfId="21854" xr:uid="{00000000-0005-0000-0000-000075550000}"/>
    <cellStyle name="t 2 2 4 3 2 2" xfId="21855" xr:uid="{00000000-0005-0000-0000-000076550000}"/>
    <cellStyle name="t 2 2 4 3 2 2 2" xfId="21856" xr:uid="{00000000-0005-0000-0000-000077550000}"/>
    <cellStyle name="t 2 2 4 3 2 2 3" xfId="21857" xr:uid="{00000000-0005-0000-0000-000078550000}"/>
    <cellStyle name="t 2 2 4 3 2 3" xfId="21858" xr:uid="{00000000-0005-0000-0000-000079550000}"/>
    <cellStyle name="t 2 2 4 3 2 3 2" xfId="21859" xr:uid="{00000000-0005-0000-0000-00007A550000}"/>
    <cellStyle name="t 2 2 4 3 2 4" xfId="21860" xr:uid="{00000000-0005-0000-0000-00007B550000}"/>
    <cellStyle name="t 2 2 4 3 2 5" xfId="21861" xr:uid="{00000000-0005-0000-0000-00007C550000}"/>
    <cellStyle name="t 2 2 4 3 3" xfId="21862" xr:uid="{00000000-0005-0000-0000-00007D550000}"/>
    <cellStyle name="t 2 2 4 3 3 2" xfId="21863" xr:uid="{00000000-0005-0000-0000-00007E550000}"/>
    <cellStyle name="t 2 2 4 3 3 3" xfId="21864" xr:uid="{00000000-0005-0000-0000-00007F550000}"/>
    <cellStyle name="t 2 2 4 3 4" xfId="21865" xr:uid="{00000000-0005-0000-0000-000080550000}"/>
    <cellStyle name="t 2 2 4 3 4 2" xfId="21866" xr:uid="{00000000-0005-0000-0000-000081550000}"/>
    <cellStyle name="t 2 2 4 3 5" xfId="21867" xr:uid="{00000000-0005-0000-0000-000082550000}"/>
    <cellStyle name="t 2 2 4 3 6" xfId="21868" xr:uid="{00000000-0005-0000-0000-000083550000}"/>
    <cellStyle name="t 2 2 4 4" xfId="21869" xr:uid="{00000000-0005-0000-0000-000084550000}"/>
    <cellStyle name="t 2 2 4 4 2" xfId="21870" xr:uid="{00000000-0005-0000-0000-000085550000}"/>
    <cellStyle name="t 2 2 4 4 2 2" xfId="21871" xr:uid="{00000000-0005-0000-0000-000086550000}"/>
    <cellStyle name="t 2 2 4 4 2 3" xfId="21872" xr:uid="{00000000-0005-0000-0000-000087550000}"/>
    <cellStyle name="t 2 2 4 4 3" xfId="21873" xr:uid="{00000000-0005-0000-0000-000088550000}"/>
    <cellStyle name="t 2 2 4 4 3 2" xfId="21874" xr:uid="{00000000-0005-0000-0000-000089550000}"/>
    <cellStyle name="t 2 2 4 4 4" xfId="21875" xr:uid="{00000000-0005-0000-0000-00008A550000}"/>
    <cellStyle name="t 2 2 4 4 5" xfId="21876" xr:uid="{00000000-0005-0000-0000-00008B550000}"/>
    <cellStyle name="t 2 2 4 5" xfId="21877" xr:uid="{00000000-0005-0000-0000-00008C550000}"/>
    <cellStyle name="t 2 2 4 5 2" xfId="21878" xr:uid="{00000000-0005-0000-0000-00008D550000}"/>
    <cellStyle name="t 2 2 4 5 3" xfId="21879" xr:uid="{00000000-0005-0000-0000-00008E550000}"/>
    <cellStyle name="t 2 2 4 6" xfId="21880" xr:uid="{00000000-0005-0000-0000-00008F550000}"/>
    <cellStyle name="t 2 2 4 6 2" xfId="21881" xr:uid="{00000000-0005-0000-0000-000090550000}"/>
    <cellStyle name="t 2 2 4 7" xfId="21882" xr:uid="{00000000-0005-0000-0000-000091550000}"/>
    <cellStyle name="t 2 2 4 8" xfId="21883" xr:uid="{00000000-0005-0000-0000-000092550000}"/>
    <cellStyle name="t 2 2 5" xfId="21884" xr:uid="{00000000-0005-0000-0000-000093550000}"/>
    <cellStyle name="t 2 2 5 2" xfId="21885" xr:uid="{00000000-0005-0000-0000-000094550000}"/>
    <cellStyle name="t 2 2 5 2 2" xfId="21886" xr:uid="{00000000-0005-0000-0000-000095550000}"/>
    <cellStyle name="t 2 2 5 2 2 2" xfId="21887" xr:uid="{00000000-0005-0000-0000-000096550000}"/>
    <cellStyle name="t 2 2 5 2 2 2 2" xfId="21888" xr:uid="{00000000-0005-0000-0000-000097550000}"/>
    <cellStyle name="t 2 2 5 2 2 2 3" xfId="21889" xr:uid="{00000000-0005-0000-0000-000098550000}"/>
    <cellStyle name="t 2 2 5 2 2 3" xfId="21890" xr:uid="{00000000-0005-0000-0000-000099550000}"/>
    <cellStyle name="t 2 2 5 2 2 3 2" xfId="21891" xr:uid="{00000000-0005-0000-0000-00009A550000}"/>
    <cellStyle name="t 2 2 5 2 2 4" xfId="21892" xr:uid="{00000000-0005-0000-0000-00009B550000}"/>
    <cellStyle name="t 2 2 5 2 2 5" xfId="21893" xr:uid="{00000000-0005-0000-0000-00009C550000}"/>
    <cellStyle name="t 2 2 5 2 3" xfId="21894" xr:uid="{00000000-0005-0000-0000-00009D550000}"/>
    <cellStyle name="t 2 2 5 2 3 2" xfId="21895" xr:uid="{00000000-0005-0000-0000-00009E550000}"/>
    <cellStyle name="t 2 2 5 2 3 3" xfId="21896" xr:uid="{00000000-0005-0000-0000-00009F550000}"/>
    <cellStyle name="t 2 2 5 2 4" xfId="21897" xr:uid="{00000000-0005-0000-0000-0000A0550000}"/>
    <cellStyle name="t 2 2 5 2 4 2" xfId="21898" xr:uid="{00000000-0005-0000-0000-0000A1550000}"/>
    <cellStyle name="t 2 2 5 2 5" xfId="21899" xr:uid="{00000000-0005-0000-0000-0000A2550000}"/>
    <cellStyle name="t 2 2 5 2 6" xfId="21900" xr:uid="{00000000-0005-0000-0000-0000A3550000}"/>
    <cellStyle name="t 2 2 5 3" xfId="21901" xr:uid="{00000000-0005-0000-0000-0000A4550000}"/>
    <cellStyle name="t 2 2 5 3 2" xfId="21902" xr:uid="{00000000-0005-0000-0000-0000A5550000}"/>
    <cellStyle name="t 2 2 5 3 2 2" xfId="21903" xr:uid="{00000000-0005-0000-0000-0000A6550000}"/>
    <cellStyle name="t 2 2 5 3 2 2 2" xfId="21904" xr:uid="{00000000-0005-0000-0000-0000A7550000}"/>
    <cellStyle name="t 2 2 5 3 2 2 3" xfId="21905" xr:uid="{00000000-0005-0000-0000-0000A8550000}"/>
    <cellStyle name="t 2 2 5 3 2 3" xfId="21906" xr:uid="{00000000-0005-0000-0000-0000A9550000}"/>
    <cellStyle name="t 2 2 5 3 2 3 2" xfId="21907" xr:uid="{00000000-0005-0000-0000-0000AA550000}"/>
    <cellStyle name="t 2 2 5 3 2 4" xfId="21908" xr:uid="{00000000-0005-0000-0000-0000AB550000}"/>
    <cellStyle name="t 2 2 5 3 2 5" xfId="21909" xr:uid="{00000000-0005-0000-0000-0000AC550000}"/>
    <cellStyle name="t 2 2 5 3 3" xfId="21910" xr:uid="{00000000-0005-0000-0000-0000AD550000}"/>
    <cellStyle name="t 2 2 5 3 3 2" xfId="21911" xr:uid="{00000000-0005-0000-0000-0000AE550000}"/>
    <cellStyle name="t 2 2 5 3 3 3" xfId="21912" xr:uid="{00000000-0005-0000-0000-0000AF550000}"/>
    <cellStyle name="t 2 2 5 3 4" xfId="21913" xr:uid="{00000000-0005-0000-0000-0000B0550000}"/>
    <cellStyle name="t 2 2 5 3 4 2" xfId="21914" xr:uid="{00000000-0005-0000-0000-0000B1550000}"/>
    <cellStyle name="t 2 2 5 3 5" xfId="21915" xr:uid="{00000000-0005-0000-0000-0000B2550000}"/>
    <cellStyle name="t 2 2 5 3 6" xfId="21916" xr:uid="{00000000-0005-0000-0000-0000B3550000}"/>
    <cellStyle name="t 2 2 5 4" xfId="21917" xr:uid="{00000000-0005-0000-0000-0000B4550000}"/>
    <cellStyle name="t 2 2 5 4 2" xfId="21918" xr:uid="{00000000-0005-0000-0000-0000B5550000}"/>
    <cellStyle name="t 2 2 6" xfId="21919" xr:uid="{00000000-0005-0000-0000-0000B6550000}"/>
    <cellStyle name="t 2 2 6 2" xfId="21920" xr:uid="{00000000-0005-0000-0000-0000B7550000}"/>
    <cellStyle name="t 2 2 6 2 2" xfId="21921" xr:uid="{00000000-0005-0000-0000-0000B8550000}"/>
    <cellStyle name="t 2 2 6 2 2 2" xfId="21922" xr:uid="{00000000-0005-0000-0000-0000B9550000}"/>
    <cellStyle name="t 2 2 6 2 2 3" xfId="21923" xr:uid="{00000000-0005-0000-0000-0000BA550000}"/>
    <cellStyle name="t 2 2 6 2 3" xfId="21924" xr:uid="{00000000-0005-0000-0000-0000BB550000}"/>
    <cellStyle name="t 2 2 6 2 3 2" xfId="21925" xr:uid="{00000000-0005-0000-0000-0000BC550000}"/>
    <cellStyle name="t 2 2 6 2 4" xfId="21926" xr:uid="{00000000-0005-0000-0000-0000BD550000}"/>
    <cellStyle name="t 2 2 6 2 5" xfId="21927" xr:uid="{00000000-0005-0000-0000-0000BE550000}"/>
    <cellStyle name="t 2 2 6 3" xfId="21928" xr:uid="{00000000-0005-0000-0000-0000BF550000}"/>
    <cellStyle name="t 2 2 6 3 2" xfId="21929" xr:uid="{00000000-0005-0000-0000-0000C0550000}"/>
    <cellStyle name="t 2 2 6 3 3" xfId="21930" xr:uid="{00000000-0005-0000-0000-0000C1550000}"/>
    <cellStyle name="t 2 2 6 4" xfId="21931" xr:uid="{00000000-0005-0000-0000-0000C2550000}"/>
    <cellStyle name="t 2 2 6 4 2" xfId="21932" xr:uid="{00000000-0005-0000-0000-0000C3550000}"/>
    <cellStyle name="t 2 2 6 5" xfId="21933" xr:uid="{00000000-0005-0000-0000-0000C4550000}"/>
    <cellStyle name="t 2 2 6 6" xfId="21934" xr:uid="{00000000-0005-0000-0000-0000C5550000}"/>
    <cellStyle name="t 2 2 7" xfId="21935" xr:uid="{00000000-0005-0000-0000-0000C6550000}"/>
    <cellStyle name="t 2 2 7 2" xfId="21936" xr:uid="{00000000-0005-0000-0000-0000C7550000}"/>
    <cellStyle name="t 2 2 7 2 2" xfId="21937" xr:uid="{00000000-0005-0000-0000-0000C8550000}"/>
    <cellStyle name="t 2 2 7 2 3" xfId="21938" xr:uid="{00000000-0005-0000-0000-0000C9550000}"/>
    <cellStyle name="t 2 2 7 3" xfId="21939" xr:uid="{00000000-0005-0000-0000-0000CA550000}"/>
    <cellStyle name="t 2 2 7 3 2" xfId="21940" xr:uid="{00000000-0005-0000-0000-0000CB550000}"/>
    <cellStyle name="t 2 2 7 4" xfId="21941" xr:uid="{00000000-0005-0000-0000-0000CC550000}"/>
    <cellStyle name="t 2 2 7 5" xfId="21942" xr:uid="{00000000-0005-0000-0000-0000CD550000}"/>
    <cellStyle name="t 2 2 8" xfId="21943" xr:uid="{00000000-0005-0000-0000-0000CE550000}"/>
    <cellStyle name="t 2 2 8 2" xfId="21944" xr:uid="{00000000-0005-0000-0000-0000CF550000}"/>
    <cellStyle name="t 2 2 8 3" xfId="21945" xr:uid="{00000000-0005-0000-0000-0000D0550000}"/>
    <cellStyle name="t 2 2 9" xfId="21946" xr:uid="{00000000-0005-0000-0000-0000D1550000}"/>
    <cellStyle name="t 2 2 9 2" xfId="21947" xr:uid="{00000000-0005-0000-0000-0000D2550000}"/>
    <cellStyle name="t 2 3" xfId="21948" xr:uid="{00000000-0005-0000-0000-0000D3550000}"/>
    <cellStyle name="t 2 3 10" xfId="21949" xr:uid="{00000000-0005-0000-0000-0000D4550000}"/>
    <cellStyle name="t 2 3 11" xfId="21950" xr:uid="{00000000-0005-0000-0000-0000D5550000}"/>
    <cellStyle name="t 2 3 2" xfId="21951" xr:uid="{00000000-0005-0000-0000-0000D6550000}"/>
    <cellStyle name="t 2 3 2 2" xfId="21952" xr:uid="{00000000-0005-0000-0000-0000D7550000}"/>
    <cellStyle name="t 2 3 2 2 2" xfId="21953" xr:uid="{00000000-0005-0000-0000-0000D8550000}"/>
    <cellStyle name="t 2 3 2 2 2 2" xfId="21954" xr:uid="{00000000-0005-0000-0000-0000D9550000}"/>
    <cellStyle name="t 2 3 2 2 2 2 2" xfId="21955" xr:uid="{00000000-0005-0000-0000-0000DA550000}"/>
    <cellStyle name="t 2 3 2 2 2 2 2 2" xfId="21956" xr:uid="{00000000-0005-0000-0000-0000DB550000}"/>
    <cellStyle name="t 2 3 2 2 2 2 2 3" xfId="21957" xr:uid="{00000000-0005-0000-0000-0000DC550000}"/>
    <cellStyle name="t 2 3 2 2 2 2 3" xfId="21958" xr:uid="{00000000-0005-0000-0000-0000DD550000}"/>
    <cellStyle name="t 2 3 2 2 2 2 3 2" xfId="21959" xr:uid="{00000000-0005-0000-0000-0000DE550000}"/>
    <cellStyle name="t 2 3 2 2 2 2 4" xfId="21960" xr:uid="{00000000-0005-0000-0000-0000DF550000}"/>
    <cellStyle name="t 2 3 2 2 2 2 5" xfId="21961" xr:uid="{00000000-0005-0000-0000-0000E0550000}"/>
    <cellStyle name="t 2 3 2 2 2 3" xfId="21962" xr:uid="{00000000-0005-0000-0000-0000E1550000}"/>
    <cellStyle name="t 2 3 2 2 2 3 2" xfId="21963" xr:uid="{00000000-0005-0000-0000-0000E2550000}"/>
    <cellStyle name="t 2 3 2 2 2 3 3" xfId="21964" xr:uid="{00000000-0005-0000-0000-0000E3550000}"/>
    <cellStyle name="t 2 3 2 2 2 4" xfId="21965" xr:uid="{00000000-0005-0000-0000-0000E4550000}"/>
    <cellStyle name="t 2 3 2 2 2 4 2" xfId="21966" xr:uid="{00000000-0005-0000-0000-0000E5550000}"/>
    <cellStyle name="t 2 3 2 2 2 5" xfId="21967" xr:uid="{00000000-0005-0000-0000-0000E6550000}"/>
    <cellStyle name="t 2 3 2 2 2 6" xfId="21968" xr:uid="{00000000-0005-0000-0000-0000E7550000}"/>
    <cellStyle name="t 2 3 2 2 3" xfId="21969" xr:uid="{00000000-0005-0000-0000-0000E8550000}"/>
    <cellStyle name="t 2 3 2 2 3 2" xfId="21970" xr:uid="{00000000-0005-0000-0000-0000E9550000}"/>
    <cellStyle name="t 2 3 2 2 3 2 2" xfId="21971" xr:uid="{00000000-0005-0000-0000-0000EA550000}"/>
    <cellStyle name="t 2 3 2 2 3 2 2 2" xfId="21972" xr:uid="{00000000-0005-0000-0000-0000EB550000}"/>
    <cellStyle name="t 2 3 2 2 3 2 2 3" xfId="21973" xr:uid="{00000000-0005-0000-0000-0000EC550000}"/>
    <cellStyle name="t 2 3 2 2 3 2 3" xfId="21974" xr:uid="{00000000-0005-0000-0000-0000ED550000}"/>
    <cellStyle name="t 2 3 2 2 3 2 3 2" xfId="21975" xr:uid="{00000000-0005-0000-0000-0000EE550000}"/>
    <cellStyle name="t 2 3 2 2 3 2 4" xfId="21976" xr:uid="{00000000-0005-0000-0000-0000EF550000}"/>
    <cellStyle name="t 2 3 2 2 3 2 5" xfId="21977" xr:uid="{00000000-0005-0000-0000-0000F0550000}"/>
    <cellStyle name="t 2 3 2 2 3 3" xfId="21978" xr:uid="{00000000-0005-0000-0000-0000F1550000}"/>
    <cellStyle name="t 2 3 2 2 3 3 2" xfId="21979" xr:uid="{00000000-0005-0000-0000-0000F2550000}"/>
    <cellStyle name="t 2 3 2 2 3 3 3" xfId="21980" xr:uid="{00000000-0005-0000-0000-0000F3550000}"/>
    <cellStyle name="t 2 3 2 2 3 4" xfId="21981" xr:uid="{00000000-0005-0000-0000-0000F4550000}"/>
    <cellStyle name="t 2 3 2 2 3 4 2" xfId="21982" xr:uid="{00000000-0005-0000-0000-0000F5550000}"/>
    <cellStyle name="t 2 3 2 2 3 5" xfId="21983" xr:uid="{00000000-0005-0000-0000-0000F6550000}"/>
    <cellStyle name="t 2 3 2 2 3 6" xfId="21984" xr:uid="{00000000-0005-0000-0000-0000F7550000}"/>
    <cellStyle name="t 2 3 2 2 4" xfId="21985" xr:uid="{00000000-0005-0000-0000-0000F8550000}"/>
    <cellStyle name="t 2 3 2 2 4 2" xfId="21986" xr:uid="{00000000-0005-0000-0000-0000F9550000}"/>
    <cellStyle name="t 2 3 2 3" xfId="21987" xr:uid="{00000000-0005-0000-0000-0000FA550000}"/>
    <cellStyle name="t 2 3 2 3 2" xfId="21988" xr:uid="{00000000-0005-0000-0000-0000FB550000}"/>
    <cellStyle name="t 2 3 2 3 2 2" xfId="21989" xr:uid="{00000000-0005-0000-0000-0000FC550000}"/>
    <cellStyle name="t 2 3 2 3 2 2 2" xfId="21990" xr:uid="{00000000-0005-0000-0000-0000FD550000}"/>
    <cellStyle name="t 2 3 2 3 2 2 3" xfId="21991" xr:uid="{00000000-0005-0000-0000-0000FE550000}"/>
    <cellStyle name="t 2 3 2 3 2 3" xfId="21992" xr:uid="{00000000-0005-0000-0000-0000FF550000}"/>
    <cellStyle name="t 2 3 2 3 2 3 2" xfId="21993" xr:uid="{00000000-0005-0000-0000-000000560000}"/>
    <cellStyle name="t 2 3 2 3 2 4" xfId="21994" xr:uid="{00000000-0005-0000-0000-000001560000}"/>
    <cellStyle name="t 2 3 2 3 2 5" xfId="21995" xr:uid="{00000000-0005-0000-0000-000002560000}"/>
    <cellStyle name="t 2 3 2 3 3" xfId="21996" xr:uid="{00000000-0005-0000-0000-000003560000}"/>
    <cellStyle name="t 2 3 2 3 3 2" xfId="21997" xr:uid="{00000000-0005-0000-0000-000004560000}"/>
    <cellStyle name="t 2 3 2 3 3 3" xfId="21998" xr:uid="{00000000-0005-0000-0000-000005560000}"/>
    <cellStyle name="t 2 3 2 3 4" xfId="21999" xr:uid="{00000000-0005-0000-0000-000006560000}"/>
    <cellStyle name="t 2 3 2 3 4 2" xfId="22000" xr:uid="{00000000-0005-0000-0000-000007560000}"/>
    <cellStyle name="t 2 3 2 3 5" xfId="22001" xr:uid="{00000000-0005-0000-0000-000008560000}"/>
    <cellStyle name="t 2 3 2 3 6" xfId="22002" xr:uid="{00000000-0005-0000-0000-000009560000}"/>
    <cellStyle name="t 2 3 2 4" xfId="22003" xr:uid="{00000000-0005-0000-0000-00000A560000}"/>
    <cellStyle name="t 2 3 2 4 2" xfId="22004" xr:uid="{00000000-0005-0000-0000-00000B560000}"/>
    <cellStyle name="t 2 3 2 4 2 2" xfId="22005" xr:uid="{00000000-0005-0000-0000-00000C560000}"/>
    <cellStyle name="t 2 3 2 4 2 3" xfId="22006" xr:uid="{00000000-0005-0000-0000-00000D560000}"/>
    <cellStyle name="t 2 3 2 4 3" xfId="22007" xr:uid="{00000000-0005-0000-0000-00000E560000}"/>
    <cellStyle name="t 2 3 2 4 3 2" xfId="22008" xr:uid="{00000000-0005-0000-0000-00000F560000}"/>
    <cellStyle name="t 2 3 2 4 4" xfId="22009" xr:uid="{00000000-0005-0000-0000-000010560000}"/>
    <cellStyle name="t 2 3 2 4 5" xfId="22010" xr:uid="{00000000-0005-0000-0000-000011560000}"/>
    <cellStyle name="t 2 3 2 5" xfId="22011" xr:uid="{00000000-0005-0000-0000-000012560000}"/>
    <cellStyle name="t 2 3 2 5 2" xfId="22012" xr:uid="{00000000-0005-0000-0000-000013560000}"/>
    <cellStyle name="t 2 3 2 5 3" xfId="22013" xr:uid="{00000000-0005-0000-0000-000014560000}"/>
    <cellStyle name="t 2 3 2 6" xfId="22014" xr:uid="{00000000-0005-0000-0000-000015560000}"/>
    <cellStyle name="t 2 3 2 6 2" xfId="22015" xr:uid="{00000000-0005-0000-0000-000016560000}"/>
    <cellStyle name="t 2 3 2 7" xfId="22016" xr:uid="{00000000-0005-0000-0000-000017560000}"/>
    <cellStyle name="t 2 3 2 8" xfId="22017" xr:uid="{00000000-0005-0000-0000-000018560000}"/>
    <cellStyle name="t 2 3 3" xfId="22018" xr:uid="{00000000-0005-0000-0000-000019560000}"/>
    <cellStyle name="t 2 3 3 2" xfId="22019" xr:uid="{00000000-0005-0000-0000-00001A560000}"/>
    <cellStyle name="t 2 3 3 2 2" xfId="22020" xr:uid="{00000000-0005-0000-0000-00001B560000}"/>
    <cellStyle name="t 2 3 3 2 2 2" xfId="22021" xr:uid="{00000000-0005-0000-0000-00001C560000}"/>
    <cellStyle name="t 2 3 3 2 2 2 2" xfId="22022" xr:uid="{00000000-0005-0000-0000-00001D560000}"/>
    <cellStyle name="t 2 3 3 2 2 2 2 2" xfId="22023" xr:uid="{00000000-0005-0000-0000-00001E560000}"/>
    <cellStyle name="t 2 3 3 2 2 2 2 3" xfId="22024" xr:uid="{00000000-0005-0000-0000-00001F560000}"/>
    <cellStyle name="t 2 3 3 2 2 2 3" xfId="22025" xr:uid="{00000000-0005-0000-0000-000020560000}"/>
    <cellStyle name="t 2 3 3 2 2 2 3 2" xfId="22026" xr:uid="{00000000-0005-0000-0000-000021560000}"/>
    <cellStyle name="t 2 3 3 2 2 2 4" xfId="22027" xr:uid="{00000000-0005-0000-0000-000022560000}"/>
    <cellStyle name="t 2 3 3 2 2 2 5" xfId="22028" xr:uid="{00000000-0005-0000-0000-000023560000}"/>
    <cellStyle name="t 2 3 3 2 2 3" xfId="22029" xr:uid="{00000000-0005-0000-0000-000024560000}"/>
    <cellStyle name="t 2 3 3 2 2 3 2" xfId="22030" xr:uid="{00000000-0005-0000-0000-000025560000}"/>
    <cellStyle name="t 2 3 3 2 2 3 3" xfId="22031" xr:uid="{00000000-0005-0000-0000-000026560000}"/>
    <cellStyle name="t 2 3 3 2 2 4" xfId="22032" xr:uid="{00000000-0005-0000-0000-000027560000}"/>
    <cellStyle name="t 2 3 3 2 2 4 2" xfId="22033" xr:uid="{00000000-0005-0000-0000-000028560000}"/>
    <cellStyle name="t 2 3 3 2 2 5" xfId="22034" xr:uid="{00000000-0005-0000-0000-000029560000}"/>
    <cellStyle name="t 2 3 3 2 2 6" xfId="22035" xr:uid="{00000000-0005-0000-0000-00002A560000}"/>
    <cellStyle name="t 2 3 3 2 3" xfId="22036" xr:uid="{00000000-0005-0000-0000-00002B560000}"/>
    <cellStyle name="t 2 3 3 2 3 2" xfId="22037" xr:uid="{00000000-0005-0000-0000-00002C560000}"/>
    <cellStyle name="t 2 3 3 2 3 2 2" xfId="22038" xr:uid="{00000000-0005-0000-0000-00002D560000}"/>
    <cellStyle name="t 2 3 3 2 3 2 2 2" xfId="22039" xr:uid="{00000000-0005-0000-0000-00002E560000}"/>
    <cellStyle name="t 2 3 3 2 3 2 2 3" xfId="22040" xr:uid="{00000000-0005-0000-0000-00002F560000}"/>
    <cellStyle name="t 2 3 3 2 3 2 3" xfId="22041" xr:uid="{00000000-0005-0000-0000-000030560000}"/>
    <cellStyle name="t 2 3 3 2 3 2 3 2" xfId="22042" xr:uid="{00000000-0005-0000-0000-000031560000}"/>
    <cellStyle name="t 2 3 3 2 3 2 4" xfId="22043" xr:uid="{00000000-0005-0000-0000-000032560000}"/>
    <cellStyle name="t 2 3 3 2 3 2 5" xfId="22044" xr:uid="{00000000-0005-0000-0000-000033560000}"/>
    <cellStyle name="t 2 3 3 2 3 3" xfId="22045" xr:uid="{00000000-0005-0000-0000-000034560000}"/>
    <cellStyle name="t 2 3 3 2 3 3 2" xfId="22046" xr:uid="{00000000-0005-0000-0000-000035560000}"/>
    <cellStyle name="t 2 3 3 2 3 3 3" xfId="22047" xr:uid="{00000000-0005-0000-0000-000036560000}"/>
    <cellStyle name="t 2 3 3 2 3 4" xfId="22048" xr:uid="{00000000-0005-0000-0000-000037560000}"/>
    <cellStyle name="t 2 3 3 2 3 4 2" xfId="22049" xr:uid="{00000000-0005-0000-0000-000038560000}"/>
    <cellStyle name="t 2 3 3 2 3 5" xfId="22050" xr:uid="{00000000-0005-0000-0000-000039560000}"/>
    <cellStyle name="t 2 3 3 2 3 6" xfId="22051" xr:uid="{00000000-0005-0000-0000-00003A560000}"/>
    <cellStyle name="t 2 3 3 2 4" xfId="22052" xr:uid="{00000000-0005-0000-0000-00003B560000}"/>
    <cellStyle name="t 2 3 3 2 4 2" xfId="22053" xr:uid="{00000000-0005-0000-0000-00003C560000}"/>
    <cellStyle name="t 2 3 3 3" xfId="22054" xr:uid="{00000000-0005-0000-0000-00003D560000}"/>
    <cellStyle name="t 2 3 3 3 2" xfId="22055" xr:uid="{00000000-0005-0000-0000-00003E560000}"/>
    <cellStyle name="t 2 3 3 3 2 2" xfId="22056" xr:uid="{00000000-0005-0000-0000-00003F560000}"/>
    <cellStyle name="t 2 3 3 3 2 2 2" xfId="22057" xr:uid="{00000000-0005-0000-0000-000040560000}"/>
    <cellStyle name="t 2 3 3 3 2 2 3" xfId="22058" xr:uid="{00000000-0005-0000-0000-000041560000}"/>
    <cellStyle name="t 2 3 3 3 2 3" xfId="22059" xr:uid="{00000000-0005-0000-0000-000042560000}"/>
    <cellStyle name="t 2 3 3 3 2 3 2" xfId="22060" xr:uid="{00000000-0005-0000-0000-000043560000}"/>
    <cellStyle name="t 2 3 3 3 2 4" xfId="22061" xr:uid="{00000000-0005-0000-0000-000044560000}"/>
    <cellStyle name="t 2 3 3 3 2 5" xfId="22062" xr:uid="{00000000-0005-0000-0000-000045560000}"/>
    <cellStyle name="t 2 3 3 3 3" xfId="22063" xr:uid="{00000000-0005-0000-0000-000046560000}"/>
    <cellStyle name="t 2 3 3 3 3 2" xfId="22064" xr:uid="{00000000-0005-0000-0000-000047560000}"/>
    <cellStyle name="t 2 3 3 3 3 3" xfId="22065" xr:uid="{00000000-0005-0000-0000-000048560000}"/>
    <cellStyle name="t 2 3 3 3 4" xfId="22066" xr:uid="{00000000-0005-0000-0000-000049560000}"/>
    <cellStyle name="t 2 3 3 3 4 2" xfId="22067" xr:uid="{00000000-0005-0000-0000-00004A560000}"/>
    <cellStyle name="t 2 3 3 3 5" xfId="22068" xr:uid="{00000000-0005-0000-0000-00004B560000}"/>
    <cellStyle name="t 2 3 3 3 6" xfId="22069" xr:uid="{00000000-0005-0000-0000-00004C560000}"/>
    <cellStyle name="t 2 3 3 4" xfId="22070" xr:uid="{00000000-0005-0000-0000-00004D560000}"/>
    <cellStyle name="t 2 3 3 4 2" xfId="22071" xr:uid="{00000000-0005-0000-0000-00004E560000}"/>
    <cellStyle name="t 2 3 3 4 2 2" xfId="22072" xr:uid="{00000000-0005-0000-0000-00004F560000}"/>
    <cellStyle name="t 2 3 3 4 2 3" xfId="22073" xr:uid="{00000000-0005-0000-0000-000050560000}"/>
    <cellStyle name="t 2 3 3 4 3" xfId="22074" xr:uid="{00000000-0005-0000-0000-000051560000}"/>
    <cellStyle name="t 2 3 3 4 3 2" xfId="22075" xr:uid="{00000000-0005-0000-0000-000052560000}"/>
    <cellStyle name="t 2 3 3 4 4" xfId="22076" xr:uid="{00000000-0005-0000-0000-000053560000}"/>
    <cellStyle name="t 2 3 3 4 5" xfId="22077" xr:uid="{00000000-0005-0000-0000-000054560000}"/>
    <cellStyle name="t 2 3 3 5" xfId="22078" xr:uid="{00000000-0005-0000-0000-000055560000}"/>
    <cellStyle name="t 2 3 3 5 2" xfId="22079" xr:uid="{00000000-0005-0000-0000-000056560000}"/>
    <cellStyle name="t 2 3 3 5 3" xfId="22080" xr:uid="{00000000-0005-0000-0000-000057560000}"/>
    <cellStyle name="t 2 3 3 6" xfId="22081" xr:uid="{00000000-0005-0000-0000-000058560000}"/>
    <cellStyle name="t 2 3 3 6 2" xfId="22082" xr:uid="{00000000-0005-0000-0000-000059560000}"/>
    <cellStyle name="t 2 3 3 7" xfId="22083" xr:uid="{00000000-0005-0000-0000-00005A560000}"/>
    <cellStyle name="t 2 3 3 8" xfId="22084" xr:uid="{00000000-0005-0000-0000-00005B560000}"/>
    <cellStyle name="t 2 3 4" xfId="22085" xr:uid="{00000000-0005-0000-0000-00005C560000}"/>
    <cellStyle name="t 2 3 4 2" xfId="22086" xr:uid="{00000000-0005-0000-0000-00005D560000}"/>
    <cellStyle name="t 2 3 4 2 2" xfId="22087" xr:uid="{00000000-0005-0000-0000-00005E560000}"/>
    <cellStyle name="t 2 3 4 2 2 2" xfId="22088" xr:uid="{00000000-0005-0000-0000-00005F560000}"/>
    <cellStyle name="t 2 3 4 2 2 2 2" xfId="22089" xr:uid="{00000000-0005-0000-0000-000060560000}"/>
    <cellStyle name="t 2 3 4 2 2 2 2 2" xfId="22090" xr:uid="{00000000-0005-0000-0000-000061560000}"/>
    <cellStyle name="t 2 3 4 2 2 2 2 3" xfId="22091" xr:uid="{00000000-0005-0000-0000-000062560000}"/>
    <cellStyle name="t 2 3 4 2 2 2 3" xfId="22092" xr:uid="{00000000-0005-0000-0000-000063560000}"/>
    <cellStyle name="t 2 3 4 2 2 2 3 2" xfId="22093" xr:uid="{00000000-0005-0000-0000-000064560000}"/>
    <cellStyle name="t 2 3 4 2 2 2 4" xfId="22094" xr:uid="{00000000-0005-0000-0000-000065560000}"/>
    <cellStyle name="t 2 3 4 2 2 2 5" xfId="22095" xr:uid="{00000000-0005-0000-0000-000066560000}"/>
    <cellStyle name="t 2 3 4 2 2 3" xfId="22096" xr:uid="{00000000-0005-0000-0000-000067560000}"/>
    <cellStyle name="t 2 3 4 2 2 3 2" xfId="22097" xr:uid="{00000000-0005-0000-0000-000068560000}"/>
    <cellStyle name="t 2 3 4 2 2 3 3" xfId="22098" xr:uid="{00000000-0005-0000-0000-000069560000}"/>
    <cellStyle name="t 2 3 4 2 2 4" xfId="22099" xr:uid="{00000000-0005-0000-0000-00006A560000}"/>
    <cellStyle name="t 2 3 4 2 2 4 2" xfId="22100" xr:uid="{00000000-0005-0000-0000-00006B560000}"/>
    <cellStyle name="t 2 3 4 2 2 5" xfId="22101" xr:uid="{00000000-0005-0000-0000-00006C560000}"/>
    <cellStyle name="t 2 3 4 2 2 6" xfId="22102" xr:uid="{00000000-0005-0000-0000-00006D560000}"/>
    <cellStyle name="t 2 3 4 2 3" xfId="22103" xr:uid="{00000000-0005-0000-0000-00006E560000}"/>
    <cellStyle name="t 2 3 4 2 3 2" xfId="22104" xr:uid="{00000000-0005-0000-0000-00006F560000}"/>
    <cellStyle name="t 2 3 4 2 3 2 2" xfId="22105" xr:uid="{00000000-0005-0000-0000-000070560000}"/>
    <cellStyle name="t 2 3 4 2 3 2 2 2" xfId="22106" xr:uid="{00000000-0005-0000-0000-000071560000}"/>
    <cellStyle name="t 2 3 4 2 3 2 2 3" xfId="22107" xr:uid="{00000000-0005-0000-0000-000072560000}"/>
    <cellStyle name="t 2 3 4 2 3 2 3" xfId="22108" xr:uid="{00000000-0005-0000-0000-000073560000}"/>
    <cellStyle name="t 2 3 4 2 3 2 3 2" xfId="22109" xr:uid="{00000000-0005-0000-0000-000074560000}"/>
    <cellStyle name="t 2 3 4 2 3 2 4" xfId="22110" xr:uid="{00000000-0005-0000-0000-000075560000}"/>
    <cellStyle name="t 2 3 4 2 3 2 5" xfId="22111" xr:uid="{00000000-0005-0000-0000-000076560000}"/>
    <cellStyle name="t 2 3 4 2 3 3" xfId="22112" xr:uid="{00000000-0005-0000-0000-000077560000}"/>
    <cellStyle name="t 2 3 4 2 3 3 2" xfId="22113" xr:uid="{00000000-0005-0000-0000-000078560000}"/>
    <cellStyle name="t 2 3 4 2 3 3 3" xfId="22114" xr:uid="{00000000-0005-0000-0000-000079560000}"/>
    <cellStyle name="t 2 3 4 2 3 4" xfId="22115" xr:uid="{00000000-0005-0000-0000-00007A560000}"/>
    <cellStyle name="t 2 3 4 2 3 4 2" xfId="22116" xr:uid="{00000000-0005-0000-0000-00007B560000}"/>
    <cellStyle name="t 2 3 4 2 3 5" xfId="22117" xr:uid="{00000000-0005-0000-0000-00007C560000}"/>
    <cellStyle name="t 2 3 4 2 3 6" xfId="22118" xr:uid="{00000000-0005-0000-0000-00007D560000}"/>
    <cellStyle name="t 2 3 4 2 4" xfId="22119" xr:uid="{00000000-0005-0000-0000-00007E560000}"/>
    <cellStyle name="t 2 3 4 2 4 2" xfId="22120" xr:uid="{00000000-0005-0000-0000-00007F560000}"/>
    <cellStyle name="t 2 3 4 3" xfId="22121" xr:uid="{00000000-0005-0000-0000-000080560000}"/>
    <cellStyle name="t 2 3 4 3 2" xfId="22122" xr:uid="{00000000-0005-0000-0000-000081560000}"/>
    <cellStyle name="t 2 3 4 3 2 2" xfId="22123" xr:uid="{00000000-0005-0000-0000-000082560000}"/>
    <cellStyle name="t 2 3 4 3 2 2 2" xfId="22124" xr:uid="{00000000-0005-0000-0000-000083560000}"/>
    <cellStyle name="t 2 3 4 3 2 2 3" xfId="22125" xr:uid="{00000000-0005-0000-0000-000084560000}"/>
    <cellStyle name="t 2 3 4 3 2 3" xfId="22126" xr:uid="{00000000-0005-0000-0000-000085560000}"/>
    <cellStyle name="t 2 3 4 3 2 3 2" xfId="22127" xr:uid="{00000000-0005-0000-0000-000086560000}"/>
    <cellStyle name="t 2 3 4 3 2 4" xfId="22128" xr:uid="{00000000-0005-0000-0000-000087560000}"/>
    <cellStyle name="t 2 3 4 3 2 5" xfId="22129" xr:uid="{00000000-0005-0000-0000-000088560000}"/>
    <cellStyle name="t 2 3 4 3 3" xfId="22130" xr:uid="{00000000-0005-0000-0000-000089560000}"/>
    <cellStyle name="t 2 3 4 3 3 2" xfId="22131" xr:uid="{00000000-0005-0000-0000-00008A560000}"/>
    <cellStyle name="t 2 3 4 3 3 3" xfId="22132" xr:uid="{00000000-0005-0000-0000-00008B560000}"/>
    <cellStyle name="t 2 3 4 3 4" xfId="22133" xr:uid="{00000000-0005-0000-0000-00008C560000}"/>
    <cellStyle name="t 2 3 4 3 4 2" xfId="22134" xr:uid="{00000000-0005-0000-0000-00008D560000}"/>
    <cellStyle name="t 2 3 4 3 5" xfId="22135" xr:uid="{00000000-0005-0000-0000-00008E560000}"/>
    <cellStyle name="t 2 3 4 3 6" xfId="22136" xr:uid="{00000000-0005-0000-0000-00008F560000}"/>
    <cellStyle name="t 2 3 4 4" xfId="22137" xr:uid="{00000000-0005-0000-0000-000090560000}"/>
    <cellStyle name="t 2 3 4 4 2" xfId="22138" xr:uid="{00000000-0005-0000-0000-000091560000}"/>
    <cellStyle name="t 2 3 4 4 2 2" xfId="22139" xr:uid="{00000000-0005-0000-0000-000092560000}"/>
    <cellStyle name="t 2 3 4 4 2 3" xfId="22140" xr:uid="{00000000-0005-0000-0000-000093560000}"/>
    <cellStyle name="t 2 3 4 4 3" xfId="22141" xr:uid="{00000000-0005-0000-0000-000094560000}"/>
    <cellStyle name="t 2 3 4 4 3 2" xfId="22142" xr:uid="{00000000-0005-0000-0000-000095560000}"/>
    <cellStyle name="t 2 3 4 4 4" xfId="22143" xr:uid="{00000000-0005-0000-0000-000096560000}"/>
    <cellStyle name="t 2 3 4 4 5" xfId="22144" xr:uid="{00000000-0005-0000-0000-000097560000}"/>
    <cellStyle name="t 2 3 4 5" xfId="22145" xr:uid="{00000000-0005-0000-0000-000098560000}"/>
    <cellStyle name="t 2 3 4 5 2" xfId="22146" xr:uid="{00000000-0005-0000-0000-000099560000}"/>
    <cellStyle name="t 2 3 4 5 3" xfId="22147" xr:uid="{00000000-0005-0000-0000-00009A560000}"/>
    <cellStyle name="t 2 3 4 6" xfId="22148" xr:uid="{00000000-0005-0000-0000-00009B560000}"/>
    <cellStyle name="t 2 3 4 6 2" xfId="22149" xr:uid="{00000000-0005-0000-0000-00009C560000}"/>
    <cellStyle name="t 2 3 4 7" xfId="22150" xr:uid="{00000000-0005-0000-0000-00009D560000}"/>
    <cellStyle name="t 2 3 4 8" xfId="22151" xr:uid="{00000000-0005-0000-0000-00009E560000}"/>
    <cellStyle name="t 2 3 5" xfId="22152" xr:uid="{00000000-0005-0000-0000-00009F560000}"/>
    <cellStyle name="t 2 3 5 2" xfId="22153" xr:uid="{00000000-0005-0000-0000-0000A0560000}"/>
    <cellStyle name="t 2 3 5 2 2" xfId="22154" xr:uid="{00000000-0005-0000-0000-0000A1560000}"/>
    <cellStyle name="t 2 3 5 2 2 2" xfId="22155" xr:uid="{00000000-0005-0000-0000-0000A2560000}"/>
    <cellStyle name="t 2 3 5 2 2 2 2" xfId="22156" xr:uid="{00000000-0005-0000-0000-0000A3560000}"/>
    <cellStyle name="t 2 3 5 2 2 2 3" xfId="22157" xr:uid="{00000000-0005-0000-0000-0000A4560000}"/>
    <cellStyle name="t 2 3 5 2 2 3" xfId="22158" xr:uid="{00000000-0005-0000-0000-0000A5560000}"/>
    <cellStyle name="t 2 3 5 2 2 3 2" xfId="22159" xr:uid="{00000000-0005-0000-0000-0000A6560000}"/>
    <cellStyle name="t 2 3 5 2 2 4" xfId="22160" xr:uid="{00000000-0005-0000-0000-0000A7560000}"/>
    <cellStyle name="t 2 3 5 2 2 5" xfId="22161" xr:uid="{00000000-0005-0000-0000-0000A8560000}"/>
    <cellStyle name="t 2 3 5 2 3" xfId="22162" xr:uid="{00000000-0005-0000-0000-0000A9560000}"/>
    <cellStyle name="t 2 3 5 2 3 2" xfId="22163" xr:uid="{00000000-0005-0000-0000-0000AA560000}"/>
    <cellStyle name="t 2 3 5 2 3 3" xfId="22164" xr:uid="{00000000-0005-0000-0000-0000AB560000}"/>
    <cellStyle name="t 2 3 5 2 4" xfId="22165" xr:uid="{00000000-0005-0000-0000-0000AC560000}"/>
    <cellStyle name="t 2 3 5 2 4 2" xfId="22166" xr:uid="{00000000-0005-0000-0000-0000AD560000}"/>
    <cellStyle name="t 2 3 5 2 5" xfId="22167" xr:uid="{00000000-0005-0000-0000-0000AE560000}"/>
    <cellStyle name="t 2 3 5 2 6" xfId="22168" xr:uid="{00000000-0005-0000-0000-0000AF560000}"/>
    <cellStyle name="t 2 3 5 3" xfId="22169" xr:uid="{00000000-0005-0000-0000-0000B0560000}"/>
    <cellStyle name="t 2 3 5 3 2" xfId="22170" xr:uid="{00000000-0005-0000-0000-0000B1560000}"/>
    <cellStyle name="t 2 3 5 3 2 2" xfId="22171" xr:uid="{00000000-0005-0000-0000-0000B2560000}"/>
    <cellStyle name="t 2 3 5 3 2 2 2" xfId="22172" xr:uid="{00000000-0005-0000-0000-0000B3560000}"/>
    <cellStyle name="t 2 3 5 3 2 2 3" xfId="22173" xr:uid="{00000000-0005-0000-0000-0000B4560000}"/>
    <cellStyle name="t 2 3 5 3 2 3" xfId="22174" xr:uid="{00000000-0005-0000-0000-0000B5560000}"/>
    <cellStyle name="t 2 3 5 3 2 3 2" xfId="22175" xr:uid="{00000000-0005-0000-0000-0000B6560000}"/>
    <cellStyle name="t 2 3 5 3 2 4" xfId="22176" xr:uid="{00000000-0005-0000-0000-0000B7560000}"/>
    <cellStyle name="t 2 3 5 3 2 5" xfId="22177" xr:uid="{00000000-0005-0000-0000-0000B8560000}"/>
    <cellStyle name="t 2 3 5 3 3" xfId="22178" xr:uid="{00000000-0005-0000-0000-0000B9560000}"/>
    <cellStyle name="t 2 3 5 3 3 2" xfId="22179" xr:uid="{00000000-0005-0000-0000-0000BA560000}"/>
    <cellStyle name="t 2 3 5 3 3 3" xfId="22180" xr:uid="{00000000-0005-0000-0000-0000BB560000}"/>
    <cellStyle name="t 2 3 5 3 4" xfId="22181" xr:uid="{00000000-0005-0000-0000-0000BC560000}"/>
    <cellStyle name="t 2 3 5 3 4 2" xfId="22182" xr:uid="{00000000-0005-0000-0000-0000BD560000}"/>
    <cellStyle name="t 2 3 5 3 5" xfId="22183" xr:uid="{00000000-0005-0000-0000-0000BE560000}"/>
    <cellStyle name="t 2 3 5 3 6" xfId="22184" xr:uid="{00000000-0005-0000-0000-0000BF560000}"/>
    <cellStyle name="t 2 3 5 4" xfId="22185" xr:uid="{00000000-0005-0000-0000-0000C0560000}"/>
    <cellStyle name="t 2 3 5 4 2" xfId="22186" xr:uid="{00000000-0005-0000-0000-0000C1560000}"/>
    <cellStyle name="t 2 3 6" xfId="22187" xr:uid="{00000000-0005-0000-0000-0000C2560000}"/>
    <cellStyle name="t 2 3 6 2" xfId="22188" xr:uid="{00000000-0005-0000-0000-0000C3560000}"/>
    <cellStyle name="t 2 3 6 2 2" xfId="22189" xr:uid="{00000000-0005-0000-0000-0000C4560000}"/>
    <cellStyle name="t 2 3 6 2 2 2" xfId="22190" xr:uid="{00000000-0005-0000-0000-0000C5560000}"/>
    <cellStyle name="t 2 3 6 2 2 3" xfId="22191" xr:uid="{00000000-0005-0000-0000-0000C6560000}"/>
    <cellStyle name="t 2 3 6 2 3" xfId="22192" xr:uid="{00000000-0005-0000-0000-0000C7560000}"/>
    <cellStyle name="t 2 3 6 2 3 2" xfId="22193" xr:uid="{00000000-0005-0000-0000-0000C8560000}"/>
    <cellStyle name="t 2 3 6 2 4" xfId="22194" xr:uid="{00000000-0005-0000-0000-0000C9560000}"/>
    <cellStyle name="t 2 3 6 2 5" xfId="22195" xr:uid="{00000000-0005-0000-0000-0000CA560000}"/>
    <cellStyle name="t 2 3 6 3" xfId="22196" xr:uid="{00000000-0005-0000-0000-0000CB560000}"/>
    <cellStyle name="t 2 3 6 3 2" xfId="22197" xr:uid="{00000000-0005-0000-0000-0000CC560000}"/>
    <cellStyle name="t 2 3 6 3 3" xfId="22198" xr:uid="{00000000-0005-0000-0000-0000CD560000}"/>
    <cellStyle name="t 2 3 6 4" xfId="22199" xr:uid="{00000000-0005-0000-0000-0000CE560000}"/>
    <cellStyle name="t 2 3 6 4 2" xfId="22200" xr:uid="{00000000-0005-0000-0000-0000CF560000}"/>
    <cellStyle name="t 2 3 6 5" xfId="22201" xr:uid="{00000000-0005-0000-0000-0000D0560000}"/>
    <cellStyle name="t 2 3 6 6" xfId="22202" xr:uid="{00000000-0005-0000-0000-0000D1560000}"/>
    <cellStyle name="t 2 3 7" xfId="22203" xr:uid="{00000000-0005-0000-0000-0000D2560000}"/>
    <cellStyle name="t 2 3 7 2" xfId="22204" xr:uid="{00000000-0005-0000-0000-0000D3560000}"/>
    <cellStyle name="t 2 3 7 2 2" xfId="22205" xr:uid="{00000000-0005-0000-0000-0000D4560000}"/>
    <cellStyle name="t 2 3 7 2 3" xfId="22206" xr:uid="{00000000-0005-0000-0000-0000D5560000}"/>
    <cellStyle name="t 2 3 7 3" xfId="22207" xr:uid="{00000000-0005-0000-0000-0000D6560000}"/>
    <cellStyle name="t 2 3 7 3 2" xfId="22208" xr:uid="{00000000-0005-0000-0000-0000D7560000}"/>
    <cellStyle name="t 2 3 7 4" xfId="22209" xr:uid="{00000000-0005-0000-0000-0000D8560000}"/>
    <cellStyle name="t 2 3 7 5" xfId="22210" xr:uid="{00000000-0005-0000-0000-0000D9560000}"/>
    <cellStyle name="t 2 3 8" xfId="22211" xr:uid="{00000000-0005-0000-0000-0000DA560000}"/>
    <cellStyle name="t 2 3 8 2" xfId="22212" xr:uid="{00000000-0005-0000-0000-0000DB560000}"/>
    <cellStyle name="t 2 3 8 3" xfId="22213" xr:uid="{00000000-0005-0000-0000-0000DC560000}"/>
    <cellStyle name="t 2 3 9" xfId="22214" xr:uid="{00000000-0005-0000-0000-0000DD560000}"/>
    <cellStyle name="t 2 3 9 2" xfId="22215" xr:uid="{00000000-0005-0000-0000-0000DE560000}"/>
    <cellStyle name="t 2 4" xfId="22216" xr:uid="{00000000-0005-0000-0000-0000DF560000}"/>
    <cellStyle name="t 2 4 2" xfId="22217" xr:uid="{00000000-0005-0000-0000-0000E0560000}"/>
    <cellStyle name="t 2 4 2 2" xfId="22218" xr:uid="{00000000-0005-0000-0000-0000E1560000}"/>
    <cellStyle name="t 2 4 2 2 2" xfId="22219" xr:uid="{00000000-0005-0000-0000-0000E2560000}"/>
    <cellStyle name="t 2 4 2 2 2 2" xfId="22220" xr:uid="{00000000-0005-0000-0000-0000E3560000}"/>
    <cellStyle name="t 2 4 2 2 2 2 2" xfId="22221" xr:uid="{00000000-0005-0000-0000-0000E4560000}"/>
    <cellStyle name="t 2 4 2 2 2 2 3" xfId="22222" xr:uid="{00000000-0005-0000-0000-0000E5560000}"/>
    <cellStyle name="t 2 4 2 2 2 3" xfId="22223" xr:uid="{00000000-0005-0000-0000-0000E6560000}"/>
    <cellStyle name="t 2 4 2 2 2 3 2" xfId="22224" xr:uid="{00000000-0005-0000-0000-0000E7560000}"/>
    <cellStyle name="t 2 4 2 2 2 4" xfId="22225" xr:uid="{00000000-0005-0000-0000-0000E8560000}"/>
    <cellStyle name="t 2 4 2 2 2 5" xfId="22226" xr:uid="{00000000-0005-0000-0000-0000E9560000}"/>
    <cellStyle name="t 2 4 2 2 3" xfId="22227" xr:uid="{00000000-0005-0000-0000-0000EA560000}"/>
    <cellStyle name="t 2 4 2 2 3 2" xfId="22228" xr:uid="{00000000-0005-0000-0000-0000EB560000}"/>
    <cellStyle name="t 2 4 2 2 3 3" xfId="22229" xr:uid="{00000000-0005-0000-0000-0000EC560000}"/>
    <cellStyle name="t 2 4 2 2 4" xfId="22230" xr:uid="{00000000-0005-0000-0000-0000ED560000}"/>
    <cellStyle name="t 2 4 2 2 4 2" xfId="22231" xr:uid="{00000000-0005-0000-0000-0000EE560000}"/>
    <cellStyle name="t 2 4 2 2 5" xfId="22232" xr:uid="{00000000-0005-0000-0000-0000EF560000}"/>
    <cellStyle name="t 2 4 2 2 6" xfId="22233" xr:uid="{00000000-0005-0000-0000-0000F0560000}"/>
    <cellStyle name="t 2 4 2 3" xfId="22234" xr:uid="{00000000-0005-0000-0000-0000F1560000}"/>
    <cellStyle name="t 2 4 2 3 2" xfId="22235" xr:uid="{00000000-0005-0000-0000-0000F2560000}"/>
    <cellStyle name="t 2 4 2 3 2 2" xfId="22236" xr:uid="{00000000-0005-0000-0000-0000F3560000}"/>
    <cellStyle name="t 2 4 2 3 2 2 2" xfId="22237" xr:uid="{00000000-0005-0000-0000-0000F4560000}"/>
    <cellStyle name="t 2 4 2 3 2 2 3" xfId="22238" xr:uid="{00000000-0005-0000-0000-0000F5560000}"/>
    <cellStyle name="t 2 4 2 3 2 3" xfId="22239" xr:uid="{00000000-0005-0000-0000-0000F6560000}"/>
    <cellStyle name="t 2 4 2 3 2 3 2" xfId="22240" xr:uid="{00000000-0005-0000-0000-0000F7560000}"/>
    <cellStyle name="t 2 4 2 3 2 4" xfId="22241" xr:uid="{00000000-0005-0000-0000-0000F8560000}"/>
    <cellStyle name="t 2 4 2 3 2 5" xfId="22242" xr:uid="{00000000-0005-0000-0000-0000F9560000}"/>
    <cellStyle name="t 2 4 2 3 3" xfId="22243" xr:uid="{00000000-0005-0000-0000-0000FA560000}"/>
    <cellStyle name="t 2 4 2 3 3 2" xfId="22244" xr:uid="{00000000-0005-0000-0000-0000FB560000}"/>
    <cellStyle name="t 2 4 2 3 3 3" xfId="22245" xr:uid="{00000000-0005-0000-0000-0000FC560000}"/>
    <cellStyle name="t 2 4 2 3 4" xfId="22246" xr:uid="{00000000-0005-0000-0000-0000FD560000}"/>
    <cellStyle name="t 2 4 2 3 4 2" xfId="22247" xr:uid="{00000000-0005-0000-0000-0000FE560000}"/>
    <cellStyle name="t 2 4 2 3 5" xfId="22248" xr:uid="{00000000-0005-0000-0000-0000FF560000}"/>
    <cellStyle name="t 2 4 2 3 6" xfId="22249" xr:uid="{00000000-0005-0000-0000-000000570000}"/>
    <cellStyle name="t 2 4 2 4" xfId="22250" xr:uid="{00000000-0005-0000-0000-000001570000}"/>
    <cellStyle name="t 2 4 2 4 2" xfId="22251" xr:uid="{00000000-0005-0000-0000-000002570000}"/>
    <cellStyle name="t 2 4 3" xfId="22252" xr:uid="{00000000-0005-0000-0000-000003570000}"/>
    <cellStyle name="t 2 4 3 2" xfId="22253" xr:uid="{00000000-0005-0000-0000-000004570000}"/>
    <cellStyle name="t 2 4 3 2 2" xfId="22254" xr:uid="{00000000-0005-0000-0000-000005570000}"/>
    <cellStyle name="t 2 4 3 2 2 2" xfId="22255" xr:uid="{00000000-0005-0000-0000-000006570000}"/>
    <cellStyle name="t 2 4 3 2 2 3" xfId="22256" xr:uid="{00000000-0005-0000-0000-000007570000}"/>
    <cellStyle name="t 2 4 3 2 3" xfId="22257" xr:uid="{00000000-0005-0000-0000-000008570000}"/>
    <cellStyle name="t 2 4 3 2 3 2" xfId="22258" xr:uid="{00000000-0005-0000-0000-000009570000}"/>
    <cellStyle name="t 2 4 3 2 4" xfId="22259" xr:uid="{00000000-0005-0000-0000-00000A570000}"/>
    <cellStyle name="t 2 4 3 2 5" xfId="22260" xr:uid="{00000000-0005-0000-0000-00000B570000}"/>
    <cellStyle name="t 2 4 3 3" xfId="22261" xr:uid="{00000000-0005-0000-0000-00000C570000}"/>
    <cellStyle name="t 2 4 3 3 2" xfId="22262" xr:uid="{00000000-0005-0000-0000-00000D570000}"/>
    <cellStyle name="t 2 4 3 3 3" xfId="22263" xr:uid="{00000000-0005-0000-0000-00000E570000}"/>
    <cellStyle name="t 2 4 3 4" xfId="22264" xr:uid="{00000000-0005-0000-0000-00000F570000}"/>
    <cellStyle name="t 2 4 3 4 2" xfId="22265" xr:uid="{00000000-0005-0000-0000-000010570000}"/>
    <cellStyle name="t 2 4 3 5" xfId="22266" xr:uid="{00000000-0005-0000-0000-000011570000}"/>
    <cellStyle name="t 2 4 3 6" xfId="22267" xr:uid="{00000000-0005-0000-0000-000012570000}"/>
    <cellStyle name="t 2 4 4" xfId="22268" xr:uid="{00000000-0005-0000-0000-000013570000}"/>
    <cellStyle name="t 2 4 4 2" xfId="22269" xr:uid="{00000000-0005-0000-0000-000014570000}"/>
    <cellStyle name="t 2 4 4 2 2" xfId="22270" xr:uid="{00000000-0005-0000-0000-000015570000}"/>
    <cellStyle name="t 2 4 4 2 3" xfId="22271" xr:uid="{00000000-0005-0000-0000-000016570000}"/>
    <cellStyle name="t 2 4 4 3" xfId="22272" xr:uid="{00000000-0005-0000-0000-000017570000}"/>
    <cellStyle name="t 2 4 4 3 2" xfId="22273" xr:uid="{00000000-0005-0000-0000-000018570000}"/>
    <cellStyle name="t 2 4 4 4" xfId="22274" xr:uid="{00000000-0005-0000-0000-000019570000}"/>
    <cellStyle name="t 2 4 4 5" xfId="22275" xr:uid="{00000000-0005-0000-0000-00001A570000}"/>
    <cellStyle name="t 2 4 5" xfId="22276" xr:uid="{00000000-0005-0000-0000-00001B570000}"/>
    <cellStyle name="t 2 4 5 2" xfId="22277" xr:uid="{00000000-0005-0000-0000-00001C570000}"/>
    <cellStyle name="t 2 4 5 3" xfId="22278" xr:uid="{00000000-0005-0000-0000-00001D570000}"/>
    <cellStyle name="t 2 4 6" xfId="22279" xr:uid="{00000000-0005-0000-0000-00001E570000}"/>
    <cellStyle name="t 2 4 6 2" xfId="22280" xr:uid="{00000000-0005-0000-0000-00001F570000}"/>
    <cellStyle name="t 2 4 7" xfId="22281" xr:uid="{00000000-0005-0000-0000-000020570000}"/>
    <cellStyle name="t 2 4 8" xfId="22282" xr:uid="{00000000-0005-0000-0000-000021570000}"/>
    <cellStyle name="t 2 5" xfId="22283" xr:uid="{00000000-0005-0000-0000-000022570000}"/>
    <cellStyle name="t 2 5 2" xfId="22284" xr:uid="{00000000-0005-0000-0000-000023570000}"/>
    <cellStyle name="t 2 5 2 2" xfId="22285" xr:uid="{00000000-0005-0000-0000-000024570000}"/>
    <cellStyle name="t 2 5 2 2 2" xfId="22286" xr:uid="{00000000-0005-0000-0000-000025570000}"/>
    <cellStyle name="t 2 5 2 2 2 2" xfId="22287" xr:uid="{00000000-0005-0000-0000-000026570000}"/>
    <cellStyle name="t 2 5 2 2 2 2 2" xfId="22288" xr:uid="{00000000-0005-0000-0000-000027570000}"/>
    <cellStyle name="t 2 5 2 2 2 2 3" xfId="22289" xr:uid="{00000000-0005-0000-0000-000028570000}"/>
    <cellStyle name="t 2 5 2 2 2 3" xfId="22290" xr:uid="{00000000-0005-0000-0000-000029570000}"/>
    <cellStyle name="t 2 5 2 2 2 3 2" xfId="22291" xr:uid="{00000000-0005-0000-0000-00002A570000}"/>
    <cellStyle name="t 2 5 2 2 2 4" xfId="22292" xr:uid="{00000000-0005-0000-0000-00002B570000}"/>
    <cellStyle name="t 2 5 2 2 2 5" xfId="22293" xr:uid="{00000000-0005-0000-0000-00002C570000}"/>
    <cellStyle name="t 2 5 2 2 3" xfId="22294" xr:uid="{00000000-0005-0000-0000-00002D570000}"/>
    <cellStyle name="t 2 5 2 2 3 2" xfId="22295" xr:uid="{00000000-0005-0000-0000-00002E570000}"/>
    <cellStyle name="t 2 5 2 2 3 3" xfId="22296" xr:uid="{00000000-0005-0000-0000-00002F570000}"/>
    <cellStyle name="t 2 5 2 2 4" xfId="22297" xr:uid="{00000000-0005-0000-0000-000030570000}"/>
    <cellStyle name="t 2 5 2 2 4 2" xfId="22298" xr:uid="{00000000-0005-0000-0000-000031570000}"/>
    <cellStyle name="t 2 5 2 2 5" xfId="22299" xr:uid="{00000000-0005-0000-0000-000032570000}"/>
    <cellStyle name="t 2 5 2 2 6" xfId="22300" xr:uid="{00000000-0005-0000-0000-000033570000}"/>
    <cellStyle name="t 2 5 2 3" xfId="22301" xr:uid="{00000000-0005-0000-0000-000034570000}"/>
    <cellStyle name="t 2 5 2 3 2" xfId="22302" xr:uid="{00000000-0005-0000-0000-000035570000}"/>
    <cellStyle name="t 2 5 2 3 2 2" xfId="22303" xr:uid="{00000000-0005-0000-0000-000036570000}"/>
    <cellStyle name="t 2 5 2 3 2 2 2" xfId="22304" xr:uid="{00000000-0005-0000-0000-000037570000}"/>
    <cellStyle name="t 2 5 2 3 2 2 3" xfId="22305" xr:uid="{00000000-0005-0000-0000-000038570000}"/>
    <cellStyle name="t 2 5 2 3 2 3" xfId="22306" xr:uid="{00000000-0005-0000-0000-000039570000}"/>
    <cellStyle name="t 2 5 2 3 2 3 2" xfId="22307" xr:uid="{00000000-0005-0000-0000-00003A570000}"/>
    <cellStyle name="t 2 5 2 3 2 4" xfId="22308" xr:uid="{00000000-0005-0000-0000-00003B570000}"/>
    <cellStyle name="t 2 5 2 3 2 5" xfId="22309" xr:uid="{00000000-0005-0000-0000-00003C570000}"/>
    <cellStyle name="t 2 5 2 3 3" xfId="22310" xr:uid="{00000000-0005-0000-0000-00003D570000}"/>
    <cellStyle name="t 2 5 2 3 3 2" xfId="22311" xr:uid="{00000000-0005-0000-0000-00003E570000}"/>
    <cellStyle name="t 2 5 2 3 3 3" xfId="22312" xr:uid="{00000000-0005-0000-0000-00003F570000}"/>
    <cellStyle name="t 2 5 2 3 4" xfId="22313" xr:uid="{00000000-0005-0000-0000-000040570000}"/>
    <cellStyle name="t 2 5 2 3 4 2" xfId="22314" xr:uid="{00000000-0005-0000-0000-000041570000}"/>
    <cellStyle name="t 2 5 2 3 5" xfId="22315" xr:uid="{00000000-0005-0000-0000-000042570000}"/>
    <cellStyle name="t 2 5 2 3 6" xfId="22316" xr:uid="{00000000-0005-0000-0000-000043570000}"/>
    <cellStyle name="t 2 5 2 4" xfId="22317" xr:uid="{00000000-0005-0000-0000-000044570000}"/>
    <cellStyle name="t 2 5 2 4 2" xfId="22318" xr:uid="{00000000-0005-0000-0000-000045570000}"/>
    <cellStyle name="t 2 5 3" xfId="22319" xr:uid="{00000000-0005-0000-0000-000046570000}"/>
    <cellStyle name="t 2 5 3 2" xfId="22320" xr:uid="{00000000-0005-0000-0000-000047570000}"/>
    <cellStyle name="t 2 5 3 2 2" xfId="22321" xr:uid="{00000000-0005-0000-0000-000048570000}"/>
    <cellStyle name="t 2 5 3 2 2 2" xfId="22322" xr:uid="{00000000-0005-0000-0000-000049570000}"/>
    <cellStyle name="t 2 5 3 2 2 3" xfId="22323" xr:uid="{00000000-0005-0000-0000-00004A570000}"/>
    <cellStyle name="t 2 5 3 2 3" xfId="22324" xr:uid="{00000000-0005-0000-0000-00004B570000}"/>
    <cellStyle name="t 2 5 3 2 3 2" xfId="22325" xr:uid="{00000000-0005-0000-0000-00004C570000}"/>
    <cellStyle name="t 2 5 3 2 4" xfId="22326" xr:uid="{00000000-0005-0000-0000-00004D570000}"/>
    <cellStyle name="t 2 5 3 2 5" xfId="22327" xr:uid="{00000000-0005-0000-0000-00004E570000}"/>
    <cellStyle name="t 2 5 3 3" xfId="22328" xr:uid="{00000000-0005-0000-0000-00004F570000}"/>
    <cellStyle name="t 2 5 3 3 2" xfId="22329" xr:uid="{00000000-0005-0000-0000-000050570000}"/>
    <cellStyle name="t 2 5 3 3 3" xfId="22330" xr:uid="{00000000-0005-0000-0000-000051570000}"/>
    <cellStyle name="t 2 5 3 4" xfId="22331" xr:uid="{00000000-0005-0000-0000-000052570000}"/>
    <cellStyle name="t 2 5 3 4 2" xfId="22332" xr:uid="{00000000-0005-0000-0000-000053570000}"/>
    <cellStyle name="t 2 5 3 5" xfId="22333" xr:uid="{00000000-0005-0000-0000-000054570000}"/>
    <cellStyle name="t 2 5 3 6" xfId="22334" xr:uid="{00000000-0005-0000-0000-000055570000}"/>
    <cellStyle name="t 2 5 4" xfId="22335" xr:uid="{00000000-0005-0000-0000-000056570000}"/>
    <cellStyle name="t 2 5 4 2" xfId="22336" xr:uid="{00000000-0005-0000-0000-000057570000}"/>
    <cellStyle name="t 2 5 4 2 2" xfId="22337" xr:uid="{00000000-0005-0000-0000-000058570000}"/>
    <cellStyle name="t 2 5 4 2 3" xfId="22338" xr:uid="{00000000-0005-0000-0000-000059570000}"/>
    <cellStyle name="t 2 5 4 3" xfId="22339" xr:uid="{00000000-0005-0000-0000-00005A570000}"/>
    <cellStyle name="t 2 5 4 3 2" xfId="22340" xr:uid="{00000000-0005-0000-0000-00005B570000}"/>
    <cellStyle name="t 2 5 4 4" xfId="22341" xr:uid="{00000000-0005-0000-0000-00005C570000}"/>
    <cellStyle name="t 2 5 4 5" xfId="22342" xr:uid="{00000000-0005-0000-0000-00005D570000}"/>
    <cellStyle name="t 2 5 5" xfId="22343" xr:uid="{00000000-0005-0000-0000-00005E570000}"/>
    <cellStyle name="t 2 5 5 2" xfId="22344" xr:uid="{00000000-0005-0000-0000-00005F570000}"/>
    <cellStyle name="t 2 5 5 3" xfId="22345" xr:uid="{00000000-0005-0000-0000-000060570000}"/>
    <cellStyle name="t 2 5 6" xfId="22346" xr:uid="{00000000-0005-0000-0000-000061570000}"/>
    <cellStyle name="t 2 5 6 2" xfId="22347" xr:uid="{00000000-0005-0000-0000-000062570000}"/>
    <cellStyle name="t 2 5 7" xfId="22348" xr:uid="{00000000-0005-0000-0000-000063570000}"/>
    <cellStyle name="t 2 5 8" xfId="22349" xr:uid="{00000000-0005-0000-0000-000064570000}"/>
    <cellStyle name="t 2 6" xfId="22350" xr:uid="{00000000-0005-0000-0000-000065570000}"/>
    <cellStyle name="t 2 6 2" xfId="22351" xr:uid="{00000000-0005-0000-0000-000066570000}"/>
    <cellStyle name="t 2 6 2 2" xfId="22352" xr:uid="{00000000-0005-0000-0000-000067570000}"/>
    <cellStyle name="t 2 6 2 2 2" xfId="22353" xr:uid="{00000000-0005-0000-0000-000068570000}"/>
    <cellStyle name="t 2 6 2 2 2 2" xfId="22354" xr:uid="{00000000-0005-0000-0000-000069570000}"/>
    <cellStyle name="t 2 6 2 2 2 2 2" xfId="22355" xr:uid="{00000000-0005-0000-0000-00006A570000}"/>
    <cellStyle name="t 2 6 2 2 2 2 3" xfId="22356" xr:uid="{00000000-0005-0000-0000-00006B570000}"/>
    <cellStyle name="t 2 6 2 2 2 3" xfId="22357" xr:uid="{00000000-0005-0000-0000-00006C570000}"/>
    <cellStyle name="t 2 6 2 2 2 3 2" xfId="22358" xr:uid="{00000000-0005-0000-0000-00006D570000}"/>
    <cellStyle name="t 2 6 2 2 2 4" xfId="22359" xr:uid="{00000000-0005-0000-0000-00006E570000}"/>
    <cellStyle name="t 2 6 2 2 2 5" xfId="22360" xr:uid="{00000000-0005-0000-0000-00006F570000}"/>
    <cellStyle name="t 2 6 2 2 3" xfId="22361" xr:uid="{00000000-0005-0000-0000-000070570000}"/>
    <cellStyle name="t 2 6 2 2 3 2" xfId="22362" xr:uid="{00000000-0005-0000-0000-000071570000}"/>
    <cellStyle name="t 2 6 2 2 3 3" xfId="22363" xr:uid="{00000000-0005-0000-0000-000072570000}"/>
    <cellStyle name="t 2 6 2 2 4" xfId="22364" xr:uid="{00000000-0005-0000-0000-000073570000}"/>
    <cellStyle name="t 2 6 2 2 4 2" xfId="22365" xr:uid="{00000000-0005-0000-0000-000074570000}"/>
    <cellStyle name="t 2 6 2 2 5" xfId="22366" xr:uid="{00000000-0005-0000-0000-000075570000}"/>
    <cellStyle name="t 2 6 2 2 6" xfId="22367" xr:uid="{00000000-0005-0000-0000-000076570000}"/>
    <cellStyle name="t 2 6 2 3" xfId="22368" xr:uid="{00000000-0005-0000-0000-000077570000}"/>
    <cellStyle name="t 2 6 2 3 2" xfId="22369" xr:uid="{00000000-0005-0000-0000-000078570000}"/>
    <cellStyle name="t 2 6 2 3 2 2" xfId="22370" xr:uid="{00000000-0005-0000-0000-000079570000}"/>
    <cellStyle name="t 2 6 2 3 2 2 2" xfId="22371" xr:uid="{00000000-0005-0000-0000-00007A570000}"/>
    <cellStyle name="t 2 6 2 3 2 2 3" xfId="22372" xr:uid="{00000000-0005-0000-0000-00007B570000}"/>
    <cellStyle name="t 2 6 2 3 2 3" xfId="22373" xr:uid="{00000000-0005-0000-0000-00007C570000}"/>
    <cellStyle name="t 2 6 2 3 2 3 2" xfId="22374" xr:uid="{00000000-0005-0000-0000-00007D570000}"/>
    <cellStyle name="t 2 6 2 3 2 4" xfId="22375" xr:uid="{00000000-0005-0000-0000-00007E570000}"/>
    <cellStyle name="t 2 6 2 3 2 5" xfId="22376" xr:uid="{00000000-0005-0000-0000-00007F570000}"/>
    <cellStyle name="t 2 6 2 3 3" xfId="22377" xr:uid="{00000000-0005-0000-0000-000080570000}"/>
    <cellStyle name="t 2 6 2 3 3 2" xfId="22378" xr:uid="{00000000-0005-0000-0000-000081570000}"/>
    <cellStyle name="t 2 6 2 3 3 3" xfId="22379" xr:uid="{00000000-0005-0000-0000-000082570000}"/>
    <cellStyle name="t 2 6 2 3 4" xfId="22380" xr:uid="{00000000-0005-0000-0000-000083570000}"/>
    <cellStyle name="t 2 6 2 3 4 2" xfId="22381" xr:uid="{00000000-0005-0000-0000-000084570000}"/>
    <cellStyle name="t 2 6 2 3 5" xfId="22382" xr:uid="{00000000-0005-0000-0000-000085570000}"/>
    <cellStyle name="t 2 6 2 3 6" xfId="22383" xr:uid="{00000000-0005-0000-0000-000086570000}"/>
    <cellStyle name="t 2 6 2 4" xfId="22384" xr:uid="{00000000-0005-0000-0000-000087570000}"/>
    <cellStyle name="t 2 6 2 4 2" xfId="22385" xr:uid="{00000000-0005-0000-0000-000088570000}"/>
    <cellStyle name="t 2 6 3" xfId="22386" xr:uid="{00000000-0005-0000-0000-000089570000}"/>
    <cellStyle name="t 2 6 3 2" xfId="22387" xr:uid="{00000000-0005-0000-0000-00008A570000}"/>
    <cellStyle name="t 2 6 3 2 2" xfId="22388" xr:uid="{00000000-0005-0000-0000-00008B570000}"/>
    <cellStyle name="t 2 6 3 2 2 2" xfId="22389" xr:uid="{00000000-0005-0000-0000-00008C570000}"/>
    <cellStyle name="t 2 6 3 2 2 3" xfId="22390" xr:uid="{00000000-0005-0000-0000-00008D570000}"/>
    <cellStyle name="t 2 6 3 2 3" xfId="22391" xr:uid="{00000000-0005-0000-0000-00008E570000}"/>
    <cellStyle name="t 2 6 3 2 3 2" xfId="22392" xr:uid="{00000000-0005-0000-0000-00008F570000}"/>
    <cellStyle name="t 2 6 3 2 4" xfId="22393" xr:uid="{00000000-0005-0000-0000-000090570000}"/>
    <cellStyle name="t 2 6 3 2 5" xfId="22394" xr:uid="{00000000-0005-0000-0000-000091570000}"/>
    <cellStyle name="t 2 6 3 3" xfId="22395" xr:uid="{00000000-0005-0000-0000-000092570000}"/>
    <cellStyle name="t 2 6 3 3 2" xfId="22396" xr:uid="{00000000-0005-0000-0000-000093570000}"/>
    <cellStyle name="t 2 6 3 3 3" xfId="22397" xr:uid="{00000000-0005-0000-0000-000094570000}"/>
    <cellStyle name="t 2 6 3 4" xfId="22398" xr:uid="{00000000-0005-0000-0000-000095570000}"/>
    <cellStyle name="t 2 6 3 4 2" xfId="22399" xr:uid="{00000000-0005-0000-0000-000096570000}"/>
    <cellStyle name="t 2 6 3 5" xfId="22400" xr:uid="{00000000-0005-0000-0000-000097570000}"/>
    <cellStyle name="t 2 6 3 6" xfId="22401" xr:uid="{00000000-0005-0000-0000-000098570000}"/>
    <cellStyle name="t 2 6 4" xfId="22402" xr:uid="{00000000-0005-0000-0000-000099570000}"/>
    <cellStyle name="t 2 6 4 2" xfId="22403" xr:uid="{00000000-0005-0000-0000-00009A570000}"/>
    <cellStyle name="t 2 6 4 2 2" xfId="22404" xr:uid="{00000000-0005-0000-0000-00009B570000}"/>
    <cellStyle name="t 2 6 4 2 3" xfId="22405" xr:uid="{00000000-0005-0000-0000-00009C570000}"/>
    <cellStyle name="t 2 6 4 3" xfId="22406" xr:uid="{00000000-0005-0000-0000-00009D570000}"/>
    <cellStyle name="t 2 6 4 3 2" xfId="22407" xr:uid="{00000000-0005-0000-0000-00009E570000}"/>
    <cellStyle name="t 2 6 4 4" xfId="22408" xr:uid="{00000000-0005-0000-0000-00009F570000}"/>
    <cellStyle name="t 2 6 4 5" xfId="22409" xr:uid="{00000000-0005-0000-0000-0000A0570000}"/>
    <cellStyle name="t 2 6 5" xfId="22410" xr:uid="{00000000-0005-0000-0000-0000A1570000}"/>
    <cellStyle name="t 2 6 5 2" xfId="22411" xr:uid="{00000000-0005-0000-0000-0000A2570000}"/>
    <cellStyle name="t 2 6 5 3" xfId="22412" xr:uid="{00000000-0005-0000-0000-0000A3570000}"/>
    <cellStyle name="t 2 6 6" xfId="22413" xr:uid="{00000000-0005-0000-0000-0000A4570000}"/>
    <cellStyle name="t 2 6 6 2" xfId="22414" xr:uid="{00000000-0005-0000-0000-0000A5570000}"/>
    <cellStyle name="t 2 6 7" xfId="22415" xr:uid="{00000000-0005-0000-0000-0000A6570000}"/>
    <cellStyle name="t 2 6 8" xfId="22416" xr:uid="{00000000-0005-0000-0000-0000A7570000}"/>
    <cellStyle name="t 2 7" xfId="22417" xr:uid="{00000000-0005-0000-0000-0000A8570000}"/>
    <cellStyle name="t 2 7 2" xfId="22418" xr:uid="{00000000-0005-0000-0000-0000A9570000}"/>
    <cellStyle name="t 2 7 2 2" xfId="22419" xr:uid="{00000000-0005-0000-0000-0000AA570000}"/>
    <cellStyle name="t 2 7 2 2 2" xfId="22420" xr:uid="{00000000-0005-0000-0000-0000AB570000}"/>
    <cellStyle name="t 2 7 2 2 2 2" xfId="22421" xr:uid="{00000000-0005-0000-0000-0000AC570000}"/>
    <cellStyle name="t 2 7 2 2 2 3" xfId="22422" xr:uid="{00000000-0005-0000-0000-0000AD570000}"/>
    <cellStyle name="t 2 7 2 2 3" xfId="22423" xr:uid="{00000000-0005-0000-0000-0000AE570000}"/>
    <cellStyle name="t 2 7 2 2 3 2" xfId="22424" xr:uid="{00000000-0005-0000-0000-0000AF570000}"/>
    <cellStyle name="t 2 7 2 2 4" xfId="22425" xr:uid="{00000000-0005-0000-0000-0000B0570000}"/>
    <cellStyle name="t 2 7 2 2 5" xfId="22426" xr:uid="{00000000-0005-0000-0000-0000B1570000}"/>
    <cellStyle name="t 2 7 2 3" xfId="22427" xr:uid="{00000000-0005-0000-0000-0000B2570000}"/>
    <cellStyle name="t 2 7 2 3 2" xfId="22428" xr:uid="{00000000-0005-0000-0000-0000B3570000}"/>
    <cellStyle name="t 2 7 2 3 3" xfId="22429" xr:uid="{00000000-0005-0000-0000-0000B4570000}"/>
    <cellStyle name="t 2 7 2 4" xfId="22430" xr:uid="{00000000-0005-0000-0000-0000B5570000}"/>
    <cellStyle name="t 2 7 2 4 2" xfId="22431" xr:uid="{00000000-0005-0000-0000-0000B6570000}"/>
    <cellStyle name="t 2 7 2 5" xfId="22432" xr:uid="{00000000-0005-0000-0000-0000B7570000}"/>
    <cellStyle name="t 2 7 2 6" xfId="22433" xr:uid="{00000000-0005-0000-0000-0000B8570000}"/>
    <cellStyle name="t 2 7 3" xfId="22434" xr:uid="{00000000-0005-0000-0000-0000B9570000}"/>
    <cellStyle name="t 2 7 3 2" xfId="22435" xr:uid="{00000000-0005-0000-0000-0000BA570000}"/>
    <cellStyle name="t 2 7 3 2 2" xfId="22436" xr:uid="{00000000-0005-0000-0000-0000BB570000}"/>
    <cellStyle name="t 2 7 3 2 2 2" xfId="22437" xr:uid="{00000000-0005-0000-0000-0000BC570000}"/>
    <cellStyle name="t 2 7 3 2 2 3" xfId="22438" xr:uid="{00000000-0005-0000-0000-0000BD570000}"/>
    <cellStyle name="t 2 7 3 2 3" xfId="22439" xr:uid="{00000000-0005-0000-0000-0000BE570000}"/>
    <cellStyle name="t 2 7 3 2 3 2" xfId="22440" xr:uid="{00000000-0005-0000-0000-0000BF570000}"/>
    <cellStyle name="t 2 7 3 2 4" xfId="22441" xr:uid="{00000000-0005-0000-0000-0000C0570000}"/>
    <cellStyle name="t 2 7 3 2 5" xfId="22442" xr:uid="{00000000-0005-0000-0000-0000C1570000}"/>
    <cellStyle name="t 2 7 3 3" xfId="22443" xr:uid="{00000000-0005-0000-0000-0000C2570000}"/>
    <cellStyle name="t 2 7 3 3 2" xfId="22444" xr:uid="{00000000-0005-0000-0000-0000C3570000}"/>
    <cellStyle name="t 2 7 3 3 3" xfId="22445" xr:uid="{00000000-0005-0000-0000-0000C4570000}"/>
    <cellStyle name="t 2 7 3 4" xfId="22446" xr:uid="{00000000-0005-0000-0000-0000C5570000}"/>
    <cellStyle name="t 2 7 3 4 2" xfId="22447" xr:uid="{00000000-0005-0000-0000-0000C6570000}"/>
    <cellStyle name="t 2 7 3 5" xfId="22448" xr:uid="{00000000-0005-0000-0000-0000C7570000}"/>
    <cellStyle name="t 2 7 3 6" xfId="22449" xr:uid="{00000000-0005-0000-0000-0000C8570000}"/>
    <cellStyle name="t 2 7 4" xfId="22450" xr:uid="{00000000-0005-0000-0000-0000C9570000}"/>
    <cellStyle name="t 2 7 4 2" xfId="22451" xr:uid="{00000000-0005-0000-0000-0000CA570000}"/>
    <cellStyle name="t 2 8" xfId="22452" xr:uid="{00000000-0005-0000-0000-0000CB570000}"/>
    <cellStyle name="t 2 8 2" xfId="22453" xr:uid="{00000000-0005-0000-0000-0000CC570000}"/>
    <cellStyle name="t 2 8 2 2" xfId="22454" xr:uid="{00000000-0005-0000-0000-0000CD570000}"/>
    <cellStyle name="t 2 8 2 2 2" xfId="22455" xr:uid="{00000000-0005-0000-0000-0000CE570000}"/>
    <cellStyle name="t 2 8 2 2 3" xfId="22456" xr:uid="{00000000-0005-0000-0000-0000CF570000}"/>
    <cellStyle name="t 2 8 2 3" xfId="22457" xr:uid="{00000000-0005-0000-0000-0000D0570000}"/>
    <cellStyle name="t 2 8 2 3 2" xfId="22458" xr:uid="{00000000-0005-0000-0000-0000D1570000}"/>
    <cellStyle name="t 2 8 2 4" xfId="22459" xr:uid="{00000000-0005-0000-0000-0000D2570000}"/>
    <cellStyle name="t 2 8 2 5" xfId="22460" xr:uid="{00000000-0005-0000-0000-0000D3570000}"/>
    <cellStyle name="t 2 8 3" xfId="22461" xr:uid="{00000000-0005-0000-0000-0000D4570000}"/>
    <cellStyle name="t 2 8 3 2" xfId="22462" xr:uid="{00000000-0005-0000-0000-0000D5570000}"/>
    <cellStyle name="t 2 8 3 3" xfId="22463" xr:uid="{00000000-0005-0000-0000-0000D6570000}"/>
    <cellStyle name="t 2 8 4" xfId="22464" xr:uid="{00000000-0005-0000-0000-0000D7570000}"/>
    <cellStyle name="t 2 8 4 2" xfId="22465" xr:uid="{00000000-0005-0000-0000-0000D8570000}"/>
    <cellStyle name="t 2 8 5" xfId="22466" xr:uid="{00000000-0005-0000-0000-0000D9570000}"/>
    <cellStyle name="t 2 8 6" xfId="22467" xr:uid="{00000000-0005-0000-0000-0000DA570000}"/>
    <cellStyle name="t 2 9" xfId="22468" xr:uid="{00000000-0005-0000-0000-0000DB570000}"/>
    <cellStyle name="t 2 9 2" xfId="22469" xr:uid="{00000000-0005-0000-0000-0000DC570000}"/>
    <cellStyle name="t 2 9 2 2" xfId="22470" xr:uid="{00000000-0005-0000-0000-0000DD570000}"/>
    <cellStyle name="t 2 9 2 3" xfId="22471" xr:uid="{00000000-0005-0000-0000-0000DE570000}"/>
    <cellStyle name="t 2 9 3" xfId="22472" xr:uid="{00000000-0005-0000-0000-0000DF570000}"/>
    <cellStyle name="t 2 9 3 2" xfId="22473" xr:uid="{00000000-0005-0000-0000-0000E0570000}"/>
    <cellStyle name="t 2 9 4" xfId="22474" xr:uid="{00000000-0005-0000-0000-0000E1570000}"/>
    <cellStyle name="t 2 9 5" xfId="22475" xr:uid="{00000000-0005-0000-0000-0000E2570000}"/>
    <cellStyle name="t 3" xfId="22476" xr:uid="{00000000-0005-0000-0000-0000E3570000}"/>
    <cellStyle name="t 3 10" xfId="22477" xr:uid="{00000000-0005-0000-0000-0000E4570000}"/>
    <cellStyle name="t 3 11" xfId="22478" xr:uid="{00000000-0005-0000-0000-0000E5570000}"/>
    <cellStyle name="t 3 2" xfId="22479" xr:uid="{00000000-0005-0000-0000-0000E6570000}"/>
    <cellStyle name="t 3 2 2" xfId="22480" xr:uid="{00000000-0005-0000-0000-0000E7570000}"/>
    <cellStyle name="t 3 2 2 2" xfId="22481" xr:uid="{00000000-0005-0000-0000-0000E8570000}"/>
    <cellStyle name="t 3 2 2 2 2" xfId="22482" xr:uid="{00000000-0005-0000-0000-0000E9570000}"/>
    <cellStyle name="t 3 2 2 2 2 2" xfId="22483" xr:uid="{00000000-0005-0000-0000-0000EA570000}"/>
    <cellStyle name="t 3 2 2 2 2 2 2" xfId="22484" xr:uid="{00000000-0005-0000-0000-0000EB570000}"/>
    <cellStyle name="t 3 2 2 2 2 2 3" xfId="22485" xr:uid="{00000000-0005-0000-0000-0000EC570000}"/>
    <cellStyle name="t 3 2 2 2 2 3" xfId="22486" xr:uid="{00000000-0005-0000-0000-0000ED570000}"/>
    <cellStyle name="t 3 2 2 2 2 3 2" xfId="22487" xr:uid="{00000000-0005-0000-0000-0000EE570000}"/>
    <cellStyle name="t 3 2 2 2 2 4" xfId="22488" xr:uid="{00000000-0005-0000-0000-0000EF570000}"/>
    <cellStyle name="t 3 2 2 2 2 5" xfId="22489" xr:uid="{00000000-0005-0000-0000-0000F0570000}"/>
    <cellStyle name="t 3 2 2 2 3" xfId="22490" xr:uid="{00000000-0005-0000-0000-0000F1570000}"/>
    <cellStyle name="t 3 2 2 2 3 2" xfId="22491" xr:uid="{00000000-0005-0000-0000-0000F2570000}"/>
    <cellStyle name="t 3 2 2 2 3 3" xfId="22492" xr:uid="{00000000-0005-0000-0000-0000F3570000}"/>
    <cellStyle name="t 3 2 2 2 4" xfId="22493" xr:uid="{00000000-0005-0000-0000-0000F4570000}"/>
    <cellStyle name="t 3 2 2 2 4 2" xfId="22494" xr:uid="{00000000-0005-0000-0000-0000F5570000}"/>
    <cellStyle name="t 3 2 2 2 5" xfId="22495" xr:uid="{00000000-0005-0000-0000-0000F6570000}"/>
    <cellStyle name="t 3 2 2 2 6" xfId="22496" xr:uid="{00000000-0005-0000-0000-0000F7570000}"/>
    <cellStyle name="t 3 2 2 3" xfId="22497" xr:uid="{00000000-0005-0000-0000-0000F8570000}"/>
    <cellStyle name="t 3 2 2 3 2" xfId="22498" xr:uid="{00000000-0005-0000-0000-0000F9570000}"/>
    <cellStyle name="t 3 2 2 3 2 2" xfId="22499" xr:uid="{00000000-0005-0000-0000-0000FA570000}"/>
    <cellStyle name="t 3 2 2 3 2 2 2" xfId="22500" xr:uid="{00000000-0005-0000-0000-0000FB570000}"/>
    <cellStyle name="t 3 2 2 3 2 2 3" xfId="22501" xr:uid="{00000000-0005-0000-0000-0000FC570000}"/>
    <cellStyle name="t 3 2 2 3 2 3" xfId="22502" xr:uid="{00000000-0005-0000-0000-0000FD570000}"/>
    <cellStyle name="t 3 2 2 3 2 3 2" xfId="22503" xr:uid="{00000000-0005-0000-0000-0000FE570000}"/>
    <cellStyle name="t 3 2 2 3 2 4" xfId="22504" xr:uid="{00000000-0005-0000-0000-0000FF570000}"/>
    <cellStyle name="t 3 2 2 3 2 5" xfId="22505" xr:uid="{00000000-0005-0000-0000-000000580000}"/>
    <cellStyle name="t 3 2 2 3 3" xfId="22506" xr:uid="{00000000-0005-0000-0000-000001580000}"/>
    <cellStyle name="t 3 2 2 3 3 2" xfId="22507" xr:uid="{00000000-0005-0000-0000-000002580000}"/>
    <cellStyle name="t 3 2 2 3 3 3" xfId="22508" xr:uid="{00000000-0005-0000-0000-000003580000}"/>
    <cellStyle name="t 3 2 2 3 4" xfId="22509" xr:uid="{00000000-0005-0000-0000-000004580000}"/>
    <cellStyle name="t 3 2 2 3 4 2" xfId="22510" xr:uid="{00000000-0005-0000-0000-000005580000}"/>
    <cellStyle name="t 3 2 2 3 5" xfId="22511" xr:uid="{00000000-0005-0000-0000-000006580000}"/>
    <cellStyle name="t 3 2 2 3 6" xfId="22512" xr:uid="{00000000-0005-0000-0000-000007580000}"/>
    <cellStyle name="t 3 2 2 4" xfId="22513" xr:uid="{00000000-0005-0000-0000-000008580000}"/>
    <cellStyle name="t 3 2 2 4 2" xfId="22514" xr:uid="{00000000-0005-0000-0000-000009580000}"/>
    <cellStyle name="t 3 2 3" xfId="22515" xr:uid="{00000000-0005-0000-0000-00000A580000}"/>
    <cellStyle name="t 3 2 3 2" xfId="22516" xr:uid="{00000000-0005-0000-0000-00000B580000}"/>
    <cellStyle name="t 3 2 3 2 2" xfId="22517" xr:uid="{00000000-0005-0000-0000-00000C580000}"/>
    <cellStyle name="t 3 2 3 2 2 2" xfId="22518" xr:uid="{00000000-0005-0000-0000-00000D580000}"/>
    <cellStyle name="t 3 2 3 2 2 3" xfId="22519" xr:uid="{00000000-0005-0000-0000-00000E580000}"/>
    <cellStyle name="t 3 2 3 2 3" xfId="22520" xr:uid="{00000000-0005-0000-0000-00000F580000}"/>
    <cellStyle name="t 3 2 3 2 3 2" xfId="22521" xr:uid="{00000000-0005-0000-0000-000010580000}"/>
    <cellStyle name="t 3 2 3 2 4" xfId="22522" xr:uid="{00000000-0005-0000-0000-000011580000}"/>
    <cellStyle name="t 3 2 3 2 5" xfId="22523" xr:uid="{00000000-0005-0000-0000-000012580000}"/>
    <cellStyle name="t 3 2 3 3" xfId="22524" xr:uid="{00000000-0005-0000-0000-000013580000}"/>
    <cellStyle name="t 3 2 3 3 2" xfId="22525" xr:uid="{00000000-0005-0000-0000-000014580000}"/>
    <cellStyle name="t 3 2 3 3 3" xfId="22526" xr:uid="{00000000-0005-0000-0000-000015580000}"/>
    <cellStyle name="t 3 2 3 4" xfId="22527" xr:uid="{00000000-0005-0000-0000-000016580000}"/>
    <cellStyle name="t 3 2 3 4 2" xfId="22528" xr:uid="{00000000-0005-0000-0000-000017580000}"/>
    <cellStyle name="t 3 2 3 5" xfId="22529" xr:uid="{00000000-0005-0000-0000-000018580000}"/>
    <cellStyle name="t 3 2 3 6" xfId="22530" xr:uid="{00000000-0005-0000-0000-000019580000}"/>
    <cellStyle name="t 3 2 4" xfId="22531" xr:uid="{00000000-0005-0000-0000-00001A580000}"/>
    <cellStyle name="t 3 2 4 2" xfId="22532" xr:uid="{00000000-0005-0000-0000-00001B580000}"/>
    <cellStyle name="t 3 2 4 2 2" xfId="22533" xr:uid="{00000000-0005-0000-0000-00001C580000}"/>
    <cellStyle name="t 3 2 4 2 3" xfId="22534" xr:uid="{00000000-0005-0000-0000-00001D580000}"/>
    <cellStyle name="t 3 2 4 3" xfId="22535" xr:uid="{00000000-0005-0000-0000-00001E580000}"/>
    <cellStyle name="t 3 2 4 3 2" xfId="22536" xr:uid="{00000000-0005-0000-0000-00001F580000}"/>
    <cellStyle name="t 3 2 4 4" xfId="22537" xr:uid="{00000000-0005-0000-0000-000020580000}"/>
    <cellStyle name="t 3 2 4 5" xfId="22538" xr:uid="{00000000-0005-0000-0000-000021580000}"/>
    <cellStyle name="t 3 2 5" xfId="22539" xr:uid="{00000000-0005-0000-0000-000022580000}"/>
    <cellStyle name="t 3 2 5 2" xfId="22540" xr:uid="{00000000-0005-0000-0000-000023580000}"/>
    <cellStyle name="t 3 2 5 3" xfId="22541" xr:uid="{00000000-0005-0000-0000-000024580000}"/>
    <cellStyle name="t 3 2 6" xfId="22542" xr:uid="{00000000-0005-0000-0000-000025580000}"/>
    <cellStyle name="t 3 2 6 2" xfId="22543" xr:uid="{00000000-0005-0000-0000-000026580000}"/>
    <cellStyle name="t 3 2 7" xfId="22544" xr:uid="{00000000-0005-0000-0000-000027580000}"/>
    <cellStyle name="t 3 2 8" xfId="22545" xr:uid="{00000000-0005-0000-0000-000028580000}"/>
    <cellStyle name="t 3 3" xfId="22546" xr:uid="{00000000-0005-0000-0000-000029580000}"/>
    <cellStyle name="t 3 3 2" xfId="22547" xr:uid="{00000000-0005-0000-0000-00002A580000}"/>
    <cellStyle name="t 3 3 2 2" xfId="22548" xr:uid="{00000000-0005-0000-0000-00002B580000}"/>
    <cellStyle name="t 3 3 2 2 2" xfId="22549" xr:uid="{00000000-0005-0000-0000-00002C580000}"/>
    <cellStyle name="t 3 3 2 2 2 2" xfId="22550" xr:uid="{00000000-0005-0000-0000-00002D580000}"/>
    <cellStyle name="t 3 3 2 2 2 2 2" xfId="22551" xr:uid="{00000000-0005-0000-0000-00002E580000}"/>
    <cellStyle name="t 3 3 2 2 2 2 3" xfId="22552" xr:uid="{00000000-0005-0000-0000-00002F580000}"/>
    <cellStyle name="t 3 3 2 2 2 3" xfId="22553" xr:uid="{00000000-0005-0000-0000-000030580000}"/>
    <cellStyle name="t 3 3 2 2 2 3 2" xfId="22554" xr:uid="{00000000-0005-0000-0000-000031580000}"/>
    <cellStyle name="t 3 3 2 2 2 4" xfId="22555" xr:uid="{00000000-0005-0000-0000-000032580000}"/>
    <cellStyle name="t 3 3 2 2 2 5" xfId="22556" xr:uid="{00000000-0005-0000-0000-000033580000}"/>
    <cellStyle name="t 3 3 2 2 3" xfId="22557" xr:uid="{00000000-0005-0000-0000-000034580000}"/>
    <cellStyle name="t 3 3 2 2 3 2" xfId="22558" xr:uid="{00000000-0005-0000-0000-000035580000}"/>
    <cellStyle name="t 3 3 2 2 3 3" xfId="22559" xr:uid="{00000000-0005-0000-0000-000036580000}"/>
    <cellStyle name="t 3 3 2 2 4" xfId="22560" xr:uid="{00000000-0005-0000-0000-000037580000}"/>
    <cellStyle name="t 3 3 2 2 4 2" xfId="22561" xr:uid="{00000000-0005-0000-0000-000038580000}"/>
    <cellStyle name="t 3 3 2 2 5" xfId="22562" xr:uid="{00000000-0005-0000-0000-000039580000}"/>
    <cellStyle name="t 3 3 2 2 6" xfId="22563" xr:uid="{00000000-0005-0000-0000-00003A580000}"/>
    <cellStyle name="t 3 3 2 3" xfId="22564" xr:uid="{00000000-0005-0000-0000-00003B580000}"/>
    <cellStyle name="t 3 3 2 3 2" xfId="22565" xr:uid="{00000000-0005-0000-0000-00003C580000}"/>
    <cellStyle name="t 3 3 2 3 2 2" xfId="22566" xr:uid="{00000000-0005-0000-0000-00003D580000}"/>
    <cellStyle name="t 3 3 2 3 2 2 2" xfId="22567" xr:uid="{00000000-0005-0000-0000-00003E580000}"/>
    <cellStyle name="t 3 3 2 3 2 2 3" xfId="22568" xr:uid="{00000000-0005-0000-0000-00003F580000}"/>
    <cellStyle name="t 3 3 2 3 2 3" xfId="22569" xr:uid="{00000000-0005-0000-0000-000040580000}"/>
    <cellStyle name="t 3 3 2 3 2 3 2" xfId="22570" xr:uid="{00000000-0005-0000-0000-000041580000}"/>
    <cellStyle name="t 3 3 2 3 2 4" xfId="22571" xr:uid="{00000000-0005-0000-0000-000042580000}"/>
    <cellStyle name="t 3 3 2 3 2 5" xfId="22572" xr:uid="{00000000-0005-0000-0000-000043580000}"/>
    <cellStyle name="t 3 3 2 3 3" xfId="22573" xr:uid="{00000000-0005-0000-0000-000044580000}"/>
    <cellStyle name="t 3 3 2 3 3 2" xfId="22574" xr:uid="{00000000-0005-0000-0000-000045580000}"/>
    <cellStyle name="t 3 3 2 3 3 3" xfId="22575" xr:uid="{00000000-0005-0000-0000-000046580000}"/>
    <cellStyle name="t 3 3 2 3 4" xfId="22576" xr:uid="{00000000-0005-0000-0000-000047580000}"/>
    <cellStyle name="t 3 3 2 3 4 2" xfId="22577" xr:uid="{00000000-0005-0000-0000-000048580000}"/>
    <cellStyle name="t 3 3 2 3 5" xfId="22578" xr:uid="{00000000-0005-0000-0000-000049580000}"/>
    <cellStyle name="t 3 3 2 3 6" xfId="22579" xr:uid="{00000000-0005-0000-0000-00004A580000}"/>
    <cellStyle name="t 3 3 2 4" xfId="22580" xr:uid="{00000000-0005-0000-0000-00004B580000}"/>
    <cellStyle name="t 3 3 2 4 2" xfId="22581" xr:uid="{00000000-0005-0000-0000-00004C580000}"/>
    <cellStyle name="t 3 3 3" xfId="22582" xr:uid="{00000000-0005-0000-0000-00004D580000}"/>
    <cellStyle name="t 3 3 3 2" xfId="22583" xr:uid="{00000000-0005-0000-0000-00004E580000}"/>
    <cellStyle name="t 3 3 3 2 2" xfId="22584" xr:uid="{00000000-0005-0000-0000-00004F580000}"/>
    <cellStyle name="t 3 3 3 2 2 2" xfId="22585" xr:uid="{00000000-0005-0000-0000-000050580000}"/>
    <cellStyle name="t 3 3 3 2 2 3" xfId="22586" xr:uid="{00000000-0005-0000-0000-000051580000}"/>
    <cellStyle name="t 3 3 3 2 3" xfId="22587" xr:uid="{00000000-0005-0000-0000-000052580000}"/>
    <cellStyle name="t 3 3 3 2 3 2" xfId="22588" xr:uid="{00000000-0005-0000-0000-000053580000}"/>
    <cellStyle name="t 3 3 3 2 4" xfId="22589" xr:uid="{00000000-0005-0000-0000-000054580000}"/>
    <cellStyle name="t 3 3 3 2 5" xfId="22590" xr:uid="{00000000-0005-0000-0000-000055580000}"/>
    <cellStyle name="t 3 3 3 3" xfId="22591" xr:uid="{00000000-0005-0000-0000-000056580000}"/>
    <cellStyle name="t 3 3 3 3 2" xfId="22592" xr:uid="{00000000-0005-0000-0000-000057580000}"/>
    <cellStyle name="t 3 3 3 3 3" xfId="22593" xr:uid="{00000000-0005-0000-0000-000058580000}"/>
    <cellStyle name="t 3 3 3 4" xfId="22594" xr:uid="{00000000-0005-0000-0000-000059580000}"/>
    <cellStyle name="t 3 3 3 4 2" xfId="22595" xr:uid="{00000000-0005-0000-0000-00005A580000}"/>
    <cellStyle name="t 3 3 3 5" xfId="22596" xr:uid="{00000000-0005-0000-0000-00005B580000}"/>
    <cellStyle name="t 3 3 3 6" xfId="22597" xr:uid="{00000000-0005-0000-0000-00005C580000}"/>
    <cellStyle name="t 3 3 4" xfId="22598" xr:uid="{00000000-0005-0000-0000-00005D580000}"/>
    <cellStyle name="t 3 3 4 2" xfId="22599" xr:uid="{00000000-0005-0000-0000-00005E580000}"/>
    <cellStyle name="t 3 3 4 2 2" xfId="22600" xr:uid="{00000000-0005-0000-0000-00005F580000}"/>
    <cellStyle name="t 3 3 4 2 3" xfId="22601" xr:uid="{00000000-0005-0000-0000-000060580000}"/>
    <cellStyle name="t 3 3 4 3" xfId="22602" xr:uid="{00000000-0005-0000-0000-000061580000}"/>
    <cellStyle name="t 3 3 4 3 2" xfId="22603" xr:uid="{00000000-0005-0000-0000-000062580000}"/>
    <cellStyle name="t 3 3 4 4" xfId="22604" xr:uid="{00000000-0005-0000-0000-000063580000}"/>
    <cellStyle name="t 3 3 4 5" xfId="22605" xr:uid="{00000000-0005-0000-0000-000064580000}"/>
    <cellStyle name="t 3 3 5" xfId="22606" xr:uid="{00000000-0005-0000-0000-000065580000}"/>
    <cellStyle name="t 3 3 5 2" xfId="22607" xr:uid="{00000000-0005-0000-0000-000066580000}"/>
    <cellStyle name="t 3 3 5 3" xfId="22608" xr:uid="{00000000-0005-0000-0000-000067580000}"/>
    <cellStyle name="t 3 3 6" xfId="22609" xr:uid="{00000000-0005-0000-0000-000068580000}"/>
    <cellStyle name="t 3 3 6 2" xfId="22610" xr:uid="{00000000-0005-0000-0000-000069580000}"/>
    <cellStyle name="t 3 3 7" xfId="22611" xr:uid="{00000000-0005-0000-0000-00006A580000}"/>
    <cellStyle name="t 3 3 8" xfId="22612" xr:uid="{00000000-0005-0000-0000-00006B580000}"/>
    <cellStyle name="t 3 4" xfId="22613" xr:uid="{00000000-0005-0000-0000-00006C580000}"/>
    <cellStyle name="t 3 4 2" xfId="22614" xr:uid="{00000000-0005-0000-0000-00006D580000}"/>
    <cellStyle name="t 3 4 2 2" xfId="22615" xr:uid="{00000000-0005-0000-0000-00006E580000}"/>
    <cellStyle name="t 3 4 2 2 2" xfId="22616" xr:uid="{00000000-0005-0000-0000-00006F580000}"/>
    <cellStyle name="t 3 4 2 2 2 2" xfId="22617" xr:uid="{00000000-0005-0000-0000-000070580000}"/>
    <cellStyle name="t 3 4 2 2 2 2 2" xfId="22618" xr:uid="{00000000-0005-0000-0000-000071580000}"/>
    <cellStyle name="t 3 4 2 2 2 2 3" xfId="22619" xr:uid="{00000000-0005-0000-0000-000072580000}"/>
    <cellStyle name="t 3 4 2 2 2 3" xfId="22620" xr:uid="{00000000-0005-0000-0000-000073580000}"/>
    <cellStyle name="t 3 4 2 2 2 3 2" xfId="22621" xr:uid="{00000000-0005-0000-0000-000074580000}"/>
    <cellStyle name="t 3 4 2 2 2 4" xfId="22622" xr:uid="{00000000-0005-0000-0000-000075580000}"/>
    <cellStyle name="t 3 4 2 2 2 5" xfId="22623" xr:uid="{00000000-0005-0000-0000-000076580000}"/>
    <cellStyle name="t 3 4 2 2 3" xfId="22624" xr:uid="{00000000-0005-0000-0000-000077580000}"/>
    <cellStyle name="t 3 4 2 2 3 2" xfId="22625" xr:uid="{00000000-0005-0000-0000-000078580000}"/>
    <cellStyle name="t 3 4 2 2 3 3" xfId="22626" xr:uid="{00000000-0005-0000-0000-000079580000}"/>
    <cellStyle name="t 3 4 2 2 4" xfId="22627" xr:uid="{00000000-0005-0000-0000-00007A580000}"/>
    <cellStyle name="t 3 4 2 2 4 2" xfId="22628" xr:uid="{00000000-0005-0000-0000-00007B580000}"/>
    <cellStyle name="t 3 4 2 2 5" xfId="22629" xr:uid="{00000000-0005-0000-0000-00007C580000}"/>
    <cellStyle name="t 3 4 2 2 6" xfId="22630" xr:uid="{00000000-0005-0000-0000-00007D580000}"/>
    <cellStyle name="t 3 4 2 3" xfId="22631" xr:uid="{00000000-0005-0000-0000-00007E580000}"/>
    <cellStyle name="t 3 4 2 3 2" xfId="22632" xr:uid="{00000000-0005-0000-0000-00007F580000}"/>
    <cellStyle name="t 3 4 2 3 2 2" xfId="22633" xr:uid="{00000000-0005-0000-0000-000080580000}"/>
    <cellStyle name="t 3 4 2 3 2 2 2" xfId="22634" xr:uid="{00000000-0005-0000-0000-000081580000}"/>
    <cellStyle name="t 3 4 2 3 2 2 3" xfId="22635" xr:uid="{00000000-0005-0000-0000-000082580000}"/>
    <cellStyle name="t 3 4 2 3 2 3" xfId="22636" xr:uid="{00000000-0005-0000-0000-000083580000}"/>
    <cellStyle name="t 3 4 2 3 2 3 2" xfId="22637" xr:uid="{00000000-0005-0000-0000-000084580000}"/>
    <cellStyle name="t 3 4 2 3 2 4" xfId="22638" xr:uid="{00000000-0005-0000-0000-000085580000}"/>
    <cellStyle name="t 3 4 2 3 2 5" xfId="22639" xr:uid="{00000000-0005-0000-0000-000086580000}"/>
    <cellStyle name="t 3 4 2 3 3" xfId="22640" xr:uid="{00000000-0005-0000-0000-000087580000}"/>
    <cellStyle name="t 3 4 2 3 3 2" xfId="22641" xr:uid="{00000000-0005-0000-0000-000088580000}"/>
    <cellStyle name="t 3 4 2 3 3 3" xfId="22642" xr:uid="{00000000-0005-0000-0000-000089580000}"/>
    <cellStyle name="t 3 4 2 3 4" xfId="22643" xr:uid="{00000000-0005-0000-0000-00008A580000}"/>
    <cellStyle name="t 3 4 2 3 4 2" xfId="22644" xr:uid="{00000000-0005-0000-0000-00008B580000}"/>
    <cellStyle name="t 3 4 2 3 5" xfId="22645" xr:uid="{00000000-0005-0000-0000-00008C580000}"/>
    <cellStyle name="t 3 4 2 3 6" xfId="22646" xr:uid="{00000000-0005-0000-0000-00008D580000}"/>
    <cellStyle name="t 3 4 2 4" xfId="22647" xr:uid="{00000000-0005-0000-0000-00008E580000}"/>
    <cellStyle name="t 3 4 2 4 2" xfId="22648" xr:uid="{00000000-0005-0000-0000-00008F580000}"/>
    <cellStyle name="t 3 4 3" xfId="22649" xr:uid="{00000000-0005-0000-0000-000090580000}"/>
    <cellStyle name="t 3 4 3 2" xfId="22650" xr:uid="{00000000-0005-0000-0000-000091580000}"/>
    <cellStyle name="t 3 4 3 2 2" xfId="22651" xr:uid="{00000000-0005-0000-0000-000092580000}"/>
    <cellStyle name="t 3 4 3 2 2 2" xfId="22652" xr:uid="{00000000-0005-0000-0000-000093580000}"/>
    <cellStyle name="t 3 4 3 2 2 3" xfId="22653" xr:uid="{00000000-0005-0000-0000-000094580000}"/>
    <cellStyle name="t 3 4 3 2 3" xfId="22654" xr:uid="{00000000-0005-0000-0000-000095580000}"/>
    <cellStyle name="t 3 4 3 2 3 2" xfId="22655" xr:uid="{00000000-0005-0000-0000-000096580000}"/>
    <cellStyle name="t 3 4 3 2 4" xfId="22656" xr:uid="{00000000-0005-0000-0000-000097580000}"/>
    <cellStyle name="t 3 4 3 2 5" xfId="22657" xr:uid="{00000000-0005-0000-0000-000098580000}"/>
    <cellStyle name="t 3 4 3 3" xfId="22658" xr:uid="{00000000-0005-0000-0000-000099580000}"/>
    <cellStyle name="t 3 4 3 3 2" xfId="22659" xr:uid="{00000000-0005-0000-0000-00009A580000}"/>
    <cellStyle name="t 3 4 3 3 3" xfId="22660" xr:uid="{00000000-0005-0000-0000-00009B580000}"/>
    <cellStyle name="t 3 4 3 4" xfId="22661" xr:uid="{00000000-0005-0000-0000-00009C580000}"/>
    <cellStyle name="t 3 4 3 4 2" xfId="22662" xr:uid="{00000000-0005-0000-0000-00009D580000}"/>
    <cellStyle name="t 3 4 3 5" xfId="22663" xr:uid="{00000000-0005-0000-0000-00009E580000}"/>
    <cellStyle name="t 3 4 3 6" xfId="22664" xr:uid="{00000000-0005-0000-0000-00009F580000}"/>
    <cellStyle name="t 3 4 4" xfId="22665" xr:uid="{00000000-0005-0000-0000-0000A0580000}"/>
    <cellStyle name="t 3 4 4 2" xfId="22666" xr:uid="{00000000-0005-0000-0000-0000A1580000}"/>
    <cellStyle name="t 3 4 4 2 2" xfId="22667" xr:uid="{00000000-0005-0000-0000-0000A2580000}"/>
    <cellStyle name="t 3 4 4 2 3" xfId="22668" xr:uid="{00000000-0005-0000-0000-0000A3580000}"/>
    <cellStyle name="t 3 4 4 3" xfId="22669" xr:uid="{00000000-0005-0000-0000-0000A4580000}"/>
    <cellStyle name="t 3 4 4 3 2" xfId="22670" xr:uid="{00000000-0005-0000-0000-0000A5580000}"/>
    <cellStyle name="t 3 4 4 4" xfId="22671" xr:uid="{00000000-0005-0000-0000-0000A6580000}"/>
    <cellStyle name="t 3 4 4 5" xfId="22672" xr:uid="{00000000-0005-0000-0000-0000A7580000}"/>
    <cellStyle name="t 3 4 5" xfId="22673" xr:uid="{00000000-0005-0000-0000-0000A8580000}"/>
    <cellStyle name="t 3 4 5 2" xfId="22674" xr:uid="{00000000-0005-0000-0000-0000A9580000}"/>
    <cellStyle name="t 3 4 5 3" xfId="22675" xr:uid="{00000000-0005-0000-0000-0000AA580000}"/>
    <cellStyle name="t 3 4 6" xfId="22676" xr:uid="{00000000-0005-0000-0000-0000AB580000}"/>
    <cellStyle name="t 3 4 6 2" xfId="22677" xr:uid="{00000000-0005-0000-0000-0000AC580000}"/>
    <cellStyle name="t 3 4 7" xfId="22678" xr:uid="{00000000-0005-0000-0000-0000AD580000}"/>
    <cellStyle name="t 3 4 8" xfId="22679" xr:uid="{00000000-0005-0000-0000-0000AE580000}"/>
    <cellStyle name="t 3 5" xfId="22680" xr:uid="{00000000-0005-0000-0000-0000AF580000}"/>
    <cellStyle name="t 3 5 2" xfId="22681" xr:uid="{00000000-0005-0000-0000-0000B0580000}"/>
    <cellStyle name="t 3 5 2 2" xfId="22682" xr:uid="{00000000-0005-0000-0000-0000B1580000}"/>
    <cellStyle name="t 3 5 2 2 2" xfId="22683" xr:uid="{00000000-0005-0000-0000-0000B2580000}"/>
    <cellStyle name="t 3 5 2 2 2 2" xfId="22684" xr:uid="{00000000-0005-0000-0000-0000B3580000}"/>
    <cellStyle name="t 3 5 2 2 2 3" xfId="22685" xr:uid="{00000000-0005-0000-0000-0000B4580000}"/>
    <cellStyle name="t 3 5 2 2 3" xfId="22686" xr:uid="{00000000-0005-0000-0000-0000B5580000}"/>
    <cellStyle name="t 3 5 2 2 3 2" xfId="22687" xr:uid="{00000000-0005-0000-0000-0000B6580000}"/>
    <cellStyle name="t 3 5 2 2 4" xfId="22688" xr:uid="{00000000-0005-0000-0000-0000B7580000}"/>
    <cellStyle name="t 3 5 2 2 5" xfId="22689" xr:uid="{00000000-0005-0000-0000-0000B8580000}"/>
    <cellStyle name="t 3 5 2 3" xfId="22690" xr:uid="{00000000-0005-0000-0000-0000B9580000}"/>
    <cellStyle name="t 3 5 2 3 2" xfId="22691" xr:uid="{00000000-0005-0000-0000-0000BA580000}"/>
    <cellStyle name="t 3 5 2 3 3" xfId="22692" xr:uid="{00000000-0005-0000-0000-0000BB580000}"/>
    <cellStyle name="t 3 5 2 4" xfId="22693" xr:uid="{00000000-0005-0000-0000-0000BC580000}"/>
    <cellStyle name="t 3 5 2 4 2" xfId="22694" xr:uid="{00000000-0005-0000-0000-0000BD580000}"/>
    <cellStyle name="t 3 5 2 5" xfId="22695" xr:uid="{00000000-0005-0000-0000-0000BE580000}"/>
    <cellStyle name="t 3 5 2 6" xfId="22696" xr:uid="{00000000-0005-0000-0000-0000BF580000}"/>
    <cellStyle name="t 3 5 3" xfId="22697" xr:uid="{00000000-0005-0000-0000-0000C0580000}"/>
    <cellStyle name="t 3 5 3 2" xfId="22698" xr:uid="{00000000-0005-0000-0000-0000C1580000}"/>
    <cellStyle name="t 3 5 3 2 2" xfId="22699" xr:uid="{00000000-0005-0000-0000-0000C2580000}"/>
    <cellStyle name="t 3 5 3 2 2 2" xfId="22700" xr:uid="{00000000-0005-0000-0000-0000C3580000}"/>
    <cellStyle name="t 3 5 3 2 2 3" xfId="22701" xr:uid="{00000000-0005-0000-0000-0000C4580000}"/>
    <cellStyle name="t 3 5 3 2 3" xfId="22702" xr:uid="{00000000-0005-0000-0000-0000C5580000}"/>
    <cellStyle name="t 3 5 3 2 3 2" xfId="22703" xr:uid="{00000000-0005-0000-0000-0000C6580000}"/>
    <cellStyle name="t 3 5 3 2 4" xfId="22704" xr:uid="{00000000-0005-0000-0000-0000C7580000}"/>
    <cellStyle name="t 3 5 3 2 5" xfId="22705" xr:uid="{00000000-0005-0000-0000-0000C8580000}"/>
    <cellStyle name="t 3 5 3 3" xfId="22706" xr:uid="{00000000-0005-0000-0000-0000C9580000}"/>
    <cellStyle name="t 3 5 3 3 2" xfId="22707" xr:uid="{00000000-0005-0000-0000-0000CA580000}"/>
    <cellStyle name="t 3 5 3 3 3" xfId="22708" xr:uid="{00000000-0005-0000-0000-0000CB580000}"/>
    <cellStyle name="t 3 5 3 4" xfId="22709" xr:uid="{00000000-0005-0000-0000-0000CC580000}"/>
    <cellStyle name="t 3 5 3 4 2" xfId="22710" xr:uid="{00000000-0005-0000-0000-0000CD580000}"/>
    <cellStyle name="t 3 5 3 5" xfId="22711" xr:uid="{00000000-0005-0000-0000-0000CE580000}"/>
    <cellStyle name="t 3 5 3 6" xfId="22712" xr:uid="{00000000-0005-0000-0000-0000CF580000}"/>
    <cellStyle name="t 3 5 4" xfId="22713" xr:uid="{00000000-0005-0000-0000-0000D0580000}"/>
    <cellStyle name="t 3 5 4 2" xfId="22714" xr:uid="{00000000-0005-0000-0000-0000D1580000}"/>
    <cellStyle name="t 3 6" xfId="22715" xr:uid="{00000000-0005-0000-0000-0000D2580000}"/>
    <cellStyle name="t 3 6 2" xfId="22716" xr:uid="{00000000-0005-0000-0000-0000D3580000}"/>
    <cellStyle name="t 3 6 2 2" xfId="22717" xr:uid="{00000000-0005-0000-0000-0000D4580000}"/>
    <cellStyle name="t 3 6 2 2 2" xfId="22718" xr:uid="{00000000-0005-0000-0000-0000D5580000}"/>
    <cellStyle name="t 3 6 2 2 3" xfId="22719" xr:uid="{00000000-0005-0000-0000-0000D6580000}"/>
    <cellStyle name="t 3 6 2 3" xfId="22720" xr:uid="{00000000-0005-0000-0000-0000D7580000}"/>
    <cellStyle name="t 3 6 2 3 2" xfId="22721" xr:uid="{00000000-0005-0000-0000-0000D8580000}"/>
    <cellStyle name="t 3 6 2 4" xfId="22722" xr:uid="{00000000-0005-0000-0000-0000D9580000}"/>
    <cellStyle name="t 3 6 2 5" xfId="22723" xr:uid="{00000000-0005-0000-0000-0000DA580000}"/>
    <cellStyle name="t 3 6 3" xfId="22724" xr:uid="{00000000-0005-0000-0000-0000DB580000}"/>
    <cellStyle name="t 3 6 3 2" xfId="22725" xr:uid="{00000000-0005-0000-0000-0000DC580000}"/>
    <cellStyle name="t 3 6 3 3" xfId="22726" xr:uid="{00000000-0005-0000-0000-0000DD580000}"/>
    <cellStyle name="t 3 6 4" xfId="22727" xr:uid="{00000000-0005-0000-0000-0000DE580000}"/>
    <cellStyle name="t 3 6 4 2" xfId="22728" xr:uid="{00000000-0005-0000-0000-0000DF580000}"/>
    <cellStyle name="t 3 6 5" xfId="22729" xr:uid="{00000000-0005-0000-0000-0000E0580000}"/>
    <cellStyle name="t 3 6 6" xfId="22730" xr:uid="{00000000-0005-0000-0000-0000E1580000}"/>
    <cellStyle name="t 3 7" xfId="22731" xr:uid="{00000000-0005-0000-0000-0000E2580000}"/>
    <cellStyle name="t 3 7 2" xfId="22732" xr:uid="{00000000-0005-0000-0000-0000E3580000}"/>
    <cellStyle name="t 3 7 2 2" xfId="22733" xr:uid="{00000000-0005-0000-0000-0000E4580000}"/>
    <cellStyle name="t 3 7 2 3" xfId="22734" xr:uid="{00000000-0005-0000-0000-0000E5580000}"/>
    <cellStyle name="t 3 7 3" xfId="22735" xr:uid="{00000000-0005-0000-0000-0000E6580000}"/>
    <cellStyle name="t 3 7 3 2" xfId="22736" xr:uid="{00000000-0005-0000-0000-0000E7580000}"/>
    <cellStyle name="t 3 7 4" xfId="22737" xr:uid="{00000000-0005-0000-0000-0000E8580000}"/>
    <cellStyle name="t 3 7 5" xfId="22738" xr:uid="{00000000-0005-0000-0000-0000E9580000}"/>
    <cellStyle name="t 3 8" xfId="22739" xr:uid="{00000000-0005-0000-0000-0000EA580000}"/>
    <cellStyle name="t 3 8 2" xfId="22740" xr:uid="{00000000-0005-0000-0000-0000EB580000}"/>
    <cellStyle name="t 3 8 3" xfId="22741" xr:uid="{00000000-0005-0000-0000-0000EC580000}"/>
    <cellStyle name="t 3 9" xfId="22742" xr:uid="{00000000-0005-0000-0000-0000ED580000}"/>
    <cellStyle name="t 3 9 2" xfId="22743" xr:uid="{00000000-0005-0000-0000-0000EE580000}"/>
    <cellStyle name="t 4" xfId="22744" xr:uid="{00000000-0005-0000-0000-0000EF580000}"/>
    <cellStyle name="t 4 10" xfId="22745" xr:uid="{00000000-0005-0000-0000-0000F0580000}"/>
    <cellStyle name="t 4 11" xfId="22746" xr:uid="{00000000-0005-0000-0000-0000F1580000}"/>
    <cellStyle name="t 4 2" xfId="22747" xr:uid="{00000000-0005-0000-0000-0000F2580000}"/>
    <cellStyle name="t 4 2 2" xfId="22748" xr:uid="{00000000-0005-0000-0000-0000F3580000}"/>
    <cellStyle name="t 4 2 2 2" xfId="22749" xr:uid="{00000000-0005-0000-0000-0000F4580000}"/>
    <cellStyle name="t 4 2 2 2 2" xfId="22750" xr:uid="{00000000-0005-0000-0000-0000F5580000}"/>
    <cellStyle name="t 4 2 2 2 2 2" xfId="22751" xr:uid="{00000000-0005-0000-0000-0000F6580000}"/>
    <cellStyle name="t 4 2 2 2 2 2 2" xfId="22752" xr:uid="{00000000-0005-0000-0000-0000F7580000}"/>
    <cellStyle name="t 4 2 2 2 2 2 3" xfId="22753" xr:uid="{00000000-0005-0000-0000-0000F8580000}"/>
    <cellStyle name="t 4 2 2 2 2 3" xfId="22754" xr:uid="{00000000-0005-0000-0000-0000F9580000}"/>
    <cellStyle name="t 4 2 2 2 2 3 2" xfId="22755" xr:uid="{00000000-0005-0000-0000-0000FA580000}"/>
    <cellStyle name="t 4 2 2 2 2 4" xfId="22756" xr:uid="{00000000-0005-0000-0000-0000FB580000}"/>
    <cellStyle name="t 4 2 2 2 2 5" xfId="22757" xr:uid="{00000000-0005-0000-0000-0000FC580000}"/>
    <cellStyle name="t 4 2 2 2 3" xfId="22758" xr:uid="{00000000-0005-0000-0000-0000FD580000}"/>
    <cellStyle name="t 4 2 2 2 3 2" xfId="22759" xr:uid="{00000000-0005-0000-0000-0000FE580000}"/>
    <cellStyle name="t 4 2 2 2 3 3" xfId="22760" xr:uid="{00000000-0005-0000-0000-0000FF580000}"/>
    <cellStyle name="t 4 2 2 2 4" xfId="22761" xr:uid="{00000000-0005-0000-0000-000000590000}"/>
    <cellStyle name="t 4 2 2 2 4 2" xfId="22762" xr:uid="{00000000-0005-0000-0000-000001590000}"/>
    <cellStyle name="t 4 2 2 2 5" xfId="22763" xr:uid="{00000000-0005-0000-0000-000002590000}"/>
    <cellStyle name="t 4 2 2 2 6" xfId="22764" xr:uid="{00000000-0005-0000-0000-000003590000}"/>
    <cellStyle name="t 4 2 2 3" xfId="22765" xr:uid="{00000000-0005-0000-0000-000004590000}"/>
    <cellStyle name="t 4 2 2 3 2" xfId="22766" xr:uid="{00000000-0005-0000-0000-000005590000}"/>
    <cellStyle name="t 4 2 2 3 2 2" xfId="22767" xr:uid="{00000000-0005-0000-0000-000006590000}"/>
    <cellStyle name="t 4 2 2 3 2 2 2" xfId="22768" xr:uid="{00000000-0005-0000-0000-000007590000}"/>
    <cellStyle name="t 4 2 2 3 2 2 3" xfId="22769" xr:uid="{00000000-0005-0000-0000-000008590000}"/>
    <cellStyle name="t 4 2 2 3 2 3" xfId="22770" xr:uid="{00000000-0005-0000-0000-000009590000}"/>
    <cellStyle name="t 4 2 2 3 2 3 2" xfId="22771" xr:uid="{00000000-0005-0000-0000-00000A590000}"/>
    <cellStyle name="t 4 2 2 3 2 4" xfId="22772" xr:uid="{00000000-0005-0000-0000-00000B590000}"/>
    <cellStyle name="t 4 2 2 3 2 5" xfId="22773" xr:uid="{00000000-0005-0000-0000-00000C590000}"/>
    <cellStyle name="t 4 2 2 3 3" xfId="22774" xr:uid="{00000000-0005-0000-0000-00000D590000}"/>
    <cellStyle name="t 4 2 2 3 3 2" xfId="22775" xr:uid="{00000000-0005-0000-0000-00000E590000}"/>
    <cellStyle name="t 4 2 2 3 3 3" xfId="22776" xr:uid="{00000000-0005-0000-0000-00000F590000}"/>
    <cellStyle name="t 4 2 2 3 4" xfId="22777" xr:uid="{00000000-0005-0000-0000-000010590000}"/>
    <cellStyle name="t 4 2 2 3 4 2" xfId="22778" xr:uid="{00000000-0005-0000-0000-000011590000}"/>
    <cellStyle name="t 4 2 2 3 5" xfId="22779" xr:uid="{00000000-0005-0000-0000-000012590000}"/>
    <cellStyle name="t 4 2 2 3 6" xfId="22780" xr:uid="{00000000-0005-0000-0000-000013590000}"/>
    <cellStyle name="t 4 2 2 4" xfId="22781" xr:uid="{00000000-0005-0000-0000-000014590000}"/>
    <cellStyle name="t 4 2 2 4 2" xfId="22782" xr:uid="{00000000-0005-0000-0000-000015590000}"/>
    <cellStyle name="t 4 2 3" xfId="22783" xr:uid="{00000000-0005-0000-0000-000016590000}"/>
    <cellStyle name="t 4 2 3 2" xfId="22784" xr:uid="{00000000-0005-0000-0000-000017590000}"/>
    <cellStyle name="t 4 2 3 2 2" xfId="22785" xr:uid="{00000000-0005-0000-0000-000018590000}"/>
    <cellStyle name="t 4 2 3 2 2 2" xfId="22786" xr:uid="{00000000-0005-0000-0000-000019590000}"/>
    <cellStyle name="t 4 2 3 2 2 3" xfId="22787" xr:uid="{00000000-0005-0000-0000-00001A590000}"/>
    <cellStyle name="t 4 2 3 2 3" xfId="22788" xr:uid="{00000000-0005-0000-0000-00001B590000}"/>
    <cellStyle name="t 4 2 3 2 3 2" xfId="22789" xr:uid="{00000000-0005-0000-0000-00001C590000}"/>
    <cellStyle name="t 4 2 3 2 4" xfId="22790" xr:uid="{00000000-0005-0000-0000-00001D590000}"/>
    <cellStyle name="t 4 2 3 2 5" xfId="22791" xr:uid="{00000000-0005-0000-0000-00001E590000}"/>
    <cellStyle name="t 4 2 3 3" xfId="22792" xr:uid="{00000000-0005-0000-0000-00001F590000}"/>
    <cellStyle name="t 4 2 3 3 2" xfId="22793" xr:uid="{00000000-0005-0000-0000-000020590000}"/>
    <cellStyle name="t 4 2 3 3 3" xfId="22794" xr:uid="{00000000-0005-0000-0000-000021590000}"/>
    <cellStyle name="t 4 2 3 4" xfId="22795" xr:uid="{00000000-0005-0000-0000-000022590000}"/>
    <cellStyle name="t 4 2 3 4 2" xfId="22796" xr:uid="{00000000-0005-0000-0000-000023590000}"/>
    <cellStyle name="t 4 2 3 5" xfId="22797" xr:uid="{00000000-0005-0000-0000-000024590000}"/>
    <cellStyle name="t 4 2 3 6" xfId="22798" xr:uid="{00000000-0005-0000-0000-000025590000}"/>
    <cellStyle name="t 4 2 4" xfId="22799" xr:uid="{00000000-0005-0000-0000-000026590000}"/>
    <cellStyle name="t 4 2 4 2" xfId="22800" xr:uid="{00000000-0005-0000-0000-000027590000}"/>
    <cellStyle name="t 4 2 4 2 2" xfId="22801" xr:uid="{00000000-0005-0000-0000-000028590000}"/>
    <cellStyle name="t 4 2 4 2 3" xfId="22802" xr:uid="{00000000-0005-0000-0000-000029590000}"/>
    <cellStyle name="t 4 2 4 3" xfId="22803" xr:uid="{00000000-0005-0000-0000-00002A590000}"/>
    <cellStyle name="t 4 2 4 3 2" xfId="22804" xr:uid="{00000000-0005-0000-0000-00002B590000}"/>
    <cellStyle name="t 4 2 4 4" xfId="22805" xr:uid="{00000000-0005-0000-0000-00002C590000}"/>
    <cellStyle name="t 4 2 4 5" xfId="22806" xr:uid="{00000000-0005-0000-0000-00002D590000}"/>
    <cellStyle name="t 4 2 5" xfId="22807" xr:uid="{00000000-0005-0000-0000-00002E590000}"/>
    <cellStyle name="t 4 2 5 2" xfId="22808" xr:uid="{00000000-0005-0000-0000-00002F590000}"/>
    <cellStyle name="t 4 2 5 3" xfId="22809" xr:uid="{00000000-0005-0000-0000-000030590000}"/>
    <cellStyle name="t 4 2 6" xfId="22810" xr:uid="{00000000-0005-0000-0000-000031590000}"/>
    <cellStyle name="t 4 2 6 2" xfId="22811" xr:uid="{00000000-0005-0000-0000-000032590000}"/>
    <cellStyle name="t 4 2 7" xfId="22812" xr:uid="{00000000-0005-0000-0000-000033590000}"/>
    <cellStyle name="t 4 2 8" xfId="22813" xr:uid="{00000000-0005-0000-0000-000034590000}"/>
    <cellStyle name="t 4 3" xfId="22814" xr:uid="{00000000-0005-0000-0000-000035590000}"/>
    <cellStyle name="t 4 3 2" xfId="22815" xr:uid="{00000000-0005-0000-0000-000036590000}"/>
    <cellStyle name="t 4 3 2 2" xfId="22816" xr:uid="{00000000-0005-0000-0000-000037590000}"/>
    <cellStyle name="t 4 3 2 2 2" xfId="22817" xr:uid="{00000000-0005-0000-0000-000038590000}"/>
    <cellStyle name="t 4 3 2 2 2 2" xfId="22818" xr:uid="{00000000-0005-0000-0000-000039590000}"/>
    <cellStyle name="t 4 3 2 2 2 2 2" xfId="22819" xr:uid="{00000000-0005-0000-0000-00003A590000}"/>
    <cellStyle name="t 4 3 2 2 2 2 3" xfId="22820" xr:uid="{00000000-0005-0000-0000-00003B590000}"/>
    <cellStyle name="t 4 3 2 2 2 3" xfId="22821" xr:uid="{00000000-0005-0000-0000-00003C590000}"/>
    <cellStyle name="t 4 3 2 2 2 3 2" xfId="22822" xr:uid="{00000000-0005-0000-0000-00003D590000}"/>
    <cellStyle name="t 4 3 2 2 2 4" xfId="22823" xr:uid="{00000000-0005-0000-0000-00003E590000}"/>
    <cellStyle name="t 4 3 2 2 2 5" xfId="22824" xr:uid="{00000000-0005-0000-0000-00003F590000}"/>
    <cellStyle name="t 4 3 2 2 3" xfId="22825" xr:uid="{00000000-0005-0000-0000-000040590000}"/>
    <cellStyle name="t 4 3 2 2 3 2" xfId="22826" xr:uid="{00000000-0005-0000-0000-000041590000}"/>
    <cellStyle name="t 4 3 2 2 3 3" xfId="22827" xr:uid="{00000000-0005-0000-0000-000042590000}"/>
    <cellStyle name="t 4 3 2 2 4" xfId="22828" xr:uid="{00000000-0005-0000-0000-000043590000}"/>
    <cellStyle name="t 4 3 2 2 4 2" xfId="22829" xr:uid="{00000000-0005-0000-0000-000044590000}"/>
    <cellStyle name="t 4 3 2 2 5" xfId="22830" xr:uid="{00000000-0005-0000-0000-000045590000}"/>
    <cellStyle name="t 4 3 2 2 6" xfId="22831" xr:uid="{00000000-0005-0000-0000-000046590000}"/>
    <cellStyle name="t 4 3 2 3" xfId="22832" xr:uid="{00000000-0005-0000-0000-000047590000}"/>
    <cellStyle name="t 4 3 2 3 2" xfId="22833" xr:uid="{00000000-0005-0000-0000-000048590000}"/>
    <cellStyle name="t 4 3 2 3 2 2" xfId="22834" xr:uid="{00000000-0005-0000-0000-000049590000}"/>
    <cellStyle name="t 4 3 2 3 2 2 2" xfId="22835" xr:uid="{00000000-0005-0000-0000-00004A590000}"/>
    <cellStyle name="t 4 3 2 3 2 2 3" xfId="22836" xr:uid="{00000000-0005-0000-0000-00004B590000}"/>
    <cellStyle name="t 4 3 2 3 2 3" xfId="22837" xr:uid="{00000000-0005-0000-0000-00004C590000}"/>
    <cellStyle name="t 4 3 2 3 2 3 2" xfId="22838" xr:uid="{00000000-0005-0000-0000-00004D590000}"/>
    <cellStyle name="t 4 3 2 3 2 4" xfId="22839" xr:uid="{00000000-0005-0000-0000-00004E590000}"/>
    <cellStyle name="t 4 3 2 3 2 5" xfId="22840" xr:uid="{00000000-0005-0000-0000-00004F590000}"/>
    <cellStyle name="t 4 3 2 3 3" xfId="22841" xr:uid="{00000000-0005-0000-0000-000050590000}"/>
    <cellStyle name="t 4 3 2 3 3 2" xfId="22842" xr:uid="{00000000-0005-0000-0000-000051590000}"/>
    <cellStyle name="t 4 3 2 3 3 3" xfId="22843" xr:uid="{00000000-0005-0000-0000-000052590000}"/>
    <cellStyle name="t 4 3 2 3 4" xfId="22844" xr:uid="{00000000-0005-0000-0000-000053590000}"/>
    <cellStyle name="t 4 3 2 3 4 2" xfId="22845" xr:uid="{00000000-0005-0000-0000-000054590000}"/>
    <cellStyle name="t 4 3 2 3 5" xfId="22846" xr:uid="{00000000-0005-0000-0000-000055590000}"/>
    <cellStyle name="t 4 3 2 3 6" xfId="22847" xr:uid="{00000000-0005-0000-0000-000056590000}"/>
    <cellStyle name="t 4 3 2 4" xfId="22848" xr:uid="{00000000-0005-0000-0000-000057590000}"/>
    <cellStyle name="t 4 3 2 4 2" xfId="22849" xr:uid="{00000000-0005-0000-0000-000058590000}"/>
    <cellStyle name="t 4 3 3" xfId="22850" xr:uid="{00000000-0005-0000-0000-000059590000}"/>
    <cellStyle name="t 4 3 3 2" xfId="22851" xr:uid="{00000000-0005-0000-0000-00005A590000}"/>
    <cellStyle name="t 4 3 3 2 2" xfId="22852" xr:uid="{00000000-0005-0000-0000-00005B590000}"/>
    <cellStyle name="t 4 3 3 2 2 2" xfId="22853" xr:uid="{00000000-0005-0000-0000-00005C590000}"/>
    <cellStyle name="t 4 3 3 2 2 3" xfId="22854" xr:uid="{00000000-0005-0000-0000-00005D590000}"/>
    <cellStyle name="t 4 3 3 2 3" xfId="22855" xr:uid="{00000000-0005-0000-0000-00005E590000}"/>
    <cellStyle name="t 4 3 3 2 3 2" xfId="22856" xr:uid="{00000000-0005-0000-0000-00005F590000}"/>
    <cellStyle name="t 4 3 3 2 4" xfId="22857" xr:uid="{00000000-0005-0000-0000-000060590000}"/>
    <cellStyle name="t 4 3 3 2 5" xfId="22858" xr:uid="{00000000-0005-0000-0000-000061590000}"/>
    <cellStyle name="t 4 3 3 3" xfId="22859" xr:uid="{00000000-0005-0000-0000-000062590000}"/>
    <cellStyle name="t 4 3 3 3 2" xfId="22860" xr:uid="{00000000-0005-0000-0000-000063590000}"/>
    <cellStyle name="t 4 3 3 3 3" xfId="22861" xr:uid="{00000000-0005-0000-0000-000064590000}"/>
    <cellStyle name="t 4 3 3 4" xfId="22862" xr:uid="{00000000-0005-0000-0000-000065590000}"/>
    <cellStyle name="t 4 3 3 4 2" xfId="22863" xr:uid="{00000000-0005-0000-0000-000066590000}"/>
    <cellStyle name="t 4 3 3 5" xfId="22864" xr:uid="{00000000-0005-0000-0000-000067590000}"/>
    <cellStyle name="t 4 3 3 6" xfId="22865" xr:uid="{00000000-0005-0000-0000-000068590000}"/>
    <cellStyle name="t 4 3 4" xfId="22866" xr:uid="{00000000-0005-0000-0000-000069590000}"/>
    <cellStyle name="t 4 3 4 2" xfId="22867" xr:uid="{00000000-0005-0000-0000-00006A590000}"/>
    <cellStyle name="t 4 3 4 2 2" xfId="22868" xr:uid="{00000000-0005-0000-0000-00006B590000}"/>
    <cellStyle name="t 4 3 4 2 3" xfId="22869" xr:uid="{00000000-0005-0000-0000-00006C590000}"/>
    <cellStyle name="t 4 3 4 3" xfId="22870" xr:uid="{00000000-0005-0000-0000-00006D590000}"/>
    <cellStyle name="t 4 3 4 3 2" xfId="22871" xr:uid="{00000000-0005-0000-0000-00006E590000}"/>
    <cellStyle name="t 4 3 4 4" xfId="22872" xr:uid="{00000000-0005-0000-0000-00006F590000}"/>
    <cellStyle name="t 4 3 4 5" xfId="22873" xr:uid="{00000000-0005-0000-0000-000070590000}"/>
    <cellStyle name="t 4 3 5" xfId="22874" xr:uid="{00000000-0005-0000-0000-000071590000}"/>
    <cellStyle name="t 4 3 5 2" xfId="22875" xr:uid="{00000000-0005-0000-0000-000072590000}"/>
    <cellStyle name="t 4 3 5 3" xfId="22876" xr:uid="{00000000-0005-0000-0000-000073590000}"/>
    <cellStyle name="t 4 3 6" xfId="22877" xr:uid="{00000000-0005-0000-0000-000074590000}"/>
    <cellStyle name="t 4 3 6 2" xfId="22878" xr:uid="{00000000-0005-0000-0000-000075590000}"/>
    <cellStyle name="t 4 3 7" xfId="22879" xr:uid="{00000000-0005-0000-0000-000076590000}"/>
    <cellStyle name="t 4 3 8" xfId="22880" xr:uid="{00000000-0005-0000-0000-000077590000}"/>
    <cellStyle name="t 4 4" xfId="22881" xr:uid="{00000000-0005-0000-0000-000078590000}"/>
    <cellStyle name="t 4 4 2" xfId="22882" xr:uid="{00000000-0005-0000-0000-000079590000}"/>
    <cellStyle name="t 4 4 2 2" xfId="22883" xr:uid="{00000000-0005-0000-0000-00007A590000}"/>
    <cellStyle name="t 4 4 2 2 2" xfId="22884" xr:uid="{00000000-0005-0000-0000-00007B590000}"/>
    <cellStyle name="t 4 4 2 2 2 2" xfId="22885" xr:uid="{00000000-0005-0000-0000-00007C590000}"/>
    <cellStyle name="t 4 4 2 2 2 2 2" xfId="22886" xr:uid="{00000000-0005-0000-0000-00007D590000}"/>
    <cellStyle name="t 4 4 2 2 2 2 3" xfId="22887" xr:uid="{00000000-0005-0000-0000-00007E590000}"/>
    <cellStyle name="t 4 4 2 2 2 3" xfId="22888" xr:uid="{00000000-0005-0000-0000-00007F590000}"/>
    <cellStyle name="t 4 4 2 2 2 3 2" xfId="22889" xr:uid="{00000000-0005-0000-0000-000080590000}"/>
    <cellStyle name="t 4 4 2 2 2 4" xfId="22890" xr:uid="{00000000-0005-0000-0000-000081590000}"/>
    <cellStyle name="t 4 4 2 2 2 5" xfId="22891" xr:uid="{00000000-0005-0000-0000-000082590000}"/>
    <cellStyle name="t 4 4 2 2 3" xfId="22892" xr:uid="{00000000-0005-0000-0000-000083590000}"/>
    <cellStyle name="t 4 4 2 2 3 2" xfId="22893" xr:uid="{00000000-0005-0000-0000-000084590000}"/>
    <cellStyle name="t 4 4 2 2 3 3" xfId="22894" xr:uid="{00000000-0005-0000-0000-000085590000}"/>
    <cellStyle name="t 4 4 2 2 4" xfId="22895" xr:uid="{00000000-0005-0000-0000-000086590000}"/>
    <cellStyle name="t 4 4 2 2 4 2" xfId="22896" xr:uid="{00000000-0005-0000-0000-000087590000}"/>
    <cellStyle name="t 4 4 2 2 5" xfId="22897" xr:uid="{00000000-0005-0000-0000-000088590000}"/>
    <cellStyle name="t 4 4 2 2 6" xfId="22898" xr:uid="{00000000-0005-0000-0000-000089590000}"/>
    <cellStyle name="t 4 4 2 3" xfId="22899" xr:uid="{00000000-0005-0000-0000-00008A590000}"/>
    <cellStyle name="t 4 4 2 3 2" xfId="22900" xr:uid="{00000000-0005-0000-0000-00008B590000}"/>
    <cellStyle name="t 4 4 2 3 2 2" xfId="22901" xr:uid="{00000000-0005-0000-0000-00008C590000}"/>
    <cellStyle name="t 4 4 2 3 2 2 2" xfId="22902" xr:uid="{00000000-0005-0000-0000-00008D590000}"/>
    <cellStyle name="t 4 4 2 3 2 2 3" xfId="22903" xr:uid="{00000000-0005-0000-0000-00008E590000}"/>
    <cellStyle name="t 4 4 2 3 2 3" xfId="22904" xr:uid="{00000000-0005-0000-0000-00008F590000}"/>
    <cellStyle name="t 4 4 2 3 2 3 2" xfId="22905" xr:uid="{00000000-0005-0000-0000-000090590000}"/>
    <cellStyle name="t 4 4 2 3 2 4" xfId="22906" xr:uid="{00000000-0005-0000-0000-000091590000}"/>
    <cellStyle name="t 4 4 2 3 2 5" xfId="22907" xr:uid="{00000000-0005-0000-0000-000092590000}"/>
    <cellStyle name="t 4 4 2 3 3" xfId="22908" xr:uid="{00000000-0005-0000-0000-000093590000}"/>
    <cellStyle name="t 4 4 2 3 3 2" xfId="22909" xr:uid="{00000000-0005-0000-0000-000094590000}"/>
    <cellStyle name="t 4 4 2 3 3 3" xfId="22910" xr:uid="{00000000-0005-0000-0000-000095590000}"/>
    <cellStyle name="t 4 4 2 3 4" xfId="22911" xr:uid="{00000000-0005-0000-0000-000096590000}"/>
    <cellStyle name="t 4 4 2 3 4 2" xfId="22912" xr:uid="{00000000-0005-0000-0000-000097590000}"/>
    <cellStyle name="t 4 4 2 3 5" xfId="22913" xr:uid="{00000000-0005-0000-0000-000098590000}"/>
    <cellStyle name="t 4 4 2 3 6" xfId="22914" xr:uid="{00000000-0005-0000-0000-000099590000}"/>
    <cellStyle name="t 4 4 2 4" xfId="22915" xr:uid="{00000000-0005-0000-0000-00009A590000}"/>
    <cellStyle name="t 4 4 2 4 2" xfId="22916" xr:uid="{00000000-0005-0000-0000-00009B590000}"/>
    <cellStyle name="t 4 4 3" xfId="22917" xr:uid="{00000000-0005-0000-0000-00009C590000}"/>
    <cellStyle name="t 4 4 3 2" xfId="22918" xr:uid="{00000000-0005-0000-0000-00009D590000}"/>
    <cellStyle name="t 4 4 3 2 2" xfId="22919" xr:uid="{00000000-0005-0000-0000-00009E590000}"/>
    <cellStyle name="t 4 4 3 2 2 2" xfId="22920" xr:uid="{00000000-0005-0000-0000-00009F590000}"/>
    <cellStyle name="t 4 4 3 2 2 3" xfId="22921" xr:uid="{00000000-0005-0000-0000-0000A0590000}"/>
    <cellStyle name="t 4 4 3 2 3" xfId="22922" xr:uid="{00000000-0005-0000-0000-0000A1590000}"/>
    <cellStyle name="t 4 4 3 2 3 2" xfId="22923" xr:uid="{00000000-0005-0000-0000-0000A2590000}"/>
    <cellStyle name="t 4 4 3 2 4" xfId="22924" xr:uid="{00000000-0005-0000-0000-0000A3590000}"/>
    <cellStyle name="t 4 4 3 2 5" xfId="22925" xr:uid="{00000000-0005-0000-0000-0000A4590000}"/>
    <cellStyle name="t 4 4 3 3" xfId="22926" xr:uid="{00000000-0005-0000-0000-0000A5590000}"/>
    <cellStyle name="t 4 4 3 3 2" xfId="22927" xr:uid="{00000000-0005-0000-0000-0000A6590000}"/>
    <cellStyle name="t 4 4 3 3 3" xfId="22928" xr:uid="{00000000-0005-0000-0000-0000A7590000}"/>
    <cellStyle name="t 4 4 3 4" xfId="22929" xr:uid="{00000000-0005-0000-0000-0000A8590000}"/>
    <cellStyle name="t 4 4 3 4 2" xfId="22930" xr:uid="{00000000-0005-0000-0000-0000A9590000}"/>
    <cellStyle name="t 4 4 3 5" xfId="22931" xr:uid="{00000000-0005-0000-0000-0000AA590000}"/>
    <cellStyle name="t 4 4 3 6" xfId="22932" xr:uid="{00000000-0005-0000-0000-0000AB590000}"/>
    <cellStyle name="t 4 4 4" xfId="22933" xr:uid="{00000000-0005-0000-0000-0000AC590000}"/>
    <cellStyle name="t 4 4 4 2" xfId="22934" xr:uid="{00000000-0005-0000-0000-0000AD590000}"/>
    <cellStyle name="t 4 4 4 2 2" xfId="22935" xr:uid="{00000000-0005-0000-0000-0000AE590000}"/>
    <cellStyle name="t 4 4 4 2 3" xfId="22936" xr:uid="{00000000-0005-0000-0000-0000AF590000}"/>
    <cellStyle name="t 4 4 4 3" xfId="22937" xr:uid="{00000000-0005-0000-0000-0000B0590000}"/>
    <cellStyle name="t 4 4 4 3 2" xfId="22938" xr:uid="{00000000-0005-0000-0000-0000B1590000}"/>
    <cellStyle name="t 4 4 4 4" xfId="22939" xr:uid="{00000000-0005-0000-0000-0000B2590000}"/>
    <cellStyle name="t 4 4 4 5" xfId="22940" xr:uid="{00000000-0005-0000-0000-0000B3590000}"/>
    <cellStyle name="t 4 4 5" xfId="22941" xr:uid="{00000000-0005-0000-0000-0000B4590000}"/>
    <cellStyle name="t 4 4 5 2" xfId="22942" xr:uid="{00000000-0005-0000-0000-0000B5590000}"/>
    <cellStyle name="t 4 4 5 3" xfId="22943" xr:uid="{00000000-0005-0000-0000-0000B6590000}"/>
    <cellStyle name="t 4 4 6" xfId="22944" xr:uid="{00000000-0005-0000-0000-0000B7590000}"/>
    <cellStyle name="t 4 4 6 2" xfId="22945" xr:uid="{00000000-0005-0000-0000-0000B8590000}"/>
    <cellStyle name="t 4 4 7" xfId="22946" xr:uid="{00000000-0005-0000-0000-0000B9590000}"/>
    <cellStyle name="t 4 4 8" xfId="22947" xr:uid="{00000000-0005-0000-0000-0000BA590000}"/>
    <cellStyle name="t 4 5" xfId="22948" xr:uid="{00000000-0005-0000-0000-0000BB590000}"/>
    <cellStyle name="t 4 5 2" xfId="22949" xr:uid="{00000000-0005-0000-0000-0000BC590000}"/>
    <cellStyle name="t 4 5 2 2" xfId="22950" xr:uid="{00000000-0005-0000-0000-0000BD590000}"/>
    <cellStyle name="t 4 5 2 2 2" xfId="22951" xr:uid="{00000000-0005-0000-0000-0000BE590000}"/>
    <cellStyle name="t 4 5 2 2 2 2" xfId="22952" xr:uid="{00000000-0005-0000-0000-0000BF590000}"/>
    <cellStyle name="t 4 5 2 2 2 3" xfId="22953" xr:uid="{00000000-0005-0000-0000-0000C0590000}"/>
    <cellStyle name="t 4 5 2 2 3" xfId="22954" xr:uid="{00000000-0005-0000-0000-0000C1590000}"/>
    <cellStyle name="t 4 5 2 2 3 2" xfId="22955" xr:uid="{00000000-0005-0000-0000-0000C2590000}"/>
    <cellStyle name="t 4 5 2 2 4" xfId="22956" xr:uid="{00000000-0005-0000-0000-0000C3590000}"/>
    <cellStyle name="t 4 5 2 2 5" xfId="22957" xr:uid="{00000000-0005-0000-0000-0000C4590000}"/>
    <cellStyle name="t 4 5 2 3" xfId="22958" xr:uid="{00000000-0005-0000-0000-0000C5590000}"/>
    <cellStyle name="t 4 5 2 3 2" xfId="22959" xr:uid="{00000000-0005-0000-0000-0000C6590000}"/>
    <cellStyle name="t 4 5 2 3 3" xfId="22960" xr:uid="{00000000-0005-0000-0000-0000C7590000}"/>
    <cellStyle name="t 4 5 2 4" xfId="22961" xr:uid="{00000000-0005-0000-0000-0000C8590000}"/>
    <cellStyle name="t 4 5 2 4 2" xfId="22962" xr:uid="{00000000-0005-0000-0000-0000C9590000}"/>
    <cellStyle name="t 4 5 2 5" xfId="22963" xr:uid="{00000000-0005-0000-0000-0000CA590000}"/>
    <cellStyle name="t 4 5 2 6" xfId="22964" xr:uid="{00000000-0005-0000-0000-0000CB590000}"/>
    <cellStyle name="t 4 5 3" xfId="22965" xr:uid="{00000000-0005-0000-0000-0000CC590000}"/>
    <cellStyle name="t 4 5 3 2" xfId="22966" xr:uid="{00000000-0005-0000-0000-0000CD590000}"/>
    <cellStyle name="t 4 5 3 2 2" xfId="22967" xr:uid="{00000000-0005-0000-0000-0000CE590000}"/>
    <cellStyle name="t 4 5 3 2 2 2" xfId="22968" xr:uid="{00000000-0005-0000-0000-0000CF590000}"/>
    <cellStyle name="t 4 5 3 2 2 3" xfId="22969" xr:uid="{00000000-0005-0000-0000-0000D0590000}"/>
    <cellStyle name="t 4 5 3 2 3" xfId="22970" xr:uid="{00000000-0005-0000-0000-0000D1590000}"/>
    <cellStyle name="t 4 5 3 2 3 2" xfId="22971" xr:uid="{00000000-0005-0000-0000-0000D2590000}"/>
    <cellStyle name="t 4 5 3 2 4" xfId="22972" xr:uid="{00000000-0005-0000-0000-0000D3590000}"/>
    <cellStyle name="t 4 5 3 2 5" xfId="22973" xr:uid="{00000000-0005-0000-0000-0000D4590000}"/>
    <cellStyle name="t 4 5 3 3" xfId="22974" xr:uid="{00000000-0005-0000-0000-0000D5590000}"/>
    <cellStyle name="t 4 5 3 3 2" xfId="22975" xr:uid="{00000000-0005-0000-0000-0000D6590000}"/>
    <cellStyle name="t 4 5 3 3 3" xfId="22976" xr:uid="{00000000-0005-0000-0000-0000D7590000}"/>
    <cellStyle name="t 4 5 3 4" xfId="22977" xr:uid="{00000000-0005-0000-0000-0000D8590000}"/>
    <cellStyle name="t 4 5 3 4 2" xfId="22978" xr:uid="{00000000-0005-0000-0000-0000D9590000}"/>
    <cellStyle name="t 4 5 3 5" xfId="22979" xr:uid="{00000000-0005-0000-0000-0000DA590000}"/>
    <cellStyle name="t 4 5 3 6" xfId="22980" xr:uid="{00000000-0005-0000-0000-0000DB590000}"/>
    <cellStyle name="t 4 5 4" xfId="22981" xr:uid="{00000000-0005-0000-0000-0000DC590000}"/>
    <cellStyle name="t 4 5 4 2" xfId="22982" xr:uid="{00000000-0005-0000-0000-0000DD590000}"/>
    <cellStyle name="t 4 6" xfId="22983" xr:uid="{00000000-0005-0000-0000-0000DE590000}"/>
    <cellStyle name="t 4 6 2" xfId="22984" xr:uid="{00000000-0005-0000-0000-0000DF590000}"/>
    <cellStyle name="t 4 6 2 2" xfId="22985" xr:uid="{00000000-0005-0000-0000-0000E0590000}"/>
    <cellStyle name="t 4 6 2 2 2" xfId="22986" xr:uid="{00000000-0005-0000-0000-0000E1590000}"/>
    <cellStyle name="t 4 6 2 2 3" xfId="22987" xr:uid="{00000000-0005-0000-0000-0000E2590000}"/>
    <cellStyle name="t 4 6 2 3" xfId="22988" xr:uid="{00000000-0005-0000-0000-0000E3590000}"/>
    <cellStyle name="t 4 6 2 3 2" xfId="22989" xr:uid="{00000000-0005-0000-0000-0000E4590000}"/>
    <cellStyle name="t 4 6 2 4" xfId="22990" xr:uid="{00000000-0005-0000-0000-0000E5590000}"/>
    <cellStyle name="t 4 6 2 5" xfId="22991" xr:uid="{00000000-0005-0000-0000-0000E6590000}"/>
    <cellStyle name="t 4 6 3" xfId="22992" xr:uid="{00000000-0005-0000-0000-0000E7590000}"/>
    <cellStyle name="t 4 6 3 2" xfId="22993" xr:uid="{00000000-0005-0000-0000-0000E8590000}"/>
    <cellStyle name="t 4 6 3 3" xfId="22994" xr:uid="{00000000-0005-0000-0000-0000E9590000}"/>
    <cellStyle name="t 4 6 4" xfId="22995" xr:uid="{00000000-0005-0000-0000-0000EA590000}"/>
    <cellStyle name="t 4 6 4 2" xfId="22996" xr:uid="{00000000-0005-0000-0000-0000EB590000}"/>
    <cellStyle name="t 4 6 5" xfId="22997" xr:uid="{00000000-0005-0000-0000-0000EC590000}"/>
    <cellStyle name="t 4 6 6" xfId="22998" xr:uid="{00000000-0005-0000-0000-0000ED590000}"/>
    <cellStyle name="t 4 7" xfId="22999" xr:uid="{00000000-0005-0000-0000-0000EE590000}"/>
    <cellStyle name="t 4 7 2" xfId="23000" xr:uid="{00000000-0005-0000-0000-0000EF590000}"/>
    <cellStyle name="t 4 7 2 2" xfId="23001" xr:uid="{00000000-0005-0000-0000-0000F0590000}"/>
    <cellStyle name="t 4 7 2 3" xfId="23002" xr:uid="{00000000-0005-0000-0000-0000F1590000}"/>
    <cellStyle name="t 4 7 3" xfId="23003" xr:uid="{00000000-0005-0000-0000-0000F2590000}"/>
    <cellStyle name="t 4 7 3 2" xfId="23004" xr:uid="{00000000-0005-0000-0000-0000F3590000}"/>
    <cellStyle name="t 4 7 4" xfId="23005" xr:uid="{00000000-0005-0000-0000-0000F4590000}"/>
    <cellStyle name="t 4 7 5" xfId="23006" xr:uid="{00000000-0005-0000-0000-0000F5590000}"/>
    <cellStyle name="t 4 8" xfId="23007" xr:uid="{00000000-0005-0000-0000-0000F6590000}"/>
    <cellStyle name="t 4 8 2" xfId="23008" xr:uid="{00000000-0005-0000-0000-0000F7590000}"/>
    <cellStyle name="t 4 8 3" xfId="23009" xr:uid="{00000000-0005-0000-0000-0000F8590000}"/>
    <cellStyle name="t 4 9" xfId="23010" xr:uid="{00000000-0005-0000-0000-0000F9590000}"/>
    <cellStyle name="t 4 9 2" xfId="23011" xr:uid="{00000000-0005-0000-0000-0000FA590000}"/>
    <cellStyle name="t 5" xfId="23012" xr:uid="{00000000-0005-0000-0000-0000FB590000}"/>
    <cellStyle name="t 5 2" xfId="23013" xr:uid="{00000000-0005-0000-0000-0000FC590000}"/>
    <cellStyle name="t 5 2 2" xfId="23014" xr:uid="{00000000-0005-0000-0000-0000FD590000}"/>
    <cellStyle name="t 5 2 2 2" xfId="23015" xr:uid="{00000000-0005-0000-0000-0000FE590000}"/>
    <cellStyle name="t 5 2 2 2 2" xfId="23016" xr:uid="{00000000-0005-0000-0000-0000FF590000}"/>
    <cellStyle name="t 5 2 2 2 2 2" xfId="23017" xr:uid="{00000000-0005-0000-0000-0000005A0000}"/>
    <cellStyle name="t 5 2 2 2 2 3" xfId="23018" xr:uid="{00000000-0005-0000-0000-0000015A0000}"/>
    <cellStyle name="t 5 2 2 2 3" xfId="23019" xr:uid="{00000000-0005-0000-0000-0000025A0000}"/>
    <cellStyle name="t 5 2 2 2 3 2" xfId="23020" xr:uid="{00000000-0005-0000-0000-0000035A0000}"/>
    <cellStyle name="t 5 2 2 2 4" xfId="23021" xr:uid="{00000000-0005-0000-0000-0000045A0000}"/>
    <cellStyle name="t 5 2 2 2 5" xfId="23022" xr:uid="{00000000-0005-0000-0000-0000055A0000}"/>
    <cellStyle name="t 5 2 2 3" xfId="23023" xr:uid="{00000000-0005-0000-0000-0000065A0000}"/>
    <cellStyle name="t 5 2 2 3 2" xfId="23024" xr:uid="{00000000-0005-0000-0000-0000075A0000}"/>
    <cellStyle name="t 5 2 2 3 3" xfId="23025" xr:uid="{00000000-0005-0000-0000-0000085A0000}"/>
    <cellStyle name="t 5 2 2 4" xfId="23026" xr:uid="{00000000-0005-0000-0000-0000095A0000}"/>
    <cellStyle name="t 5 2 2 4 2" xfId="23027" xr:uid="{00000000-0005-0000-0000-00000A5A0000}"/>
    <cellStyle name="t 5 2 2 5" xfId="23028" xr:uid="{00000000-0005-0000-0000-00000B5A0000}"/>
    <cellStyle name="t 5 2 2 6" xfId="23029" xr:uid="{00000000-0005-0000-0000-00000C5A0000}"/>
    <cellStyle name="t 5 2 3" xfId="23030" xr:uid="{00000000-0005-0000-0000-00000D5A0000}"/>
    <cellStyle name="t 5 2 3 2" xfId="23031" xr:uid="{00000000-0005-0000-0000-00000E5A0000}"/>
    <cellStyle name="t 5 2 3 2 2" xfId="23032" xr:uid="{00000000-0005-0000-0000-00000F5A0000}"/>
    <cellStyle name="t 5 2 3 2 2 2" xfId="23033" xr:uid="{00000000-0005-0000-0000-0000105A0000}"/>
    <cellStyle name="t 5 2 3 2 2 3" xfId="23034" xr:uid="{00000000-0005-0000-0000-0000115A0000}"/>
    <cellStyle name="t 5 2 3 2 3" xfId="23035" xr:uid="{00000000-0005-0000-0000-0000125A0000}"/>
    <cellStyle name="t 5 2 3 2 3 2" xfId="23036" xr:uid="{00000000-0005-0000-0000-0000135A0000}"/>
    <cellStyle name="t 5 2 3 2 4" xfId="23037" xr:uid="{00000000-0005-0000-0000-0000145A0000}"/>
    <cellStyle name="t 5 2 3 2 5" xfId="23038" xr:uid="{00000000-0005-0000-0000-0000155A0000}"/>
    <cellStyle name="t 5 2 3 3" xfId="23039" xr:uid="{00000000-0005-0000-0000-0000165A0000}"/>
    <cellStyle name="t 5 2 3 3 2" xfId="23040" xr:uid="{00000000-0005-0000-0000-0000175A0000}"/>
    <cellStyle name="t 5 2 3 3 3" xfId="23041" xr:uid="{00000000-0005-0000-0000-0000185A0000}"/>
    <cellStyle name="t 5 2 3 4" xfId="23042" xr:uid="{00000000-0005-0000-0000-0000195A0000}"/>
    <cellStyle name="t 5 2 3 4 2" xfId="23043" xr:uid="{00000000-0005-0000-0000-00001A5A0000}"/>
    <cellStyle name="t 5 2 3 5" xfId="23044" xr:uid="{00000000-0005-0000-0000-00001B5A0000}"/>
    <cellStyle name="t 5 2 3 6" xfId="23045" xr:uid="{00000000-0005-0000-0000-00001C5A0000}"/>
    <cellStyle name="t 5 2 4" xfId="23046" xr:uid="{00000000-0005-0000-0000-00001D5A0000}"/>
    <cellStyle name="t 5 2 4 2" xfId="23047" xr:uid="{00000000-0005-0000-0000-00001E5A0000}"/>
    <cellStyle name="t 5 3" xfId="23048" xr:uid="{00000000-0005-0000-0000-00001F5A0000}"/>
    <cellStyle name="t 5 3 2" xfId="23049" xr:uid="{00000000-0005-0000-0000-0000205A0000}"/>
    <cellStyle name="t 5 3 2 2" xfId="23050" xr:uid="{00000000-0005-0000-0000-0000215A0000}"/>
    <cellStyle name="t 5 3 2 2 2" xfId="23051" xr:uid="{00000000-0005-0000-0000-0000225A0000}"/>
    <cellStyle name="t 5 3 2 2 3" xfId="23052" xr:uid="{00000000-0005-0000-0000-0000235A0000}"/>
    <cellStyle name="t 5 3 2 3" xfId="23053" xr:uid="{00000000-0005-0000-0000-0000245A0000}"/>
    <cellStyle name="t 5 3 2 3 2" xfId="23054" xr:uid="{00000000-0005-0000-0000-0000255A0000}"/>
    <cellStyle name="t 5 3 2 4" xfId="23055" xr:uid="{00000000-0005-0000-0000-0000265A0000}"/>
    <cellStyle name="t 5 3 2 5" xfId="23056" xr:uid="{00000000-0005-0000-0000-0000275A0000}"/>
    <cellStyle name="t 5 3 3" xfId="23057" xr:uid="{00000000-0005-0000-0000-0000285A0000}"/>
    <cellStyle name="t 5 3 3 2" xfId="23058" xr:uid="{00000000-0005-0000-0000-0000295A0000}"/>
    <cellStyle name="t 5 3 3 3" xfId="23059" xr:uid="{00000000-0005-0000-0000-00002A5A0000}"/>
    <cellStyle name="t 5 3 4" xfId="23060" xr:uid="{00000000-0005-0000-0000-00002B5A0000}"/>
    <cellStyle name="t 5 3 4 2" xfId="23061" xr:uid="{00000000-0005-0000-0000-00002C5A0000}"/>
    <cellStyle name="t 5 3 5" xfId="23062" xr:uid="{00000000-0005-0000-0000-00002D5A0000}"/>
    <cellStyle name="t 5 3 6" xfId="23063" xr:uid="{00000000-0005-0000-0000-00002E5A0000}"/>
    <cellStyle name="t 5 4" xfId="23064" xr:uid="{00000000-0005-0000-0000-00002F5A0000}"/>
    <cellStyle name="t 5 4 2" xfId="23065" xr:uid="{00000000-0005-0000-0000-0000305A0000}"/>
    <cellStyle name="t 5 4 2 2" xfId="23066" xr:uid="{00000000-0005-0000-0000-0000315A0000}"/>
    <cellStyle name="t 5 4 2 3" xfId="23067" xr:uid="{00000000-0005-0000-0000-0000325A0000}"/>
    <cellStyle name="t 5 4 3" xfId="23068" xr:uid="{00000000-0005-0000-0000-0000335A0000}"/>
    <cellStyle name="t 5 4 3 2" xfId="23069" xr:uid="{00000000-0005-0000-0000-0000345A0000}"/>
    <cellStyle name="t 5 4 4" xfId="23070" xr:uid="{00000000-0005-0000-0000-0000355A0000}"/>
    <cellStyle name="t 5 4 5" xfId="23071" xr:uid="{00000000-0005-0000-0000-0000365A0000}"/>
    <cellStyle name="t 5 5" xfId="23072" xr:uid="{00000000-0005-0000-0000-0000375A0000}"/>
    <cellStyle name="t 5 5 2" xfId="23073" xr:uid="{00000000-0005-0000-0000-0000385A0000}"/>
    <cellStyle name="t 5 5 3" xfId="23074" xr:uid="{00000000-0005-0000-0000-0000395A0000}"/>
    <cellStyle name="t 5 6" xfId="23075" xr:uid="{00000000-0005-0000-0000-00003A5A0000}"/>
    <cellStyle name="t 5 6 2" xfId="23076" xr:uid="{00000000-0005-0000-0000-00003B5A0000}"/>
    <cellStyle name="t 5 7" xfId="23077" xr:uid="{00000000-0005-0000-0000-00003C5A0000}"/>
    <cellStyle name="t 5 8" xfId="23078" xr:uid="{00000000-0005-0000-0000-00003D5A0000}"/>
    <cellStyle name="t 6" xfId="23079" xr:uid="{00000000-0005-0000-0000-00003E5A0000}"/>
    <cellStyle name="t 6 2" xfId="23080" xr:uid="{00000000-0005-0000-0000-00003F5A0000}"/>
    <cellStyle name="t 6 2 2" xfId="23081" xr:uid="{00000000-0005-0000-0000-0000405A0000}"/>
    <cellStyle name="t 6 2 2 2" xfId="23082" xr:uid="{00000000-0005-0000-0000-0000415A0000}"/>
    <cellStyle name="t 6 2 2 2 2" xfId="23083" xr:uid="{00000000-0005-0000-0000-0000425A0000}"/>
    <cellStyle name="t 6 2 2 2 2 2" xfId="23084" xr:uid="{00000000-0005-0000-0000-0000435A0000}"/>
    <cellStyle name="t 6 2 2 2 2 3" xfId="23085" xr:uid="{00000000-0005-0000-0000-0000445A0000}"/>
    <cellStyle name="t 6 2 2 2 3" xfId="23086" xr:uid="{00000000-0005-0000-0000-0000455A0000}"/>
    <cellStyle name="t 6 2 2 2 3 2" xfId="23087" xr:uid="{00000000-0005-0000-0000-0000465A0000}"/>
    <cellStyle name="t 6 2 2 2 4" xfId="23088" xr:uid="{00000000-0005-0000-0000-0000475A0000}"/>
    <cellStyle name="t 6 2 2 2 5" xfId="23089" xr:uid="{00000000-0005-0000-0000-0000485A0000}"/>
    <cellStyle name="t 6 2 2 3" xfId="23090" xr:uid="{00000000-0005-0000-0000-0000495A0000}"/>
    <cellStyle name="t 6 2 2 3 2" xfId="23091" xr:uid="{00000000-0005-0000-0000-00004A5A0000}"/>
    <cellStyle name="t 6 2 2 3 3" xfId="23092" xr:uid="{00000000-0005-0000-0000-00004B5A0000}"/>
    <cellStyle name="t 6 2 2 4" xfId="23093" xr:uid="{00000000-0005-0000-0000-00004C5A0000}"/>
    <cellStyle name="t 6 2 2 4 2" xfId="23094" xr:uid="{00000000-0005-0000-0000-00004D5A0000}"/>
    <cellStyle name="t 6 2 2 5" xfId="23095" xr:uid="{00000000-0005-0000-0000-00004E5A0000}"/>
    <cellStyle name="t 6 2 2 6" xfId="23096" xr:uid="{00000000-0005-0000-0000-00004F5A0000}"/>
    <cellStyle name="t 6 2 3" xfId="23097" xr:uid="{00000000-0005-0000-0000-0000505A0000}"/>
    <cellStyle name="t 6 2 3 2" xfId="23098" xr:uid="{00000000-0005-0000-0000-0000515A0000}"/>
    <cellStyle name="t 6 2 3 2 2" xfId="23099" xr:uid="{00000000-0005-0000-0000-0000525A0000}"/>
    <cellStyle name="t 6 2 3 2 2 2" xfId="23100" xr:uid="{00000000-0005-0000-0000-0000535A0000}"/>
    <cellStyle name="t 6 2 3 2 2 3" xfId="23101" xr:uid="{00000000-0005-0000-0000-0000545A0000}"/>
    <cellStyle name="t 6 2 3 2 3" xfId="23102" xr:uid="{00000000-0005-0000-0000-0000555A0000}"/>
    <cellStyle name="t 6 2 3 2 3 2" xfId="23103" xr:uid="{00000000-0005-0000-0000-0000565A0000}"/>
    <cellStyle name="t 6 2 3 2 4" xfId="23104" xr:uid="{00000000-0005-0000-0000-0000575A0000}"/>
    <cellStyle name="t 6 2 3 2 5" xfId="23105" xr:uid="{00000000-0005-0000-0000-0000585A0000}"/>
    <cellStyle name="t 6 2 3 3" xfId="23106" xr:uid="{00000000-0005-0000-0000-0000595A0000}"/>
    <cellStyle name="t 6 2 3 3 2" xfId="23107" xr:uid="{00000000-0005-0000-0000-00005A5A0000}"/>
    <cellStyle name="t 6 2 3 3 3" xfId="23108" xr:uid="{00000000-0005-0000-0000-00005B5A0000}"/>
    <cellStyle name="t 6 2 3 4" xfId="23109" xr:uid="{00000000-0005-0000-0000-00005C5A0000}"/>
    <cellStyle name="t 6 2 3 4 2" xfId="23110" xr:uid="{00000000-0005-0000-0000-00005D5A0000}"/>
    <cellStyle name="t 6 2 3 5" xfId="23111" xr:uid="{00000000-0005-0000-0000-00005E5A0000}"/>
    <cellStyle name="t 6 2 3 6" xfId="23112" xr:uid="{00000000-0005-0000-0000-00005F5A0000}"/>
    <cellStyle name="t 6 2 4" xfId="23113" xr:uid="{00000000-0005-0000-0000-0000605A0000}"/>
    <cellStyle name="t 6 2 4 2" xfId="23114" xr:uid="{00000000-0005-0000-0000-0000615A0000}"/>
    <cellStyle name="t 6 3" xfId="23115" xr:uid="{00000000-0005-0000-0000-0000625A0000}"/>
    <cellStyle name="t 6 3 2" xfId="23116" xr:uid="{00000000-0005-0000-0000-0000635A0000}"/>
    <cellStyle name="t 6 3 2 2" xfId="23117" xr:uid="{00000000-0005-0000-0000-0000645A0000}"/>
    <cellStyle name="t 6 3 2 2 2" xfId="23118" xr:uid="{00000000-0005-0000-0000-0000655A0000}"/>
    <cellStyle name="t 6 3 2 2 3" xfId="23119" xr:uid="{00000000-0005-0000-0000-0000665A0000}"/>
    <cellStyle name="t 6 3 2 3" xfId="23120" xr:uid="{00000000-0005-0000-0000-0000675A0000}"/>
    <cellStyle name="t 6 3 2 3 2" xfId="23121" xr:uid="{00000000-0005-0000-0000-0000685A0000}"/>
    <cellStyle name="t 6 3 2 4" xfId="23122" xr:uid="{00000000-0005-0000-0000-0000695A0000}"/>
    <cellStyle name="t 6 3 2 5" xfId="23123" xr:uid="{00000000-0005-0000-0000-00006A5A0000}"/>
    <cellStyle name="t 6 3 3" xfId="23124" xr:uid="{00000000-0005-0000-0000-00006B5A0000}"/>
    <cellStyle name="t 6 3 3 2" xfId="23125" xr:uid="{00000000-0005-0000-0000-00006C5A0000}"/>
    <cellStyle name="t 6 3 3 3" xfId="23126" xr:uid="{00000000-0005-0000-0000-00006D5A0000}"/>
    <cellStyle name="t 6 3 4" xfId="23127" xr:uid="{00000000-0005-0000-0000-00006E5A0000}"/>
    <cellStyle name="t 6 3 4 2" xfId="23128" xr:uid="{00000000-0005-0000-0000-00006F5A0000}"/>
    <cellStyle name="t 6 3 5" xfId="23129" xr:uid="{00000000-0005-0000-0000-0000705A0000}"/>
    <cellStyle name="t 6 3 6" xfId="23130" xr:uid="{00000000-0005-0000-0000-0000715A0000}"/>
    <cellStyle name="t 6 4" xfId="23131" xr:uid="{00000000-0005-0000-0000-0000725A0000}"/>
    <cellStyle name="t 6 4 2" xfId="23132" xr:uid="{00000000-0005-0000-0000-0000735A0000}"/>
    <cellStyle name="t 6 4 2 2" xfId="23133" xr:uid="{00000000-0005-0000-0000-0000745A0000}"/>
    <cellStyle name="t 6 4 2 3" xfId="23134" xr:uid="{00000000-0005-0000-0000-0000755A0000}"/>
    <cellStyle name="t 6 4 3" xfId="23135" xr:uid="{00000000-0005-0000-0000-0000765A0000}"/>
    <cellStyle name="t 6 4 3 2" xfId="23136" xr:uid="{00000000-0005-0000-0000-0000775A0000}"/>
    <cellStyle name="t 6 4 4" xfId="23137" xr:uid="{00000000-0005-0000-0000-0000785A0000}"/>
    <cellStyle name="t 6 4 5" xfId="23138" xr:uid="{00000000-0005-0000-0000-0000795A0000}"/>
    <cellStyle name="t 6 5" xfId="23139" xr:uid="{00000000-0005-0000-0000-00007A5A0000}"/>
    <cellStyle name="t 6 5 2" xfId="23140" xr:uid="{00000000-0005-0000-0000-00007B5A0000}"/>
    <cellStyle name="t 6 5 3" xfId="23141" xr:uid="{00000000-0005-0000-0000-00007C5A0000}"/>
    <cellStyle name="t 6 6" xfId="23142" xr:uid="{00000000-0005-0000-0000-00007D5A0000}"/>
    <cellStyle name="t 6 6 2" xfId="23143" xr:uid="{00000000-0005-0000-0000-00007E5A0000}"/>
    <cellStyle name="t 6 7" xfId="23144" xr:uid="{00000000-0005-0000-0000-00007F5A0000}"/>
    <cellStyle name="t 6 8" xfId="23145" xr:uid="{00000000-0005-0000-0000-0000805A0000}"/>
    <cellStyle name="t 7" xfId="23146" xr:uid="{00000000-0005-0000-0000-0000815A0000}"/>
    <cellStyle name="t 7 2" xfId="23147" xr:uid="{00000000-0005-0000-0000-0000825A0000}"/>
    <cellStyle name="t 7 2 2" xfId="23148" xr:uid="{00000000-0005-0000-0000-0000835A0000}"/>
    <cellStyle name="t 7 2 2 2" xfId="23149" xr:uid="{00000000-0005-0000-0000-0000845A0000}"/>
    <cellStyle name="t 7 2 2 2 2" xfId="23150" xr:uid="{00000000-0005-0000-0000-0000855A0000}"/>
    <cellStyle name="t 7 2 2 2 2 2" xfId="23151" xr:uid="{00000000-0005-0000-0000-0000865A0000}"/>
    <cellStyle name="t 7 2 2 2 2 3" xfId="23152" xr:uid="{00000000-0005-0000-0000-0000875A0000}"/>
    <cellStyle name="t 7 2 2 2 3" xfId="23153" xr:uid="{00000000-0005-0000-0000-0000885A0000}"/>
    <cellStyle name="t 7 2 2 2 3 2" xfId="23154" xr:uid="{00000000-0005-0000-0000-0000895A0000}"/>
    <cellStyle name="t 7 2 2 2 4" xfId="23155" xr:uid="{00000000-0005-0000-0000-00008A5A0000}"/>
    <cellStyle name="t 7 2 2 2 5" xfId="23156" xr:uid="{00000000-0005-0000-0000-00008B5A0000}"/>
    <cellStyle name="t 7 2 2 3" xfId="23157" xr:uid="{00000000-0005-0000-0000-00008C5A0000}"/>
    <cellStyle name="t 7 2 2 3 2" xfId="23158" xr:uid="{00000000-0005-0000-0000-00008D5A0000}"/>
    <cellStyle name="t 7 2 2 3 3" xfId="23159" xr:uid="{00000000-0005-0000-0000-00008E5A0000}"/>
    <cellStyle name="t 7 2 2 4" xfId="23160" xr:uid="{00000000-0005-0000-0000-00008F5A0000}"/>
    <cellStyle name="t 7 2 2 4 2" xfId="23161" xr:uid="{00000000-0005-0000-0000-0000905A0000}"/>
    <cellStyle name="t 7 2 2 5" xfId="23162" xr:uid="{00000000-0005-0000-0000-0000915A0000}"/>
    <cellStyle name="t 7 2 2 6" xfId="23163" xr:uid="{00000000-0005-0000-0000-0000925A0000}"/>
    <cellStyle name="t 7 2 3" xfId="23164" xr:uid="{00000000-0005-0000-0000-0000935A0000}"/>
    <cellStyle name="t 7 2 3 2" xfId="23165" xr:uid="{00000000-0005-0000-0000-0000945A0000}"/>
    <cellStyle name="t 7 2 3 2 2" xfId="23166" xr:uid="{00000000-0005-0000-0000-0000955A0000}"/>
    <cellStyle name="t 7 2 3 2 2 2" xfId="23167" xr:uid="{00000000-0005-0000-0000-0000965A0000}"/>
    <cellStyle name="t 7 2 3 2 2 3" xfId="23168" xr:uid="{00000000-0005-0000-0000-0000975A0000}"/>
    <cellStyle name="t 7 2 3 2 3" xfId="23169" xr:uid="{00000000-0005-0000-0000-0000985A0000}"/>
    <cellStyle name="t 7 2 3 2 3 2" xfId="23170" xr:uid="{00000000-0005-0000-0000-0000995A0000}"/>
    <cellStyle name="t 7 2 3 2 4" xfId="23171" xr:uid="{00000000-0005-0000-0000-00009A5A0000}"/>
    <cellStyle name="t 7 2 3 2 5" xfId="23172" xr:uid="{00000000-0005-0000-0000-00009B5A0000}"/>
    <cellStyle name="t 7 2 3 3" xfId="23173" xr:uid="{00000000-0005-0000-0000-00009C5A0000}"/>
    <cellStyle name="t 7 2 3 3 2" xfId="23174" xr:uid="{00000000-0005-0000-0000-00009D5A0000}"/>
    <cellStyle name="t 7 2 3 3 3" xfId="23175" xr:uid="{00000000-0005-0000-0000-00009E5A0000}"/>
    <cellStyle name="t 7 2 3 4" xfId="23176" xr:uid="{00000000-0005-0000-0000-00009F5A0000}"/>
    <cellStyle name="t 7 2 3 4 2" xfId="23177" xr:uid="{00000000-0005-0000-0000-0000A05A0000}"/>
    <cellStyle name="t 7 2 3 5" xfId="23178" xr:uid="{00000000-0005-0000-0000-0000A15A0000}"/>
    <cellStyle name="t 7 2 3 6" xfId="23179" xr:uid="{00000000-0005-0000-0000-0000A25A0000}"/>
    <cellStyle name="t 7 2 4" xfId="23180" xr:uid="{00000000-0005-0000-0000-0000A35A0000}"/>
    <cellStyle name="t 7 2 4 2" xfId="23181" xr:uid="{00000000-0005-0000-0000-0000A45A0000}"/>
    <cellStyle name="t 7 3" xfId="23182" xr:uid="{00000000-0005-0000-0000-0000A55A0000}"/>
    <cellStyle name="t 7 3 2" xfId="23183" xr:uid="{00000000-0005-0000-0000-0000A65A0000}"/>
    <cellStyle name="t 7 3 2 2" xfId="23184" xr:uid="{00000000-0005-0000-0000-0000A75A0000}"/>
    <cellStyle name="t 7 3 2 2 2" xfId="23185" xr:uid="{00000000-0005-0000-0000-0000A85A0000}"/>
    <cellStyle name="t 7 3 2 2 3" xfId="23186" xr:uid="{00000000-0005-0000-0000-0000A95A0000}"/>
    <cellStyle name="t 7 3 2 3" xfId="23187" xr:uid="{00000000-0005-0000-0000-0000AA5A0000}"/>
    <cellStyle name="t 7 3 2 3 2" xfId="23188" xr:uid="{00000000-0005-0000-0000-0000AB5A0000}"/>
    <cellStyle name="t 7 3 2 4" xfId="23189" xr:uid="{00000000-0005-0000-0000-0000AC5A0000}"/>
    <cellStyle name="t 7 3 2 5" xfId="23190" xr:uid="{00000000-0005-0000-0000-0000AD5A0000}"/>
    <cellStyle name="t 7 3 3" xfId="23191" xr:uid="{00000000-0005-0000-0000-0000AE5A0000}"/>
    <cellStyle name="t 7 3 3 2" xfId="23192" xr:uid="{00000000-0005-0000-0000-0000AF5A0000}"/>
    <cellStyle name="t 7 3 3 3" xfId="23193" xr:uid="{00000000-0005-0000-0000-0000B05A0000}"/>
    <cellStyle name="t 7 3 4" xfId="23194" xr:uid="{00000000-0005-0000-0000-0000B15A0000}"/>
    <cellStyle name="t 7 3 4 2" xfId="23195" xr:uid="{00000000-0005-0000-0000-0000B25A0000}"/>
    <cellStyle name="t 7 3 5" xfId="23196" xr:uid="{00000000-0005-0000-0000-0000B35A0000}"/>
    <cellStyle name="t 7 3 6" xfId="23197" xr:uid="{00000000-0005-0000-0000-0000B45A0000}"/>
    <cellStyle name="t 7 4" xfId="23198" xr:uid="{00000000-0005-0000-0000-0000B55A0000}"/>
    <cellStyle name="t 7 4 2" xfId="23199" xr:uid="{00000000-0005-0000-0000-0000B65A0000}"/>
    <cellStyle name="t 7 4 2 2" xfId="23200" xr:uid="{00000000-0005-0000-0000-0000B75A0000}"/>
    <cellStyle name="t 7 4 2 3" xfId="23201" xr:uid="{00000000-0005-0000-0000-0000B85A0000}"/>
    <cellStyle name="t 7 4 3" xfId="23202" xr:uid="{00000000-0005-0000-0000-0000B95A0000}"/>
    <cellStyle name="t 7 4 3 2" xfId="23203" xr:uid="{00000000-0005-0000-0000-0000BA5A0000}"/>
    <cellStyle name="t 7 4 4" xfId="23204" xr:uid="{00000000-0005-0000-0000-0000BB5A0000}"/>
    <cellStyle name="t 7 4 5" xfId="23205" xr:uid="{00000000-0005-0000-0000-0000BC5A0000}"/>
    <cellStyle name="t 7 5" xfId="23206" xr:uid="{00000000-0005-0000-0000-0000BD5A0000}"/>
    <cellStyle name="t 7 5 2" xfId="23207" xr:uid="{00000000-0005-0000-0000-0000BE5A0000}"/>
    <cellStyle name="t 7 5 3" xfId="23208" xr:uid="{00000000-0005-0000-0000-0000BF5A0000}"/>
    <cellStyle name="t 7 6" xfId="23209" xr:uid="{00000000-0005-0000-0000-0000C05A0000}"/>
    <cellStyle name="t 7 6 2" xfId="23210" xr:uid="{00000000-0005-0000-0000-0000C15A0000}"/>
    <cellStyle name="t 7 7" xfId="23211" xr:uid="{00000000-0005-0000-0000-0000C25A0000}"/>
    <cellStyle name="t 7 8" xfId="23212" xr:uid="{00000000-0005-0000-0000-0000C35A0000}"/>
    <cellStyle name="t 8" xfId="23213" xr:uid="{00000000-0005-0000-0000-0000C45A0000}"/>
    <cellStyle name="t 8 2" xfId="23214" xr:uid="{00000000-0005-0000-0000-0000C55A0000}"/>
    <cellStyle name="t 8 2 2" xfId="23215" xr:uid="{00000000-0005-0000-0000-0000C65A0000}"/>
    <cellStyle name="t 8 2 2 2" xfId="23216" xr:uid="{00000000-0005-0000-0000-0000C75A0000}"/>
    <cellStyle name="t 8 2 2 2 2" xfId="23217" xr:uid="{00000000-0005-0000-0000-0000C85A0000}"/>
    <cellStyle name="t 8 2 2 2 3" xfId="23218" xr:uid="{00000000-0005-0000-0000-0000C95A0000}"/>
    <cellStyle name="t 8 2 2 3" xfId="23219" xr:uid="{00000000-0005-0000-0000-0000CA5A0000}"/>
    <cellStyle name="t 8 2 2 3 2" xfId="23220" xr:uid="{00000000-0005-0000-0000-0000CB5A0000}"/>
    <cellStyle name="t 8 2 2 4" xfId="23221" xr:uid="{00000000-0005-0000-0000-0000CC5A0000}"/>
    <cellStyle name="t 8 2 2 5" xfId="23222" xr:uid="{00000000-0005-0000-0000-0000CD5A0000}"/>
    <cellStyle name="t 8 2 3" xfId="23223" xr:uid="{00000000-0005-0000-0000-0000CE5A0000}"/>
    <cellStyle name="t 8 2 3 2" xfId="23224" xr:uid="{00000000-0005-0000-0000-0000CF5A0000}"/>
    <cellStyle name="t 8 2 3 3" xfId="23225" xr:uid="{00000000-0005-0000-0000-0000D05A0000}"/>
    <cellStyle name="t 8 2 4" xfId="23226" xr:uid="{00000000-0005-0000-0000-0000D15A0000}"/>
    <cellStyle name="t 8 2 4 2" xfId="23227" xr:uid="{00000000-0005-0000-0000-0000D25A0000}"/>
    <cellStyle name="t 8 2 5" xfId="23228" xr:uid="{00000000-0005-0000-0000-0000D35A0000}"/>
    <cellStyle name="t 8 2 6" xfId="23229" xr:uid="{00000000-0005-0000-0000-0000D45A0000}"/>
    <cellStyle name="t 8 3" xfId="23230" xr:uid="{00000000-0005-0000-0000-0000D55A0000}"/>
    <cellStyle name="t 8 3 2" xfId="23231" xr:uid="{00000000-0005-0000-0000-0000D65A0000}"/>
    <cellStyle name="t 8 3 2 2" xfId="23232" xr:uid="{00000000-0005-0000-0000-0000D75A0000}"/>
    <cellStyle name="t 8 3 2 2 2" xfId="23233" xr:uid="{00000000-0005-0000-0000-0000D85A0000}"/>
    <cellStyle name="t 8 3 2 2 3" xfId="23234" xr:uid="{00000000-0005-0000-0000-0000D95A0000}"/>
    <cellStyle name="t 8 3 2 3" xfId="23235" xr:uid="{00000000-0005-0000-0000-0000DA5A0000}"/>
    <cellStyle name="t 8 3 2 3 2" xfId="23236" xr:uid="{00000000-0005-0000-0000-0000DB5A0000}"/>
    <cellStyle name="t 8 3 2 4" xfId="23237" xr:uid="{00000000-0005-0000-0000-0000DC5A0000}"/>
    <cellStyle name="t 8 3 2 5" xfId="23238" xr:uid="{00000000-0005-0000-0000-0000DD5A0000}"/>
    <cellStyle name="t 8 3 3" xfId="23239" xr:uid="{00000000-0005-0000-0000-0000DE5A0000}"/>
    <cellStyle name="t 8 3 3 2" xfId="23240" xr:uid="{00000000-0005-0000-0000-0000DF5A0000}"/>
    <cellStyle name="t 8 3 3 3" xfId="23241" xr:uid="{00000000-0005-0000-0000-0000E05A0000}"/>
    <cellStyle name="t 8 3 4" xfId="23242" xr:uid="{00000000-0005-0000-0000-0000E15A0000}"/>
    <cellStyle name="t 8 3 4 2" xfId="23243" xr:uid="{00000000-0005-0000-0000-0000E25A0000}"/>
    <cellStyle name="t 8 3 5" xfId="23244" xr:uid="{00000000-0005-0000-0000-0000E35A0000}"/>
    <cellStyle name="t 8 3 6" xfId="23245" xr:uid="{00000000-0005-0000-0000-0000E45A0000}"/>
    <cellStyle name="t 8 4" xfId="23246" xr:uid="{00000000-0005-0000-0000-0000E55A0000}"/>
    <cellStyle name="t 8 4 2" xfId="23247" xr:uid="{00000000-0005-0000-0000-0000E65A0000}"/>
    <cellStyle name="t 9" xfId="23248" xr:uid="{00000000-0005-0000-0000-0000E75A0000}"/>
    <cellStyle name="t 9 2" xfId="23249" xr:uid="{00000000-0005-0000-0000-0000E85A0000}"/>
    <cellStyle name="t 9 2 2" xfId="23250" xr:uid="{00000000-0005-0000-0000-0000E95A0000}"/>
    <cellStyle name="t 9 2 2 2" xfId="23251" xr:uid="{00000000-0005-0000-0000-0000EA5A0000}"/>
    <cellStyle name="t 9 2 2 3" xfId="23252" xr:uid="{00000000-0005-0000-0000-0000EB5A0000}"/>
    <cellStyle name="t 9 2 3" xfId="23253" xr:uid="{00000000-0005-0000-0000-0000EC5A0000}"/>
    <cellStyle name="t 9 2 3 2" xfId="23254" xr:uid="{00000000-0005-0000-0000-0000ED5A0000}"/>
    <cellStyle name="t 9 2 4" xfId="23255" xr:uid="{00000000-0005-0000-0000-0000EE5A0000}"/>
    <cellStyle name="t 9 2 5" xfId="23256" xr:uid="{00000000-0005-0000-0000-0000EF5A0000}"/>
    <cellStyle name="t 9 3" xfId="23257" xr:uid="{00000000-0005-0000-0000-0000F05A0000}"/>
    <cellStyle name="t 9 3 2" xfId="23258" xr:uid="{00000000-0005-0000-0000-0000F15A0000}"/>
    <cellStyle name="t 9 3 3" xfId="23259" xr:uid="{00000000-0005-0000-0000-0000F25A0000}"/>
    <cellStyle name="t 9 4" xfId="23260" xr:uid="{00000000-0005-0000-0000-0000F35A0000}"/>
    <cellStyle name="t 9 4 2" xfId="23261" xr:uid="{00000000-0005-0000-0000-0000F45A0000}"/>
    <cellStyle name="t 9 5" xfId="23262" xr:uid="{00000000-0005-0000-0000-0000F55A0000}"/>
    <cellStyle name="t 9 6" xfId="23263" xr:uid="{00000000-0005-0000-0000-0000F65A0000}"/>
    <cellStyle name="t_Manager" xfId="23264" xr:uid="{00000000-0005-0000-0000-0000F75A0000}"/>
    <cellStyle name="t_Manager 10" xfId="23265" xr:uid="{00000000-0005-0000-0000-0000F85A0000}"/>
    <cellStyle name="t_Manager 10 2" xfId="23266" xr:uid="{00000000-0005-0000-0000-0000F95A0000}"/>
    <cellStyle name="t_Manager 10 2 2" xfId="23267" xr:uid="{00000000-0005-0000-0000-0000FA5A0000}"/>
    <cellStyle name="t_Manager 10 2 3" xfId="23268" xr:uid="{00000000-0005-0000-0000-0000FB5A0000}"/>
    <cellStyle name="t_Manager 10 3" xfId="23269" xr:uid="{00000000-0005-0000-0000-0000FC5A0000}"/>
    <cellStyle name="t_Manager 10 3 2" xfId="23270" xr:uid="{00000000-0005-0000-0000-0000FD5A0000}"/>
    <cellStyle name="t_Manager 10 4" xfId="23271" xr:uid="{00000000-0005-0000-0000-0000FE5A0000}"/>
    <cellStyle name="t_Manager 10 5" xfId="23272" xr:uid="{00000000-0005-0000-0000-0000FF5A0000}"/>
    <cellStyle name="t_Manager 11" xfId="23273" xr:uid="{00000000-0005-0000-0000-0000005B0000}"/>
    <cellStyle name="t_Manager 11 2" xfId="23274" xr:uid="{00000000-0005-0000-0000-0000015B0000}"/>
    <cellStyle name="t_Manager 11 3" xfId="23275" xr:uid="{00000000-0005-0000-0000-0000025B0000}"/>
    <cellStyle name="t_Manager 12" xfId="23276" xr:uid="{00000000-0005-0000-0000-0000035B0000}"/>
    <cellStyle name="t_Manager 12 2" xfId="23277" xr:uid="{00000000-0005-0000-0000-0000045B0000}"/>
    <cellStyle name="t_Manager 13" xfId="23278" xr:uid="{00000000-0005-0000-0000-0000055B0000}"/>
    <cellStyle name="t_Manager 14" xfId="23279" xr:uid="{00000000-0005-0000-0000-0000065B0000}"/>
    <cellStyle name="t_Manager 2" xfId="23280" xr:uid="{00000000-0005-0000-0000-0000075B0000}"/>
    <cellStyle name="t_Manager 2 10" xfId="23281" xr:uid="{00000000-0005-0000-0000-0000085B0000}"/>
    <cellStyle name="t_Manager 2 10 2" xfId="23282" xr:uid="{00000000-0005-0000-0000-0000095B0000}"/>
    <cellStyle name="t_Manager 2 10 3" xfId="23283" xr:uid="{00000000-0005-0000-0000-00000A5B0000}"/>
    <cellStyle name="t_Manager 2 11" xfId="23284" xr:uid="{00000000-0005-0000-0000-00000B5B0000}"/>
    <cellStyle name="t_Manager 2 11 2" xfId="23285" xr:uid="{00000000-0005-0000-0000-00000C5B0000}"/>
    <cellStyle name="t_Manager 2 12" xfId="23286" xr:uid="{00000000-0005-0000-0000-00000D5B0000}"/>
    <cellStyle name="t_Manager 2 13" xfId="23287" xr:uid="{00000000-0005-0000-0000-00000E5B0000}"/>
    <cellStyle name="t_Manager 2 2" xfId="23288" xr:uid="{00000000-0005-0000-0000-00000F5B0000}"/>
    <cellStyle name="t_Manager 2 2 10" xfId="23289" xr:uid="{00000000-0005-0000-0000-0000105B0000}"/>
    <cellStyle name="t_Manager 2 2 11" xfId="23290" xr:uid="{00000000-0005-0000-0000-0000115B0000}"/>
    <cellStyle name="t_Manager 2 2 2" xfId="23291" xr:uid="{00000000-0005-0000-0000-0000125B0000}"/>
    <cellStyle name="t_Manager 2 2 2 2" xfId="23292" xr:uid="{00000000-0005-0000-0000-0000135B0000}"/>
    <cellStyle name="t_Manager 2 2 2 2 2" xfId="23293" xr:uid="{00000000-0005-0000-0000-0000145B0000}"/>
    <cellStyle name="t_Manager 2 2 2 2 2 2" xfId="23294" xr:uid="{00000000-0005-0000-0000-0000155B0000}"/>
    <cellStyle name="t_Manager 2 2 2 2 2 2 2" xfId="23295" xr:uid="{00000000-0005-0000-0000-0000165B0000}"/>
    <cellStyle name="t_Manager 2 2 2 2 2 2 2 2" xfId="23296" xr:uid="{00000000-0005-0000-0000-0000175B0000}"/>
    <cellStyle name="t_Manager 2 2 2 2 2 2 2 3" xfId="23297" xr:uid="{00000000-0005-0000-0000-0000185B0000}"/>
    <cellStyle name="t_Manager 2 2 2 2 2 2 3" xfId="23298" xr:uid="{00000000-0005-0000-0000-0000195B0000}"/>
    <cellStyle name="t_Manager 2 2 2 2 2 2 3 2" xfId="23299" xr:uid="{00000000-0005-0000-0000-00001A5B0000}"/>
    <cellStyle name="t_Manager 2 2 2 2 2 2 4" xfId="23300" xr:uid="{00000000-0005-0000-0000-00001B5B0000}"/>
    <cellStyle name="t_Manager 2 2 2 2 2 2 5" xfId="23301" xr:uid="{00000000-0005-0000-0000-00001C5B0000}"/>
    <cellStyle name="t_Manager 2 2 2 2 2 3" xfId="23302" xr:uid="{00000000-0005-0000-0000-00001D5B0000}"/>
    <cellStyle name="t_Manager 2 2 2 2 2 3 2" xfId="23303" xr:uid="{00000000-0005-0000-0000-00001E5B0000}"/>
    <cellStyle name="t_Manager 2 2 2 2 2 3 3" xfId="23304" xr:uid="{00000000-0005-0000-0000-00001F5B0000}"/>
    <cellStyle name="t_Manager 2 2 2 2 2 4" xfId="23305" xr:uid="{00000000-0005-0000-0000-0000205B0000}"/>
    <cellStyle name="t_Manager 2 2 2 2 2 4 2" xfId="23306" xr:uid="{00000000-0005-0000-0000-0000215B0000}"/>
    <cellStyle name="t_Manager 2 2 2 2 2 5" xfId="23307" xr:uid="{00000000-0005-0000-0000-0000225B0000}"/>
    <cellStyle name="t_Manager 2 2 2 2 2 6" xfId="23308" xr:uid="{00000000-0005-0000-0000-0000235B0000}"/>
    <cellStyle name="t_Manager 2 2 2 2 3" xfId="23309" xr:uid="{00000000-0005-0000-0000-0000245B0000}"/>
    <cellStyle name="t_Manager 2 2 2 2 3 2" xfId="23310" xr:uid="{00000000-0005-0000-0000-0000255B0000}"/>
    <cellStyle name="t_Manager 2 2 2 2 3 2 2" xfId="23311" xr:uid="{00000000-0005-0000-0000-0000265B0000}"/>
    <cellStyle name="t_Manager 2 2 2 2 3 2 2 2" xfId="23312" xr:uid="{00000000-0005-0000-0000-0000275B0000}"/>
    <cellStyle name="t_Manager 2 2 2 2 3 2 2 3" xfId="23313" xr:uid="{00000000-0005-0000-0000-0000285B0000}"/>
    <cellStyle name="t_Manager 2 2 2 2 3 2 3" xfId="23314" xr:uid="{00000000-0005-0000-0000-0000295B0000}"/>
    <cellStyle name="t_Manager 2 2 2 2 3 2 3 2" xfId="23315" xr:uid="{00000000-0005-0000-0000-00002A5B0000}"/>
    <cellStyle name="t_Manager 2 2 2 2 3 2 4" xfId="23316" xr:uid="{00000000-0005-0000-0000-00002B5B0000}"/>
    <cellStyle name="t_Manager 2 2 2 2 3 2 5" xfId="23317" xr:uid="{00000000-0005-0000-0000-00002C5B0000}"/>
    <cellStyle name="t_Manager 2 2 2 2 3 3" xfId="23318" xr:uid="{00000000-0005-0000-0000-00002D5B0000}"/>
    <cellStyle name="t_Manager 2 2 2 2 3 3 2" xfId="23319" xr:uid="{00000000-0005-0000-0000-00002E5B0000}"/>
    <cellStyle name="t_Manager 2 2 2 2 3 3 3" xfId="23320" xr:uid="{00000000-0005-0000-0000-00002F5B0000}"/>
    <cellStyle name="t_Manager 2 2 2 2 3 4" xfId="23321" xr:uid="{00000000-0005-0000-0000-0000305B0000}"/>
    <cellStyle name="t_Manager 2 2 2 2 3 4 2" xfId="23322" xr:uid="{00000000-0005-0000-0000-0000315B0000}"/>
    <cellStyle name="t_Manager 2 2 2 2 3 5" xfId="23323" xr:uid="{00000000-0005-0000-0000-0000325B0000}"/>
    <cellStyle name="t_Manager 2 2 2 2 3 6" xfId="23324" xr:uid="{00000000-0005-0000-0000-0000335B0000}"/>
    <cellStyle name="t_Manager 2 2 2 2 4" xfId="23325" xr:uid="{00000000-0005-0000-0000-0000345B0000}"/>
    <cellStyle name="t_Manager 2 2 2 2 4 2" xfId="23326" xr:uid="{00000000-0005-0000-0000-0000355B0000}"/>
    <cellStyle name="t_Manager 2 2 2 3" xfId="23327" xr:uid="{00000000-0005-0000-0000-0000365B0000}"/>
    <cellStyle name="t_Manager 2 2 2 3 2" xfId="23328" xr:uid="{00000000-0005-0000-0000-0000375B0000}"/>
    <cellStyle name="t_Manager 2 2 2 3 2 2" xfId="23329" xr:uid="{00000000-0005-0000-0000-0000385B0000}"/>
    <cellStyle name="t_Manager 2 2 2 3 2 2 2" xfId="23330" xr:uid="{00000000-0005-0000-0000-0000395B0000}"/>
    <cellStyle name="t_Manager 2 2 2 3 2 2 3" xfId="23331" xr:uid="{00000000-0005-0000-0000-00003A5B0000}"/>
    <cellStyle name="t_Manager 2 2 2 3 2 3" xfId="23332" xr:uid="{00000000-0005-0000-0000-00003B5B0000}"/>
    <cellStyle name="t_Manager 2 2 2 3 2 3 2" xfId="23333" xr:uid="{00000000-0005-0000-0000-00003C5B0000}"/>
    <cellStyle name="t_Manager 2 2 2 3 2 4" xfId="23334" xr:uid="{00000000-0005-0000-0000-00003D5B0000}"/>
    <cellStyle name="t_Manager 2 2 2 3 2 5" xfId="23335" xr:uid="{00000000-0005-0000-0000-00003E5B0000}"/>
    <cellStyle name="t_Manager 2 2 2 3 3" xfId="23336" xr:uid="{00000000-0005-0000-0000-00003F5B0000}"/>
    <cellStyle name="t_Manager 2 2 2 3 3 2" xfId="23337" xr:uid="{00000000-0005-0000-0000-0000405B0000}"/>
    <cellStyle name="t_Manager 2 2 2 3 3 3" xfId="23338" xr:uid="{00000000-0005-0000-0000-0000415B0000}"/>
    <cellStyle name="t_Manager 2 2 2 3 4" xfId="23339" xr:uid="{00000000-0005-0000-0000-0000425B0000}"/>
    <cellStyle name="t_Manager 2 2 2 3 4 2" xfId="23340" xr:uid="{00000000-0005-0000-0000-0000435B0000}"/>
    <cellStyle name="t_Manager 2 2 2 3 5" xfId="23341" xr:uid="{00000000-0005-0000-0000-0000445B0000}"/>
    <cellStyle name="t_Manager 2 2 2 3 6" xfId="23342" xr:uid="{00000000-0005-0000-0000-0000455B0000}"/>
    <cellStyle name="t_Manager 2 2 2 4" xfId="23343" xr:uid="{00000000-0005-0000-0000-0000465B0000}"/>
    <cellStyle name="t_Manager 2 2 2 4 2" xfId="23344" xr:uid="{00000000-0005-0000-0000-0000475B0000}"/>
    <cellStyle name="t_Manager 2 2 2 4 2 2" xfId="23345" xr:uid="{00000000-0005-0000-0000-0000485B0000}"/>
    <cellStyle name="t_Manager 2 2 2 4 2 3" xfId="23346" xr:uid="{00000000-0005-0000-0000-0000495B0000}"/>
    <cellStyle name="t_Manager 2 2 2 4 3" xfId="23347" xr:uid="{00000000-0005-0000-0000-00004A5B0000}"/>
    <cellStyle name="t_Manager 2 2 2 4 3 2" xfId="23348" xr:uid="{00000000-0005-0000-0000-00004B5B0000}"/>
    <cellStyle name="t_Manager 2 2 2 4 4" xfId="23349" xr:uid="{00000000-0005-0000-0000-00004C5B0000}"/>
    <cellStyle name="t_Manager 2 2 2 4 5" xfId="23350" xr:uid="{00000000-0005-0000-0000-00004D5B0000}"/>
    <cellStyle name="t_Manager 2 2 2 5" xfId="23351" xr:uid="{00000000-0005-0000-0000-00004E5B0000}"/>
    <cellStyle name="t_Manager 2 2 2 5 2" xfId="23352" xr:uid="{00000000-0005-0000-0000-00004F5B0000}"/>
    <cellStyle name="t_Manager 2 2 2 5 3" xfId="23353" xr:uid="{00000000-0005-0000-0000-0000505B0000}"/>
    <cellStyle name="t_Manager 2 2 2 6" xfId="23354" xr:uid="{00000000-0005-0000-0000-0000515B0000}"/>
    <cellStyle name="t_Manager 2 2 2 6 2" xfId="23355" xr:uid="{00000000-0005-0000-0000-0000525B0000}"/>
    <cellStyle name="t_Manager 2 2 2 7" xfId="23356" xr:uid="{00000000-0005-0000-0000-0000535B0000}"/>
    <cellStyle name="t_Manager 2 2 2 8" xfId="23357" xr:uid="{00000000-0005-0000-0000-0000545B0000}"/>
    <cellStyle name="t_Manager 2 2 3" xfId="23358" xr:uid="{00000000-0005-0000-0000-0000555B0000}"/>
    <cellStyle name="t_Manager 2 2 3 2" xfId="23359" xr:uid="{00000000-0005-0000-0000-0000565B0000}"/>
    <cellStyle name="t_Manager 2 2 3 2 2" xfId="23360" xr:uid="{00000000-0005-0000-0000-0000575B0000}"/>
    <cellStyle name="t_Manager 2 2 3 2 2 2" xfId="23361" xr:uid="{00000000-0005-0000-0000-0000585B0000}"/>
    <cellStyle name="t_Manager 2 2 3 2 2 2 2" xfId="23362" xr:uid="{00000000-0005-0000-0000-0000595B0000}"/>
    <cellStyle name="t_Manager 2 2 3 2 2 2 2 2" xfId="23363" xr:uid="{00000000-0005-0000-0000-00005A5B0000}"/>
    <cellStyle name="t_Manager 2 2 3 2 2 2 2 3" xfId="23364" xr:uid="{00000000-0005-0000-0000-00005B5B0000}"/>
    <cellStyle name="t_Manager 2 2 3 2 2 2 3" xfId="23365" xr:uid="{00000000-0005-0000-0000-00005C5B0000}"/>
    <cellStyle name="t_Manager 2 2 3 2 2 2 3 2" xfId="23366" xr:uid="{00000000-0005-0000-0000-00005D5B0000}"/>
    <cellStyle name="t_Manager 2 2 3 2 2 2 4" xfId="23367" xr:uid="{00000000-0005-0000-0000-00005E5B0000}"/>
    <cellStyle name="t_Manager 2 2 3 2 2 2 5" xfId="23368" xr:uid="{00000000-0005-0000-0000-00005F5B0000}"/>
    <cellStyle name="t_Manager 2 2 3 2 2 3" xfId="23369" xr:uid="{00000000-0005-0000-0000-0000605B0000}"/>
    <cellStyle name="t_Manager 2 2 3 2 2 3 2" xfId="23370" xr:uid="{00000000-0005-0000-0000-0000615B0000}"/>
    <cellStyle name="t_Manager 2 2 3 2 2 3 3" xfId="23371" xr:uid="{00000000-0005-0000-0000-0000625B0000}"/>
    <cellStyle name="t_Manager 2 2 3 2 2 4" xfId="23372" xr:uid="{00000000-0005-0000-0000-0000635B0000}"/>
    <cellStyle name="t_Manager 2 2 3 2 2 4 2" xfId="23373" xr:uid="{00000000-0005-0000-0000-0000645B0000}"/>
    <cellStyle name="t_Manager 2 2 3 2 2 5" xfId="23374" xr:uid="{00000000-0005-0000-0000-0000655B0000}"/>
    <cellStyle name="t_Manager 2 2 3 2 2 6" xfId="23375" xr:uid="{00000000-0005-0000-0000-0000665B0000}"/>
    <cellStyle name="t_Manager 2 2 3 2 3" xfId="23376" xr:uid="{00000000-0005-0000-0000-0000675B0000}"/>
    <cellStyle name="t_Manager 2 2 3 2 3 2" xfId="23377" xr:uid="{00000000-0005-0000-0000-0000685B0000}"/>
    <cellStyle name="t_Manager 2 2 3 2 3 2 2" xfId="23378" xr:uid="{00000000-0005-0000-0000-0000695B0000}"/>
    <cellStyle name="t_Manager 2 2 3 2 3 2 2 2" xfId="23379" xr:uid="{00000000-0005-0000-0000-00006A5B0000}"/>
    <cellStyle name="t_Manager 2 2 3 2 3 2 2 3" xfId="23380" xr:uid="{00000000-0005-0000-0000-00006B5B0000}"/>
    <cellStyle name="t_Manager 2 2 3 2 3 2 3" xfId="23381" xr:uid="{00000000-0005-0000-0000-00006C5B0000}"/>
    <cellStyle name="t_Manager 2 2 3 2 3 2 3 2" xfId="23382" xr:uid="{00000000-0005-0000-0000-00006D5B0000}"/>
    <cellStyle name="t_Manager 2 2 3 2 3 2 4" xfId="23383" xr:uid="{00000000-0005-0000-0000-00006E5B0000}"/>
    <cellStyle name="t_Manager 2 2 3 2 3 2 5" xfId="23384" xr:uid="{00000000-0005-0000-0000-00006F5B0000}"/>
    <cellStyle name="t_Manager 2 2 3 2 3 3" xfId="23385" xr:uid="{00000000-0005-0000-0000-0000705B0000}"/>
    <cellStyle name="t_Manager 2 2 3 2 3 3 2" xfId="23386" xr:uid="{00000000-0005-0000-0000-0000715B0000}"/>
    <cellStyle name="t_Manager 2 2 3 2 3 3 3" xfId="23387" xr:uid="{00000000-0005-0000-0000-0000725B0000}"/>
    <cellStyle name="t_Manager 2 2 3 2 3 4" xfId="23388" xr:uid="{00000000-0005-0000-0000-0000735B0000}"/>
    <cellStyle name="t_Manager 2 2 3 2 3 4 2" xfId="23389" xr:uid="{00000000-0005-0000-0000-0000745B0000}"/>
    <cellStyle name="t_Manager 2 2 3 2 3 5" xfId="23390" xr:uid="{00000000-0005-0000-0000-0000755B0000}"/>
    <cellStyle name="t_Manager 2 2 3 2 3 6" xfId="23391" xr:uid="{00000000-0005-0000-0000-0000765B0000}"/>
    <cellStyle name="t_Manager 2 2 3 2 4" xfId="23392" xr:uid="{00000000-0005-0000-0000-0000775B0000}"/>
    <cellStyle name="t_Manager 2 2 3 2 4 2" xfId="23393" xr:uid="{00000000-0005-0000-0000-0000785B0000}"/>
    <cellStyle name="t_Manager 2 2 3 3" xfId="23394" xr:uid="{00000000-0005-0000-0000-0000795B0000}"/>
    <cellStyle name="t_Manager 2 2 3 3 2" xfId="23395" xr:uid="{00000000-0005-0000-0000-00007A5B0000}"/>
    <cellStyle name="t_Manager 2 2 3 3 2 2" xfId="23396" xr:uid="{00000000-0005-0000-0000-00007B5B0000}"/>
    <cellStyle name="t_Manager 2 2 3 3 2 2 2" xfId="23397" xr:uid="{00000000-0005-0000-0000-00007C5B0000}"/>
    <cellStyle name="t_Manager 2 2 3 3 2 2 3" xfId="23398" xr:uid="{00000000-0005-0000-0000-00007D5B0000}"/>
    <cellStyle name="t_Manager 2 2 3 3 2 3" xfId="23399" xr:uid="{00000000-0005-0000-0000-00007E5B0000}"/>
    <cellStyle name="t_Manager 2 2 3 3 2 3 2" xfId="23400" xr:uid="{00000000-0005-0000-0000-00007F5B0000}"/>
    <cellStyle name="t_Manager 2 2 3 3 2 4" xfId="23401" xr:uid="{00000000-0005-0000-0000-0000805B0000}"/>
    <cellStyle name="t_Manager 2 2 3 3 2 5" xfId="23402" xr:uid="{00000000-0005-0000-0000-0000815B0000}"/>
    <cellStyle name="t_Manager 2 2 3 3 3" xfId="23403" xr:uid="{00000000-0005-0000-0000-0000825B0000}"/>
    <cellStyle name="t_Manager 2 2 3 3 3 2" xfId="23404" xr:uid="{00000000-0005-0000-0000-0000835B0000}"/>
    <cellStyle name="t_Manager 2 2 3 3 3 3" xfId="23405" xr:uid="{00000000-0005-0000-0000-0000845B0000}"/>
    <cellStyle name="t_Manager 2 2 3 3 4" xfId="23406" xr:uid="{00000000-0005-0000-0000-0000855B0000}"/>
    <cellStyle name="t_Manager 2 2 3 3 4 2" xfId="23407" xr:uid="{00000000-0005-0000-0000-0000865B0000}"/>
    <cellStyle name="t_Manager 2 2 3 3 5" xfId="23408" xr:uid="{00000000-0005-0000-0000-0000875B0000}"/>
    <cellStyle name="t_Manager 2 2 3 3 6" xfId="23409" xr:uid="{00000000-0005-0000-0000-0000885B0000}"/>
    <cellStyle name="t_Manager 2 2 3 4" xfId="23410" xr:uid="{00000000-0005-0000-0000-0000895B0000}"/>
    <cellStyle name="t_Manager 2 2 3 4 2" xfId="23411" xr:uid="{00000000-0005-0000-0000-00008A5B0000}"/>
    <cellStyle name="t_Manager 2 2 3 4 2 2" xfId="23412" xr:uid="{00000000-0005-0000-0000-00008B5B0000}"/>
    <cellStyle name="t_Manager 2 2 3 4 2 3" xfId="23413" xr:uid="{00000000-0005-0000-0000-00008C5B0000}"/>
    <cellStyle name="t_Manager 2 2 3 4 3" xfId="23414" xr:uid="{00000000-0005-0000-0000-00008D5B0000}"/>
    <cellStyle name="t_Manager 2 2 3 4 3 2" xfId="23415" xr:uid="{00000000-0005-0000-0000-00008E5B0000}"/>
    <cellStyle name="t_Manager 2 2 3 4 4" xfId="23416" xr:uid="{00000000-0005-0000-0000-00008F5B0000}"/>
    <cellStyle name="t_Manager 2 2 3 4 5" xfId="23417" xr:uid="{00000000-0005-0000-0000-0000905B0000}"/>
    <cellStyle name="t_Manager 2 2 3 5" xfId="23418" xr:uid="{00000000-0005-0000-0000-0000915B0000}"/>
    <cellStyle name="t_Manager 2 2 3 5 2" xfId="23419" xr:uid="{00000000-0005-0000-0000-0000925B0000}"/>
    <cellStyle name="t_Manager 2 2 3 5 3" xfId="23420" xr:uid="{00000000-0005-0000-0000-0000935B0000}"/>
    <cellStyle name="t_Manager 2 2 3 6" xfId="23421" xr:uid="{00000000-0005-0000-0000-0000945B0000}"/>
    <cellStyle name="t_Manager 2 2 3 6 2" xfId="23422" xr:uid="{00000000-0005-0000-0000-0000955B0000}"/>
    <cellStyle name="t_Manager 2 2 3 7" xfId="23423" xr:uid="{00000000-0005-0000-0000-0000965B0000}"/>
    <cellStyle name="t_Manager 2 2 3 8" xfId="23424" xr:uid="{00000000-0005-0000-0000-0000975B0000}"/>
    <cellStyle name="t_Manager 2 2 4" xfId="23425" xr:uid="{00000000-0005-0000-0000-0000985B0000}"/>
    <cellStyle name="t_Manager 2 2 4 2" xfId="23426" xr:uid="{00000000-0005-0000-0000-0000995B0000}"/>
    <cellStyle name="t_Manager 2 2 4 2 2" xfId="23427" xr:uid="{00000000-0005-0000-0000-00009A5B0000}"/>
    <cellStyle name="t_Manager 2 2 4 2 2 2" xfId="23428" xr:uid="{00000000-0005-0000-0000-00009B5B0000}"/>
    <cellStyle name="t_Manager 2 2 4 2 2 2 2" xfId="23429" xr:uid="{00000000-0005-0000-0000-00009C5B0000}"/>
    <cellStyle name="t_Manager 2 2 4 2 2 2 2 2" xfId="23430" xr:uid="{00000000-0005-0000-0000-00009D5B0000}"/>
    <cellStyle name="t_Manager 2 2 4 2 2 2 2 3" xfId="23431" xr:uid="{00000000-0005-0000-0000-00009E5B0000}"/>
    <cellStyle name="t_Manager 2 2 4 2 2 2 3" xfId="23432" xr:uid="{00000000-0005-0000-0000-00009F5B0000}"/>
    <cellStyle name="t_Manager 2 2 4 2 2 2 3 2" xfId="23433" xr:uid="{00000000-0005-0000-0000-0000A05B0000}"/>
    <cellStyle name="t_Manager 2 2 4 2 2 2 4" xfId="23434" xr:uid="{00000000-0005-0000-0000-0000A15B0000}"/>
    <cellStyle name="t_Manager 2 2 4 2 2 2 5" xfId="23435" xr:uid="{00000000-0005-0000-0000-0000A25B0000}"/>
    <cellStyle name="t_Manager 2 2 4 2 2 3" xfId="23436" xr:uid="{00000000-0005-0000-0000-0000A35B0000}"/>
    <cellStyle name="t_Manager 2 2 4 2 2 3 2" xfId="23437" xr:uid="{00000000-0005-0000-0000-0000A45B0000}"/>
    <cellStyle name="t_Manager 2 2 4 2 2 3 3" xfId="23438" xr:uid="{00000000-0005-0000-0000-0000A55B0000}"/>
    <cellStyle name="t_Manager 2 2 4 2 2 4" xfId="23439" xr:uid="{00000000-0005-0000-0000-0000A65B0000}"/>
    <cellStyle name="t_Manager 2 2 4 2 2 4 2" xfId="23440" xr:uid="{00000000-0005-0000-0000-0000A75B0000}"/>
    <cellStyle name="t_Manager 2 2 4 2 2 5" xfId="23441" xr:uid="{00000000-0005-0000-0000-0000A85B0000}"/>
    <cellStyle name="t_Manager 2 2 4 2 2 6" xfId="23442" xr:uid="{00000000-0005-0000-0000-0000A95B0000}"/>
    <cellStyle name="t_Manager 2 2 4 2 3" xfId="23443" xr:uid="{00000000-0005-0000-0000-0000AA5B0000}"/>
    <cellStyle name="t_Manager 2 2 4 2 3 2" xfId="23444" xr:uid="{00000000-0005-0000-0000-0000AB5B0000}"/>
    <cellStyle name="t_Manager 2 2 4 2 3 2 2" xfId="23445" xr:uid="{00000000-0005-0000-0000-0000AC5B0000}"/>
    <cellStyle name="t_Manager 2 2 4 2 3 2 2 2" xfId="23446" xr:uid="{00000000-0005-0000-0000-0000AD5B0000}"/>
    <cellStyle name="t_Manager 2 2 4 2 3 2 2 3" xfId="23447" xr:uid="{00000000-0005-0000-0000-0000AE5B0000}"/>
    <cellStyle name="t_Manager 2 2 4 2 3 2 3" xfId="23448" xr:uid="{00000000-0005-0000-0000-0000AF5B0000}"/>
    <cellStyle name="t_Manager 2 2 4 2 3 2 3 2" xfId="23449" xr:uid="{00000000-0005-0000-0000-0000B05B0000}"/>
    <cellStyle name="t_Manager 2 2 4 2 3 2 4" xfId="23450" xr:uid="{00000000-0005-0000-0000-0000B15B0000}"/>
    <cellStyle name="t_Manager 2 2 4 2 3 2 5" xfId="23451" xr:uid="{00000000-0005-0000-0000-0000B25B0000}"/>
    <cellStyle name="t_Manager 2 2 4 2 3 3" xfId="23452" xr:uid="{00000000-0005-0000-0000-0000B35B0000}"/>
    <cellStyle name="t_Manager 2 2 4 2 3 3 2" xfId="23453" xr:uid="{00000000-0005-0000-0000-0000B45B0000}"/>
    <cellStyle name="t_Manager 2 2 4 2 3 3 3" xfId="23454" xr:uid="{00000000-0005-0000-0000-0000B55B0000}"/>
    <cellStyle name="t_Manager 2 2 4 2 3 4" xfId="23455" xr:uid="{00000000-0005-0000-0000-0000B65B0000}"/>
    <cellStyle name="t_Manager 2 2 4 2 3 4 2" xfId="23456" xr:uid="{00000000-0005-0000-0000-0000B75B0000}"/>
    <cellStyle name="t_Manager 2 2 4 2 3 5" xfId="23457" xr:uid="{00000000-0005-0000-0000-0000B85B0000}"/>
    <cellStyle name="t_Manager 2 2 4 2 3 6" xfId="23458" xr:uid="{00000000-0005-0000-0000-0000B95B0000}"/>
    <cellStyle name="t_Manager 2 2 4 2 4" xfId="23459" xr:uid="{00000000-0005-0000-0000-0000BA5B0000}"/>
    <cellStyle name="t_Manager 2 2 4 2 4 2" xfId="23460" xr:uid="{00000000-0005-0000-0000-0000BB5B0000}"/>
    <cellStyle name="t_Manager 2 2 4 3" xfId="23461" xr:uid="{00000000-0005-0000-0000-0000BC5B0000}"/>
    <cellStyle name="t_Manager 2 2 4 3 2" xfId="23462" xr:uid="{00000000-0005-0000-0000-0000BD5B0000}"/>
    <cellStyle name="t_Manager 2 2 4 3 2 2" xfId="23463" xr:uid="{00000000-0005-0000-0000-0000BE5B0000}"/>
    <cellStyle name="t_Manager 2 2 4 3 2 2 2" xfId="23464" xr:uid="{00000000-0005-0000-0000-0000BF5B0000}"/>
    <cellStyle name="t_Manager 2 2 4 3 2 2 3" xfId="23465" xr:uid="{00000000-0005-0000-0000-0000C05B0000}"/>
    <cellStyle name="t_Manager 2 2 4 3 2 3" xfId="23466" xr:uid="{00000000-0005-0000-0000-0000C15B0000}"/>
    <cellStyle name="t_Manager 2 2 4 3 2 3 2" xfId="23467" xr:uid="{00000000-0005-0000-0000-0000C25B0000}"/>
    <cellStyle name="t_Manager 2 2 4 3 2 4" xfId="23468" xr:uid="{00000000-0005-0000-0000-0000C35B0000}"/>
    <cellStyle name="t_Manager 2 2 4 3 2 5" xfId="23469" xr:uid="{00000000-0005-0000-0000-0000C45B0000}"/>
    <cellStyle name="t_Manager 2 2 4 3 3" xfId="23470" xr:uid="{00000000-0005-0000-0000-0000C55B0000}"/>
    <cellStyle name="t_Manager 2 2 4 3 3 2" xfId="23471" xr:uid="{00000000-0005-0000-0000-0000C65B0000}"/>
    <cellStyle name="t_Manager 2 2 4 3 3 3" xfId="23472" xr:uid="{00000000-0005-0000-0000-0000C75B0000}"/>
    <cellStyle name="t_Manager 2 2 4 3 4" xfId="23473" xr:uid="{00000000-0005-0000-0000-0000C85B0000}"/>
    <cellStyle name="t_Manager 2 2 4 3 4 2" xfId="23474" xr:uid="{00000000-0005-0000-0000-0000C95B0000}"/>
    <cellStyle name="t_Manager 2 2 4 3 5" xfId="23475" xr:uid="{00000000-0005-0000-0000-0000CA5B0000}"/>
    <cellStyle name="t_Manager 2 2 4 3 6" xfId="23476" xr:uid="{00000000-0005-0000-0000-0000CB5B0000}"/>
    <cellStyle name="t_Manager 2 2 4 4" xfId="23477" xr:uid="{00000000-0005-0000-0000-0000CC5B0000}"/>
    <cellStyle name="t_Manager 2 2 4 4 2" xfId="23478" xr:uid="{00000000-0005-0000-0000-0000CD5B0000}"/>
    <cellStyle name="t_Manager 2 2 4 4 2 2" xfId="23479" xr:uid="{00000000-0005-0000-0000-0000CE5B0000}"/>
    <cellStyle name="t_Manager 2 2 4 4 2 3" xfId="23480" xr:uid="{00000000-0005-0000-0000-0000CF5B0000}"/>
    <cellStyle name="t_Manager 2 2 4 4 3" xfId="23481" xr:uid="{00000000-0005-0000-0000-0000D05B0000}"/>
    <cellStyle name="t_Manager 2 2 4 4 3 2" xfId="23482" xr:uid="{00000000-0005-0000-0000-0000D15B0000}"/>
    <cellStyle name="t_Manager 2 2 4 4 4" xfId="23483" xr:uid="{00000000-0005-0000-0000-0000D25B0000}"/>
    <cellStyle name="t_Manager 2 2 4 4 5" xfId="23484" xr:uid="{00000000-0005-0000-0000-0000D35B0000}"/>
    <cellStyle name="t_Manager 2 2 4 5" xfId="23485" xr:uid="{00000000-0005-0000-0000-0000D45B0000}"/>
    <cellStyle name="t_Manager 2 2 4 5 2" xfId="23486" xr:uid="{00000000-0005-0000-0000-0000D55B0000}"/>
    <cellStyle name="t_Manager 2 2 4 5 3" xfId="23487" xr:uid="{00000000-0005-0000-0000-0000D65B0000}"/>
    <cellStyle name="t_Manager 2 2 4 6" xfId="23488" xr:uid="{00000000-0005-0000-0000-0000D75B0000}"/>
    <cellStyle name="t_Manager 2 2 4 6 2" xfId="23489" xr:uid="{00000000-0005-0000-0000-0000D85B0000}"/>
    <cellStyle name="t_Manager 2 2 4 7" xfId="23490" xr:uid="{00000000-0005-0000-0000-0000D95B0000}"/>
    <cellStyle name="t_Manager 2 2 4 8" xfId="23491" xr:uid="{00000000-0005-0000-0000-0000DA5B0000}"/>
    <cellStyle name="t_Manager 2 2 5" xfId="23492" xr:uid="{00000000-0005-0000-0000-0000DB5B0000}"/>
    <cellStyle name="t_Manager 2 2 5 2" xfId="23493" xr:uid="{00000000-0005-0000-0000-0000DC5B0000}"/>
    <cellStyle name="t_Manager 2 2 5 2 2" xfId="23494" xr:uid="{00000000-0005-0000-0000-0000DD5B0000}"/>
    <cellStyle name="t_Manager 2 2 5 2 2 2" xfId="23495" xr:uid="{00000000-0005-0000-0000-0000DE5B0000}"/>
    <cellStyle name="t_Manager 2 2 5 2 2 2 2" xfId="23496" xr:uid="{00000000-0005-0000-0000-0000DF5B0000}"/>
    <cellStyle name="t_Manager 2 2 5 2 2 2 3" xfId="23497" xr:uid="{00000000-0005-0000-0000-0000E05B0000}"/>
    <cellStyle name="t_Manager 2 2 5 2 2 3" xfId="23498" xr:uid="{00000000-0005-0000-0000-0000E15B0000}"/>
    <cellStyle name="t_Manager 2 2 5 2 2 3 2" xfId="23499" xr:uid="{00000000-0005-0000-0000-0000E25B0000}"/>
    <cellStyle name="t_Manager 2 2 5 2 2 4" xfId="23500" xr:uid="{00000000-0005-0000-0000-0000E35B0000}"/>
    <cellStyle name="t_Manager 2 2 5 2 2 5" xfId="23501" xr:uid="{00000000-0005-0000-0000-0000E45B0000}"/>
    <cellStyle name="t_Manager 2 2 5 2 3" xfId="23502" xr:uid="{00000000-0005-0000-0000-0000E55B0000}"/>
    <cellStyle name="t_Manager 2 2 5 2 3 2" xfId="23503" xr:uid="{00000000-0005-0000-0000-0000E65B0000}"/>
    <cellStyle name="t_Manager 2 2 5 2 3 3" xfId="23504" xr:uid="{00000000-0005-0000-0000-0000E75B0000}"/>
    <cellStyle name="t_Manager 2 2 5 2 4" xfId="23505" xr:uid="{00000000-0005-0000-0000-0000E85B0000}"/>
    <cellStyle name="t_Manager 2 2 5 2 4 2" xfId="23506" xr:uid="{00000000-0005-0000-0000-0000E95B0000}"/>
    <cellStyle name="t_Manager 2 2 5 2 5" xfId="23507" xr:uid="{00000000-0005-0000-0000-0000EA5B0000}"/>
    <cellStyle name="t_Manager 2 2 5 2 6" xfId="23508" xr:uid="{00000000-0005-0000-0000-0000EB5B0000}"/>
    <cellStyle name="t_Manager 2 2 5 3" xfId="23509" xr:uid="{00000000-0005-0000-0000-0000EC5B0000}"/>
    <cellStyle name="t_Manager 2 2 5 3 2" xfId="23510" xr:uid="{00000000-0005-0000-0000-0000ED5B0000}"/>
    <cellStyle name="t_Manager 2 2 5 3 2 2" xfId="23511" xr:uid="{00000000-0005-0000-0000-0000EE5B0000}"/>
    <cellStyle name="t_Manager 2 2 5 3 2 2 2" xfId="23512" xr:uid="{00000000-0005-0000-0000-0000EF5B0000}"/>
    <cellStyle name="t_Manager 2 2 5 3 2 2 3" xfId="23513" xr:uid="{00000000-0005-0000-0000-0000F05B0000}"/>
    <cellStyle name="t_Manager 2 2 5 3 2 3" xfId="23514" xr:uid="{00000000-0005-0000-0000-0000F15B0000}"/>
    <cellStyle name="t_Manager 2 2 5 3 2 3 2" xfId="23515" xr:uid="{00000000-0005-0000-0000-0000F25B0000}"/>
    <cellStyle name="t_Manager 2 2 5 3 2 4" xfId="23516" xr:uid="{00000000-0005-0000-0000-0000F35B0000}"/>
    <cellStyle name="t_Manager 2 2 5 3 2 5" xfId="23517" xr:uid="{00000000-0005-0000-0000-0000F45B0000}"/>
    <cellStyle name="t_Manager 2 2 5 3 3" xfId="23518" xr:uid="{00000000-0005-0000-0000-0000F55B0000}"/>
    <cellStyle name="t_Manager 2 2 5 3 3 2" xfId="23519" xr:uid="{00000000-0005-0000-0000-0000F65B0000}"/>
    <cellStyle name="t_Manager 2 2 5 3 3 3" xfId="23520" xr:uid="{00000000-0005-0000-0000-0000F75B0000}"/>
    <cellStyle name="t_Manager 2 2 5 3 4" xfId="23521" xr:uid="{00000000-0005-0000-0000-0000F85B0000}"/>
    <cellStyle name="t_Manager 2 2 5 3 4 2" xfId="23522" xr:uid="{00000000-0005-0000-0000-0000F95B0000}"/>
    <cellStyle name="t_Manager 2 2 5 3 5" xfId="23523" xr:uid="{00000000-0005-0000-0000-0000FA5B0000}"/>
    <cellStyle name="t_Manager 2 2 5 3 6" xfId="23524" xr:uid="{00000000-0005-0000-0000-0000FB5B0000}"/>
    <cellStyle name="t_Manager 2 2 5 4" xfId="23525" xr:uid="{00000000-0005-0000-0000-0000FC5B0000}"/>
    <cellStyle name="t_Manager 2 2 5 4 2" xfId="23526" xr:uid="{00000000-0005-0000-0000-0000FD5B0000}"/>
    <cellStyle name="t_Manager 2 2 6" xfId="23527" xr:uid="{00000000-0005-0000-0000-0000FE5B0000}"/>
    <cellStyle name="t_Manager 2 2 6 2" xfId="23528" xr:uid="{00000000-0005-0000-0000-0000FF5B0000}"/>
    <cellStyle name="t_Manager 2 2 6 2 2" xfId="23529" xr:uid="{00000000-0005-0000-0000-0000005C0000}"/>
    <cellStyle name="t_Manager 2 2 6 2 2 2" xfId="23530" xr:uid="{00000000-0005-0000-0000-0000015C0000}"/>
    <cellStyle name="t_Manager 2 2 6 2 2 3" xfId="23531" xr:uid="{00000000-0005-0000-0000-0000025C0000}"/>
    <cellStyle name="t_Manager 2 2 6 2 3" xfId="23532" xr:uid="{00000000-0005-0000-0000-0000035C0000}"/>
    <cellStyle name="t_Manager 2 2 6 2 3 2" xfId="23533" xr:uid="{00000000-0005-0000-0000-0000045C0000}"/>
    <cellStyle name="t_Manager 2 2 6 2 4" xfId="23534" xr:uid="{00000000-0005-0000-0000-0000055C0000}"/>
    <cellStyle name="t_Manager 2 2 6 2 5" xfId="23535" xr:uid="{00000000-0005-0000-0000-0000065C0000}"/>
    <cellStyle name="t_Manager 2 2 6 3" xfId="23536" xr:uid="{00000000-0005-0000-0000-0000075C0000}"/>
    <cellStyle name="t_Manager 2 2 6 3 2" xfId="23537" xr:uid="{00000000-0005-0000-0000-0000085C0000}"/>
    <cellStyle name="t_Manager 2 2 6 3 3" xfId="23538" xr:uid="{00000000-0005-0000-0000-0000095C0000}"/>
    <cellStyle name="t_Manager 2 2 6 4" xfId="23539" xr:uid="{00000000-0005-0000-0000-00000A5C0000}"/>
    <cellStyle name="t_Manager 2 2 6 4 2" xfId="23540" xr:uid="{00000000-0005-0000-0000-00000B5C0000}"/>
    <cellStyle name="t_Manager 2 2 6 5" xfId="23541" xr:uid="{00000000-0005-0000-0000-00000C5C0000}"/>
    <cellStyle name="t_Manager 2 2 6 6" xfId="23542" xr:uid="{00000000-0005-0000-0000-00000D5C0000}"/>
    <cellStyle name="t_Manager 2 2 7" xfId="23543" xr:uid="{00000000-0005-0000-0000-00000E5C0000}"/>
    <cellStyle name="t_Manager 2 2 7 2" xfId="23544" xr:uid="{00000000-0005-0000-0000-00000F5C0000}"/>
    <cellStyle name="t_Manager 2 2 7 2 2" xfId="23545" xr:uid="{00000000-0005-0000-0000-0000105C0000}"/>
    <cellStyle name="t_Manager 2 2 7 2 3" xfId="23546" xr:uid="{00000000-0005-0000-0000-0000115C0000}"/>
    <cellStyle name="t_Manager 2 2 7 3" xfId="23547" xr:uid="{00000000-0005-0000-0000-0000125C0000}"/>
    <cellStyle name="t_Manager 2 2 7 3 2" xfId="23548" xr:uid="{00000000-0005-0000-0000-0000135C0000}"/>
    <cellStyle name="t_Manager 2 2 7 4" xfId="23549" xr:uid="{00000000-0005-0000-0000-0000145C0000}"/>
    <cellStyle name="t_Manager 2 2 7 5" xfId="23550" xr:uid="{00000000-0005-0000-0000-0000155C0000}"/>
    <cellStyle name="t_Manager 2 2 8" xfId="23551" xr:uid="{00000000-0005-0000-0000-0000165C0000}"/>
    <cellStyle name="t_Manager 2 2 8 2" xfId="23552" xr:uid="{00000000-0005-0000-0000-0000175C0000}"/>
    <cellStyle name="t_Manager 2 2 8 3" xfId="23553" xr:uid="{00000000-0005-0000-0000-0000185C0000}"/>
    <cellStyle name="t_Manager 2 2 9" xfId="23554" xr:uid="{00000000-0005-0000-0000-0000195C0000}"/>
    <cellStyle name="t_Manager 2 2 9 2" xfId="23555" xr:uid="{00000000-0005-0000-0000-00001A5C0000}"/>
    <cellStyle name="t_Manager 2 3" xfId="23556" xr:uid="{00000000-0005-0000-0000-00001B5C0000}"/>
    <cellStyle name="t_Manager 2 3 10" xfId="23557" xr:uid="{00000000-0005-0000-0000-00001C5C0000}"/>
    <cellStyle name="t_Manager 2 3 11" xfId="23558" xr:uid="{00000000-0005-0000-0000-00001D5C0000}"/>
    <cellStyle name="t_Manager 2 3 2" xfId="23559" xr:uid="{00000000-0005-0000-0000-00001E5C0000}"/>
    <cellStyle name="t_Manager 2 3 2 2" xfId="23560" xr:uid="{00000000-0005-0000-0000-00001F5C0000}"/>
    <cellStyle name="t_Manager 2 3 2 2 2" xfId="23561" xr:uid="{00000000-0005-0000-0000-0000205C0000}"/>
    <cellStyle name="t_Manager 2 3 2 2 2 2" xfId="23562" xr:uid="{00000000-0005-0000-0000-0000215C0000}"/>
    <cellStyle name="t_Manager 2 3 2 2 2 2 2" xfId="23563" xr:uid="{00000000-0005-0000-0000-0000225C0000}"/>
    <cellStyle name="t_Manager 2 3 2 2 2 2 2 2" xfId="23564" xr:uid="{00000000-0005-0000-0000-0000235C0000}"/>
    <cellStyle name="t_Manager 2 3 2 2 2 2 2 3" xfId="23565" xr:uid="{00000000-0005-0000-0000-0000245C0000}"/>
    <cellStyle name="t_Manager 2 3 2 2 2 2 3" xfId="23566" xr:uid="{00000000-0005-0000-0000-0000255C0000}"/>
    <cellStyle name="t_Manager 2 3 2 2 2 2 3 2" xfId="23567" xr:uid="{00000000-0005-0000-0000-0000265C0000}"/>
    <cellStyle name="t_Manager 2 3 2 2 2 2 4" xfId="23568" xr:uid="{00000000-0005-0000-0000-0000275C0000}"/>
    <cellStyle name="t_Manager 2 3 2 2 2 2 5" xfId="23569" xr:uid="{00000000-0005-0000-0000-0000285C0000}"/>
    <cellStyle name="t_Manager 2 3 2 2 2 3" xfId="23570" xr:uid="{00000000-0005-0000-0000-0000295C0000}"/>
    <cellStyle name="t_Manager 2 3 2 2 2 3 2" xfId="23571" xr:uid="{00000000-0005-0000-0000-00002A5C0000}"/>
    <cellStyle name="t_Manager 2 3 2 2 2 3 3" xfId="23572" xr:uid="{00000000-0005-0000-0000-00002B5C0000}"/>
    <cellStyle name="t_Manager 2 3 2 2 2 4" xfId="23573" xr:uid="{00000000-0005-0000-0000-00002C5C0000}"/>
    <cellStyle name="t_Manager 2 3 2 2 2 4 2" xfId="23574" xr:uid="{00000000-0005-0000-0000-00002D5C0000}"/>
    <cellStyle name="t_Manager 2 3 2 2 2 5" xfId="23575" xr:uid="{00000000-0005-0000-0000-00002E5C0000}"/>
    <cellStyle name="t_Manager 2 3 2 2 2 6" xfId="23576" xr:uid="{00000000-0005-0000-0000-00002F5C0000}"/>
    <cellStyle name="t_Manager 2 3 2 2 3" xfId="23577" xr:uid="{00000000-0005-0000-0000-0000305C0000}"/>
    <cellStyle name="t_Manager 2 3 2 2 3 2" xfId="23578" xr:uid="{00000000-0005-0000-0000-0000315C0000}"/>
    <cellStyle name="t_Manager 2 3 2 2 3 2 2" xfId="23579" xr:uid="{00000000-0005-0000-0000-0000325C0000}"/>
    <cellStyle name="t_Manager 2 3 2 2 3 2 2 2" xfId="23580" xr:uid="{00000000-0005-0000-0000-0000335C0000}"/>
    <cellStyle name="t_Manager 2 3 2 2 3 2 2 3" xfId="23581" xr:uid="{00000000-0005-0000-0000-0000345C0000}"/>
    <cellStyle name="t_Manager 2 3 2 2 3 2 3" xfId="23582" xr:uid="{00000000-0005-0000-0000-0000355C0000}"/>
    <cellStyle name="t_Manager 2 3 2 2 3 2 3 2" xfId="23583" xr:uid="{00000000-0005-0000-0000-0000365C0000}"/>
    <cellStyle name="t_Manager 2 3 2 2 3 2 4" xfId="23584" xr:uid="{00000000-0005-0000-0000-0000375C0000}"/>
    <cellStyle name="t_Manager 2 3 2 2 3 2 5" xfId="23585" xr:uid="{00000000-0005-0000-0000-0000385C0000}"/>
    <cellStyle name="t_Manager 2 3 2 2 3 3" xfId="23586" xr:uid="{00000000-0005-0000-0000-0000395C0000}"/>
    <cellStyle name="t_Manager 2 3 2 2 3 3 2" xfId="23587" xr:uid="{00000000-0005-0000-0000-00003A5C0000}"/>
    <cellStyle name="t_Manager 2 3 2 2 3 3 3" xfId="23588" xr:uid="{00000000-0005-0000-0000-00003B5C0000}"/>
    <cellStyle name="t_Manager 2 3 2 2 3 4" xfId="23589" xr:uid="{00000000-0005-0000-0000-00003C5C0000}"/>
    <cellStyle name="t_Manager 2 3 2 2 3 4 2" xfId="23590" xr:uid="{00000000-0005-0000-0000-00003D5C0000}"/>
    <cellStyle name="t_Manager 2 3 2 2 3 5" xfId="23591" xr:uid="{00000000-0005-0000-0000-00003E5C0000}"/>
    <cellStyle name="t_Manager 2 3 2 2 3 6" xfId="23592" xr:uid="{00000000-0005-0000-0000-00003F5C0000}"/>
    <cellStyle name="t_Manager 2 3 2 2 4" xfId="23593" xr:uid="{00000000-0005-0000-0000-0000405C0000}"/>
    <cellStyle name="t_Manager 2 3 2 2 4 2" xfId="23594" xr:uid="{00000000-0005-0000-0000-0000415C0000}"/>
    <cellStyle name="t_Manager 2 3 2 3" xfId="23595" xr:uid="{00000000-0005-0000-0000-0000425C0000}"/>
    <cellStyle name="t_Manager 2 3 2 3 2" xfId="23596" xr:uid="{00000000-0005-0000-0000-0000435C0000}"/>
    <cellStyle name="t_Manager 2 3 2 3 2 2" xfId="23597" xr:uid="{00000000-0005-0000-0000-0000445C0000}"/>
    <cellStyle name="t_Manager 2 3 2 3 2 2 2" xfId="23598" xr:uid="{00000000-0005-0000-0000-0000455C0000}"/>
    <cellStyle name="t_Manager 2 3 2 3 2 2 3" xfId="23599" xr:uid="{00000000-0005-0000-0000-0000465C0000}"/>
    <cellStyle name="t_Manager 2 3 2 3 2 3" xfId="23600" xr:uid="{00000000-0005-0000-0000-0000475C0000}"/>
    <cellStyle name="t_Manager 2 3 2 3 2 3 2" xfId="23601" xr:uid="{00000000-0005-0000-0000-0000485C0000}"/>
    <cellStyle name="t_Manager 2 3 2 3 2 4" xfId="23602" xr:uid="{00000000-0005-0000-0000-0000495C0000}"/>
    <cellStyle name="t_Manager 2 3 2 3 2 5" xfId="23603" xr:uid="{00000000-0005-0000-0000-00004A5C0000}"/>
    <cellStyle name="t_Manager 2 3 2 3 3" xfId="23604" xr:uid="{00000000-0005-0000-0000-00004B5C0000}"/>
    <cellStyle name="t_Manager 2 3 2 3 3 2" xfId="23605" xr:uid="{00000000-0005-0000-0000-00004C5C0000}"/>
    <cellStyle name="t_Manager 2 3 2 3 3 3" xfId="23606" xr:uid="{00000000-0005-0000-0000-00004D5C0000}"/>
    <cellStyle name="t_Manager 2 3 2 3 4" xfId="23607" xr:uid="{00000000-0005-0000-0000-00004E5C0000}"/>
    <cellStyle name="t_Manager 2 3 2 3 4 2" xfId="23608" xr:uid="{00000000-0005-0000-0000-00004F5C0000}"/>
    <cellStyle name="t_Manager 2 3 2 3 5" xfId="23609" xr:uid="{00000000-0005-0000-0000-0000505C0000}"/>
    <cellStyle name="t_Manager 2 3 2 3 6" xfId="23610" xr:uid="{00000000-0005-0000-0000-0000515C0000}"/>
    <cellStyle name="t_Manager 2 3 2 4" xfId="23611" xr:uid="{00000000-0005-0000-0000-0000525C0000}"/>
    <cellStyle name="t_Manager 2 3 2 4 2" xfId="23612" xr:uid="{00000000-0005-0000-0000-0000535C0000}"/>
    <cellStyle name="t_Manager 2 3 2 4 2 2" xfId="23613" xr:uid="{00000000-0005-0000-0000-0000545C0000}"/>
    <cellStyle name="t_Manager 2 3 2 4 2 3" xfId="23614" xr:uid="{00000000-0005-0000-0000-0000555C0000}"/>
    <cellStyle name="t_Manager 2 3 2 4 3" xfId="23615" xr:uid="{00000000-0005-0000-0000-0000565C0000}"/>
    <cellStyle name="t_Manager 2 3 2 4 3 2" xfId="23616" xr:uid="{00000000-0005-0000-0000-0000575C0000}"/>
    <cellStyle name="t_Manager 2 3 2 4 4" xfId="23617" xr:uid="{00000000-0005-0000-0000-0000585C0000}"/>
    <cellStyle name="t_Manager 2 3 2 4 5" xfId="23618" xr:uid="{00000000-0005-0000-0000-0000595C0000}"/>
    <cellStyle name="t_Manager 2 3 2 5" xfId="23619" xr:uid="{00000000-0005-0000-0000-00005A5C0000}"/>
    <cellStyle name="t_Manager 2 3 2 5 2" xfId="23620" xr:uid="{00000000-0005-0000-0000-00005B5C0000}"/>
    <cellStyle name="t_Manager 2 3 2 5 3" xfId="23621" xr:uid="{00000000-0005-0000-0000-00005C5C0000}"/>
    <cellStyle name="t_Manager 2 3 2 6" xfId="23622" xr:uid="{00000000-0005-0000-0000-00005D5C0000}"/>
    <cellStyle name="t_Manager 2 3 2 6 2" xfId="23623" xr:uid="{00000000-0005-0000-0000-00005E5C0000}"/>
    <cellStyle name="t_Manager 2 3 2 7" xfId="23624" xr:uid="{00000000-0005-0000-0000-00005F5C0000}"/>
    <cellStyle name="t_Manager 2 3 2 8" xfId="23625" xr:uid="{00000000-0005-0000-0000-0000605C0000}"/>
    <cellStyle name="t_Manager 2 3 3" xfId="23626" xr:uid="{00000000-0005-0000-0000-0000615C0000}"/>
    <cellStyle name="t_Manager 2 3 3 2" xfId="23627" xr:uid="{00000000-0005-0000-0000-0000625C0000}"/>
    <cellStyle name="t_Manager 2 3 3 2 2" xfId="23628" xr:uid="{00000000-0005-0000-0000-0000635C0000}"/>
    <cellStyle name="t_Manager 2 3 3 2 2 2" xfId="23629" xr:uid="{00000000-0005-0000-0000-0000645C0000}"/>
    <cellStyle name="t_Manager 2 3 3 2 2 2 2" xfId="23630" xr:uid="{00000000-0005-0000-0000-0000655C0000}"/>
    <cellStyle name="t_Manager 2 3 3 2 2 2 2 2" xfId="23631" xr:uid="{00000000-0005-0000-0000-0000665C0000}"/>
    <cellStyle name="t_Manager 2 3 3 2 2 2 2 3" xfId="23632" xr:uid="{00000000-0005-0000-0000-0000675C0000}"/>
    <cellStyle name="t_Manager 2 3 3 2 2 2 3" xfId="23633" xr:uid="{00000000-0005-0000-0000-0000685C0000}"/>
    <cellStyle name="t_Manager 2 3 3 2 2 2 3 2" xfId="23634" xr:uid="{00000000-0005-0000-0000-0000695C0000}"/>
    <cellStyle name="t_Manager 2 3 3 2 2 2 4" xfId="23635" xr:uid="{00000000-0005-0000-0000-00006A5C0000}"/>
    <cellStyle name="t_Manager 2 3 3 2 2 2 5" xfId="23636" xr:uid="{00000000-0005-0000-0000-00006B5C0000}"/>
    <cellStyle name="t_Manager 2 3 3 2 2 3" xfId="23637" xr:uid="{00000000-0005-0000-0000-00006C5C0000}"/>
    <cellStyle name="t_Manager 2 3 3 2 2 3 2" xfId="23638" xr:uid="{00000000-0005-0000-0000-00006D5C0000}"/>
    <cellStyle name="t_Manager 2 3 3 2 2 3 3" xfId="23639" xr:uid="{00000000-0005-0000-0000-00006E5C0000}"/>
    <cellStyle name="t_Manager 2 3 3 2 2 4" xfId="23640" xr:uid="{00000000-0005-0000-0000-00006F5C0000}"/>
    <cellStyle name="t_Manager 2 3 3 2 2 4 2" xfId="23641" xr:uid="{00000000-0005-0000-0000-0000705C0000}"/>
    <cellStyle name="t_Manager 2 3 3 2 2 5" xfId="23642" xr:uid="{00000000-0005-0000-0000-0000715C0000}"/>
    <cellStyle name="t_Manager 2 3 3 2 2 6" xfId="23643" xr:uid="{00000000-0005-0000-0000-0000725C0000}"/>
    <cellStyle name="t_Manager 2 3 3 2 3" xfId="23644" xr:uid="{00000000-0005-0000-0000-0000735C0000}"/>
    <cellStyle name="t_Manager 2 3 3 2 3 2" xfId="23645" xr:uid="{00000000-0005-0000-0000-0000745C0000}"/>
    <cellStyle name="t_Manager 2 3 3 2 3 2 2" xfId="23646" xr:uid="{00000000-0005-0000-0000-0000755C0000}"/>
    <cellStyle name="t_Manager 2 3 3 2 3 2 2 2" xfId="23647" xr:uid="{00000000-0005-0000-0000-0000765C0000}"/>
    <cellStyle name="t_Manager 2 3 3 2 3 2 2 3" xfId="23648" xr:uid="{00000000-0005-0000-0000-0000775C0000}"/>
    <cellStyle name="t_Manager 2 3 3 2 3 2 3" xfId="23649" xr:uid="{00000000-0005-0000-0000-0000785C0000}"/>
    <cellStyle name="t_Manager 2 3 3 2 3 2 3 2" xfId="23650" xr:uid="{00000000-0005-0000-0000-0000795C0000}"/>
    <cellStyle name="t_Manager 2 3 3 2 3 2 4" xfId="23651" xr:uid="{00000000-0005-0000-0000-00007A5C0000}"/>
    <cellStyle name="t_Manager 2 3 3 2 3 2 5" xfId="23652" xr:uid="{00000000-0005-0000-0000-00007B5C0000}"/>
    <cellStyle name="t_Manager 2 3 3 2 3 3" xfId="23653" xr:uid="{00000000-0005-0000-0000-00007C5C0000}"/>
    <cellStyle name="t_Manager 2 3 3 2 3 3 2" xfId="23654" xr:uid="{00000000-0005-0000-0000-00007D5C0000}"/>
    <cellStyle name="t_Manager 2 3 3 2 3 3 3" xfId="23655" xr:uid="{00000000-0005-0000-0000-00007E5C0000}"/>
    <cellStyle name="t_Manager 2 3 3 2 3 4" xfId="23656" xr:uid="{00000000-0005-0000-0000-00007F5C0000}"/>
    <cellStyle name="t_Manager 2 3 3 2 3 4 2" xfId="23657" xr:uid="{00000000-0005-0000-0000-0000805C0000}"/>
    <cellStyle name="t_Manager 2 3 3 2 3 5" xfId="23658" xr:uid="{00000000-0005-0000-0000-0000815C0000}"/>
    <cellStyle name="t_Manager 2 3 3 2 3 6" xfId="23659" xr:uid="{00000000-0005-0000-0000-0000825C0000}"/>
    <cellStyle name="t_Manager 2 3 3 2 4" xfId="23660" xr:uid="{00000000-0005-0000-0000-0000835C0000}"/>
    <cellStyle name="t_Manager 2 3 3 2 4 2" xfId="23661" xr:uid="{00000000-0005-0000-0000-0000845C0000}"/>
    <cellStyle name="t_Manager 2 3 3 3" xfId="23662" xr:uid="{00000000-0005-0000-0000-0000855C0000}"/>
    <cellStyle name="t_Manager 2 3 3 3 2" xfId="23663" xr:uid="{00000000-0005-0000-0000-0000865C0000}"/>
    <cellStyle name="t_Manager 2 3 3 3 2 2" xfId="23664" xr:uid="{00000000-0005-0000-0000-0000875C0000}"/>
    <cellStyle name="t_Manager 2 3 3 3 2 2 2" xfId="23665" xr:uid="{00000000-0005-0000-0000-0000885C0000}"/>
    <cellStyle name="t_Manager 2 3 3 3 2 2 3" xfId="23666" xr:uid="{00000000-0005-0000-0000-0000895C0000}"/>
    <cellStyle name="t_Manager 2 3 3 3 2 3" xfId="23667" xr:uid="{00000000-0005-0000-0000-00008A5C0000}"/>
    <cellStyle name="t_Manager 2 3 3 3 2 3 2" xfId="23668" xr:uid="{00000000-0005-0000-0000-00008B5C0000}"/>
    <cellStyle name="t_Manager 2 3 3 3 2 4" xfId="23669" xr:uid="{00000000-0005-0000-0000-00008C5C0000}"/>
    <cellStyle name="t_Manager 2 3 3 3 2 5" xfId="23670" xr:uid="{00000000-0005-0000-0000-00008D5C0000}"/>
    <cellStyle name="t_Manager 2 3 3 3 3" xfId="23671" xr:uid="{00000000-0005-0000-0000-00008E5C0000}"/>
    <cellStyle name="t_Manager 2 3 3 3 3 2" xfId="23672" xr:uid="{00000000-0005-0000-0000-00008F5C0000}"/>
    <cellStyle name="t_Manager 2 3 3 3 3 3" xfId="23673" xr:uid="{00000000-0005-0000-0000-0000905C0000}"/>
    <cellStyle name="t_Manager 2 3 3 3 4" xfId="23674" xr:uid="{00000000-0005-0000-0000-0000915C0000}"/>
    <cellStyle name="t_Manager 2 3 3 3 4 2" xfId="23675" xr:uid="{00000000-0005-0000-0000-0000925C0000}"/>
    <cellStyle name="t_Manager 2 3 3 3 5" xfId="23676" xr:uid="{00000000-0005-0000-0000-0000935C0000}"/>
    <cellStyle name="t_Manager 2 3 3 3 6" xfId="23677" xr:uid="{00000000-0005-0000-0000-0000945C0000}"/>
    <cellStyle name="t_Manager 2 3 3 4" xfId="23678" xr:uid="{00000000-0005-0000-0000-0000955C0000}"/>
    <cellStyle name="t_Manager 2 3 3 4 2" xfId="23679" xr:uid="{00000000-0005-0000-0000-0000965C0000}"/>
    <cellStyle name="t_Manager 2 3 3 4 2 2" xfId="23680" xr:uid="{00000000-0005-0000-0000-0000975C0000}"/>
    <cellStyle name="t_Manager 2 3 3 4 2 3" xfId="23681" xr:uid="{00000000-0005-0000-0000-0000985C0000}"/>
    <cellStyle name="t_Manager 2 3 3 4 3" xfId="23682" xr:uid="{00000000-0005-0000-0000-0000995C0000}"/>
    <cellStyle name="t_Manager 2 3 3 4 3 2" xfId="23683" xr:uid="{00000000-0005-0000-0000-00009A5C0000}"/>
    <cellStyle name="t_Manager 2 3 3 4 4" xfId="23684" xr:uid="{00000000-0005-0000-0000-00009B5C0000}"/>
    <cellStyle name="t_Manager 2 3 3 4 5" xfId="23685" xr:uid="{00000000-0005-0000-0000-00009C5C0000}"/>
    <cellStyle name="t_Manager 2 3 3 5" xfId="23686" xr:uid="{00000000-0005-0000-0000-00009D5C0000}"/>
    <cellStyle name="t_Manager 2 3 3 5 2" xfId="23687" xr:uid="{00000000-0005-0000-0000-00009E5C0000}"/>
    <cellStyle name="t_Manager 2 3 3 5 3" xfId="23688" xr:uid="{00000000-0005-0000-0000-00009F5C0000}"/>
    <cellStyle name="t_Manager 2 3 3 6" xfId="23689" xr:uid="{00000000-0005-0000-0000-0000A05C0000}"/>
    <cellStyle name="t_Manager 2 3 3 6 2" xfId="23690" xr:uid="{00000000-0005-0000-0000-0000A15C0000}"/>
    <cellStyle name="t_Manager 2 3 3 7" xfId="23691" xr:uid="{00000000-0005-0000-0000-0000A25C0000}"/>
    <cellStyle name="t_Manager 2 3 3 8" xfId="23692" xr:uid="{00000000-0005-0000-0000-0000A35C0000}"/>
    <cellStyle name="t_Manager 2 3 4" xfId="23693" xr:uid="{00000000-0005-0000-0000-0000A45C0000}"/>
    <cellStyle name="t_Manager 2 3 4 2" xfId="23694" xr:uid="{00000000-0005-0000-0000-0000A55C0000}"/>
    <cellStyle name="t_Manager 2 3 4 2 2" xfId="23695" xr:uid="{00000000-0005-0000-0000-0000A65C0000}"/>
    <cellStyle name="t_Manager 2 3 4 2 2 2" xfId="23696" xr:uid="{00000000-0005-0000-0000-0000A75C0000}"/>
    <cellStyle name="t_Manager 2 3 4 2 2 2 2" xfId="23697" xr:uid="{00000000-0005-0000-0000-0000A85C0000}"/>
    <cellStyle name="t_Manager 2 3 4 2 2 2 2 2" xfId="23698" xr:uid="{00000000-0005-0000-0000-0000A95C0000}"/>
    <cellStyle name="t_Manager 2 3 4 2 2 2 2 3" xfId="23699" xr:uid="{00000000-0005-0000-0000-0000AA5C0000}"/>
    <cellStyle name="t_Manager 2 3 4 2 2 2 3" xfId="23700" xr:uid="{00000000-0005-0000-0000-0000AB5C0000}"/>
    <cellStyle name="t_Manager 2 3 4 2 2 2 3 2" xfId="23701" xr:uid="{00000000-0005-0000-0000-0000AC5C0000}"/>
    <cellStyle name="t_Manager 2 3 4 2 2 2 4" xfId="23702" xr:uid="{00000000-0005-0000-0000-0000AD5C0000}"/>
    <cellStyle name="t_Manager 2 3 4 2 2 2 5" xfId="23703" xr:uid="{00000000-0005-0000-0000-0000AE5C0000}"/>
    <cellStyle name="t_Manager 2 3 4 2 2 3" xfId="23704" xr:uid="{00000000-0005-0000-0000-0000AF5C0000}"/>
    <cellStyle name="t_Manager 2 3 4 2 2 3 2" xfId="23705" xr:uid="{00000000-0005-0000-0000-0000B05C0000}"/>
    <cellStyle name="t_Manager 2 3 4 2 2 3 3" xfId="23706" xr:uid="{00000000-0005-0000-0000-0000B15C0000}"/>
    <cellStyle name="t_Manager 2 3 4 2 2 4" xfId="23707" xr:uid="{00000000-0005-0000-0000-0000B25C0000}"/>
    <cellStyle name="t_Manager 2 3 4 2 2 4 2" xfId="23708" xr:uid="{00000000-0005-0000-0000-0000B35C0000}"/>
    <cellStyle name="t_Manager 2 3 4 2 2 5" xfId="23709" xr:uid="{00000000-0005-0000-0000-0000B45C0000}"/>
    <cellStyle name="t_Manager 2 3 4 2 2 6" xfId="23710" xr:uid="{00000000-0005-0000-0000-0000B55C0000}"/>
    <cellStyle name="t_Manager 2 3 4 2 3" xfId="23711" xr:uid="{00000000-0005-0000-0000-0000B65C0000}"/>
    <cellStyle name="t_Manager 2 3 4 2 3 2" xfId="23712" xr:uid="{00000000-0005-0000-0000-0000B75C0000}"/>
    <cellStyle name="t_Manager 2 3 4 2 3 2 2" xfId="23713" xr:uid="{00000000-0005-0000-0000-0000B85C0000}"/>
    <cellStyle name="t_Manager 2 3 4 2 3 2 2 2" xfId="23714" xr:uid="{00000000-0005-0000-0000-0000B95C0000}"/>
    <cellStyle name="t_Manager 2 3 4 2 3 2 2 3" xfId="23715" xr:uid="{00000000-0005-0000-0000-0000BA5C0000}"/>
    <cellStyle name="t_Manager 2 3 4 2 3 2 3" xfId="23716" xr:uid="{00000000-0005-0000-0000-0000BB5C0000}"/>
    <cellStyle name="t_Manager 2 3 4 2 3 2 3 2" xfId="23717" xr:uid="{00000000-0005-0000-0000-0000BC5C0000}"/>
    <cellStyle name="t_Manager 2 3 4 2 3 2 4" xfId="23718" xr:uid="{00000000-0005-0000-0000-0000BD5C0000}"/>
    <cellStyle name="t_Manager 2 3 4 2 3 2 5" xfId="23719" xr:uid="{00000000-0005-0000-0000-0000BE5C0000}"/>
    <cellStyle name="t_Manager 2 3 4 2 3 3" xfId="23720" xr:uid="{00000000-0005-0000-0000-0000BF5C0000}"/>
    <cellStyle name="t_Manager 2 3 4 2 3 3 2" xfId="23721" xr:uid="{00000000-0005-0000-0000-0000C05C0000}"/>
    <cellStyle name="t_Manager 2 3 4 2 3 3 3" xfId="23722" xr:uid="{00000000-0005-0000-0000-0000C15C0000}"/>
    <cellStyle name="t_Manager 2 3 4 2 3 4" xfId="23723" xr:uid="{00000000-0005-0000-0000-0000C25C0000}"/>
    <cellStyle name="t_Manager 2 3 4 2 3 4 2" xfId="23724" xr:uid="{00000000-0005-0000-0000-0000C35C0000}"/>
    <cellStyle name="t_Manager 2 3 4 2 3 5" xfId="23725" xr:uid="{00000000-0005-0000-0000-0000C45C0000}"/>
    <cellStyle name="t_Manager 2 3 4 2 3 6" xfId="23726" xr:uid="{00000000-0005-0000-0000-0000C55C0000}"/>
    <cellStyle name="t_Manager 2 3 4 2 4" xfId="23727" xr:uid="{00000000-0005-0000-0000-0000C65C0000}"/>
    <cellStyle name="t_Manager 2 3 4 2 4 2" xfId="23728" xr:uid="{00000000-0005-0000-0000-0000C75C0000}"/>
    <cellStyle name="t_Manager 2 3 4 3" xfId="23729" xr:uid="{00000000-0005-0000-0000-0000C85C0000}"/>
    <cellStyle name="t_Manager 2 3 4 3 2" xfId="23730" xr:uid="{00000000-0005-0000-0000-0000C95C0000}"/>
    <cellStyle name="t_Manager 2 3 4 3 2 2" xfId="23731" xr:uid="{00000000-0005-0000-0000-0000CA5C0000}"/>
    <cellStyle name="t_Manager 2 3 4 3 2 2 2" xfId="23732" xr:uid="{00000000-0005-0000-0000-0000CB5C0000}"/>
    <cellStyle name="t_Manager 2 3 4 3 2 2 3" xfId="23733" xr:uid="{00000000-0005-0000-0000-0000CC5C0000}"/>
    <cellStyle name="t_Manager 2 3 4 3 2 3" xfId="23734" xr:uid="{00000000-0005-0000-0000-0000CD5C0000}"/>
    <cellStyle name="t_Manager 2 3 4 3 2 3 2" xfId="23735" xr:uid="{00000000-0005-0000-0000-0000CE5C0000}"/>
    <cellStyle name="t_Manager 2 3 4 3 2 4" xfId="23736" xr:uid="{00000000-0005-0000-0000-0000CF5C0000}"/>
    <cellStyle name="t_Manager 2 3 4 3 2 5" xfId="23737" xr:uid="{00000000-0005-0000-0000-0000D05C0000}"/>
    <cellStyle name="t_Manager 2 3 4 3 3" xfId="23738" xr:uid="{00000000-0005-0000-0000-0000D15C0000}"/>
    <cellStyle name="t_Manager 2 3 4 3 3 2" xfId="23739" xr:uid="{00000000-0005-0000-0000-0000D25C0000}"/>
    <cellStyle name="t_Manager 2 3 4 3 3 3" xfId="23740" xr:uid="{00000000-0005-0000-0000-0000D35C0000}"/>
    <cellStyle name="t_Manager 2 3 4 3 4" xfId="23741" xr:uid="{00000000-0005-0000-0000-0000D45C0000}"/>
    <cellStyle name="t_Manager 2 3 4 3 4 2" xfId="23742" xr:uid="{00000000-0005-0000-0000-0000D55C0000}"/>
    <cellStyle name="t_Manager 2 3 4 3 5" xfId="23743" xr:uid="{00000000-0005-0000-0000-0000D65C0000}"/>
    <cellStyle name="t_Manager 2 3 4 3 6" xfId="23744" xr:uid="{00000000-0005-0000-0000-0000D75C0000}"/>
    <cellStyle name="t_Manager 2 3 4 4" xfId="23745" xr:uid="{00000000-0005-0000-0000-0000D85C0000}"/>
    <cellStyle name="t_Manager 2 3 4 4 2" xfId="23746" xr:uid="{00000000-0005-0000-0000-0000D95C0000}"/>
    <cellStyle name="t_Manager 2 3 4 4 2 2" xfId="23747" xr:uid="{00000000-0005-0000-0000-0000DA5C0000}"/>
    <cellStyle name="t_Manager 2 3 4 4 2 3" xfId="23748" xr:uid="{00000000-0005-0000-0000-0000DB5C0000}"/>
    <cellStyle name="t_Manager 2 3 4 4 3" xfId="23749" xr:uid="{00000000-0005-0000-0000-0000DC5C0000}"/>
    <cellStyle name="t_Manager 2 3 4 4 3 2" xfId="23750" xr:uid="{00000000-0005-0000-0000-0000DD5C0000}"/>
    <cellStyle name="t_Manager 2 3 4 4 4" xfId="23751" xr:uid="{00000000-0005-0000-0000-0000DE5C0000}"/>
    <cellStyle name="t_Manager 2 3 4 4 5" xfId="23752" xr:uid="{00000000-0005-0000-0000-0000DF5C0000}"/>
    <cellStyle name="t_Manager 2 3 4 5" xfId="23753" xr:uid="{00000000-0005-0000-0000-0000E05C0000}"/>
    <cellStyle name="t_Manager 2 3 4 5 2" xfId="23754" xr:uid="{00000000-0005-0000-0000-0000E15C0000}"/>
    <cellStyle name="t_Manager 2 3 4 5 3" xfId="23755" xr:uid="{00000000-0005-0000-0000-0000E25C0000}"/>
    <cellStyle name="t_Manager 2 3 4 6" xfId="23756" xr:uid="{00000000-0005-0000-0000-0000E35C0000}"/>
    <cellStyle name="t_Manager 2 3 4 6 2" xfId="23757" xr:uid="{00000000-0005-0000-0000-0000E45C0000}"/>
    <cellStyle name="t_Manager 2 3 4 7" xfId="23758" xr:uid="{00000000-0005-0000-0000-0000E55C0000}"/>
    <cellStyle name="t_Manager 2 3 4 8" xfId="23759" xr:uid="{00000000-0005-0000-0000-0000E65C0000}"/>
    <cellStyle name="t_Manager 2 3 5" xfId="23760" xr:uid="{00000000-0005-0000-0000-0000E75C0000}"/>
    <cellStyle name="t_Manager 2 3 5 2" xfId="23761" xr:uid="{00000000-0005-0000-0000-0000E85C0000}"/>
    <cellStyle name="t_Manager 2 3 5 2 2" xfId="23762" xr:uid="{00000000-0005-0000-0000-0000E95C0000}"/>
    <cellStyle name="t_Manager 2 3 5 2 2 2" xfId="23763" xr:uid="{00000000-0005-0000-0000-0000EA5C0000}"/>
    <cellStyle name="t_Manager 2 3 5 2 2 2 2" xfId="23764" xr:uid="{00000000-0005-0000-0000-0000EB5C0000}"/>
    <cellStyle name="t_Manager 2 3 5 2 2 2 3" xfId="23765" xr:uid="{00000000-0005-0000-0000-0000EC5C0000}"/>
    <cellStyle name="t_Manager 2 3 5 2 2 3" xfId="23766" xr:uid="{00000000-0005-0000-0000-0000ED5C0000}"/>
    <cellStyle name="t_Manager 2 3 5 2 2 3 2" xfId="23767" xr:uid="{00000000-0005-0000-0000-0000EE5C0000}"/>
    <cellStyle name="t_Manager 2 3 5 2 2 4" xfId="23768" xr:uid="{00000000-0005-0000-0000-0000EF5C0000}"/>
    <cellStyle name="t_Manager 2 3 5 2 2 5" xfId="23769" xr:uid="{00000000-0005-0000-0000-0000F05C0000}"/>
    <cellStyle name="t_Manager 2 3 5 2 3" xfId="23770" xr:uid="{00000000-0005-0000-0000-0000F15C0000}"/>
    <cellStyle name="t_Manager 2 3 5 2 3 2" xfId="23771" xr:uid="{00000000-0005-0000-0000-0000F25C0000}"/>
    <cellStyle name="t_Manager 2 3 5 2 3 3" xfId="23772" xr:uid="{00000000-0005-0000-0000-0000F35C0000}"/>
    <cellStyle name="t_Manager 2 3 5 2 4" xfId="23773" xr:uid="{00000000-0005-0000-0000-0000F45C0000}"/>
    <cellStyle name="t_Manager 2 3 5 2 4 2" xfId="23774" xr:uid="{00000000-0005-0000-0000-0000F55C0000}"/>
    <cellStyle name="t_Manager 2 3 5 2 5" xfId="23775" xr:uid="{00000000-0005-0000-0000-0000F65C0000}"/>
    <cellStyle name="t_Manager 2 3 5 2 6" xfId="23776" xr:uid="{00000000-0005-0000-0000-0000F75C0000}"/>
    <cellStyle name="t_Manager 2 3 5 3" xfId="23777" xr:uid="{00000000-0005-0000-0000-0000F85C0000}"/>
    <cellStyle name="t_Manager 2 3 5 3 2" xfId="23778" xr:uid="{00000000-0005-0000-0000-0000F95C0000}"/>
    <cellStyle name="t_Manager 2 3 5 3 2 2" xfId="23779" xr:uid="{00000000-0005-0000-0000-0000FA5C0000}"/>
    <cellStyle name="t_Manager 2 3 5 3 2 2 2" xfId="23780" xr:uid="{00000000-0005-0000-0000-0000FB5C0000}"/>
    <cellStyle name="t_Manager 2 3 5 3 2 2 3" xfId="23781" xr:uid="{00000000-0005-0000-0000-0000FC5C0000}"/>
    <cellStyle name="t_Manager 2 3 5 3 2 3" xfId="23782" xr:uid="{00000000-0005-0000-0000-0000FD5C0000}"/>
    <cellStyle name="t_Manager 2 3 5 3 2 3 2" xfId="23783" xr:uid="{00000000-0005-0000-0000-0000FE5C0000}"/>
    <cellStyle name="t_Manager 2 3 5 3 2 4" xfId="23784" xr:uid="{00000000-0005-0000-0000-0000FF5C0000}"/>
    <cellStyle name="t_Manager 2 3 5 3 2 5" xfId="23785" xr:uid="{00000000-0005-0000-0000-0000005D0000}"/>
    <cellStyle name="t_Manager 2 3 5 3 3" xfId="23786" xr:uid="{00000000-0005-0000-0000-0000015D0000}"/>
    <cellStyle name="t_Manager 2 3 5 3 3 2" xfId="23787" xr:uid="{00000000-0005-0000-0000-0000025D0000}"/>
    <cellStyle name="t_Manager 2 3 5 3 3 3" xfId="23788" xr:uid="{00000000-0005-0000-0000-0000035D0000}"/>
    <cellStyle name="t_Manager 2 3 5 3 4" xfId="23789" xr:uid="{00000000-0005-0000-0000-0000045D0000}"/>
    <cellStyle name="t_Manager 2 3 5 3 4 2" xfId="23790" xr:uid="{00000000-0005-0000-0000-0000055D0000}"/>
    <cellStyle name="t_Manager 2 3 5 3 5" xfId="23791" xr:uid="{00000000-0005-0000-0000-0000065D0000}"/>
    <cellStyle name="t_Manager 2 3 5 3 6" xfId="23792" xr:uid="{00000000-0005-0000-0000-0000075D0000}"/>
    <cellStyle name="t_Manager 2 3 5 4" xfId="23793" xr:uid="{00000000-0005-0000-0000-0000085D0000}"/>
    <cellStyle name="t_Manager 2 3 5 4 2" xfId="23794" xr:uid="{00000000-0005-0000-0000-0000095D0000}"/>
    <cellStyle name="t_Manager 2 3 6" xfId="23795" xr:uid="{00000000-0005-0000-0000-00000A5D0000}"/>
    <cellStyle name="t_Manager 2 3 6 2" xfId="23796" xr:uid="{00000000-0005-0000-0000-00000B5D0000}"/>
    <cellStyle name="t_Manager 2 3 6 2 2" xfId="23797" xr:uid="{00000000-0005-0000-0000-00000C5D0000}"/>
    <cellStyle name="t_Manager 2 3 6 2 2 2" xfId="23798" xr:uid="{00000000-0005-0000-0000-00000D5D0000}"/>
    <cellStyle name="t_Manager 2 3 6 2 2 3" xfId="23799" xr:uid="{00000000-0005-0000-0000-00000E5D0000}"/>
    <cellStyle name="t_Manager 2 3 6 2 3" xfId="23800" xr:uid="{00000000-0005-0000-0000-00000F5D0000}"/>
    <cellStyle name="t_Manager 2 3 6 2 3 2" xfId="23801" xr:uid="{00000000-0005-0000-0000-0000105D0000}"/>
    <cellStyle name="t_Manager 2 3 6 2 4" xfId="23802" xr:uid="{00000000-0005-0000-0000-0000115D0000}"/>
    <cellStyle name="t_Manager 2 3 6 2 5" xfId="23803" xr:uid="{00000000-0005-0000-0000-0000125D0000}"/>
    <cellStyle name="t_Manager 2 3 6 3" xfId="23804" xr:uid="{00000000-0005-0000-0000-0000135D0000}"/>
    <cellStyle name="t_Manager 2 3 6 3 2" xfId="23805" xr:uid="{00000000-0005-0000-0000-0000145D0000}"/>
    <cellStyle name="t_Manager 2 3 6 3 3" xfId="23806" xr:uid="{00000000-0005-0000-0000-0000155D0000}"/>
    <cellStyle name="t_Manager 2 3 6 4" xfId="23807" xr:uid="{00000000-0005-0000-0000-0000165D0000}"/>
    <cellStyle name="t_Manager 2 3 6 4 2" xfId="23808" xr:uid="{00000000-0005-0000-0000-0000175D0000}"/>
    <cellStyle name="t_Manager 2 3 6 5" xfId="23809" xr:uid="{00000000-0005-0000-0000-0000185D0000}"/>
    <cellStyle name="t_Manager 2 3 6 6" xfId="23810" xr:uid="{00000000-0005-0000-0000-0000195D0000}"/>
    <cellStyle name="t_Manager 2 3 7" xfId="23811" xr:uid="{00000000-0005-0000-0000-00001A5D0000}"/>
    <cellStyle name="t_Manager 2 3 7 2" xfId="23812" xr:uid="{00000000-0005-0000-0000-00001B5D0000}"/>
    <cellStyle name="t_Manager 2 3 7 2 2" xfId="23813" xr:uid="{00000000-0005-0000-0000-00001C5D0000}"/>
    <cellStyle name="t_Manager 2 3 7 2 3" xfId="23814" xr:uid="{00000000-0005-0000-0000-00001D5D0000}"/>
    <cellStyle name="t_Manager 2 3 7 3" xfId="23815" xr:uid="{00000000-0005-0000-0000-00001E5D0000}"/>
    <cellStyle name="t_Manager 2 3 7 3 2" xfId="23816" xr:uid="{00000000-0005-0000-0000-00001F5D0000}"/>
    <cellStyle name="t_Manager 2 3 7 4" xfId="23817" xr:uid="{00000000-0005-0000-0000-0000205D0000}"/>
    <cellStyle name="t_Manager 2 3 7 5" xfId="23818" xr:uid="{00000000-0005-0000-0000-0000215D0000}"/>
    <cellStyle name="t_Manager 2 3 8" xfId="23819" xr:uid="{00000000-0005-0000-0000-0000225D0000}"/>
    <cellStyle name="t_Manager 2 3 8 2" xfId="23820" xr:uid="{00000000-0005-0000-0000-0000235D0000}"/>
    <cellStyle name="t_Manager 2 3 8 3" xfId="23821" xr:uid="{00000000-0005-0000-0000-0000245D0000}"/>
    <cellStyle name="t_Manager 2 3 9" xfId="23822" xr:uid="{00000000-0005-0000-0000-0000255D0000}"/>
    <cellStyle name="t_Manager 2 3 9 2" xfId="23823" xr:uid="{00000000-0005-0000-0000-0000265D0000}"/>
    <cellStyle name="t_Manager 2 4" xfId="23824" xr:uid="{00000000-0005-0000-0000-0000275D0000}"/>
    <cellStyle name="t_Manager 2 4 2" xfId="23825" xr:uid="{00000000-0005-0000-0000-0000285D0000}"/>
    <cellStyle name="t_Manager 2 4 2 2" xfId="23826" xr:uid="{00000000-0005-0000-0000-0000295D0000}"/>
    <cellStyle name="t_Manager 2 4 2 2 2" xfId="23827" xr:uid="{00000000-0005-0000-0000-00002A5D0000}"/>
    <cellStyle name="t_Manager 2 4 2 2 2 2" xfId="23828" xr:uid="{00000000-0005-0000-0000-00002B5D0000}"/>
    <cellStyle name="t_Manager 2 4 2 2 2 2 2" xfId="23829" xr:uid="{00000000-0005-0000-0000-00002C5D0000}"/>
    <cellStyle name="t_Manager 2 4 2 2 2 2 3" xfId="23830" xr:uid="{00000000-0005-0000-0000-00002D5D0000}"/>
    <cellStyle name="t_Manager 2 4 2 2 2 3" xfId="23831" xr:uid="{00000000-0005-0000-0000-00002E5D0000}"/>
    <cellStyle name="t_Manager 2 4 2 2 2 3 2" xfId="23832" xr:uid="{00000000-0005-0000-0000-00002F5D0000}"/>
    <cellStyle name="t_Manager 2 4 2 2 2 4" xfId="23833" xr:uid="{00000000-0005-0000-0000-0000305D0000}"/>
    <cellStyle name="t_Manager 2 4 2 2 2 5" xfId="23834" xr:uid="{00000000-0005-0000-0000-0000315D0000}"/>
    <cellStyle name="t_Manager 2 4 2 2 3" xfId="23835" xr:uid="{00000000-0005-0000-0000-0000325D0000}"/>
    <cellStyle name="t_Manager 2 4 2 2 3 2" xfId="23836" xr:uid="{00000000-0005-0000-0000-0000335D0000}"/>
    <cellStyle name="t_Manager 2 4 2 2 3 3" xfId="23837" xr:uid="{00000000-0005-0000-0000-0000345D0000}"/>
    <cellStyle name="t_Manager 2 4 2 2 4" xfId="23838" xr:uid="{00000000-0005-0000-0000-0000355D0000}"/>
    <cellStyle name="t_Manager 2 4 2 2 4 2" xfId="23839" xr:uid="{00000000-0005-0000-0000-0000365D0000}"/>
    <cellStyle name="t_Manager 2 4 2 2 5" xfId="23840" xr:uid="{00000000-0005-0000-0000-0000375D0000}"/>
    <cellStyle name="t_Manager 2 4 2 2 6" xfId="23841" xr:uid="{00000000-0005-0000-0000-0000385D0000}"/>
    <cellStyle name="t_Manager 2 4 2 3" xfId="23842" xr:uid="{00000000-0005-0000-0000-0000395D0000}"/>
    <cellStyle name="t_Manager 2 4 2 3 2" xfId="23843" xr:uid="{00000000-0005-0000-0000-00003A5D0000}"/>
    <cellStyle name="t_Manager 2 4 2 3 2 2" xfId="23844" xr:uid="{00000000-0005-0000-0000-00003B5D0000}"/>
    <cellStyle name="t_Manager 2 4 2 3 2 2 2" xfId="23845" xr:uid="{00000000-0005-0000-0000-00003C5D0000}"/>
    <cellStyle name="t_Manager 2 4 2 3 2 2 3" xfId="23846" xr:uid="{00000000-0005-0000-0000-00003D5D0000}"/>
    <cellStyle name="t_Manager 2 4 2 3 2 3" xfId="23847" xr:uid="{00000000-0005-0000-0000-00003E5D0000}"/>
    <cellStyle name="t_Manager 2 4 2 3 2 3 2" xfId="23848" xr:uid="{00000000-0005-0000-0000-00003F5D0000}"/>
    <cellStyle name="t_Manager 2 4 2 3 2 4" xfId="23849" xr:uid="{00000000-0005-0000-0000-0000405D0000}"/>
    <cellStyle name="t_Manager 2 4 2 3 2 5" xfId="23850" xr:uid="{00000000-0005-0000-0000-0000415D0000}"/>
    <cellStyle name="t_Manager 2 4 2 3 3" xfId="23851" xr:uid="{00000000-0005-0000-0000-0000425D0000}"/>
    <cellStyle name="t_Manager 2 4 2 3 3 2" xfId="23852" xr:uid="{00000000-0005-0000-0000-0000435D0000}"/>
    <cellStyle name="t_Manager 2 4 2 3 3 3" xfId="23853" xr:uid="{00000000-0005-0000-0000-0000445D0000}"/>
    <cellStyle name="t_Manager 2 4 2 3 4" xfId="23854" xr:uid="{00000000-0005-0000-0000-0000455D0000}"/>
    <cellStyle name="t_Manager 2 4 2 3 4 2" xfId="23855" xr:uid="{00000000-0005-0000-0000-0000465D0000}"/>
    <cellStyle name="t_Manager 2 4 2 3 5" xfId="23856" xr:uid="{00000000-0005-0000-0000-0000475D0000}"/>
    <cellStyle name="t_Manager 2 4 2 3 6" xfId="23857" xr:uid="{00000000-0005-0000-0000-0000485D0000}"/>
    <cellStyle name="t_Manager 2 4 2 4" xfId="23858" xr:uid="{00000000-0005-0000-0000-0000495D0000}"/>
    <cellStyle name="t_Manager 2 4 2 4 2" xfId="23859" xr:uid="{00000000-0005-0000-0000-00004A5D0000}"/>
    <cellStyle name="t_Manager 2 4 3" xfId="23860" xr:uid="{00000000-0005-0000-0000-00004B5D0000}"/>
    <cellStyle name="t_Manager 2 4 3 2" xfId="23861" xr:uid="{00000000-0005-0000-0000-00004C5D0000}"/>
    <cellStyle name="t_Manager 2 4 3 2 2" xfId="23862" xr:uid="{00000000-0005-0000-0000-00004D5D0000}"/>
    <cellStyle name="t_Manager 2 4 3 2 2 2" xfId="23863" xr:uid="{00000000-0005-0000-0000-00004E5D0000}"/>
    <cellStyle name="t_Manager 2 4 3 2 2 3" xfId="23864" xr:uid="{00000000-0005-0000-0000-00004F5D0000}"/>
    <cellStyle name="t_Manager 2 4 3 2 3" xfId="23865" xr:uid="{00000000-0005-0000-0000-0000505D0000}"/>
    <cellStyle name="t_Manager 2 4 3 2 3 2" xfId="23866" xr:uid="{00000000-0005-0000-0000-0000515D0000}"/>
    <cellStyle name="t_Manager 2 4 3 2 4" xfId="23867" xr:uid="{00000000-0005-0000-0000-0000525D0000}"/>
    <cellStyle name="t_Manager 2 4 3 2 5" xfId="23868" xr:uid="{00000000-0005-0000-0000-0000535D0000}"/>
    <cellStyle name="t_Manager 2 4 3 3" xfId="23869" xr:uid="{00000000-0005-0000-0000-0000545D0000}"/>
    <cellStyle name="t_Manager 2 4 3 3 2" xfId="23870" xr:uid="{00000000-0005-0000-0000-0000555D0000}"/>
    <cellStyle name="t_Manager 2 4 3 3 3" xfId="23871" xr:uid="{00000000-0005-0000-0000-0000565D0000}"/>
    <cellStyle name="t_Manager 2 4 3 4" xfId="23872" xr:uid="{00000000-0005-0000-0000-0000575D0000}"/>
    <cellStyle name="t_Manager 2 4 3 4 2" xfId="23873" xr:uid="{00000000-0005-0000-0000-0000585D0000}"/>
    <cellStyle name="t_Manager 2 4 3 5" xfId="23874" xr:uid="{00000000-0005-0000-0000-0000595D0000}"/>
    <cellStyle name="t_Manager 2 4 3 6" xfId="23875" xr:uid="{00000000-0005-0000-0000-00005A5D0000}"/>
    <cellStyle name="t_Manager 2 4 4" xfId="23876" xr:uid="{00000000-0005-0000-0000-00005B5D0000}"/>
    <cellStyle name="t_Manager 2 4 4 2" xfId="23877" xr:uid="{00000000-0005-0000-0000-00005C5D0000}"/>
    <cellStyle name="t_Manager 2 4 4 2 2" xfId="23878" xr:uid="{00000000-0005-0000-0000-00005D5D0000}"/>
    <cellStyle name="t_Manager 2 4 4 2 3" xfId="23879" xr:uid="{00000000-0005-0000-0000-00005E5D0000}"/>
    <cellStyle name="t_Manager 2 4 4 3" xfId="23880" xr:uid="{00000000-0005-0000-0000-00005F5D0000}"/>
    <cellStyle name="t_Manager 2 4 4 3 2" xfId="23881" xr:uid="{00000000-0005-0000-0000-0000605D0000}"/>
    <cellStyle name="t_Manager 2 4 4 4" xfId="23882" xr:uid="{00000000-0005-0000-0000-0000615D0000}"/>
    <cellStyle name="t_Manager 2 4 4 5" xfId="23883" xr:uid="{00000000-0005-0000-0000-0000625D0000}"/>
    <cellStyle name="t_Manager 2 4 5" xfId="23884" xr:uid="{00000000-0005-0000-0000-0000635D0000}"/>
    <cellStyle name="t_Manager 2 4 5 2" xfId="23885" xr:uid="{00000000-0005-0000-0000-0000645D0000}"/>
    <cellStyle name="t_Manager 2 4 5 3" xfId="23886" xr:uid="{00000000-0005-0000-0000-0000655D0000}"/>
    <cellStyle name="t_Manager 2 4 6" xfId="23887" xr:uid="{00000000-0005-0000-0000-0000665D0000}"/>
    <cellStyle name="t_Manager 2 4 6 2" xfId="23888" xr:uid="{00000000-0005-0000-0000-0000675D0000}"/>
    <cellStyle name="t_Manager 2 4 7" xfId="23889" xr:uid="{00000000-0005-0000-0000-0000685D0000}"/>
    <cellStyle name="t_Manager 2 4 8" xfId="23890" xr:uid="{00000000-0005-0000-0000-0000695D0000}"/>
    <cellStyle name="t_Manager 2 5" xfId="23891" xr:uid="{00000000-0005-0000-0000-00006A5D0000}"/>
    <cellStyle name="t_Manager 2 5 2" xfId="23892" xr:uid="{00000000-0005-0000-0000-00006B5D0000}"/>
    <cellStyle name="t_Manager 2 5 2 2" xfId="23893" xr:uid="{00000000-0005-0000-0000-00006C5D0000}"/>
    <cellStyle name="t_Manager 2 5 2 2 2" xfId="23894" xr:uid="{00000000-0005-0000-0000-00006D5D0000}"/>
    <cellStyle name="t_Manager 2 5 2 2 2 2" xfId="23895" xr:uid="{00000000-0005-0000-0000-00006E5D0000}"/>
    <cellStyle name="t_Manager 2 5 2 2 2 2 2" xfId="23896" xr:uid="{00000000-0005-0000-0000-00006F5D0000}"/>
    <cellStyle name="t_Manager 2 5 2 2 2 2 3" xfId="23897" xr:uid="{00000000-0005-0000-0000-0000705D0000}"/>
    <cellStyle name="t_Manager 2 5 2 2 2 3" xfId="23898" xr:uid="{00000000-0005-0000-0000-0000715D0000}"/>
    <cellStyle name="t_Manager 2 5 2 2 2 3 2" xfId="23899" xr:uid="{00000000-0005-0000-0000-0000725D0000}"/>
    <cellStyle name="t_Manager 2 5 2 2 2 4" xfId="23900" xr:uid="{00000000-0005-0000-0000-0000735D0000}"/>
    <cellStyle name="t_Manager 2 5 2 2 2 5" xfId="23901" xr:uid="{00000000-0005-0000-0000-0000745D0000}"/>
    <cellStyle name="t_Manager 2 5 2 2 3" xfId="23902" xr:uid="{00000000-0005-0000-0000-0000755D0000}"/>
    <cellStyle name="t_Manager 2 5 2 2 3 2" xfId="23903" xr:uid="{00000000-0005-0000-0000-0000765D0000}"/>
    <cellStyle name="t_Manager 2 5 2 2 3 3" xfId="23904" xr:uid="{00000000-0005-0000-0000-0000775D0000}"/>
    <cellStyle name="t_Manager 2 5 2 2 4" xfId="23905" xr:uid="{00000000-0005-0000-0000-0000785D0000}"/>
    <cellStyle name="t_Manager 2 5 2 2 4 2" xfId="23906" xr:uid="{00000000-0005-0000-0000-0000795D0000}"/>
    <cellStyle name="t_Manager 2 5 2 2 5" xfId="23907" xr:uid="{00000000-0005-0000-0000-00007A5D0000}"/>
    <cellStyle name="t_Manager 2 5 2 2 6" xfId="23908" xr:uid="{00000000-0005-0000-0000-00007B5D0000}"/>
    <cellStyle name="t_Manager 2 5 2 3" xfId="23909" xr:uid="{00000000-0005-0000-0000-00007C5D0000}"/>
    <cellStyle name="t_Manager 2 5 2 3 2" xfId="23910" xr:uid="{00000000-0005-0000-0000-00007D5D0000}"/>
    <cellStyle name="t_Manager 2 5 2 3 2 2" xfId="23911" xr:uid="{00000000-0005-0000-0000-00007E5D0000}"/>
    <cellStyle name="t_Manager 2 5 2 3 2 2 2" xfId="23912" xr:uid="{00000000-0005-0000-0000-00007F5D0000}"/>
    <cellStyle name="t_Manager 2 5 2 3 2 2 3" xfId="23913" xr:uid="{00000000-0005-0000-0000-0000805D0000}"/>
    <cellStyle name="t_Manager 2 5 2 3 2 3" xfId="23914" xr:uid="{00000000-0005-0000-0000-0000815D0000}"/>
    <cellStyle name="t_Manager 2 5 2 3 2 3 2" xfId="23915" xr:uid="{00000000-0005-0000-0000-0000825D0000}"/>
    <cellStyle name="t_Manager 2 5 2 3 2 4" xfId="23916" xr:uid="{00000000-0005-0000-0000-0000835D0000}"/>
    <cellStyle name="t_Manager 2 5 2 3 2 5" xfId="23917" xr:uid="{00000000-0005-0000-0000-0000845D0000}"/>
    <cellStyle name="t_Manager 2 5 2 3 3" xfId="23918" xr:uid="{00000000-0005-0000-0000-0000855D0000}"/>
    <cellStyle name="t_Manager 2 5 2 3 3 2" xfId="23919" xr:uid="{00000000-0005-0000-0000-0000865D0000}"/>
    <cellStyle name="t_Manager 2 5 2 3 3 3" xfId="23920" xr:uid="{00000000-0005-0000-0000-0000875D0000}"/>
    <cellStyle name="t_Manager 2 5 2 3 4" xfId="23921" xr:uid="{00000000-0005-0000-0000-0000885D0000}"/>
    <cellStyle name="t_Manager 2 5 2 3 4 2" xfId="23922" xr:uid="{00000000-0005-0000-0000-0000895D0000}"/>
    <cellStyle name="t_Manager 2 5 2 3 5" xfId="23923" xr:uid="{00000000-0005-0000-0000-00008A5D0000}"/>
    <cellStyle name="t_Manager 2 5 2 3 6" xfId="23924" xr:uid="{00000000-0005-0000-0000-00008B5D0000}"/>
    <cellStyle name="t_Manager 2 5 2 4" xfId="23925" xr:uid="{00000000-0005-0000-0000-00008C5D0000}"/>
    <cellStyle name="t_Manager 2 5 2 4 2" xfId="23926" xr:uid="{00000000-0005-0000-0000-00008D5D0000}"/>
    <cellStyle name="t_Manager 2 5 3" xfId="23927" xr:uid="{00000000-0005-0000-0000-00008E5D0000}"/>
    <cellStyle name="t_Manager 2 5 3 2" xfId="23928" xr:uid="{00000000-0005-0000-0000-00008F5D0000}"/>
    <cellStyle name="t_Manager 2 5 3 2 2" xfId="23929" xr:uid="{00000000-0005-0000-0000-0000905D0000}"/>
    <cellStyle name="t_Manager 2 5 3 2 2 2" xfId="23930" xr:uid="{00000000-0005-0000-0000-0000915D0000}"/>
    <cellStyle name="t_Manager 2 5 3 2 2 3" xfId="23931" xr:uid="{00000000-0005-0000-0000-0000925D0000}"/>
    <cellStyle name="t_Manager 2 5 3 2 3" xfId="23932" xr:uid="{00000000-0005-0000-0000-0000935D0000}"/>
    <cellStyle name="t_Manager 2 5 3 2 3 2" xfId="23933" xr:uid="{00000000-0005-0000-0000-0000945D0000}"/>
    <cellStyle name="t_Manager 2 5 3 2 4" xfId="23934" xr:uid="{00000000-0005-0000-0000-0000955D0000}"/>
    <cellStyle name="t_Manager 2 5 3 2 5" xfId="23935" xr:uid="{00000000-0005-0000-0000-0000965D0000}"/>
    <cellStyle name="t_Manager 2 5 3 3" xfId="23936" xr:uid="{00000000-0005-0000-0000-0000975D0000}"/>
    <cellStyle name="t_Manager 2 5 3 3 2" xfId="23937" xr:uid="{00000000-0005-0000-0000-0000985D0000}"/>
    <cellStyle name="t_Manager 2 5 3 3 3" xfId="23938" xr:uid="{00000000-0005-0000-0000-0000995D0000}"/>
    <cellStyle name="t_Manager 2 5 3 4" xfId="23939" xr:uid="{00000000-0005-0000-0000-00009A5D0000}"/>
    <cellStyle name="t_Manager 2 5 3 4 2" xfId="23940" xr:uid="{00000000-0005-0000-0000-00009B5D0000}"/>
    <cellStyle name="t_Manager 2 5 3 5" xfId="23941" xr:uid="{00000000-0005-0000-0000-00009C5D0000}"/>
    <cellStyle name="t_Manager 2 5 3 6" xfId="23942" xr:uid="{00000000-0005-0000-0000-00009D5D0000}"/>
    <cellStyle name="t_Manager 2 5 4" xfId="23943" xr:uid="{00000000-0005-0000-0000-00009E5D0000}"/>
    <cellStyle name="t_Manager 2 5 4 2" xfId="23944" xr:uid="{00000000-0005-0000-0000-00009F5D0000}"/>
    <cellStyle name="t_Manager 2 5 4 2 2" xfId="23945" xr:uid="{00000000-0005-0000-0000-0000A05D0000}"/>
    <cellStyle name="t_Manager 2 5 4 2 3" xfId="23946" xr:uid="{00000000-0005-0000-0000-0000A15D0000}"/>
    <cellStyle name="t_Manager 2 5 4 3" xfId="23947" xr:uid="{00000000-0005-0000-0000-0000A25D0000}"/>
    <cellStyle name="t_Manager 2 5 4 3 2" xfId="23948" xr:uid="{00000000-0005-0000-0000-0000A35D0000}"/>
    <cellStyle name="t_Manager 2 5 4 4" xfId="23949" xr:uid="{00000000-0005-0000-0000-0000A45D0000}"/>
    <cellStyle name="t_Manager 2 5 4 5" xfId="23950" xr:uid="{00000000-0005-0000-0000-0000A55D0000}"/>
    <cellStyle name="t_Manager 2 5 5" xfId="23951" xr:uid="{00000000-0005-0000-0000-0000A65D0000}"/>
    <cellStyle name="t_Manager 2 5 5 2" xfId="23952" xr:uid="{00000000-0005-0000-0000-0000A75D0000}"/>
    <cellStyle name="t_Manager 2 5 5 3" xfId="23953" xr:uid="{00000000-0005-0000-0000-0000A85D0000}"/>
    <cellStyle name="t_Manager 2 5 6" xfId="23954" xr:uid="{00000000-0005-0000-0000-0000A95D0000}"/>
    <cellStyle name="t_Manager 2 5 6 2" xfId="23955" xr:uid="{00000000-0005-0000-0000-0000AA5D0000}"/>
    <cellStyle name="t_Manager 2 5 7" xfId="23956" xr:uid="{00000000-0005-0000-0000-0000AB5D0000}"/>
    <cellStyle name="t_Manager 2 5 8" xfId="23957" xr:uid="{00000000-0005-0000-0000-0000AC5D0000}"/>
    <cellStyle name="t_Manager 2 6" xfId="23958" xr:uid="{00000000-0005-0000-0000-0000AD5D0000}"/>
    <cellStyle name="t_Manager 2 6 2" xfId="23959" xr:uid="{00000000-0005-0000-0000-0000AE5D0000}"/>
    <cellStyle name="t_Manager 2 6 2 2" xfId="23960" xr:uid="{00000000-0005-0000-0000-0000AF5D0000}"/>
    <cellStyle name="t_Manager 2 6 2 2 2" xfId="23961" xr:uid="{00000000-0005-0000-0000-0000B05D0000}"/>
    <cellStyle name="t_Manager 2 6 2 2 2 2" xfId="23962" xr:uid="{00000000-0005-0000-0000-0000B15D0000}"/>
    <cellStyle name="t_Manager 2 6 2 2 2 2 2" xfId="23963" xr:uid="{00000000-0005-0000-0000-0000B25D0000}"/>
    <cellStyle name="t_Manager 2 6 2 2 2 2 3" xfId="23964" xr:uid="{00000000-0005-0000-0000-0000B35D0000}"/>
    <cellStyle name="t_Manager 2 6 2 2 2 3" xfId="23965" xr:uid="{00000000-0005-0000-0000-0000B45D0000}"/>
    <cellStyle name="t_Manager 2 6 2 2 2 3 2" xfId="23966" xr:uid="{00000000-0005-0000-0000-0000B55D0000}"/>
    <cellStyle name="t_Manager 2 6 2 2 2 4" xfId="23967" xr:uid="{00000000-0005-0000-0000-0000B65D0000}"/>
    <cellStyle name="t_Manager 2 6 2 2 2 5" xfId="23968" xr:uid="{00000000-0005-0000-0000-0000B75D0000}"/>
    <cellStyle name="t_Manager 2 6 2 2 3" xfId="23969" xr:uid="{00000000-0005-0000-0000-0000B85D0000}"/>
    <cellStyle name="t_Manager 2 6 2 2 3 2" xfId="23970" xr:uid="{00000000-0005-0000-0000-0000B95D0000}"/>
    <cellStyle name="t_Manager 2 6 2 2 3 3" xfId="23971" xr:uid="{00000000-0005-0000-0000-0000BA5D0000}"/>
    <cellStyle name="t_Manager 2 6 2 2 4" xfId="23972" xr:uid="{00000000-0005-0000-0000-0000BB5D0000}"/>
    <cellStyle name="t_Manager 2 6 2 2 4 2" xfId="23973" xr:uid="{00000000-0005-0000-0000-0000BC5D0000}"/>
    <cellStyle name="t_Manager 2 6 2 2 5" xfId="23974" xr:uid="{00000000-0005-0000-0000-0000BD5D0000}"/>
    <cellStyle name="t_Manager 2 6 2 2 6" xfId="23975" xr:uid="{00000000-0005-0000-0000-0000BE5D0000}"/>
    <cellStyle name="t_Manager 2 6 2 3" xfId="23976" xr:uid="{00000000-0005-0000-0000-0000BF5D0000}"/>
    <cellStyle name="t_Manager 2 6 2 3 2" xfId="23977" xr:uid="{00000000-0005-0000-0000-0000C05D0000}"/>
    <cellStyle name="t_Manager 2 6 2 3 2 2" xfId="23978" xr:uid="{00000000-0005-0000-0000-0000C15D0000}"/>
    <cellStyle name="t_Manager 2 6 2 3 2 2 2" xfId="23979" xr:uid="{00000000-0005-0000-0000-0000C25D0000}"/>
    <cellStyle name="t_Manager 2 6 2 3 2 2 3" xfId="23980" xr:uid="{00000000-0005-0000-0000-0000C35D0000}"/>
    <cellStyle name="t_Manager 2 6 2 3 2 3" xfId="23981" xr:uid="{00000000-0005-0000-0000-0000C45D0000}"/>
    <cellStyle name="t_Manager 2 6 2 3 2 3 2" xfId="23982" xr:uid="{00000000-0005-0000-0000-0000C55D0000}"/>
    <cellStyle name="t_Manager 2 6 2 3 2 4" xfId="23983" xr:uid="{00000000-0005-0000-0000-0000C65D0000}"/>
    <cellStyle name="t_Manager 2 6 2 3 2 5" xfId="23984" xr:uid="{00000000-0005-0000-0000-0000C75D0000}"/>
    <cellStyle name="t_Manager 2 6 2 3 3" xfId="23985" xr:uid="{00000000-0005-0000-0000-0000C85D0000}"/>
    <cellStyle name="t_Manager 2 6 2 3 3 2" xfId="23986" xr:uid="{00000000-0005-0000-0000-0000C95D0000}"/>
    <cellStyle name="t_Manager 2 6 2 3 3 3" xfId="23987" xr:uid="{00000000-0005-0000-0000-0000CA5D0000}"/>
    <cellStyle name="t_Manager 2 6 2 3 4" xfId="23988" xr:uid="{00000000-0005-0000-0000-0000CB5D0000}"/>
    <cellStyle name="t_Manager 2 6 2 3 4 2" xfId="23989" xr:uid="{00000000-0005-0000-0000-0000CC5D0000}"/>
    <cellStyle name="t_Manager 2 6 2 3 5" xfId="23990" xr:uid="{00000000-0005-0000-0000-0000CD5D0000}"/>
    <cellStyle name="t_Manager 2 6 2 3 6" xfId="23991" xr:uid="{00000000-0005-0000-0000-0000CE5D0000}"/>
    <cellStyle name="t_Manager 2 6 2 4" xfId="23992" xr:uid="{00000000-0005-0000-0000-0000CF5D0000}"/>
    <cellStyle name="t_Manager 2 6 2 4 2" xfId="23993" xr:uid="{00000000-0005-0000-0000-0000D05D0000}"/>
    <cellStyle name="t_Manager 2 6 3" xfId="23994" xr:uid="{00000000-0005-0000-0000-0000D15D0000}"/>
    <cellStyle name="t_Manager 2 6 3 2" xfId="23995" xr:uid="{00000000-0005-0000-0000-0000D25D0000}"/>
    <cellStyle name="t_Manager 2 6 3 2 2" xfId="23996" xr:uid="{00000000-0005-0000-0000-0000D35D0000}"/>
    <cellStyle name="t_Manager 2 6 3 2 2 2" xfId="23997" xr:uid="{00000000-0005-0000-0000-0000D45D0000}"/>
    <cellStyle name="t_Manager 2 6 3 2 2 3" xfId="23998" xr:uid="{00000000-0005-0000-0000-0000D55D0000}"/>
    <cellStyle name="t_Manager 2 6 3 2 3" xfId="23999" xr:uid="{00000000-0005-0000-0000-0000D65D0000}"/>
    <cellStyle name="t_Manager 2 6 3 2 3 2" xfId="24000" xr:uid="{00000000-0005-0000-0000-0000D75D0000}"/>
    <cellStyle name="t_Manager 2 6 3 2 4" xfId="24001" xr:uid="{00000000-0005-0000-0000-0000D85D0000}"/>
    <cellStyle name="t_Manager 2 6 3 2 5" xfId="24002" xr:uid="{00000000-0005-0000-0000-0000D95D0000}"/>
    <cellStyle name="t_Manager 2 6 3 3" xfId="24003" xr:uid="{00000000-0005-0000-0000-0000DA5D0000}"/>
    <cellStyle name="t_Manager 2 6 3 3 2" xfId="24004" xr:uid="{00000000-0005-0000-0000-0000DB5D0000}"/>
    <cellStyle name="t_Manager 2 6 3 3 3" xfId="24005" xr:uid="{00000000-0005-0000-0000-0000DC5D0000}"/>
    <cellStyle name="t_Manager 2 6 3 4" xfId="24006" xr:uid="{00000000-0005-0000-0000-0000DD5D0000}"/>
    <cellStyle name="t_Manager 2 6 3 4 2" xfId="24007" xr:uid="{00000000-0005-0000-0000-0000DE5D0000}"/>
    <cellStyle name="t_Manager 2 6 3 5" xfId="24008" xr:uid="{00000000-0005-0000-0000-0000DF5D0000}"/>
    <cellStyle name="t_Manager 2 6 3 6" xfId="24009" xr:uid="{00000000-0005-0000-0000-0000E05D0000}"/>
    <cellStyle name="t_Manager 2 6 4" xfId="24010" xr:uid="{00000000-0005-0000-0000-0000E15D0000}"/>
    <cellStyle name="t_Manager 2 6 4 2" xfId="24011" xr:uid="{00000000-0005-0000-0000-0000E25D0000}"/>
    <cellStyle name="t_Manager 2 6 4 2 2" xfId="24012" xr:uid="{00000000-0005-0000-0000-0000E35D0000}"/>
    <cellStyle name="t_Manager 2 6 4 2 3" xfId="24013" xr:uid="{00000000-0005-0000-0000-0000E45D0000}"/>
    <cellStyle name="t_Manager 2 6 4 3" xfId="24014" xr:uid="{00000000-0005-0000-0000-0000E55D0000}"/>
    <cellStyle name="t_Manager 2 6 4 3 2" xfId="24015" xr:uid="{00000000-0005-0000-0000-0000E65D0000}"/>
    <cellStyle name="t_Manager 2 6 4 4" xfId="24016" xr:uid="{00000000-0005-0000-0000-0000E75D0000}"/>
    <cellStyle name="t_Manager 2 6 4 5" xfId="24017" xr:uid="{00000000-0005-0000-0000-0000E85D0000}"/>
    <cellStyle name="t_Manager 2 6 5" xfId="24018" xr:uid="{00000000-0005-0000-0000-0000E95D0000}"/>
    <cellStyle name="t_Manager 2 6 5 2" xfId="24019" xr:uid="{00000000-0005-0000-0000-0000EA5D0000}"/>
    <cellStyle name="t_Manager 2 6 5 3" xfId="24020" xr:uid="{00000000-0005-0000-0000-0000EB5D0000}"/>
    <cellStyle name="t_Manager 2 6 6" xfId="24021" xr:uid="{00000000-0005-0000-0000-0000EC5D0000}"/>
    <cellStyle name="t_Manager 2 6 6 2" xfId="24022" xr:uid="{00000000-0005-0000-0000-0000ED5D0000}"/>
    <cellStyle name="t_Manager 2 6 7" xfId="24023" xr:uid="{00000000-0005-0000-0000-0000EE5D0000}"/>
    <cellStyle name="t_Manager 2 6 8" xfId="24024" xr:uid="{00000000-0005-0000-0000-0000EF5D0000}"/>
    <cellStyle name="t_Manager 2 7" xfId="24025" xr:uid="{00000000-0005-0000-0000-0000F05D0000}"/>
    <cellStyle name="t_Manager 2 7 2" xfId="24026" xr:uid="{00000000-0005-0000-0000-0000F15D0000}"/>
    <cellStyle name="t_Manager 2 7 2 2" xfId="24027" xr:uid="{00000000-0005-0000-0000-0000F25D0000}"/>
    <cellStyle name="t_Manager 2 7 2 2 2" xfId="24028" xr:uid="{00000000-0005-0000-0000-0000F35D0000}"/>
    <cellStyle name="t_Manager 2 7 2 2 2 2" xfId="24029" xr:uid="{00000000-0005-0000-0000-0000F45D0000}"/>
    <cellStyle name="t_Manager 2 7 2 2 2 3" xfId="24030" xr:uid="{00000000-0005-0000-0000-0000F55D0000}"/>
    <cellStyle name="t_Manager 2 7 2 2 3" xfId="24031" xr:uid="{00000000-0005-0000-0000-0000F65D0000}"/>
    <cellStyle name="t_Manager 2 7 2 2 3 2" xfId="24032" xr:uid="{00000000-0005-0000-0000-0000F75D0000}"/>
    <cellStyle name="t_Manager 2 7 2 2 4" xfId="24033" xr:uid="{00000000-0005-0000-0000-0000F85D0000}"/>
    <cellStyle name="t_Manager 2 7 2 2 5" xfId="24034" xr:uid="{00000000-0005-0000-0000-0000F95D0000}"/>
    <cellStyle name="t_Manager 2 7 2 3" xfId="24035" xr:uid="{00000000-0005-0000-0000-0000FA5D0000}"/>
    <cellStyle name="t_Manager 2 7 2 3 2" xfId="24036" xr:uid="{00000000-0005-0000-0000-0000FB5D0000}"/>
    <cellStyle name="t_Manager 2 7 2 3 3" xfId="24037" xr:uid="{00000000-0005-0000-0000-0000FC5D0000}"/>
    <cellStyle name="t_Manager 2 7 2 4" xfId="24038" xr:uid="{00000000-0005-0000-0000-0000FD5D0000}"/>
    <cellStyle name="t_Manager 2 7 2 4 2" xfId="24039" xr:uid="{00000000-0005-0000-0000-0000FE5D0000}"/>
    <cellStyle name="t_Manager 2 7 2 5" xfId="24040" xr:uid="{00000000-0005-0000-0000-0000FF5D0000}"/>
    <cellStyle name="t_Manager 2 7 2 6" xfId="24041" xr:uid="{00000000-0005-0000-0000-0000005E0000}"/>
    <cellStyle name="t_Manager 2 7 3" xfId="24042" xr:uid="{00000000-0005-0000-0000-0000015E0000}"/>
    <cellStyle name="t_Manager 2 7 3 2" xfId="24043" xr:uid="{00000000-0005-0000-0000-0000025E0000}"/>
    <cellStyle name="t_Manager 2 7 3 2 2" xfId="24044" xr:uid="{00000000-0005-0000-0000-0000035E0000}"/>
    <cellStyle name="t_Manager 2 7 3 2 2 2" xfId="24045" xr:uid="{00000000-0005-0000-0000-0000045E0000}"/>
    <cellStyle name="t_Manager 2 7 3 2 2 3" xfId="24046" xr:uid="{00000000-0005-0000-0000-0000055E0000}"/>
    <cellStyle name="t_Manager 2 7 3 2 3" xfId="24047" xr:uid="{00000000-0005-0000-0000-0000065E0000}"/>
    <cellStyle name="t_Manager 2 7 3 2 3 2" xfId="24048" xr:uid="{00000000-0005-0000-0000-0000075E0000}"/>
    <cellStyle name="t_Manager 2 7 3 2 4" xfId="24049" xr:uid="{00000000-0005-0000-0000-0000085E0000}"/>
    <cellStyle name="t_Manager 2 7 3 2 5" xfId="24050" xr:uid="{00000000-0005-0000-0000-0000095E0000}"/>
    <cellStyle name="t_Manager 2 7 3 3" xfId="24051" xr:uid="{00000000-0005-0000-0000-00000A5E0000}"/>
    <cellStyle name="t_Manager 2 7 3 3 2" xfId="24052" xr:uid="{00000000-0005-0000-0000-00000B5E0000}"/>
    <cellStyle name="t_Manager 2 7 3 3 3" xfId="24053" xr:uid="{00000000-0005-0000-0000-00000C5E0000}"/>
    <cellStyle name="t_Manager 2 7 3 4" xfId="24054" xr:uid="{00000000-0005-0000-0000-00000D5E0000}"/>
    <cellStyle name="t_Manager 2 7 3 4 2" xfId="24055" xr:uid="{00000000-0005-0000-0000-00000E5E0000}"/>
    <cellStyle name="t_Manager 2 7 3 5" xfId="24056" xr:uid="{00000000-0005-0000-0000-00000F5E0000}"/>
    <cellStyle name="t_Manager 2 7 3 6" xfId="24057" xr:uid="{00000000-0005-0000-0000-0000105E0000}"/>
    <cellStyle name="t_Manager 2 7 4" xfId="24058" xr:uid="{00000000-0005-0000-0000-0000115E0000}"/>
    <cellStyle name="t_Manager 2 7 4 2" xfId="24059" xr:uid="{00000000-0005-0000-0000-0000125E0000}"/>
    <cellStyle name="t_Manager 2 8" xfId="24060" xr:uid="{00000000-0005-0000-0000-0000135E0000}"/>
    <cellStyle name="t_Manager 2 8 2" xfId="24061" xr:uid="{00000000-0005-0000-0000-0000145E0000}"/>
    <cellStyle name="t_Manager 2 8 2 2" xfId="24062" xr:uid="{00000000-0005-0000-0000-0000155E0000}"/>
    <cellStyle name="t_Manager 2 8 2 2 2" xfId="24063" xr:uid="{00000000-0005-0000-0000-0000165E0000}"/>
    <cellStyle name="t_Manager 2 8 2 2 3" xfId="24064" xr:uid="{00000000-0005-0000-0000-0000175E0000}"/>
    <cellStyle name="t_Manager 2 8 2 3" xfId="24065" xr:uid="{00000000-0005-0000-0000-0000185E0000}"/>
    <cellStyle name="t_Manager 2 8 2 3 2" xfId="24066" xr:uid="{00000000-0005-0000-0000-0000195E0000}"/>
    <cellStyle name="t_Manager 2 8 2 4" xfId="24067" xr:uid="{00000000-0005-0000-0000-00001A5E0000}"/>
    <cellStyle name="t_Manager 2 8 2 5" xfId="24068" xr:uid="{00000000-0005-0000-0000-00001B5E0000}"/>
    <cellStyle name="t_Manager 2 8 3" xfId="24069" xr:uid="{00000000-0005-0000-0000-00001C5E0000}"/>
    <cellStyle name="t_Manager 2 8 3 2" xfId="24070" xr:uid="{00000000-0005-0000-0000-00001D5E0000}"/>
    <cellStyle name="t_Manager 2 8 3 3" xfId="24071" xr:uid="{00000000-0005-0000-0000-00001E5E0000}"/>
    <cellStyle name="t_Manager 2 8 4" xfId="24072" xr:uid="{00000000-0005-0000-0000-00001F5E0000}"/>
    <cellStyle name="t_Manager 2 8 4 2" xfId="24073" xr:uid="{00000000-0005-0000-0000-0000205E0000}"/>
    <cellStyle name="t_Manager 2 8 5" xfId="24074" xr:uid="{00000000-0005-0000-0000-0000215E0000}"/>
    <cellStyle name="t_Manager 2 8 6" xfId="24075" xr:uid="{00000000-0005-0000-0000-0000225E0000}"/>
    <cellStyle name="t_Manager 2 9" xfId="24076" xr:uid="{00000000-0005-0000-0000-0000235E0000}"/>
    <cellStyle name="t_Manager 2 9 2" xfId="24077" xr:uid="{00000000-0005-0000-0000-0000245E0000}"/>
    <cellStyle name="t_Manager 2 9 2 2" xfId="24078" xr:uid="{00000000-0005-0000-0000-0000255E0000}"/>
    <cellStyle name="t_Manager 2 9 2 3" xfId="24079" xr:uid="{00000000-0005-0000-0000-0000265E0000}"/>
    <cellStyle name="t_Manager 2 9 3" xfId="24080" xr:uid="{00000000-0005-0000-0000-0000275E0000}"/>
    <cellStyle name="t_Manager 2 9 3 2" xfId="24081" xr:uid="{00000000-0005-0000-0000-0000285E0000}"/>
    <cellStyle name="t_Manager 2 9 4" xfId="24082" xr:uid="{00000000-0005-0000-0000-0000295E0000}"/>
    <cellStyle name="t_Manager 2 9 5" xfId="24083" xr:uid="{00000000-0005-0000-0000-00002A5E0000}"/>
    <cellStyle name="t_Manager 3" xfId="24084" xr:uid="{00000000-0005-0000-0000-00002B5E0000}"/>
    <cellStyle name="t_Manager 3 10" xfId="24085" xr:uid="{00000000-0005-0000-0000-00002C5E0000}"/>
    <cellStyle name="t_Manager 3 11" xfId="24086" xr:uid="{00000000-0005-0000-0000-00002D5E0000}"/>
    <cellStyle name="t_Manager 3 2" xfId="24087" xr:uid="{00000000-0005-0000-0000-00002E5E0000}"/>
    <cellStyle name="t_Manager 3 2 2" xfId="24088" xr:uid="{00000000-0005-0000-0000-00002F5E0000}"/>
    <cellStyle name="t_Manager 3 2 2 2" xfId="24089" xr:uid="{00000000-0005-0000-0000-0000305E0000}"/>
    <cellStyle name="t_Manager 3 2 2 2 2" xfId="24090" xr:uid="{00000000-0005-0000-0000-0000315E0000}"/>
    <cellStyle name="t_Manager 3 2 2 2 2 2" xfId="24091" xr:uid="{00000000-0005-0000-0000-0000325E0000}"/>
    <cellStyle name="t_Manager 3 2 2 2 2 2 2" xfId="24092" xr:uid="{00000000-0005-0000-0000-0000335E0000}"/>
    <cellStyle name="t_Manager 3 2 2 2 2 2 3" xfId="24093" xr:uid="{00000000-0005-0000-0000-0000345E0000}"/>
    <cellStyle name="t_Manager 3 2 2 2 2 3" xfId="24094" xr:uid="{00000000-0005-0000-0000-0000355E0000}"/>
    <cellStyle name="t_Manager 3 2 2 2 2 3 2" xfId="24095" xr:uid="{00000000-0005-0000-0000-0000365E0000}"/>
    <cellStyle name="t_Manager 3 2 2 2 2 4" xfId="24096" xr:uid="{00000000-0005-0000-0000-0000375E0000}"/>
    <cellStyle name="t_Manager 3 2 2 2 2 5" xfId="24097" xr:uid="{00000000-0005-0000-0000-0000385E0000}"/>
    <cellStyle name="t_Manager 3 2 2 2 3" xfId="24098" xr:uid="{00000000-0005-0000-0000-0000395E0000}"/>
    <cellStyle name="t_Manager 3 2 2 2 3 2" xfId="24099" xr:uid="{00000000-0005-0000-0000-00003A5E0000}"/>
    <cellStyle name="t_Manager 3 2 2 2 3 3" xfId="24100" xr:uid="{00000000-0005-0000-0000-00003B5E0000}"/>
    <cellStyle name="t_Manager 3 2 2 2 4" xfId="24101" xr:uid="{00000000-0005-0000-0000-00003C5E0000}"/>
    <cellStyle name="t_Manager 3 2 2 2 4 2" xfId="24102" xr:uid="{00000000-0005-0000-0000-00003D5E0000}"/>
    <cellStyle name="t_Manager 3 2 2 2 5" xfId="24103" xr:uid="{00000000-0005-0000-0000-00003E5E0000}"/>
    <cellStyle name="t_Manager 3 2 2 2 6" xfId="24104" xr:uid="{00000000-0005-0000-0000-00003F5E0000}"/>
    <cellStyle name="t_Manager 3 2 2 3" xfId="24105" xr:uid="{00000000-0005-0000-0000-0000405E0000}"/>
    <cellStyle name="t_Manager 3 2 2 3 2" xfId="24106" xr:uid="{00000000-0005-0000-0000-0000415E0000}"/>
    <cellStyle name="t_Manager 3 2 2 3 2 2" xfId="24107" xr:uid="{00000000-0005-0000-0000-0000425E0000}"/>
    <cellStyle name="t_Manager 3 2 2 3 2 2 2" xfId="24108" xr:uid="{00000000-0005-0000-0000-0000435E0000}"/>
    <cellStyle name="t_Manager 3 2 2 3 2 2 3" xfId="24109" xr:uid="{00000000-0005-0000-0000-0000445E0000}"/>
    <cellStyle name="t_Manager 3 2 2 3 2 3" xfId="24110" xr:uid="{00000000-0005-0000-0000-0000455E0000}"/>
    <cellStyle name="t_Manager 3 2 2 3 2 3 2" xfId="24111" xr:uid="{00000000-0005-0000-0000-0000465E0000}"/>
    <cellStyle name="t_Manager 3 2 2 3 2 4" xfId="24112" xr:uid="{00000000-0005-0000-0000-0000475E0000}"/>
    <cellStyle name="t_Manager 3 2 2 3 2 5" xfId="24113" xr:uid="{00000000-0005-0000-0000-0000485E0000}"/>
    <cellStyle name="t_Manager 3 2 2 3 3" xfId="24114" xr:uid="{00000000-0005-0000-0000-0000495E0000}"/>
    <cellStyle name="t_Manager 3 2 2 3 3 2" xfId="24115" xr:uid="{00000000-0005-0000-0000-00004A5E0000}"/>
    <cellStyle name="t_Manager 3 2 2 3 3 3" xfId="24116" xr:uid="{00000000-0005-0000-0000-00004B5E0000}"/>
    <cellStyle name="t_Manager 3 2 2 3 4" xfId="24117" xr:uid="{00000000-0005-0000-0000-00004C5E0000}"/>
    <cellStyle name="t_Manager 3 2 2 3 4 2" xfId="24118" xr:uid="{00000000-0005-0000-0000-00004D5E0000}"/>
    <cellStyle name="t_Manager 3 2 2 3 5" xfId="24119" xr:uid="{00000000-0005-0000-0000-00004E5E0000}"/>
    <cellStyle name="t_Manager 3 2 2 3 6" xfId="24120" xr:uid="{00000000-0005-0000-0000-00004F5E0000}"/>
    <cellStyle name="t_Manager 3 2 2 4" xfId="24121" xr:uid="{00000000-0005-0000-0000-0000505E0000}"/>
    <cellStyle name="t_Manager 3 2 2 4 2" xfId="24122" xr:uid="{00000000-0005-0000-0000-0000515E0000}"/>
    <cellStyle name="t_Manager 3 2 3" xfId="24123" xr:uid="{00000000-0005-0000-0000-0000525E0000}"/>
    <cellStyle name="t_Manager 3 2 3 2" xfId="24124" xr:uid="{00000000-0005-0000-0000-0000535E0000}"/>
    <cellStyle name="t_Manager 3 2 3 2 2" xfId="24125" xr:uid="{00000000-0005-0000-0000-0000545E0000}"/>
    <cellStyle name="t_Manager 3 2 3 2 2 2" xfId="24126" xr:uid="{00000000-0005-0000-0000-0000555E0000}"/>
    <cellStyle name="t_Manager 3 2 3 2 2 3" xfId="24127" xr:uid="{00000000-0005-0000-0000-0000565E0000}"/>
    <cellStyle name="t_Manager 3 2 3 2 3" xfId="24128" xr:uid="{00000000-0005-0000-0000-0000575E0000}"/>
    <cellStyle name="t_Manager 3 2 3 2 3 2" xfId="24129" xr:uid="{00000000-0005-0000-0000-0000585E0000}"/>
    <cellStyle name="t_Manager 3 2 3 2 4" xfId="24130" xr:uid="{00000000-0005-0000-0000-0000595E0000}"/>
    <cellStyle name="t_Manager 3 2 3 2 5" xfId="24131" xr:uid="{00000000-0005-0000-0000-00005A5E0000}"/>
    <cellStyle name="t_Manager 3 2 3 3" xfId="24132" xr:uid="{00000000-0005-0000-0000-00005B5E0000}"/>
    <cellStyle name="t_Manager 3 2 3 3 2" xfId="24133" xr:uid="{00000000-0005-0000-0000-00005C5E0000}"/>
    <cellStyle name="t_Manager 3 2 3 3 3" xfId="24134" xr:uid="{00000000-0005-0000-0000-00005D5E0000}"/>
    <cellStyle name="t_Manager 3 2 3 4" xfId="24135" xr:uid="{00000000-0005-0000-0000-00005E5E0000}"/>
    <cellStyle name="t_Manager 3 2 3 4 2" xfId="24136" xr:uid="{00000000-0005-0000-0000-00005F5E0000}"/>
    <cellStyle name="t_Manager 3 2 3 5" xfId="24137" xr:uid="{00000000-0005-0000-0000-0000605E0000}"/>
    <cellStyle name="t_Manager 3 2 3 6" xfId="24138" xr:uid="{00000000-0005-0000-0000-0000615E0000}"/>
    <cellStyle name="t_Manager 3 2 4" xfId="24139" xr:uid="{00000000-0005-0000-0000-0000625E0000}"/>
    <cellStyle name="t_Manager 3 2 4 2" xfId="24140" xr:uid="{00000000-0005-0000-0000-0000635E0000}"/>
    <cellStyle name="t_Manager 3 2 4 2 2" xfId="24141" xr:uid="{00000000-0005-0000-0000-0000645E0000}"/>
    <cellStyle name="t_Manager 3 2 4 2 3" xfId="24142" xr:uid="{00000000-0005-0000-0000-0000655E0000}"/>
    <cellStyle name="t_Manager 3 2 4 3" xfId="24143" xr:uid="{00000000-0005-0000-0000-0000665E0000}"/>
    <cellStyle name="t_Manager 3 2 4 3 2" xfId="24144" xr:uid="{00000000-0005-0000-0000-0000675E0000}"/>
    <cellStyle name="t_Manager 3 2 4 4" xfId="24145" xr:uid="{00000000-0005-0000-0000-0000685E0000}"/>
    <cellStyle name="t_Manager 3 2 4 5" xfId="24146" xr:uid="{00000000-0005-0000-0000-0000695E0000}"/>
    <cellStyle name="t_Manager 3 2 5" xfId="24147" xr:uid="{00000000-0005-0000-0000-00006A5E0000}"/>
    <cellStyle name="t_Manager 3 2 5 2" xfId="24148" xr:uid="{00000000-0005-0000-0000-00006B5E0000}"/>
    <cellStyle name="t_Manager 3 2 5 3" xfId="24149" xr:uid="{00000000-0005-0000-0000-00006C5E0000}"/>
    <cellStyle name="t_Manager 3 2 6" xfId="24150" xr:uid="{00000000-0005-0000-0000-00006D5E0000}"/>
    <cellStyle name="t_Manager 3 2 6 2" xfId="24151" xr:uid="{00000000-0005-0000-0000-00006E5E0000}"/>
    <cellStyle name="t_Manager 3 2 7" xfId="24152" xr:uid="{00000000-0005-0000-0000-00006F5E0000}"/>
    <cellStyle name="t_Manager 3 2 8" xfId="24153" xr:uid="{00000000-0005-0000-0000-0000705E0000}"/>
    <cellStyle name="t_Manager 3 3" xfId="24154" xr:uid="{00000000-0005-0000-0000-0000715E0000}"/>
    <cellStyle name="t_Manager 3 3 2" xfId="24155" xr:uid="{00000000-0005-0000-0000-0000725E0000}"/>
    <cellStyle name="t_Manager 3 3 2 2" xfId="24156" xr:uid="{00000000-0005-0000-0000-0000735E0000}"/>
    <cellStyle name="t_Manager 3 3 2 2 2" xfId="24157" xr:uid="{00000000-0005-0000-0000-0000745E0000}"/>
    <cellStyle name="t_Manager 3 3 2 2 2 2" xfId="24158" xr:uid="{00000000-0005-0000-0000-0000755E0000}"/>
    <cellStyle name="t_Manager 3 3 2 2 2 2 2" xfId="24159" xr:uid="{00000000-0005-0000-0000-0000765E0000}"/>
    <cellStyle name="t_Manager 3 3 2 2 2 2 3" xfId="24160" xr:uid="{00000000-0005-0000-0000-0000775E0000}"/>
    <cellStyle name="t_Manager 3 3 2 2 2 3" xfId="24161" xr:uid="{00000000-0005-0000-0000-0000785E0000}"/>
    <cellStyle name="t_Manager 3 3 2 2 2 3 2" xfId="24162" xr:uid="{00000000-0005-0000-0000-0000795E0000}"/>
    <cellStyle name="t_Manager 3 3 2 2 2 4" xfId="24163" xr:uid="{00000000-0005-0000-0000-00007A5E0000}"/>
    <cellStyle name="t_Manager 3 3 2 2 2 5" xfId="24164" xr:uid="{00000000-0005-0000-0000-00007B5E0000}"/>
    <cellStyle name="t_Manager 3 3 2 2 3" xfId="24165" xr:uid="{00000000-0005-0000-0000-00007C5E0000}"/>
    <cellStyle name="t_Manager 3 3 2 2 3 2" xfId="24166" xr:uid="{00000000-0005-0000-0000-00007D5E0000}"/>
    <cellStyle name="t_Manager 3 3 2 2 3 3" xfId="24167" xr:uid="{00000000-0005-0000-0000-00007E5E0000}"/>
    <cellStyle name="t_Manager 3 3 2 2 4" xfId="24168" xr:uid="{00000000-0005-0000-0000-00007F5E0000}"/>
    <cellStyle name="t_Manager 3 3 2 2 4 2" xfId="24169" xr:uid="{00000000-0005-0000-0000-0000805E0000}"/>
    <cellStyle name="t_Manager 3 3 2 2 5" xfId="24170" xr:uid="{00000000-0005-0000-0000-0000815E0000}"/>
    <cellStyle name="t_Manager 3 3 2 2 6" xfId="24171" xr:uid="{00000000-0005-0000-0000-0000825E0000}"/>
    <cellStyle name="t_Manager 3 3 2 3" xfId="24172" xr:uid="{00000000-0005-0000-0000-0000835E0000}"/>
    <cellStyle name="t_Manager 3 3 2 3 2" xfId="24173" xr:uid="{00000000-0005-0000-0000-0000845E0000}"/>
    <cellStyle name="t_Manager 3 3 2 3 2 2" xfId="24174" xr:uid="{00000000-0005-0000-0000-0000855E0000}"/>
    <cellStyle name="t_Manager 3 3 2 3 2 2 2" xfId="24175" xr:uid="{00000000-0005-0000-0000-0000865E0000}"/>
    <cellStyle name="t_Manager 3 3 2 3 2 2 3" xfId="24176" xr:uid="{00000000-0005-0000-0000-0000875E0000}"/>
    <cellStyle name="t_Manager 3 3 2 3 2 3" xfId="24177" xr:uid="{00000000-0005-0000-0000-0000885E0000}"/>
    <cellStyle name="t_Manager 3 3 2 3 2 3 2" xfId="24178" xr:uid="{00000000-0005-0000-0000-0000895E0000}"/>
    <cellStyle name="t_Manager 3 3 2 3 2 4" xfId="24179" xr:uid="{00000000-0005-0000-0000-00008A5E0000}"/>
    <cellStyle name="t_Manager 3 3 2 3 2 5" xfId="24180" xr:uid="{00000000-0005-0000-0000-00008B5E0000}"/>
    <cellStyle name="t_Manager 3 3 2 3 3" xfId="24181" xr:uid="{00000000-0005-0000-0000-00008C5E0000}"/>
    <cellStyle name="t_Manager 3 3 2 3 3 2" xfId="24182" xr:uid="{00000000-0005-0000-0000-00008D5E0000}"/>
    <cellStyle name="t_Manager 3 3 2 3 3 3" xfId="24183" xr:uid="{00000000-0005-0000-0000-00008E5E0000}"/>
    <cellStyle name="t_Manager 3 3 2 3 4" xfId="24184" xr:uid="{00000000-0005-0000-0000-00008F5E0000}"/>
    <cellStyle name="t_Manager 3 3 2 3 4 2" xfId="24185" xr:uid="{00000000-0005-0000-0000-0000905E0000}"/>
    <cellStyle name="t_Manager 3 3 2 3 5" xfId="24186" xr:uid="{00000000-0005-0000-0000-0000915E0000}"/>
    <cellStyle name="t_Manager 3 3 2 3 6" xfId="24187" xr:uid="{00000000-0005-0000-0000-0000925E0000}"/>
    <cellStyle name="t_Manager 3 3 2 4" xfId="24188" xr:uid="{00000000-0005-0000-0000-0000935E0000}"/>
    <cellStyle name="t_Manager 3 3 2 4 2" xfId="24189" xr:uid="{00000000-0005-0000-0000-0000945E0000}"/>
    <cellStyle name="t_Manager 3 3 3" xfId="24190" xr:uid="{00000000-0005-0000-0000-0000955E0000}"/>
    <cellStyle name="t_Manager 3 3 3 2" xfId="24191" xr:uid="{00000000-0005-0000-0000-0000965E0000}"/>
    <cellStyle name="t_Manager 3 3 3 2 2" xfId="24192" xr:uid="{00000000-0005-0000-0000-0000975E0000}"/>
    <cellStyle name="t_Manager 3 3 3 2 2 2" xfId="24193" xr:uid="{00000000-0005-0000-0000-0000985E0000}"/>
    <cellStyle name="t_Manager 3 3 3 2 2 3" xfId="24194" xr:uid="{00000000-0005-0000-0000-0000995E0000}"/>
    <cellStyle name="t_Manager 3 3 3 2 3" xfId="24195" xr:uid="{00000000-0005-0000-0000-00009A5E0000}"/>
    <cellStyle name="t_Manager 3 3 3 2 3 2" xfId="24196" xr:uid="{00000000-0005-0000-0000-00009B5E0000}"/>
    <cellStyle name="t_Manager 3 3 3 2 4" xfId="24197" xr:uid="{00000000-0005-0000-0000-00009C5E0000}"/>
    <cellStyle name="t_Manager 3 3 3 2 5" xfId="24198" xr:uid="{00000000-0005-0000-0000-00009D5E0000}"/>
    <cellStyle name="t_Manager 3 3 3 3" xfId="24199" xr:uid="{00000000-0005-0000-0000-00009E5E0000}"/>
    <cellStyle name="t_Manager 3 3 3 3 2" xfId="24200" xr:uid="{00000000-0005-0000-0000-00009F5E0000}"/>
    <cellStyle name="t_Manager 3 3 3 3 3" xfId="24201" xr:uid="{00000000-0005-0000-0000-0000A05E0000}"/>
    <cellStyle name="t_Manager 3 3 3 4" xfId="24202" xr:uid="{00000000-0005-0000-0000-0000A15E0000}"/>
    <cellStyle name="t_Manager 3 3 3 4 2" xfId="24203" xr:uid="{00000000-0005-0000-0000-0000A25E0000}"/>
    <cellStyle name="t_Manager 3 3 3 5" xfId="24204" xr:uid="{00000000-0005-0000-0000-0000A35E0000}"/>
    <cellStyle name="t_Manager 3 3 3 6" xfId="24205" xr:uid="{00000000-0005-0000-0000-0000A45E0000}"/>
    <cellStyle name="t_Manager 3 3 4" xfId="24206" xr:uid="{00000000-0005-0000-0000-0000A55E0000}"/>
    <cellStyle name="t_Manager 3 3 4 2" xfId="24207" xr:uid="{00000000-0005-0000-0000-0000A65E0000}"/>
    <cellStyle name="t_Manager 3 3 4 2 2" xfId="24208" xr:uid="{00000000-0005-0000-0000-0000A75E0000}"/>
    <cellStyle name="t_Manager 3 3 4 2 3" xfId="24209" xr:uid="{00000000-0005-0000-0000-0000A85E0000}"/>
    <cellStyle name="t_Manager 3 3 4 3" xfId="24210" xr:uid="{00000000-0005-0000-0000-0000A95E0000}"/>
    <cellStyle name="t_Manager 3 3 4 3 2" xfId="24211" xr:uid="{00000000-0005-0000-0000-0000AA5E0000}"/>
    <cellStyle name="t_Manager 3 3 4 4" xfId="24212" xr:uid="{00000000-0005-0000-0000-0000AB5E0000}"/>
    <cellStyle name="t_Manager 3 3 4 5" xfId="24213" xr:uid="{00000000-0005-0000-0000-0000AC5E0000}"/>
    <cellStyle name="t_Manager 3 3 5" xfId="24214" xr:uid="{00000000-0005-0000-0000-0000AD5E0000}"/>
    <cellStyle name="t_Manager 3 3 5 2" xfId="24215" xr:uid="{00000000-0005-0000-0000-0000AE5E0000}"/>
    <cellStyle name="t_Manager 3 3 5 3" xfId="24216" xr:uid="{00000000-0005-0000-0000-0000AF5E0000}"/>
    <cellStyle name="t_Manager 3 3 6" xfId="24217" xr:uid="{00000000-0005-0000-0000-0000B05E0000}"/>
    <cellStyle name="t_Manager 3 3 6 2" xfId="24218" xr:uid="{00000000-0005-0000-0000-0000B15E0000}"/>
    <cellStyle name="t_Manager 3 3 7" xfId="24219" xr:uid="{00000000-0005-0000-0000-0000B25E0000}"/>
    <cellStyle name="t_Manager 3 3 8" xfId="24220" xr:uid="{00000000-0005-0000-0000-0000B35E0000}"/>
    <cellStyle name="t_Manager 3 4" xfId="24221" xr:uid="{00000000-0005-0000-0000-0000B45E0000}"/>
    <cellStyle name="t_Manager 3 4 2" xfId="24222" xr:uid="{00000000-0005-0000-0000-0000B55E0000}"/>
    <cellStyle name="t_Manager 3 4 2 2" xfId="24223" xr:uid="{00000000-0005-0000-0000-0000B65E0000}"/>
    <cellStyle name="t_Manager 3 4 2 2 2" xfId="24224" xr:uid="{00000000-0005-0000-0000-0000B75E0000}"/>
    <cellStyle name="t_Manager 3 4 2 2 2 2" xfId="24225" xr:uid="{00000000-0005-0000-0000-0000B85E0000}"/>
    <cellStyle name="t_Manager 3 4 2 2 2 2 2" xfId="24226" xr:uid="{00000000-0005-0000-0000-0000B95E0000}"/>
    <cellStyle name="t_Manager 3 4 2 2 2 2 3" xfId="24227" xr:uid="{00000000-0005-0000-0000-0000BA5E0000}"/>
    <cellStyle name="t_Manager 3 4 2 2 2 3" xfId="24228" xr:uid="{00000000-0005-0000-0000-0000BB5E0000}"/>
    <cellStyle name="t_Manager 3 4 2 2 2 3 2" xfId="24229" xr:uid="{00000000-0005-0000-0000-0000BC5E0000}"/>
    <cellStyle name="t_Manager 3 4 2 2 2 4" xfId="24230" xr:uid="{00000000-0005-0000-0000-0000BD5E0000}"/>
    <cellStyle name="t_Manager 3 4 2 2 2 5" xfId="24231" xr:uid="{00000000-0005-0000-0000-0000BE5E0000}"/>
    <cellStyle name="t_Manager 3 4 2 2 3" xfId="24232" xr:uid="{00000000-0005-0000-0000-0000BF5E0000}"/>
    <cellStyle name="t_Manager 3 4 2 2 3 2" xfId="24233" xr:uid="{00000000-0005-0000-0000-0000C05E0000}"/>
    <cellStyle name="t_Manager 3 4 2 2 3 3" xfId="24234" xr:uid="{00000000-0005-0000-0000-0000C15E0000}"/>
    <cellStyle name="t_Manager 3 4 2 2 4" xfId="24235" xr:uid="{00000000-0005-0000-0000-0000C25E0000}"/>
    <cellStyle name="t_Manager 3 4 2 2 4 2" xfId="24236" xr:uid="{00000000-0005-0000-0000-0000C35E0000}"/>
    <cellStyle name="t_Manager 3 4 2 2 5" xfId="24237" xr:uid="{00000000-0005-0000-0000-0000C45E0000}"/>
    <cellStyle name="t_Manager 3 4 2 2 6" xfId="24238" xr:uid="{00000000-0005-0000-0000-0000C55E0000}"/>
    <cellStyle name="t_Manager 3 4 2 3" xfId="24239" xr:uid="{00000000-0005-0000-0000-0000C65E0000}"/>
    <cellStyle name="t_Manager 3 4 2 3 2" xfId="24240" xr:uid="{00000000-0005-0000-0000-0000C75E0000}"/>
    <cellStyle name="t_Manager 3 4 2 3 2 2" xfId="24241" xr:uid="{00000000-0005-0000-0000-0000C85E0000}"/>
    <cellStyle name="t_Manager 3 4 2 3 2 2 2" xfId="24242" xr:uid="{00000000-0005-0000-0000-0000C95E0000}"/>
    <cellStyle name="t_Manager 3 4 2 3 2 2 3" xfId="24243" xr:uid="{00000000-0005-0000-0000-0000CA5E0000}"/>
    <cellStyle name="t_Manager 3 4 2 3 2 3" xfId="24244" xr:uid="{00000000-0005-0000-0000-0000CB5E0000}"/>
    <cellStyle name="t_Manager 3 4 2 3 2 3 2" xfId="24245" xr:uid="{00000000-0005-0000-0000-0000CC5E0000}"/>
    <cellStyle name="t_Manager 3 4 2 3 2 4" xfId="24246" xr:uid="{00000000-0005-0000-0000-0000CD5E0000}"/>
    <cellStyle name="t_Manager 3 4 2 3 2 5" xfId="24247" xr:uid="{00000000-0005-0000-0000-0000CE5E0000}"/>
    <cellStyle name="t_Manager 3 4 2 3 3" xfId="24248" xr:uid="{00000000-0005-0000-0000-0000CF5E0000}"/>
    <cellStyle name="t_Manager 3 4 2 3 3 2" xfId="24249" xr:uid="{00000000-0005-0000-0000-0000D05E0000}"/>
    <cellStyle name="t_Manager 3 4 2 3 3 3" xfId="24250" xr:uid="{00000000-0005-0000-0000-0000D15E0000}"/>
    <cellStyle name="t_Manager 3 4 2 3 4" xfId="24251" xr:uid="{00000000-0005-0000-0000-0000D25E0000}"/>
    <cellStyle name="t_Manager 3 4 2 3 4 2" xfId="24252" xr:uid="{00000000-0005-0000-0000-0000D35E0000}"/>
    <cellStyle name="t_Manager 3 4 2 3 5" xfId="24253" xr:uid="{00000000-0005-0000-0000-0000D45E0000}"/>
    <cellStyle name="t_Manager 3 4 2 3 6" xfId="24254" xr:uid="{00000000-0005-0000-0000-0000D55E0000}"/>
    <cellStyle name="t_Manager 3 4 2 4" xfId="24255" xr:uid="{00000000-0005-0000-0000-0000D65E0000}"/>
    <cellStyle name="t_Manager 3 4 2 4 2" xfId="24256" xr:uid="{00000000-0005-0000-0000-0000D75E0000}"/>
    <cellStyle name="t_Manager 3 4 3" xfId="24257" xr:uid="{00000000-0005-0000-0000-0000D85E0000}"/>
    <cellStyle name="t_Manager 3 4 3 2" xfId="24258" xr:uid="{00000000-0005-0000-0000-0000D95E0000}"/>
    <cellStyle name="t_Manager 3 4 3 2 2" xfId="24259" xr:uid="{00000000-0005-0000-0000-0000DA5E0000}"/>
    <cellStyle name="t_Manager 3 4 3 2 2 2" xfId="24260" xr:uid="{00000000-0005-0000-0000-0000DB5E0000}"/>
    <cellStyle name="t_Manager 3 4 3 2 2 3" xfId="24261" xr:uid="{00000000-0005-0000-0000-0000DC5E0000}"/>
    <cellStyle name="t_Manager 3 4 3 2 3" xfId="24262" xr:uid="{00000000-0005-0000-0000-0000DD5E0000}"/>
    <cellStyle name="t_Manager 3 4 3 2 3 2" xfId="24263" xr:uid="{00000000-0005-0000-0000-0000DE5E0000}"/>
    <cellStyle name="t_Manager 3 4 3 2 4" xfId="24264" xr:uid="{00000000-0005-0000-0000-0000DF5E0000}"/>
    <cellStyle name="t_Manager 3 4 3 2 5" xfId="24265" xr:uid="{00000000-0005-0000-0000-0000E05E0000}"/>
    <cellStyle name="t_Manager 3 4 3 3" xfId="24266" xr:uid="{00000000-0005-0000-0000-0000E15E0000}"/>
    <cellStyle name="t_Manager 3 4 3 3 2" xfId="24267" xr:uid="{00000000-0005-0000-0000-0000E25E0000}"/>
    <cellStyle name="t_Manager 3 4 3 3 3" xfId="24268" xr:uid="{00000000-0005-0000-0000-0000E35E0000}"/>
    <cellStyle name="t_Manager 3 4 3 4" xfId="24269" xr:uid="{00000000-0005-0000-0000-0000E45E0000}"/>
    <cellStyle name="t_Manager 3 4 3 4 2" xfId="24270" xr:uid="{00000000-0005-0000-0000-0000E55E0000}"/>
    <cellStyle name="t_Manager 3 4 3 5" xfId="24271" xr:uid="{00000000-0005-0000-0000-0000E65E0000}"/>
    <cellStyle name="t_Manager 3 4 3 6" xfId="24272" xr:uid="{00000000-0005-0000-0000-0000E75E0000}"/>
    <cellStyle name="t_Manager 3 4 4" xfId="24273" xr:uid="{00000000-0005-0000-0000-0000E85E0000}"/>
    <cellStyle name="t_Manager 3 4 4 2" xfId="24274" xr:uid="{00000000-0005-0000-0000-0000E95E0000}"/>
    <cellStyle name="t_Manager 3 4 4 2 2" xfId="24275" xr:uid="{00000000-0005-0000-0000-0000EA5E0000}"/>
    <cellStyle name="t_Manager 3 4 4 2 3" xfId="24276" xr:uid="{00000000-0005-0000-0000-0000EB5E0000}"/>
    <cellStyle name="t_Manager 3 4 4 3" xfId="24277" xr:uid="{00000000-0005-0000-0000-0000EC5E0000}"/>
    <cellStyle name="t_Manager 3 4 4 3 2" xfId="24278" xr:uid="{00000000-0005-0000-0000-0000ED5E0000}"/>
    <cellStyle name="t_Manager 3 4 4 4" xfId="24279" xr:uid="{00000000-0005-0000-0000-0000EE5E0000}"/>
    <cellStyle name="t_Manager 3 4 4 5" xfId="24280" xr:uid="{00000000-0005-0000-0000-0000EF5E0000}"/>
    <cellStyle name="t_Manager 3 4 5" xfId="24281" xr:uid="{00000000-0005-0000-0000-0000F05E0000}"/>
    <cellStyle name="t_Manager 3 4 5 2" xfId="24282" xr:uid="{00000000-0005-0000-0000-0000F15E0000}"/>
    <cellStyle name="t_Manager 3 4 5 3" xfId="24283" xr:uid="{00000000-0005-0000-0000-0000F25E0000}"/>
    <cellStyle name="t_Manager 3 4 6" xfId="24284" xr:uid="{00000000-0005-0000-0000-0000F35E0000}"/>
    <cellStyle name="t_Manager 3 4 6 2" xfId="24285" xr:uid="{00000000-0005-0000-0000-0000F45E0000}"/>
    <cellStyle name="t_Manager 3 4 7" xfId="24286" xr:uid="{00000000-0005-0000-0000-0000F55E0000}"/>
    <cellStyle name="t_Manager 3 4 8" xfId="24287" xr:uid="{00000000-0005-0000-0000-0000F65E0000}"/>
    <cellStyle name="t_Manager 3 5" xfId="24288" xr:uid="{00000000-0005-0000-0000-0000F75E0000}"/>
    <cellStyle name="t_Manager 3 5 2" xfId="24289" xr:uid="{00000000-0005-0000-0000-0000F85E0000}"/>
    <cellStyle name="t_Manager 3 5 2 2" xfId="24290" xr:uid="{00000000-0005-0000-0000-0000F95E0000}"/>
    <cellStyle name="t_Manager 3 5 2 2 2" xfId="24291" xr:uid="{00000000-0005-0000-0000-0000FA5E0000}"/>
    <cellStyle name="t_Manager 3 5 2 2 2 2" xfId="24292" xr:uid="{00000000-0005-0000-0000-0000FB5E0000}"/>
    <cellStyle name="t_Manager 3 5 2 2 2 3" xfId="24293" xr:uid="{00000000-0005-0000-0000-0000FC5E0000}"/>
    <cellStyle name="t_Manager 3 5 2 2 3" xfId="24294" xr:uid="{00000000-0005-0000-0000-0000FD5E0000}"/>
    <cellStyle name="t_Manager 3 5 2 2 3 2" xfId="24295" xr:uid="{00000000-0005-0000-0000-0000FE5E0000}"/>
    <cellStyle name="t_Manager 3 5 2 2 4" xfId="24296" xr:uid="{00000000-0005-0000-0000-0000FF5E0000}"/>
    <cellStyle name="t_Manager 3 5 2 2 5" xfId="24297" xr:uid="{00000000-0005-0000-0000-0000005F0000}"/>
    <cellStyle name="t_Manager 3 5 2 3" xfId="24298" xr:uid="{00000000-0005-0000-0000-0000015F0000}"/>
    <cellStyle name="t_Manager 3 5 2 3 2" xfId="24299" xr:uid="{00000000-0005-0000-0000-0000025F0000}"/>
    <cellStyle name="t_Manager 3 5 2 3 3" xfId="24300" xr:uid="{00000000-0005-0000-0000-0000035F0000}"/>
    <cellStyle name="t_Manager 3 5 2 4" xfId="24301" xr:uid="{00000000-0005-0000-0000-0000045F0000}"/>
    <cellStyle name="t_Manager 3 5 2 4 2" xfId="24302" xr:uid="{00000000-0005-0000-0000-0000055F0000}"/>
    <cellStyle name="t_Manager 3 5 2 5" xfId="24303" xr:uid="{00000000-0005-0000-0000-0000065F0000}"/>
    <cellStyle name="t_Manager 3 5 2 6" xfId="24304" xr:uid="{00000000-0005-0000-0000-0000075F0000}"/>
    <cellStyle name="t_Manager 3 5 3" xfId="24305" xr:uid="{00000000-0005-0000-0000-0000085F0000}"/>
    <cellStyle name="t_Manager 3 5 3 2" xfId="24306" xr:uid="{00000000-0005-0000-0000-0000095F0000}"/>
    <cellStyle name="t_Manager 3 5 3 2 2" xfId="24307" xr:uid="{00000000-0005-0000-0000-00000A5F0000}"/>
    <cellStyle name="t_Manager 3 5 3 2 2 2" xfId="24308" xr:uid="{00000000-0005-0000-0000-00000B5F0000}"/>
    <cellStyle name="t_Manager 3 5 3 2 2 3" xfId="24309" xr:uid="{00000000-0005-0000-0000-00000C5F0000}"/>
    <cellStyle name="t_Manager 3 5 3 2 3" xfId="24310" xr:uid="{00000000-0005-0000-0000-00000D5F0000}"/>
    <cellStyle name="t_Manager 3 5 3 2 3 2" xfId="24311" xr:uid="{00000000-0005-0000-0000-00000E5F0000}"/>
    <cellStyle name="t_Manager 3 5 3 2 4" xfId="24312" xr:uid="{00000000-0005-0000-0000-00000F5F0000}"/>
    <cellStyle name="t_Manager 3 5 3 2 5" xfId="24313" xr:uid="{00000000-0005-0000-0000-0000105F0000}"/>
    <cellStyle name="t_Manager 3 5 3 3" xfId="24314" xr:uid="{00000000-0005-0000-0000-0000115F0000}"/>
    <cellStyle name="t_Manager 3 5 3 3 2" xfId="24315" xr:uid="{00000000-0005-0000-0000-0000125F0000}"/>
    <cellStyle name="t_Manager 3 5 3 3 3" xfId="24316" xr:uid="{00000000-0005-0000-0000-0000135F0000}"/>
    <cellStyle name="t_Manager 3 5 3 4" xfId="24317" xr:uid="{00000000-0005-0000-0000-0000145F0000}"/>
    <cellStyle name="t_Manager 3 5 3 4 2" xfId="24318" xr:uid="{00000000-0005-0000-0000-0000155F0000}"/>
    <cellStyle name="t_Manager 3 5 3 5" xfId="24319" xr:uid="{00000000-0005-0000-0000-0000165F0000}"/>
    <cellStyle name="t_Manager 3 5 3 6" xfId="24320" xr:uid="{00000000-0005-0000-0000-0000175F0000}"/>
    <cellStyle name="t_Manager 3 5 4" xfId="24321" xr:uid="{00000000-0005-0000-0000-0000185F0000}"/>
    <cellStyle name="t_Manager 3 5 4 2" xfId="24322" xr:uid="{00000000-0005-0000-0000-0000195F0000}"/>
    <cellStyle name="t_Manager 3 6" xfId="24323" xr:uid="{00000000-0005-0000-0000-00001A5F0000}"/>
    <cellStyle name="t_Manager 3 6 2" xfId="24324" xr:uid="{00000000-0005-0000-0000-00001B5F0000}"/>
    <cellStyle name="t_Manager 3 6 2 2" xfId="24325" xr:uid="{00000000-0005-0000-0000-00001C5F0000}"/>
    <cellStyle name="t_Manager 3 6 2 2 2" xfId="24326" xr:uid="{00000000-0005-0000-0000-00001D5F0000}"/>
    <cellStyle name="t_Manager 3 6 2 2 3" xfId="24327" xr:uid="{00000000-0005-0000-0000-00001E5F0000}"/>
    <cellStyle name="t_Manager 3 6 2 3" xfId="24328" xr:uid="{00000000-0005-0000-0000-00001F5F0000}"/>
    <cellStyle name="t_Manager 3 6 2 3 2" xfId="24329" xr:uid="{00000000-0005-0000-0000-0000205F0000}"/>
    <cellStyle name="t_Manager 3 6 2 4" xfId="24330" xr:uid="{00000000-0005-0000-0000-0000215F0000}"/>
    <cellStyle name="t_Manager 3 6 2 5" xfId="24331" xr:uid="{00000000-0005-0000-0000-0000225F0000}"/>
    <cellStyle name="t_Manager 3 6 3" xfId="24332" xr:uid="{00000000-0005-0000-0000-0000235F0000}"/>
    <cellStyle name="t_Manager 3 6 3 2" xfId="24333" xr:uid="{00000000-0005-0000-0000-0000245F0000}"/>
    <cellStyle name="t_Manager 3 6 3 3" xfId="24334" xr:uid="{00000000-0005-0000-0000-0000255F0000}"/>
    <cellStyle name="t_Manager 3 6 4" xfId="24335" xr:uid="{00000000-0005-0000-0000-0000265F0000}"/>
    <cellStyle name="t_Manager 3 6 4 2" xfId="24336" xr:uid="{00000000-0005-0000-0000-0000275F0000}"/>
    <cellStyle name="t_Manager 3 6 5" xfId="24337" xr:uid="{00000000-0005-0000-0000-0000285F0000}"/>
    <cellStyle name="t_Manager 3 6 6" xfId="24338" xr:uid="{00000000-0005-0000-0000-0000295F0000}"/>
    <cellStyle name="t_Manager 3 7" xfId="24339" xr:uid="{00000000-0005-0000-0000-00002A5F0000}"/>
    <cellStyle name="t_Manager 3 7 2" xfId="24340" xr:uid="{00000000-0005-0000-0000-00002B5F0000}"/>
    <cellStyle name="t_Manager 3 7 2 2" xfId="24341" xr:uid="{00000000-0005-0000-0000-00002C5F0000}"/>
    <cellStyle name="t_Manager 3 7 2 3" xfId="24342" xr:uid="{00000000-0005-0000-0000-00002D5F0000}"/>
    <cellStyle name="t_Manager 3 7 3" xfId="24343" xr:uid="{00000000-0005-0000-0000-00002E5F0000}"/>
    <cellStyle name="t_Manager 3 7 3 2" xfId="24344" xr:uid="{00000000-0005-0000-0000-00002F5F0000}"/>
    <cellStyle name="t_Manager 3 7 4" xfId="24345" xr:uid="{00000000-0005-0000-0000-0000305F0000}"/>
    <cellStyle name="t_Manager 3 7 5" xfId="24346" xr:uid="{00000000-0005-0000-0000-0000315F0000}"/>
    <cellStyle name="t_Manager 3 8" xfId="24347" xr:uid="{00000000-0005-0000-0000-0000325F0000}"/>
    <cellStyle name="t_Manager 3 8 2" xfId="24348" xr:uid="{00000000-0005-0000-0000-0000335F0000}"/>
    <cellStyle name="t_Manager 3 8 3" xfId="24349" xr:uid="{00000000-0005-0000-0000-0000345F0000}"/>
    <cellStyle name="t_Manager 3 9" xfId="24350" xr:uid="{00000000-0005-0000-0000-0000355F0000}"/>
    <cellStyle name="t_Manager 3 9 2" xfId="24351" xr:uid="{00000000-0005-0000-0000-0000365F0000}"/>
    <cellStyle name="t_Manager 4" xfId="24352" xr:uid="{00000000-0005-0000-0000-0000375F0000}"/>
    <cellStyle name="t_Manager 4 10" xfId="24353" xr:uid="{00000000-0005-0000-0000-0000385F0000}"/>
    <cellStyle name="t_Manager 4 11" xfId="24354" xr:uid="{00000000-0005-0000-0000-0000395F0000}"/>
    <cellStyle name="t_Manager 4 2" xfId="24355" xr:uid="{00000000-0005-0000-0000-00003A5F0000}"/>
    <cellStyle name="t_Manager 4 2 2" xfId="24356" xr:uid="{00000000-0005-0000-0000-00003B5F0000}"/>
    <cellStyle name="t_Manager 4 2 2 2" xfId="24357" xr:uid="{00000000-0005-0000-0000-00003C5F0000}"/>
    <cellStyle name="t_Manager 4 2 2 2 2" xfId="24358" xr:uid="{00000000-0005-0000-0000-00003D5F0000}"/>
    <cellStyle name="t_Manager 4 2 2 2 2 2" xfId="24359" xr:uid="{00000000-0005-0000-0000-00003E5F0000}"/>
    <cellStyle name="t_Manager 4 2 2 2 2 2 2" xfId="24360" xr:uid="{00000000-0005-0000-0000-00003F5F0000}"/>
    <cellStyle name="t_Manager 4 2 2 2 2 2 3" xfId="24361" xr:uid="{00000000-0005-0000-0000-0000405F0000}"/>
    <cellStyle name="t_Manager 4 2 2 2 2 3" xfId="24362" xr:uid="{00000000-0005-0000-0000-0000415F0000}"/>
    <cellStyle name="t_Manager 4 2 2 2 2 3 2" xfId="24363" xr:uid="{00000000-0005-0000-0000-0000425F0000}"/>
    <cellStyle name="t_Manager 4 2 2 2 2 4" xfId="24364" xr:uid="{00000000-0005-0000-0000-0000435F0000}"/>
    <cellStyle name="t_Manager 4 2 2 2 2 5" xfId="24365" xr:uid="{00000000-0005-0000-0000-0000445F0000}"/>
    <cellStyle name="t_Manager 4 2 2 2 3" xfId="24366" xr:uid="{00000000-0005-0000-0000-0000455F0000}"/>
    <cellStyle name="t_Manager 4 2 2 2 3 2" xfId="24367" xr:uid="{00000000-0005-0000-0000-0000465F0000}"/>
    <cellStyle name="t_Manager 4 2 2 2 3 3" xfId="24368" xr:uid="{00000000-0005-0000-0000-0000475F0000}"/>
    <cellStyle name="t_Manager 4 2 2 2 4" xfId="24369" xr:uid="{00000000-0005-0000-0000-0000485F0000}"/>
    <cellStyle name="t_Manager 4 2 2 2 4 2" xfId="24370" xr:uid="{00000000-0005-0000-0000-0000495F0000}"/>
    <cellStyle name="t_Manager 4 2 2 2 5" xfId="24371" xr:uid="{00000000-0005-0000-0000-00004A5F0000}"/>
    <cellStyle name="t_Manager 4 2 2 2 6" xfId="24372" xr:uid="{00000000-0005-0000-0000-00004B5F0000}"/>
    <cellStyle name="t_Manager 4 2 2 3" xfId="24373" xr:uid="{00000000-0005-0000-0000-00004C5F0000}"/>
    <cellStyle name="t_Manager 4 2 2 3 2" xfId="24374" xr:uid="{00000000-0005-0000-0000-00004D5F0000}"/>
    <cellStyle name="t_Manager 4 2 2 3 2 2" xfId="24375" xr:uid="{00000000-0005-0000-0000-00004E5F0000}"/>
    <cellStyle name="t_Manager 4 2 2 3 2 2 2" xfId="24376" xr:uid="{00000000-0005-0000-0000-00004F5F0000}"/>
    <cellStyle name="t_Manager 4 2 2 3 2 2 3" xfId="24377" xr:uid="{00000000-0005-0000-0000-0000505F0000}"/>
    <cellStyle name="t_Manager 4 2 2 3 2 3" xfId="24378" xr:uid="{00000000-0005-0000-0000-0000515F0000}"/>
    <cellStyle name="t_Manager 4 2 2 3 2 3 2" xfId="24379" xr:uid="{00000000-0005-0000-0000-0000525F0000}"/>
    <cellStyle name="t_Manager 4 2 2 3 2 4" xfId="24380" xr:uid="{00000000-0005-0000-0000-0000535F0000}"/>
    <cellStyle name="t_Manager 4 2 2 3 2 5" xfId="24381" xr:uid="{00000000-0005-0000-0000-0000545F0000}"/>
    <cellStyle name="t_Manager 4 2 2 3 3" xfId="24382" xr:uid="{00000000-0005-0000-0000-0000555F0000}"/>
    <cellStyle name="t_Manager 4 2 2 3 3 2" xfId="24383" xr:uid="{00000000-0005-0000-0000-0000565F0000}"/>
    <cellStyle name="t_Manager 4 2 2 3 3 3" xfId="24384" xr:uid="{00000000-0005-0000-0000-0000575F0000}"/>
    <cellStyle name="t_Manager 4 2 2 3 4" xfId="24385" xr:uid="{00000000-0005-0000-0000-0000585F0000}"/>
    <cellStyle name="t_Manager 4 2 2 3 4 2" xfId="24386" xr:uid="{00000000-0005-0000-0000-0000595F0000}"/>
    <cellStyle name="t_Manager 4 2 2 3 5" xfId="24387" xr:uid="{00000000-0005-0000-0000-00005A5F0000}"/>
    <cellStyle name="t_Manager 4 2 2 3 6" xfId="24388" xr:uid="{00000000-0005-0000-0000-00005B5F0000}"/>
    <cellStyle name="t_Manager 4 2 2 4" xfId="24389" xr:uid="{00000000-0005-0000-0000-00005C5F0000}"/>
    <cellStyle name="t_Manager 4 2 2 4 2" xfId="24390" xr:uid="{00000000-0005-0000-0000-00005D5F0000}"/>
    <cellStyle name="t_Manager 4 2 3" xfId="24391" xr:uid="{00000000-0005-0000-0000-00005E5F0000}"/>
    <cellStyle name="t_Manager 4 2 3 2" xfId="24392" xr:uid="{00000000-0005-0000-0000-00005F5F0000}"/>
    <cellStyle name="t_Manager 4 2 3 2 2" xfId="24393" xr:uid="{00000000-0005-0000-0000-0000605F0000}"/>
    <cellStyle name="t_Manager 4 2 3 2 2 2" xfId="24394" xr:uid="{00000000-0005-0000-0000-0000615F0000}"/>
    <cellStyle name="t_Manager 4 2 3 2 2 3" xfId="24395" xr:uid="{00000000-0005-0000-0000-0000625F0000}"/>
    <cellStyle name="t_Manager 4 2 3 2 3" xfId="24396" xr:uid="{00000000-0005-0000-0000-0000635F0000}"/>
    <cellStyle name="t_Manager 4 2 3 2 3 2" xfId="24397" xr:uid="{00000000-0005-0000-0000-0000645F0000}"/>
    <cellStyle name="t_Manager 4 2 3 2 4" xfId="24398" xr:uid="{00000000-0005-0000-0000-0000655F0000}"/>
    <cellStyle name="t_Manager 4 2 3 2 5" xfId="24399" xr:uid="{00000000-0005-0000-0000-0000665F0000}"/>
    <cellStyle name="t_Manager 4 2 3 3" xfId="24400" xr:uid="{00000000-0005-0000-0000-0000675F0000}"/>
    <cellStyle name="t_Manager 4 2 3 3 2" xfId="24401" xr:uid="{00000000-0005-0000-0000-0000685F0000}"/>
    <cellStyle name="t_Manager 4 2 3 3 3" xfId="24402" xr:uid="{00000000-0005-0000-0000-0000695F0000}"/>
    <cellStyle name="t_Manager 4 2 3 4" xfId="24403" xr:uid="{00000000-0005-0000-0000-00006A5F0000}"/>
    <cellStyle name="t_Manager 4 2 3 4 2" xfId="24404" xr:uid="{00000000-0005-0000-0000-00006B5F0000}"/>
    <cellStyle name="t_Manager 4 2 3 5" xfId="24405" xr:uid="{00000000-0005-0000-0000-00006C5F0000}"/>
    <cellStyle name="t_Manager 4 2 3 6" xfId="24406" xr:uid="{00000000-0005-0000-0000-00006D5F0000}"/>
    <cellStyle name="t_Manager 4 2 4" xfId="24407" xr:uid="{00000000-0005-0000-0000-00006E5F0000}"/>
    <cellStyle name="t_Manager 4 2 4 2" xfId="24408" xr:uid="{00000000-0005-0000-0000-00006F5F0000}"/>
    <cellStyle name="t_Manager 4 2 4 2 2" xfId="24409" xr:uid="{00000000-0005-0000-0000-0000705F0000}"/>
    <cellStyle name="t_Manager 4 2 4 2 3" xfId="24410" xr:uid="{00000000-0005-0000-0000-0000715F0000}"/>
    <cellStyle name="t_Manager 4 2 4 3" xfId="24411" xr:uid="{00000000-0005-0000-0000-0000725F0000}"/>
    <cellStyle name="t_Manager 4 2 4 3 2" xfId="24412" xr:uid="{00000000-0005-0000-0000-0000735F0000}"/>
    <cellStyle name="t_Manager 4 2 4 4" xfId="24413" xr:uid="{00000000-0005-0000-0000-0000745F0000}"/>
    <cellStyle name="t_Manager 4 2 4 5" xfId="24414" xr:uid="{00000000-0005-0000-0000-0000755F0000}"/>
    <cellStyle name="t_Manager 4 2 5" xfId="24415" xr:uid="{00000000-0005-0000-0000-0000765F0000}"/>
    <cellStyle name="t_Manager 4 2 5 2" xfId="24416" xr:uid="{00000000-0005-0000-0000-0000775F0000}"/>
    <cellStyle name="t_Manager 4 2 5 3" xfId="24417" xr:uid="{00000000-0005-0000-0000-0000785F0000}"/>
    <cellStyle name="t_Manager 4 2 6" xfId="24418" xr:uid="{00000000-0005-0000-0000-0000795F0000}"/>
    <cellStyle name="t_Manager 4 2 6 2" xfId="24419" xr:uid="{00000000-0005-0000-0000-00007A5F0000}"/>
    <cellStyle name="t_Manager 4 2 7" xfId="24420" xr:uid="{00000000-0005-0000-0000-00007B5F0000}"/>
    <cellStyle name="t_Manager 4 2 8" xfId="24421" xr:uid="{00000000-0005-0000-0000-00007C5F0000}"/>
    <cellStyle name="t_Manager 4 3" xfId="24422" xr:uid="{00000000-0005-0000-0000-00007D5F0000}"/>
    <cellStyle name="t_Manager 4 3 2" xfId="24423" xr:uid="{00000000-0005-0000-0000-00007E5F0000}"/>
    <cellStyle name="t_Manager 4 3 2 2" xfId="24424" xr:uid="{00000000-0005-0000-0000-00007F5F0000}"/>
    <cellStyle name="t_Manager 4 3 2 2 2" xfId="24425" xr:uid="{00000000-0005-0000-0000-0000805F0000}"/>
    <cellStyle name="t_Manager 4 3 2 2 2 2" xfId="24426" xr:uid="{00000000-0005-0000-0000-0000815F0000}"/>
    <cellStyle name="t_Manager 4 3 2 2 2 2 2" xfId="24427" xr:uid="{00000000-0005-0000-0000-0000825F0000}"/>
    <cellStyle name="t_Manager 4 3 2 2 2 2 3" xfId="24428" xr:uid="{00000000-0005-0000-0000-0000835F0000}"/>
    <cellStyle name="t_Manager 4 3 2 2 2 3" xfId="24429" xr:uid="{00000000-0005-0000-0000-0000845F0000}"/>
    <cellStyle name="t_Manager 4 3 2 2 2 3 2" xfId="24430" xr:uid="{00000000-0005-0000-0000-0000855F0000}"/>
    <cellStyle name="t_Manager 4 3 2 2 2 4" xfId="24431" xr:uid="{00000000-0005-0000-0000-0000865F0000}"/>
    <cellStyle name="t_Manager 4 3 2 2 2 5" xfId="24432" xr:uid="{00000000-0005-0000-0000-0000875F0000}"/>
    <cellStyle name="t_Manager 4 3 2 2 3" xfId="24433" xr:uid="{00000000-0005-0000-0000-0000885F0000}"/>
    <cellStyle name="t_Manager 4 3 2 2 3 2" xfId="24434" xr:uid="{00000000-0005-0000-0000-0000895F0000}"/>
    <cellStyle name="t_Manager 4 3 2 2 3 3" xfId="24435" xr:uid="{00000000-0005-0000-0000-00008A5F0000}"/>
    <cellStyle name="t_Manager 4 3 2 2 4" xfId="24436" xr:uid="{00000000-0005-0000-0000-00008B5F0000}"/>
    <cellStyle name="t_Manager 4 3 2 2 4 2" xfId="24437" xr:uid="{00000000-0005-0000-0000-00008C5F0000}"/>
    <cellStyle name="t_Manager 4 3 2 2 5" xfId="24438" xr:uid="{00000000-0005-0000-0000-00008D5F0000}"/>
    <cellStyle name="t_Manager 4 3 2 2 6" xfId="24439" xr:uid="{00000000-0005-0000-0000-00008E5F0000}"/>
    <cellStyle name="t_Manager 4 3 2 3" xfId="24440" xr:uid="{00000000-0005-0000-0000-00008F5F0000}"/>
    <cellStyle name="t_Manager 4 3 2 3 2" xfId="24441" xr:uid="{00000000-0005-0000-0000-0000905F0000}"/>
    <cellStyle name="t_Manager 4 3 2 3 2 2" xfId="24442" xr:uid="{00000000-0005-0000-0000-0000915F0000}"/>
    <cellStyle name="t_Manager 4 3 2 3 2 2 2" xfId="24443" xr:uid="{00000000-0005-0000-0000-0000925F0000}"/>
    <cellStyle name="t_Manager 4 3 2 3 2 2 3" xfId="24444" xr:uid="{00000000-0005-0000-0000-0000935F0000}"/>
    <cellStyle name="t_Manager 4 3 2 3 2 3" xfId="24445" xr:uid="{00000000-0005-0000-0000-0000945F0000}"/>
    <cellStyle name="t_Manager 4 3 2 3 2 3 2" xfId="24446" xr:uid="{00000000-0005-0000-0000-0000955F0000}"/>
    <cellStyle name="t_Manager 4 3 2 3 2 4" xfId="24447" xr:uid="{00000000-0005-0000-0000-0000965F0000}"/>
    <cellStyle name="t_Manager 4 3 2 3 2 5" xfId="24448" xr:uid="{00000000-0005-0000-0000-0000975F0000}"/>
    <cellStyle name="t_Manager 4 3 2 3 3" xfId="24449" xr:uid="{00000000-0005-0000-0000-0000985F0000}"/>
    <cellStyle name="t_Manager 4 3 2 3 3 2" xfId="24450" xr:uid="{00000000-0005-0000-0000-0000995F0000}"/>
    <cellStyle name="t_Manager 4 3 2 3 3 3" xfId="24451" xr:uid="{00000000-0005-0000-0000-00009A5F0000}"/>
    <cellStyle name="t_Manager 4 3 2 3 4" xfId="24452" xr:uid="{00000000-0005-0000-0000-00009B5F0000}"/>
    <cellStyle name="t_Manager 4 3 2 3 4 2" xfId="24453" xr:uid="{00000000-0005-0000-0000-00009C5F0000}"/>
    <cellStyle name="t_Manager 4 3 2 3 5" xfId="24454" xr:uid="{00000000-0005-0000-0000-00009D5F0000}"/>
    <cellStyle name="t_Manager 4 3 2 3 6" xfId="24455" xr:uid="{00000000-0005-0000-0000-00009E5F0000}"/>
    <cellStyle name="t_Manager 4 3 2 4" xfId="24456" xr:uid="{00000000-0005-0000-0000-00009F5F0000}"/>
    <cellStyle name="t_Manager 4 3 2 4 2" xfId="24457" xr:uid="{00000000-0005-0000-0000-0000A05F0000}"/>
    <cellStyle name="t_Manager 4 3 3" xfId="24458" xr:uid="{00000000-0005-0000-0000-0000A15F0000}"/>
    <cellStyle name="t_Manager 4 3 3 2" xfId="24459" xr:uid="{00000000-0005-0000-0000-0000A25F0000}"/>
    <cellStyle name="t_Manager 4 3 3 2 2" xfId="24460" xr:uid="{00000000-0005-0000-0000-0000A35F0000}"/>
    <cellStyle name="t_Manager 4 3 3 2 2 2" xfId="24461" xr:uid="{00000000-0005-0000-0000-0000A45F0000}"/>
    <cellStyle name="t_Manager 4 3 3 2 2 3" xfId="24462" xr:uid="{00000000-0005-0000-0000-0000A55F0000}"/>
    <cellStyle name="t_Manager 4 3 3 2 3" xfId="24463" xr:uid="{00000000-0005-0000-0000-0000A65F0000}"/>
    <cellStyle name="t_Manager 4 3 3 2 3 2" xfId="24464" xr:uid="{00000000-0005-0000-0000-0000A75F0000}"/>
    <cellStyle name="t_Manager 4 3 3 2 4" xfId="24465" xr:uid="{00000000-0005-0000-0000-0000A85F0000}"/>
    <cellStyle name="t_Manager 4 3 3 2 5" xfId="24466" xr:uid="{00000000-0005-0000-0000-0000A95F0000}"/>
    <cellStyle name="t_Manager 4 3 3 3" xfId="24467" xr:uid="{00000000-0005-0000-0000-0000AA5F0000}"/>
    <cellStyle name="t_Manager 4 3 3 3 2" xfId="24468" xr:uid="{00000000-0005-0000-0000-0000AB5F0000}"/>
    <cellStyle name="t_Manager 4 3 3 3 3" xfId="24469" xr:uid="{00000000-0005-0000-0000-0000AC5F0000}"/>
    <cellStyle name="t_Manager 4 3 3 4" xfId="24470" xr:uid="{00000000-0005-0000-0000-0000AD5F0000}"/>
    <cellStyle name="t_Manager 4 3 3 4 2" xfId="24471" xr:uid="{00000000-0005-0000-0000-0000AE5F0000}"/>
    <cellStyle name="t_Manager 4 3 3 5" xfId="24472" xr:uid="{00000000-0005-0000-0000-0000AF5F0000}"/>
    <cellStyle name="t_Manager 4 3 3 6" xfId="24473" xr:uid="{00000000-0005-0000-0000-0000B05F0000}"/>
    <cellStyle name="t_Manager 4 3 4" xfId="24474" xr:uid="{00000000-0005-0000-0000-0000B15F0000}"/>
    <cellStyle name="t_Manager 4 3 4 2" xfId="24475" xr:uid="{00000000-0005-0000-0000-0000B25F0000}"/>
    <cellStyle name="t_Manager 4 3 4 2 2" xfId="24476" xr:uid="{00000000-0005-0000-0000-0000B35F0000}"/>
    <cellStyle name="t_Manager 4 3 4 2 3" xfId="24477" xr:uid="{00000000-0005-0000-0000-0000B45F0000}"/>
    <cellStyle name="t_Manager 4 3 4 3" xfId="24478" xr:uid="{00000000-0005-0000-0000-0000B55F0000}"/>
    <cellStyle name="t_Manager 4 3 4 3 2" xfId="24479" xr:uid="{00000000-0005-0000-0000-0000B65F0000}"/>
    <cellStyle name="t_Manager 4 3 4 4" xfId="24480" xr:uid="{00000000-0005-0000-0000-0000B75F0000}"/>
    <cellStyle name="t_Manager 4 3 4 5" xfId="24481" xr:uid="{00000000-0005-0000-0000-0000B85F0000}"/>
    <cellStyle name="t_Manager 4 3 5" xfId="24482" xr:uid="{00000000-0005-0000-0000-0000B95F0000}"/>
    <cellStyle name="t_Manager 4 3 5 2" xfId="24483" xr:uid="{00000000-0005-0000-0000-0000BA5F0000}"/>
    <cellStyle name="t_Manager 4 3 5 3" xfId="24484" xr:uid="{00000000-0005-0000-0000-0000BB5F0000}"/>
    <cellStyle name="t_Manager 4 3 6" xfId="24485" xr:uid="{00000000-0005-0000-0000-0000BC5F0000}"/>
    <cellStyle name="t_Manager 4 3 6 2" xfId="24486" xr:uid="{00000000-0005-0000-0000-0000BD5F0000}"/>
    <cellStyle name="t_Manager 4 3 7" xfId="24487" xr:uid="{00000000-0005-0000-0000-0000BE5F0000}"/>
    <cellStyle name="t_Manager 4 3 8" xfId="24488" xr:uid="{00000000-0005-0000-0000-0000BF5F0000}"/>
    <cellStyle name="t_Manager 4 4" xfId="24489" xr:uid="{00000000-0005-0000-0000-0000C05F0000}"/>
    <cellStyle name="t_Manager 4 4 2" xfId="24490" xr:uid="{00000000-0005-0000-0000-0000C15F0000}"/>
    <cellStyle name="t_Manager 4 4 2 2" xfId="24491" xr:uid="{00000000-0005-0000-0000-0000C25F0000}"/>
    <cellStyle name="t_Manager 4 4 2 2 2" xfId="24492" xr:uid="{00000000-0005-0000-0000-0000C35F0000}"/>
    <cellStyle name="t_Manager 4 4 2 2 2 2" xfId="24493" xr:uid="{00000000-0005-0000-0000-0000C45F0000}"/>
    <cellStyle name="t_Manager 4 4 2 2 2 2 2" xfId="24494" xr:uid="{00000000-0005-0000-0000-0000C55F0000}"/>
    <cellStyle name="t_Manager 4 4 2 2 2 2 3" xfId="24495" xr:uid="{00000000-0005-0000-0000-0000C65F0000}"/>
    <cellStyle name="t_Manager 4 4 2 2 2 3" xfId="24496" xr:uid="{00000000-0005-0000-0000-0000C75F0000}"/>
    <cellStyle name="t_Manager 4 4 2 2 2 3 2" xfId="24497" xr:uid="{00000000-0005-0000-0000-0000C85F0000}"/>
    <cellStyle name="t_Manager 4 4 2 2 2 4" xfId="24498" xr:uid="{00000000-0005-0000-0000-0000C95F0000}"/>
    <cellStyle name="t_Manager 4 4 2 2 2 5" xfId="24499" xr:uid="{00000000-0005-0000-0000-0000CA5F0000}"/>
    <cellStyle name="t_Manager 4 4 2 2 3" xfId="24500" xr:uid="{00000000-0005-0000-0000-0000CB5F0000}"/>
    <cellStyle name="t_Manager 4 4 2 2 3 2" xfId="24501" xr:uid="{00000000-0005-0000-0000-0000CC5F0000}"/>
    <cellStyle name="t_Manager 4 4 2 2 3 3" xfId="24502" xr:uid="{00000000-0005-0000-0000-0000CD5F0000}"/>
    <cellStyle name="t_Manager 4 4 2 2 4" xfId="24503" xr:uid="{00000000-0005-0000-0000-0000CE5F0000}"/>
    <cellStyle name="t_Manager 4 4 2 2 4 2" xfId="24504" xr:uid="{00000000-0005-0000-0000-0000CF5F0000}"/>
    <cellStyle name="t_Manager 4 4 2 2 5" xfId="24505" xr:uid="{00000000-0005-0000-0000-0000D05F0000}"/>
    <cellStyle name="t_Manager 4 4 2 2 6" xfId="24506" xr:uid="{00000000-0005-0000-0000-0000D15F0000}"/>
    <cellStyle name="t_Manager 4 4 2 3" xfId="24507" xr:uid="{00000000-0005-0000-0000-0000D25F0000}"/>
    <cellStyle name="t_Manager 4 4 2 3 2" xfId="24508" xr:uid="{00000000-0005-0000-0000-0000D35F0000}"/>
    <cellStyle name="t_Manager 4 4 2 3 2 2" xfId="24509" xr:uid="{00000000-0005-0000-0000-0000D45F0000}"/>
    <cellStyle name="t_Manager 4 4 2 3 2 2 2" xfId="24510" xr:uid="{00000000-0005-0000-0000-0000D55F0000}"/>
    <cellStyle name="t_Manager 4 4 2 3 2 2 3" xfId="24511" xr:uid="{00000000-0005-0000-0000-0000D65F0000}"/>
    <cellStyle name="t_Manager 4 4 2 3 2 3" xfId="24512" xr:uid="{00000000-0005-0000-0000-0000D75F0000}"/>
    <cellStyle name="t_Manager 4 4 2 3 2 3 2" xfId="24513" xr:uid="{00000000-0005-0000-0000-0000D85F0000}"/>
    <cellStyle name="t_Manager 4 4 2 3 2 4" xfId="24514" xr:uid="{00000000-0005-0000-0000-0000D95F0000}"/>
    <cellStyle name="t_Manager 4 4 2 3 2 5" xfId="24515" xr:uid="{00000000-0005-0000-0000-0000DA5F0000}"/>
    <cellStyle name="t_Manager 4 4 2 3 3" xfId="24516" xr:uid="{00000000-0005-0000-0000-0000DB5F0000}"/>
    <cellStyle name="t_Manager 4 4 2 3 3 2" xfId="24517" xr:uid="{00000000-0005-0000-0000-0000DC5F0000}"/>
    <cellStyle name="t_Manager 4 4 2 3 3 3" xfId="24518" xr:uid="{00000000-0005-0000-0000-0000DD5F0000}"/>
    <cellStyle name="t_Manager 4 4 2 3 4" xfId="24519" xr:uid="{00000000-0005-0000-0000-0000DE5F0000}"/>
    <cellStyle name="t_Manager 4 4 2 3 4 2" xfId="24520" xr:uid="{00000000-0005-0000-0000-0000DF5F0000}"/>
    <cellStyle name="t_Manager 4 4 2 3 5" xfId="24521" xr:uid="{00000000-0005-0000-0000-0000E05F0000}"/>
    <cellStyle name="t_Manager 4 4 2 3 6" xfId="24522" xr:uid="{00000000-0005-0000-0000-0000E15F0000}"/>
    <cellStyle name="t_Manager 4 4 2 4" xfId="24523" xr:uid="{00000000-0005-0000-0000-0000E25F0000}"/>
    <cellStyle name="t_Manager 4 4 2 4 2" xfId="24524" xr:uid="{00000000-0005-0000-0000-0000E35F0000}"/>
    <cellStyle name="t_Manager 4 4 3" xfId="24525" xr:uid="{00000000-0005-0000-0000-0000E45F0000}"/>
    <cellStyle name="t_Manager 4 4 3 2" xfId="24526" xr:uid="{00000000-0005-0000-0000-0000E55F0000}"/>
    <cellStyle name="t_Manager 4 4 3 2 2" xfId="24527" xr:uid="{00000000-0005-0000-0000-0000E65F0000}"/>
    <cellStyle name="t_Manager 4 4 3 2 2 2" xfId="24528" xr:uid="{00000000-0005-0000-0000-0000E75F0000}"/>
    <cellStyle name="t_Manager 4 4 3 2 2 3" xfId="24529" xr:uid="{00000000-0005-0000-0000-0000E85F0000}"/>
    <cellStyle name="t_Manager 4 4 3 2 3" xfId="24530" xr:uid="{00000000-0005-0000-0000-0000E95F0000}"/>
    <cellStyle name="t_Manager 4 4 3 2 3 2" xfId="24531" xr:uid="{00000000-0005-0000-0000-0000EA5F0000}"/>
    <cellStyle name="t_Manager 4 4 3 2 4" xfId="24532" xr:uid="{00000000-0005-0000-0000-0000EB5F0000}"/>
    <cellStyle name="t_Manager 4 4 3 2 5" xfId="24533" xr:uid="{00000000-0005-0000-0000-0000EC5F0000}"/>
    <cellStyle name="t_Manager 4 4 3 3" xfId="24534" xr:uid="{00000000-0005-0000-0000-0000ED5F0000}"/>
    <cellStyle name="t_Manager 4 4 3 3 2" xfId="24535" xr:uid="{00000000-0005-0000-0000-0000EE5F0000}"/>
    <cellStyle name="t_Manager 4 4 3 3 3" xfId="24536" xr:uid="{00000000-0005-0000-0000-0000EF5F0000}"/>
    <cellStyle name="t_Manager 4 4 3 4" xfId="24537" xr:uid="{00000000-0005-0000-0000-0000F05F0000}"/>
    <cellStyle name="t_Manager 4 4 3 4 2" xfId="24538" xr:uid="{00000000-0005-0000-0000-0000F15F0000}"/>
    <cellStyle name="t_Manager 4 4 3 5" xfId="24539" xr:uid="{00000000-0005-0000-0000-0000F25F0000}"/>
    <cellStyle name="t_Manager 4 4 3 6" xfId="24540" xr:uid="{00000000-0005-0000-0000-0000F35F0000}"/>
    <cellStyle name="t_Manager 4 4 4" xfId="24541" xr:uid="{00000000-0005-0000-0000-0000F45F0000}"/>
    <cellStyle name="t_Manager 4 4 4 2" xfId="24542" xr:uid="{00000000-0005-0000-0000-0000F55F0000}"/>
    <cellStyle name="t_Manager 4 4 4 2 2" xfId="24543" xr:uid="{00000000-0005-0000-0000-0000F65F0000}"/>
    <cellStyle name="t_Manager 4 4 4 2 3" xfId="24544" xr:uid="{00000000-0005-0000-0000-0000F75F0000}"/>
    <cellStyle name="t_Manager 4 4 4 3" xfId="24545" xr:uid="{00000000-0005-0000-0000-0000F85F0000}"/>
    <cellStyle name="t_Manager 4 4 4 3 2" xfId="24546" xr:uid="{00000000-0005-0000-0000-0000F95F0000}"/>
    <cellStyle name="t_Manager 4 4 4 4" xfId="24547" xr:uid="{00000000-0005-0000-0000-0000FA5F0000}"/>
    <cellStyle name="t_Manager 4 4 4 5" xfId="24548" xr:uid="{00000000-0005-0000-0000-0000FB5F0000}"/>
    <cellStyle name="t_Manager 4 4 5" xfId="24549" xr:uid="{00000000-0005-0000-0000-0000FC5F0000}"/>
    <cellStyle name="t_Manager 4 4 5 2" xfId="24550" xr:uid="{00000000-0005-0000-0000-0000FD5F0000}"/>
    <cellStyle name="t_Manager 4 4 5 3" xfId="24551" xr:uid="{00000000-0005-0000-0000-0000FE5F0000}"/>
    <cellStyle name="t_Manager 4 4 6" xfId="24552" xr:uid="{00000000-0005-0000-0000-0000FF5F0000}"/>
    <cellStyle name="t_Manager 4 4 6 2" xfId="24553" xr:uid="{00000000-0005-0000-0000-000000600000}"/>
    <cellStyle name="t_Manager 4 4 7" xfId="24554" xr:uid="{00000000-0005-0000-0000-000001600000}"/>
    <cellStyle name="t_Manager 4 4 8" xfId="24555" xr:uid="{00000000-0005-0000-0000-000002600000}"/>
    <cellStyle name="t_Manager 4 5" xfId="24556" xr:uid="{00000000-0005-0000-0000-000003600000}"/>
    <cellStyle name="t_Manager 4 5 2" xfId="24557" xr:uid="{00000000-0005-0000-0000-000004600000}"/>
    <cellStyle name="t_Manager 4 5 2 2" xfId="24558" xr:uid="{00000000-0005-0000-0000-000005600000}"/>
    <cellStyle name="t_Manager 4 5 2 2 2" xfId="24559" xr:uid="{00000000-0005-0000-0000-000006600000}"/>
    <cellStyle name="t_Manager 4 5 2 2 2 2" xfId="24560" xr:uid="{00000000-0005-0000-0000-000007600000}"/>
    <cellStyle name="t_Manager 4 5 2 2 2 3" xfId="24561" xr:uid="{00000000-0005-0000-0000-000008600000}"/>
    <cellStyle name="t_Manager 4 5 2 2 3" xfId="24562" xr:uid="{00000000-0005-0000-0000-000009600000}"/>
    <cellStyle name="t_Manager 4 5 2 2 3 2" xfId="24563" xr:uid="{00000000-0005-0000-0000-00000A600000}"/>
    <cellStyle name="t_Manager 4 5 2 2 4" xfId="24564" xr:uid="{00000000-0005-0000-0000-00000B600000}"/>
    <cellStyle name="t_Manager 4 5 2 2 5" xfId="24565" xr:uid="{00000000-0005-0000-0000-00000C600000}"/>
    <cellStyle name="t_Manager 4 5 2 3" xfId="24566" xr:uid="{00000000-0005-0000-0000-00000D600000}"/>
    <cellStyle name="t_Manager 4 5 2 3 2" xfId="24567" xr:uid="{00000000-0005-0000-0000-00000E600000}"/>
    <cellStyle name="t_Manager 4 5 2 3 3" xfId="24568" xr:uid="{00000000-0005-0000-0000-00000F600000}"/>
    <cellStyle name="t_Manager 4 5 2 4" xfId="24569" xr:uid="{00000000-0005-0000-0000-000010600000}"/>
    <cellStyle name="t_Manager 4 5 2 4 2" xfId="24570" xr:uid="{00000000-0005-0000-0000-000011600000}"/>
    <cellStyle name="t_Manager 4 5 2 5" xfId="24571" xr:uid="{00000000-0005-0000-0000-000012600000}"/>
    <cellStyle name="t_Manager 4 5 2 6" xfId="24572" xr:uid="{00000000-0005-0000-0000-000013600000}"/>
    <cellStyle name="t_Manager 4 5 3" xfId="24573" xr:uid="{00000000-0005-0000-0000-000014600000}"/>
    <cellStyle name="t_Manager 4 5 3 2" xfId="24574" xr:uid="{00000000-0005-0000-0000-000015600000}"/>
    <cellStyle name="t_Manager 4 5 3 2 2" xfId="24575" xr:uid="{00000000-0005-0000-0000-000016600000}"/>
    <cellStyle name="t_Manager 4 5 3 2 2 2" xfId="24576" xr:uid="{00000000-0005-0000-0000-000017600000}"/>
    <cellStyle name="t_Manager 4 5 3 2 2 3" xfId="24577" xr:uid="{00000000-0005-0000-0000-000018600000}"/>
    <cellStyle name="t_Manager 4 5 3 2 3" xfId="24578" xr:uid="{00000000-0005-0000-0000-000019600000}"/>
    <cellStyle name="t_Manager 4 5 3 2 3 2" xfId="24579" xr:uid="{00000000-0005-0000-0000-00001A600000}"/>
    <cellStyle name="t_Manager 4 5 3 2 4" xfId="24580" xr:uid="{00000000-0005-0000-0000-00001B600000}"/>
    <cellStyle name="t_Manager 4 5 3 2 5" xfId="24581" xr:uid="{00000000-0005-0000-0000-00001C600000}"/>
    <cellStyle name="t_Manager 4 5 3 3" xfId="24582" xr:uid="{00000000-0005-0000-0000-00001D600000}"/>
    <cellStyle name="t_Manager 4 5 3 3 2" xfId="24583" xr:uid="{00000000-0005-0000-0000-00001E600000}"/>
    <cellStyle name="t_Manager 4 5 3 3 3" xfId="24584" xr:uid="{00000000-0005-0000-0000-00001F600000}"/>
    <cellStyle name="t_Manager 4 5 3 4" xfId="24585" xr:uid="{00000000-0005-0000-0000-000020600000}"/>
    <cellStyle name="t_Manager 4 5 3 4 2" xfId="24586" xr:uid="{00000000-0005-0000-0000-000021600000}"/>
    <cellStyle name="t_Manager 4 5 3 5" xfId="24587" xr:uid="{00000000-0005-0000-0000-000022600000}"/>
    <cellStyle name="t_Manager 4 5 3 6" xfId="24588" xr:uid="{00000000-0005-0000-0000-000023600000}"/>
    <cellStyle name="t_Manager 4 5 4" xfId="24589" xr:uid="{00000000-0005-0000-0000-000024600000}"/>
    <cellStyle name="t_Manager 4 5 4 2" xfId="24590" xr:uid="{00000000-0005-0000-0000-000025600000}"/>
    <cellStyle name="t_Manager 4 6" xfId="24591" xr:uid="{00000000-0005-0000-0000-000026600000}"/>
    <cellStyle name="t_Manager 4 6 2" xfId="24592" xr:uid="{00000000-0005-0000-0000-000027600000}"/>
    <cellStyle name="t_Manager 4 6 2 2" xfId="24593" xr:uid="{00000000-0005-0000-0000-000028600000}"/>
    <cellStyle name="t_Manager 4 6 2 2 2" xfId="24594" xr:uid="{00000000-0005-0000-0000-000029600000}"/>
    <cellStyle name="t_Manager 4 6 2 2 3" xfId="24595" xr:uid="{00000000-0005-0000-0000-00002A600000}"/>
    <cellStyle name="t_Manager 4 6 2 3" xfId="24596" xr:uid="{00000000-0005-0000-0000-00002B600000}"/>
    <cellStyle name="t_Manager 4 6 2 3 2" xfId="24597" xr:uid="{00000000-0005-0000-0000-00002C600000}"/>
    <cellStyle name="t_Manager 4 6 2 4" xfId="24598" xr:uid="{00000000-0005-0000-0000-00002D600000}"/>
    <cellStyle name="t_Manager 4 6 2 5" xfId="24599" xr:uid="{00000000-0005-0000-0000-00002E600000}"/>
    <cellStyle name="t_Manager 4 6 3" xfId="24600" xr:uid="{00000000-0005-0000-0000-00002F600000}"/>
    <cellStyle name="t_Manager 4 6 3 2" xfId="24601" xr:uid="{00000000-0005-0000-0000-000030600000}"/>
    <cellStyle name="t_Manager 4 6 3 3" xfId="24602" xr:uid="{00000000-0005-0000-0000-000031600000}"/>
    <cellStyle name="t_Manager 4 6 4" xfId="24603" xr:uid="{00000000-0005-0000-0000-000032600000}"/>
    <cellStyle name="t_Manager 4 6 4 2" xfId="24604" xr:uid="{00000000-0005-0000-0000-000033600000}"/>
    <cellStyle name="t_Manager 4 6 5" xfId="24605" xr:uid="{00000000-0005-0000-0000-000034600000}"/>
    <cellStyle name="t_Manager 4 6 6" xfId="24606" xr:uid="{00000000-0005-0000-0000-000035600000}"/>
    <cellStyle name="t_Manager 4 7" xfId="24607" xr:uid="{00000000-0005-0000-0000-000036600000}"/>
    <cellStyle name="t_Manager 4 7 2" xfId="24608" xr:uid="{00000000-0005-0000-0000-000037600000}"/>
    <cellStyle name="t_Manager 4 7 2 2" xfId="24609" xr:uid="{00000000-0005-0000-0000-000038600000}"/>
    <cellStyle name="t_Manager 4 7 2 3" xfId="24610" xr:uid="{00000000-0005-0000-0000-000039600000}"/>
    <cellStyle name="t_Manager 4 7 3" xfId="24611" xr:uid="{00000000-0005-0000-0000-00003A600000}"/>
    <cellStyle name="t_Manager 4 7 3 2" xfId="24612" xr:uid="{00000000-0005-0000-0000-00003B600000}"/>
    <cellStyle name="t_Manager 4 7 4" xfId="24613" xr:uid="{00000000-0005-0000-0000-00003C600000}"/>
    <cellStyle name="t_Manager 4 7 5" xfId="24614" xr:uid="{00000000-0005-0000-0000-00003D600000}"/>
    <cellStyle name="t_Manager 4 8" xfId="24615" xr:uid="{00000000-0005-0000-0000-00003E600000}"/>
    <cellStyle name="t_Manager 4 8 2" xfId="24616" xr:uid="{00000000-0005-0000-0000-00003F600000}"/>
    <cellStyle name="t_Manager 4 8 3" xfId="24617" xr:uid="{00000000-0005-0000-0000-000040600000}"/>
    <cellStyle name="t_Manager 4 9" xfId="24618" xr:uid="{00000000-0005-0000-0000-000041600000}"/>
    <cellStyle name="t_Manager 4 9 2" xfId="24619" xr:uid="{00000000-0005-0000-0000-000042600000}"/>
    <cellStyle name="t_Manager 5" xfId="24620" xr:uid="{00000000-0005-0000-0000-000043600000}"/>
    <cellStyle name="t_Manager 5 2" xfId="24621" xr:uid="{00000000-0005-0000-0000-000044600000}"/>
    <cellStyle name="t_Manager 5 2 2" xfId="24622" xr:uid="{00000000-0005-0000-0000-000045600000}"/>
    <cellStyle name="t_Manager 5 2 2 2" xfId="24623" xr:uid="{00000000-0005-0000-0000-000046600000}"/>
    <cellStyle name="t_Manager 5 2 2 2 2" xfId="24624" xr:uid="{00000000-0005-0000-0000-000047600000}"/>
    <cellStyle name="t_Manager 5 2 2 2 2 2" xfId="24625" xr:uid="{00000000-0005-0000-0000-000048600000}"/>
    <cellStyle name="t_Manager 5 2 2 2 2 3" xfId="24626" xr:uid="{00000000-0005-0000-0000-000049600000}"/>
    <cellStyle name="t_Manager 5 2 2 2 3" xfId="24627" xr:uid="{00000000-0005-0000-0000-00004A600000}"/>
    <cellStyle name="t_Manager 5 2 2 2 3 2" xfId="24628" xr:uid="{00000000-0005-0000-0000-00004B600000}"/>
    <cellStyle name="t_Manager 5 2 2 2 4" xfId="24629" xr:uid="{00000000-0005-0000-0000-00004C600000}"/>
    <cellStyle name="t_Manager 5 2 2 2 5" xfId="24630" xr:uid="{00000000-0005-0000-0000-00004D600000}"/>
    <cellStyle name="t_Manager 5 2 2 3" xfId="24631" xr:uid="{00000000-0005-0000-0000-00004E600000}"/>
    <cellStyle name="t_Manager 5 2 2 3 2" xfId="24632" xr:uid="{00000000-0005-0000-0000-00004F600000}"/>
    <cellStyle name="t_Manager 5 2 2 3 3" xfId="24633" xr:uid="{00000000-0005-0000-0000-000050600000}"/>
    <cellStyle name="t_Manager 5 2 2 4" xfId="24634" xr:uid="{00000000-0005-0000-0000-000051600000}"/>
    <cellStyle name="t_Manager 5 2 2 4 2" xfId="24635" xr:uid="{00000000-0005-0000-0000-000052600000}"/>
    <cellStyle name="t_Manager 5 2 2 5" xfId="24636" xr:uid="{00000000-0005-0000-0000-000053600000}"/>
    <cellStyle name="t_Manager 5 2 2 6" xfId="24637" xr:uid="{00000000-0005-0000-0000-000054600000}"/>
    <cellStyle name="t_Manager 5 2 3" xfId="24638" xr:uid="{00000000-0005-0000-0000-000055600000}"/>
    <cellStyle name="t_Manager 5 2 3 2" xfId="24639" xr:uid="{00000000-0005-0000-0000-000056600000}"/>
    <cellStyle name="t_Manager 5 2 3 2 2" xfId="24640" xr:uid="{00000000-0005-0000-0000-000057600000}"/>
    <cellStyle name="t_Manager 5 2 3 2 2 2" xfId="24641" xr:uid="{00000000-0005-0000-0000-000058600000}"/>
    <cellStyle name="t_Manager 5 2 3 2 2 3" xfId="24642" xr:uid="{00000000-0005-0000-0000-000059600000}"/>
    <cellStyle name="t_Manager 5 2 3 2 3" xfId="24643" xr:uid="{00000000-0005-0000-0000-00005A600000}"/>
    <cellStyle name="t_Manager 5 2 3 2 3 2" xfId="24644" xr:uid="{00000000-0005-0000-0000-00005B600000}"/>
    <cellStyle name="t_Manager 5 2 3 2 4" xfId="24645" xr:uid="{00000000-0005-0000-0000-00005C600000}"/>
    <cellStyle name="t_Manager 5 2 3 2 5" xfId="24646" xr:uid="{00000000-0005-0000-0000-00005D600000}"/>
    <cellStyle name="t_Manager 5 2 3 3" xfId="24647" xr:uid="{00000000-0005-0000-0000-00005E600000}"/>
    <cellStyle name="t_Manager 5 2 3 3 2" xfId="24648" xr:uid="{00000000-0005-0000-0000-00005F600000}"/>
    <cellStyle name="t_Manager 5 2 3 3 3" xfId="24649" xr:uid="{00000000-0005-0000-0000-000060600000}"/>
    <cellStyle name="t_Manager 5 2 3 4" xfId="24650" xr:uid="{00000000-0005-0000-0000-000061600000}"/>
    <cellStyle name="t_Manager 5 2 3 4 2" xfId="24651" xr:uid="{00000000-0005-0000-0000-000062600000}"/>
    <cellStyle name="t_Manager 5 2 3 5" xfId="24652" xr:uid="{00000000-0005-0000-0000-000063600000}"/>
    <cellStyle name="t_Manager 5 2 3 6" xfId="24653" xr:uid="{00000000-0005-0000-0000-000064600000}"/>
    <cellStyle name="t_Manager 5 2 4" xfId="24654" xr:uid="{00000000-0005-0000-0000-000065600000}"/>
    <cellStyle name="t_Manager 5 2 4 2" xfId="24655" xr:uid="{00000000-0005-0000-0000-000066600000}"/>
    <cellStyle name="t_Manager 5 3" xfId="24656" xr:uid="{00000000-0005-0000-0000-000067600000}"/>
    <cellStyle name="t_Manager 5 3 2" xfId="24657" xr:uid="{00000000-0005-0000-0000-000068600000}"/>
    <cellStyle name="t_Manager 5 3 2 2" xfId="24658" xr:uid="{00000000-0005-0000-0000-000069600000}"/>
    <cellStyle name="t_Manager 5 3 2 2 2" xfId="24659" xr:uid="{00000000-0005-0000-0000-00006A600000}"/>
    <cellStyle name="t_Manager 5 3 2 2 3" xfId="24660" xr:uid="{00000000-0005-0000-0000-00006B600000}"/>
    <cellStyle name="t_Manager 5 3 2 3" xfId="24661" xr:uid="{00000000-0005-0000-0000-00006C600000}"/>
    <cellStyle name="t_Manager 5 3 2 3 2" xfId="24662" xr:uid="{00000000-0005-0000-0000-00006D600000}"/>
    <cellStyle name="t_Manager 5 3 2 4" xfId="24663" xr:uid="{00000000-0005-0000-0000-00006E600000}"/>
    <cellStyle name="t_Manager 5 3 2 5" xfId="24664" xr:uid="{00000000-0005-0000-0000-00006F600000}"/>
    <cellStyle name="t_Manager 5 3 3" xfId="24665" xr:uid="{00000000-0005-0000-0000-000070600000}"/>
    <cellStyle name="t_Manager 5 3 3 2" xfId="24666" xr:uid="{00000000-0005-0000-0000-000071600000}"/>
    <cellStyle name="t_Manager 5 3 3 3" xfId="24667" xr:uid="{00000000-0005-0000-0000-000072600000}"/>
    <cellStyle name="t_Manager 5 3 4" xfId="24668" xr:uid="{00000000-0005-0000-0000-000073600000}"/>
    <cellStyle name="t_Manager 5 3 4 2" xfId="24669" xr:uid="{00000000-0005-0000-0000-000074600000}"/>
    <cellStyle name="t_Manager 5 3 5" xfId="24670" xr:uid="{00000000-0005-0000-0000-000075600000}"/>
    <cellStyle name="t_Manager 5 3 6" xfId="24671" xr:uid="{00000000-0005-0000-0000-000076600000}"/>
    <cellStyle name="t_Manager 5 4" xfId="24672" xr:uid="{00000000-0005-0000-0000-000077600000}"/>
    <cellStyle name="t_Manager 5 4 2" xfId="24673" xr:uid="{00000000-0005-0000-0000-000078600000}"/>
    <cellStyle name="t_Manager 5 4 2 2" xfId="24674" xr:uid="{00000000-0005-0000-0000-000079600000}"/>
    <cellStyle name="t_Manager 5 4 2 3" xfId="24675" xr:uid="{00000000-0005-0000-0000-00007A600000}"/>
    <cellStyle name="t_Manager 5 4 3" xfId="24676" xr:uid="{00000000-0005-0000-0000-00007B600000}"/>
    <cellStyle name="t_Manager 5 4 3 2" xfId="24677" xr:uid="{00000000-0005-0000-0000-00007C600000}"/>
    <cellStyle name="t_Manager 5 4 4" xfId="24678" xr:uid="{00000000-0005-0000-0000-00007D600000}"/>
    <cellStyle name="t_Manager 5 4 5" xfId="24679" xr:uid="{00000000-0005-0000-0000-00007E600000}"/>
    <cellStyle name="t_Manager 5 5" xfId="24680" xr:uid="{00000000-0005-0000-0000-00007F600000}"/>
    <cellStyle name="t_Manager 5 5 2" xfId="24681" xr:uid="{00000000-0005-0000-0000-000080600000}"/>
    <cellStyle name="t_Manager 5 5 3" xfId="24682" xr:uid="{00000000-0005-0000-0000-000081600000}"/>
    <cellStyle name="t_Manager 5 6" xfId="24683" xr:uid="{00000000-0005-0000-0000-000082600000}"/>
    <cellStyle name="t_Manager 5 6 2" xfId="24684" xr:uid="{00000000-0005-0000-0000-000083600000}"/>
    <cellStyle name="t_Manager 5 7" xfId="24685" xr:uid="{00000000-0005-0000-0000-000084600000}"/>
    <cellStyle name="t_Manager 5 8" xfId="24686" xr:uid="{00000000-0005-0000-0000-000085600000}"/>
    <cellStyle name="t_Manager 6" xfId="24687" xr:uid="{00000000-0005-0000-0000-000086600000}"/>
    <cellStyle name="t_Manager 6 2" xfId="24688" xr:uid="{00000000-0005-0000-0000-000087600000}"/>
    <cellStyle name="t_Manager 6 2 2" xfId="24689" xr:uid="{00000000-0005-0000-0000-000088600000}"/>
    <cellStyle name="t_Manager 6 2 2 2" xfId="24690" xr:uid="{00000000-0005-0000-0000-000089600000}"/>
    <cellStyle name="t_Manager 6 2 2 2 2" xfId="24691" xr:uid="{00000000-0005-0000-0000-00008A600000}"/>
    <cellStyle name="t_Manager 6 2 2 2 2 2" xfId="24692" xr:uid="{00000000-0005-0000-0000-00008B600000}"/>
    <cellStyle name="t_Manager 6 2 2 2 2 3" xfId="24693" xr:uid="{00000000-0005-0000-0000-00008C600000}"/>
    <cellStyle name="t_Manager 6 2 2 2 3" xfId="24694" xr:uid="{00000000-0005-0000-0000-00008D600000}"/>
    <cellStyle name="t_Manager 6 2 2 2 3 2" xfId="24695" xr:uid="{00000000-0005-0000-0000-00008E600000}"/>
    <cellStyle name="t_Manager 6 2 2 2 4" xfId="24696" xr:uid="{00000000-0005-0000-0000-00008F600000}"/>
    <cellStyle name="t_Manager 6 2 2 2 5" xfId="24697" xr:uid="{00000000-0005-0000-0000-000090600000}"/>
    <cellStyle name="t_Manager 6 2 2 3" xfId="24698" xr:uid="{00000000-0005-0000-0000-000091600000}"/>
    <cellStyle name="t_Manager 6 2 2 3 2" xfId="24699" xr:uid="{00000000-0005-0000-0000-000092600000}"/>
    <cellStyle name="t_Manager 6 2 2 3 3" xfId="24700" xr:uid="{00000000-0005-0000-0000-000093600000}"/>
    <cellStyle name="t_Manager 6 2 2 4" xfId="24701" xr:uid="{00000000-0005-0000-0000-000094600000}"/>
    <cellStyle name="t_Manager 6 2 2 4 2" xfId="24702" xr:uid="{00000000-0005-0000-0000-000095600000}"/>
    <cellStyle name="t_Manager 6 2 2 5" xfId="24703" xr:uid="{00000000-0005-0000-0000-000096600000}"/>
    <cellStyle name="t_Manager 6 2 2 6" xfId="24704" xr:uid="{00000000-0005-0000-0000-000097600000}"/>
    <cellStyle name="t_Manager 6 2 3" xfId="24705" xr:uid="{00000000-0005-0000-0000-000098600000}"/>
    <cellStyle name="t_Manager 6 2 3 2" xfId="24706" xr:uid="{00000000-0005-0000-0000-000099600000}"/>
    <cellStyle name="t_Manager 6 2 3 2 2" xfId="24707" xr:uid="{00000000-0005-0000-0000-00009A600000}"/>
    <cellStyle name="t_Manager 6 2 3 2 2 2" xfId="24708" xr:uid="{00000000-0005-0000-0000-00009B600000}"/>
    <cellStyle name="t_Manager 6 2 3 2 2 3" xfId="24709" xr:uid="{00000000-0005-0000-0000-00009C600000}"/>
    <cellStyle name="t_Manager 6 2 3 2 3" xfId="24710" xr:uid="{00000000-0005-0000-0000-00009D600000}"/>
    <cellStyle name="t_Manager 6 2 3 2 3 2" xfId="24711" xr:uid="{00000000-0005-0000-0000-00009E600000}"/>
    <cellStyle name="t_Manager 6 2 3 2 4" xfId="24712" xr:uid="{00000000-0005-0000-0000-00009F600000}"/>
    <cellStyle name="t_Manager 6 2 3 2 5" xfId="24713" xr:uid="{00000000-0005-0000-0000-0000A0600000}"/>
    <cellStyle name="t_Manager 6 2 3 3" xfId="24714" xr:uid="{00000000-0005-0000-0000-0000A1600000}"/>
    <cellStyle name="t_Manager 6 2 3 3 2" xfId="24715" xr:uid="{00000000-0005-0000-0000-0000A2600000}"/>
    <cellStyle name="t_Manager 6 2 3 3 3" xfId="24716" xr:uid="{00000000-0005-0000-0000-0000A3600000}"/>
    <cellStyle name="t_Manager 6 2 3 4" xfId="24717" xr:uid="{00000000-0005-0000-0000-0000A4600000}"/>
    <cellStyle name="t_Manager 6 2 3 4 2" xfId="24718" xr:uid="{00000000-0005-0000-0000-0000A5600000}"/>
    <cellStyle name="t_Manager 6 2 3 5" xfId="24719" xr:uid="{00000000-0005-0000-0000-0000A6600000}"/>
    <cellStyle name="t_Manager 6 2 3 6" xfId="24720" xr:uid="{00000000-0005-0000-0000-0000A7600000}"/>
    <cellStyle name="t_Manager 6 2 4" xfId="24721" xr:uid="{00000000-0005-0000-0000-0000A8600000}"/>
    <cellStyle name="t_Manager 6 2 4 2" xfId="24722" xr:uid="{00000000-0005-0000-0000-0000A9600000}"/>
    <cellStyle name="t_Manager 6 3" xfId="24723" xr:uid="{00000000-0005-0000-0000-0000AA600000}"/>
    <cellStyle name="t_Manager 6 3 2" xfId="24724" xr:uid="{00000000-0005-0000-0000-0000AB600000}"/>
    <cellStyle name="t_Manager 6 3 2 2" xfId="24725" xr:uid="{00000000-0005-0000-0000-0000AC600000}"/>
    <cellStyle name="t_Manager 6 3 2 2 2" xfId="24726" xr:uid="{00000000-0005-0000-0000-0000AD600000}"/>
    <cellStyle name="t_Manager 6 3 2 2 3" xfId="24727" xr:uid="{00000000-0005-0000-0000-0000AE600000}"/>
    <cellStyle name="t_Manager 6 3 2 3" xfId="24728" xr:uid="{00000000-0005-0000-0000-0000AF600000}"/>
    <cellStyle name="t_Manager 6 3 2 3 2" xfId="24729" xr:uid="{00000000-0005-0000-0000-0000B0600000}"/>
    <cellStyle name="t_Manager 6 3 2 4" xfId="24730" xr:uid="{00000000-0005-0000-0000-0000B1600000}"/>
    <cellStyle name="t_Manager 6 3 2 5" xfId="24731" xr:uid="{00000000-0005-0000-0000-0000B2600000}"/>
    <cellStyle name="t_Manager 6 3 3" xfId="24732" xr:uid="{00000000-0005-0000-0000-0000B3600000}"/>
    <cellStyle name="t_Manager 6 3 3 2" xfId="24733" xr:uid="{00000000-0005-0000-0000-0000B4600000}"/>
    <cellStyle name="t_Manager 6 3 3 3" xfId="24734" xr:uid="{00000000-0005-0000-0000-0000B5600000}"/>
    <cellStyle name="t_Manager 6 3 4" xfId="24735" xr:uid="{00000000-0005-0000-0000-0000B6600000}"/>
    <cellStyle name="t_Manager 6 3 4 2" xfId="24736" xr:uid="{00000000-0005-0000-0000-0000B7600000}"/>
    <cellStyle name="t_Manager 6 3 5" xfId="24737" xr:uid="{00000000-0005-0000-0000-0000B8600000}"/>
    <cellStyle name="t_Manager 6 3 6" xfId="24738" xr:uid="{00000000-0005-0000-0000-0000B9600000}"/>
    <cellStyle name="t_Manager 6 4" xfId="24739" xr:uid="{00000000-0005-0000-0000-0000BA600000}"/>
    <cellStyle name="t_Manager 6 4 2" xfId="24740" xr:uid="{00000000-0005-0000-0000-0000BB600000}"/>
    <cellStyle name="t_Manager 6 4 2 2" xfId="24741" xr:uid="{00000000-0005-0000-0000-0000BC600000}"/>
    <cellStyle name="t_Manager 6 4 2 3" xfId="24742" xr:uid="{00000000-0005-0000-0000-0000BD600000}"/>
    <cellStyle name="t_Manager 6 4 3" xfId="24743" xr:uid="{00000000-0005-0000-0000-0000BE600000}"/>
    <cellStyle name="t_Manager 6 4 3 2" xfId="24744" xr:uid="{00000000-0005-0000-0000-0000BF600000}"/>
    <cellStyle name="t_Manager 6 4 4" xfId="24745" xr:uid="{00000000-0005-0000-0000-0000C0600000}"/>
    <cellStyle name="t_Manager 6 4 5" xfId="24746" xr:uid="{00000000-0005-0000-0000-0000C1600000}"/>
    <cellStyle name="t_Manager 6 5" xfId="24747" xr:uid="{00000000-0005-0000-0000-0000C2600000}"/>
    <cellStyle name="t_Manager 6 5 2" xfId="24748" xr:uid="{00000000-0005-0000-0000-0000C3600000}"/>
    <cellStyle name="t_Manager 6 5 3" xfId="24749" xr:uid="{00000000-0005-0000-0000-0000C4600000}"/>
    <cellStyle name="t_Manager 6 6" xfId="24750" xr:uid="{00000000-0005-0000-0000-0000C5600000}"/>
    <cellStyle name="t_Manager 6 6 2" xfId="24751" xr:uid="{00000000-0005-0000-0000-0000C6600000}"/>
    <cellStyle name="t_Manager 6 7" xfId="24752" xr:uid="{00000000-0005-0000-0000-0000C7600000}"/>
    <cellStyle name="t_Manager 6 8" xfId="24753" xr:uid="{00000000-0005-0000-0000-0000C8600000}"/>
    <cellStyle name="t_Manager 7" xfId="24754" xr:uid="{00000000-0005-0000-0000-0000C9600000}"/>
    <cellStyle name="t_Manager 7 2" xfId="24755" xr:uid="{00000000-0005-0000-0000-0000CA600000}"/>
    <cellStyle name="t_Manager 7 2 2" xfId="24756" xr:uid="{00000000-0005-0000-0000-0000CB600000}"/>
    <cellStyle name="t_Manager 7 2 2 2" xfId="24757" xr:uid="{00000000-0005-0000-0000-0000CC600000}"/>
    <cellStyle name="t_Manager 7 2 2 2 2" xfId="24758" xr:uid="{00000000-0005-0000-0000-0000CD600000}"/>
    <cellStyle name="t_Manager 7 2 2 2 2 2" xfId="24759" xr:uid="{00000000-0005-0000-0000-0000CE600000}"/>
    <cellStyle name="t_Manager 7 2 2 2 2 3" xfId="24760" xr:uid="{00000000-0005-0000-0000-0000CF600000}"/>
    <cellStyle name="t_Manager 7 2 2 2 3" xfId="24761" xr:uid="{00000000-0005-0000-0000-0000D0600000}"/>
    <cellStyle name="t_Manager 7 2 2 2 3 2" xfId="24762" xr:uid="{00000000-0005-0000-0000-0000D1600000}"/>
    <cellStyle name="t_Manager 7 2 2 2 4" xfId="24763" xr:uid="{00000000-0005-0000-0000-0000D2600000}"/>
    <cellStyle name="t_Manager 7 2 2 2 5" xfId="24764" xr:uid="{00000000-0005-0000-0000-0000D3600000}"/>
    <cellStyle name="t_Manager 7 2 2 3" xfId="24765" xr:uid="{00000000-0005-0000-0000-0000D4600000}"/>
    <cellStyle name="t_Manager 7 2 2 3 2" xfId="24766" xr:uid="{00000000-0005-0000-0000-0000D5600000}"/>
    <cellStyle name="t_Manager 7 2 2 3 3" xfId="24767" xr:uid="{00000000-0005-0000-0000-0000D6600000}"/>
    <cellStyle name="t_Manager 7 2 2 4" xfId="24768" xr:uid="{00000000-0005-0000-0000-0000D7600000}"/>
    <cellStyle name="t_Manager 7 2 2 4 2" xfId="24769" xr:uid="{00000000-0005-0000-0000-0000D8600000}"/>
    <cellStyle name="t_Manager 7 2 2 5" xfId="24770" xr:uid="{00000000-0005-0000-0000-0000D9600000}"/>
    <cellStyle name="t_Manager 7 2 2 6" xfId="24771" xr:uid="{00000000-0005-0000-0000-0000DA600000}"/>
    <cellStyle name="t_Manager 7 2 3" xfId="24772" xr:uid="{00000000-0005-0000-0000-0000DB600000}"/>
    <cellStyle name="t_Manager 7 2 3 2" xfId="24773" xr:uid="{00000000-0005-0000-0000-0000DC600000}"/>
    <cellStyle name="t_Manager 7 2 3 2 2" xfId="24774" xr:uid="{00000000-0005-0000-0000-0000DD600000}"/>
    <cellStyle name="t_Manager 7 2 3 2 2 2" xfId="24775" xr:uid="{00000000-0005-0000-0000-0000DE600000}"/>
    <cellStyle name="t_Manager 7 2 3 2 2 3" xfId="24776" xr:uid="{00000000-0005-0000-0000-0000DF600000}"/>
    <cellStyle name="t_Manager 7 2 3 2 3" xfId="24777" xr:uid="{00000000-0005-0000-0000-0000E0600000}"/>
    <cellStyle name="t_Manager 7 2 3 2 3 2" xfId="24778" xr:uid="{00000000-0005-0000-0000-0000E1600000}"/>
    <cellStyle name="t_Manager 7 2 3 2 4" xfId="24779" xr:uid="{00000000-0005-0000-0000-0000E2600000}"/>
    <cellStyle name="t_Manager 7 2 3 2 5" xfId="24780" xr:uid="{00000000-0005-0000-0000-0000E3600000}"/>
    <cellStyle name="t_Manager 7 2 3 3" xfId="24781" xr:uid="{00000000-0005-0000-0000-0000E4600000}"/>
    <cellStyle name="t_Manager 7 2 3 3 2" xfId="24782" xr:uid="{00000000-0005-0000-0000-0000E5600000}"/>
    <cellStyle name="t_Manager 7 2 3 3 3" xfId="24783" xr:uid="{00000000-0005-0000-0000-0000E6600000}"/>
    <cellStyle name="t_Manager 7 2 3 4" xfId="24784" xr:uid="{00000000-0005-0000-0000-0000E7600000}"/>
    <cellStyle name="t_Manager 7 2 3 4 2" xfId="24785" xr:uid="{00000000-0005-0000-0000-0000E8600000}"/>
    <cellStyle name="t_Manager 7 2 3 5" xfId="24786" xr:uid="{00000000-0005-0000-0000-0000E9600000}"/>
    <cellStyle name="t_Manager 7 2 3 6" xfId="24787" xr:uid="{00000000-0005-0000-0000-0000EA600000}"/>
    <cellStyle name="t_Manager 7 2 4" xfId="24788" xr:uid="{00000000-0005-0000-0000-0000EB600000}"/>
    <cellStyle name="t_Manager 7 2 4 2" xfId="24789" xr:uid="{00000000-0005-0000-0000-0000EC600000}"/>
    <cellStyle name="t_Manager 7 3" xfId="24790" xr:uid="{00000000-0005-0000-0000-0000ED600000}"/>
    <cellStyle name="t_Manager 7 3 2" xfId="24791" xr:uid="{00000000-0005-0000-0000-0000EE600000}"/>
    <cellStyle name="t_Manager 7 3 2 2" xfId="24792" xr:uid="{00000000-0005-0000-0000-0000EF600000}"/>
    <cellStyle name="t_Manager 7 3 2 2 2" xfId="24793" xr:uid="{00000000-0005-0000-0000-0000F0600000}"/>
    <cellStyle name="t_Manager 7 3 2 2 3" xfId="24794" xr:uid="{00000000-0005-0000-0000-0000F1600000}"/>
    <cellStyle name="t_Manager 7 3 2 3" xfId="24795" xr:uid="{00000000-0005-0000-0000-0000F2600000}"/>
    <cellStyle name="t_Manager 7 3 2 3 2" xfId="24796" xr:uid="{00000000-0005-0000-0000-0000F3600000}"/>
    <cellStyle name="t_Manager 7 3 2 4" xfId="24797" xr:uid="{00000000-0005-0000-0000-0000F4600000}"/>
    <cellStyle name="t_Manager 7 3 2 5" xfId="24798" xr:uid="{00000000-0005-0000-0000-0000F5600000}"/>
    <cellStyle name="t_Manager 7 3 3" xfId="24799" xr:uid="{00000000-0005-0000-0000-0000F6600000}"/>
    <cellStyle name="t_Manager 7 3 3 2" xfId="24800" xr:uid="{00000000-0005-0000-0000-0000F7600000}"/>
    <cellStyle name="t_Manager 7 3 3 3" xfId="24801" xr:uid="{00000000-0005-0000-0000-0000F8600000}"/>
    <cellStyle name="t_Manager 7 3 4" xfId="24802" xr:uid="{00000000-0005-0000-0000-0000F9600000}"/>
    <cellStyle name="t_Manager 7 3 4 2" xfId="24803" xr:uid="{00000000-0005-0000-0000-0000FA600000}"/>
    <cellStyle name="t_Manager 7 3 5" xfId="24804" xr:uid="{00000000-0005-0000-0000-0000FB600000}"/>
    <cellStyle name="t_Manager 7 3 6" xfId="24805" xr:uid="{00000000-0005-0000-0000-0000FC600000}"/>
    <cellStyle name="t_Manager 7 4" xfId="24806" xr:uid="{00000000-0005-0000-0000-0000FD600000}"/>
    <cellStyle name="t_Manager 7 4 2" xfId="24807" xr:uid="{00000000-0005-0000-0000-0000FE600000}"/>
    <cellStyle name="t_Manager 7 4 2 2" xfId="24808" xr:uid="{00000000-0005-0000-0000-0000FF600000}"/>
    <cellStyle name="t_Manager 7 4 2 3" xfId="24809" xr:uid="{00000000-0005-0000-0000-000000610000}"/>
    <cellStyle name="t_Manager 7 4 3" xfId="24810" xr:uid="{00000000-0005-0000-0000-000001610000}"/>
    <cellStyle name="t_Manager 7 4 3 2" xfId="24811" xr:uid="{00000000-0005-0000-0000-000002610000}"/>
    <cellStyle name="t_Manager 7 4 4" xfId="24812" xr:uid="{00000000-0005-0000-0000-000003610000}"/>
    <cellStyle name="t_Manager 7 4 5" xfId="24813" xr:uid="{00000000-0005-0000-0000-000004610000}"/>
    <cellStyle name="t_Manager 7 5" xfId="24814" xr:uid="{00000000-0005-0000-0000-000005610000}"/>
    <cellStyle name="t_Manager 7 5 2" xfId="24815" xr:uid="{00000000-0005-0000-0000-000006610000}"/>
    <cellStyle name="t_Manager 7 5 3" xfId="24816" xr:uid="{00000000-0005-0000-0000-000007610000}"/>
    <cellStyle name="t_Manager 7 6" xfId="24817" xr:uid="{00000000-0005-0000-0000-000008610000}"/>
    <cellStyle name="t_Manager 7 6 2" xfId="24818" xr:uid="{00000000-0005-0000-0000-000009610000}"/>
    <cellStyle name="t_Manager 7 7" xfId="24819" xr:uid="{00000000-0005-0000-0000-00000A610000}"/>
    <cellStyle name="t_Manager 7 8" xfId="24820" xr:uid="{00000000-0005-0000-0000-00000B610000}"/>
    <cellStyle name="t_Manager 8" xfId="24821" xr:uid="{00000000-0005-0000-0000-00000C610000}"/>
    <cellStyle name="t_Manager 8 2" xfId="24822" xr:uid="{00000000-0005-0000-0000-00000D610000}"/>
    <cellStyle name="t_Manager 8 2 2" xfId="24823" xr:uid="{00000000-0005-0000-0000-00000E610000}"/>
    <cellStyle name="t_Manager 8 2 2 2" xfId="24824" xr:uid="{00000000-0005-0000-0000-00000F610000}"/>
    <cellStyle name="t_Manager 8 2 2 2 2" xfId="24825" xr:uid="{00000000-0005-0000-0000-000010610000}"/>
    <cellStyle name="t_Manager 8 2 2 2 3" xfId="24826" xr:uid="{00000000-0005-0000-0000-000011610000}"/>
    <cellStyle name="t_Manager 8 2 2 3" xfId="24827" xr:uid="{00000000-0005-0000-0000-000012610000}"/>
    <cellStyle name="t_Manager 8 2 2 3 2" xfId="24828" xr:uid="{00000000-0005-0000-0000-000013610000}"/>
    <cellStyle name="t_Manager 8 2 2 4" xfId="24829" xr:uid="{00000000-0005-0000-0000-000014610000}"/>
    <cellStyle name="t_Manager 8 2 2 5" xfId="24830" xr:uid="{00000000-0005-0000-0000-000015610000}"/>
    <cellStyle name="t_Manager 8 2 3" xfId="24831" xr:uid="{00000000-0005-0000-0000-000016610000}"/>
    <cellStyle name="t_Manager 8 2 3 2" xfId="24832" xr:uid="{00000000-0005-0000-0000-000017610000}"/>
    <cellStyle name="t_Manager 8 2 3 3" xfId="24833" xr:uid="{00000000-0005-0000-0000-000018610000}"/>
    <cellStyle name="t_Manager 8 2 4" xfId="24834" xr:uid="{00000000-0005-0000-0000-000019610000}"/>
    <cellStyle name="t_Manager 8 2 4 2" xfId="24835" xr:uid="{00000000-0005-0000-0000-00001A610000}"/>
    <cellStyle name="t_Manager 8 2 5" xfId="24836" xr:uid="{00000000-0005-0000-0000-00001B610000}"/>
    <cellStyle name="t_Manager 8 2 6" xfId="24837" xr:uid="{00000000-0005-0000-0000-00001C610000}"/>
    <cellStyle name="t_Manager 8 3" xfId="24838" xr:uid="{00000000-0005-0000-0000-00001D610000}"/>
    <cellStyle name="t_Manager 8 3 2" xfId="24839" xr:uid="{00000000-0005-0000-0000-00001E610000}"/>
    <cellStyle name="t_Manager 8 3 2 2" xfId="24840" xr:uid="{00000000-0005-0000-0000-00001F610000}"/>
    <cellStyle name="t_Manager 8 3 2 2 2" xfId="24841" xr:uid="{00000000-0005-0000-0000-000020610000}"/>
    <cellStyle name="t_Manager 8 3 2 2 3" xfId="24842" xr:uid="{00000000-0005-0000-0000-000021610000}"/>
    <cellStyle name="t_Manager 8 3 2 3" xfId="24843" xr:uid="{00000000-0005-0000-0000-000022610000}"/>
    <cellStyle name="t_Manager 8 3 2 3 2" xfId="24844" xr:uid="{00000000-0005-0000-0000-000023610000}"/>
    <cellStyle name="t_Manager 8 3 2 4" xfId="24845" xr:uid="{00000000-0005-0000-0000-000024610000}"/>
    <cellStyle name="t_Manager 8 3 2 5" xfId="24846" xr:uid="{00000000-0005-0000-0000-000025610000}"/>
    <cellStyle name="t_Manager 8 3 3" xfId="24847" xr:uid="{00000000-0005-0000-0000-000026610000}"/>
    <cellStyle name="t_Manager 8 3 3 2" xfId="24848" xr:uid="{00000000-0005-0000-0000-000027610000}"/>
    <cellStyle name="t_Manager 8 3 3 3" xfId="24849" xr:uid="{00000000-0005-0000-0000-000028610000}"/>
    <cellStyle name="t_Manager 8 3 4" xfId="24850" xr:uid="{00000000-0005-0000-0000-000029610000}"/>
    <cellStyle name="t_Manager 8 3 4 2" xfId="24851" xr:uid="{00000000-0005-0000-0000-00002A610000}"/>
    <cellStyle name="t_Manager 8 3 5" xfId="24852" xr:uid="{00000000-0005-0000-0000-00002B610000}"/>
    <cellStyle name="t_Manager 8 3 6" xfId="24853" xr:uid="{00000000-0005-0000-0000-00002C610000}"/>
    <cellStyle name="t_Manager 8 4" xfId="24854" xr:uid="{00000000-0005-0000-0000-00002D610000}"/>
    <cellStyle name="t_Manager 8 4 2" xfId="24855" xr:uid="{00000000-0005-0000-0000-00002E610000}"/>
    <cellStyle name="t_Manager 9" xfId="24856" xr:uid="{00000000-0005-0000-0000-00002F610000}"/>
    <cellStyle name="t_Manager 9 2" xfId="24857" xr:uid="{00000000-0005-0000-0000-000030610000}"/>
    <cellStyle name="t_Manager 9 2 2" xfId="24858" xr:uid="{00000000-0005-0000-0000-000031610000}"/>
    <cellStyle name="t_Manager 9 2 2 2" xfId="24859" xr:uid="{00000000-0005-0000-0000-000032610000}"/>
    <cellStyle name="t_Manager 9 2 2 3" xfId="24860" xr:uid="{00000000-0005-0000-0000-000033610000}"/>
    <cellStyle name="t_Manager 9 2 3" xfId="24861" xr:uid="{00000000-0005-0000-0000-000034610000}"/>
    <cellStyle name="t_Manager 9 2 3 2" xfId="24862" xr:uid="{00000000-0005-0000-0000-000035610000}"/>
    <cellStyle name="t_Manager 9 2 4" xfId="24863" xr:uid="{00000000-0005-0000-0000-000036610000}"/>
    <cellStyle name="t_Manager 9 2 5" xfId="24864" xr:uid="{00000000-0005-0000-0000-000037610000}"/>
    <cellStyle name="t_Manager 9 3" xfId="24865" xr:uid="{00000000-0005-0000-0000-000038610000}"/>
    <cellStyle name="t_Manager 9 3 2" xfId="24866" xr:uid="{00000000-0005-0000-0000-000039610000}"/>
    <cellStyle name="t_Manager 9 3 3" xfId="24867" xr:uid="{00000000-0005-0000-0000-00003A610000}"/>
    <cellStyle name="t_Manager 9 4" xfId="24868" xr:uid="{00000000-0005-0000-0000-00003B610000}"/>
    <cellStyle name="t_Manager 9 4 2" xfId="24869" xr:uid="{00000000-0005-0000-0000-00003C610000}"/>
    <cellStyle name="t_Manager 9 5" xfId="24870" xr:uid="{00000000-0005-0000-0000-00003D610000}"/>
    <cellStyle name="t_Manager 9 6" xfId="24871" xr:uid="{00000000-0005-0000-0000-00003E610000}"/>
    <cellStyle name="Table" xfId="24872" xr:uid="{00000000-0005-0000-0000-00003F610000}"/>
    <cellStyle name="Testo avviso 2" xfId="24873" xr:uid="{00000000-0005-0000-0000-000040610000}"/>
    <cellStyle name="Testo avviso 2 2" xfId="24874" xr:uid="{00000000-0005-0000-0000-000041610000}"/>
    <cellStyle name="Testo avviso 2 3" xfId="24875" xr:uid="{00000000-0005-0000-0000-000042610000}"/>
    <cellStyle name="Testo descrittivo 2" xfId="24876" xr:uid="{00000000-0005-0000-0000-000043610000}"/>
    <cellStyle name="Testo descrittivo 2 2" xfId="24877" xr:uid="{00000000-0005-0000-0000-000044610000}"/>
    <cellStyle name="Testo descrittivo 2 3" xfId="24878" xr:uid="{00000000-0005-0000-0000-000045610000}"/>
    <cellStyle name="Text Indent A" xfId="24879" xr:uid="{00000000-0005-0000-0000-000046610000}"/>
    <cellStyle name="Text Indent B" xfId="24880" xr:uid="{00000000-0005-0000-0000-000047610000}"/>
    <cellStyle name="Text Indent C" xfId="24881" xr:uid="{00000000-0005-0000-0000-000048610000}"/>
    <cellStyle name="thousand" xfId="24882" xr:uid="{00000000-0005-0000-0000-000049610000}"/>
    <cellStyle name="Times" xfId="24883" xr:uid="{00000000-0005-0000-0000-00004A610000}"/>
    <cellStyle name="Title 2" xfId="24884" xr:uid="{00000000-0005-0000-0000-00004B610000}"/>
    <cellStyle name="Titles" xfId="24885" xr:uid="{00000000-0005-0000-0000-00004C610000}"/>
    <cellStyle name="Titles 10" xfId="24886" xr:uid="{00000000-0005-0000-0000-00004D610000}"/>
    <cellStyle name="Titles 10 2" xfId="24887" xr:uid="{00000000-0005-0000-0000-00004E610000}"/>
    <cellStyle name="Titles 10 2 2" xfId="24888" xr:uid="{00000000-0005-0000-0000-00004F610000}"/>
    <cellStyle name="Titles 10 2 2 2" xfId="24889" xr:uid="{00000000-0005-0000-0000-000050610000}"/>
    <cellStyle name="Titles 10 2 2 2 2" xfId="24890" xr:uid="{00000000-0005-0000-0000-000051610000}"/>
    <cellStyle name="Titles 10 2 2 2 3" xfId="24891" xr:uid="{00000000-0005-0000-0000-000052610000}"/>
    <cellStyle name="Titles 10 2 2 2 4" xfId="24892" xr:uid="{00000000-0005-0000-0000-000053610000}"/>
    <cellStyle name="Titles 10 2 2 3" xfId="24893" xr:uid="{00000000-0005-0000-0000-000054610000}"/>
    <cellStyle name="Titles 10 2 2 3 2" xfId="24894" xr:uid="{00000000-0005-0000-0000-000055610000}"/>
    <cellStyle name="Titles 10 2 2 3 3" xfId="24895" xr:uid="{00000000-0005-0000-0000-000056610000}"/>
    <cellStyle name="Titles 10 2 2 3 4" xfId="24896" xr:uid="{00000000-0005-0000-0000-000057610000}"/>
    <cellStyle name="Titles 10 2 2 4" xfId="24897" xr:uid="{00000000-0005-0000-0000-000058610000}"/>
    <cellStyle name="Titles 10 2 2 5" xfId="24898" xr:uid="{00000000-0005-0000-0000-000059610000}"/>
    <cellStyle name="Titles 10 2 2 6" xfId="24899" xr:uid="{00000000-0005-0000-0000-00005A610000}"/>
    <cellStyle name="Titles 10 2 3" xfId="24900" xr:uid="{00000000-0005-0000-0000-00005B610000}"/>
    <cellStyle name="Titles 10 2 3 2" xfId="24901" xr:uid="{00000000-0005-0000-0000-00005C610000}"/>
    <cellStyle name="Titles 10 2 3 2 2" xfId="24902" xr:uid="{00000000-0005-0000-0000-00005D610000}"/>
    <cellStyle name="Titles 10 2 3 2 3" xfId="24903" xr:uid="{00000000-0005-0000-0000-00005E610000}"/>
    <cellStyle name="Titles 10 2 3 2 4" xfId="24904" xr:uid="{00000000-0005-0000-0000-00005F610000}"/>
    <cellStyle name="Titles 10 2 3 3" xfId="24905" xr:uid="{00000000-0005-0000-0000-000060610000}"/>
    <cellStyle name="Titles 10 2 3 3 2" xfId="24906" xr:uid="{00000000-0005-0000-0000-000061610000}"/>
    <cellStyle name="Titles 10 2 3 3 3" xfId="24907" xr:uid="{00000000-0005-0000-0000-000062610000}"/>
    <cellStyle name="Titles 10 2 3 3 4" xfId="24908" xr:uid="{00000000-0005-0000-0000-000063610000}"/>
    <cellStyle name="Titles 10 2 3 4" xfId="24909" xr:uid="{00000000-0005-0000-0000-000064610000}"/>
    <cellStyle name="Titles 10 2 3 5" xfId="24910" xr:uid="{00000000-0005-0000-0000-000065610000}"/>
    <cellStyle name="Titles 10 2 3 6" xfId="24911" xr:uid="{00000000-0005-0000-0000-000066610000}"/>
    <cellStyle name="Titles 10 2 4" xfId="24912" xr:uid="{00000000-0005-0000-0000-000067610000}"/>
    <cellStyle name="Titles 10 2 4 2" xfId="24913" xr:uid="{00000000-0005-0000-0000-000068610000}"/>
    <cellStyle name="Titles 10 2 4 3" xfId="24914" xr:uid="{00000000-0005-0000-0000-000069610000}"/>
    <cellStyle name="Titles 10 2 4 4" xfId="24915" xr:uid="{00000000-0005-0000-0000-00006A610000}"/>
    <cellStyle name="Titles 10 2 5" xfId="24916" xr:uid="{00000000-0005-0000-0000-00006B610000}"/>
    <cellStyle name="Titles 10 2 5 2" xfId="24917" xr:uid="{00000000-0005-0000-0000-00006C610000}"/>
    <cellStyle name="Titles 10 2 5 3" xfId="24918" xr:uid="{00000000-0005-0000-0000-00006D610000}"/>
    <cellStyle name="Titles 10 2 5 4" xfId="24919" xr:uid="{00000000-0005-0000-0000-00006E610000}"/>
    <cellStyle name="Titles 10 2 6" xfId="24920" xr:uid="{00000000-0005-0000-0000-00006F610000}"/>
    <cellStyle name="Titles 10 2 7" xfId="24921" xr:uid="{00000000-0005-0000-0000-000070610000}"/>
    <cellStyle name="Titles 10 2 8" xfId="24922" xr:uid="{00000000-0005-0000-0000-000071610000}"/>
    <cellStyle name="Titles 10 3" xfId="24923" xr:uid="{00000000-0005-0000-0000-000072610000}"/>
    <cellStyle name="Titles 10 3 2" xfId="24924" xr:uid="{00000000-0005-0000-0000-000073610000}"/>
    <cellStyle name="Titles 10 3 2 2" xfId="24925" xr:uid="{00000000-0005-0000-0000-000074610000}"/>
    <cellStyle name="Titles 10 3 2 3" xfId="24926" xr:uid="{00000000-0005-0000-0000-000075610000}"/>
    <cellStyle name="Titles 10 3 2 4" xfId="24927" xr:uid="{00000000-0005-0000-0000-000076610000}"/>
    <cellStyle name="Titles 10 3 3" xfId="24928" xr:uid="{00000000-0005-0000-0000-000077610000}"/>
    <cellStyle name="Titles 10 3 3 2" xfId="24929" xr:uid="{00000000-0005-0000-0000-000078610000}"/>
    <cellStyle name="Titles 10 3 3 3" xfId="24930" xr:uid="{00000000-0005-0000-0000-000079610000}"/>
    <cellStyle name="Titles 10 3 3 4" xfId="24931" xr:uid="{00000000-0005-0000-0000-00007A610000}"/>
    <cellStyle name="Titles 10 3 4" xfId="24932" xr:uid="{00000000-0005-0000-0000-00007B610000}"/>
    <cellStyle name="Titles 10 3 5" xfId="24933" xr:uid="{00000000-0005-0000-0000-00007C610000}"/>
    <cellStyle name="Titles 10 3 6" xfId="24934" xr:uid="{00000000-0005-0000-0000-00007D610000}"/>
    <cellStyle name="Titles 10 4" xfId="24935" xr:uid="{00000000-0005-0000-0000-00007E610000}"/>
    <cellStyle name="Titles 10 4 2" xfId="24936" xr:uid="{00000000-0005-0000-0000-00007F610000}"/>
    <cellStyle name="Titles 10 4 2 2" xfId="24937" xr:uid="{00000000-0005-0000-0000-000080610000}"/>
    <cellStyle name="Titles 10 4 2 3" xfId="24938" xr:uid="{00000000-0005-0000-0000-000081610000}"/>
    <cellStyle name="Titles 10 4 2 4" xfId="24939" xr:uid="{00000000-0005-0000-0000-000082610000}"/>
    <cellStyle name="Titles 10 4 3" xfId="24940" xr:uid="{00000000-0005-0000-0000-000083610000}"/>
    <cellStyle name="Titles 10 4 3 2" xfId="24941" xr:uid="{00000000-0005-0000-0000-000084610000}"/>
    <cellStyle name="Titles 10 4 3 3" xfId="24942" xr:uid="{00000000-0005-0000-0000-000085610000}"/>
    <cellStyle name="Titles 10 4 3 4" xfId="24943" xr:uid="{00000000-0005-0000-0000-000086610000}"/>
    <cellStyle name="Titles 10 4 4" xfId="24944" xr:uid="{00000000-0005-0000-0000-000087610000}"/>
    <cellStyle name="Titles 10 4 5" xfId="24945" xr:uid="{00000000-0005-0000-0000-000088610000}"/>
    <cellStyle name="Titles 10 4 6" xfId="24946" xr:uid="{00000000-0005-0000-0000-000089610000}"/>
    <cellStyle name="Titles 10 5" xfId="24947" xr:uid="{00000000-0005-0000-0000-00008A610000}"/>
    <cellStyle name="Titles 10 6" xfId="24948" xr:uid="{00000000-0005-0000-0000-00008B610000}"/>
    <cellStyle name="Titles 10 7" xfId="24949" xr:uid="{00000000-0005-0000-0000-00008C610000}"/>
    <cellStyle name="Titles 11" xfId="24950" xr:uid="{00000000-0005-0000-0000-00008D610000}"/>
    <cellStyle name="Titles 11 2" xfId="24951" xr:uid="{00000000-0005-0000-0000-00008E610000}"/>
    <cellStyle name="Titles 11 2 2" xfId="24952" xr:uid="{00000000-0005-0000-0000-00008F610000}"/>
    <cellStyle name="Titles 11 2 2 2" xfId="24953" xr:uid="{00000000-0005-0000-0000-000090610000}"/>
    <cellStyle name="Titles 11 2 2 3" xfId="24954" xr:uid="{00000000-0005-0000-0000-000091610000}"/>
    <cellStyle name="Titles 11 2 2 4" xfId="24955" xr:uid="{00000000-0005-0000-0000-000092610000}"/>
    <cellStyle name="Titles 11 2 3" xfId="24956" xr:uid="{00000000-0005-0000-0000-000093610000}"/>
    <cellStyle name="Titles 11 2 3 2" xfId="24957" xr:uid="{00000000-0005-0000-0000-000094610000}"/>
    <cellStyle name="Titles 11 2 3 3" xfId="24958" xr:uid="{00000000-0005-0000-0000-000095610000}"/>
    <cellStyle name="Titles 11 2 3 4" xfId="24959" xr:uid="{00000000-0005-0000-0000-000096610000}"/>
    <cellStyle name="Titles 11 2 4" xfId="24960" xr:uid="{00000000-0005-0000-0000-000097610000}"/>
    <cellStyle name="Titles 11 2 5" xfId="24961" xr:uid="{00000000-0005-0000-0000-000098610000}"/>
    <cellStyle name="Titles 11 2 6" xfId="24962" xr:uid="{00000000-0005-0000-0000-000099610000}"/>
    <cellStyle name="Titles 11 3" xfId="24963" xr:uid="{00000000-0005-0000-0000-00009A610000}"/>
    <cellStyle name="Titles 11 3 2" xfId="24964" xr:uid="{00000000-0005-0000-0000-00009B610000}"/>
    <cellStyle name="Titles 11 3 2 2" xfId="24965" xr:uid="{00000000-0005-0000-0000-00009C610000}"/>
    <cellStyle name="Titles 11 3 2 3" xfId="24966" xr:uid="{00000000-0005-0000-0000-00009D610000}"/>
    <cellStyle name="Titles 11 3 2 4" xfId="24967" xr:uid="{00000000-0005-0000-0000-00009E610000}"/>
    <cellStyle name="Titles 11 3 3" xfId="24968" xr:uid="{00000000-0005-0000-0000-00009F610000}"/>
    <cellStyle name="Titles 11 3 3 2" xfId="24969" xr:uid="{00000000-0005-0000-0000-0000A0610000}"/>
    <cellStyle name="Titles 11 3 3 3" xfId="24970" xr:uid="{00000000-0005-0000-0000-0000A1610000}"/>
    <cellStyle name="Titles 11 3 3 4" xfId="24971" xr:uid="{00000000-0005-0000-0000-0000A2610000}"/>
    <cellStyle name="Titles 11 3 4" xfId="24972" xr:uid="{00000000-0005-0000-0000-0000A3610000}"/>
    <cellStyle name="Titles 11 3 5" xfId="24973" xr:uid="{00000000-0005-0000-0000-0000A4610000}"/>
    <cellStyle name="Titles 11 3 6" xfId="24974" xr:uid="{00000000-0005-0000-0000-0000A5610000}"/>
    <cellStyle name="Titles 11 4" xfId="24975" xr:uid="{00000000-0005-0000-0000-0000A6610000}"/>
    <cellStyle name="Titles 11 4 2" xfId="24976" xr:uid="{00000000-0005-0000-0000-0000A7610000}"/>
    <cellStyle name="Titles 11 4 3" xfId="24977" xr:uid="{00000000-0005-0000-0000-0000A8610000}"/>
    <cellStyle name="Titles 11 4 4" xfId="24978" xr:uid="{00000000-0005-0000-0000-0000A9610000}"/>
    <cellStyle name="Titles 11 5" xfId="24979" xr:uid="{00000000-0005-0000-0000-0000AA610000}"/>
    <cellStyle name="Titles 11 5 2" xfId="24980" xr:uid="{00000000-0005-0000-0000-0000AB610000}"/>
    <cellStyle name="Titles 11 5 3" xfId="24981" xr:uid="{00000000-0005-0000-0000-0000AC610000}"/>
    <cellStyle name="Titles 11 5 4" xfId="24982" xr:uid="{00000000-0005-0000-0000-0000AD610000}"/>
    <cellStyle name="Titles 11 6" xfId="24983" xr:uid="{00000000-0005-0000-0000-0000AE610000}"/>
    <cellStyle name="Titles 11 7" xfId="24984" xr:uid="{00000000-0005-0000-0000-0000AF610000}"/>
    <cellStyle name="Titles 11 8" xfId="24985" xr:uid="{00000000-0005-0000-0000-0000B0610000}"/>
    <cellStyle name="Titles 12" xfId="24986" xr:uid="{00000000-0005-0000-0000-0000B1610000}"/>
    <cellStyle name="Titles 2" xfId="24987" xr:uid="{00000000-0005-0000-0000-0000B2610000}"/>
    <cellStyle name="Titles 2 10" xfId="24988" xr:uid="{00000000-0005-0000-0000-0000B3610000}"/>
    <cellStyle name="Titles 2 10 2" xfId="24989" xr:uid="{00000000-0005-0000-0000-0000B4610000}"/>
    <cellStyle name="Titles 2 10 2 2" xfId="24990" xr:uid="{00000000-0005-0000-0000-0000B5610000}"/>
    <cellStyle name="Titles 2 10 2 2 2" xfId="24991" xr:uid="{00000000-0005-0000-0000-0000B6610000}"/>
    <cellStyle name="Titles 2 10 2 2 3" xfId="24992" xr:uid="{00000000-0005-0000-0000-0000B7610000}"/>
    <cellStyle name="Titles 2 10 2 2 4" xfId="24993" xr:uid="{00000000-0005-0000-0000-0000B8610000}"/>
    <cellStyle name="Titles 2 10 2 3" xfId="24994" xr:uid="{00000000-0005-0000-0000-0000B9610000}"/>
    <cellStyle name="Titles 2 10 2 3 2" xfId="24995" xr:uid="{00000000-0005-0000-0000-0000BA610000}"/>
    <cellStyle name="Titles 2 10 2 3 3" xfId="24996" xr:uid="{00000000-0005-0000-0000-0000BB610000}"/>
    <cellStyle name="Titles 2 10 2 3 4" xfId="24997" xr:uid="{00000000-0005-0000-0000-0000BC610000}"/>
    <cellStyle name="Titles 2 10 2 4" xfId="24998" xr:uid="{00000000-0005-0000-0000-0000BD610000}"/>
    <cellStyle name="Titles 2 10 2 5" xfId="24999" xr:uid="{00000000-0005-0000-0000-0000BE610000}"/>
    <cellStyle name="Titles 2 10 2 6" xfId="25000" xr:uid="{00000000-0005-0000-0000-0000BF610000}"/>
    <cellStyle name="Titles 2 10 3" xfId="25001" xr:uid="{00000000-0005-0000-0000-0000C0610000}"/>
    <cellStyle name="Titles 2 10 3 2" xfId="25002" xr:uid="{00000000-0005-0000-0000-0000C1610000}"/>
    <cellStyle name="Titles 2 10 3 2 2" xfId="25003" xr:uid="{00000000-0005-0000-0000-0000C2610000}"/>
    <cellStyle name="Titles 2 10 3 2 3" xfId="25004" xr:uid="{00000000-0005-0000-0000-0000C3610000}"/>
    <cellStyle name="Titles 2 10 3 2 4" xfId="25005" xr:uid="{00000000-0005-0000-0000-0000C4610000}"/>
    <cellStyle name="Titles 2 10 3 3" xfId="25006" xr:uid="{00000000-0005-0000-0000-0000C5610000}"/>
    <cellStyle name="Titles 2 10 3 3 2" xfId="25007" xr:uid="{00000000-0005-0000-0000-0000C6610000}"/>
    <cellStyle name="Titles 2 10 3 3 3" xfId="25008" xr:uid="{00000000-0005-0000-0000-0000C7610000}"/>
    <cellStyle name="Titles 2 10 3 3 4" xfId="25009" xr:uid="{00000000-0005-0000-0000-0000C8610000}"/>
    <cellStyle name="Titles 2 10 3 4" xfId="25010" xr:uid="{00000000-0005-0000-0000-0000C9610000}"/>
    <cellStyle name="Titles 2 10 3 5" xfId="25011" xr:uid="{00000000-0005-0000-0000-0000CA610000}"/>
    <cellStyle name="Titles 2 10 3 6" xfId="25012" xr:uid="{00000000-0005-0000-0000-0000CB610000}"/>
    <cellStyle name="Titles 2 10 4" xfId="25013" xr:uid="{00000000-0005-0000-0000-0000CC610000}"/>
    <cellStyle name="Titles 2 10 4 2" xfId="25014" xr:uid="{00000000-0005-0000-0000-0000CD610000}"/>
    <cellStyle name="Titles 2 10 4 3" xfId="25015" xr:uid="{00000000-0005-0000-0000-0000CE610000}"/>
    <cellStyle name="Titles 2 10 4 4" xfId="25016" xr:uid="{00000000-0005-0000-0000-0000CF610000}"/>
    <cellStyle name="Titles 2 10 5" xfId="25017" xr:uid="{00000000-0005-0000-0000-0000D0610000}"/>
    <cellStyle name="Titles 2 10 5 2" xfId="25018" xr:uid="{00000000-0005-0000-0000-0000D1610000}"/>
    <cellStyle name="Titles 2 10 5 3" xfId="25019" xr:uid="{00000000-0005-0000-0000-0000D2610000}"/>
    <cellStyle name="Titles 2 10 5 4" xfId="25020" xr:uid="{00000000-0005-0000-0000-0000D3610000}"/>
    <cellStyle name="Titles 2 10 6" xfId="25021" xr:uid="{00000000-0005-0000-0000-0000D4610000}"/>
    <cellStyle name="Titles 2 10 7" xfId="25022" xr:uid="{00000000-0005-0000-0000-0000D5610000}"/>
    <cellStyle name="Titles 2 10 8" xfId="25023" xr:uid="{00000000-0005-0000-0000-0000D6610000}"/>
    <cellStyle name="Titles 2 11" xfId="25024" xr:uid="{00000000-0005-0000-0000-0000D7610000}"/>
    <cellStyle name="Titles 2 2" xfId="25025" xr:uid="{00000000-0005-0000-0000-0000D8610000}"/>
    <cellStyle name="Titles 2 2 2" xfId="25026" xr:uid="{00000000-0005-0000-0000-0000D9610000}"/>
    <cellStyle name="Titles 2 2 2 2" xfId="25027" xr:uid="{00000000-0005-0000-0000-0000DA610000}"/>
    <cellStyle name="Titles 2 2 2 2 2" xfId="25028" xr:uid="{00000000-0005-0000-0000-0000DB610000}"/>
    <cellStyle name="Titles 2 2 2 2 2 2" xfId="25029" xr:uid="{00000000-0005-0000-0000-0000DC610000}"/>
    <cellStyle name="Titles 2 2 2 2 2 2 2" xfId="25030" xr:uid="{00000000-0005-0000-0000-0000DD610000}"/>
    <cellStyle name="Titles 2 2 2 2 2 2 2 2" xfId="25031" xr:uid="{00000000-0005-0000-0000-0000DE610000}"/>
    <cellStyle name="Titles 2 2 2 2 2 2 2 2 2" xfId="25032" xr:uid="{00000000-0005-0000-0000-0000DF610000}"/>
    <cellStyle name="Titles 2 2 2 2 2 2 2 2 3" xfId="25033" xr:uid="{00000000-0005-0000-0000-0000E0610000}"/>
    <cellStyle name="Titles 2 2 2 2 2 2 2 2 4" xfId="25034" xr:uid="{00000000-0005-0000-0000-0000E1610000}"/>
    <cellStyle name="Titles 2 2 2 2 2 2 2 3" xfId="25035" xr:uid="{00000000-0005-0000-0000-0000E2610000}"/>
    <cellStyle name="Titles 2 2 2 2 2 2 2 3 2" xfId="25036" xr:uid="{00000000-0005-0000-0000-0000E3610000}"/>
    <cellStyle name="Titles 2 2 2 2 2 2 2 3 3" xfId="25037" xr:uid="{00000000-0005-0000-0000-0000E4610000}"/>
    <cellStyle name="Titles 2 2 2 2 2 2 2 3 4" xfId="25038" xr:uid="{00000000-0005-0000-0000-0000E5610000}"/>
    <cellStyle name="Titles 2 2 2 2 2 2 2 4" xfId="25039" xr:uid="{00000000-0005-0000-0000-0000E6610000}"/>
    <cellStyle name="Titles 2 2 2 2 2 2 2 5" xfId="25040" xr:uid="{00000000-0005-0000-0000-0000E7610000}"/>
    <cellStyle name="Titles 2 2 2 2 2 2 2 6" xfId="25041" xr:uid="{00000000-0005-0000-0000-0000E8610000}"/>
    <cellStyle name="Titles 2 2 2 2 2 2 3" xfId="25042" xr:uid="{00000000-0005-0000-0000-0000E9610000}"/>
    <cellStyle name="Titles 2 2 2 2 2 2 3 2" xfId="25043" xr:uid="{00000000-0005-0000-0000-0000EA610000}"/>
    <cellStyle name="Titles 2 2 2 2 2 2 3 2 2" xfId="25044" xr:uid="{00000000-0005-0000-0000-0000EB610000}"/>
    <cellStyle name="Titles 2 2 2 2 2 2 3 2 3" xfId="25045" xr:uid="{00000000-0005-0000-0000-0000EC610000}"/>
    <cellStyle name="Titles 2 2 2 2 2 2 3 2 4" xfId="25046" xr:uid="{00000000-0005-0000-0000-0000ED610000}"/>
    <cellStyle name="Titles 2 2 2 2 2 2 3 3" xfId="25047" xr:uid="{00000000-0005-0000-0000-0000EE610000}"/>
    <cellStyle name="Titles 2 2 2 2 2 2 3 3 2" xfId="25048" xr:uid="{00000000-0005-0000-0000-0000EF610000}"/>
    <cellStyle name="Titles 2 2 2 2 2 2 3 3 3" xfId="25049" xr:uid="{00000000-0005-0000-0000-0000F0610000}"/>
    <cellStyle name="Titles 2 2 2 2 2 2 3 3 4" xfId="25050" xr:uid="{00000000-0005-0000-0000-0000F1610000}"/>
    <cellStyle name="Titles 2 2 2 2 2 2 3 4" xfId="25051" xr:uid="{00000000-0005-0000-0000-0000F2610000}"/>
    <cellStyle name="Titles 2 2 2 2 2 2 3 5" xfId="25052" xr:uid="{00000000-0005-0000-0000-0000F3610000}"/>
    <cellStyle name="Titles 2 2 2 2 2 2 3 6" xfId="25053" xr:uid="{00000000-0005-0000-0000-0000F4610000}"/>
    <cellStyle name="Titles 2 2 2 2 2 2 4" xfId="25054" xr:uid="{00000000-0005-0000-0000-0000F5610000}"/>
    <cellStyle name="Titles 2 2 2 2 2 2 4 2" xfId="25055" xr:uid="{00000000-0005-0000-0000-0000F6610000}"/>
    <cellStyle name="Titles 2 2 2 2 2 2 4 3" xfId="25056" xr:uid="{00000000-0005-0000-0000-0000F7610000}"/>
    <cellStyle name="Titles 2 2 2 2 2 2 4 4" xfId="25057" xr:uid="{00000000-0005-0000-0000-0000F8610000}"/>
    <cellStyle name="Titles 2 2 2 2 2 2 5" xfId="25058" xr:uid="{00000000-0005-0000-0000-0000F9610000}"/>
    <cellStyle name="Titles 2 2 2 2 2 2 5 2" xfId="25059" xr:uid="{00000000-0005-0000-0000-0000FA610000}"/>
    <cellStyle name="Titles 2 2 2 2 2 2 5 3" xfId="25060" xr:uid="{00000000-0005-0000-0000-0000FB610000}"/>
    <cellStyle name="Titles 2 2 2 2 2 2 5 4" xfId="25061" xr:uid="{00000000-0005-0000-0000-0000FC610000}"/>
    <cellStyle name="Titles 2 2 2 2 2 2 6" xfId="25062" xr:uid="{00000000-0005-0000-0000-0000FD610000}"/>
    <cellStyle name="Titles 2 2 2 2 2 2 7" xfId="25063" xr:uid="{00000000-0005-0000-0000-0000FE610000}"/>
    <cellStyle name="Titles 2 2 2 2 2 2 8" xfId="25064" xr:uid="{00000000-0005-0000-0000-0000FF610000}"/>
    <cellStyle name="Titles 2 2 2 2 2 3" xfId="25065" xr:uid="{00000000-0005-0000-0000-000000620000}"/>
    <cellStyle name="Titles 2 2 2 2 2 3 2" xfId="25066" xr:uid="{00000000-0005-0000-0000-000001620000}"/>
    <cellStyle name="Titles 2 2 2 2 2 3 2 2" xfId="25067" xr:uid="{00000000-0005-0000-0000-000002620000}"/>
    <cellStyle name="Titles 2 2 2 2 2 3 2 3" xfId="25068" xr:uid="{00000000-0005-0000-0000-000003620000}"/>
    <cellStyle name="Titles 2 2 2 2 2 3 2 4" xfId="25069" xr:uid="{00000000-0005-0000-0000-000004620000}"/>
    <cellStyle name="Titles 2 2 2 2 2 3 3" xfId="25070" xr:uid="{00000000-0005-0000-0000-000005620000}"/>
    <cellStyle name="Titles 2 2 2 2 2 3 3 2" xfId="25071" xr:uid="{00000000-0005-0000-0000-000006620000}"/>
    <cellStyle name="Titles 2 2 2 2 2 3 3 3" xfId="25072" xr:uid="{00000000-0005-0000-0000-000007620000}"/>
    <cellStyle name="Titles 2 2 2 2 2 3 3 4" xfId="25073" xr:uid="{00000000-0005-0000-0000-000008620000}"/>
    <cellStyle name="Titles 2 2 2 2 2 3 4" xfId="25074" xr:uid="{00000000-0005-0000-0000-000009620000}"/>
    <cellStyle name="Titles 2 2 2 2 2 3 5" xfId="25075" xr:uid="{00000000-0005-0000-0000-00000A620000}"/>
    <cellStyle name="Titles 2 2 2 2 2 3 6" xfId="25076" xr:uid="{00000000-0005-0000-0000-00000B620000}"/>
    <cellStyle name="Titles 2 2 2 2 2 4" xfId="25077" xr:uid="{00000000-0005-0000-0000-00000C620000}"/>
    <cellStyle name="Titles 2 2 2 2 2 4 2" xfId="25078" xr:uid="{00000000-0005-0000-0000-00000D620000}"/>
    <cellStyle name="Titles 2 2 2 2 2 4 2 2" xfId="25079" xr:uid="{00000000-0005-0000-0000-00000E620000}"/>
    <cellStyle name="Titles 2 2 2 2 2 4 2 3" xfId="25080" xr:uid="{00000000-0005-0000-0000-00000F620000}"/>
    <cellStyle name="Titles 2 2 2 2 2 4 2 4" xfId="25081" xr:uid="{00000000-0005-0000-0000-000010620000}"/>
    <cellStyle name="Titles 2 2 2 2 2 4 3" xfId="25082" xr:uid="{00000000-0005-0000-0000-000011620000}"/>
    <cellStyle name="Titles 2 2 2 2 2 4 3 2" xfId="25083" xr:uid="{00000000-0005-0000-0000-000012620000}"/>
    <cellStyle name="Titles 2 2 2 2 2 4 3 3" xfId="25084" xr:uid="{00000000-0005-0000-0000-000013620000}"/>
    <cellStyle name="Titles 2 2 2 2 2 4 3 4" xfId="25085" xr:uid="{00000000-0005-0000-0000-000014620000}"/>
    <cellStyle name="Titles 2 2 2 2 2 4 4" xfId="25086" xr:uid="{00000000-0005-0000-0000-000015620000}"/>
    <cellStyle name="Titles 2 2 2 2 2 4 5" xfId="25087" xr:uid="{00000000-0005-0000-0000-000016620000}"/>
    <cellStyle name="Titles 2 2 2 2 2 4 6" xfId="25088" xr:uid="{00000000-0005-0000-0000-000017620000}"/>
    <cellStyle name="Titles 2 2 2 2 2 5" xfId="25089" xr:uid="{00000000-0005-0000-0000-000018620000}"/>
    <cellStyle name="Titles 2 2 2 2 2 6" xfId="25090" xr:uid="{00000000-0005-0000-0000-000019620000}"/>
    <cellStyle name="Titles 2 2 2 2 2 7" xfId="25091" xr:uid="{00000000-0005-0000-0000-00001A620000}"/>
    <cellStyle name="Titles 2 2 2 2 3" xfId="25092" xr:uid="{00000000-0005-0000-0000-00001B620000}"/>
    <cellStyle name="Titles 2 2 2 2 3 2" xfId="25093" xr:uid="{00000000-0005-0000-0000-00001C620000}"/>
    <cellStyle name="Titles 2 2 2 2 3 2 2" xfId="25094" xr:uid="{00000000-0005-0000-0000-00001D620000}"/>
    <cellStyle name="Titles 2 2 2 2 3 2 2 2" xfId="25095" xr:uid="{00000000-0005-0000-0000-00001E620000}"/>
    <cellStyle name="Titles 2 2 2 2 3 2 2 3" xfId="25096" xr:uid="{00000000-0005-0000-0000-00001F620000}"/>
    <cellStyle name="Titles 2 2 2 2 3 2 2 4" xfId="25097" xr:uid="{00000000-0005-0000-0000-000020620000}"/>
    <cellStyle name="Titles 2 2 2 2 3 2 3" xfId="25098" xr:uid="{00000000-0005-0000-0000-000021620000}"/>
    <cellStyle name="Titles 2 2 2 2 3 2 3 2" xfId="25099" xr:uid="{00000000-0005-0000-0000-000022620000}"/>
    <cellStyle name="Titles 2 2 2 2 3 2 3 3" xfId="25100" xr:uid="{00000000-0005-0000-0000-000023620000}"/>
    <cellStyle name="Titles 2 2 2 2 3 2 3 4" xfId="25101" xr:uid="{00000000-0005-0000-0000-000024620000}"/>
    <cellStyle name="Titles 2 2 2 2 3 2 4" xfId="25102" xr:uid="{00000000-0005-0000-0000-000025620000}"/>
    <cellStyle name="Titles 2 2 2 2 3 2 5" xfId="25103" xr:uid="{00000000-0005-0000-0000-000026620000}"/>
    <cellStyle name="Titles 2 2 2 2 3 2 6" xfId="25104" xr:uid="{00000000-0005-0000-0000-000027620000}"/>
    <cellStyle name="Titles 2 2 2 2 3 3" xfId="25105" xr:uid="{00000000-0005-0000-0000-000028620000}"/>
    <cellStyle name="Titles 2 2 2 2 3 3 2" xfId="25106" xr:uid="{00000000-0005-0000-0000-000029620000}"/>
    <cellStyle name="Titles 2 2 2 2 3 3 3" xfId="25107" xr:uid="{00000000-0005-0000-0000-00002A620000}"/>
    <cellStyle name="Titles 2 2 2 2 3 3 4" xfId="25108" xr:uid="{00000000-0005-0000-0000-00002B620000}"/>
    <cellStyle name="Titles 2 2 2 2 3 4" xfId="25109" xr:uid="{00000000-0005-0000-0000-00002C620000}"/>
    <cellStyle name="Titles 2 2 2 2 3 4 2" xfId="25110" xr:uid="{00000000-0005-0000-0000-00002D620000}"/>
    <cellStyle name="Titles 2 2 2 2 3 4 3" xfId="25111" xr:uid="{00000000-0005-0000-0000-00002E620000}"/>
    <cellStyle name="Titles 2 2 2 2 3 4 4" xfId="25112" xr:uid="{00000000-0005-0000-0000-00002F620000}"/>
    <cellStyle name="Titles 2 2 2 2 3 5" xfId="25113" xr:uid="{00000000-0005-0000-0000-000030620000}"/>
    <cellStyle name="Titles 2 2 2 2 3 6" xfId="25114" xr:uid="{00000000-0005-0000-0000-000031620000}"/>
    <cellStyle name="Titles 2 2 2 2 3 7" xfId="25115" xr:uid="{00000000-0005-0000-0000-000032620000}"/>
    <cellStyle name="Titles 2 2 2 2 4" xfId="25116" xr:uid="{00000000-0005-0000-0000-000033620000}"/>
    <cellStyle name="Titles 2 2 2 2 4 2" xfId="25117" xr:uid="{00000000-0005-0000-0000-000034620000}"/>
    <cellStyle name="Titles 2 2 2 2 4 2 2" xfId="25118" xr:uid="{00000000-0005-0000-0000-000035620000}"/>
    <cellStyle name="Titles 2 2 2 2 4 2 3" xfId="25119" xr:uid="{00000000-0005-0000-0000-000036620000}"/>
    <cellStyle name="Titles 2 2 2 2 4 2 4" xfId="25120" xr:uid="{00000000-0005-0000-0000-000037620000}"/>
    <cellStyle name="Titles 2 2 2 2 4 3" xfId="25121" xr:uid="{00000000-0005-0000-0000-000038620000}"/>
    <cellStyle name="Titles 2 2 2 2 4 3 2" xfId="25122" xr:uid="{00000000-0005-0000-0000-000039620000}"/>
    <cellStyle name="Titles 2 2 2 2 4 3 3" xfId="25123" xr:uid="{00000000-0005-0000-0000-00003A620000}"/>
    <cellStyle name="Titles 2 2 2 2 4 3 4" xfId="25124" xr:uid="{00000000-0005-0000-0000-00003B620000}"/>
    <cellStyle name="Titles 2 2 2 2 4 4" xfId="25125" xr:uid="{00000000-0005-0000-0000-00003C620000}"/>
    <cellStyle name="Titles 2 2 2 2 4 5" xfId="25126" xr:uid="{00000000-0005-0000-0000-00003D620000}"/>
    <cellStyle name="Titles 2 2 2 2 4 6" xfId="25127" xr:uid="{00000000-0005-0000-0000-00003E620000}"/>
    <cellStyle name="Titles 2 2 2 2 5" xfId="25128" xr:uid="{00000000-0005-0000-0000-00003F620000}"/>
    <cellStyle name="Titles 2 2 2 2 5 2" xfId="25129" xr:uid="{00000000-0005-0000-0000-000040620000}"/>
    <cellStyle name="Titles 2 2 2 2 5 3" xfId="25130" xr:uid="{00000000-0005-0000-0000-000041620000}"/>
    <cellStyle name="Titles 2 2 2 2 5 4" xfId="25131" xr:uid="{00000000-0005-0000-0000-000042620000}"/>
    <cellStyle name="Titles 2 2 2 2 6" xfId="25132" xr:uid="{00000000-0005-0000-0000-000043620000}"/>
    <cellStyle name="Titles 2 2 2 2 7" xfId="25133" xr:uid="{00000000-0005-0000-0000-000044620000}"/>
    <cellStyle name="Titles 2 2 2 2 8" xfId="25134" xr:uid="{00000000-0005-0000-0000-000045620000}"/>
    <cellStyle name="Titles 2 2 2 3" xfId="25135" xr:uid="{00000000-0005-0000-0000-000046620000}"/>
    <cellStyle name="Titles 2 2 2 3 2" xfId="25136" xr:uid="{00000000-0005-0000-0000-000047620000}"/>
    <cellStyle name="Titles 2 2 2 3 2 2" xfId="25137" xr:uid="{00000000-0005-0000-0000-000048620000}"/>
    <cellStyle name="Titles 2 2 2 3 2 2 2" xfId="25138" xr:uid="{00000000-0005-0000-0000-000049620000}"/>
    <cellStyle name="Titles 2 2 2 3 2 2 2 2" xfId="25139" xr:uid="{00000000-0005-0000-0000-00004A620000}"/>
    <cellStyle name="Titles 2 2 2 3 2 2 2 3" xfId="25140" xr:uid="{00000000-0005-0000-0000-00004B620000}"/>
    <cellStyle name="Titles 2 2 2 3 2 2 2 4" xfId="25141" xr:uid="{00000000-0005-0000-0000-00004C620000}"/>
    <cellStyle name="Titles 2 2 2 3 2 2 3" xfId="25142" xr:uid="{00000000-0005-0000-0000-00004D620000}"/>
    <cellStyle name="Titles 2 2 2 3 2 2 3 2" xfId="25143" xr:uid="{00000000-0005-0000-0000-00004E620000}"/>
    <cellStyle name="Titles 2 2 2 3 2 2 3 3" xfId="25144" xr:uid="{00000000-0005-0000-0000-00004F620000}"/>
    <cellStyle name="Titles 2 2 2 3 2 2 3 4" xfId="25145" xr:uid="{00000000-0005-0000-0000-000050620000}"/>
    <cellStyle name="Titles 2 2 2 3 2 2 4" xfId="25146" xr:uid="{00000000-0005-0000-0000-000051620000}"/>
    <cellStyle name="Titles 2 2 2 3 2 2 5" xfId="25147" xr:uid="{00000000-0005-0000-0000-000052620000}"/>
    <cellStyle name="Titles 2 2 2 3 2 2 6" xfId="25148" xr:uid="{00000000-0005-0000-0000-000053620000}"/>
    <cellStyle name="Titles 2 2 2 3 2 3" xfId="25149" xr:uid="{00000000-0005-0000-0000-000054620000}"/>
    <cellStyle name="Titles 2 2 2 3 2 3 2" xfId="25150" xr:uid="{00000000-0005-0000-0000-000055620000}"/>
    <cellStyle name="Titles 2 2 2 3 2 3 2 2" xfId="25151" xr:uid="{00000000-0005-0000-0000-000056620000}"/>
    <cellStyle name="Titles 2 2 2 3 2 3 2 3" xfId="25152" xr:uid="{00000000-0005-0000-0000-000057620000}"/>
    <cellStyle name="Titles 2 2 2 3 2 3 2 4" xfId="25153" xr:uid="{00000000-0005-0000-0000-000058620000}"/>
    <cellStyle name="Titles 2 2 2 3 2 3 3" xfId="25154" xr:uid="{00000000-0005-0000-0000-000059620000}"/>
    <cellStyle name="Titles 2 2 2 3 2 3 3 2" xfId="25155" xr:uid="{00000000-0005-0000-0000-00005A620000}"/>
    <cellStyle name="Titles 2 2 2 3 2 3 3 3" xfId="25156" xr:uid="{00000000-0005-0000-0000-00005B620000}"/>
    <cellStyle name="Titles 2 2 2 3 2 3 3 4" xfId="25157" xr:uid="{00000000-0005-0000-0000-00005C620000}"/>
    <cellStyle name="Titles 2 2 2 3 2 3 4" xfId="25158" xr:uid="{00000000-0005-0000-0000-00005D620000}"/>
    <cellStyle name="Titles 2 2 2 3 2 3 5" xfId="25159" xr:uid="{00000000-0005-0000-0000-00005E620000}"/>
    <cellStyle name="Titles 2 2 2 3 2 3 6" xfId="25160" xr:uid="{00000000-0005-0000-0000-00005F620000}"/>
    <cellStyle name="Titles 2 2 2 3 2 4" xfId="25161" xr:uid="{00000000-0005-0000-0000-000060620000}"/>
    <cellStyle name="Titles 2 2 2 3 2 4 2" xfId="25162" xr:uid="{00000000-0005-0000-0000-000061620000}"/>
    <cellStyle name="Titles 2 2 2 3 2 4 3" xfId="25163" xr:uid="{00000000-0005-0000-0000-000062620000}"/>
    <cellStyle name="Titles 2 2 2 3 2 4 4" xfId="25164" xr:uid="{00000000-0005-0000-0000-000063620000}"/>
    <cellStyle name="Titles 2 2 2 3 2 5" xfId="25165" xr:uid="{00000000-0005-0000-0000-000064620000}"/>
    <cellStyle name="Titles 2 2 2 3 2 5 2" xfId="25166" xr:uid="{00000000-0005-0000-0000-000065620000}"/>
    <cellStyle name="Titles 2 2 2 3 2 5 3" xfId="25167" xr:uid="{00000000-0005-0000-0000-000066620000}"/>
    <cellStyle name="Titles 2 2 2 3 2 5 4" xfId="25168" xr:uid="{00000000-0005-0000-0000-000067620000}"/>
    <cellStyle name="Titles 2 2 2 3 2 6" xfId="25169" xr:uid="{00000000-0005-0000-0000-000068620000}"/>
    <cellStyle name="Titles 2 2 2 3 2 7" xfId="25170" xr:uid="{00000000-0005-0000-0000-000069620000}"/>
    <cellStyle name="Titles 2 2 2 3 2 8" xfId="25171" xr:uid="{00000000-0005-0000-0000-00006A620000}"/>
    <cellStyle name="Titles 2 2 2 3 3" xfId="25172" xr:uid="{00000000-0005-0000-0000-00006B620000}"/>
    <cellStyle name="Titles 2 2 2 3 3 2" xfId="25173" xr:uid="{00000000-0005-0000-0000-00006C620000}"/>
    <cellStyle name="Titles 2 2 2 3 3 2 2" xfId="25174" xr:uid="{00000000-0005-0000-0000-00006D620000}"/>
    <cellStyle name="Titles 2 2 2 3 3 2 3" xfId="25175" xr:uid="{00000000-0005-0000-0000-00006E620000}"/>
    <cellStyle name="Titles 2 2 2 3 3 2 4" xfId="25176" xr:uid="{00000000-0005-0000-0000-00006F620000}"/>
    <cellStyle name="Titles 2 2 2 3 3 3" xfId="25177" xr:uid="{00000000-0005-0000-0000-000070620000}"/>
    <cellStyle name="Titles 2 2 2 3 3 3 2" xfId="25178" xr:uid="{00000000-0005-0000-0000-000071620000}"/>
    <cellStyle name="Titles 2 2 2 3 3 3 3" xfId="25179" xr:uid="{00000000-0005-0000-0000-000072620000}"/>
    <cellStyle name="Titles 2 2 2 3 3 3 4" xfId="25180" xr:uid="{00000000-0005-0000-0000-000073620000}"/>
    <cellStyle name="Titles 2 2 2 3 3 4" xfId="25181" xr:uid="{00000000-0005-0000-0000-000074620000}"/>
    <cellStyle name="Titles 2 2 2 3 3 5" xfId="25182" xr:uid="{00000000-0005-0000-0000-000075620000}"/>
    <cellStyle name="Titles 2 2 2 3 3 6" xfId="25183" xr:uid="{00000000-0005-0000-0000-000076620000}"/>
    <cellStyle name="Titles 2 2 2 3 4" xfId="25184" xr:uid="{00000000-0005-0000-0000-000077620000}"/>
    <cellStyle name="Titles 2 2 2 3 4 2" xfId="25185" xr:uid="{00000000-0005-0000-0000-000078620000}"/>
    <cellStyle name="Titles 2 2 2 3 4 2 2" xfId="25186" xr:uid="{00000000-0005-0000-0000-000079620000}"/>
    <cellStyle name="Titles 2 2 2 3 4 2 3" xfId="25187" xr:uid="{00000000-0005-0000-0000-00007A620000}"/>
    <cellStyle name="Titles 2 2 2 3 4 2 4" xfId="25188" xr:uid="{00000000-0005-0000-0000-00007B620000}"/>
    <cellStyle name="Titles 2 2 2 3 4 3" xfId="25189" xr:uid="{00000000-0005-0000-0000-00007C620000}"/>
    <cellStyle name="Titles 2 2 2 3 4 3 2" xfId="25190" xr:uid="{00000000-0005-0000-0000-00007D620000}"/>
    <cellStyle name="Titles 2 2 2 3 4 3 3" xfId="25191" xr:uid="{00000000-0005-0000-0000-00007E620000}"/>
    <cellStyle name="Titles 2 2 2 3 4 3 4" xfId="25192" xr:uid="{00000000-0005-0000-0000-00007F620000}"/>
    <cellStyle name="Titles 2 2 2 3 4 4" xfId="25193" xr:uid="{00000000-0005-0000-0000-000080620000}"/>
    <cellStyle name="Titles 2 2 2 3 4 5" xfId="25194" xr:uid="{00000000-0005-0000-0000-000081620000}"/>
    <cellStyle name="Titles 2 2 2 3 4 6" xfId="25195" xr:uid="{00000000-0005-0000-0000-000082620000}"/>
    <cellStyle name="Titles 2 2 2 3 5" xfId="25196" xr:uid="{00000000-0005-0000-0000-000083620000}"/>
    <cellStyle name="Titles 2 2 2 3 6" xfId="25197" xr:uid="{00000000-0005-0000-0000-000084620000}"/>
    <cellStyle name="Titles 2 2 2 3 7" xfId="25198" xr:uid="{00000000-0005-0000-0000-000085620000}"/>
    <cellStyle name="Titles 2 2 2 4" xfId="25199" xr:uid="{00000000-0005-0000-0000-000086620000}"/>
    <cellStyle name="Titles 2 2 2 4 2" xfId="25200" xr:uid="{00000000-0005-0000-0000-000087620000}"/>
    <cellStyle name="Titles 2 2 2 4 2 2" xfId="25201" xr:uid="{00000000-0005-0000-0000-000088620000}"/>
    <cellStyle name="Titles 2 2 2 4 2 2 2" xfId="25202" xr:uid="{00000000-0005-0000-0000-000089620000}"/>
    <cellStyle name="Titles 2 2 2 4 2 2 3" xfId="25203" xr:uid="{00000000-0005-0000-0000-00008A620000}"/>
    <cellStyle name="Titles 2 2 2 4 2 2 4" xfId="25204" xr:uid="{00000000-0005-0000-0000-00008B620000}"/>
    <cellStyle name="Titles 2 2 2 4 2 3" xfId="25205" xr:uid="{00000000-0005-0000-0000-00008C620000}"/>
    <cellStyle name="Titles 2 2 2 4 2 3 2" xfId="25206" xr:uid="{00000000-0005-0000-0000-00008D620000}"/>
    <cellStyle name="Titles 2 2 2 4 2 3 3" xfId="25207" xr:uid="{00000000-0005-0000-0000-00008E620000}"/>
    <cellStyle name="Titles 2 2 2 4 2 3 4" xfId="25208" xr:uid="{00000000-0005-0000-0000-00008F620000}"/>
    <cellStyle name="Titles 2 2 2 4 2 4" xfId="25209" xr:uid="{00000000-0005-0000-0000-000090620000}"/>
    <cellStyle name="Titles 2 2 2 4 2 5" xfId="25210" xr:uid="{00000000-0005-0000-0000-000091620000}"/>
    <cellStyle name="Titles 2 2 2 4 2 6" xfId="25211" xr:uid="{00000000-0005-0000-0000-000092620000}"/>
    <cellStyle name="Titles 2 2 2 4 3" xfId="25212" xr:uid="{00000000-0005-0000-0000-000093620000}"/>
    <cellStyle name="Titles 2 2 2 4 3 2" xfId="25213" xr:uid="{00000000-0005-0000-0000-000094620000}"/>
    <cellStyle name="Titles 2 2 2 4 3 2 2" xfId="25214" xr:uid="{00000000-0005-0000-0000-000095620000}"/>
    <cellStyle name="Titles 2 2 2 4 3 2 3" xfId="25215" xr:uid="{00000000-0005-0000-0000-000096620000}"/>
    <cellStyle name="Titles 2 2 2 4 3 2 4" xfId="25216" xr:uid="{00000000-0005-0000-0000-000097620000}"/>
    <cellStyle name="Titles 2 2 2 4 3 3" xfId="25217" xr:uid="{00000000-0005-0000-0000-000098620000}"/>
    <cellStyle name="Titles 2 2 2 4 3 3 2" xfId="25218" xr:uid="{00000000-0005-0000-0000-000099620000}"/>
    <cellStyle name="Titles 2 2 2 4 3 3 3" xfId="25219" xr:uid="{00000000-0005-0000-0000-00009A620000}"/>
    <cellStyle name="Titles 2 2 2 4 3 3 4" xfId="25220" xr:uid="{00000000-0005-0000-0000-00009B620000}"/>
    <cellStyle name="Titles 2 2 2 4 3 4" xfId="25221" xr:uid="{00000000-0005-0000-0000-00009C620000}"/>
    <cellStyle name="Titles 2 2 2 4 3 5" xfId="25222" xr:uid="{00000000-0005-0000-0000-00009D620000}"/>
    <cellStyle name="Titles 2 2 2 4 3 6" xfId="25223" xr:uid="{00000000-0005-0000-0000-00009E620000}"/>
    <cellStyle name="Titles 2 2 2 4 4" xfId="25224" xr:uid="{00000000-0005-0000-0000-00009F620000}"/>
    <cellStyle name="Titles 2 2 2 4 4 2" xfId="25225" xr:uid="{00000000-0005-0000-0000-0000A0620000}"/>
    <cellStyle name="Titles 2 2 2 4 4 3" xfId="25226" xr:uid="{00000000-0005-0000-0000-0000A1620000}"/>
    <cellStyle name="Titles 2 2 2 4 4 4" xfId="25227" xr:uid="{00000000-0005-0000-0000-0000A2620000}"/>
    <cellStyle name="Titles 2 2 2 4 5" xfId="25228" xr:uid="{00000000-0005-0000-0000-0000A3620000}"/>
    <cellStyle name="Titles 2 2 2 4 5 2" xfId="25229" xr:uid="{00000000-0005-0000-0000-0000A4620000}"/>
    <cellStyle name="Titles 2 2 2 4 5 3" xfId="25230" xr:uid="{00000000-0005-0000-0000-0000A5620000}"/>
    <cellStyle name="Titles 2 2 2 4 5 4" xfId="25231" xr:uid="{00000000-0005-0000-0000-0000A6620000}"/>
    <cellStyle name="Titles 2 2 2 4 6" xfId="25232" xr:uid="{00000000-0005-0000-0000-0000A7620000}"/>
    <cellStyle name="Titles 2 2 2 4 7" xfId="25233" xr:uid="{00000000-0005-0000-0000-0000A8620000}"/>
    <cellStyle name="Titles 2 2 2 4 8" xfId="25234" xr:uid="{00000000-0005-0000-0000-0000A9620000}"/>
    <cellStyle name="Titles 2 2 3" xfId="25235" xr:uid="{00000000-0005-0000-0000-0000AA620000}"/>
    <cellStyle name="Titles 2 2 3 2" xfId="25236" xr:uid="{00000000-0005-0000-0000-0000AB620000}"/>
    <cellStyle name="Titles 2 2 3 2 2" xfId="25237" xr:uid="{00000000-0005-0000-0000-0000AC620000}"/>
    <cellStyle name="Titles 2 2 3 2 2 2" xfId="25238" xr:uid="{00000000-0005-0000-0000-0000AD620000}"/>
    <cellStyle name="Titles 2 2 3 2 2 2 2" xfId="25239" xr:uid="{00000000-0005-0000-0000-0000AE620000}"/>
    <cellStyle name="Titles 2 2 3 2 2 2 2 2" xfId="25240" xr:uid="{00000000-0005-0000-0000-0000AF620000}"/>
    <cellStyle name="Titles 2 2 3 2 2 2 2 2 2" xfId="25241" xr:uid="{00000000-0005-0000-0000-0000B0620000}"/>
    <cellStyle name="Titles 2 2 3 2 2 2 2 2 3" xfId="25242" xr:uid="{00000000-0005-0000-0000-0000B1620000}"/>
    <cellStyle name="Titles 2 2 3 2 2 2 2 2 4" xfId="25243" xr:uid="{00000000-0005-0000-0000-0000B2620000}"/>
    <cellStyle name="Titles 2 2 3 2 2 2 2 3" xfId="25244" xr:uid="{00000000-0005-0000-0000-0000B3620000}"/>
    <cellStyle name="Titles 2 2 3 2 2 2 2 3 2" xfId="25245" xr:uid="{00000000-0005-0000-0000-0000B4620000}"/>
    <cellStyle name="Titles 2 2 3 2 2 2 2 3 3" xfId="25246" xr:uid="{00000000-0005-0000-0000-0000B5620000}"/>
    <cellStyle name="Titles 2 2 3 2 2 2 2 3 4" xfId="25247" xr:uid="{00000000-0005-0000-0000-0000B6620000}"/>
    <cellStyle name="Titles 2 2 3 2 2 2 2 4" xfId="25248" xr:uid="{00000000-0005-0000-0000-0000B7620000}"/>
    <cellStyle name="Titles 2 2 3 2 2 2 2 5" xfId="25249" xr:uid="{00000000-0005-0000-0000-0000B8620000}"/>
    <cellStyle name="Titles 2 2 3 2 2 2 2 6" xfId="25250" xr:uid="{00000000-0005-0000-0000-0000B9620000}"/>
    <cellStyle name="Titles 2 2 3 2 2 2 3" xfId="25251" xr:uid="{00000000-0005-0000-0000-0000BA620000}"/>
    <cellStyle name="Titles 2 2 3 2 2 2 3 2" xfId="25252" xr:uid="{00000000-0005-0000-0000-0000BB620000}"/>
    <cellStyle name="Titles 2 2 3 2 2 2 3 2 2" xfId="25253" xr:uid="{00000000-0005-0000-0000-0000BC620000}"/>
    <cellStyle name="Titles 2 2 3 2 2 2 3 2 3" xfId="25254" xr:uid="{00000000-0005-0000-0000-0000BD620000}"/>
    <cellStyle name="Titles 2 2 3 2 2 2 3 2 4" xfId="25255" xr:uid="{00000000-0005-0000-0000-0000BE620000}"/>
    <cellStyle name="Titles 2 2 3 2 2 2 3 3" xfId="25256" xr:uid="{00000000-0005-0000-0000-0000BF620000}"/>
    <cellStyle name="Titles 2 2 3 2 2 2 3 3 2" xfId="25257" xr:uid="{00000000-0005-0000-0000-0000C0620000}"/>
    <cellStyle name="Titles 2 2 3 2 2 2 3 3 3" xfId="25258" xr:uid="{00000000-0005-0000-0000-0000C1620000}"/>
    <cellStyle name="Titles 2 2 3 2 2 2 3 3 4" xfId="25259" xr:uid="{00000000-0005-0000-0000-0000C2620000}"/>
    <cellStyle name="Titles 2 2 3 2 2 2 3 4" xfId="25260" xr:uid="{00000000-0005-0000-0000-0000C3620000}"/>
    <cellStyle name="Titles 2 2 3 2 2 2 3 5" xfId="25261" xr:uid="{00000000-0005-0000-0000-0000C4620000}"/>
    <cellStyle name="Titles 2 2 3 2 2 2 3 6" xfId="25262" xr:uid="{00000000-0005-0000-0000-0000C5620000}"/>
    <cellStyle name="Titles 2 2 3 2 2 2 4" xfId="25263" xr:uid="{00000000-0005-0000-0000-0000C6620000}"/>
    <cellStyle name="Titles 2 2 3 2 2 2 4 2" xfId="25264" xr:uid="{00000000-0005-0000-0000-0000C7620000}"/>
    <cellStyle name="Titles 2 2 3 2 2 2 4 3" xfId="25265" xr:uid="{00000000-0005-0000-0000-0000C8620000}"/>
    <cellStyle name="Titles 2 2 3 2 2 2 4 4" xfId="25266" xr:uid="{00000000-0005-0000-0000-0000C9620000}"/>
    <cellStyle name="Titles 2 2 3 2 2 2 5" xfId="25267" xr:uid="{00000000-0005-0000-0000-0000CA620000}"/>
    <cellStyle name="Titles 2 2 3 2 2 2 5 2" xfId="25268" xr:uid="{00000000-0005-0000-0000-0000CB620000}"/>
    <cellStyle name="Titles 2 2 3 2 2 2 5 3" xfId="25269" xr:uid="{00000000-0005-0000-0000-0000CC620000}"/>
    <cellStyle name="Titles 2 2 3 2 2 2 5 4" xfId="25270" xr:uid="{00000000-0005-0000-0000-0000CD620000}"/>
    <cellStyle name="Titles 2 2 3 2 2 2 6" xfId="25271" xr:uid="{00000000-0005-0000-0000-0000CE620000}"/>
    <cellStyle name="Titles 2 2 3 2 2 2 7" xfId="25272" xr:uid="{00000000-0005-0000-0000-0000CF620000}"/>
    <cellStyle name="Titles 2 2 3 2 2 2 8" xfId="25273" xr:uid="{00000000-0005-0000-0000-0000D0620000}"/>
    <cellStyle name="Titles 2 2 3 2 2 3" xfId="25274" xr:uid="{00000000-0005-0000-0000-0000D1620000}"/>
    <cellStyle name="Titles 2 2 3 2 2 3 2" xfId="25275" xr:uid="{00000000-0005-0000-0000-0000D2620000}"/>
    <cellStyle name="Titles 2 2 3 2 2 3 2 2" xfId="25276" xr:uid="{00000000-0005-0000-0000-0000D3620000}"/>
    <cellStyle name="Titles 2 2 3 2 2 3 2 3" xfId="25277" xr:uid="{00000000-0005-0000-0000-0000D4620000}"/>
    <cellStyle name="Titles 2 2 3 2 2 3 2 4" xfId="25278" xr:uid="{00000000-0005-0000-0000-0000D5620000}"/>
    <cellStyle name="Titles 2 2 3 2 2 3 3" xfId="25279" xr:uid="{00000000-0005-0000-0000-0000D6620000}"/>
    <cellStyle name="Titles 2 2 3 2 2 3 3 2" xfId="25280" xr:uid="{00000000-0005-0000-0000-0000D7620000}"/>
    <cellStyle name="Titles 2 2 3 2 2 3 3 3" xfId="25281" xr:uid="{00000000-0005-0000-0000-0000D8620000}"/>
    <cellStyle name="Titles 2 2 3 2 2 3 3 4" xfId="25282" xr:uid="{00000000-0005-0000-0000-0000D9620000}"/>
    <cellStyle name="Titles 2 2 3 2 2 3 4" xfId="25283" xr:uid="{00000000-0005-0000-0000-0000DA620000}"/>
    <cellStyle name="Titles 2 2 3 2 2 3 5" xfId="25284" xr:uid="{00000000-0005-0000-0000-0000DB620000}"/>
    <cellStyle name="Titles 2 2 3 2 2 3 6" xfId="25285" xr:uid="{00000000-0005-0000-0000-0000DC620000}"/>
    <cellStyle name="Titles 2 2 3 2 2 4" xfId="25286" xr:uid="{00000000-0005-0000-0000-0000DD620000}"/>
    <cellStyle name="Titles 2 2 3 2 2 4 2" xfId="25287" xr:uid="{00000000-0005-0000-0000-0000DE620000}"/>
    <cellStyle name="Titles 2 2 3 2 2 4 2 2" xfId="25288" xr:uid="{00000000-0005-0000-0000-0000DF620000}"/>
    <cellStyle name="Titles 2 2 3 2 2 4 2 3" xfId="25289" xr:uid="{00000000-0005-0000-0000-0000E0620000}"/>
    <cellStyle name="Titles 2 2 3 2 2 4 2 4" xfId="25290" xr:uid="{00000000-0005-0000-0000-0000E1620000}"/>
    <cellStyle name="Titles 2 2 3 2 2 4 3" xfId="25291" xr:uid="{00000000-0005-0000-0000-0000E2620000}"/>
    <cellStyle name="Titles 2 2 3 2 2 4 3 2" xfId="25292" xr:uid="{00000000-0005-0000-0000-0000E3620000}"/>
    <cellStyle name="Titles 2 2 3 2 2 4 3 3" xfId="25293" xr:uid="{00000000-0005-0000-0000-0000E4620000}"/>
    <cellStyle name="Titles 2 2 3 2 2 4 3 4" xfId="25294" xr:uid="{00000000-0005-0000-0000-0000E5620000}"/>
    <cellStyle name="Titles 2 2 3 2 2 4 4" xfId="25295" xr:uid="{00000000-0005-0000-0000-0000E6620000}"/>
    <cellStyle name="Titles 2 2 3 2 2 4 5" xfId="25296" xr:uid="{00000000-0005-0000-0000-0000E7620000}"/>
    <cellStyle name="Titles 2 2 3 2 2 4 6" xfId="25297" xr:uid="{00000000-0005-0000-0000-0000E8620000}"/>
    <cellStyle name="Titles 2 2 3 2 2 5" xfId="25298" xr:uid="{00000000-0005-0000-0000-0000E9620000}"/>
    <cellStyle name="Titles 2 2 3 2 2 6" xfId="25299" xr:uid="{00000000-0005-0000-0000-0000EA620000}"/>
    <cellStyle name="Titles 2 2 3 2 2 7" xfId="25300" xr:uid="{00000000-0005-0000-0000-0000EB620000}"/>
    <cellStyle name="Titles 2 2 3 2 3" xfId="25301" xr:uid="{00000000-0005-0000-0000-0000EC620000}"/>
    <cellStyle name="Titles 2 2 3 2 3 2" xfId="25302" xr:uid="{00000000-0005-0000-0000-0000ED620000}"/>
    <cellStyle name="Titles 2 2 3 2 3 2 2" xfId="25303" xr:uid="{00000000-0005-0000-0000-0000EE620000}"/>
    <cellStyle name="Titles 2 2 3 2 3 2 2 2" xfId="25304" xr:uid="{00000000-0005-0000-0000-0000EF620000}"/>
    <cellStyle name="Titles 2 2 3 2 3 2 2 3" xfId="25305" xr:uid="{00000000-0005-0000-0000-0000F0620000}"/>
    <cellStyle name="Titles 2 2 3 2 3 2 2 4" xfId="25306" xr:uid="{00000000-0005-0000-0000-0000F1620000}"/>
    <cellStyle name="Titles 2 2 3 2 3 2 3" xfId="25307" xr:uid="{00000000-0005-0000-0000-0000F2620000}"/>
    <cellStyle name="Titles 2 2 3 2 3 2 3 2" xfId="25308" xr:uid="{00000000-0005-0000-0000-0000F3620000}"/>
    <cellStyle name="Titles 2 2 3 2 3 2 3 3" xfId="25309" xr:uid="{00000000-0005-0000-0000-0000F4620000}"/>
    <cellStyle name="Titles 2 2 3 2 3 2 3 4" xfId="25310" xr:uid="{00000000-0005-0000-0000-0000F5620000}"/>
    <cellStyle name="Titles 2 2 3 2 3 2 4" xfId="25311" xr:uid="{00000000-0005-0000-0000-0000F6620000}"/>
    <cellStyle name="Titles 2 2 3 2 3 2 5" xfId="25312" xr:uid="{00000000-0005-0000-0000-0000F7620000}"/>
    <cellStyle name="Titles 2 2 3 2 3 2 6" xfId="25313" xr:uid="{00000000-0005-0000-0000-0000F8620000}"/>
    <cellStyle name="Titles 2 2 3 2 3 3" xfId="25314" xr:uid="{00000000-0005-0000-0000-0000F9620000}"/>
    <cellStyle name="Titles 2 2 3 2 3 3 2" xfId="25315" xr:uid="{00000000-0005-0000-0000-0000FA620000}"/>
    <cellStyle name="Titles 2 2 3 2 3 3 3" xfId="25316" xr:uid="{00000000-0005-0000-0000-0000FB620000}"/>
    <cellStyle name="Titles 2 2 3 2 3 3 4" xfId="25317" xr:uid="{00000000-0005-0000-0000-0000FC620000}"/>
    <cellStyle name="Titles 2 2 3 2 3 4" xfId="25318" xr:uid="{00000000-0005-0000-0000-0000FD620000}"/>
    <cellStyle name="Titles 2 2 3 2 3 4 2" xfId="25319" xr:uid="{00000000-0005-0000-0000-0000FE620000}"/>
    <cellStyle name="Titles 2 2 3 2 3 4 3" xfId="25320" xr:uid="{00000000-0005-0000-0000-0000FF620000}"/>
    <cellStyle name="Titles 2 2 3 2 3 4 4" xfId="25321" xr:uid="{00000000-0005-0000-0000-000000630000}"/>
    <cellStyle name="Titles 2 2 3 2 3 5" xfId="25322" xr:uid="{00000000-0005-0000-0000-000001630000}"/>
    <cellStyle name="Titles 2 2 3 2 3 6" xfId="25323" xr:uid="{00000000-0005-0000-0000-000002630000}"/>
    <cellStyle name="Titles 2 2 3 2 3 7" xfId="25324" xr:uid="{00000000-0005-0000-0000-000003630000}"/>
    <cellStyle name="Titles 2 2 3 2 4" xfId="25325" xr:uid="{00000000-0005-0000-0000-000004630000}"/>
    <cellStyle name="Titles 2 2 3 2 4 2" xfId="25326" xr:uid="{00000000-0005-0000-0000-000005630000}"/>
    <cellStyle name="Titles 2 2 3 2 4 2 2" xfId="25327" xr:uid="{00000000-0005-0000-0000-000006630000}"/>
    <cellStyle name="Titles 2 2 3 2 4 2 3" xfId="25328" xr:uid="{00000000-0005-0000-0000-000007630000}"/>
    <cellStyle name="Titles 2 2 3 2 4 2 4" xfId="25329" xr:uid="{00000000-0005-0000-0000-000008630000}"/>
    <cellStyle name="Titles 2 2 3 2 4 3" xfId="25330" xr:uid="{00000000-0005-0000-0000-000009630000}"/>
    <cellStyle name="Titles 2 2 3 2 4 3 2" xfId="25331" xr:uid="{00000000-0005-0000-0000-00000A630000}"/>
    <cellStyle name="Titles 2 2 3 2 4 3 3" xfId="25332" xr:uid="{00000000-0005-0000-0000-00000B630000}"/>
    <cellStyle name="Titles 2 2 3 2 4 3 4" xfId="25333" xr:uid="{00000000-0005-0000-0000-00000C630000}"/>
    <cellStyle name="Titles 2 2 3 2 4 4" xfId="25334" xr:uid="{00000000-0005-0000-0000-00000D630000}"/>
    <cellStyle name="Titles 2 2 3 2 4 5" xfId="25335" xr:uid="{00000000-0005-0000-0000-00000E630000}"/>
    <cellStyle name="Titles 2 2 3 2 4 6" xfId="25336" xr:uid="{00000000-0005-0000-0000-00000F630000}"/>
    <cellStyle name="Titles 2 2 3 2 5" xfId="25337" xr:uid="{00000000-0005-0000-0000-000010630000}"/>
    <cellStyle name="Titles 2 2 3 2 5 2" xfId="25338" xr:uid="{00000000-0005-0000-0000-000011630000}"/>
    <cellStyle name="Titles 2 2 3 2 5 3" xfId="25339" xr:uid="{00000000-0005-0000-0000-000012630000}"/>
    <cellStyle name="Titles 2 2 3 2 5 4" xfId="25340" xr:uid="{00000000-0005-0000-0000-000013630000}"/>
    <cellStyle name="Titles 2 2 3 2 6" xfId="25341" xr:uid="{00000000-0005-0000-0000-000014630000}"/>
    <cellStyle name="Titles 2 2 3 2 7" xfId="25342" xr:uid="{00000000-0005-0000-0000-000015630000}"/>
    <cellStyle name="Titles 2 2 3 2 8" xfId="25343" xr:uid="{00000000-0005-0000-0000-000016630000}"/>
    <cellStyle name="Titles 2 2 3 3" xfId="25344" xr:uid="{00000000-0005-0000-0000-000017630000}"/>
    <cellStyle name="Titles 2 2 3 3 2" xfId="25345" xr:uid="{00000000-0005-0000-0000-000018630000}"/>
    <cellStyle name="Titles 2 2 3 3 2 2" xfId="25346" xr:uid="{00000000-0005-0000-0000-000019630000}"/>
    <cellStyle name="Titles 2 2 3 3 2 2 2" xfId="25347" xr:uid="{00000000-0005-0000-0000-00001A630000}"/>
    <cellStyle name="Titles 2 2 3 3 2 2 2 2" xfId="25348" xr:uid="{00000000-0005-0000-0000-00001B630000}"/>
    <cellStyle name="Titles 2 2 3 3 2 2 2 3" xfId="25349" xr:uid="{00000000-0005-0000-0000-00001C630000}"/>
    <cellStyle name="Titles 2 2 3 3 2 2 2 4" xfId="25350" xr:uid="{00000000-0005-0000-0000-00001D630000}"/>
    <cellStyle name="Titles 2 2 3 3 2 2 3" xfId="25351" xr:uid="{00000000-0005-0000-0000-00001E630000}"/>
    <cellStyle name="Titles 2 2 3 3 2 2 3 2" xfId="25352" xr:uid="{00000000-0005-0000-0000-00001F630000}"/>
    <cellStyle name="Titles 2 2 3 3 2 2 3 3" xfId="25353" xr:uid="{00000000-0005-0000-0000-000020630000}"/>
    <cellStyle name="Titles 2 2 3 3 2 2 3 4" xfId="25354" xr:uid="{00000000-0005-0000-0000-000021630000}"/>
    <cellStyle name="Titles 2 2 3 3 2 2 4" xfId="25355" xr:uid="{00000000-0005-0000-0000-000022630000}"/>
    <cellStyle name="Titles 2 2 3 3 2 2 5" xfId="25356" xr:uid="{00000000-0005-0000-0000-000023630000}"/>
    <cellStyle name="Titles 2 2 3 3 2 2 6" xfId="25357" xr:uid="{00000000-0005-0000-0000-000024630000}"/>
    <cellStyle name="Titles 2 2 3 3 2 3" xfId="25358" xr:uid="{00000000-0005-0000-0000-000025630000}"/>
    <cellStyle name="Titles 2 2 3 3 2 3 2" xfId="25359" xr:uid="{00000000-0005-0000-0000-000026630000}"/>
    <cellStyle name="Titles 2 2 3 3 2 3 2 2" xfId="25360" xr:uid="{00000000-0005-0000-0000-000027630000}"/>
    <cellStyle name="Titles 2 2 3 3 2 3 2 3" xfId="25361" xr:uid="{00000000-0005-0000-0000-000028630000}"/>
    <cellStyle name="Titles 2 2 3 3 2 3 2 4" xfId="25362" xr:uid="{00000000-0005-0000-0000-000029630000}"/>
    <cellStyle name="Titles 2 2 3 3 2 3 3" xfId="25363" xr:uid="{00000000-0005-0000-0000-00002A630000}"/>
    <cellStyle name="Titles 2 2 3 3 2 3 3 2" xfId="25364" xr:uid="{00000000-0005-0000-0000-00002B630000}"/>
    <cellStyle name="Titles 2 2 3 3 2 3 3 3" xfId="25365" xr:uid="{00000000-0005-0000-0000-00002C630000}"/>
    <cellStyle name="Titles 2 2 3 3 2 3 3 4" xfId="25366" xr:uid="{00000000-0005-0000-0000-00002D630000}"/>
    <cellStyle name="Titles 2 2 3 3 2 3 4" xfId="25367" xr:uid="{00000000-0005-0000-0000-00002E630000}"/>
    <cellStyle name="Titles 2 2 3 3 2 3 5" xfId="25368" xr:uid="{00000000-0005-0000-0000-00002F630000}"/>
    <cellStyle name="Titles 2 2 3 3 2 3 6" xfId="25369" xr:uid="{00000000-0005-0000-0000-000030630000}"/>
    <cellStyle name="Titles 2 2 3 3 2 4" xfId="25370" xr:uid="{00000000-0005-0000-0000-000031630000}"/>
    <cellStyle name="Titles 2 2 3 3 2 4 2" xfId="25371" xr:uid="{00000000-0005-0000-0000-000032630000}"/>
    <cellStyle name="Titles 2 2 3 3 2 4 3" xfId="25372" xr:uid="{00000000-0005-0000-0000-000033630000}"/>
    <cellStyle name="Titles 2 2 3 3 2 4 4" xfId="25373" xr:uid="{00000000-0005-0000-0000-000034630000}"/>
    <cellStyle name="Titles 2 2 3 3 2 5" xfId="25374" xr:uid="{00000000-0005-0000-0000-000035630000}"/>
    <cellStyle name="Titles 2 2 3 3 2 5 2" xfId="25375" xr:uid="{00000000-0005-0000-0000-000036630000}"/>
    <cellStyle name="Titles 2 2 3 3 2 5 3" xfId="25376" xr:uid="{00000000-0005-0000-0000-000037630000}"/>
    <cellStyle name="Titles 2 2 3 3 2 5 4" xfId="25377" xr:uid="{00000000-0005-0000-0000-000038630000}"/>
    <cellStyle name="Titles 2 2 3 3 2 6" xfId="25378" xr:uid="{00000000-0005-0000-0000-000039630000}"/>
    <cellStyle name="Titles 2 2 3 3 2 7" xfId="25379" xr:uid="{00000000-0005-0000-0000-00003A630000}"/>
    <cellStyle name="Titles 2 2 3 3 2 8" xfId="25380" xr:uid="{00000000-0005-0000-0000-00003B630000}"/>
    <cellStyle name="Titles 2 2 3 3 3" xfId="25381" xr:uid="{00000000-0005-0000-0000-00003C630000}"/>
    <cellStyle name="Titles 2 2 3 3 3 2" xfId="25382" xr:uid="{00000000-0005-0000-0000-00003D630000}"/>
    <cellStyle name="Titles 2 2 3 3 3 2 2" xfId="25383" xr:uid="{00000000-0005-0000-0000-00003E630000}"/>
    <cellStyle name="Titles 2 2 3 3 3 2 3" xfId="25384" xr:uid="{00000000-0005-0000-0000-00003F630000}"/>
    <cellStyle name="Titles 2 2 3 3 3 2 4" xfId="25385" xr:uid="{00000000-0005-0000-0000-000040630000}"/>
    <cellStyle name="Titles 2 2 3 3 3 3" xfId="25386" xr:uid="{00000000-0005-0000-0000-000041630000}"/>
    <cellStyle name="Titles 2 2 3 3 3 3 2" xfId="25387" xr:uid="{00000000-0005-0000-0000-000042630000}"/>
    <cellStyle name="Titles 2 2 3 3 3 3 3" xfId="25388" xr:uid="{00000000-0005-0000-0000-000043630000}"/>
    <cellStyle name="Titles 2 2 3 3 3 3 4" xfId="25389" xr:uid="{00000000-0005-0000-0000-000044630000}"/>
    <cellStyle name="Titles 2 2 3 3 3 4" xfId="25390" xr:uid="{00000000-0005-0000-0000-000045630000}"/>
    <cellStyle name="Titles 2 2 3 3 3 5" xfId="25391" xr:uid="{00000000-0005-0000-0000-000046630000}"/>
    <cellStyle name="Titles 2 2 3 3 3 6" xfId="25392" xr:uid="{00000000-0005-0000-0000-000047630000}"/>
    <cellStyle name="Titles 2 2 3 3 4" xfId="25393" xr:uid="{00000000-0005-0000-0000-000048630000}"/>
    <cellStyle name="Titles 2 2 3 3 4 2" xfId="25394" xr:uid="{00000000-0005-0000-0000-000049630000}"/>
    <cellStyle name="Titles 2 2 3 3 4 2 2" xfId="25395" xr:uid="{00000000-0005-0000-0000-00004A630000}"/>
    <cellStyle name="Titles 2 2 3 3 4 2 3" xfId="25396" xr:uid="{00000000-0005-0000-0000-00004B630000}"/>
    <cellStyle name="Titles 2 2 3 3 4 2 4" xfId="25397" xr:uid="{00000000-0005-0000-0000-00004C630000}"/>
    <cellStyle name="Titles 2 2 3 3 4 3" xfId="25398" xr:uid="{00000000-0005-0000-0000-00004D630000}"/>
    <cellStyle name="Titles 2 2 3 3 4 3 2" xfId="25399" xr:uid="{00000000-0005-0000-0000-00004E630000}"/>
    <cellStyle name="Titles 2 2 3 3 4 3 3" xfId="25400" xr:uid="{00000000-0005-0000-0000-00004F630000}"/>
    <cellStyle name="Titles 2 2 3 3 4 3 4" xfId="25401" xr:uid="{00000000-0005-0000-0000-000050630000}"/>
    <cellStyle name="Titles 2 2 3 3 4 4" xfId="25402" xr:uid="{00000000-0005-0000-0000-000051630000}"/>
    <cellStyle name="Titles 2 2 3 3 4 5" xfId="25403" xr:uid="{00000000-0005-0000-0000-000052630000}"/>
    <cellStyle name="Titles 2 2 3 3 4 6" xfId="25404" xr:uid="{00000000-0005-0000-0000-000053630000}"/>
    <cellStyle name="Titles 2 2 3 3 5" xfId="25405" xr:uid="{00000000-0005-0000-0000-000054630000}"/>
    <cellStyle name="Titles 2 2 3 3 6" xfId="25406" xr:uid="{00000000-0005-0000-0000-000055630000}"/>
    <cellStyle name="Titles 2 2 3 3 7" xfId="25407" xr:uid="{00000000-0005-0000-0000-000056630000}"/>
    <cellStyle name="Titles 2 2 3 4" xfId="25408" xr:uid="{00000000-0005-0000-0000-000057630000}"/>
    <cellStyle name="Titles 2 2 3 4 2" xfId="25409" xr:uid="{00000000-0005-0000-0000-000058630000}"/>
    <cellStyle name="Titles 2 2 3 4 2 2" xfId="25410" xr:uid="{00000000-0005-0000-0000-000059630000}"/>
    <cellStyle name="Titles 2 2 3 4 2 2 2" xfId="25411" xr:uid="{00000000-0005-0000-0000-00005A630000}"/>
    <cellStyle name="Titles 2 2 3 4 2 2 3" xfId="25412" xr:uid="{00000000-0005-0000-0000-00005B630000}"/>
    <cellStyle name="Titles 2 2 3 4 2 2 4" xfId="25413" xr:uid="{00000000-0005-0000-0000-00005C630000}"/>
    <cellStyle name="Titles 2 2 3 4 2 3" xfId="25414" xr:uid="{00000000-0005-0000-0000-00005D630000}"/>
    <cellStyle name="Titles 2 2 3 4 2 3 2" xfId="25415" xr:uid="{00000000-0005-0000-0000-00005E630000}"/>
    <cellStyle name="Titles 2 2 3 4 2 3 3" xfId="25416" xr:uid="{00000000-0005-0000-0000-00005F630000}"/>
    <cellStyle name="Titles 2 2 3 4 2 3 4" xfId="25417" xr:uid="{00000000-0005-0000-0000-000060630000}"/>
    <cellStyle name="Titles 2 2 3 4 2 4" xfId="25418" xr:uid="{00000000-0005-0000-0000-000061630000}"/>
    <cellStyle name="Titles 2 2 3 4 2 5" xfId="25419" xr:uid="{00000000-0005-0000-0000-000062630000}"/>
    <cellStyle name="Titles 2 2 3 4 2 6" xfId="25420" xr:uid="{00000000-0005-0000-0000-000063630000}"/>
    <cellStyle name="Titles 2 2 3 4 3" xfId="25421" xr:uid="{00000000-0005-0000-0000-000064630000}"/>
    <cellStyle name="Titles 2 2 3 4 3 2" xfId="25422" xr:uid="{00000000-0005-0000-0000-000065630000}"/>
    <cellStyle name="Titles 2 2 3 4 3 2 2" xfId="25423" xr:uid="{00000000-0005-0000-0000-000066630000}"/>
    <cellStyle name="Titles 2 2 3 4 3 2 3" xfId="25424" xr:uid="{00000000-0005-0000-0000-000067630000}"/>
    <cellStyle name="Titles 2 2 3 4 3 2 4" xfId="25425" xr:uid="{00000000-0005-0000-0000-000068630000}"/>
    <cellStyle name="Titles 2 2 3 4 3 3" xfId="25426" xr:uid="{00000000-0005-0000-0000-000069630000}"/>
    <cellStyle name="Titles 2 2 3 4 3 3 2" xfId="25427" xr:uid="{00000000-0005-0000-0000-00006A630000}"/>
    <cellStyle name="Titles 2 2 3 4 3 3 3" xfId="25428" xr:uid="{00000000-0005-0000-0000-00006B630000}"/>
    <cellStyle name="Titles 2 2 3 4 3 3 4" xfId="25429" xr:uid="{00000000-0005-0000-0000-00006C630000}"/>
    <cellStyle name="Titles 2 2 3 4 3 4" xfId="25430" xr:uid="{00000000-0005-0000-0000-00006D630000}"/>
    <cellStyle name="Titles 2 2 3 4 3 5" xfId="25431" xr:uid="{00000000-0005-0000-0000-00006E630000}"/>
    <cellStyle name="Titles 2 2 3 4 3 6" xfId="25432" xr:uid="{00000000-0005-0000-0000-00006F630000}"/>
    <cellStyle name="Titles 2 2 3 4 4" xfId="25433" xr:uid="{00000000-0005-0000-0000-000070630000}"/>
    <cellStyle name="Titles 2 2 3 4 4 2" xfId="25434" xr:uid="{00000000-0005-0000-0000-000071630000}"/>
    <cellStyle name="Titles 2 2 3 4 4 3" xfId="25435" xr:uid="{00000000-0005-0000-0000-000072630000}"/>
    <cellStyle name="Titles 2 2 3 4 4 4" xfId="25436" xr:uid="{00000000-0005-0000-0000-000073630000}"/>
    <cellStyle name="Titles 2 2 3 4 5" xfId="25437" xr:uid="{00000000-0005-0000-0000-000074630000}"/>
    <cellStyle name="Titles 2 2 3 4 5 2" xfId="25438" xr:uid="{00000000-0005-0000-0000-000075630000}"/>
    <cellStyle name="Titles 2 2 3 4 5 3" xfId="25439" xr:uid="{00000000-0005-0000-0000-000076630000}"/>
    <cellStyle name="Titles 2 2 3 4 5 4" xfId="25440" xr:uid="{00000000-0005-0000-0000-000077630000}"/>
    <cellStyle name="Titles 2 2 3 4 6" xfId="25441" xr:uid="{00000000-0005-0000-0000-000078630000}"/>
    <cellStyle name="Titles 2 2 3 4 7" xfId="25442" xr:uid="{00000000-0005-0000-0000-000079630000}"/>
    <cellStyle name="Titles 2 2 3 4 8" xfId="25443" xr:uid="{00000000-0005-0000-0000-00007A630000}"/>
    <cellStyle name="Titles 2 2 4" xfId="25444" xr:uid="{00000000-0005-0000-0000-00007B630000}"/>
    <cellStyle name="Titles 2 2 4 2" xfId="25445" xr:uid="{00000000-0005-0000-0000-00007C630000}"/>
    <cellStyle name="Titles 2 2 4 2 2" xfId="25446" xr:uid="{00000000-0005-0000-0000-00007D630000}"/>
    <cellStyle name="Titles 2 2 4 2 2 2" xfId="25447" xr:uid="{00000000-0005-0000-0000-00007E630000}"/>
    <cellStyle name="Titles 2 2 4 2 2 2 2" xfId="25448" xr:uid="{00000000-0005-0000-0000-00007F630000}"/>
    <cellStyle name="Titles 2 2 4 2 2 2 2 2" xfId="25449" xr:uid="{00000000-0005-0000-0000-000080630000}"/>
    <cellStyle name="Titles 2 2 4 2 2 2 2 3" xfId="25450" xr:uid="{00000000-0005-0000-0000-000081630000}"/>
    <cellStyle name="Titles 2 2 4 2 2 2 2 4" xfId="25451" xr:uid="{00000000-0005-0000-0000-000082630000}"/>
    <cellStyle name="Titles 2 2 4 2 2 2 3" xfId="25452" xr:uid="{00000000-0005-0000-0000-000083630000}"/>
    <cellStyle name="Titles 2 2 4 2 2 2 3 2" xfId="25453" xr:uid="{00000000-0005-0000-0000-000084630000}"/>
    <cellStyle name="Titles 2 2 4 2 2 2 3 3" xfId="25454" xr:uid="{00000000-0005-0000-0000-000085630000}"/>
    <cellStyle name="Titles 2 2 4 2 2 2 3 4" xfId="25455" xr:uid="{00000000-0005-0000-0000-000086630000}"/>
    <cellStyle name="Titles 2 2 4 2 2 2 4" xfId="25456" xr:uid="{00000000-0005-0000-0000-000087630000}"/>
    <cellStyle name="Titles 2 2 4 2 2 2 5" xfId="25457" xr:uid="{00000000-0005-0000-0000-000088630000}"/>
    <cellStyle name="Titles 2 2 4 2 2 2 6" xfId="25458" xr:uid="{00000000-0005-0000-0000-000089630000}"/>
    <cellStyle name="Titles 2 2 4 2 2 3" xfId="25459" xr:uid="{00000000-0005-0000-0000-00008A630000}"/>
    <cellStyle name="Titles 2 2 4 2 2 3 2" xfId="25460" xr:uid="{00000000-0005-0000-0000-00008B630000}"/>
    <cellStyle name="Titles 2 2 4 2 2 3 2 2" xfId="25461" xr:uid="{00000000-0005-0000-0000-00008C630000}"/>
    <cellStyle name="Titles 2 2 4 2 2 3 2 3" xfId="25462" xr:uid="{00000000-0005-0000-0000-00008D630000}"/>
    <cellStyle name="Titles 2 2 4 2 2 3 2 4" xfId="25463" xr:uid="{00000000-0005-0000-0000-00008E630000}"/>
    <cellStyle name="Titles 2 2 4 2 2 3 3" xfId="25464" xr:uid="{00000000-0005-0000-0000-00008F630000}"/>
    <cellStyle name="Titles 2 2 4 2 2 3 3 2" xfId="25465" xr:uid="{00000000-0005-0000-0000-000090630000}"/>
    <cellStyle name="Titles 2 2 4 2 2 3 3 3" xfId="25466" xr:uid="{00000000-0005-0000-0000-000091630000}"/>
    <cellStyle name="Titles 2 2 4 2 2 3 3 4" xfId="25467" xr:uid="{00000000-0005-0000-0000-000092630000}"/>
    <cellStyle name="Titles 2 2 4 2 2 3 4" xfId="25468" xr:uid="{00000000-0005-0000-0000-000093630000}"/>
    <cellStyle name="Titles 2 2 4 2 2 3 5" xfId="25469" xr:uid="{00000000-0005-0000-0000-000094630000}"/>
    <cellStyle name="Titles 2 2 4 2 2 3 6" xfId="25470" xr:uid="{00000000-0005-0000-0000-000095630000}"/>
    <cellStyle name="Titles 2 2 4 2 2 4" xfId="25471" xr:uid="{00000000-0005-0000-0000-000096630000}"/>
    <cellStyle name="Titles 2 2 4 2 2 4 2" xfId="25472" xr:uid="{00000000-0005-0000-0000-000097630000}"/>
    <cellStyle name="Titles 2 2 4 2 2 4 3" xfId="25473" xr:uid="{00000000-0005-0000-0000-000098630000}"/>
    <cellStyle name="Titles 2 2 4 2 2 4 4" xfId="25474" xr:uid="{00000000-0005-0000-0000-000099630000}"/>
    <cellStyle name="Titles 2 2 4 2 2 5" xfId="25475" xr:uid="{00000000-0005-0000-0000-00009A630000}"/>
    <cellStyle name="Titles 2 2 4 2 2 5 2" xfId="25476" xr:uid="{00000000-0005-0000-0000-00009B630000}"/>
    <cellStyle name="Titles 2 2 4 2 2 5 3" xfId="25477" xr:uid="{00000000-0005-0000-0000-00009C630000}"/>
    <cellStyle name="Titles 2 2 4 2 2 5 4" xfId="25478" xr:uid="{00000000-0005-0000-0000-00009D630000}"/>
    <cellStyle name="Titles 2 2 4 2 2 6" xfId="25479" xr:uid="{00000000-0005-0000-0000-00009E630000}"/>
    <cellStyle name="Titles 2 2 4 2 2 7" xfId="25480" xr:uid="{00000000-0005-0000-0000-00009F630000}"/>
    <cellStyle name="Titles 2 2 4 2 2 8" xfId="25481" xr:uid="{00000000-0005-0000-0000-0000A0630000}"/>
    <cellStyle name="Titles 2 2 4 2 3" xfId="25482" xr:uid="{00000000-0005-0000-0000-0000A1630000}"/>
    <cellStyle name="Titles 2 2 4 2 3 2" xfId="25483" xr:uid="{00000000-0005-0000-0000-0000A2630000}"/>
    <cellStyle name="Titles 2 2 4 2 3 2 2" xfId="25484" xr:uid="{00000000-0005-0000-0000-0000A3630000}"/>
    <cellStyle name="Titles 2 2 4 2 3 2 3" xfId="25485" xr:uid="{00000000-0005-0000-0000-0000A4630000}"/>
    <cellStyle name="Titles 2 2 4 2 3 2 4" xfId="25486" xr:uid="{00000000-0005-0000-0000-0000A5630000}"/>
    <cellStyle name="Titles 2 2 4 2 3 3" xfId="25487" xr:uid="{00000000-0005-0000-0000-0000A6630000}"/>
    <cellStyle name="Titles 2 2 4 2 3 3 2" xfId="25488" xr:uid="{00000000-0005-0000-0000-0000A7630000}"/>
    <cellStyle name="Titles 2 2 4 2 3 3 3" xfId="25489" xr:uid="{00000000-0005-0000-0000-0000A8630000}"/>
    <cellStyle name="Titles 2 2 4 2 3 3 4" xfId="25490" xr:uid="{00000000-0005-0000-0000-0000A9630000}"/>
    <cellStyle name="Titles 2 2 4 2 3 4" xfId="25491" xr:uid="{00000000-0005-0000-0000-0000AA630000}"/>
    <cellStyle name="Titles 2 2 4 2 3 5" xfId="25492" xr:uid="{00000000-0005-0000-0000-0000AB630000}"/>
    <cellStyle name="Titles 2 2 4 2 3 6" xfId="25493" xr:uid="{00000000-0005-0000-0000-0000AC630000}"/>
    <cellStyle name="Titles 2 2 4 2 4" xfId="25494" xr:uid="{00000000-0005-0000-0000-0000AD630000}"/>
    <cellStyle name="Titles 2 2 4 2 4 2" xfId="25495" xr:uid="{00000000-0005-0000-0000-0000AE630000}"/>
    <cellStyle name="Titles 2 2 4 2 4 2 2" xfId="25496" xr:uid="{00000000-0005-0000-0000-0000AF630000}"/>
    <cellStyle name="Titles 2 2 4 2 4 2 3" xfId="25497" xr:uid="{00000000-0005-0000-0000-0000B0630000}"/>
    <cellStyle name="Titles 2 2 4 2 4 2 4" xfId="25498" xr:uid="{00000000-0005-0000-0000-0000B1630000}"/>
    <cellStyle name="Titles 2 2 4 2 4 3" xfId="25499" xr:uid="{00000000-0005-0000-0000-0000B2630000}"/>
    <cellStyle name="Titles 2 2 4 2 4 3 2" xfId="25500" xr:uid="{00000000-0005-0000-0000-0000B3630000}"/>
    <cellStyle name="Titles 2 2 4 2 4 3 3" xfId="25501" xr:uid="{00000000-0005-0000-0000-0000B4630000}"/>
    <cellStyle name="Titles 2 2 4 2 4 3 4" xfId="25502" xr:uid="{00000000-0005-0000-0000-0000B5630000}"/>
    <cellStyle name="Titles 2 2 4 2 4 4" xfId="25503" xr:uid="{00000000-0005-0000-0000-0000B6630000}"/>
    <cellStyle name="Titles 2 2 4 2 4 5" xfId="25504" xr:uid="{00000000-0005-0000-0000-0000B7630000}"/>
    <cellStyle name="Titles 2 2 4 2 4 6" xfId="25505" xr:uid="{00000000-0005-0000-0000-0000B8630000}"/>
    <cellStyle name="Titles 2 2 4 2 5" xfId="25506" xr:uid="{00000000-0005-0000-0000-0000B9630000}"/>
    <cellStyle name="Titles 2 2 4 2 6" xfId="25507" xr:uid="{00000000-0005-0000-0000-0000BA630000}"/>
    <cellStyle name="Titles 2 2 4 2 7" xfId="25508" xr:uid="{00000000-0005-0000-0000-0000BB630000}"/>
    <cellStyle name="Titles 2 2 4 3" xfId="25509" xr:uid="{00000000-0005-0000-0000-0000BC630000}"/>
    <cellStyle name="Titles 2 2 4 3 2" xfId="25510" xr:uid="{00000000-0005-0000-0000-0000BD630000}"/>
    <cellStyle name="Titles 2 2 4 3 2 2" xfId="25511" xr:uid="{00000000-0005-0000-0000-0000BE630000}"/>
    <cellStyle name="Titles 2 2 4 3 2 2 2" xfId="25512" xr:uid="{00000000-0005-0000-0000-0000BF630000}"/>
    <cellStyle name="Titles 2 2 4 3 2 2 3" xfId="25513" xr:uid="{00000000-0005-0000-0000-0000C0630000}"/>
    <cellStyle name="Titles 2 2 4 3 2 2 4" xfId="25514" xr:uid="{00000000-0005-0000-0000-0000C1630000}"/>
    <cellStyle name="Titles 2 2 4 3 2 3" xfId="25515" xr:uid="{00000000-0005-0000-0000-0000C2630000}"/>
    <cellStyle name="Titles 2 2 4 3 2 3 2" xfId="25516" xr:uid="{00000000-0005-0000-0000-0000C3630000}"/>
    <cellStyle name="Titles 2 2 4 3 2 3 3" xfId="25517" xr:uid="{00000000-0005-0000-0000-0000C4630000}"/>
    <cellStyle name="Titles 2 2 4 3 2 3 4" xfId="25518" xr:uid="{00000000-0005-0000-0000-0000C5630000}"/>
    <cellStyle name="Titles 2 2 4 3 2 4" xfId="25519" xr:uid="{00000000-0005-0000-0000-0000C6630000}"/>
    <cellStyle name="Titles 2 2 4 3 2 5" xfId="25520" xr:uid="{00000000-0005-0000-0000-0000C7630000}"/>
    <cellStyle name="Titles 2 2 4 3 2 6" xfId="25521" xr:uid="{00000000-0005-0000-0000-0000C8630000}"/>
    <cellStyle name="Titles 2 2 4 3 3" xfId="25522" xr:uid="{00000000-0005-0000-0000-0000C9630000}"/>
    <cellStyle name="Titles 2 2 4 3 3 2" xfId="25523" xr:uid="{00000000-0005-0000-0000-0000CA630000}"/>
    <cellStyle name="Titles 2 2 4 3 3 3" xfId="25524" xr:uid="{00000000-0005-0000-0000-0000CB630000}"/>
    <cellStyle name="Titles 2 2 4 3 3 4" xfId="25525" xr:uid="{00000000-0005-0000-0000-0000CC630000}"/>
    <cellStyle name="Titles 2 2 4 3 4" xfId="25526" xr:uid="{00000000-0005-0000-0000-0000CD630000}"/>
    <cellStyle name="Titles 2 2 4 3 4 2" xfId="25527" xr:uid="{00000000-0005-0000-0000-0000CE630000}"/>
    <cellStyle name="Titles 2 2 4 3 4 3" xfId="25528" xr:uid="{00000000-0005-0000-0000-0000CF630000}"/>
    <cellStyle name="Titles 2 2 4 3 4 4" xfId="25529" xr:uid="{00000000-0005-0000-0000-0000D0630000}"/>
    <cellStyle name="Titles 2 2 4 3 5" xfId="25530" xr:uid="{00000000-0005-0000-0000-0000D1630000}"/>
    <cellStyle name="Titles 2 2 4 3 6" xfId="25531" xr:uid="{00000000-0005-0000-0000-0000D2630000}"/>
    <cellStyle name="Titles 2 2 4 3 7" xfId="25532" xr:uid="{00000000-0005-0000-0000-0000D3630000}"/>
    <cellStyle name="Titles 2 2 4 4" xfId="25533" xr:uid="{00000000-0005-0000-0000-0000D4630000}"/>
    <cellStyle name="Titles 2 2 4 4 2" xfId="25534" xr:uid="{00000000-0005-0000-0000-0000D5630000}"/>
    <cellStyle name="Titles 2 2 4 4 2 2" xfId="25535" xr:uid="{00000000-0005-0000-0000-0000D6630000}"/>
    <cellStyle name="Titles 2 2 4 4 2 3" xfId="25536" xr:uid="{00000000-0005-0000-0000-0000D7630000}"/>
    <cellStyle name="Titles 2 2 4 4 2 4" xfId="25537" xr:uid="{00000000-0005-0000-0000-0000D8630000}"/>
    <cellStyle name="Titles 2 2 4 4 3" xfId="25538" xr:uid="{00000000-0005-0000-0000-0000D9630000}"/>
    <cellStyle name="Titles 2 2 4 4 3 2" xfId="25539" xr:uid="{00000000-0005-0000-0000-0000DA630000}"/>
    <cellStyle name="Titles 2 2 4 4 3 3" xfId="25540" xr:uid="{00000000-0005-0000-0000-0000DB630000}"/>
    <cellStyle name="Titles 2 2 4 4 3 4" xfId="25541" xr:uid="{00000000-0005-0000-0000-0000DC630000}"/>
    <cellStyle name="Titles 2 2 4 4 4" xfId="25542" xr:uid="{00000000-0005-0000-0000-0000DD630000}"/>
    <cellStyle name="Titles 2 2 4 4 5" xfId="25543" xr:uid="{00000000-0005-0000-0000-0000DE630000}"/>
    <cellStyle name="Titles 2 2 4 4 6" xfId="25544" xr:uid="{00000000-0005-0000-0000-0000DF630000}"/>
    <cellStyle name="Titles 2 2 4 5" xfId="25545" xr:uid="{00000000-0005-0000-0000-0000E0630000}"/>
    <cellStyle name="Titles 2 2 4 5 2" xfId="25546" xr:uid="{00000000-0005-0000-0000-0000E1630000}"/>
    <cellStyle name="Titles 2 2 4 5 3" xfId="25547" xr:uid="{00000000-0005-0000-0000-0000E2630000}"/>
    <cellStyle name="Titles 2 2 4 5 4" xfId="25548" xr:uid="{00000000-0005-0000-0000-0000E3630000}"/>
    <cellStyle name="Titles 2 2 4 6" xfId="25549" xr:uid="{00000000-0005-0000-0000-0000E4630000}"/>
    <cellStyle name="Titles 2 2 4 7" xfId="25550" xr:uid="{00000000-0005-0000-0000-0000E5630000}"/>
    <cellStyle name="Titles 2 2 4 8" xfId="25551" xr:uid="{00000000-0005-0000-0000-0000E6630000}"/>
    <cellStyle name="Titles 2 2 5" xfId="25552" xr:uid="{00000000-0005-0000-0000-0000E7630000}"/>
    <cellStyle name="Titles 2 2 5 2" xfId="25553" xr:uid="{00000000-0005-0000-0000-0000E8630000}"/>
    <cellStyle name="Titles 2 2 5 2 2" xfId="25554" xr:uid="{00000000-0005-0000-0000-0000E9630000}"/>
    <cellStyle name="Titles 2 2 5 2 2 2" xfId="25555" xr:uid="{00000000-0005-0000-0000-0000EA630000}"/>
    <cellStyle name="Titles 2 2 5 2 2 2 2" xfId="25556" xr:uid="{00000000-0005-0000-0000-0000EB630000}"/>
    <cellStyle name="Titles 2 2 5 2 2 2 3" xfId="25557" xr:uid="{00000000-0005-0000-0000-0000EC630000}"/>
    <cellStyle name="Titles 2 2 5 2 2 2 4" xfId="25558" xr:uid="{00000000-0005-0000-0000-0000ED630000}"/>
    <cellStyle name="Titles 2 2 5 2 2 3" xfId="25559" xr:uid="{00000000-0005-0000-0000-0000EE630000}"/>
    <cellStyle name="Titles 2 2 5 2 2 3 2" xfId="25560" xr:uid="{00000000-0005-0000-0000-0000EF630000}"/>
    <cellStyle name="Titles 2 2 5 2 2 3 3" xfId="25561" xr:uid="{00000000-0005-0000-0000-0000F0630000}"/>
    <cellStyle name="Titles 2 2 5 2 2 3 4" xfId="25562" xr:uid="{00000000-0005-0000-0000-0000F1630000}"/>
    <cellStyle name="Titles 2 2 5 2 2 4" xfId="25563" xr:uid="{00000000-0005-0000-0000-0000F2630000}"/>
    <cellStyle name="Titles 2 2 5 2 2 5" xfId="25564" xr:uid="{00000000-0005-0000-0000-0000F3630000}"/>
    <cellStyle name="Titles 2 2 5 2 2 6" xfId="25565" xr:uid="{00000000-0005-0000-0000-0000F4630000}"/>
    <cellStyle name="Titles 2 2 5 2 3" xfId="25566" xr:uid="{00000000-0005-0000-0000-0000F5630000}"/>
    <cellStyle name="Titles 2 2 5 2 3 2" xfId="25567" xr:uid="{00000000-0005-0000-0000-0000F6630000}"/>
    <cellStyle name="Titles 2 2 5 2 3 2 2" xfId="25568" xr:uid="{00000000-0005-0000-0000-0000F7630000}"/>
    <cellStyle name="Titles 2 2 5 2 3 2 3" xfId="25569" xr:uid="{00000000-0005-0000-0000-0000F8630000}"/>
    <cellStyle name="Titles 2 2 5 2 3 2 4" xfId="25570" xr:uid="{00000000-0005-0000-0000-0000F9630000}"/>
    <cellStyle name="Titles 2 2 5 2 3 3" xfId="25571" xr:uid="{00000000-0005-0000-0000-0000FA630000}"/>
    <cellStyle name="Titles 2 2 5 2 3 3 2" xfId="25572" xr:uid="{00000000-0005-0000-0000-0000FB630000}"/>
    <cellStyle name="Titles 2 2 5 2 3 3 3" xfId="25573" xr:uid="{00000000-0005-0000-0000-0000FC630000}"/>
    <cellStyle name="Titles 2 2 5 2 3 3 4" xfId="25574" xr:uid="{00000000-0005-0000-0000-0000FD630000}"/>
    <cellStyle name="Titles 2 2 5 2 3 4" xfId="25575" xr:uid="{00000000-0005-0000-0000-0000FE630000}"/>
    <cellStyle name="Titles 2 2 5 2 3 5" xfId="25576" xr:uid="{00000000-0005-0000-0000-0000FF630000}"/>
    <cellStyle name="Titles 2 2 5 2 3 6" xfId="25577" xr:uid="{00000000-0005-0000-0000-000000640000}"/>
    <cellStyle name="Titles 2 2 5 2 4" xfId="25578" xr:uid="{00000000-0005-0000-0000-000001640000}"/>
    <cellStyle name="Titles 2 2 5 2 4 2" xfId="25579" xr:uid="{00000000-0005-0000-0000-000002640000}"/>
    <cellStyle name="Titles 2 2 5 2 4 3" xfId="25580" xr:uid="{00000000-0005-0000-0000-000003640000}"/>
    <cellStyle name="Titles 2 2 5 2 4 4" xfId="25581" xr:uid="{00000000-0005-0000-0000-000004640000}"/>
    <cellStyle name="Titles 2 2 5 2 5" xfId="25582" xr:uid="{00000000-0005-0000-0000-000005640000}"/>
    <cellStyle name="Titles 2 2 5 2 5 2" xfId="25583" xr:uid="{00000000-0005-0000-0000-000006640000}"/>
    <cellStyle name="Titles 2 2 5 2 5 3" xfId="25584" xr:uid="{00000000-0005-0000-0000-000007640000}"/>
    <cellStyle name="Titles 2 2 5 2 5 4" xfId="25585" xr:uid="{00000000-0005-0000-0000-000008640000}"/>
    <cellStyle name="Titles 2 2 5 2 6" xfId="25586" xr:uid="{00000000-0005-0000-0000-000009640000}"/>
    <cellStyle name="Titles 2 2 5 2 7" xfId="25587" xr:uid="{00000000-0005-0000-0000-00000A640000}"/>
    <cellStyle name="Titles 2 2 5 2 8" xfId="25588" xr:uid="{00000000-0005-0000-0000-00000B640000}"/>
    <cellStyle name="Titles 2 2 5 3" xfId="25589" xr:uid="{00000000-0005-0000-0000-00000C640000}"/>
    <cellStyle name="Titles 2 2 5 3 2" xfId="25590" xr:uid="{00000000-0005-0000-0000-00000D640000}"/>
    <cellStyle name="Titles 2 2 5 3 2 2" xfId="25591" xr:uid="{00000000-0005-0000-0000-00000E640000}"/>
    <cellStyle name="Titles 2 2 5 3 2 3" xfId="25592" xr:uid="{00000000-0005-0000-0000-00000F640000}"/>
    <cellStyle name="Titles 2 2 5 3 2 4" xfId="25593" xr:uid="{00000000-0005-0000-0000-000010640000}"/>
    <cellStyle name="Titles 2 2 5 3 3" xfId="25594" xr:uid="{00000000-0005-0000-0000-000011640000}"/>
    <cellStyle name="Titles 2 2 5 3 3 2" xfId="25595" xr:uid="{00000000-0005-0000-0000-000012640000}"/>
    <cellStyle name="Titles 2 2 5 3 3 3" xfId="25596" xr:uid="{00000000-0005-0000-0000-000013640000}"/>
    <cellStyle name="Titles 2 2 5 3 3 4" xfId="25597" xr:uid="{00000000-0005-0000-0000-000014640000}"/>
    <cellStyle name="Titles 2 2 5 3 4" xfId="25598" xr:uid="{00000000-0005-0000-0000-000015640000}"/>
    <cellStyle name="Titles 2 2 5 3 5" xfId="25599" xr:uid="{00000000-0005-0000-0000-000016640000}"/>
    <cellStyle name="Titles 2 2 5 3 6" xfId="25600" xr:uid="{00000000-0005-0000-0000-000017640000}"/>
    <cellStyle name="Titles 2 2 5 4" xfId="25601" xr:uid="{00000000-0005-0000-0000-000018640000}"/>
    <cellStyle name="Titles 2 2 5 4 2" xfId="25602" xr:uid="{00000000-0005-0000-0000-000019640000}"/>
    <cellStyle name="Titles 2 2 5 4 2 2" xfId="25603" xr:uid="{00000000-0005-0000-0000-00001A640000}"/>
    <cellStyle name="Titles 2 2 5 4 2 3" xfId="25604" xr:uid="{00000000-0005-0000-0000-00001B640000}"/>
    <cellStyle name="Titles 2 2 5 4 2 4" xfId="25605" xr:uid="{00000000-0005-0000-0000-00001C640000}"/>
    <cellStyle name="Titles 2 2 5 4 3" xfId="25606" xr:uid="{00000000-0005-0000-0000-00001D640000}"/>
    <cellStyle name="Titles 2 2 5 4 3 2" xfId="25607" xr:uid="{00000000-0005-0000-0000-00001E640000}"/>
    <cellStyle name="Titles 2 2 5 4 3 3" xfId="25608" xr:uid="{00000000-0005-0000-0000-00001F640000}"/>
    <cellStyle name="Titles 2 2 5 4 3 4" xfId="25609" xr:uid="{00000000-0005-0000-0000-000020640000}"/>
    <cellStyle name="Titles 2 2 5 4 4" xfId="25610" xr:uid="{00000000-0005-0000-0000-000021640000}"/>
    <cellStyle name="Titles 2 2 5 4 5" xfId="25611" xr:uid="{00000000-0005-0000-0000-000022640000}"/>
    <cellStyle name="Titles 2 2 5 4 6" xfId="25612" xr:uid="{00000000-0005-0000-0000-000023640000}"/>
    <cellStyle name="Titles 2 2 5 5" xfId="25613" xr:uid="{00000000-0005-0000-0000-000024640000}"/>
    <cellStyle name="Titles 2 2 5 6" xfId="25614" xr:uid="{00000000-0005-0000-0000-000025640000}"/>
    <cellStyle name="Titles 2 2 5 7" xfId="25615" xr:uid="{00000000-0005-0000-0000-000026640000}"/>
    <cellStyle name="Titles 2 2 6" xfId="25616" xr:uid="{00000000-0005-0000-0000-000027640000}"/>
    <cellStyle name="Titles 2 2 6 2" xfId="25617" xr:uid="{00000000-0005-0000-0000-000028640000}"/>
    <cellStyle name="Titles 2 2 6 2 2" xfId="25618" xr:uid="{00000000-0005-0000-0000-000029640000}"/>
    <cellStyle name="Titles 2 2 6 2 2 2" xfId="25619" xr:uid="{00000000-0005-0000-0000-00002A640000}"/>
    <cellStyle name="Titles 2 2 6 2 2 3" xfId="25620" xr:uid="{00000000-0005-0000-0000-00002B640000}"/>
    <cellStyle name="Titles 2 2 6 2 2 4" xfId="25621" xr:uid="{00000000-0005-0000-0000-00002C640000}"/>
    <cellStyle name="Titles 2 2 6 2 3" xfId="25622" xr:uid="{00000000-0005-0000-0000-00002D640000}"/>
    <cellStyle name="Titles 2 2 6 2 3 2" xfId="25623" xr:uid="{00000000-0005-0000-0000-00002E640000}"/>
    <cellStyle name="Titles 2 2 6 2 3 3" xfId="25624" xr:uid="{00000000-0005-0000-0000-00002F640000}"/>
    <cellStyle name="Titles 2 2 6 2 3 4" xfId="25625" xr:uid="{00000000-0005-0000-0000-000030640000}"/>
    <cellStyle name="Titles 2 2 6 2 4" xfId="25626" xr:uid="{00000000-0005-0000-0000-000031640000}"/>
    <cellStyle name="Titles 2 2 6 2 5" xfId="25627" xr:uid="{00000000-0005-0000-0000-000032640000}"/>
    <cellStyle name="Titles 2 2 6 2 6" xfId="25628" xr:uid="{00000000-0005-0000-0000-000033640000}"/>
    <cellStyle name="Titles 2 2 6 3" xfId="25629" xr:uid="{00000000-0005-0000-0000-000034640000}"/>
    <cellStyle name="Titles 2 2 6 3 2" xfId="25630" xr:uid="{00000000-0005-0000-0000-000035640000}"/>
    <cellStyle name="Titles 2 2 6 3 2 2" xfId="25631" xr:uid="{00000000-0005-0000-0000-000036640000}"/>
    <cellStyle name="Titles 2 2 6 3 2 3" xfId="25632" xr:uid="{00000000-0005-0000-0000-000037640000}"/>
    <cellStyle name="Titles 2 2 6 3 2 4" xfId="25633" xr:uid="{00000000-0005-0000-0000-000038640000}"/>
    <cellStyle name="Titles 2 2 6 3 3" xfId="25634" xr:uid="{00000000-0005-0000-0000-000039640000}"/>
    <cellStyle name="Titles 2 2 6 3 3 2" xfId="25635" xr:uid="{00000000-0005-0000-0000-00003A640000}"/>
    <cellStyle name="Titles 2 2 6 3 3 3" xfId="25636" xr:uid="{00000000-0005-0000-0000-00003B640000}"/>
    <cellStyle name="Titles 2 2 6 3 3 4" xfId="25637" xr:uid="{00000000-0005-0000-0000-00003C640000}"/>
    <cellStyle name="Titles 2 2 6 3 4" xfId="25638" xr:uid="{00000000-0005-0000-0000-00003D640000}"/>
    <cellStyle name="Titles 2 2 6 3 5" xfId="25639" xr:uid="{00000000-0005-0000-0000-00003E640000}"/>
    <cellStyle name="Titles 2 2 6 3 6" xfId="25640" xr:uid="{00000000-0005-0000-0000-00003F640000}"/>
    <cellStyle name="Titles 2 2 6 4" xfId="25641" xr:uid="{00000000-0005-0000-0000-000040640000}"/>
    <cellStyle name="Titles 2 2 6 4 2" xfId="25642" xr:uid="{00000000-0005-0000-0000-000041640000}"/>
    <cellStyle name="Titles 2 2 6 4 3" xfId="25643" xr:uid="{00000000-0005-0000-0000-000042640000}"/>
    <cellStyle name="Titles 2 2 6 4 4" xfId="25644" xr:uid="{00000000-0005-0000-0000-000043640000}"/>
    <cellStyle name="Titles 2 2 6 5" xfId="25645" xr:uid="{00000000-0005-0000-0000-000044640000}"/>
    <cellStyle name="Titles 2 2 6 5 2" xfId="25646" xr:uid="{00000000-0005-0000-0000-000045640000}"/>
    <cellStyle name="Titles 2 2 6 5 3" xfId="25647" xr:uid="{00000000-0005-0000-0000-000046640000}"/>
    <cellStyle name="Titles 2 2 6 5 4" xfId="25648" xr:uid="{00000000-0005-0000-0000-000047640000}"/>
    <cellStyle name="Titles 2 2 6 6" xfId="25649" xr:uid="{00000000-0005-0000-0000-000048640000}"/>
    <cellStyle name="Titles 2 2 6 7" xfId="25650" xr:uid="{00000000-0005-0000-0000-000049640000}"/>
    <cellStyle name="Titles 2 2 6 8" xfId="25651" xr:uid="{00000000-0005-0000-0000-00004A640000}"/>
    <cellStyle name="Titles 2 3" xfId="25652" xr:uid="{00000000-0005-0000-0000-00004B640000}"/>
    <cellStyle name="Titles 2 3 2" xfId="25653" xr:uid="{00000000-0005-0000-0000-00004C640000}"/>
    <cellStyle name="Titles 2 3 2 2" xfId="25654" xr:uid="{00000000-0005-0000-0000-00004D640000}"/>
    <cellStyle name="Titles 2 3 2 2 2" xfId="25655" xr:uid="{00000000-0005-0000-0000-00004E640000}"/>
    <cellStyle name="Titles 2 3 2 2 2 2" xfId="25656" xr:uid="{00000000-0005-0000-0000-00004F640000}"/>
    <cellStyle name="Titles 2 3 2 2 2 2 2" xfId="25657" xr:uid="{00000000-0005-0000-0000-000050640000}"/>
    <cellStyle name="Titles 2 3 2 2 2 2 2 2" xfId="25658" xr:uid="{00000000-0005-0000-0000-000051640000}"/>
    <cellStyle name="Titles 2 3 2 2 2 2 2 2 2" xfId="25659" xr:uid="{00000000-0005-0000-0000-000052640000}"/>
    <cellStyle name="Titles 2 3 2 2 2 2 2 2 3" xfId="25660" xr:uid="{00000000-0005-0000-0000-000053640000}"/>
    <cellStyle name="Titles 2 3 2 2 2 2 2 2 4" xfId="25661" xr:uid="{00000000-0005-0000-0000-000054640000}"/>
    <cellStyle name="Titles 2 3 2 2 2 2 2 3" xfId="25662" xr:uid="{00000000-0005-0000-0000-000055640000}"/>
    <cellStyle name="Titles 2 3 2 2 2 2 2 3 2" xfId="25663" xr:uid="{00000000-0005-0000-0000-000056640000}"/>
    <cellStyle name="Titles 2 3 2 2 2 2 2 3 3" xfId="25664" xr:uid="{00000000-0005-0000-0000-000057640000}"/>
    <cellStyle name="Titles 2 3 2 2 2 2 2 3 4" xfId="25665" xr:uid="{00000000-0005-0000-0000-000058640000}"/>
    <cellStyle name="Titles 2 3 2 2 2 2 2 4" xfId="25666" xr:uid="{00000000-0005-0000-0000-000059640000}"/>
    <cellStyle name="Titles 2 3 2 2 2 2 2 5" xfId="25667" xr:uid="{00000000-0005-0000-0000-00005A640000}"/>
    <cellStyle name="Titles 2 3 2 2 2 2 2 6" xfId="25668" xr:uid="{00000000-0005-0000-0000-00005B640000}"/>
    <cellStyle name="Titles 2 3 2 2 2 2 3" xfId="25669" xr:uid="{00000000-0005-0000-0000-00005C640000}"/>
    <cellStyle name="Titles 2 3 2 2 2 2 3 2" xfId="25670" xr:uid="{00000000-0005-0000-0000-00005D640000}"/>
    <cellStyle name="Titles 2 3 2 2 2 2 3 2 2" xfId="25671" xr:uid="{00000000-0005-0000-0000-00005E640000}"/>
    <cellStyle name="Titles 2 3 2 2 2 2 3 2 3" xfId="25672" xr:uid="{00000000-0005-0000-0000-00005F640000}"/>
    <cellStyle name="Titles 2 3 2 2 2 2 3 2 4" xfId="25673" xr:uid="{00000000-0005-0000-0000-000060640000}"/>
    <cellStyle name="Titles 2 3 2 2 2 2 3 3" xfId="25674" xr:uid="{00000000-0005-0000-0000-000061640000}"/>
    <cellStyle name="Titles 2 3 2 2 2 2 3 3 2" xfId="25675" xr:uid="{00000000-0005-0000-0000-000062640000}"/>
    <cellStyle name="Titles 2 3 2 2 2 2 3 3 3" xfId="25676" xr:uid="{00000000-0005-0000-0000-000063640000}"/>
    <cellStyle name="Titles 2 3 2 2 2 2 3 3 4" xfId="25677" xr:uid="{00000000-0005-0000-0000-000064640000}"/>
    <cellStyle name="Titles 2 3 2 2 2 2 3 4" xfId="25678" xr:uid="{00000000-0005-0000-0000-000065640000}"/>
    <cellStyle name="Titles 2 3 2 2 2 2 3 5" xfId="25679" xr:uid="{00000000-0005-0000-0000-000066640000}"/>
    <cellStyle name="Titles 2 3 2 2 2 2 3 6" xfId="25680" xr:uid="{00000000-0005-0000-0000-000067640000}"/>
    <cellStyle name="Titles 2 3 2 2 2 2 4" xfId="25681" xr:uid="{00000000-0005-0000-0000-000068640000}"/>
    <cellStyle name="Titles 2 3 2 2 2 2 4 2" xfId="25682" xr:uid="{00000000-0005-0000-0000-000069640000}"/>
    <cellStyle name="Titles 2 3 2 2 2 2 4 3" xfId="25683" xr:uid="{00000000-0005-0000-0000-00006A640000}"/>
    <cellStyle name="Titles 2 3 2 2 2 2 4 4" xfId="25684" xr:uid="{00000000-0005-0000-0000-00006B640000}"/>
    <cellStyle name="Titles 2 3 2 2 2 2 5" xfId="25685" xr:uid="{00000000-0005-0000-0000-00006C640000}"/>
    <cellStyle name="Titles 2 3 2 2 2 2 5 2" xfId="25686" xr:uid="{00000000-0005-0000-0000-00006D640000}"/>
    <cellStyle name="Titles 2 3 2 2 2 2 5 3" xfId="25687" xr:uid="{00000000-0005-0000-0000-00006E640000}"/>
    <cellStyle name="Titles 2 3 2 2 2 2 5 4" xfId="25688" xr:uid="{00000000-0005-0000-0000-00006F640000}"/>
    <cellStyle name="Titles 2 3 2 2 2 2 6" xfId="25689" xr:uid="{00000000-0005-0000-0000-000070640000}"/>
    <cellStyle name="Titles 2 3 2 2 2 2 7" xfId="25690" xr:uid="{00000000-0005-0000-0000-000071640000}"/>
    <cellStyle name="Titles 2 3 2 2 2 2 8" xfId="25691" xr:uid="{00000000-0005-0000-0000-000072640000}"/>
    <cellStyle name="Titles 2 3 2 2 2 3" xfId="25692" xr:uid="{00000000-0005-0000-0000-000073640000}"/>
    <cellStyle name="Titles 2 3 2 2 2 3 2" xfId="25693" xr:uid="{00000000-0005-0000-0000-000074640000}"/>
    <cellStyle name="Titles 2 3 2 2 2 3 2 2" xfId="25694" xr:uid="{00000000-0005-0000-0000-000075640000}"/>
    <cellStyle name="Titles 2 3 2 2 2 3 2 3" xfId="25695" xr:uid="{00000000-0005-0000-0000-000076640000}"/>
    <cellStyle name="Titles 2 3 2 2 2 3 2 4" xfId="25696" xr:uid="{00000000-0005-0000-0000-000077640000}"/>
    <cellStyle name="Titles 2 3 2 2 2 3 3" xfId="25697" xr:uid="{00000000-0005-0000-0000-000078640000}"/>
    <cellStyle name="Titles 2 3 2 2 2 3 3 2" xfId="25698" xr:uid="{00000000-0005-0000-0000-000079640000}"/>
    <cellStyle name="Titles 2 3 2 2 2 3 3 3" xfId="25699" xr:uid="{00000000-0005-0000-0000-00007A640000}"/>
    <cellStyle name="Titles 2 3 2 2 2 3 3 4" xfId="25700" xr:uid="{00000000-0005-0000-0000-00007B640000}"/>
    <cellStyle name="Titles 2 3 2 2 2 3 4" xfId="25701" xr:uid="{00000000-0005-0000-0000-00007C640000}"/>
    <cellStyle name="Titles 2 3 2 2 2 3 5" xfId="25702" xr:uid="{00000000-0005-0000-0000-00007D640000}"/>
    <cellStyle name="Titles 2 3 2 2 2 3 6" xfId="25703" xr:uid="{00000000-0005-0000-0000-00007E640000}"/>
    <cellStyle name="Titles 2 3 2 2 2 4" xfId="25704" xr:uid="{00000000-0005-0000-0000-00007F640000}"/>
    <cellStyle name="Titles 2 3 2 2 2 4 2" xfId="25705" xr:uid="{00000000-0005-0000-0000-000080640000}"/>
    <cellStyle name="Titles 2 3 2 2 2 4 2 2" xfId="25706" xr:uid="{00000000-0005-0000-0000-000081640000}"/>
    <cellStyle name="Titles 2 3 2 2 2 4 2 3" xfId="25707" xr:uid="{00000000-0005-0000-0000-000082640000}"/>
    <cellStyle name="Titles 2 3 2 2 2 4 2 4" xfId="25708" xr:uid="{00000000-0005-0000-0000-000083640000}"/>
    <cellStyle name="Titles 2 3 2 2 2 4 3" xfId="25709" xr:uid="{00000000-0005-0000-0000-000084640000}"/>
    <cellStyle name="Titles 2 3 2 2 2 4 3 2" xfId="25710" xr:uid="{00000000-0005-0000-0000-000085640000}"/>
    <cellStyle name="Titles 2 3 2 2 2 4 3 3" xfId="25711" xr:uid="{00000000-0005-0000-0000-000086640000}"/>
    <cellStyle name="Titles 2 3 2 2 2 4 3 4" xfId="25712" xr:uid="{00000000-0005-0000-0000-000087640000}"/>
    <cellStyle name="Titles 2 3 2 2 2 4 4" xfId="25713" xr:uid="{00000000-0005-0000-0000-000088640000}"/>
    <cellStyle name="Titles 2 3 2 2 2 4 5" xfId="25714" xr:uid="{00000000-0005-0000-0000-000089640000}"/>
    <cellStyle name="Titles 2 3 2 2 2 4 6" xfId="25715" xr:uid="{00000000-0005-0000-0000-00008A640000}"/>
    <cellStyle name="Titles 2 3 2 2 2 5" xfId="25716" xr:uid="{00000000-0005-0000-0000-00008B640000}"/>
    <cellStyle name="Titles 2 3 2 2 2 6" xfId="25717" xr:uid="{00000000-0005-0000-0000-00008C640000}"/>
    <cellStyle name="Titles 2 3 2 2 2 7" xfId="25718" xr:uid="{00000000-0005-0000-0000-00008D640000}"/>
    <cellStyle name="Titles 2 3 2 2 3" xfId="25719" xr:uid="{00000000-0005-0000-0000-00008E640000}"/>
    <cellStyle name="Titles 2 3 2 2 3 2" xfId="25720" xr:uid="{00000000-0005-0000-0000-00008F640000}"/>
    <cellStyle name="Titles 2 3 2 2 3 2 2" xfId="25721" xr:uid="{00000000-0005-0000-0000-000090640000}"/>
    <cellStyle name="Titles 2 3 2 2 3 2 2 2" xfId="25722" xr:uid="{00000000-0005-0000-0000-000091640000}"/>
    <cellStyle name="Titles 2 3 2 2 3 2 2 3" xfId="25723" xr:uid="{00000000-0005-0000-0000-000092640000}"/>
    <cellStyle name="Titles 2 3 2 2 3 2 2 4" xfId="25724" xr:uid="{00000000-0005-0000-0000-000093640000}"/>
    <cellStyle name="Titles 2 3 2 2 3 2 3" xfId="25725" xr:uid="{00000000-0005-0000-0000-000094640000}"/>
    <cellStyle name="Titles 2 3 2 2 3 2 3 2" xfId="25726" xr:uid="{00000000-0005-0000-0000-000095640000}"/>
    <cellStyle name="Titles 2 3 2 2 3 2 3 3" xfId="25727" xr:uid="{00000000-0005-0000-0000-000096640000}"/>
    <cellStyle name="Titles 2 3 2 2 3 2 3 4" xfId="25728" xr:uid="{00000000-0005-0000-0000-000097640000}"/>
    <cellStyle name="Titles 2 3 2 2 3 2 4" xfId="25729" xr:uid="{00000000-0005-0000-0000-000098640000}"/>
    <cellStyle name="Titles 2 3 2 2 3 2 5" xfId="25730" xr:uid="{00000000-0005-0000-0000-000099640000}"/>
    <cellStyle name="Titles 2 3 2 2 3 2 6" xfId="25731" xr:uid="{00000000-0005-0000-0000-00009A640000}"/>
    <cellStyle name="Titles 2 3 2 2 3 3" xfId="25732" xr:uid="{00000000-0005-0000-0000-00009B640000}"/>
    <cellStyle name="Titles 2 3 2 2 3 3 2" xfId="25733" xr:uid="{00000000-0005-0000-0000-00009C640000}"/>
    <cellStyle name="Titles 2 3 2 2 3 3 3" xfId="25734" xr:uid="{00000000-0005-0000-0000-00009D640000}"/>
    <cellStyle name="Titles 2 3 2 2 3 3 4" xfId="25735" xr:uid="{00000000-0005-0000-0000-00009E640000}"/>
    <cellStyle name="Titles 2 3 2 2 3 4" xfId="25736" xr:uid="{00000000-0005-0000-0000-00009F640000}"/>
    <cellStyle name="Titles 2 3 2 2 3 4 2" xfId="25737" xr:uid="{00000000-0005-0000-0000-0000A0640000}"/>
    <cellStyle name="Titles 2 3 2 2 3 4 3" xfId="25738" xr:uid="{00000000-0005-0000-0000-0000A1640000}"/>
    <cellStyle name="Titles 2 3 2 2 3 4 4" xfId="25739" xr:uid="{00000000-0005-0000-0000-0000A2640000}"/>
    <cellStyle name="Titles 2 3 2 2 3 5" xfId="25740" xr:uid="{00000000-0005-0000-0000-0000A3640000}"/>
    <cellStyle name="Titles 2 3 2 2 3 6" xfId="25741" xr:uid="{00000000-0005-0000-0000-0000A4640000}"/>
    <cellStyle name="Titles 2 3 2 2 3 7" xfId="25742" xr:uid="{00000000-0005-0000-0000-0000A5640000}"/>
    <cellStyle name="Titles 2 3 2 2 4" xfId="25743" xr:uid="{00000000-0005-0000-0000-0000A6640000}"/>
    <cellStyle name="Titles 2 3 2 2 4 2" xfId="25744" xr:uid="{00000000-0005-0000-0000-0000A7640000}"/>
    <cellStyle name="Titles 2 3 2 2 4 2 2" xfId="25745" xr:uid="{00000000-0005-0000-0000-0000A8640000}"/>
    <cellStyle name="Titles 2 3 2 2 4 2 3" xfId="25746" xr:uid="{00000000-0005-0000-0000-0000A9640000}"/>
    <cellStyle name="Titles 2 3 2 2 4 2 4" xfId="25747" xr:uid="{00000000-0005-0000-0000-0000AA640000}"/>
    <cellStyle name="Titles 2 3 2 2 4 3" xfId="25748" xr:uid="{00000000-0005-0000-0000-0000AB640000}"/>
    <cellStyle name="Titles 2 3 2 2 4 3 2" xfId="25749" xr:uid="{00000000-0005-0000-0000-0000AC640000}"/>
    <cellStyle name="Titles 2 3 2 2 4 3 3" xfId="25750" xr:uid="{00000000-0005-0000-0000-0000AD640000}"/>
    <cellStyle name="Titles 2 3 2 2 4 3 4" xfId="25751" xr:uid="{00000000-0005-0000-0000-0000AE640000}"/>
    <cellStyle name="Titles 2 3 2 2 4 4" xfId="25752" xr:uid="{00000000-0005-0000-0000-0000AF640000}"/>
    <cellStyle name="Titles 2 3 2 2 4 5" xfId="25753" xr:uid="{00000000-0005-0000-0000-0000B0640000}"/>
    <cellStyle name="Titles 2 3 2 2 4 6" xfId="25754" xr:uid="{00000000-0005-0000-0000-0000B1640000}"/>
    <cellStyle name="Titles 2 3 2 2 5" xfId="25755" xr:uid="{00000000-0005-0000-0000-0000B2640000}"/>
    <cellStyle name="Titles 2 3 2 2 5 2" xfId="25756" xr:uid="{00000000-0005-0000-0000-0000B3640000}"/>
    <cellStyle name="Titles 2 3 2 2 5 3" xfId="25757" xr:uid="{00000000-0005-0000-0000-0000B4640000}"/>
    <cellStyle name="Titles 2 3 2 2 5 4" xfId="25758" xr:uid="{00000000-0005-0000-0000-0000B5640000}"/>
    <cellStyle name="Titles 2 3 2 2 6" xfId="25759" xr:uid="{00000000-0005-0000-0000-0000B6640000}"/>
    <cellStyle name="Titles 2 3 2 2 7" xfId="25760" xr:uid="{00000000-0005-0000-0000-0000B7640000}"/>
    <cellStyle name="Titles 2 3 2 2 8" xfId="25761" xr:uid="{00000000-0005-0000-0000-0000B8640000}"/>
    <cellStyle name="Titles 2 3 2 3" xfId="25762" xr:uid="{00000000-0005-0000-0000-0000B9640000}"/>
    <cellStyle name="Titles 2 3 2 3 2" xfId="25763" xr:uid="{00000000-0005-0000-0000-0000BA640000}"/>
    <cellStyle name="Titles 2 3 2 3 2 2" xfId="25764" xr:uid="{00000000-0005-0000-0000-0000BB640000}"/>
    <cellStyle name="Titles 2 3 2 3 2 2 2" xfId="25765" xr:uid="{00000000-0005-0000-0000-0000BC640000}"/>
    <cellStyle name="Titles 2 3 2 3 2 2 2 2" xfId="25766" xr:uid="{00000000-0005-0000-0000-0000BD640000}"/>
    <cellStyle name="Titles 2 3 2 3 2 2 2 3" xfId="25767" xr:uid="{00000000-0005-0000-0000-0000BE640000}"/>
    <cellStyle name="Titles 2 3 2 3 2 2 2 4" xfId="25768" xr:uid="{00000000-0005-0000-0000-0000BF640000}"/>
    <cellStyle name="Titles 2 3 2 3 2 2 3" xfId="25769" xr:uid="{00000000-0005-0000-0000-0000C0640000}"/>
    <cellStyle name="Titles 2 3 2 3 2 2 3 2" xfId="25770" xr:uid="{00000000-0005-0000-0000-0000C1640000}"/>
    <cellStyle name="Titles 2 3 2 3 2 2 3 3" xfId="25771" xr:uid="{00000000-0005-0000-0000-0000C2640000}"/>
    <cellStyle name="Titles 2 3 2 3 2 2 3 4" xfId="25772" xr:uid="{00000000-0005-0000-0000-0000C3640000}"/>
    <cellStyle name="Titles 2 3 2 3 2 2 4" xfId="25773" xr:uid="{00000000-0005-0000-0000-0000C4640000}"/>
    <cellStyle name="Titles 2 3 2 3 2 2 5" xfId="25774" xr:uid="{00000000-0005-0000-0000-0000C5640000}"/>
    <cellStyle name="Titles 2 3 2 3 2 2 6" xfId="25775" xr:uid="{00000000-0005-0000-0000-0000C6640000}"/>
    <cellStyle name="Titles 2 3 2 3 2 3" xfId="25776" xr:uid="{00000000-0005-0000-0000-0000C7640000}"/>
    <cellStyle name="Titles 2 3 2 3 2 3 2" xfId="25777" xr:uid="{00000000-0005-0000-0000-0000C8640000}"/>
    <cellStyle name="Titles 2 3 2 3 2 3 2 2" xfId="25778" xr:uid="{00000000-0005-0000-0000-0000C9640000}"/>
    <cellStyle name="Titles 2 3 2 3 2 3 2 3" xfId="25779" xr:uid="{00000000-0005-0000-0000-0000CA640000}"/>
    <cellStyle name="Titles 2 3 2 3 2 3 2 4" xfId="25780" xr:uid="{00000000-0005-0000-0000-0000CB640000}"/>
    <cellStyle name="Titles 2 3 2 3 2 3 3" xfId="25781" xr:uid="{00000000-0005-0000-0000-0000CC640000}"/>
    <cellStyle name="Titles 2 3 2 3 2 3 3 2" xfId="25782" xr:uid="{00000000-0005-0000-0000-0000CD640000}"/>
    <cellStyle name="Titles 2 3 2 3 2 3 3 3" xfId="25783" xr:uid="{00000000-0005-0000-0000-0000CE640000}"/>
    <cellStyle name="Titles 2 3 2 3 2 3 3 4" xfId="25784" xr:uid="{00000000-0005-0000-0000-0000CF640000}"/>
    <cellStyle name="Titles 2 3 2 3 2 3 4" xfId="25785" xr:uid="{00000000-0005-0000-0000-0000D0640000}"/>
    <cellStyle name="Titles 2 3 2 3 2 3 5" xfId="25786" xr:uid="{00000000-0005-0000-0000-0000D1640000}"/>
    <cellStyle name="Titles 2 3 2 3 2 3 6" xfId="25787" xr:uid="{00000000-0005-0000-0000-0000D2640000}"/>
    <cellStyle name="Titles 2 3 2 3 2 4" xfId="25788" xr:uid="{00000000-0005-0000-0000-0000D3640000}"/>
    <cellStyle name="Titles 2 3 2 3 2 4 2" xfId="25789" xr:uid="{00000000-0005-0000-0000-0000D4640000}"/>
    <cellStyle name="Titles 2 3 2 3 2 4 3" xfId="25790" xr:uid="{00000000-0005-0000-0000-0000D5640000}"/>
    <cellStyle name="Titles 2 3 2 3 2 4 4" xfId="25791" xr:uid="{00000000-0005-0000-0000-0000D6640000}"/>
    <cellStyle name="Titles 2 3 2 3 2 5" xfId="25792" xr:uid="{00000000-0005-0000-0000-0000D7640000}"/>
    <cellStyle name="Titles 2 3 2 3 2 5 2" xfId="25793" xr:uid="{00000000-0005-0000-0000-0000D8640000}"/>
    <cellStyle name="Titles 2 3 2 3 2 5 3" xfId="25794" xr:uid="{00000000-0005-0000-0000-0000D9640000}"/>
    <cellStyle name="Titles 2 3 2 3 2 5 4" xfId="25795" xr:uid="{00000000-0005-0000-0000-0000DA640000}"/>
    <cellStyle name="Titles 2 3 2 3 2 6" xfId="25796" xr:uid="{00000000-0005-0000-0000-0000DB640000}"/>
    <cellStyle name="Titles 2 3 2 3 2 7" xfId="25797" xr:uid="{00000000-0005-0000-0000-0000DC640000}"/>
    <cellStyle name="Titles 2 3 2 3 2 8" xfId="25798" xr:uid="{00000000-0005-0000-0000-0000DD640000}"/>
    <cellStyle name="Titles 2 3 2 3 3" xfId="25799" xr:uid="{00000000-0005-0000-0000-0000DE640000}"/>
    <cellStyle name="Titles 2 3 2 3 3 2" xfId="25800" xr:uid="{00000000-0005-0000-0000-0000DF640000}"/>
    <cellStyle name="Titles 2 3 2 3 3 2 2" xfId="25801" xr:uid="{00000000-0005-0000-0000-0000E0640000}"/>
    <cellStyle name="Titles 2 3 2 3 3 2 3" xfId="25802" xr:uid="{00000000-0005-0000-0000-0000E1640000}"/>
    <cellStyle name="Titles 2 3 2 3 3 2 4" xfId="25803" xr:uid="{00000000-0005-0000-0000-0000E2640000}"/>
    <cellStyle name="Titles 2 3 2 3 3 3" xfId="25804" xr:uid="{00000000-0005-0000-0000-0000E3640000}"/>
    <cellStyle name="Titles 2 3 2 3 3 3 2" xfId="25805" xr:uid="{00000000-0005-0000-0000-0000E4640000}"/>
    <cellStyle name="Titles 2 3 2 3 3 3 3" xfId="25806" xr:uid="{00000000-0005-0000-0000-0000E5640000}"/>
    <cellStyle name="Titles 2 3 2 3 3 3 4" xfId="25807" xr:uid="{00000000-0005-0000-0000-0000E6640000}"/>
    <cellStyle name="Titles 2 3 2 3 3 4" xfId="25808" xr:uid="{00000000-0005-0000-0000-0000E7640000}"/>
    <cellStyle name="Titles 2 3 2 3 3 5" xfId="25809" xr:uid="{00000000-0005-0000-0000-0000E8640000}"/>
    <cellStyle name="Titles 2 3 2 3 3 6" xfId="25810" xr:uid="{00000000-0005-0000-0000-0000E9640000}"/>
    <cellStyle name="Titles 2 3 2 3 4" xfId="25811" xr:uid="{00000000-0005-0000-0000-0000EA640000}"/>
    <cellStyle name="Titles 2 3 2 3 4 2" xfId="25812" xr:uid="{00000000-0005-0000-0000-0000EB640000}"/>
    <cellStyle name="Titles 2 3 2 3 4 2 2" xfId="25813" xr:uid="{00000000-0005-0000-0000-0000EC640000}"/>
    <cellStyle name="Titles 2 3 2 3 4 2 3" xfId="25814" xr:uid="{00000000-0005-0000-0000-0000ED640000}"/>
    <cellStyle name="Titles 2 3 2 3 4 2 4" xfId="25815" xr:uid="{00000000-0005-0000-0000-0000EE640000}"/>
    <cellStyle name="Titles 2 3 2 3 4 3" xfId="25816" xr:uid="{00000000-0005-0000-0000-0000EF640000}"/>
    <cellStyle name="Titles 2 3 2 3 4 3 2" xfId="25817" xr:uid="{00000000-0005-0000-0000-0000F0640000}"/>
    <cellStyle name="Titles 2 3 2 3 4 3 3" xfId="25818" xr:uid="{00000000-0005-0000-0000-0000F1640000}"/>
    <cellStyle name="Titles 2 3 2 3 4 3 4" xfId="25819" xr:uid="{00000000-0005-0000-0000-0000F2640000}"/>
    <cellStyle name="Titles 2 3 2 3 4 4" xfId="25820" xr:uid="{00000000-0005-0000-0000-0000F3640000}"/>
    <cellStyle name="Titles 2 3 2 3 4 5" xfId="25821" xr:uid="{00000000-0005-0000-0000-0000F4640000}"/>
    <cellStyle name="Titles 2 3 2 3 4 6" xfId="25822" xr:uid="{00000000-0005-0000-0000-0000F5640000}"/>
    <cellStyle name="Titles 2 3 2 3 5" xfId="25823" xr:uid="{00000000-0005-0000-0000-0000F6640000}"/>
    <cellStyle name="Titles 2 3 2 3 6" xfId="25824" xr:uid="{00000000-0005-0000-0000-0000F7640000}"/>
    <cellStyle name="Titles 2 3 2 3 7" xfId="25825" xr:uid="{00000000-0005-0000-0000-0000F8640000}"/>
    <cellStyle name="Titles 2 3 2 4" xfId="25826" xr:uid="{00000000-0005-0000-0000-0000F9640000}"/>
    <cellStyle name="Titles 2 3 2 4 2" xfId="25827" xr:uid="{00000000-0005-0000-0000-0000FA640000}"/>
    <cellStyle name="Titles 2 3 2 4 2 2" xfId="25828" xr:uid="{00000000-0005-0000-0000-0000FB640000}"/>
    <cellStyle name="Titles 2 3 2 4 2 2 2" xfId="25829" xr:uid="{00000000-0005-0000-0000-0000FC640000}"/>
    <cellStyle name="Titles 2 3 2 4 2 2 3" xfId="25830" xr:uid="{00000000-0005-0000-0000-0000FD640000}"/>
    <cellStyle name="Titles 2 3 2 4 2 2 4" xfId="25831" xr:uid="{00000000-0005-0000-0000-0000FE640000}"/>
    <cellStyle name="Titles 2 3 2 4 2 3" xfId="25832" xr:uid="{00000000-0005-0000-0000-0000FF640000}"/>
    <cellStyle name="Titles 2 3 2 4 2 3 2" xfId="25833" xr:uid="{00000000-0005-0000-0000-000000650000}"/>
    <cellStyle name="Titles 2 3 2 4 2 3 3" xfId="25834" xr:uid="{00000000-0005-0000-0000-000001650000}"/>
    <cellStyle name="Titles 2 3 2 4 2 3 4" xfId="25835" xr:uid="{00000000-0005-0000-0000-000002650000}"/>
    <cellStyle name="Titles 2 3 2 4 2 4" xfId="25836" xr:uid="{00000000-0005-0000-0000-000003650000}"/>
    <cellStyle name="Titles 2 3 2 4 2 5" xfId="25837" xr:uid="{00000000-0005-0000-0000-000004650000}"/>
    <cellStyle name="Titles 2 3 2 4 2 6" xfId="25838" xr:uid="{00000000-0005-0000-0000-000005650000}"/>
    <cellStyle name="Titles 2 3 2 4 3" xfId="25839" xr:uid="{00000000-0005-0000-0000-000006650000}"/>
    <cellStyle name="Titles 2 3 2 4 3 2" xfId="25840" xr:uid="{00000000-0005-0000-0000-000007650000}"/>
    <cellStyle name="Titles 2 3 2 4 3 2 2" xfId="25841" xr:uid="{00000000-0005-0000-0000-000008650000}"/>
    <cellStyle name="Titles 2 3 2 4 3 2 3" xfId="25842" xr:uid="{00000000-0005-0000-0000-000009650000}"/>
    <cellStyle name="Titles 2 3 2 4 3 2 4" xfId="25843" xr:uid="{00000000-0005-0000-0000-00000A650000}"/>
    <cellStyle name="Titles 2 3 2 4 3 3" xfId="25844" xr:uid="{00000000-0005-0000-0000-00000B650000}"/>
    <cellStyle name="Titles 2 3 2 4 3 3 2" xfId="25845" xr:uid="{00000000-0005-0000-0000-00000C650000}"/>
    <cellStyle name="Titles 2 3 2 4 3 3 3" xfId="25846" xr:uid="{00000000-0005-0000-0000-00000D650000}"/>
    <cellStyle name="Titles 2 3 2 4 3 3 4" xfId="25847" xr:uid="{00000000-0005-0000-0000-00000E650000}"/>
    <cellStyle name="Titles 2 3 2 4 3 4" xfId="25848" xr:uid="{00000000-0005-0000-0000-00000F650000}"/>
    <cellStyle name="Titles 2 3 2 4 3 5" xfId="25849" xr:uid="{00000000-0005-0000-0000-000010650000}"/>
    <cellStyle name="Titles 2 3 2 4 3 6" xfId="25850" xr:uid="{00000000-0005-0000-0000-000011650000}"/>
    <cellStyle name="Titles 2 3 2 4 4" xfId="25851" xr:uid="{00000000-0005-0000-0000-000012650000}"/>
    <cellStyle name="Titles 2 3 2 4 4 2" xfId="25852" xr:uid="{00000000-0005-0000-0000-000013650000}"/>
    <cellStyle name="Titles 2 3 2 4 4 3" xfId="25853" xr:uid="{00000000-0005-0000-0000-000014650000}"/>
    <cellStyle name="Titles 2 3 2 4 4 4" xfId="25854" xr:uid="{00000000-0005-0000-0000-000015650000}"/>
    <cellStyle name="Titles 2 3 2 4 5" xfId="25855" xr:uid="{00000000-0005-0000-0000-000016650000}"/>
    <cellStyle name="Titles 2 3 2 4 5 2" xfId="25856" xr:uid="{00000000-0005-0000-0000-000017650000}"/>
    <cellStyle name="Titles 2 3 2 4 5 3" xfId="25857" xr:uid="{00000000-0005-0000-0000-000018650000}"/>
    <cellStyle name="Titles 2 3 2 4 5 4" xfId="25858" xr:uid="{00000000-0005-0000-0000-000019650000}"/>
    <cellStyle name="Titles 2 3 2 4 6" xfId="25859" xr:uid="{00000000-0005-0000-0000-00001A650000}"/>
    <cellStyle name="Titles 2 3 2 4 7" xfId="25860" xr:uid="{00000000-0005-0000-0000-00001B650000}"/>
    <cellStyle name="Titles 2 3 2 4 8" xfId="25861" xr:uid="{00000000-0005-0000-0000-00001C650000}"/>
    <cellStyle name="Titles 2 3 3" xfId="25862" xr:uid="{00000000-0005-0000-0000-00001D650000}"/>
    <cellStyle name="Titles 2 3 3 2" xfId="25863" xr:uid="{00000000-0005-0000-0000-00001E650000}"/>
    <cellStyle name="Titles 2 3 3 2 2" xfId="25864" xr:uid="{00000000-0005-0000-0000-00001F650000}"/>
    <cellStyle name="Titles 2 3 3 2 2 2" xfId="25865" xr:uid="{00000000-0005-0000-0000-000020650000}"/>
    <cellStyle name="Titles 2 3 3 2 2 2 2" xfId="25866" xr:uid="{00000000-0005-0000-0000-000021650000}"/>
    <cellStyle name="Titles 2 3 3 2 2 2 2 2" xfId="25867" xr:uid="{00000000-0005-0000-0000-000022650000}"/>
    <cellStyle name="Titles 2 3 3 2 2 2 2 2 2" xfId="25868" xr:uid="{00000000-0005-0000-0000-000023650000}"/>
    <cellStyle name="Titles 2 3 3 2 2 2 2 2 3" xfId="25869" xr:uid="{00000000-0005-0000-0000-000024650000}"/>
    <cellStyle name="Titles 2 3 3 2 2 2 2 2 4" xfId="25870" xr:uid="{00000000-0005-0000-0000-000025650000}"/>
    <cellStyle name="Titles 2 3 3 2 2 2 2 3" xfId="25871" xr:uid="{00000000-0005-0000-0000-000026650000}"/>
    <cellStyle name="Titles 2 3 3 2 2 2 2 3 2" xfId="25872" xr:uid="{00000000-0005-0000-0000-000027650000}"/>
    <cellStyle name="Titles 2 3 3 2 2 2 2 3 3" xfId="25873" xr:uid="{00000000-0005-0000-0000-000028650000}"/>
    <cellStyle name="Titles 2 3 3 2 2 2 2 3 4" xfId="25874" xr:uid="{00000000-0005-0000-0000-000029650000}"/>
    <cellStyle name="Titles 2 3 3 2 2 2 2 4" xfId="25875" xr:uid="{00000000-0005-0000-0000-00002A650000}"/>
    <cellStyle name="Titles 2 3 3 2 2 2 2 5" xfId="25876" xr:uid="{00000000-0005-0000-0000-00002B650000}"/>
    <cellStyle name="Titles 2 3 3 2 2 2 2 6" xfId="25877" xr:uid="{00000000-0005-0000-0000-00002C650000}"/>
    <cellStyle name="Titles 2 3 3 2 2 2 3" xfId="25878" xr:uid="{00000000-0005-0000-0000-00002D650000}"/>
    <cellStyle name="Titles 2 3 3 2 2 2 3 2" xfId="25879" xr:uid="{00000000-0005-0000-0000-00002E650000}"/>
    <cellStyle name="Titles 2 3 3 2 2 2 3 2 2" xfId="25880" xr:uid="{00000000-0005-0000-0000-00002F650000}"/>
    <cellStyle name="Titles 2 3 3 2 2 2 3 2 3" xfId="25881" xr:uid="{00000000-0005-0000-0000-000030650000}"/>
    <cellStyle name="Titles 2 3 3 2 2 2 3 2 4" xfId="25882" xr:uid="{00000000-0005-0000-0000-000031650000}"/>
    <cellStyle name="Titles 2 3 3 2 2 2 3 3" xfId="25883" xr:uid="{00000000-0005-0000-0000-000032650000}"/>
    <cellStyle name="Titles 2 3 3 2 2 2 3 3 2" xfId="25884" xr:uid="{00000000-0005-0000-0000-000033650000}"/>
    <cellStyle name="Titles 2 3 3 2 2 2 3 3 3" xfId="25885" xr:uid="{00000000-0005-0000-0000-000034650000}"/>
    <cellStyle name="Titles 2 3 3 2 2 2 3 3 4" xfId="25886" xr:uid="{00000000-0005-0000-0000-000035650000}"/>
    <cellStyle name="Titles 2 3 3 2 2 2 3 4" xfId="25887" xr:uid="{00000000-0005-0000-0000-000036650000}"/>
    <cellStyle name="Titles 2 3 3 2 2 2 3 5" xfId="25888" xr:uid="{00000000-0005-0000-0000-000037650000}"/>
    <cellStyle name="Titles 2 3 3 2 2 2 3 6" xfId="25889" xr:uid="{00000000-0005-0000-0000-000038650000}"/>
    <cellStyle name="Titles 2 3 3 2 2 2 4" xfId="25890" xr:uid="{00000000-0005-0000-0000-000039650000}"/>
    <cellStyle name="Titles 2 3 3 2 2 2 4 2" xfId="25891" xr:uid="{00000000-0005-0000-0000-00003A650000}"/>
    <cellStyle name="Titles 2 3 3 2 2 2 4 3" xfId="25892" xr:uid="{00000000-0005-0000-0000-00003B650000}"/>
    <cellStyle name="Titles 2 3 3 2 2 2 4 4" xfId="25893" xr:uid="{00000000-0005-0000-0000-00003C650000}"/>
    <cellStyle name="Titles 2 3 3 2 2 2 5" xfId="25894" xr:uid="{00000000-0005-0000-0000-00003D650000}"/>
    <cellStyle name="Titles 2 3 3 2 2 2 5 2" xfId="25895" xr:uid="{00000000-0005-0000-0000-00003E650000}"/>
    <cellStyle name="Titles 2 3 3 2 2 2 5 3" xfId="25896" xr:uid="{00000000-0005-0000-0000-00003F650000}"/>
    <cellStyle name="Titles 2 3 3 2 2 2 5 4" xfId="25897" xr:uid="{00000000-0005-0000-0000-000040650000}"/>
    <cellStyle name="Titles 2 3 3 2 2 2 6" xfId="25898" xr:uid="{00000000-0005-0000-0000-000041650000}"/>
    <cellStyle name="Titles 2 3 3 2 2 2 7" xfId="25899" xr:uid="{00000000-0005-0000-0000-000042650000}"/>
    <cellStyle name="Titles 2 3 3 2 2 2 8" xfId="25900" xr:uid="{00000000-0005-0000-0000-000043650000}"/>
    <cellStyle name="Titles 2 3 3 2 2 3" xfId="25901" xr:uid="{00000000-0005-0000-0000-000044650000}"/>
    <cellStyle name="Titles 2 3 3 2 2 3 2" xfId="25902" xr:uid="{00000000-0005-0000-0000-000045650000}"/>
    <cellStyle name="Titles 2 3 3 2 2 3 2 2" xfId="25903" xr:uid="{00000000-0005-0000-0000-000046650000}"/>
    <cellStyle name="Titles 2 3 3 2 2 3 2 3" xfId="25904" xr:uid="{00000000-0005-0000-0000-000047650000}"/>
    <cellStyle name="Titles 2 3 3 2 2 3 2 4" xfId="25905" xr:uid="{00000000-0005-0000-0000-000048650000}"/>
    <cellStyle name="Titles 2 3 3 2 2 3 3" xfId="25906" xr:uid="{00000000-0005-0000-0000-000049650000}"/>
    <cellStyle name="Titles 2 3 3 2 2 3 3 2" xfId="25907" xr:uid="{00000000-0005-0000-0000-00004A650000}"/>
    <cellStyle name="Titles 2 3 3 2 2 3 3 3" xfId="25908" xr:uid="{00000000-0005-0000-0000-00004B650000}"/>
    <cellStyle name="Titles 2 3 3 2 2 3 3 4" xfId="25909" xr:uid="{00000000-0005-0000-0000-00004C650000}"/>
    <cellStyle name="Titles 2 3 3 2 2 3 4" xfId="25910" xr:uid="{00000000-0005-0000-0000-00004D650000}"/>
    <cellStyle name="Titles 2 3 3 2 2 3 5" xfId="25911" xr:uid="{00000000-0005-0000-0000-00004E650000}"/>
    <cellStyle name="Titles 2 3 3 2 2 3 6" xfId="25912" xr:uid="{00000000-0005-0000-0000-00004F650000}"/>
    <cellStyle name="Titles 2 3 3 2 2 4" xfId="25913" xr:uid="{00000000-0005-0000-0000-000050650000}"/>
    <cellStyle name="Titles 2 3 3 2 2 4 2" xfId="25914" xr:uid="{00000000-0005-0000-0000-000051650000}"/>
    <cellStyle name="Titles 2 3 3 2 2 4 2 2" xfId="25915" xr:uid="{00000000-0005-0000-0000-000052650000}"/>
    <cellStyle name="Titles 2 3 3 2 2 4 2 3" xfId="25916" xr:uid="{00000000-0005-0000-0000-000053650000}"/>
    <cellStyle name="Titles 2 3 3 2 2 4 2 4" xfId="25917" xr:uid="{00000000-0005-0000-0000-000054650000}"/>
    <cellStyle name="Titles 2 3 3 2 2 4 3" xfId="25918" xr:uid="{00000000-0005-0000-0000-000055650000}"/>
    <cellStyle name="Titles 2 3 3 2 2 4 3 2" xfId="25919" xr:uid="{00000000-0005-0000-0000-000056650000}"/>
    <cellStyle name="Titles 2 3 3 2 2 4 3 3" xfId="25920" xr:uid="{00000000-0005-0000-0000-000057650000}"/>
    <cellStyle name="Titles 2 3 3 2 2 4 3 4" xfId="25921" xr:uid="{00000000-0005-0000-0000-000058650000}"/>
    <cellStyle name="Titles 2 3 3 2 2 4 4" xfId="25922" xr:uid="{00000000-0005-0000-0000-000059650000}"/>
    <cellStyle name="Titles 2 3 3 2 2 4 5" xfId="25923" xr:uid="{00000000-0005-0000-0000-00005A650000}"/>
    <cellStyle name="Titles 2 3 3 2 2 4 6" xfId="25924" xr:uid="{00000000-0005-0000-0000-00005B650000}"/>
    <cellStyle name="Titles 2 3 3 2 2 5" xfId="25925" xr:uid="{00000000-0005-0000-0000-00005C650000}"/>
    <cellStyle name="Titles 2 3 3 2 2 6" xfId="25926" xr:uid="{00000000-0005-0000-0000-00005D650000}"/>
    <cellStyle name="Titles 2 3 3 2 2 7" xfId="25927" xr:uid="{00000000-0005-0000-0000-00005E650000}"/>
    <cellStyle name="Titles 2 3 3 2 3" xfId="25928" xr:uid="{00000000-0005-0000-0000-00005F650000}"/>
    <cellStyle name="Titles 2 3 3 2 3 2" xfId="25929" xr:uid="{00000000-0005-0000-0000-000060650000}"/>
    <cellStyle name="Titles 2 3 3 2 3 2 2" xfId="25930" xr:uid="{00000000-0005-0000-0000-000061650000}"/>
    <cellStyle name="Titles 2 3 3 2 3 2 2 2" xfId="25931" xr:uid="{00000000-0005-0000-0000-000062650000}"/>
    <cellStyle name="Titles 2 3 3 2 3 2 2 3" xfId="25932" xr:uid="{00000000-0005-0000-0000-000063650000}"/>
    <cellStyle name="Titles 2 3 3 2 3 2 2 4" xfId="25933" xr:uid="{00000000-0005-0000-0000-000064650000}"/>
    <cellStyle name="Titles 2 3 3 2 3 2 3" xfId="25934" xr:uid="{00000000-0005-0000-0000-000065650000}"/>
    <cellStyle name="Titles 2 3 3 2 3 2 3 2" xfId="25935" xr:uid="{00000000-0005-0000-0000-000066650000}"/>
    <cellStyle name="Titles 2 3 3 2 3 2 3 3" xfId="25936" xr:uid="{00000000-0005-0000-0000-000067650000}"/>
    <cellStyle name="Titles 2 3 3 2 3 2 3 4" xfId="25937" xr:uid="{00000000-0005-0000-0000-000068650000}"/>
    <cellStyle name="Titles 2 3 3 2 3 2 4" xfId="25938" xr:uid="{00000000-0005-0000-0000-000069650000}"/>
    <cellStyle name="Titles 2 3 3 2 3 2 5" xfId="25939" xr:uid="{00000000-0005-0000-0000-00006A650000}"/>
    <cellStyle name="Titles 2 3 3 2 3 2 6" xfId="25940" xr:uid="{00000000-0005-0000-0000-00006B650000}"/>
    <cellStyle name="Titles 2 3 3 2 3 3" xfId="25941" xr:uid="{00000000-0005-0000-0000-00006C650000}"/>
    <cellStyle name="Titles 2 3 3 2 3 3 2" xfId="25942" xr:uid="{00000000-0005-0000-0000-00006D650000}"/>
    <cellStyle name="Titles 2 3 3 2 3 3 3" xfId="25943" xr:uid="{00000000-0005-0000-0000-00006E650000}"/>
    <cellStyle name="Titles 2 3 3 2 3 3 4" xfId="25944" xr:uid="{00000000-0005-0000-0000-00006F650000}"/>
    <cellStyle name="Titles 2 3 3 2 3 4" xfId="25945" xr:uid="{00000000-0005-0000-0000-000070650000}"/>
    <cellStyle name="Titles 2 3 3 2 3 4 2" xfId="25946" xr:uid="{00000000-0005-0000-0000-000071650000}"/>
    <cellStyle name="Titles 2 3 3 2 3 4 3" xfId="25947" xr:uid="{00000000-0005-0000-0000-000072650000}"/>
    <cellStyle name="Titles 2 3 3 2 3 4 4" xfId="25948" xr:uid="{00000000-0005-0000-0000-000073650000}"/>
    <cellStyle name="Titles 2 3 3 2 3 5" xfId="25949" xr:uid="{00000000-0005-0000-0000-000074650000}"/>
    <cellStyle name="Titles 2 3 3 2 3 6" xfId="25950" xr:uid="{00000000-0005-0000-0000-000075650000}"/>
    <cellStyle name="Titles 2 3 3 2 3 7" xfId="25951" xr:uid="{00000000-0005-0000-0000-000076650000}"/>
    <cellStyle name="Titles 2 3 3 2 4" xfId="25952" xr:uid="{00000000-0005-0000-0000-000077650000}"/>
    <cellStyle name="Titles 2 3 3 2 4 2" xfId="25953" xr:uid="{00000000-0005-0000-0000-000078650000}"/>
    <cellStyle name="Titles 2 3 3 2 4 2 2" xfId="25954" xr:uid="{00000000-0005-0000-0000-000079650000}"/>
    <cellStyle name="Titles 2 3 3 2 4 2 3" xfId="25955" xr:uid="{00000000-0005-0000-0000-00007A650000}"/>
    <cellStyle name="Titles 2 3 3 2 4 2 4" xfId="25956" xr:uid="{00000000-0005-0000-0000-00007B650000}"/>
    <cellStyle name="Titles 2 3 3 2 4 3" xfId="25957" xr:uid="{00000000-0005-0000-0000-00007C650000}"/>
    <cellStyle name="Titles 2 3 3 2 4 3 2" xfId="25958" xr:uid="{00000000-0005-0000-0000-00007D650000}"/>
    <cellStyle name="Titles 2 3 3 2 4 3 3" xfId="25959" xr:uid="{00000000-0005-0000-0000-00007E650000}"/>
    <cellStyle name="Titles 2 3 3 2 4 3 4" xfId="25960" xr:uid="{00000000-0005-0000-0000-00007F650000}"/>
    <cellStyle name="Titles 2 3 3 2 4 4" xfId="25961" xr:uid="{00000000-0005-0000-0000-000080650000}"/>
    <cellStyle name="Titles 2 3 3 2 4 5" xfId="25962" xr:uid="{00000000-0005-0000-0000-000081650000}"/>
    <cellStyle name="Titles 2 3 3 2 4 6" xfId="25963" xr:uid="{00000000-0005-0000-0000-000082650000}"/>
    <cellStyle name="Titles 2 3 3 2 5" xfId="25964" xr:uid="{00000000-0005-0000-0000-000083650000}"/>
    <cellStyle name="Titles 2 3 3 2 5 2" xfId="25965" xr:uid="{00000000-0005-0000-0000-000084650000}"/>
    <cellStyle name="Titles 2 3 3 2 5 3" xfId="25966" xr:uid="{00000000-0005-0000-0000-000085650000}"/>
    <cellStyle name="Titles 2 3 3 2 5 4" xfId="25967" xr:uid="{00000000-0005-0000-0000-000086650000}"/>
    <cellStyle name="Titles 2 3 3 2 6" xfId="25968" xr:uid="{00000000-0005-0000-0000-000087650000}"/>
    <cellStyle name="Titles 2 3 3 2 7" xfId="25969" xr:uid="{00000000-0005-0000-0000-000088650000}"/>
    <cellStyle name="Titles 2 3 3 2 8" xfId="25970" xr:uid="{00000000-0005-0000-0000-000089650000}"/>
    <cellStyle name="Titles 2 3 3 3" xfId="25971" xr:uid="{00000000-0005-0000-0000-00008A650000}"/>
    <cellStyle name="Titles 2 3 3 3 2" xfId="25972" xr:uid="{00000000-0005-0000-0000-00008B650000}"/>
    <cellStyle name="Titles 2 3 3 3 2 2" xfId="25973" xr:uid="{00000000-0005-0000-0000-00008C650000}"/>
    <cellStyle name="Titles 2 3 3 3 2 2 2" xfId="25974" xr:uid="{00000000-0005-0000-0000-00008D650000}"/>
    <cellStyle name="Titles 2 3 3 3 2 2 2 2" xfId="25975" xr:uid="{00000000-0005-0000-0000-00008E650000}"/>
    <cellStyle name="Titles 2 3 3 3 2 2 2 3" xfId="25976" xr:uid="{00000000-0005-0000-0000-00008F650000}"/>
    <cellStyle name="Titles 2 3 3 3 2 2 2 4" xfId="25977" xr:uid="{00000000-0005-0000-0000-000090650000}"/>
    <cellStyle name="Titles 2 3 3 3 2 2 3" xfId="25978" xr:uid="{00000000-0005-0000-0000-000091650000}"/>
    <cellStyle name="Titles 2 3 3 3 2 2 3 2" xfId="25979" xr:uid="{00000000-0005-0000-0000-000092650000}"/>
    <cellStyle name="Titles 2 3 3 3 2 2 3 3" xfId="25980" xr:uid="{00000000-0005-0000-0000-000093650000}"/>
    <cellStyle name="Titles 2 3 3 3 2 2 3 4" xfId="25981" xr:uid="{00000000-0005-0000-0000-000094650000}"/>
    <cellStyle name="Titles 2 3 3 3 2 2 4" xfId="25982" xr:uid="{00000000-0005-0000-0000-000095650000}"/>
    <cellStyle name="Titles 2 3 3 3 2 2 5" xfId="25983" xr:uid="{00000000-0005-0000-0000-000096650000}"/>
    <cellStyle name="Titles 2 3 3 3 2 2 6" xfId="25984" xr:uid="{00000000-0005-0000-0000-000097650000}"/>
    <cellStyle name="Titles 2 3 3 3 2 3" xfId="25985" xr:uid="{00000000-0005-0000-0000-000098650000}"/>
    <cellStyle name="Titles 2 3 3 3 2 3 2" xfId="25986" xr:uid="{00000000-0005-0000-0000-000099650000}"/>
    <cellStyle name="Titles 2 3 3 3 2 3 2 2" xfId="25987" xr:uid="{00000000-0005-0000-0000-00009A650000}"/>
    <cellStyle name="Titles 2 3 3 3 2 3 2 3" xfId="25988" xr:uid="{00000000-0005-0000-0000-00009B650000}"/>
    <cellStyle name="Titles 2 3 3 3 2 3 2 4" xfId="25989" xr:uid="{00000000-0005-0000-0000-00009C650000}"/>
    <cellStyle name="Titles 2 3 3 3 2 3 3" xfId="25990" xr:uid="{00000000-0005-0000-0000-00009D650000}"/>
    <cellStyle name="Titles 2 3 3 3 2 3 3 2" xfId="25991" xr:uid="{00000000-0005-0000-0000-00009E650000}"/>
    <cellStyle name="Titles 2 3 3 3 2 3 3 3" xfId="25992" xr:uid="{00000000-0005-0000-0000-00009F650000}"/>
    <cellStyle name="Titles 2 3 3 3 2 3 3 4" xfId="25993" xr:uid="{00000000-0005-0000-0000-0000A0650000}"/>
    <cellStyle name="Titles 2 3 3 3 2 3 4" xfId="25994" xr:uid="{00000000-0005-0000-0000-0000A1650000}"/>
    <cellStyle name="Titles 2 3 3 3 2 3 5" xfId="25995" xr:uid="{00000000-0005-0000-0000-0000A2650000}"/>
    <cellStyle name="Titles 2 3 3 3 2 3 6" xfId="25996" xr:uid="{00000000-0005-0000-0000-0000A3650000}"/>
    <cellStyle name="Titles 2 3 3 3 2 4" xfId="25997" xr:uid="{00000000-0005-0000-0000-0000A4650000}"/>
    <cellStyle name="Titles 2 3 3 3 2 4 2" xfId="25998" xr:uid="{00000000-0005-0000-0000-0000A5650000}"/>
    <cellStyle name="Titles 2 3 3 3 2 4 3" xfId="25999" xr:uid="{00000000-0005-0000-0000-0000A6650000}"/>
    <cellStyle name="Titles 2 3 3 3 2 4 4" xfId="26000" xr:uid="{00000000-0005-0000-0000-0000A7650000}"/>
    <cellStyle name="Titles 2 3 3 3 2 5" xfId="26001" xr:uid="{00000000-0005-0000-0000-0000A8650000}"/>
    <cellStyle name="Titles 2 3 3 3 2 5 2" xfId="26002" xr:uid="{00000000-0005-0000-0000-0000A9650000}"/>
    <cellStyle name="Titles 2 3 3 3 2 5 3" xfId="26003" xr:uid="{00000000-0005-0000-0000-0000AA650000}"/>
    <cellStyle name="Titles 2 3 3 3 2 5 4" xfId="26004" xr:uid="{00000000-0005-0000-0000-0000AB650000}"/>
    <cellStyle name="Titles 2 3 3 3 2 6" xfId="26005" xr:uid="{00000000-0005-0000-0000-0000AC650000}"/>
    <cellStyle name="Titles 2 3 3 3 2 7" xfId="26006" xr:uid="{00000000-0005-0000-0000-0000AD650000}"/>
    <cellStyle name="Titles 2 3 3 3 2 8" xfId="26007" xr:uid="{00000000-0005-0000-0000-0000AE650000}"/>
    <cellStyle name="Titles 2 3 3 3 3" xfId="26008" xr:uid="{00000000-0005-0000-0000-0000AF650000}"/>
    <cellStyle name="Titles 2 3 3 3 3 2" xfId="26009" xr:uid="{00000000-0005-0000-0000-0000B0650000}"/>
    <cellStyle name="Titles 2 3 3 3 3 2 2" xfId="26010" xr:uid="{00000000-0005-0000-0000-0000B1650000}"/>
    <cellStyle name="Titles 2 3 3 3 3 2 3" xfId="26011" xr:uid="{00000000-0005-0000-0000-0000B2650000}"/>
    <cellStyle name="Titles 2 3 3 3 3 2 4" xfId="26012" xr:uid="{00000000-0005-0000-0000-0000B3650000}"/>
    <cellStyle name="Titles 2 3 3 3 3 3" xfId="26013" xr:uid="{00000000-0005-0000-0000-0000B4650000}"/>
    <cellStyle name="Titles 2 3 3 3 3 3 2" xfId="26014" xr:uid="{00000000-0005-0000-0000-0000B5650000}"/>
    <cellStyle name="Titles 2 3 3 3 3 3 3" xfId="26015" xr:uid="{00000000-0005-0000-0000-0000B6650000}"/>
    <cellStyle name="Titles 2 3 3 3 3 3 4" xfId="26016" xr:uid="{00000000-0005-0000-0000-0000B7650000}"/>
    <cellStyle name="Titles 2 3 3 3 3 4" xfId="26017" xr:uid="{00000000-0005-0000-0000-0000B8650000}"/>
    <cellStyle name="Titles 2 3 3 3 3 5" xfId="26018" xr:uid="{00000000-0005-0000-0000-0000B9650000}"/>
    <cellStyle name="Titles 2 3 3 3 3 6" xfId="26019" xr:uid="{00000000-0005-0000-0000-0000BA650000}"/>
    <cellStyle name="Titles 2 3 3 3 4" xfId="26020" xr:uid="{00000000-0005-0000-0000-0000BB650000}"/>
    <cellStyle name="Titles 2 3 3 3 4 2" xfId="26021" xr:uid="{00000000-0005-0000-0000-0000BC650000}"/>
    <cellStyle name="Titles 2 3 3 3 4 2 2" xfId="26022" xr:uid="{00000000-0005-0000-0000-0000BD650000}"/>
    <cellStyle name="Titles 2 3 3 3 4 2 3" xfId="26023" xr:uid="{00000000-0005-0000-0000-0000BE650000}"/>
    <cellStyle name="Titles 2 3 3 3 4 2 4" xfId="26024" xr:uid="{00000000-0005-0000-0000-0000BF650000}"/>
    <cellStyle name="Titles 2 3 3 3 4 3" xfId="26025" xr:uid="{00000000-0005-0000-0000-0000C0650000}"/>
    <cellStyle name="Titles 2 3 3 3 4 3 2" xfId="26026" xr:uid="{00000000-0005-0000-0000-0000C1650000}"/>
    <cellStyle name="Titles 2 3 3 3 4 3 3" xfId="26027" xr:uid="{00000000-0005-0000-0000-0000C2650000}"/>
    <cellStyle name="Titles 2 3 3 3 4 3 4" xfId="26028" xr:uid="{00000000-0005-0000-0000-0000C3650000}"/>
    <cellStyle name="Titles 2 3 3 3 4 4" xfId="26029" xr:uid="{00000000-0005-0000-0000-0000C4650000}"/>
    <cellStyle name="Titles 2 3 3 3 4 5" xfId="26030" xr:uid="{00000000-0005-0000-0000-0000C5650000}"/>
    <cellStyle name="Titles 2 3 3 3 4 6" xfId="26031" xr:uid="{00000000-0005-0000-0000-0000C6650000}"/>
    <cellStyle name="Titles 2 3 3 3 5" xfId="26032" xr:uid="{00000000-0005-0000-0000-0000C7650000}"/>
    <cellStyle name="Titles 2 3 3 3 6" xfId="26033" xr:uid="{00000000-0005-0000-0000-0000C8650000}"/>
    <cellStyle name="Titles 2 3 3 3 7" xfId="26034" xr:uid="{00000000-0005-0000-0000-0000C9650000}"/>
    <cellStyle name="Titles 2 3 3 4" xfId="26035" xr:uid="{00000000-0005-0000-0000-0000CA650000}"/>
    <cellStyle name="Titles 2 3 3 4 2" xfId="26036" xr:uid="{00000000-0005-0000-0000-0000CB650000}"/>
    <cellStyle name="Titles 2 3 3 4 2 2" xfId="26037" xr:uid="{00000000-0005-0000-0000-0000CC650000}"/>
    <cellStyle name="Titles 2 3 3 4 2 2 2" xfId="26038" xr:uid="{00000000-0005-0000-0000-0000CD650000}"/>
    <cellStyle name="Titles 2 3 3 4 2 2 3" xfId="26039" xr:uid="{00000000-0005-0000-0000-0000CE650000}"/>
    <cellStyle name="Titles 2 3 3 4 2 2 4" xfId="26040" xr:uid="{00000000-0005-0000-0000-0000CF650000}"/>
    <cellStyle name="Titles 2 3 3 4 2 3" xfId="26041" xr:uid="{00000000-0005-0000-0000-0000D0650000}"/>
    <cellStyle name="Titles 2 3 3 4 2 3 2" xfId="26042" xr:uid="{00000000-0005-0000-0000-0000D1650000}"/>
    <cellStyle name="Titles 2 3 3 4 2 3 3" xfId="26043" xr:uid="{00000000-0005-0000-0000-0000D2650000}"/>
    <cellStyle name="Titles 2 3 3 4 2 3 4" xfId="26044" xr:uid="{00000000-0005-0000-0000-0000D3650000}"/>
    <cellStyle name="Titles 2 3 3 4 2 4" xfId="26045" xr:uid="{00000000-0005-0000-0000-0000D4650000}"/>
    <cellStyle name="Titles 2 3 3 4 2 5" xfId="26046" xr:uid="{00000000-0005-0000-0000-0000D5650000}"/>
    <cellStyle name="Titles 2 3 3 4 2 6" xfId="26047" xr:uid="{00000000-0005-0000-0000-0000D6650000}"/>
    <cellStyle name="Titles 2 3 3 4 3" xfId="26048" xr:uid="{00000000-0005-0000-0000-0000D7650000}"/>
    <cellStyle name="Titles 2 3 3 4 3 2" xfId="26049" xr:uid="{00000000-0005-0000-0000-0000D8650000}"/>
    <cellStyle name="Titles 2 3 3 4 3 2 2" xfId="26050" xr:uid="{00000000-0005-0000-0000-0000D9650000}"/>
    <cellStyle name="Titles 2 3 3 4 3 2 3" xfId="26051" xr:uid="{00000000-0005-0000-0000-0000DA650000}"/>
    <cellStyle name="Titles 2 3 3 4 3 2 4" xfId="26052" xr:uid="{00000000-0005-0000-0000-0000DB650000}"/>
    <cellStyle name="Titles 2 3 3 4 3 3" xfId="26053" xr:uid="{00000000-0005-0000-0000-0000DC650000}"/>
    <cellStyle name="Titles 2 3 3 4 3 3 2" xfId="26054" xr:uid="{00000000-0005-0000-0000-0000DD650000}"/>
    <cellStyle name="Titles 2 3 3 4 3 3 3" xfId="26055" xr:uid="{00000000-0005-0000-0000-0000DE650000}"/>
    <cellStyle name="Titles 2 3 3 4 3 3 4" xfId="26056" xr:uid="{00000000-0005-0000-0000-0000DF650000}"/>
    <cellStyle name="Titles 2 3 3 4 3 4" xfId="26057" xr:uid="{00000000-0005-0000-0000-0000E0650000}"/>
    <cellStyle name="Titles 2 3 3 4 3 5" xfId="26058" xr:uid="{00000000-0005-0000-0000-0000E1650000}"/>
    <cellStyle name="Titles 2 3 3 4 3 6" xfId="26059" xr:uid="{00000000-0005-0000-0000-0000E2650000}"/>
    <cellStyle name="Titles 2 3 3 4 4" xfId="26060" xr:uid="{00000000-0005-0000-0000-0000E3650000}"/>
    <cellStyle name="Titles 2 3 3 4 4 2" xfId="26061" xr:uid="{00000000-0005-0000-0000-0000E4650000}"/>
    <cellStyle name="Titles 2 3 3 4 4 3" xfId="26062" xr:uid="{00000000-0005-0000-0000-0000E5650000}"/>
    <cellStyle name="Titles 2 3 3 4 4 4" xfId="26063" xr:uid="{00000000-0005-0000-0000-0000E6650000}"/>
    <cellStyle name="Titles 2 3 3 4 5" xfId="26064" xr:uid="{00000000-0005-0000-0000-0000E7650000}"/>
    <cellStyle name="Titles 2 3 3 4 5 2" xfId="26065" xr:uid="{00000000-0005-0000-0000-0000E8650000}"/>
    <cellStyle name="Titles 2 3 3 4 5 3" xfId="26066" xr:uid="{00000000-0005-0000-0000-0000E9650000}"/>
    <cellStyle name="Titles 2 3 3 4 5 4" xfId="26067" xr:uid="{00000000-0005-0000-0000-0000EA650000}"/>
    <cellStyle name="Titles 2 3 3 4 6" xfId="26068" xr:uid="{00000000-0005-0000-0000-0000EB650000}"/>
    <cellStyle name="Titles 2 3 3 4 7" xfId="26069" xr:uid="{00000000-0005-0000-0000-0000EC650000}"/>
    <cellStyle name="Titles 2 3 3 4 8" xfId="26070" xr:uid="{00000000-0005-0000-0000-0000ED650000}"/>
    <cellStyle name="Titles 2 3 4" xfId="26071" xr:uid="{00000000-0005-0000-0000-0000EE650000}"/>
    <cellStyle name="Titles 2 3 4 2" xfId="26072" xr:uid="{00000000-0005-0000-0000-0000EF650000}"/>
    <cellStyle name="Titles 2 3 4 2 2" xfId="26073" xr:uid="{00000000-0005-0000-0000-0000F0650000}"/>
    <cellStyle name="Titles 2 3 4 2 2 2" xfId="26074" xr:uid="{00000000-0005-0000-0000-0000F1650000}"/>
    <cellStyle name="Titles 2 3 4 2 2 2 2" xfId="26075" xr:uid="{00000000-0005-0000-0000-0000F2650000}"/>
    <cellStyle name="Titles 2 3 4 2 2 2 2 2" xfId="26076" xr:uid="{00000000-0005-0000-0000-0000F3650000}"/>
    <cellStyle name="Titles 2 3 4 2 2 2 2 3" xfId="26077" xr:uid="{00000000-0005-0000-0000-0000F4650000}"/>
    <cellStyle name="Titles 2 3 4 2 2 2 2 4" xfId="26078" xr:uid="{00000000-0005-0000-0000-0000F5650000}"/>
    <cellStyle name="Titles 2 3 4 2 2 2 3" xfId="26079" xr:uid="{00000000-0005-0000-0000-0000F6650000}"/>
    <cellStyle name="Titles 2 3 4 2 2 2 3 2" xfId="26080" xr:uid="{00000000-0005-0000-0000-0000F7650000}"/>
    <cellStyle name="Titles 2 3 4 2 2 2 3 3" xfId="26081" xr:uid="{00000000-0005-0000-0000-0000F8650000}"/>
    <cellStyle name="Titles 2 3 4 2 2 2 3 4" xfId="26082" xr:uid="{00000000-0005-0000-0000-0000F9650000}"/>
    <cellStyle name="Titles 2 3 4 2 2 2 4" xfId="26083" xr:uid="{00000000-0005-0000-0000-0000FA650000}"/>
    <cellStyle name="Titles 2 3 4 2 2 2 5" xfId="26084" xr:uid="{00000000-0005-0000-0000-0000FB650000}"/>
    <cellStyle name="Titles 2 3 4 2 2 2 6" xfId="26085" xr:uid="{00000000-0005-0000-0000-0000FC650000}"/>
    <cellStyle name="Titles 2 3 4 2 2 3" xfId="26086" xr:uid="{00000000-0005-0000-0000-0000FD650000}"/>
    <cellStyle name="Titles 2 3 4 2 2 3 2" xfId="26087" xr:uid="{00000000-0005-0000-0000-0000FE650000}"/>
    <cellStyle name="Titles 2 3 4 2 2 3 2 2" xfId="26088" xr:uid="{00000000-0005-0000-0000-0000FF650000}"/>
    <cellStyle name="Titles 2 3 4 2 2 3 2 3" xfId="26089" xr:uid="{00000000-0005-0000-0000-000000660000}"/>
    <cellStyle name="Titles 2 3 4 2 2 3 2 4" xfId="26090" xr:uid="{00000000-0005-0000-0000-000001660000}"/>
    <cellStyle name="Titles 2 3 4 2 2 3 3" xfId="26091" xr:uid="{00000000-0005-0000-0000-000002660000}"/>
    <cellStyle name="Titles 2 3 4 2 2 3 3 2" xfId="26092" xr:uid="{00000000-0005-0000-0000-000003660000}"/>
    <cellStyle name="Titles 2 3 4 2 2 3 3 3" xfId="26093" xr:uid="{00000000-0005-0000-0000-000004660000}"/>
    <cellStyle name="Titles 2 3 4 2 2 3 3 4" xfId="26094" xr:uid="{00000000-0005-0000-0000-000005660000}"/>
    <cellStyle name="Titles 2 3 4 2 2 3 4" xfId="26095" xr:uid="{00000000-0005-0000-0000-000006660000}"/>
    <cellStyle name="Titles 2 3 4 2 2 3 5" xfId="26096" xr:uid="{00000000-0005-0000-0000-000007660000}"/>
    <cellStyle name="Titles 2 3 4 2 2 3 6" xfId="26097" xr:uid="{00000000-0005-0000-0000-000008660000}"/>
    <cellStyle name="Titles 2 3 4 2 2 4" xfId="26098" xr:uid="{00000000-0005-0000-0000-000009660000}"/>
    <cellStyle name="Titles 2 3 4 2 2 4 2" xfId="26099" xr:uid="{00000000-0005-0000-0000-00000A660000}"/>
    <cellStyle name="Titles 2 3 4 2 2 4 3" xfId="26100" xr:uid="{00000000-0005-0000-0000-00000B660000}"/>
    <cellStyle name="Titles 2 3 4 2 2 4 4" xfId="26101" xr:uid="{00000000-0005-0000-0000-00000C660000}"/>
    <cellStyle name="Titles 2 3 4 2 2 5" xfId="26102" xr:uid="{00000000-0005-0000-0000-00000D660000}"/>
    <cellStyle name="Titles 2 3 4 2 2 5 2" xfId="26103" xr:uid="{00000000-0005-0000-0000-00000E660000}"/>
    <cellStyle name="Titles 2 3 4 2 2 5 3" xfId="26104" xr:uid="{00000000-0005-0000-0000-00000F660000}"/>
    <cellStyle name="Titles 2 3 4 2 2 5 4" xfId="26105" xr:uid="{00000000-0005-0000-0000-000010660000}"/>
    <cellStyle name="Titles 2 3 4 2 2 6" xfId="26106" xr:uid="{00000000-0005-0000-0000-000011660000}"/>
    <cellStyle name="Titles 2 3 4 2 2 7" xfId="26107" xr:uid="{00000000-0005-0000-0000-000012660000}"/>
    <cellStyle name="Titles 2 3 4 2 2 8" xfId="26108" xr:uid="{00000000-0005-0000-0000-000013660000}"/>
    <cellStyle name="Titles 2 3 4 2 3" xfId="26109" xr:uid="{00000000-0005-0000-0000-000014660000}"/>
    <cellStyle name="Titles 2 3 4 2 3 2" xfId="26110" xr:uid="{00000000-0005-0000-0000-000015660000}"/>
    <cellStyle name="Titles 2 3 4 2 3 2 2" xfId="26111" xr:uid="{00000000-0005-0000-0000-000016660000}"/>
    <cellStyle name="Titles 2 3 4 2 3 2 3" xfId="26112" xr:uid="{00000000-0005-0000-0000-000017660000}"/>
    <cellStyle name="Titles 2 3 4 2 3 2 4" xfId="26113" xr:uid="{00000000-0005-0000-0000-000018660000}"/>
    <cellStyle name="Titles 2 3 4 2 3 3" xfId="26114" xr:uid="{00000000-0005-0000-0000-000019660000}"/>
    <cellStyle name="Titles 2 3 4 2 3 3 2" xfId="26115" xr:uid="{00000000-0005-0000-0000-00001A660000}"/>
    <cellStyle name="Titles 2 3 4 2 3 3 3" xfId="26116" xr:uid="{00000000-0005-0000-0000-00001B660000}"/>
    <cellStyle name="Titles 2 3 4 2 3 3 4" xfId="26117" xr:uid="{00000000-0005-0000-0000-00001C660000}"/>
    <cellStyle name="Titles 2 3 4 2 3 4" xfId="26118" xr:uid="{00000000-0005-0000-0000-00001D660000}"/>
    <cellStyle name="Titles 2 3 4 2 3 5" xfId="26119" xr:uid="{00000000-0005-0000-0000-00001E660000}"/>
    <cellStyle name="Titles 2 3 4 2 3 6" xfId="26120" xr:uid="{00000000-0005-0000-0000-00001F660000}"/>
    <cellStyle name="Titles 2 3 4 2 4" xfId="26121" xr:uid="{00000000-0005-0000-0000-000020660000}"/>
    <cellStyle name="Titles 2 3 4 2 4 2" xfId="26122" xr:uid="{00000000-0005-0000-0000-000021660000}"/>
    <cellStyle name="Titles 2 3 4 2 4 2 2" xfId="26123" xr:uid="{00000000-0005-0000-0000-000022660000}"/>
    <cellStyle name="Titles 2 3 4 2 4 2 3" xfId="26124" xr:uid="{00000000-0005-0000-0000-000023660000}"/>
    <cellStyle name="Titles 2 3 4 2 4 2 4" xfId="26125" xr:uid="{00000000-0005-0000-0000-000024660000}"/>
    <cellStyle name="Titles 2 3 4 2 4 3" xfId="26126" xr:uid="{00000000-0005-0000-0000-000025660000}"/>
    <cellStyle name="Titles 2 3 4 2 4 3 2" xfId="26127" xr:uid="{00000000-0005-0000-0000-000026660000}"/>
    <cellStyle name="Titles 2 3 4 2 4 3 3" xfId="26128" xr:uid="{00000000-0005-0000-0000-000027660000}"/>
    <cellStyle name="Titles 2 3 4 2 4 3 4" xfId="26129" xr:uid="{00000000-0005-0000-0000-000028660000}"/>
    <cellStyle name="Titles 2 3 4 2 4 4" xfId="26130" xr:uid="{00000000-0005-0000-0000-000029660000}"/>
    <cellStyle name="Titles 2 3 4 2 4 5" xfId="26131" xr:uid="{00000000-0005-0000-0000-00002A660000}"/>
    <cellStyle name="Titles 2 3 4 2 4 6" xfId="26132" xr:uid="{00000000-0005-0000-0000-00002B660000}"/>
    <cellStyle name="Titles 2 3 4 2 5" xfId="26133" xr:uid="{00000000-0005-0000-0000-00002C660000}"/>
    <cellStyle name="Titles 2 3 4 2 6" xfId="26134" xr:uid="{00000000-0005-0000-0000-00002D660000}"/>
    <cellStyle name="Titles 2 3 4 2 7" xfId="26135" xr:uid="{00000000-0005-0000-0000-00002E660000}"/>
    <cellStyle name="Titles 2 3 4 3" xfId="26136" xr:uid="{00000000-0005-0000-0000-00002F660000}"/>
    <cellStyle name="Titles 2 3 4 3 2" xfId="26137" xr:uid="{00000000-0005-0000-0000-000030660000}"/>
    <cellStyle name="Titles 2 3 4 3 2 2" xfId="26138" xr:uid="{00000000-0005-0000-0000-000031660000}"/>
    <cellStyle name="Titles 2 3 4 3 2 2 2" xfId="26139" xr:uid="{00000000-0005-0000-0000-000032660000}"/>
    <cellStyle name="Titles 2 3 4 3 2 2 3" xfId="26140" xr:uid="{00000000-0005-0000-0000-000033660000}"/>
    <cellStyle name="Titles 2 3 4 3 2 2 4" xfId="26141" xr:uid="{00000000-0005-0000-0000-000034660000}"/>
    <cellStyle name="Titles 2 3 4 3 2 3" xfId="26142" xr:uid="{00000000-0005-0000-0000-000035660000}"/>
    <cellStyle name="Titles 2 3 4 3 2 3 2" xfId="26143" xr:uid="{00000000-0005-0000-0000-000036660000}"/>
    <cellStyle name="Titles 2 3 4 3 2 3 3" xfId="26144" xr:uid="{00000000-0005-0000-0000-000037660000}"/>
    <cellStyle name="Titles 2 3 4 3 2 3 4" xfId="26145" xr:uid="{00000000-0005-0000-0000-000038660000}"/>
    <cellStyle name="Titles 2 3 4 3 2 4" xfId="26146" xr:uid="{00000000-0005-0000-0000-000039660000}"/>
    <cellStyle name="Titles 2 3 4 3 2 5" xfId="26147" xr:uid="{00000000-0005-0000-0000-00003A660000}"/>
    <cellStyle name="Titles 2 3 4 3 2 6" xfId="26148" xr:uid="{00000000-0005-0000-0000-00003B660000}"/>
    <cellStyle name="Titles 2 3 4 3 3" xfId="26149" xr:uid="{00000000-0005-0000-0000-00003C660000}"/>
    <cellStyle name="Titles 2 3 4 3 3 2" xfId="26150" xr:uid="{00000000-0005-0000-0000-00003D660000}"/>
    <cellStyle name="Titles 2 3 4 3 3 3" xfId="26151" xr:uid="{00000000-0005-0000-0000-00003E660000}"/>
    <cellStyle name="Titles 2 3 4 3 3 4" xfId="26152" xr:uid="{00000000-0005-0000-0000-00003F660000}"/>
    <cellStyle name="Titles 2 3 4 3 4" xfId="26153" xr:uid="{00000000-0005-0000-0000-000040660000}"/>
    <cellStyle name="Titles 2 3 4 3 4 2" xfId="26154" xr:uid="{00000000-0005-0000-0000-000041660000}"/>
    <cellStyle name="Titles 2 3 4 3 4 3" xfId="26155" xr:uid="{00000000-0005-0000-0000-000042660000}"/>
    <cellStyle name="Titles 2 3 4 3 4 4" xfId="26156" xr:uid="{00000000-0005-0000-0000-000043660000}"/>
    <cellStyle name="Titles 2 3 4 3 5" xfId="26157" xr:uid="{00000000-0005-0000-0000-000044660000}"/>
    <cellStyle name="Titles 2 3 4 3 6" xfId="26158" xr:uid="{00000000-0005-0000-0000-000045660000}"/>
    <cellStyle name="Titles 2 3 4 3 7" xfId="26159" xr:uid="{00000000-0005-0000-0000-000046660000}"/>
    <cellStyle name="Titles 2 3 4 4" xfId="26160" xr:uid="{00000000-0005-0000-0000-000047660000}"/>
    <cellStyle name="Titles 2 3 4 4 2" xfId="26161" xr:uid="{00000000-0005-0000-0000-000048660000}"/>
    <cellStyle name="Titles 2 3 4 4 2 2" xfId="26162" xr:uid="{00000000-0005-0000-0000-000049660000}"/>
    <cellStyle name="Titles 2 3 4 4 2 3" xfId="26163" xr:uid="{00000000-0005-0000-0000-00004A660000}"/>
    <cellStyle name="Titles 2 3 4 4 2 4" xfId="26164" xr:uid="{00000000-0005-0000-0000-00004B660000}"/>
    <cellStyle name="Titles 2 3 4 4 3" xfId="26165" xr:uid="{00000000-0005-0000-0000-00004C660000}"/>
    <cellStyle name="Titles 2 3 4 4 3 2" xfId="26166" xr:uid="{00000000-0005-0000-0000-00004D660000}"/>
    <cellStyle name="Titles 2 3 4 4 3 3" xfId="26167" xr:uid="{00000000-0005-0000-0000-00004E660000}"/>
    <cellStyle name="Titles 2 3 4 4 3 4" xfId="26168" xr:uid="{00000000-0005-0000-0000-00004F660000}"/>
    <cellStyle name="Titles 2 3 4 4 4" xfId="26169" xr:uid="{00000000-0005-0000-0000-000050660000}"/>
    <cellStyle name="Titles 2 3 4 4 5" xfId="26170" xr:uid="{00000000-0005-0000-0000-000051660000}"/>
    <cellStyle name="Titles 2 3 4 4 6" xfId="26171" xr:uid="{00000000-0005-0000-0000-000052660000}"/>
    <cellStyle name="Titles 2 3 4 5" xfId="26172" xr:uid="{00000000-0005-0000-0000-000053660000}"/>
    <cellStyle name="Titles 2 3 4 5 2" xfId="26173" xr:uid="{00000000-0005-0000-0000-000054660000}"/>
    <cellStyle name="Titles 2 3 4 5 3" xfId="26174" xr:uid="{00000000-0005-0000-0000-000055660000}"/>
    <cellStyle name="Titles 2 3 4 5 4" xfId="26175" xr:uid="{00000000-0005-0000-0000-000056660000}"/>
    <cellStyle name="Titles 2 3 4 6" xfId="26176" xr:uid="{00000000-0005-0000-0000-000057660000}"/>
    <cellStyle name="Titles 2 3 4 7" xfId="26177" xr:uid="{00000000-0005-0000-0000-000058660000}"/>
    <cellStyle name="Titles 2 3 4 8" xfId="26178" xr:uid="{00000000-0005-0000-0000-000059660000}"/>
    <cellStyle name="Titles 2 3 5" xfId="26179" xr:uid="{00000000-0005-0000-0000-00005A660000}"/>
    <cellStyle name="Titles 2 3 5 2" xfId="26180" xr:uid="{00000000-0005-0000-0000-00005B660000}"/>
    <cellStyle name="Titles 2 3 5 2 2" xfId="26181" xr:uid="{00000000-0005-0000-0000-00005C660000}"/>
    <cellStyle name="Titles 2 3 5 2 2 2" xfId="26182" xr:uid="{00000000-0005-0000-0000-00005D660000}"/>
    <cellStyle name="Titles 2 3 5 2 2 2 2" xfId="26183" xr:uid="{00000000-0005-0000-0000-00005E660000}"/>
    <cellStyle name="Titles 2 3 5 2 2 2 3" xfId="26184" xr:uid="{00000000-0005-0000-0000-00005F660000}"/>
    <cellStyle name="Titles 2 3 5 2 2 2 4" xfId="26185" xr:uid="{00000000-0005-0000-0000-000060660000}"/>
    <cellStyle name="Titles 2 3 5 2 2 3" xfId="26186" xr:uid="{00000000-0005-0000-0000-000061660000}"/>
    <cellStyle name="Titles 2 3 5 2 2 3 2" xfId="26187" xr:uid="{00000000-0005-0000-0000-000062660000}"/>
    <cellStyle name="Titles 2 3 5 2 2 3 3" xfId="26188" xr:uid="{00000000-0005-0000-0000-000063660000}"/>
    <cellStyle name="Titles 2 3 5 2 2 3 4" xfId="26189" xr:uid="{00000000-0005-0000-0000-000064660000}"/>
    <cellStyle name="Titles 2 3 5 2 2 4" xfId="26190" xr:uid="{00000000-0005-0000-0000-000065660000}"/>
    <cellStyle name="Titles 2 3 5 2 2 5" xfId="26191" xr:uid="{00000000-0005-0000-0000-000066660000}"/>
    <cellStyle name="Titles 2 3 5 2 2 6" xfId="26192" xr:uid="{00000000-0005-0000-0000-000067660000}"/>
    <cellStyle name="Titles 2 3 5 2 3" xfId="26193" xr:uid="{00000000-0005-0000-0000-000068660000}"/>
    <cellStyle name="Titles 2 3 5 2 3 2" xfId="26194" xr:uid="{00000000-0005-0000-0000-000069660000}"/>
    <cellStyle name="Titles 2 3 5 2 3 2 2" xfId="26195" xr:uid="{00000000-0005-0000-0000-00006A660000}"/>
    <cellStyle name="Titles 2 3 5 2 3 2 3" xfId="26196" xr:uid="{00000000-0005-0000-0000-00006B660000}"/>
    <cellStyle name="Titles 2 3 5 2 3 2 4" xfId="26197" xr:uid="{00000000-0005-0000-0000-00006C660000}"/>
    <cellStyle name="Titles 2 3 5 2 3 3" xfId="26198" xr:uid="{00000000-0005-0000-0000-00006D660000}"/>
    <cellStyle name="Titles 2 3 5 2 3 3 2" xfId="26199" xr:uid="{00000000-0005-0000-0000-00006E660000}"/>
    <cellStyle name="Titles 2 3 5 2 3 3 3" xfId="26200" xr:uid="{00000000-0005-0000-0000-00006F660000}"/>
    <cellStyle name="Titles 2 3 5 2 3 3 4" xfId="26201" xr:uid="{00000000-0005-0000-0000-000070660000}"/>
    <cellStyle name="Titles 2 3 5 2 3 4" xfId="26202" xr:uid="{00000000-0005-0000-0000-000071660000}"/>
    <cellStyle name="Titles 2 3 5 2 3 5" xfId="26203" xr:uid="{00000000-0005-0000-0000-000072660000}"/>
    <cellStyle name="Titles 2 3 5 2 3 6" xfId="26204" xr:uid="{00000000-0005-0000-0000-000073660000}"/>
    <cellStyle name="Titles 2 3 5 2 4" xfId="26205" xr:uid="{00000000-0005-0000-0000-000074660000}"/>
    <cellStyle name="Titles 2 3 5 2 4 2" xfId="26206" xr:uid="{00000000-0005-0000-0000-000075660000}"/>
    <cellStyle name="Titles 2 3 5 2 4 3" xfId="26207" xr:uid="{00000000-0005-0000-0000-000076660000}"/>
    <cellStyle name="Titles 2 3 5 2 4 4" xfId="26208" xr:uid="{00000000-0005-0000-0000-000077660000}"/>
    <cellStyle name="Titles 2 3 5 2 5" xfId="26209" xr:uid="{00000000-0005-0000-0000-000078660000}"/>
    <cellStyle name="Titles 2 3 5 2 5 2" xfId="26210" xr:uid="{00000000-0005-0000-0000-000079660000}"/>
    <cellStyle name="Titles 2 3 5 2 5 3" xfId="26211" xr:uid="{00000000-0005-0000-0000-00007A660000}"/>
    <cellStyle name="Titles 2 3 5 2 5 4" xfId="26212" xr:uid="{00000000-0005-0000-0000-00007B660000}"/>
    <cellStyle name="Titles 2 3 5 2 6" xfId="26213" xr:uid="{00000000-0005-0000-0000-00007C660000}"/>
    <cellStyle name="Titles 2 3 5 2 7" xfId="26214" xr:uid="{00000000-0005-0000-0000-00007D660000}"/>
    <cellStyle name="Titles 2 3 5 2 8" xfId="26215" xr:uid="{00000000-0005-0000-0000-00007E660000}"/>
    <cellStyle name="Titles 2 3 5 3" xfId="26216" xr:uid="{00000000-0005-0000-0000-00007F660000}"/>
    <cellStyle name="Titles 2 3 5 3 2" xfId="26217" xr:uid="{00000000-0005-0000-0000-000080660000}"/>
    <cellStyle name="Titles 2 3 5 3 2 2" xfId="26218" xr:uid="{00000000-0005-0000-0000-000081660000}"/>
    <cellStyle name="Titles 2 3 5 3 2 3" xfId="26219" xr:uid="{00000000-0005-0000-0000-000082660000}"/>
    <cellStyle name="Titles 2 3 5 3 2 4" xfId="26220" xr:uid="{00000000-0005-0000-0000-000083660000}"/>
    <cellStyle name="Titles 2 3 5 3 3" xfId="26221" xr:uid="{00000000-0005-0000-0000-000084660000}"/>
    <cellStyle name="Titles 2 3 5 3 3 2" xfId="26222" xr:uid="{00000000-0005-0000-0000-000085660000}"/>
    <cellStyle name="Titles 2 3 5 3 3 3" xfId="26223" xr:uid="{00000000-0005-0000-0000-000086660000}"/>
    <cellStyle name="Titles 2 3 5 3 3 4" xfId="26224" xr:uid="{00000000-0005-0000-0000-000087660000}"/>
    <cellStyle name="Titles 2 3 5 3 4" xfId="26225" xr:uid="{00000000-0005-0000-0000-000088660000}"/>
    <cellStyle name="Titles 2 3 5 3 5" xfId="26226" xr:uid="{00000000-0005-0000-0000-000089660000}"/>
    <cellStyle name="Titles 2 3 5 3 6" xfId="26227" xr:uid="{00000000-0005-0000-0000-00008A660000}"/>
    <cellStyle name="Titles 2 3 5 4" xfId="26228" xr:uid="{00000000-0005-0000-0000-00008B660000}"/>
    <cellStyle name="Titles 2 3 5 4 2" xfId="26229" xr:uid="{00000000-0005-0000-0000-00008C660000}"/>
    <cellStyle name="Titles 2 3 5 4 2 2" xfId="26230" xr:uid="{00000000-0005-0000-0000-00008D660000}"/>
    <cellStyle name="Titles 2 3 5 4 2 3" xfId="26231" xr:uid="{00000000-0005-0000-0000-00008E660000}"/>
    <cellStyle name="Titles 2 3 5 4 2 4" xfId="26232" xr:uid="{00000000-0005-0000-0000-00008F660000}"/>
    <cellStyle name="Titles 2 3 5 4 3" xfId="26233" xr:uid="{00000000-0005-0000-0000-000090660000}"/>
    <cellStyle name="Titles 2 3 5 4 3 2" xfId="26234" xr:uid="{00000000-0005-0000-0000-000091660000}"/>
    <cellStyle name="Titles 2 3 5 4 3 3" xfId="26235" xr:uid="{00000000-0005-0000-0000-000092660000}"/>
    <cellStyle name="Titles 2 3 5 4 3 4" xfId="26236" xr:uid="{00000000-0005-0000-0000-000093660000}"/>
    <cellStyle name="Titles 2 3 5 4 4" xfId="26237" xr:uid="{00000000-0005-0000-0000-000094660000}"/>
    <cellStyle name="Titles 2 3 5 4 5" xfId="26238" xr:uid="{00000000-0005-0000-0000-000095660000}"/>
    <cellStyle name="Titles 2 3 5 4 6" xfId="26239" xr:uid="{00000000-0005-0000-0000-000096660000}"/>
    <cellStyle name="Titles 2 3 5 5" xfId="26240" xr:uid="{00000000-0005-0000-0000-000097660000}"/>
    <cellStyle name="Titles 2 3 5 6" xfId="26241" xr:uid="{00000000-0005-0000-0000-000098660000}"/>
    <cellStyle name="Titles 2 3 5 7" xfId="26242" xr:uid="{00000000-0005-0000-0000-000099660000}"/>
    <cellStyle name="Titles 2 3 6" xfId="26243" xr:uid="{00000000-0005-0000-0000-00009A660000}"/>
    <cellStyle name="Titles 2 3 6 2" xfId="26244" xr:uid="{00000000-0005-0000-0000-00009B660000}"/>
    <cellStyle name="Titles 2 3 6 2 2" xfId="26245" xr:uid="{00000000-0005-0000-0000-00009C660000}"/>
    <cellStyle name="Titles 2 3 6 2 2 2" xfId="26246" xr:uid="{00000000-0005-0000-0000-00009D660000}"/>
    <cellStyle name="Titles 2 3 6 2 2 3" xfId="26247" xr:uid="{00000000-0005-0000-0000-00009E660000}"/>
    <cellStyle name="Titles 2 3 6 2 2 4" xfId="26248" xr:uid="{00000000-0005-0000-0000-00009F660000}"/>
    <cellStyle name="Titles 2 3 6 2 3" xfId="26249" xr:uid="{00000000-0005-0000-0000-0000A0660000}"/>
    <cellStyle name="Titles 2 3 6 2 3 2" xfId="26250" xr:uid="{00000000-0005-0000-0000-0000A1660000}"/>
    <cellStyle name="Titles 2 3 6 2 3 3" xfId="26251" xr:uid="{00000000-0005-0000-0000-0000A2660000}"/>
    <cellStyle name="Titles 2 3 6 2 3 4" xfId="26252" xr:uid="{00000000-0005-0000-0000-0000A3660000}"/>
    <cellStyle name="Titles 2 3 6 2 4" xfId="26253" xr:uid="{00000000-0005-0000-0000-0000A4660000}"/>
    <cellStyle name="Titles 2 3 6 2 5" xfId="26254" xr:uid="{00000000-0005-0000-0000-0000A5660000}"/>
    <cellStyle name="Titles 2 3 6 2 6" xfId="26255" xr:uid="{00000000-0005-0000-0000-0000A6660000}"/>
    <cellStyle name="Titles 2 3 6 3" xfId="26256" xr:uid="{00000000-0005-0000-0000-0000A7660000}"/>
    <cellStyle name="Titles 2 3 6 3 2" xfId="26257" xr:uid="{00000000-0005-0000-0000-0000A8660000}"/>
    <cellStyle name="Titles 2 3 6 3 2 2" xfId="26258" xr:uid="{00000000-0005-0000-0000-0000A9660000}"/>
    <cellStyle name="Titles 2 3 6 3 2 3" xfId="26259" xr:uid="{00000000-0005-0000-0000-0000AA660000}"/>
    <cellStyle name="Titles 2 3 6 3 2 4" xfId="26260" xr:uid="{00000000-0005-0000-0000-0000AB660000}"/>
    <cellStyle name="Titles 2 3 6 3 3" xfId="26261" xr:uid="{00000000-0005-0000-0000-0000AC660000}"/>
    <cellStyle name="Titles 2 3 6 3 3 2" xfId="26262" xr:uid="{00000000-0005-0000-0000-0000AD660000}"/>
    <cellStyle name="Titles 2 3 6 3 3 3" xfId="26263" xr:uid="{00000000-0005-0000-0000-0000AE660000}"/>
    <cellStyle name="Titles 2 3 6 3 3 4" xfId="26264" xr:uid="{00000000-0005-0000-0000-0000AF660000}"/>
    <cellStyle name="Titles 2 3 6 3 4" xfId="26265" xr:uid="{00000000-0005-0000-0000-0000B0660000}"/>
    <cellStyle name="Titles 2 3 6 3 5" xfId="26266" xr:uid="{00000000-0005-0000-0000-0000B1660000}"/>
    <cellStyle name="Titles 2 3 6 3 6" xfId="26267" xr:uid="{00000000-0005-0000-0000-0000B2660000}"/>
    <cellStyle name="Titles 2 3 6 4" xfId="26268" xr:uid="{00000000-0005-0000-0000-0000B3660000}"/>
    <cellStyle name="Titles 2 3 6 4 2" xfId="26269" xr:uid="{00000000-0005-0000-0000-0000B4660000}"/>
    <cellStyle name="Titles 2 3 6 4 3" xfId="26270" xr:uid="{00000000-0005-0000-0000-0000B5660000}"/>
    <cellStyle name="Titles 2 3 6 4 4" xfId="26271" xr:uid="{00000000-0005-0000-0000-0000B6660000}"/>
    <cellStyle name="Titles 2 3 6 5" xfId="26272" xr:uid="{00000000-0005-0000-0000-0000B7660000}"/>
    <cellStyle name="Titles 2 3 6 5 2" xfId="26273" xr:uid="{00000000-0005-0000-0000-0000B8660000}"/>
    <cellStyle name="Titles 2 3 6 5 3" xfId="26274" xr:uid="{00000000-0005-0000-0000-0000B9660000}"/>
    <cellStyle name="Titles 2 3 6 5 4" xfId="26275" xr:uid="{00000000-0005-0000-0000-0000BA660000}"/>
    <cellStyle name="Titles 2 3 6 6" xfId="26276" xr:uid="{00000000-0005-0000-0000-0000BB660000}"/>
    <cellStyle name="Titles 2 3 6 7" xfId="26277" xr:uid="{00000000-0005-0000-0000-0000BC660000}"/>
    <cellStyle name="Titles 2 3 6 8" xfId="26278" xr:uid="{00000000-0005-0000-0000-0000BD660000}"/>
    <cellStyle name="Titles 2 4" xfId="26279" xr:uid="{00000000-0005-0000-0000-0000BE660000}"/>
    <cellStyle name="Titles 2 4 2" xfId="26280" xr:uid="{00000000-0005-0000-0000-0000BF660000}"/>
    <cellStyle name="Titles 2 4 2 2" xfId="26281" xr:uid="{00000000-0005-0000-0000-0000C0660000}"/>
    <cellStyle name="Titles 2 4 2 2 2" xfId="26282" xr:uid="{00000000-0005-0000-0000-0000C1660000}"/>
    <cellStyle name="Titles 2 4 2 2 2 2" xfId="26283" xr:uid="{00000000-0005-0000-0000-0000C2660000}"/>
    <cellStyle name="Titles 2 4 2 2 2 2 2" xfId="26284" xr:uid="{00000000-0005-0000-0000-0000C3660000}"/>
    <cellStyle name="Titles 2 4 2 2 2 2 2 2" xfId="26285" xr:uid="{00000000-0005-0000-0000-0000C4660000}"/>
    <cellStyle name="Titles 2 4 2 2 2 2 2 2 2" xfId="26286" xr:uid="{00000000-0005-0000-0000-0000C5660000}"/>
    <cellStyle name="Titles 2 4 2 2 2 2 2 2 3" xfId="26287" xr:uid="{00000000-0005-0000-0000-0000C6660000}"/>
    <cellStyle name="Titles 2 4 2 2 2 2 2 2 4" xfId="26288" xr:uid="{00000000-0005-0000-0000-0000C7660000}"/>
    <cellStyle name="Titles 2 4 2 2 2 2 2 3" xfId="26289" xr:uid="{00000000-0005-0000-0000-0000C8660000}"/>
    <cellStyle name="Titles 2 4 2 2 2 2 2 3 2" xfId="26290" xr:uid="{00000000-0005-0000-0000-0000C9660000}"/>
    <cellStyle name="Titles 2 4 2 2 2 2 2 3 3" xfId="26291" xr:uid="{00000000-0005-0000-0000-0000CA660000}"/>
    <cellStyle name="Titles 2 4 2 2 2 2 2 3 4" xfId="26292" xr:uid="{00000000-0005-0000-0000-0000CB660000}"/>
    <cellStyle name="Titles 2 4 2 2 2 2 2 4" xfId="26293" xr:uid="{00000000-0005-0000-0000-0000CC660000}"/>
    <cellStyle name="Titles 2 4 2 2 2 2 2 5" xfId="26294" xr:uid="{00000000-0005-0000-0000-0000CD660000}"/>
    <cellStyle name="Titles 2 4 2 2 2 2 2 6" xfId="26295" xr:uid="{00000000-0005-0000-0000-0000CE660000}"/>
    <cellStyle name="Titles 2 4 2 2 2 2 3" xfId="26296" xr:uid="{00000000-0005-0000-0000-0000CF660000}"/>
    <cellStyle name="Titles 2 4 2 2 2 2 3 2" xfId="26297" xr:uid="{00000000-0005-0000-0000-0000D0660000}"/>
    <cellStyle name="Titles 2 4 2 2 2 2 3 2 2" xfId="26298" xr:uid="{00000000-0005-0000-0000-0000D1660000}"/>
    <cellStyle name="Titles 2 4 2 2 2 2 3 2 3" xfId="26299" xr:uid="{00000000-0005-0000-0000-0000D2660000}"/>
    <cellStyle name="Titles 2 4 2 2 2 2 3 2 4" xfId="26300" xr:uid="{00000000-0005-0000-0000-0000D3660000}"/>
    <cellStyle name="Titles 2 4 2 2 2 2 3 3" xfId="26301" xr:uid="{00000000-0005-0000-0000-0000D4660000}"/>
    <cellStyle name="Titles 2 4 2 2 2 2 3 3 2" xfId="26302" xr:uid="{00000000-0005-0000-0000-0000D5660000}"/>
    <cellStyle name="Titles 2 4 2 2 2 2 3 3 3" xfId="26303" xr:uid="{00000000-0005-0000-0000-0000D6660000}"/>
    <cellStyle name="Titles 2 4 2 2 2 2 3 3 4" xfId="26304" xr:uid="{00000000-0005-0000-0000-0000D7660000}"/>
    <cellStyle name="Titles 2 4 2 2 2 2 3 4" xfId="26305" xr:uid="{00000000-0005-0000-0000-0000D8660000}"/>
    <cellStyle name="Titles 2 4 2 2 2 2 3 5" xfId="26306" xr:uid="{00000000-0005-0000-0000-0000D9660000}"/>
    <cellStyle name="Titles 2 4 2 2 2 2 3 6" xfId="26307" xr:uid="{00000000-0005-0000-0000-0000DA660000}"/>
    <cellStyle name="Titles 2 4 2 2 2 2 4" xfId="26308" xr:uid="{00000000-0005-0000-0000-0000DB660000}"/>
    <cellStyle name="Titles 2 4 2 2 2 2 4 2" xfId="26309" xr:uid="{00000000-0005-0000-0000-0000DC660000}"/>
    <cellStyle name="Titles 2 4 2 2 2 2 4 3" xfId="26310" xr:uid="{00000000-0005-0000-0000-0000DD660000}"/>
    <cellStyle name="Titles 2 4 2 2 2 2 4 4" xfId="26311" xr:uid="{00000000-0005-0000-0000-0000DE660000}"/>
    <cellStyle name="Titles 2 4 2 2 2 2 5" xfId="26312" xr:uid="{00000000-0005-0000-0000-0000DF660000}"/>
    <cellStyle name="Titles 2 4 2 2 2 2 5 2" xfId="26313" xr:uid="{00000000-0005-0000-0000-0000E0660000}"/>
    <cellStyle name="Titles 2 4 2 2 2 2 5 3" xfId="26314" xr:uid="{00000000-0005-0000-0000-0000E1660000}"/>
    <cellStyle name="Titles 2 4 2 2 2 2 5 4" xfId="26315" xr:uid="{00000000-0005-0000-0000-0000E2660000}"/>
    <cellStyle name="Titles 2 4 2 2 2 2 6" xfId="26316" xr:uid="{00000000-0005-0000-0000-0000E3660000}"/>
    <cellStyle name="Titles 2 4 2 2 2 2 7" xfId="26317" xr:uid="{00000000-0005-0000-0000-0000E4660000}"/>
    <cellStyle name="Titles 2 4 2 2 2 2 8" xfId="26318" xr:uid="{00000000-0005-0000-0000-0000E5660000}"/>
    <cellStyle name="Titles 2 4 2 2 2 3" xfId="26319" xr:uid="{00000000-0005-0000-0000-0000E6660000}"/>
    <cellStyle name="Titles 2 4 2 2 2 3 2" xfId="26320" xr:uid="{00000000-0005-0000-0000-0000E7660000}"/>
    <cellStyle name="Titles 2 4 2 2 2 3 2 2" xfId="26321" xr:uid="{00000000-0005-0000-0000-0000E8660000}"/>
    <cellStyle name="Titles 2 4 2 2 2 3 2 3" xfId="26322" xr:uid="{00000000-0005-0000-0000-0000E9660000}"/>
    <cellStyle name="Titles 2 4 2 2 2 3 2 4" xfId="26323" xr:uid="{00000000-0005-0000-0000-0000EA660000}"/>
    <cellStyle name="Titles 2 4 2 2 2 3 3" xfId="26324" xr:uid="{00000000-0005-0000-0000-0000EB660000}"/>
    <cellStyle name="Titles 2 4 2 2 2 3 3 2" xfId="26325" xr:uid="{00000000-0005-0000-0000-0000EC660000}"/>
    <cellStyle name="Titles 2 4 2 2 2 3 3 3" xfId="26326" xr:uid="{00000000-0005-0000-0000-0000ED660000}"/>
    <cellStyle name="Titles 2 4 2 2 2 3 3 4" xfId="26327" xr:uid="{00000000-0005-0000-0000-0000EE660000}"/>
    <cellStyle name="Titles 2 4 2 2 2 3 4" xfId="26328" xr:uid="{00000000-0005-0000-0000-0000EF660000}"/>
    <cellStyle name="Titles 2 4 2 2 2 3 5" xfId="26329" xr:uid="{00000000-0005-0000-0000-0000F0660000}"/>
    <cellStyle name="Titles 2 4 2 2 2 3 6" xfId="26330" xr:uid="{00000000-0005-0000-0000-0000F1660000}"/>
    <cellStyle name="Titles 2 4 2 2 2 4" xfId="26331" xr:uid="{00000000-0005-0000-0000-0000F2660000}"/>
    <cellStyle name="Titles 2 4 2 2 2 4 2" xfId="26332" xr:uid="{00000000-0005-0000-0000-0000F3660000}"/>
    <cellStyle name="Titles 2 4 2 2 2 4 2 2" xfId="26333" xr:uid="{00000000-0005-0000-0000-0000F4660000}"/>
    <cellStyle name="Titles 2 4 2 2 2 4 2 3" xfId="26334" xr:uid="{00000000-0005-0000-0000-0000F5660000}"/>
    <cellStyle name="Titles 2 4 2 2 2 4 2 4" xfId="26335" xr:uid="{00000000-0005-0000-0000-0000F6660000}"/>
    <cellStyle name="Titles 2 4 2 2 2 4 3" xfId="26336" xr:uid="{00000000-0005-0000-0000-0000F7660000}"/>
    <cellStyle name="Titles 2 4 2 2 2 4 3 2" xfId="26337" xr:uid="{00000000-0005-0000-0000-0000F8660000}"/>
    <cellStyle name="Titles 2 4 2 2 2 4 3 3" xfId="26338" xr:uid="{00000000-0005-0000-0000-0000F9660000}"/>
    <cellStyle name="Titles 2 4 2 2 2 4 3 4" xfId="26339" xr:uid="{00000000-0005-0000-0000-0000FA660000}"/>
    <cellStyle name="Titles 2 4 2 2 2 4 4" xfId="26340" xr:uid="{00000000-0005-0000-0000-0000FB660000}"/>
    <cellStyle name="Titles 2 4 2 2 2 4 5" xfId="26341" xr:uid="{00000000-0005-0000-0000-0000FC660000}"/>
    <cellStyle name="Titles 2 4 2 2 2 4 6" xfId="26342" xr:uid="{00000000-0005-0000-0000-0000FD660000}"/>
    <cellStyle name="Titles 2 4 2 2 2 5" xfId="26343" xr:uid="{00000000-0005-0000-0000-0000FE660000}"/>
    <cellStyle name="Titles 2 4 2 2 2 6" xfId="26344" xr:uid="{00000000-0005-0000-0000-0000FF660000}"/>
    <cellStyle name="Titles 2 4 2 2 2 7" xfId="26345" xr:uid="{00000000-0005-0000-0000-000000670000}"/>
    <cellStyle name="Titles 2 4 2 2 3" xfId="26346" xr:uid="{00000000-0005-0000-0000-000001670000}"/>
    <cellStyle name="Titles 2 4 2 2 3 2" xfId="26347" xr:uid="{00000000-0005-0000-0000-000002670000}"/>
    <cellStyle name="Titles 2 4 2 2 3 2 2" xfId="26348" xr:uid="{00000000-0005-0000-0000-000003670000}"/>
    <cellStyle name="Titles 2 4 2 2 3 2 2 2" xfId="26349" xr:uid="{00000000-0005-0000-0000-000004670000}"/>
    <cellStyle name="Titles 2 4 2 2 3 2 2 3" xfId="26350" xr:uid="{00000000-0005-0000-0000-000005670000}"/>
    <cellStyle name="Titles 2 4 2 2 3 2 2 4" xfId="26351" xr:uid="{00000000-0005-0000-0000-000006670000}"/>
    <cellStyle name="Titles 2 4 2 2 3 2 3" xfId="26352" xr:uid="{00000000-0005-0000-0000-000007670000}"/>
    <cellStyle name="Titles 2 4 2 2 3 2 3 2" xfId="26353" xr:uid="{00000000-0005-0000-0000-000008670000}"/>
    <cellStyle name="Titles 2 4 2 2 3 2 3 3" xfId="26354" xr:uid="{00000000-0005-0000-0000-000009670000}"/>
    <cellStyle name="Titles 2 4 2 2 3 2 3 4" xfId="26355" xr:uid="{00000000-0005-0000-0000-00000A670000}"/>
    <cellStyle name="Titles 2 4 2 2 3 2 4" xfId="26356" xr:uid="{00000000-0005-0000-0000-00000B670000}"/>
    <cellStyle name="Titles 2 4 2 2 3 2 5" xfId="26357" xr:uid="{00000000-0005-0000-0000-00000C670000}"/>
    <cellStyle name="Titles 2 4 2 2 3 2 6" xfId="26358" xr:uid="{00000000-0005-0000-0000-00000D670000}"/>
    <cellStyle name="Titles 2 4 2 2 3 3" xfId="26359" xr:uid="{00000000-0005-0000-0000-00000E670000}"/>
    <cellStyle name="Titles 2 4 2 2 3 3 2" xfId="26360" xr:uid="{00000000-0005-0000-0000-00000F670000}"/>
    <cellStyle name="Titles 2 4 2 2 3 3 3" xfId="26361" xr:uid="{00000000-0005-0000-0000-000010670000}"/>
    <cellStyle name="Titles 2 4 2 2 3 3 4" xfId="26362" xr:uid="{00000000-0005-0000-0000-000011670000}"/>
    <cellStyle name="Titles 2 4 2 2 3 4" xfId="26363" xr:uid="{00000000-0005-0000-0000-000012670000}"/>
    <cellStyle name="Titles 2 4 2 2 3 4 2" xfId="26364" xr:uid="{00000000-0005-0000-0000-000013670000}"/>
    <cellStyle name="Titles 2 4 2 2 3 4 3" xfId="26365" xr:uid="{00000000-0005-0000-0000-000014670000}"/>
    <cellStyle name="Titles 2 4 2 2 3 4 4" xfId="26366" xr:uid="{00000000-0005-0000-0000-000015670000}"/>
    <cellStyle name="Titles 2 4 2 2 3 5" xfId="26367" xr:uid="{00000000-0005-0000-0000-000016670000}"/>
    <cellStyle name="Titles 2 4 2 2 3 6" xfId="26368" xr:uid="{00000000-0005-0000-0000-000017670000}"/>
    <cellStyle name="Titles 2 4 2 2 3 7" xfId="26369" xr:uid="{00000000-0005-0000-0000-000018670000}"/>
    <cellStyle name="Titles 2 4 2 2 4" xfId="26370" xr:uid="{00000000-0005-0000-0000-000019670000}"/>
    <cellStyle name="Titles 2 4 2 2 4 2" xfId="26371" xr:uid="{00000000-0005-0000-0000-00001A670000}"/>
    <cellStyle name="Titles 2 4 2 2 4 2 2" xfId="26372" xr:uid="{00000000-0005-0000-0000-00001B670000}"/>
    <cellStyle name="Titles 2 4 2 2 4 2 3" xfId="26373" xr:uid="{00000000-0005-0000-0000-00001C670000}"/>
    <cellStyle name="Titles 2 4 2 2 4 2 4" xfId="26374" xr:uid="{00000000-0005-0000-0000-00001D670000}"/>
    <cellStyle name="Titles 2 4 2 2 4 3" xfId="26375" xr:uid="{00000000-0005-0000-0000-00001E670000}"/>
    <cellStyle name="Titles 2 4 2 2 4 3 2" xfId="26376" xr:uid="{00000000-0005-0000-0000-00001F670000}"/>
    <cellStyle name="Titles 2 4 2 2 4 3 3" xfId="26377" xr:uid="{00000000-0005-0000-0000-000020670000}"/>
    <cellStyle name="Titles 2 4 2 2 4 3 4" xfId="26378" xr:uid="{00000000-0005-0000-0000-000021670000}"/>
    <cellStyle name="Titles 2 4 2 2 4 4" xfId="26379" xr:uid="{00000000-0005-0000-0000-000022670000}"/>
    <cellStyle name="Titles 2 4 2 2 4 5" xfId="26380" xr:uid="{00000000-0005-0000-0000-000023670000}"/>
    <cellStyle name="Titles 2 4 2 2 4 6" xfId="26381" xr:uid="{00000000-0005-0000-0000-000024670000}"/>
    <cellStyle name="Titles 2 4 2 2 5" xfId="26382" xr:uid="{00000000-0005-0000-0000-000025670000}"/>
    <cellStyle name="Titles 2 4 2 2 5 2" xfId="26383" xr:uid="{00000000-0005-0000-0000-000026670000}"/>
    <cellStyle name="Titles 2 4 2 2 5 3" xfId="26384" xr:uid="{00000000-0005-0000-0000-000027670000}"/>
    <cellStyle name="Titles 2 4 2 2 5 4" xfId="26385" xr:uid="{00000000-0005-0000-0000-000028670000}"/>
    <cellStyle name="Titles 2 4 2 2 6" xfId="26386" xr:uid="{00000000-0005-0000-0000-000029670000}"/>
    <cellStyle name="Titles 2 4 2 2 7" xfId="26387" xr:uid="{00000000-0005-0000-0000-00002A670000}"/>
    <cellStyle name="Titles 2 4 2 2 8" xfId="26388" xr:uid="{00000000-0005-0000-0000-00002B670000}"/>
    <cellStyle name="Titles 2 4 2 3" xfId="26389" xr:uid="{00000000-0005-0000-0000-00002C670000}"/>
    <cellStyle name="Titles 2 4 2 3 2" xfId="26390" xr:uid="{00000000-0005-0000-0000-00002D670000}"/>
    <cellStyle name="Titles 2 4 2 3 2 2" xfId="26391" xr:uid="{00000000-0005-0000-0000-00002E670000}"/>
    <cellStyle name="Titles 2 4 2 3 2 2 2" xfId="26392" xr:uid="{00000000-0005-0000-0000-00002F670000}"/>
    <cellStyle name="Titles 2 4 2 3 2 2 2 2" xfId="26393" xr:uid="{00000000-0005-0000-0000-000030670000}"/>
    <cellStyle name="Titles 2 4 2 3 2 2 2 3" xfId="26394" xr:uid="{00000000-0005-0000-0000-000031670000}"/>
    <cellStyle name="Titles 2 4 2 3 2 2 2 4" xfId="26395" xr:uid="{00000000-0005-0000-0000-000032670000}"/>
    <cellStyle name="Titles 2 4 2 3 2 2 3" xfId="26396" xr:uid="{00000000-0005-0000-0000-000033670000}"/>
    <cellStyle name="Titles 2 4 2 3 2 2 3 2" xfId="26397" xr:uid="{00000000-0005-0000-0000-000034670000}"/>
    <cellStyle name="Titles 2 4 2 3 2 2 3 3" xfId="26398" xr:uid="{00000000-0005-0000-0000-000035670000}"/>
    <cellStyle name="Titles 2 4 2 3 2 2 3 4" xfId="26399" xr:uid="{00000000-0005-0000-0000-000036670000}"/>
    <cellStyle name="Titles 2 4 2 3 2 2 4" xfId="26400" xr:uid="{00000000-0005-0000-0000-000037670000}"/>
    <cellStyle name="Titles 2 4 2 3 2 2 5" xfId="26401" xr:uid="{00000000-0005-0000-0000-000038670000}"/>
    <cellStyle name="Titles 2 4 2 3 2 2 6" xfId="26402" xr:uid="{00000000-0005-0000-0000-000039670000}"/>
    <cellStyle name="Titles 2 4 2 3 2 3" xfId="26403" xr:uid="{00000000-0005-0000-0000-00003A670000}"/>
    <cellStyle name="Titles 2 4 2 3 2 3 2" xfId="26404" xr:uid="{00000000-0005-0000-0000-00003B670000}"/>
    <cellStyle name="Titles 2 4 2 3 2 3 2 2" xfId="26405" xr:uid="{00000000-0005-0000-0000-00003C670000}"/>
    <cellStyle name="Titles 2 4 2 3 2 3 2 3" xfId="26406" xr:uid="{00000000-0005-0000-0000-00003D670000}"/>
    <cellStyle name="Titles 2 4 2 3 2 3 2 4" xfId="26407" xr:uid="{00000000-0005-0000-0000-00003E670000}"/>
    <cellStyle name="Titles 2 4 2 3 2 3 3" xfId="26408" xr:uid="{00000000-0005-0000-0000-00003F670000}"/>
    <cellStyle name="Titles 2 4 2 3 2 3 3 2" xfId="26409" xr:uid="{00000000-0005-0000-0000-000040670000}"/>
    <cellStyle name="Titles 2 4 2 3 2 3 3 3" xfId="26410" xr:uid="{00000000-0005-0000-0000-000041670000}"/>
    <cellStyle name="Titles 2 4 2 3 2 3 3 4" xfId="26411" xr:uid="{00000000-0005-0000-0000-000042670000}"/>
    <cellStyle name="Titles 2 4 2 3 2 3 4" xfId="26412" xr:uid="{00000000-0005-0000-0000-000043670000}"/>
    <cellStyle name="Titles 2 4 2 3 2 3 5" xfId="26413" xr:uid="{00000000-0005-0000-0000-000044670000}"/>
    <cellStyle name="Titles 2 4 2 3 2 3 6" xfId="26414" xr:uid="{00000000-0005-0000-0000-000045670000}"/>
    <cellStyle name="Titles 2 4 2 3 2 4" xfId="26415" xr:uid="{00000000-0005-0000-0000-000046670000}"/>
    <cellStyle name="Titles 2 4 2 3 2 4 2" xfId="26416" xr:uid="{00000000-0005-0000-0000-000047670000}"/>
    <cellStyle name="Titles 2 4 2 3 2 4 3" xfId="26417" xr:uid="{00000000-0005-0000-0000-000048670000}"/>
    <cellStyle name="Titles 2 4 2 3 2 4 4" xfId="26418" xr:uid="{00000000-0005-0000-0000-000049670000}"/>
    <cellStyle name="Titles 2 4 2 3 2 5" xfId="26419" xr:uid="{00000000-0005-0000-0000-00004A670000}"/>
    <cellStyle name="Titles 2 4 2 3 2 5 2" xfId="26420" xr:uid="{00000000-0005-0000-0000-00004B670000}"/>
    <cellStyle name="Titles 2 4 2 3 2 5 3" xfId="26421" xr:uid="{00000000-0005-0000-0000-00004C670000}"/>
    <cellStyle name="Titles 2 4 2 3 2 5 4" xfId="26422" xr:uid="{00000000-0005-0000-0000-00004D670000}"/>
    <cellStyle name="Titles 2 4 2 3 2 6" xfId="26423" xr:uid="{00000000-0005-0000-0000-00004E670000}"/>
    <cellStyle name="Titles 2 4 2 3 2 7" xfId="26424" xr:uid="{00000000-0005-0000-0000-00004F670000}"/>
    <cellStyle name="Titles 2 4 2 3 2 8" xfId="26425" xr:uid="{00000000-0005-0000-0000-000050670000}"/>
    <cellStyle name="Titles 2 4 2 3 3" xfId="26426" xr:uid="{00000000-0005-0000-0000-000051670000}"/>
    <cellStyle name="Titles 2 4 2 3 3 2" xfId="26427" xr:uid="{00000000-0005-0000-0000-000052670000}"/>
    <cellStyle name="Titles 2 4 2 3 3 2 2" xfId="26428" xr:uid="{00000000-0005-0000-0000-000053670000}"/>
    <cellStyle name="Titles 2 4 2 3 3 2 3" xfId="26429" xr:uid="{00000000-0005-0000-0000-000054670000}"/>
    <cellStyle name="Titles 2 4 2 3 3 2 4" xfId="26430" xr:uid="{00000000-0005-0000-0000-000055670000}"/>
    <cellStyle name="Titles 2 4 2 3 3 3" xfId="26431" xr:uid="{00000000-0005-0000-0000-000056670000}"/>
    <cellStyle name="Titles 2 4 2 3 3 3 2" xfId="26432" xr:uid="{00000000-0005-0000-0000-000057670000}"/>
    <cellStyle name="Titles 2 4 2 3 3 3 3" xfId="26433" xr:uid="{00000000-0005-0000-0000-000058670000}"/>
    <cellStyle name="Titles 2 4 2 3 3 3 4" xfId="26434" xr:uid="{00000000-0005-0000-0000-000059670000}"/>
    <cellStyle name="Titles 2 4 2 3 3 4" xfId="26435" xr:uid="{00000000-0005-0000-0000-00005A670000}"/>
    <cellStyle name="Titles 2 4 2 3 3 5" xfId="26436" xr:uid="{00000000-0005-0000-0000-00005B670000}"/>
    <cellStyle name="Titles 2 4 2 3 3 6" xfId="26437" xr:uid="{00000000-0005-0000-0000-00005C670000}"/>
    <cellStyle name="Titles 2 4 2 3 4" xfId="26438" xr:uid="{00000000-0005-0000-0000-00005D670000}"/>
    <cellStyle name="Titles 2 4 2 3 4 2" xfId="26439" xr:uid="{00000000-0005-0000-0000-00005E670000}"/>
    <cellStyle name="Titles 2 4 2 3 4 2 2" xfId="26440" xr:uid="{00000000-0005-0000-0000-00005F670000}"/>
    <cellStyle name="Titles 2 4 2 3 4 2 3" xfId="26441" xr:uid="{00000000-0005-0000-0000-000060670000}"/>
    <cellStyle name="Titles 2 4 2 3 4 2 4" xfId="26442" xr:uid="{00000000-0005-0000-0000-000061670000}"/>
    <cellStyle name="Titles 2 4 2 3 4 3" xfId="26443" xr:uid="{00000000-0005-0000-0000-000062670000}"/>
    <cellStyle name="Titles 2 4 2 3 4 3 2" xfId="26444" xr:uid="{00000000-0005-0000-0000-000063670000}"/>
    <cellStyle name="Titles 2 4 2 3 4 3 3" xfId="26445" xr:uid="{00000000-0005-0000-0000-000064670000}"/>
    <cellStyle name="Titles 2 4 2 3 4 3 4" xfId="26446" xr:uid="{00000000-0005-0000-0000-000065670000}"/>
    <cellStyle name="Titles 2 4 2 3 4 4" xfId="26447" xr:uid="{00000000-0005-0000-0000-000066670000}"/>
    <cellStyle name="Titles 2 4 2 3 4 5" xfId="26448" xr:uid="{00000000-0005-0000-0000-000067670000}"/>
    <cellStyle name="Titles 2 4 2 3 4 6" xfId="26449" xr:uid="{00000000-0005-0000-0000-000068670000}"/>
    <cellStyle name="Titles 2 4 2 3 5" xfId="26450" xr:uid="{00000000-0005-0000-0000-000069670000}"/>
    <cellStyle name="Titles 2 4 2 3 6" xfId="26451" xr:uid="{00000000-0005-0000-0000-00006A670000}"/>
    <cellStyle name="Titles 2 4 2 3 7" xfId="26452" xr:uid="{00000000-0005-0000-0000-00006B670000}"/>
    <cellStyle name="Titles 2 4 2 4" xfId="26453" xr:uid="{00000000-0005-0000-0000-00006C670000}"/>
    <cellStyle name="Titles 2 4 2 4 2" xfId="26454" xr:uid="{00000000-0005-0000-0000-00006D670000}"/>
    <cellStyle name="Titles 2 4 2 4 2 2" xfId="26455" xr:uid="{00000000-0005-0000-0000-00006E670000}"/>
    <cellStyle name="Titles 2 4 2 4 2 2 2" xfId="26456" xr:uid="{00000000-0005-0000-0000-00006F670000}"/>
    <cellStyle name="Titles 2 4 2 4 2 2 3" xfId="26457" xr:uid="{00000000-0005-0000-0000-000070670000}"/>
    <cellStyle name="Titles 2 4 2 4 2 2 4" xfId="26458" xr:uid="{00000000-0005-0000-0000-000071670000}"/>
    <cellStyle name="Titles 2 4 2 4 2 3" xfId="26459" xr:uid="{00000000-0005-0000-0000-000072670000}"/>
    <cellStyle name="Titles 2 4 2 4 2 3 2" xfId="26460" xr:uid="{00000000-0005-0000-0000-000073670000}"/>
    <cellStyle name="Titles 2 4 2 4 2 3 3" xfId="26461" xr:uid="{00000000-0005-0000-0000-000074670000}"/>
    <cellStyle name="Titles 2 4 2 4 2 3 4" xfId="26462" xr:uid="{00000000-0005-0000-0000-000075670000}"/>
    <cellStyle name="Titles 2 4 2 4 2 4" xfId="26463" xr:uid="{00000000-0005-0000-0000-000076670000}"/>
    <cellStyle name="Titles 2 4 2 4 2 5" xfId="26464" xr:uid="{00000000-0005-0000-0000-000077670000}"/>
    <cellStyle name="Titles 2 4 2 4 2 6" xfId="26465" xr:uid="{00000000-0005-0000-0000-000078670000}"/>
    <cellStyle name="Titles 2 4 2 4 3" xfId="26466" xr:uid="{00000000-0005-0000-0000-000079670000}"/>
    <cellStyle name="Titles 2 4 2 4 3 2" xfId="26467" xr:uid="{00000000-0005-0000-0000-00007A670000}"/>
    <cellStyle name="Titles 2 4 2 4 3 2 2" xfId="26468" xr:uid="{00000000-0005-0000-0000-00007B670000}"/>
    <cellStyle name="Titles 2 4 2 4 3 2 3" xfId="26469" xr:uid="{00000000-0005-0000-0000-00007C670000}"/>
    <cellStyle name="Titles 2 4 2 4 3 2 4" xfId="26470" xr:uid="{00000000-0005-0000-0000-00007D670000}"/>
    <cellStyle name="Titles 2 4 2 4 3 3" xfId="26471" xr:uid="{00000000-0005-0000-0000-00007E670000}"/>
    <cellStyle name="Titles 2 4 2 4 3 3 2" xfId="26472" xr:uid="{00000000-0005-0000-0000-00007F670000}"/>
    <cellStyle name="Titles 2 4 2 4 3 3 3" xfId="26473" xr:uid="{00000000-0005-0000-0000-000080670000}"/>
    <cellStyle name="Titles 2 4 2 4 3 3 4" xfId="26474" xr:uid="{00000000-0005-0000-0000-000081670000}"/>
    <cellStyle name="Titles 2 4 2 4 3 4" xfId="26475" xr:uid="{00000000-0005-0000-0000-000082670000}"/>
    <cellStyle name="Titles 2 4 2 4 3 5" xfId="26476" xr:uid="{00000000-0005-0000-0000-000083670000}"/>
    <cellStyle name="Titles 2 4 2 4 3 6" xfId="26477" xr:uid="{00000000-0005-0000-0000-000084670000}"/>
    <cellStyle name="Titles 2 4 2 4 4" xfId="26478" xr:uid="{00000000-0005-0000-0000-000085670000}"/>
    <cellStyle name="Titles 2 4 2 4 4 2" xfId="26479" xr:uid="{00000000-0005-0000-0000-000086670000}"/>
    <cellStyle name="Titles 2 4 2 4 4 3" xfId="26480" xr:uid="{00000000-0005-0000-0000-000087670000}"/>
    <cellStyle name="Titles 2 4 2 4 4 4" xfId="26481" xr:uid="{00000000-0005-0000-0000-000088670000}"/>
    <cellStyle name="Titles 2 4 2 4 5" xfId="26482" xr:uid="{00000000-0005-0000-0000-000089670000}"/>
    <cellStyle name="Titles 2 4 2 4 5 2" xfId="26483" xr:uid="{00000000-0005-0000-0000-00008A670000}"/>
    <cellStyle name="Titles 2 4 2 4 5 3" xfId="26484" xr:uid="{00000000-0005-0000-0000-00008B670000}"/>
    <cellStyle name="Titles 2 4 2 4 5 4" xfId="26485" xr:uid="{00000000-0005-0000-0000-00008C670000}"/>
    <cellStyle name="Titles 2 4 2 4 6" xfId="26486" xr:uid="{00000000-0005-0000-0000-00008D670000}"/>
    <cellStyle name="Titles 2 4 2 4 7" xfId="26487" xr:uid="{00000000-0005-0000-0000-00008E670000}"/>
    <cellStyle name="Titles 2 4 2 4 8" xfId="26488" xr:uid="{00000000-0005-0000-0000-00008F670000}"/>
    <cellStyle name="Titles 2 4 3" xfId="26489" xr:uid="{00000000-0005-0000-0000-000090670000}"/>
    <cellStyle name="Titles 2 4 3 2" xfId="26490" xr:uid="{00000000-0005-0000-0000-000091670000}"/>
    <cellStyle name="Titles 2 4 3 2 2" xfId="26491" xr:uid="{00000000-0005-0000-0000-000092670000}"/>
    <cellStyle name="Titles 2 4 3 2 2 2" xfId="26492" xr:uid="{00000000-0005-0000-0000-000093670000}"/>
    <cellStyle name="Titles 2 4 3 2 2 2 2" xfId="26493" xr:uid="{00000000-0005-0000-0000-000094670000}"/>
    <cellStyle name="Titles 2 4 3 2 2 2 2 2" xfId="26494" xr:uid="{00000000-0005-0000-0000-000095670000}"/>
    <cellStyle name="Titles 2 4 3 2 2 2 2 2 2" xfId="26495" xr:uid="{00000000-0005-0000-0000-000096670000}"/>
    <cellStyle name="Titles 2 4 3 2 2 2 2 2 3" xfId="26496" xr:uid="{00000000-0005-0000-0000-000097670000}"/>
    <cellStyle name="Titles 2 4 3 2 2 2 2 2 4" xfId="26497" xr:uid="{00000000-0005-0000-0000-000098670000}"/>
    <cellStyle name="Titles 2 4 3 2 2 2 2 3" xfId="26498" xr:uid="{00000000-0005-0000-0000-000099670000}"/>
    <cellStyle name="Titles 2 4 3 2 2 2 2 3 2" xfId="26499" xr:uid="{00000000-0005-0000-0000-00009A670000}"/>
    <cellStyle name="Titles 2 4 3 2 2 2 2 3 3" xfId="26500" xr:uid="{00000000-0005-0000-0000-00009B670000}"/>
    <cellStyle name="Titles 2 4 3 2 2 2 2 3 4" xfId="26501" xr:uid="{00000000-0005-0000-0000-00009C670000}"/>
    <cellStyle name="Titles 2 4 3 2 2 2 2 4" xfId="26502" xr:uid="{00000000-0005-0000-0000-00009D670000}"/>
    <cellStyle name="Titles 2 4 3 2 2 2 2 5" xfId="26503" xr:uid="{00000000-0005-0000-0000-00009E670000}"/>
    <cellStyle name="Titles 2 4 3 2 2 2 2 6" xfId="26504" xr:uid="{00000000-0005-0000-0000-00009F670000}"/>
    <cellStyle name="Titles 2 4 3 2 2 2 3" xfId="26505" xr:uid="{00000000-0005-0000-0000-0000A0670000}"/>
    <cellStyle name="Titles 2 4 3 2 2 2 3 2" xfId="26506" xr:uid="{00000000-0005-0000-0000-0000A1670000}"/>
    <cellStyle name="Titles 2 4 3 2 2 2 3 2 2" xfId="26507" xr:uid="{00000000-0005-0000-0000-0000A2670000}"/>
    <cellStyle name="Titles 2 4 3 2 2 2 3 2 3" xfId="26508" xr:uid="{00000000-0005-0000-0000-0000A3670000}"/>
    <cellStyle name="Titles 2 4 3 2 2 2 3 2 4" xfId="26509" xr:uid="{00000000-0005-0000-0000-0000A4670000}"/>
    <cellStyle name="Titles 2 4 3 2 2 2 3 3" xfId="26510" xr:uid="{00000000-0005-0000-0000-0000A5670000}"/>
    <cellStyle name="Titles 2 4 3 2 2 2 3 3 2" xfId="26511" xr:uid="{00000000-0005-0000-0000-0000A6670000}"/>
    <cellStyle name="Titles 2 4 3 2 2 2 3 3 3" xfId="26512" xr:uid="{00000000-0005-0000-0000-0000A7670000}"/>
    <cellStyle name="Titles 2 4 3 2 2 2 3 3 4" xfId="26513" xr:uid="{00000000-0005-0000-0000-0000A8670000}"/>
    <cellStyle name="Titles 2 4 3 2 2 2 3 4" xfId="26514" xr:uid="{00000000-0005-0000-0000-0000A9670000}"/>
    <cellStyle name="Titles 2 4 3 2 2 2 3 5" xfId="26515" xr:uid="{00000000-0005-0000-0000-0000AA670000}"/>
    <cellStyle name="Titles 2 4 3 2 2 2 3 6" xfId="26516" xr:uid="{00000000-0005-0000-0000-0000AB670000}"/>
    <cellStyle name="Titles 2 4 3 2 2 2 4" xfId="26517" xr:uid="{00000000-0005-0000-0000-0000AC670000}"/>
    <cellStyle name="Titles 2 4 3 2 2 2 4 2" xfId="26518" xr:uid="{00000000-0005-0000-0000-0000AD670000}"/>
    <cellStyle name="Titles 2 4 3 2 2 2 4 3" xfId="26519" xr:uid="{00000000-0005-0000-0000-0000AE670000}"/>
    <cellStyle name="Titles 2 4 3 2 2 2 4 4" xfId="26520" xr:uid="{00000000-0005-0000-0000-0000AF670000}"/>
    <cellStyle name="Titles 2 4 3 2 2 2 5" xfId="26521" xr:uid="{00000000-0005-0000-0000-0000B0670000}"/>
    <cellStyle name="Titles 2 4 3 2 2 2 5 2" xfId="26522" xr:uid="{00000000-0005-0000-0000-0000B1670000}"/>
    <cellStyle name="Titles 2 4 3 2 2 2 5 3" xfId="26523" xr:uid="{00000000-0005-0000-0000-0000B2670000}"/>
    <cellStyle name="Titles 2 4 3 2 2 2 5 4" xfId="26524" xr:uid="{00000000-0005-0000-0000-0000B3670000}"/>
    <cellStyle name="Titles 2 4 3 2 2 2 6" xfId="26525" xr:uid="{00000000-0005-0000-0000-0000B4670000}"/>
    <cellStyle name="Titles 2 4 3 2 2 2 7" xfId="26526" xr:uid="{00000000-0005-0000-0000-0000B5670000}"/>
    <cellStyle name="Titles 2 4 3 2 2 2 8" xfId="26527" xr:uid="{00000000-0005-0000-0000-0000B6670000}"/>
    <cellStyle name="Titles 2 4 3 2 2 3" xfId="26528" xr:uid="{00000000-0005-0000-0000-0000B7670000}"/>
    <cellStyle name="Titles 2 4 3 2 2 3 2" xfId="26529" xr:uid="{00000000-0005-0000-0000-0000B8670000}"/>
    <cellStyle name="Titles 2 4 3 2 2 3 2 2" xfId="26530" xr:uid="{00000000-0005-0000-0000-0000B9670000}"/>
    <cellStyle name="Titles 2 4 3 2 2 3 2 3" xfId="26531" xr:uid="{00000000-0005-0000-0000-0000BA670000}"/>
    <cellStyle name="Titles 2 4 3 2 2 3 2 4" xfId="26532" xr:uid="{00000000-0005-0000-0000-0000BB670000}"/>
    <cellStyle name="Titles 2 4 3 2 2 3 3" xfId="26533" xr:uid="{00000000-0005-0000-0000-0000BC670000}"/>
    <cellStyle name="Titles 2 4 3 2 2 3 3 2" xfId="26534" xr:uid="{00000000-0005-0000-0000-0000BD670000}"/>
    <cellStyle name="Titles 2 4 3 2 2 3 3 3" xfId="26535" xr:uid="{00000000-0005-0000-0000-0000BE670000}"/>
    <cellStyle name="Titles 2 4 3 2 2 3 3 4" xfId="26536" xr:uid="{00000000-0005-0000-0000-0000BF670000}"/>
    <cellStyle name="Titles 2 4 3 2 2 3 4" xfId="26537" xr:uid="{00000000-0005-0000-0000-0000C0670000}"/>
    <cellStyle name="Titles 2 4 3 2 2 3 5" xfId="26538" xr:uid="{00000000-0005-0000-0000-0000C1670000}"/>
    <cellStyle name="Titles 2 4 3 2 2 3 6" xfId="26539" xr:uid="{00000000-0005-0000-0000-0000C2670000}"/>
    <cellStyle name="Titles 2 4 3 2 2 4" xfId="26540" xr:uid="{00000000-0005-0000-0000-0000C3670000}"/>
    <cellStyle name="Titles 2 4 3 2 2 4 2" xfId="26541" xr:uid="{00000000-0005-0000-0000-0000C4670000}"/>
    <cellStyle name="Titles 2 4 3 2 2 4 2 2" xfId="26542" xr:uid="{00000000-0005-0000-0000-0000C5670000}"/>
    <cellStyle name="Titles 2 4 3 2 2 4 2 3" xfId="26543" xr:uid="{00000000-0005-0000-0000-0000C6670000}"/>
    <cellStyle name="Titles 2 4 3 2 2 4 2 4" xfId="26544" xr:uid="{00000000-0005-0000-0000-0000C7670000}"/>
    <cellStyle name="Titles 2 4 3 2 2 4 3" xfId="26545" xr:uid="{00000000-0005-0000-0000-0000C8670000}"/>
    <cellStyle name="Titles 2 4 3 2 2 4 3 2" xfId="26546" xr:uid="{00000000-0005-0000-0000-0000C9670000}"/>
    <cellStyle name="Titles 2 4 3 2 2 4 3 3" xfId="26547" xr:uid="{00000000-0005-0000-0000-0000CA670000}"/>
    <cellStyle name="Titles 2 4 3 2 2 4 3 4" xfId="26548" xr:uid="{00000000-0005-0000-0000-0000CB670000}"/>
    <cellStyle name="Titles 2 4 3 2 2 4 4" xfId="26549" xr:uid="{00000000-0005-0000-0000-0000CC670000}"/>
    <cellStyle name="Titles 2 4 3 2 2 4 5" xfId="26550" xr:uid="{00000000-0005-0000-0000-0000CD670000}"/>
    <cellStyle name="Titles 2 4 3 2 2 4 6" xfId="26551" xr:uid="{00000000-0005-0000-0000-0000CE670000}"/>
    <cellStyle name="Titles 2 4 3 2 2 5" xfId="26552" xr:uid="{00000000-0005-0000-0000-0000CF670000}"/>
    <cellStyle name="Titles 2 4 3 2 2 6" xfId="26553" xr:uid="{00000000-0005-0000-0000-0000D0670000}"/>
    <cellStyle name="Titles 2 4 3 2 2 7" xfId="26554" xr:uid="{00000000-0005-0000-0000-0000D1670000}"/>
    <cellStyle name="Titles 2 4 3 2 3" xfId="26555" xr:uid="{00000000-0005-0000-0000-0000D2670000}"/>
    <cellStyle name="Titles 2 4 3 2 3 2" xfId="26556" xr:uid="{00000000-0005-0000-0000-0000D3670000}"/>
    <cellStyle name="Titles 2 4 3 2 3 2 2" xfId="26557" xr:uid="{00000000-0005-0000-0000-0000D4670000}"/>
    <cellStyle name="Titles 2 4 3 2 3 2 2 2" xfId="26558" xr:uid="{00000000-0005-0000-0000-0000D5670000}"/>
    <cellStyle name="Titles 2 4 3 2 3 2 2 3" xfId="26559" xr:uid="{00000000-0005-0000-0000-0000D6670000}"/>
    <cellStyle name="Titles 2 4 3 2 3 2 2 4" xfId="26560" xr:uid="{00000000-0005-0000-0000-0000D7670000}"/>
    <cellStyle name="Titles 2 4 3 2 3 2 3" xfId="26561" xr:uid="{00000000-0005-0000-0000-0000D8670000}"/>
    <cellStyle name="Titles 2 4 3 2 3 2 3 2" xfId="26562" xr:uid="{00000000-0005-0000-0000-0000D9670000}"/>
    <cellStyle name="Titles 2 4 3 2 3 2 3 3" xfId="26563" xr:uid="{00000000-0005-0000-0000-0000DA670000}"/>
    <cellStyle name="Titles 2 4 3 2 3 2 3 4" xfId="26564" xr:uid="{00000000-0005-0000-0000-0000DB670000}"/>
    <cellStyle name="Titles 2 4 3 2 3 2 4" xfId="26565" xr:uid="{00000000-0005-0000-0000-0000DC670000}"/>
    <cellStyle name="Titles 2 4 3 2 3 2 5" xfId="26566" xr:uid="{00000000-0005-0000-0000-0000DD670000}"/>
    <cellStyle name="Titles 2 4 3 2 3 2 6" xfId="26567" xr:uid="{00000000-0005-0000-0000-0000DE670000}"/>
    <cellStyle name="Titles 2 4 3 2 3 3" xfId="26568" xr:uid="{00000000-0005-0000-0000-0000DF670000}"/>
    <cellStyle name="Titles 2 4 3 2 3 3 2" xfId="26569" xr:uid="{00000000-0005-0000-0000-0000E0670000}"/>
    <cellStyle name="Titles 2 4 3 2 3 3 3" xfId="26570" xr:uid="{00000000-0005-0000-0000-0000E1670000}"/>
    <cellStyle name="Titles 2 4 3 2 3 3 4" xfId="26571" xr:uid="{00000000-0005-0000-0000-0000E2670000}"/>
    <cellStyle name="Titles 2 4 3 2 3 4" xfId="26572" xr:uid="{00000000-0005-0000-0000-0000E3670000}"/>
    <cellStyle name="Titles 2 4 3 2 3 4 2" xfId="26573" xr:uid="{00000000-0005-0000-0000-0000E4670000}"/>
    <cellStyle name="Titles 2 4 3 2 3 4 3" xfId="26574" xr:uid="{00000000-0005-0000-0000-0000E5670000}"/>
    <cellStyle name="Titles 2 4 3 2 3 4 4" xfId="26575" xr:uid="{00000000-0005-0000-0000-0000E6670000}"/>
    <cellStyle name="Titles 2 4 3 2 3 5" xfId="26576" xr:uid="{00000000-0005-0000-0000-0000E7670000}"/>
    <cellStyle name="Titles 2 4 3 2 3 6" xfId="26577" xr:uid="{00000000-0005-0000-0000-0000E8670000}"/>
    <cellStyle name="Titles 2 4 3 2 3 7" xfId="26578" xr:uid="{00000000-0005-0000-0000-0000E9670000}"/>
    <cellStyle name="Titles 2 4 3 2 4" xfId="26579" xr:uid="{00000000-0005-0000-0000-0000EA670000}"/>
    <cellStyle name="Titles 2 4 3 2 4 2" xfId="26580" xr:uid="{00000000-0005-0000-0000-0000EB670000}"/>
    <cellStyle name="Titles 2 4 3 2 4 2 2" xfId="26581" xr:uid="{00000000-0005-0000-0000-0000EC670000}"/>
    <cellStyle name="Titles 2 4 3 2 4 2 3" xfId="26582" xr:uid="{00000000-0005-0000-0000-0000ED670000}"/>
    <cellStyle name="Titles 2 4 3 2 4 2 4" xfId="26583" xr:uid="{00000000-0005-0000-0000-0000EE670000}"/>
    <cellStyle name="Titles 2 4 3 2 4 3" xfId="26584" xr:uid="{00000000-0005-0000-0000-0000EF670000}"/>
    <cellStyle name="Titles 2 4 3 2 4 3 2" xfId="26585" xr:uid="{00000000-0005-0000-0000-0000F0670000}"/>
    <cellStyle name="Titles 2 4 3 2 4 3 3" xfId="26586" xr:uid="{00000000-0005-0000-0000-0000F1670000}"/>
    <cellStyle name="Titles 2 4 3 2 4 3 4" xfId="26587" xr:uid="{00000000-0005-0000-0000-0000F2670000}"/>
    <cellStyle name="Titles 2 4 3 2 4 4" xfId="26588" xr:uid="{00000000-0005-0000-0000-0000F3670000}"/>
    <cellStyle name="Titles 2 4 3 2 4 5" xfId="26589" xr:uid="{00000000-0005-0000-0000-0000F4670000}"/>
    <cellStyle name="Titles 2 4 3 2 4 6" xfId="26590" xr:uid="{00000000-0005-0000-0000-0000F5670000}"/>
    <cellStyle name="Titles 2 4 3 2 5" xfId="26591" xr:uid="{00000000-0005-0000-0000-0000F6670000}"/>
    <cellStyle name="Titles 2 4 3 2 5 2" xfId="26592" xr:uid="{00000000-0005-0000-0000-0000F7670000}"/>
    <cellStyle name="Titles 2 4 3 2 5 3" xfId="26593" xr:uid="{00000000-0005-0000-0000-0000F8670000}"/>
    <cellStyle name="Titles 2 4 3 2 5 4" xfId="26594" xr:uid="{00000000-0005-0000-0000-0000F9670000}"/>
    <cellStyle name="Titles 2 4 3 2 6" xfId="26595" xr:uid="{00000000-0005-0000-0000-0000FA670000}"/>
    <cellStyle name="Titles 2 4 3 2 7" xfId="26596" xr:uid="{00000000-0005-0000-0000-0000FB670000}"/>
    <cellStyle name="Titles 2 4 3 2 8" xfId="26597" xr:uid="{00000000-0005-0000-0000-0000FC670000}"/>
    <cellStyle name="Titles 2 4 3 3" xfId="26598" xr:uid="{00000000-0005-0000-0000-0000FD670000}"/>
    <cellStyle name="Titles 2 4 3 3 2" xfId="26599" xr:uid="{00000000-0005-0000-0000-0000FE670000}"/>
    <cellStyle name="Titles 2 4 3 3 2 2" xfId="26600" xr:uid="{00000000-0005-0000-0000-0000FF670000}"/>
    <cellStyle name="Titles 2 4 3 3 2 2 2" xfId="26601" xr:uid="{00000000-0005-0000-0000-000000680000}"/>
    <cellStyle name="Titles 2 4 3 3 2 2 2 2" xfId="26602" xr:uid="{00000000-0005-0000-0000-000001680000}"/>
    <cellStyle name="Titles 2 4 3 3 2 2 2 3" xfId="26603" xr:uid="{00000000-0005-0000-0000-000002680000}"/>
    <cellStyle name="Titles 2 4 3 3 2 2 2 4" xfId="26604" xr:uid="{00000000-0005-0000-0000-000003680000}"/>
    <cellStyle name="Titles 2 4 3 3 2 2 3" xfId="26605" xr:uid="{00000000-0005-0000-0000-000004680000}"/>
    <cellStyle name="Titles 2 4 3 3 2 2 3 2" xfId="26606" xr:uid="{00000000-0005-0000-0000-000005680000}"/>
    <cellStyle name="Titles 2 4 3 3 2 2 3 3" xfId="26607" xr:uid="{00000000-0005-0000-0000-000006680000}"/>
    <cellStyle name="Titles 2 4 3 3 2 2 3 4" xfId="26608" xr:uid="{00000000-0005-0000-0000-000007680000}"/>
    <cellStyle name="Titles 2 4 3 3 2 2 4" xfId="26609" xr:uid="{00000000-0005-0000-0000-000008680000}"/>
    <cellStyle name="Titles 2 4 3 3 2 2 5" xfId="26610" xr:uid="{00000000-0005-0000-0000-000009680000}"/>
    <cellStyle name="Titles 2 4 3 3 2 2 6" xfId="26611" xr:uid="{00000000-0005-0000-0000-00000A680000}"/>
    <cellStyle name="Titles 2 4 3 3 2 3" xfId="26612" xr:uid="{00000000-0005-0000-0000-00000B680000}"/>
    <cellStyle name="Titles 2 4 3 3 2 3 2" xfId="26613" xr:uid="{00000000-0005-0000-0000-00000C680000}"/>
    <cellStyle name="Titles 2 4 3 3 2 3 2 2" xfId="26614" xr:uid="{00000000-0005-0000-0000-00000D680000}"/>
    <cellStyle name="Titles 2 4 3 3 2 3 2 3" xfId="26615" xr:uid="{00000000-0005-0000-0000-00000E680000}"/>
    <cellStyle name="Titles 2 4 3 3 2 3 2 4" xfId="26616" xr:uid="{00000000-0005-0000-0000-00000F680000}"/>
    <cellStyle name="Titles 2 4 3 3 2 3 3" xfId="26617" xr:uid="{00000000-0005-0000-0000-000010680000}"/>
    <cellStyle name="Titles 2 4 3 3 2 3 3 2" xfId="26618" xr:uid="{00000000-0005-0000-0000-000011680000}"/>
    <cellStyle name="Titles 2 4 3 3 2 3 3 3" xfId="26619" xr:uid="{00000000-0005-0000-0000-000012680000}"/>
    <cellStyle name="Titles 2 4 3 3 2 3 3 4" xfId="26620" xr:uid="{00000000-0005-0000-0000-000013680000}"/>
    <cellStyle name="Titles 2 4 3 3 2 3 4" xfId="26621" xr:uid="{00000000-0005-0000-0000-000014680000}"/>
    <cellStyle name="Titles 2 4 3 3 2 3 5" xfId="26622" xr:uid="{00000000-0005-0000-0000-000015680000}"/>
    <cellStyle name="Titles 2 4 3 3 2 3 6" xfId="26623" xr:uid="{00000000-0005-0000-0000-000016680000}"/>
    <cellStyle name="Titles 2 4 3 3 2 4" xfId="26624" xr:uid="{00000000-0005-0000-0000-000017680000}"/>
    <cellStyle name="Titles 2 4 3 3 2 4 2" xfId="26625" xr:uid="{00000000-0005-0000-0000-000018680000}"/>
    <cellStyle name="Titles 2 4 3 3 2 4 3" xfId="26626" xr:uid="{00000000-0005-0000-0000-000019680000}"/>
    <cellStyle name="Titles 2 4 3 3 2 4 4" xfId="26627" xr:uid="{00000000-0005-0000-0000-00001A680000}"/>
    <cellStyle name="Titles 2 4 3 3 2 5" xfId="26628" xr:uid="{00000000-0005-0000-0000-00001B680000}"/>
    <cellStyle name="Titles 2 4 3 3 2 5 2" xfId="26629" xr:uid="{00000000-0005-0000-0000-00001C680000}"/>
    <cellStyle name="Titles 2 4 3 3 2 5 3" xfId="26630" xr:uid="{00000000-0005-0000-0000-00001D680000}"/>
    <cellStyle name="Titles 2 4 3 3 2 5 4" xfId="26631" xr:uid="{00000000-0005-0000-0000-00001E680000}"/>
    <cellStyle name="Titles 2 4 3 3 2 6" xfId="26632" xr:uid="{00000000-0005-0000-0000-00001F680000}"/>
    <cellStyle name="Titles 2 4 3 3 2 7" xfId="26633" xr:uid="{00000000-0005-0000-0000-000020680000}"/>
    <cellStyle name="Titles 2 4 3 3 2 8" xfId="26634" xr:uid="{00000000-0005-0000-0000-000021680000}"/>
    <cellStyle name="Titles 2 4 3 3 3" xfId="26635" xr:uid="{00000000-0005-0000-0000-000022680000}"/>
    <cellStyle name="Titles 2 4 3 3 3 2" xfId="26636" xr:uid="{00000000-0005-0000-0000-000023680000}"/>
    <cellStyle name="Titles 2 4 3 3 3 2 2" xfId="26637" xr:uid="{00000000-0005-0000-0000-000024680000}"/>
    <cellStyle name="Titles 2 4 3 3 3 2 3" xfId="26638" xr:uid="{00000000-0005-0000-0000-000025680000}"/>
    <cellStyle name="Titles 2 4 3 3 3 2 4" xfId="26639" xr:uid="{00000000-0005-0000-0000-000026680000}"/>
    <cellStyle name="Titles 2 4 3 3 3 3" xfId="26640" xr:uid="{00000000-0005-0000-0000-000027680000}"/>
    <cellStyle name="Titles 2 4 3 3 3 3 2" xfId="26641" xr:uid="{00000000-0005-0000-0000-000028680000}"/>
    <cellStyle name="Titles 2 4 3 3 3 3 3" xfId="26642" xr:uid="{00000000-0005-0000-0000-000029680000}"/>
    <cellStyle name="Titles 2 4 3 3 3 3 4" xfId="26643" xr:uid="{00000000-0005-0000-0000-00002A680000}"/>
    <cellStyle name="Titles 2 4 3 3 3 4" xfId="26644" xr:uid="{00000000-0005-0000-0000-00002B680000}"/>
    <cellStyle name="Titles 2 4 3 3 3 5" xfId="26645" xr:uid="{00000000-0005-0000-0000-00002C680000}"/>
    <cellStyle name="Titles 2 4 3 3 3 6" xfId="26646" xr:uid="{00000000-0005-0000-0000-00002D680000}"/>
    <cellStyle name="Titles 2 4 3 3 4" xfId="26647" xr:uid="{00000000-0005-0000-0000-00002E680000}"/>
    <cellStyle name="Titles 2 4 3 3 4 2" xfId="26648" xr:uid="{00000000-0005-0000-0000-00002F680000}"/>
    <cellStyle name="Titles 2 4 3 3 4 2 2" xfId="26649" xr:uid="{00000000-0005-0000-0000-000030680000}"/>
    <cellStyle name="Titles 2 4 3 3 4 2 3" xfId="26650" xr:uid="{00000000-0005-0000-0000-000031680000}"/>
    <cellStyle name="Titles 2 4 3 3 4 2 4" xfId="26651" xr:uid="{00000000-0005-0000-0000-000032680000}"/>
    <cellStyle name="Titles 2 4 3 3 4 3" xfId="26652" xr:uid="{00000000-0005-0000-0000-000033680000}"/>
    <cellStyle name="Titles 2 4 3 3 4 3 2" xfId="26653" xr:uid="{00000000-0005-0000-0000-000034680000}"/>
    <cellStyle name="Titles 2 4 3 3 4 3 3" xfId="26654" xr:uid="{00000000-0005-0000-0000-000035680000}"/>
    <cellStyle name="Titles 2 4 3 3 4 3 4" xfId="26655" xr:uid="{00000000-0005-0000-0000-000036680000}"/>
    <cellStyle name="Titles 2 4 3 3 4 4" xfId="26656" xr:uid="{00000000-0005-0000-0000-000037680000}"/>
    <cellStyle name="Titles 2 4 3 3 4 5" xfId="26657" xr:uid="{00000000-0005-0000-0000-000038680000}"/>
    <cellStyle name="Titles 2 4 3 3 4 6" xfId="26658" xr:uid="{00000000-0005-0000-0000-000039680000}"/>
    <cellStyle name="Titles 2 4 3 3 5" xfId="26659" xr:uid="{00000000-0005-0000-0000-00003A680000}"/>
    <cellStyle name="Titles 2 4 3 3 6" xfId="26660" xr:uid="{00000000-0005-0000-0000-00003B680000}"/>
    <cellStyle name="Titles 2 4 3 3 7" xfId="26661" xr:uid="{00000000-0005-0000-0000-00003C680000}"/>
    <cellStyle name="Titles 2 4 3 4" xfId="26662" xr:uid="{00000000-0005-0000-0000-00003D680000}"/>
    <cellStyle name="Titles 2 4 3 4 2" xfId="26663" xr:uid="{00000000-0005-0000-0000-00003E680000}"/>
    <cellStyle name="Titles 2 4 3 4 2 2" xfId="26664" xr:uid="{00000000-0005-0000-0000-00003F680000}"/>
    <cellStyle name="Titles 2 4 3 4 2 2 2" xfId="26665" xr:uid="{00000000-0005-0000-0000-000040680000}"/>
    <cellStyle name="Titles 2 4 3 4 2 2 3" xfId="26666" xr:uid="{00000000-0005-0000-0000-000041680000}"/>
    <cellStyle name="Titles 2 4 3 4 2 2 4" xfId="26667" xr:uid="{00000000-0005-0000-0000-000042680000}"/>
    <cellStyle name="Titles 2 4 3 4 2 3" xfId="26668" xr:uid="{00000000-0005-0000-0000-000043680000}"/>
    <cellStyle name="Titles 2 4 3 4 2 3 2" xfId="26669" xr:uid="{00000000-0005-0000-0000-000044680000}"/>
    <cellStyle name="Titles 2 4 3 4 2 3 3" xfId="26670" xr:uid="{00000000-0005-0000-0000-000045680000}"/>
    <cellStyle name="Titles 2 4 3 4 2 3 4" xfId="26671" xr:uid="{00000000-0005-0000-0000-000046680000}"/>
    <cellStyle name="Titles 2 4 3 4 2 4" xfId="26672" xr:uid="{00000000-0005-0000-0000-000047680000}"/>
    <cellStyle name="Titles 2 4 3 4 2 5" xfId="26673" xr:uid="{00000000-0005-0000-0000-000048680000}"/>
    <cellStyle name="Titles 2 4 3 4 2 6" xfId="26674" xr:uid="{00000000-0005-0000-0000-000049680000}"/>
    <cellStyle name="Titles 2 4 3 4 3" xfId="26675" xr:uid="{00000000-0005-0000-0000-00004A680000}"/>
    <cellStyle name="Titles 2 4 3 4 3 2" xfId="26676" xr:uid="{00000000-0005-0000-0000-00004B680000}"/>
    <cellStyle name="Titles 2 4 3 4 3 2 2" xfId="26677" xr:uid="{00000000-0005-0000-0000-00004C680000}"/>
    <cellStyle name="Titles 2 4 3 4 3 2 3" xfId="26678" xr:uid="{00000000-0005-0000-0000-00004D680000}"/>
    <cellStyle name="Titles 2 4 3 4 3 2 4" xfId="26679" xr:uid="{00000000-0005-0000-0000-00004E680000}"/>
    <cellStyle name="Titles 2 4 3 4 3 3" xfId="26680" xr:uid="{00000000-0005-0000-0000-00004F680000}"/>
    <cellStyle name="Titles 2 4 3 4 3 3 2" xfId="26681" xr:uid="{00000000-0005-0000-0000-000050680000}"/>
    <cellStyle name="Titles 2 4 3 4 3 3 3" xfId="26682" xr:uid="{00000000-0005-0000-0000-000051680000}"/>
    <cellStyle name="Titles 2 4 3 4 3 3 4" xfId="26683" xr:uid="{00000000-0005-0000-0000-000052680000}"/>
    <cellStyle name="Titles 2 4 3 4 3 4" xfId="26684" xr:uid="{00000000-0005-0000-0000-000053680000}"/>
    <cellStyle name="Titles 2 4 3 4 3 5" xfId="26685" xr:uid="{00000000-0005-0000-0000-000054680000}"/>
    <cellStyle name="Titles 2 4 3 4 3 6" xfId="26686" xr:uid="{00000000-0005-0000-0000-000055680000}"/>
    <cellStyle name="Titles 2 4 3 4 4" xfId="26687" xr:uid="{00000000-0005-0000-0000-000056680000}"/>
    <cellStyle name="Titles 2 4 3 4 4 2" xfId="26688" xr:uid="{00000000-0005-0000-0000-000057680000}"/>
    <cellStyle name="Titles 2 4 3 4 4 3" xfId="26689" xr:uid="{00000000-0005-0000-0000-000058680000}"/>
    <cellStyle name="Titles 2 4 3 4 4 4" xfId="26690" xr:uid="{00000000-0005-0000-0000-000059680000}"/>
    <cellStyle name="Titles 2 4 3 4 5" xfId="26691" xr:uid="{00000000-0005-0000-0000-00005A680000}"/>
    <cellStyle name="Titles 2 4 3 4 5 2" xfId="26692" xr:uid="{00000000-0005-0000-0000-00005B680000}"/>
    <cellStyle name="Titles 2 4 3 4 5 3" xfId="26693" xr:uid="{00000000-0005-0000-0000-00005C680000}"/>
    <cellStyle name="Titles 2 4 3 4 5 4" xfId="26694" xr:uid="{00000000-0005-0000-0000-00005D680000}"/>
    <cellStyle name="Titles 2 4 3 4 6" xfId="26695" xr:uid="{00000000-0005-0000-0000-00005E680000}"/>
    <cellStyle name="Titles 2 4 3 4 7" xfId="26696" xr:uid="{00000000-0005-0000-0000-00005F680000}"/>
    <cellStyle name="Titles 2 4 3 4 8" xfId="26697" xr:uid="{00000000-0005-0000-0000-000060680000}"/>
    <cellStyle name="Titles 2 4 4" xfId="26698" xr:uid="{00000000-0005-0000-0000-000061680000}"/>
    <cellStyle name="Titles 2 4 4 2" xfId="26699" xr:uid="{00000000-0005-0000-0000-000062680000}"/>
    <cellStyle name="Titles 2 4 4 2 2" xfId="26700" xr:uid="{00000000-0005-0000-0000-000063680000}"/>
    <cellStyle name="Titles 2 4 4 2 2 2" xfId="26701" xr:uid="{00000000-0005-0000-0000-000064680000}"/>
    <cellStyle name="Titles 2 4 4 2 2 2 2" xfId="26702" xr:uid="{00000000-0005-0000-0000-000065680000}"/>
    <cellStyle name="Titles 2 4 4 2 2 2 2 2" xfId="26703" xr:uid="{00000000-0005-0000-0000-000066680000}"/>
    <cellStyle name="Titles 2 4 4 2 2 2 2 3" xfId="26704" xr:uid="{00000000-0005-0000-0000-000067680000}"/>
    <cellStyle name="Titles 2 4 4 2 2 2 2 4" xfId="26705" xr:uid="{00000000-0005-0000-0000-000068680000}"/>
    <cellStyle name="Titles 2 4 4 2 2 2 3" xfId="26706" xr:uid="{00000000-0005-0000-0000-000069680000}"/>
    <cellStyle name="Titles 2 4 4 2 2 2 3 2" xfId="26707" xr:uid="{00000000-0005-0000-0000-00006A680000}"/>
    <cellStyle name="Titles 2 4 4 2 2 2 3 3" xfId="26708" xr:uid="{00000000-0005-0000-0000-00006B680000}"/>
    <cellStyle name="Titles 2 4 4 2 2 2 3 4" xfId="26709" xr:uid="{00000000-0005-0000-0000-00006C680000}"/>
    <cellStyle name="Titles 2 4 4 2 2 2 4" xfId="26710" xr:uid="{00000000-0005-0000-0000-00006D680000}"/>
    <cellStyle name="Titles 2 4 4 2 2 2 5" xfId="26711" xr:uid="{00000000-0005-0000-0000-00006E680000}"/>
    <cellStyle name="Titles 2 4 4 2 2 2 6" xfId="26712" xr:uid="{00000000-0005-0000-0000-00006F680000}"/>
    <cellStyle name="Titles 2 4 4 2 2 3" xfId="26713" xr:uid="{00000000-0005-0000-0000-000070680000}"/>
    <cellStyle name="Titles 2 4 4 2 2 3 2" xfId="26714" xr:uid="{00000000-0005-0000-0000-000071680000}"/>
    <cellStyle name="Titles 2 4 4 2 2 3 2 2" xfId="26715" xr:uid="{00000000-0005-0000-0000-000072680000}"/>
    <cellStyle name="Titles 2 4 4 2 2 3 2 3" xfId="26716" xr:uid="{00000000-0005-0000-0000-000073680000}"/>
    <cellStyle name="Titles 2 4 4 2 2 3 2 4" xfId="26717" xr:uid="{00000000-0005-0000-0000-000074680000}"/>
    <cellStyle name="Titles 2 4 4 2 2 3 3" xfId="26718" xr:uid="{00000000-0005-0000-0000-000075680000}"/>
    <cellStyle name="Titles 2 4 4 2 2 3 3 2" xfId="26719" xr:uid="{00000000-0005-0000-0000-000076680000}"/>
    <cellStyle name="Titles 2 4 4 2 2 3 3 3" xfId="26720" xr:uid="{00000000-0005-0000-0000-000077680000}"/>
    <cellStyle name="Titles 2 4 4 2 2 3 3 4" xfId="26721" xr:uid="{00000000-0005-0000-0000-000078680000}"/>
    <cellStyle name="Titles 2 4 4 2 2 3 4" xfId="26722" xr:uid="{00000000-0005-0000-0000-000079680000}"/>
    <cellStyle name="Titles 2 4 4 2 2 3 5" xfId="26723" xr:uid="{00000000-0005-0000-0000-00007A680000}"/>
    <cellStyle name="Titles 2 4 4 2 2 3 6" xfId="26724" xr:uid="{00000000-0005-0000-0000-00007B680000}"/>
    <cellStyle name="Titles 2 4 4 2 2 4" xfId="26725" xr:uid="{00000000-0005-0000-0000-00007C680000}"/>
    <cellStyle name="Titles 2 4 4 2 2 4 2" xfId="26726" xr:uid="{00000000-0005-0000-0000-00007D680000}"/>
    <cellStyle name="Titles 2 4 4 2 2 4 3" xfId="26727" xr:uid="{00000000-0005-0000-0000-00007E680000}"/>
    <cellStyle name="Titles 2 4 4 2 2 4 4" xfId="26728" xr:uid="{00000000-0005-0000-0000-00007F680000}"/>
    <cellStyle name="Titles 2 4 4 2 2 5" xfId="26729" xr:uid="{00000000-0005-0000-0000-000080680000}"/>
    <cellStyle name="Titles 2 4 4 2 2 5 2" xfId="26730" xr:uid="{00000000-0005-0000-0000-000081680000}"/>
    <cellStyle name="Titles 2 4 4 2 2 5 3" xfId="26731" xr:uid="{00000000-0005-0000-0000-000082680000}"/>
    <cellStyle name="Titles 2 4 4 2 2 5 4" xfId="26732" xr:uid="{00000000-0005-0000-0000-000083680000}"/>
    <cellStyle name="Titles 2 4 4 2 2 6" xfId="26733" xr:uid="{00000000-0005-0000-0000-000084680000}"/>
    <cellStyle name="Titles 2 4 4 2 2 7" xfId="26734" xr:uid="{00000000-0005-0000-0000-000085680000}"/>
    <cellStyle name="Titles 2 4 4 2 2 8" xfId="26735" xr:uid="{00000000-0005-0000-0000-000086680000}"/>
    <cellStyle name="Titles 2 4 4 2 3" xfId="26736" xr:uid="{00000000-0005-0000-0000-000087680000}"/>
    <cellStyle name="Titles 2 4 4 2 3 2" xfId="26737" xr:uid="{00000000-0005-0000-0000-000088680000}"/>
    <cellStyle name="Titles 2 4 4 2 3 2 2" xfId="26738" xr:uid="{00000000-0005-0000-0000-000089680000}"/>
    <cellStyle name="Titles 2 4 4 2 3 2 3" xfId="26739" xr:uid="{00000000-0005-0000-0000-00008A680000}"/>
    <cellStyle name="Titles 2 4 4 2 3 2 4" xfId="26740" xr:uid="{00000000-0005-0000-0000-00008B680000}"/>
    <cellStyle name="Titles 2 4 4 2 3 3" xfId="26741" xr:uid="{00000000-0005-0000-0000-00008C680000}"/>
    <cellStyle name="Titles 2 4 4 2 3 3 2" xfId="26742" xr:uid="{00000000-0005-0000-0000-00008D680000}"/>
    <cellStyle name="Titles 2 4 4 2 3 3 3" xfId="26743" xr:uid="{00000000-0005-0000-0000-00008E680000}"/>
    <cellStyle name="Titles 2 4 4 2 3 3 4" xfId="26744" xr:uid="{00000000-0005-0000-0000-00008F680000}"/>
    <cellStyle name="Titles 2 4 4 2 3 4" xfId="26745" xr:uid="{00000000-0005-0000-0000-000090680000}"/>
    <cellStyle name="Titles 2 4 4 2 3 5" xfId="26746" xr:uid="{00000000-0005-0000-0000-000091680000}"/>
    <cellStyle name="Titles 2 4 4 2 3 6" xfId="26747" xr:uid="{00000000-0005-0000-0000-000092680000}"/>
    <cellStyle name="Titles 2 4 4 2 4" xfId="26748" xr:uid="{00000000-0005-0000-0000-000093680000}"/>
    <cellStyle name="Titles 2 4 4 2 4 2" xfId="26749" xr:uid="{00000000-0005-0000-0000-000094680000}"/>
    <cellStyle name="Titles 2 4 4 2 4 2 2" xfId="26750" xr:uid="{00000000-0005-0000-0000-000095680000}"/>
    <cellStyle name="Titles 2 4 4 2 4 2 3" xfId="26751" xr:uid="{00000000-0005-0000-0000-000096680000}"/>
    <cellStyle name="Titles 2 4 4 2 4 2 4" xfId="26752" xr:uid="{00000000-0005-0000-0000-000097680000}"/>
    <cellStyle name="Titles 2 4 4 2 4 3" xfId="26753" xr:uid="{00000000-0005-0000-0000-000098680000}"/>
    <cellStyle name="Titles 2 4 4 2 4 3 2" xfId="26754" xr:uid="{00000000-0005-0000-0000-000099680000}"/>
    <cellStyle name="Titles 2 4 4 2 4 3 3" xfId="26755" xr:uid="{00000000-0005-0000-0000-00009A680000}"/>
    <cellStyle name="Titles 2 4 4 2 4 3 4" xfId="26756" xr:uid="{00000000-0005-0000-0000-00009B680000}"/>
    <cellStyle name="Titles 2 4 4 2 4 4" xfId="26757" xr:uid="{00000000-0005-0000-0000-00009C680000}"/>
    <cellStyle name="Titles 2 4 4 2 4 5" xfId="26758" xr:uid="{00000000-0005-0000-0000-00009D680000}"/>
    <cellStyle name="Titles 2 4 4 2 4 6" xfId="26759" xr:uid="{00000000-0005-0000-0000-00009E680000}"/>
    <cellStyle name="Titles 2 4 4 2 5" xfId="26760" xr:uid="{00000000-0005-0000-0000-00009F680000}"/>
    <cellStyle name="Titles 2 4 4 2 6" xfId="26761" xr:uid="{00000000-0005-0000-0000-0000A0680000}"/>
    <cellStyle name="Titles 2 4 4 2 7" xfId="26762" xr:uid="{00000000-0005-0000-0000-0000A1680000}"/>
    <cellStyle name="Titles 2 4 4 3" xfId="26763" xr:uid="{00000000-0005-0000-0000-0000A2680000}"/>
    <cellStyle name="Titles 2 4 4 3 2" xfId="26764" xr:uid="{00000000-0005-0000-0000-0000A3680000}"/>
    <cellStyle name="Titles 2 4 4 3 2 2" xfId="26765" xr:uid="{00000000-0005-0000-0000-0000A4680000}"/>
    <cellStyle name="Titles 2 4 4 3 2 2 2" xfId="26766" xr:uid="{00000000-0005-0000-0000-0000A5680000}"/>
    <cellStyle name="Titles 2 4 4 3 2 2 3" xfId="26767" xr:uid="{00000000-0005-0000-0000-0000A6680000}"/>
    <cellStyle name="Titles 2 4 4 3 2 2 4" xfId="26768" xr:uid="{00000000-0005-0000-0000-0000A7680000}"/>
    <cellStyle name="Titles 2 4 4 3 2 3" xfId="26769" xr:uid="{00000000-0005-0000-0000-0000A8680000}"/>
    <cellStyle name="Titles 2 4 4 3 2 3 2" xfId="26770" xr:uid="{00000000-0005-0000-0000-0000A9680000}"/>
    <cellStyle name="Titles 2 4 4 3 2 3 3" xfId="26771" xr:uid="{00000000-0005-0000-0000-0000AA680000}"/>
    <cellStyle name="Titles 2 4 4 3 2 3 4" xfId="26772" xr:uid="{00000000-0005-0000-0000-0000AB680000}"/>
    <cellStyle name="Titles 2 4 4 3 2 4" xfId="26773" xr:uid="{00000000-0005-0000-0000-0000AC680000}"/>
    <cellStyle name="Titles 2 4 4 3 2 5" xfId="26774" xr:uid="{00000000-0005-0000-0000-0000AD680000}"/>
    <cellStyle name="Titles 2 4 4 3 2 6" xfId="26775" xr:uid="{00000000-0005-0000-0000-0000AE680000}"/>
    <cellStyle name="Titles 2 4 4 3 3" xfId="26776" xr:uid="{00000000-0005-0000-0000-0000AF680000}"/>
    <cellStyle name="Titles 2 4 4 3 3 2" xfId="26777" xr:uid="{00000000-0005-0000-0000-0000B0680000}"/>
    <cellStyle name="Titles 2 4 4 3 3 3" xfId="26778" xr:uid="{00000000-0005-0000-0000-0000B1680000}"/>
    <cellStyle name="Titles 2 4 4 3 3 4" xfId="26779" xr:uid="{00000000-0005-0000-0000-0000B2680000}"/>
    <cellStyle name="Titles 2 4 4 3 4" xfId="26780" xr:uid="{00000000-0005-0000-0000-0000B3680000}"/>
    <cellStyle name="Titles 2 4 4 3 4 2" xfId="26781" xr:uid="{00000000-0005-0000-0000-0000B4680000}"/>
    <cellStyle name="Titles 2 4 4 3 4 3" xfId="26782" xr:uid="{00000000-0005-0000-0000-0000B5680000}"/>
    <cellStyle name="Titles 2 4 4 3 4 4" xfId="26783" xr:uid="{00000000-0005-0000-0000-0000B6680000}"/>
    <cellStyle name="Titles 2 4 4 3 5" xfId="26784" xr:uid="{00000000-0005-0000-0000-0000B7680000}"/>
    <cellStyle name="Titles 2 4 4 3 6" xfId="26785" xr:uid="{00000000-0005-0000-0000-0000B8680000}"/>
    <cellStyle name="Titles 2 4 4 3 7" xfId="26786" xr:uid="{00000000-0005-0000-0000-0000B9680000}"/>
    <cellStyle name="Titles 2 4 4 4" xfId="26787" xr:uid="{00000000-0005-0000-0000-0000BA680000}"/>
    <cellStyle name="Titles 2 4 4 4 2" xfId="26788" xr:uid="{00000000-0005-0000-0000-0000BB680000}"/>
    <cellStyle name="Titles 2 4 4 4 2 2" xfId="26789" xr:uid="{00000000-0005-0000-0000-0000BC680000}"/>
    <cellStyle name="Titles 2 4 4 4 2 3" xfId="26790" xr:uid="{00000000-0005-0000-0000-0000BD680000}"/>
    <cellStyle name="Titles 2 4 4 4 2 4" xfId="26791" xr:uid="{00000000-0005-0000-0000-0000BE680000}"/>
    <cellStyle name="Titles 2 4 4 4 3" xfId="26792" xr:uid="{00000000-0005-0000-0000-0000BF680000}"/>
    <cellStyle name="Titles 2 4 4 4 3 2" xfId="26793" xr:uid="{00000000-0005-0000-0000-0000C0680000}"/>
    <cellStyle name="Titles 2 4 4 4 3 3" xfId="26794" xr:uid="{00000000-0005-0000-0000-0000C1680000}"/>
    <cellStyle name="Titles 2 4 4 4 3 4" xfId="26795" xr:uid="{00000000-0005-0000-0000-0000C2680000}"/>
    <cellStyle name="Titles 2 4 4 4 4" xfId="26796" xr:uid="{00000000-0005-0000-0000-0000C3680000}"/>
    <cellStyle name="Titles 2 4 4 4 5" xfId="26797" xr:uid="{00000000-0005-0000-0000-0000C4680000}"/>
    <cellStyle name="Titles 2 4 4 4 6" xfId="26798" xr:uid="{00000000-0005-0000-0000-0000C5680000}"/>
    <cellStyle name="Titles 2 4 4 5" xfId="26799" xr:uid="{00000000-0005-0000-0000-0000C6680000}"/>
    <cellStyle name="Titles 2 4 4 5 2" xfId="26800" xr:uid="{00000000-0005-0000-0000-0000C7680000}"/>
    <cellStyle name="Titles 2 4 4 5 3" xfId="26801" xr:uid="{00000000-0005-0000-0000-0000C8680000}"/>
    <cellStyle name="Titles 2 4 4 5 4" xfId="26802" xr:uid="{00000000-0005-0000-0000-0000C9680000}"/>
    <cellStyle name="Titles 2 4 4 6" xfId="26803" xr:uid="{00000000-0005-0000-0000-0000CA680000}"/>
    <cellStyle name="Titles 2 4 4 7" xfId="26804" xr:uid="{00000000-0005-0000-0000-0000CB680000}"/>
    <cellStyle name="Titles 2 4 4 8" xfId="26805" xr:uid="{00000000-0005-0000-0000-0000CC680000}"/>
    <cellStyle name="Titles 2 4 5" xfId="26806" xr:uid="{00000000-0005-0000-0000-0000CD680000}"/>
    <cellStyle name="Titles 2 4 5 2" xfId="26807" xr:uid="{00000000-0005-0000-0000-0000CE680000}"/>
    <cellStyle name="Titles 2 4 5 2 2" xfId="26808" xr:uid="{00000000-0005-0000-0000-0000CF680000}"/>
    <cellStyle name="Titles 2 4 5 2 2 2" xfId="26809" xr:uid="{00000000-0005-0000-0000-0000D0680000}"/>
    <cellStyle name="Titles 2 4 5 2 2 2 2" xfId="26810" xr:uid="{00000000-0005-0000-0000-0000D1680000}"/>
    <cellStyle name="Titles 2 4 5 2 2 2 3" xfId="26811" xr:uid="{00000000-0005-0000-0000-0000D2680000}"/>
    <cellStyle name="Titles 2 4 5 2 2 2 4" xfId="26812" xr:uid="{00000000-0005-0000-0000-0000D3680000}"/>
    <cellStyle name="Titles 2 4 5 2 2 3" xfId="26813" xr:uid="{00000000-0005-0000-0000-0000D4680000}"/>
    <cellStyle name="Titles 2 4 5 2 2 3 2" xfId="26814" xr:uid="{00000000-0005-0000-0000-0000D5680000}"/>
    <cellStyle name="Titles 2 4 5 2 2 3 3" xfId="26815" xr:uid="{00000000-0005-0000-0000-0000D6680000}"/>
    <cellStyle name="Titles 2 4 5 2 2 3 4" xfId="26816" xr:uid="{00000000-0005-0000-0000-0000D7680000}"/>
    <cellStyle name="Titles 2 4 5 2 2 4" xfId="26817" xr:uid="{00000000-0005-0000-0000-0000D8680000}"/>
    <cellStyle name="Titles 2 4 5 2 2 5" xfId="26818" xr:uid="{00000000-0005-0000-0000-0000D9680000}"/>
    <cellStyle name="Titles 2 4 5 2 2 6" xfId="26819" xr:uid="{00000000-0005-0000-0000-0000DA680000}"/>
    <cellStyle name="Titles 2 4 5 2 3" xfId="26820" xr:uid="{00000000-0005-0000-0000-0000DB680000}"/>
    <cellStyle name="Titles 2 4 5 2 3 2" xfId="26821" xr:uid="{00000000-0005-0000-0000-0000DC680000}"/>
    <cellStyle name="Titles 2 4 5 2 3 2 2" xfId="26822" xr:uid="{00000000-0005-0000-0000-0000DD680000}"/>
    <cellStyle name="Titles 2 4 5 2 3 2 3" xfId="26823" xr:uid="{00000000-0005-0000-0000-0000DE680000}"/>
    <cellStyle name="Titles 2 4 5 2 3 2 4" xfId="26824" xr:uid="{00000000-0005-0000-0000-0000DF680000}"/>
    <cellStyle name="Titles 2 4 5 2 3 3" xfId="26825" xr:uid="{00000000-0005-0000-0000-0000E0680000}"/>
    <cellStyle name="Titles 2 4 5 2 3 3 2" xfId="26826" xr:uid="{00000000-0005-0000-0000-0000E1680000}"/>
    <cellStyle name="Titles 2 4 5 2 3 3 3" xfId="26827" xr:uid="{00000000-0005-0000-0000-0000E2680000}"/>
    <cellStyle name="Titles 2 4 5 2 3 3 4" xfId="26828" xr:uid="{00000000-0005-0000-0000-0000E3680000}"/>
    <cellStyle name="Titles 2 4 5 2 3 4" xfId="26829" xr:uid="{00000000-0005-0000-0000-0000E4680000}"/>
    <cellStyle name="Titles 2 4 5 2 3 5" xfId="26830" xr:uid="{00000000-0005-0000-0000-0000E5680000}"/>
    <cellStyle name="Titles 2 4 5 2 3 6" xfId="26831" xr:uid="{00000000-0005-0000-0000-0000E6680000}"/>
    <cellStyle name="Titles 2 4 5 2 4" xfId="26832" xr:uid="{00000000-0005-0000-0000-0000E7680000}"/>
    <cellStyle name="Titles 2 4 5 2 4 2" xfId="26833" xr:uid="{00000000-0005-0000-0000-0000E8680000}"/>
    <cellStyle name="Titles 2 4 5 2 4 3" xfId="26834" xr:uid="{00000000-0005-0000-0000-0000E9680000}"/>
    <cellStyle name="Titles 2 4 5 2 4 4" xfId="26835" xr:uid="{00000000-0005-0000-0000-0000EA680000}"/>
    <cellStyle name="Titles 2 4 5 2 5" xfId="26836" xr:uid="{00000000-0005-0000-0000-0000EB680000}"/>
    <cellStyle name="Titles 2 4 5 2 5 2" xfId="26837" xr:uid="{00000000-0005-0000-0000-0000EC680000}"/>
    <cellStyle name="Titles 2 4 5 2 5 3" xfId="26838" xr:uid="{00000000-0005-0000-0000-0000ED680000}"/>
    <cellStyle name="Titles 2 4 5 2 5 4" xfId="26839" xr:uid="{00000000-0005-0000-0000-0000EE680000}"/>
    <cellStyle name="Titles 2 4 5 2 6" xfId="26840" xr:uid="{00000000-0005-0000-0000-0000EF680000}"/>
    <cellStyle name="Titles 2 4 5 2 7" xfId="26841" xr:uid="{00000000-0005-0000-0000-0000F0680000}"/>
    <cellStyle name="Titles 2 4 5 2 8" xfId="26842" xr:uid="{00000000-0005-0000-0000-0000F1680000}"/>
    <cellStyle name="Titles 2 4 5 3" xfId="26843" xr:uid="{00000000-0005-0000-0000-0000F2680000}"/>
    <cellStyle name="Titles 2 4 5 3 2" xfId="26844" xr:uid="{00000000-0005-0000-0000-0000F3680000}"/>
    <cellStyle name="Titles 2 4 5 3 2 2" xfId="26845" xr:uid="{00000000-0005-0000-0000-0000F4680000}"/>
    <cellStyle name="Titles 2 4 5 3 2 3" xfId="26846" xr:uid="{00000000-0005-0000-0000-0000F5680000}"/>
    <cellStyle name="Titles 2 4 5 3 2 4" xfId="26847" xr:uid="{00000000-0005-0000-0000-0000F6680000}"/>
    <cellStyle name="Titles 2 4 5 3 3" xfId="26848" xr:uid="{00000000-0005-0000-0000-0000F7680000}"/>
    <cellStyle name="Titles 2 4 5 3 3 2" xfId="26849" xr:uid="{00000000-0005-0000-0000-0000F8680000}"/>
    <cellStyle name="Titles 2 4 5 3 3 3" xfId="26850" xr:uid="{00000000-0005-0000-0000-0000F9680000}"/>
    <cellStyle name="Titles 2 4 5 3 3 4" xfId="26851" xr:uid="{00000000-0005-0000-0000-0000FA680000}"/>
    <cellStyle name="Titles 2 4 5 3 4" xfId="26852" xr:uid="{00000000-0005-0000-0000-0000FB680000}"/>
    <cellStyle name="Titles 2 4 5 3 5" xfId="26853" xr:uid="{00000000-0005-0000-0000-0000FC680000}"/>
    <cellStyle name="Titles 2 4 5 3 6" xfId="26854" xr:uid="{00000000-0005-0000-0000-0000FD680000}"/>
    <cellStyle name="Titles 2 4 5 4" xfId="26855" xr:uid="{00000000-0005-0000-0000-0000FE680000}"/>
    <cellStyle name="Titles 2 4 5 4 2" xfId="26856" xr:uid="{00000000-0005-0000-0000-0000FF680000}"/>
    <cellStyle name="Titles 2 4 5 4 2 2" xfId="26857" xr:uid="{00000000-0005-0000-0000-000000690000}"/>
    <cellStyle name="Titles 2 4 5 4 2 3" xfId="26858" xr:uid="{00000000-0005-0000-0000-000001690000}"/>
    <cellStyle name="Titles 2 4 5 4 2 4" xfId="26859" xr:uid="{00000000-0005-0000-0000-000002690000}"/>
    <cellStyle name="Titles 2 4 5 4 3" xfId="26860" xr:uid="{00000000-0005-0000-0000-000003690000}"/>
    <cellStyle name="Titles 2 4 5 4 3 2" xfId="26861" xr:uid="{00000000-0005-0000-0000-000004690000}"/>
    <cellStyle name="Titles 2 4 5 4 3 3" xfId="26862" xr:uid="{00000000-0005-0000-0000-000005690000}"/>
    <cellStyle name="Titles 2 4 5 4 3 4" xfId="26863" xr:uid="{00000000-0005-0000-0000-000006690000}"/>
    <cellStyle name="Titles 2 4 5 4 4" xfId="26864" xr:uid="{00000000-0005-0000-0000-000007690000}"/>
    <cellStyle name="Titles 2 4 5 4 5" xfId="26865" xr:uid="{00000000-0005-0000-0000-000008690000}"/>
    <cellStyle name="Titles 2 4 5 4 6" xfId="26866" xr:uid="{00000000-0005-0000-0000-000009690000}"/>
    <cellStyle name="Titles 2 4 5 5" xfId="26867" xr:uid="{00000000-0005-0000-0000-00000A690000}"/>
    <cellStyle name="Titles 2 4 5 6" xfId="26868" xr:uid="{00000000-0005-0000-0000-00000B690000}"/>
    <cellStyle name="Titles 2 4 5 7" xfId="26869" xr:uid="{00000000-0005-0000-0000-00000C690000}"/>
    <cellStyle name="Titles 2 4 6" xfId="26870" xr:uid="{00000000-0005-0000-0000-00000D690000}"/>
    <cellStyle name="Titles 2 4 6 2" xfId="26871" xr:uid="{00000000-0005-0000-0000-00000E690000}"/>
    <cellStyle name="Titles 2 4 6 2 2" xfId="26872" xr:uid="{00000000-0005-0000-0000-00000F690000}"/>
    <cellStyle name="Titles 2 4 6 2 2 2" xfId="26873" xr:uid="{00000000-0005-0000-0000-000010690000}"/>
    <cellStyle name="Titles 2 4 6 2 2 3" xfId="26874" xr:uid="{00000000-0005-0000-0000-000011690000}"/>
    <cellStyle name="Titles 2 4 6 2 2 4" xfId="26875" xr:uid="{00000000-0005-0000-0000-000012690000}"/>
    <cellStyle name="Titles 2 4 6 2 3" xfId="26876" xr:uid="{00000000-0005-0000-0000-000013690000}"/>
    <cellStyle name="Titles 2 4 6 2 3 2" xfId="26877" xr:uid="{00000000-0005-0000-0000-000014690000}"/>
    <cellStyle name="Titles 2 4 6 2 3 3" xfId="26878" xr:uid="{00000000-0005-0000-0000-000015690000}"/>
    <cellStyle name="Titles 2 4 6 2 3 4" xfId="26879" xr:uid="{00000000-0005-0000-0000-000016690000}"/>
    <cellStyle name="Titles 2 4 6 2 4" xfId="26880" xr:uid="{00000000-0005-0000-0000-000017690000}"/>
    <cellStyle name="Titles 2 4 6 2 5" xfId="26881" xr:uid="{00000000-0005-0000-0000-000018690000}"/>
    <cellStyle name="Titles 2 4 6 2 6" xfId="26882" xr:uid="{00000000-0005-0000-0000-000019690000}"/>
    <cellStyle name="Titles 2 4 6 3" xfId="26883" xr:uid="{00000000-0005-0000-0000-00001A690000}"/>
    <cellStyle name="Titles 2 4 6 3 2" xfId="26884" xr:uid="{00000000-0005-0000-0000-00001B690000}"/>
    <cellStyle name="Titles 2 4 6 3 2 2" xfId="26885" xr:uid="{00000000-0005-0000-0000-00001C690000}"/>
    <cellStyle name="Titles 2 4 6 3 2 3" xfId="26886" xr:uid="{00000000-0005-0000-0000-00001D690000}"/>
    <cellStyle name="Titles 2 4 6 3 2 4" xfId="26887" xr:uid="{00000000-0005-0000-0000-00001E690000}"/>
    <cellStyle name="Titles 2 4 6 3 3" xfId="26888" xr:uid="{00000000-0005-0000-0000-00001F690000}"/>
    <cellStyle name="Titles 2 4 6 3 3 2" xfId="26889" xr:uid="{00000000-0005-0000-0000-000020690000}"/>
    <cellStyle name="Titles 2 4 6 3 3 3" xfId="26890" xr:uid="{00000000-0005-0000-0000-000021690000}"/>
    <cellStyle name="Titles 2 4 6 3 3 4" xfId="26891" xr:uid="{00000000-0005-0000-0000-000022690000}"/>
    <cellStyle name="Titles 2 4 6 3 4" xfId="26892" xr:uid="{00000000-0005-0000-0000-000023690000}"/>
    <cellStyle name="Titles 2 4 6 3 5" xfId="26893" xr:uid="{00000000-0005-0000-0000-000024690000}"/>
    <cellStyle name="Titles 2 4 6 3 6" xfId="26894" xr:uid="{00000000-0005-0000-0000-000025690000}"/>
    <cellStyle name="Titles 2 4 6 4" xfId="26895" xr:uid="{00000000-0005-0000-0000-000026690000}"/>
    <cellStyle name="Titles 2 4 6 4 2" xfId="26896" xr:uid="{00000000-0005-0000-0000-000027690000}"/>
    <cellStyle name="Titles 2 4 6 4 3" xfId="26897" xr:uid="{00000000-0005-0000-0000-000028690000}"/>
    <cellStyle name="Titles 2 4 6 4 4" xfId="26898" xr:uid="{00000000-0005-0000-0000-000029690000}"/>
    <cellStyle name="Titles 2 4 6 5" xfId="26899" xr:uid="{00000000-0005-0000-0000-00002A690000}"/>
    <cellStyle name="Titles 2 4 6 5 2" xfId="26900" xr:uid="{00000000-0005-0000-0000-00002B690000}"/>
    <cellStyle name="Titles 2 4 6 5 3" xfId="26901" xr:uid="{00000000-0005-0000-0000-00002C690000}"/>
    <cellStyle name="Titles 2 4 6 5 4" xfId="26902" xr:uid="{00000000-0005-0000-0000-00002D690000}"/>
    <cellStyle name="Titles 2 4 6 6" xfId="26903" xr:uid="{00000000-0005-0000-0000-00002E690000}"/>
    <cellStyle name="Titles 2 4 6 7" xfId="26904" xr:uid="{00000000-0005-0000-0000-00002F690000}"/>
    <cellStyle name="Titles 2 4 6 8" xfId="26905" xr:uid="{00000000-0005-0000-0000-000030690000}"/>
    <cellStyle name="Titles 2 5" xfId="26906" xr:uid="{00000000-0005-0000-0000-000031690000}"/>
    <cellStyle name="Titles 2 5 2" xfId="26907" xr:uid="{00000000-0005-0000-0000-000032690000}"/>
    <cellStyle name="Titles 2 5 2 2" xfId="26908" xr:uid="{00000000-0005-0000-0000-000033690000}"/>
    <cellStyle name="Titles 2 5 2 2 2" xfId="26909" xr:uid="{00000000-0005-0000-0000-000034690000}"/>
    <cellStyle name="Titles 2 5 2 2 2 2" xfId="26910" xr:uid="{00000000-0005-0000-0000-000035690000}"/>
    <cellStyle name="Titles 2 5 2 2 2 2 2" xfId="26911" xr:uid="{00000000-0005-0000-0000-000036690000}"/>
    <cellStyle name="Titles 2 5 2 2 2 2 2 2" xfId="26912" xr:uid="{00000000-0005-0000-0000-000037690000}"/>
    <cellStyle name="Titles 2 5 2 2 2 2 2 2 2" xfId="26913" xr:uid="{00000000-0005-0000-0000-000038690000}"/>
    <cellStyle name="Titles 2 5 2 2 2 2 2 2 3" xfId="26914" xr:uid="{00000000-0005-0000-0000-000039690000}"/>
    <cellStyle name="Titles 2 5 2 2 2 2 2 2 4" xfId="26915" xr:uid="{00000000-0005-0000-0000-00003A690000}"/>
    <cellStyle name="Titles 2 5 2 2 2 2 2 3" xfId="26916" xr:uid="{00000000-0005-0000-0000-00003B690000}"/>
    <cellStyle name="Titles 2 5 2 2 2 2 2 3 2" xfId="26917" xr:uid="{00000000-0005-0000-0000-00003C690000}"/>
    <cellStyle name="Titles 2 5 2 2 2 2 2 3 3" xfId="26918" xr:uid="{00000000-0005-0000-0000-00003D690000}"/>
    <cellStyle name="Titles 2 5 2 2 2 2 2 3 4" xfId="26919" xr:uid="{00000000-0005-0000-0000-00003E690000}"/>
    <cellStyle name="Titles 2 5 2 2 2 2 2 4" xfId="26920" xr:uid="{00000000-0005-0000-0000-00003F690000}"/>
    <cellStyle name="Titles 2 5 2 2 2 2 2 5" xfId="26921" xr:uid="{00000000-0005-0000-0000-000040690000}"/>
    <cellStyle name="Titles 2 5 2 2 2 2 2 6" xfId="26922" xr:uid="{00000000-0005-0000-0000-000041690000}"/>
    <cellStyle name="Titles 2 5 2 2 2 2 3" xfId="26923" xr:uid="{00000000-0005-0000-0000-000042690000}"/>
    <cellStyle name="Titles 2 5 2 2 2 2 3 2" xfId="26924" xr:uid="{00000000-0005-0000-0000-000043690000}"/>
    <cellStyle name="Titles 2 5 2 2 2 2 3 2 2" xfId="26925" xr:uid="{00000000-0005-0000-0000-000044690000}"/>
    <cellStyle name="Titles 2 5 2 2 2 2 3 2 3" xfId="26926" xr:uid="{00000000-0005-0000-0000-000045690000}"/>
    <cellStyle name="Titles 2 5 2 2 2 2 3 2 4" xfId="26927" xr:uid="{00000000-0005-0000-0000-000046690000}"/>
    <cellStyle name="Titles 2 5 2 2 2 2 3 3" xfId="26928" xr:uid="{00000000-0005-0000-0000-000047690000}"/>
    <cellStyle name="Titles 2 5 2 2 2 2 3 3 2" xfId="26929" xr:uid="{00000000-0005-0000-0000-000048690000}"/>
    <cellStyle name="Titles 2 5 2 2 2 2 3 3 3" xfId="26930" xr:uid="{00000000-0005-0000-0000-000049690000}"/>
    <cellStyle name="Titles 2 5 2 2 2 2 3 3 4" xfId="26931" xr:uid="{00000000-0005-0000-0000-00004A690000}"/>
    <cellStyle name="Titles 2 5 2 2 2 2 3 4" xfId="26932" xr:uid="{00000000-0005-0000-0000-00004B690000}"/>
    <cellStyle name="Titles 2 5 2 2 2 2 3 5" xfId="26933" xr:uid="{00000000-0005-0000-0000-00004C690000}"/>
    <cellStyle name="Titles 2 5 2 2 2 2 3 6" xfId="26934" xr:uid="{00000000-0005-0000-0000-00004D690000}"/>
    <cellStyle name="Titles 2 5 2 2 2 2 4" xfId="26935" xr:uid="{00000000-0005-0000-0000-00004E690000}"/>
    <cellStyle name="Titles 2 5 2 2 2 2 4 2" xfId="26936" xr:uid="{00000000-0005-0000-0000-00004F690000}"/>
    <cellStyle name="Titles 2 5 2 2 2 2 4 3" xfId="26937" xr:uid="{00000000-0005-0000-0000-000050690000}"/>
    <cellStyle name="Titles 2 5 2 2 2 2 4 4" xfId="26938" xr:uid="{00000000-0005-0000-0000-000051690000}"/>
    <cellStyle name="Titles 2 5 2 2 2 2 5" xfId="26939" xr:uid="{00000000-0005-0000-0000-000052690000}"/>
    <cellStyle name="Titles 2 5 2 2 2 2 5 2" xfId="26940" xr:uid="{00000000-0005-0000-0000-000053690000}"/>
    <cellStyle name="Titles 2 5 2 2 2 2 5 3" xfId="26941" xr:uid="{00000000-0005-0000-0000-000054690000}"/>
    <cellStyle name="Titles 2 5 2 2 2 2 5 4" xfId="26942" xr:uid="{00000000-0005-0000-0000-000055690000}"/>
    <cellStyle name="Titles 2 5 2 2 2 2 6" xfId="26943" xr:uid="{00000000-0005-0000-0000-000056690000}"/>
    <cellStyle name="Titles 2 5 2 2 2 2 7" xfId="26944" xr:uid="{00000000-0005-0000-0000-000057690000}"/>
    <cellStyle name="Titles 2 5 2 2 2 2 8" xfId="26945" xr:uid="{00000000-0005-0000-0000-000058690000}"/>
    <cellStyle name="Titles 2 5 2 2 2 3" xfId="26946" xr:uid="{00000000-0005-0000-0000-000059690000}"/>
    <cellStyle name="Titles 2 5 2 2 2 3 2" xfId="26947" xr:uid="{00000000-0005-0000-0000-00005A690000}"/>
    <cellStyle name="Titles 2 5 2 2 2 3 2 2" xfId="26948" xr:uid="{00000000-0005-0000-0000-00005B690000}"/>
    <cellStyle name="Titles 2 5 2 2 2 3 2 3" xfId="26949" xr:uid="{00000000-0005-0000-0000-00005C690000}"/>
    <cellStyle name="Titles 2 5 2 2 2 3 2 4" xfId="26950" xr:uid="{00000000-0005-0000-0000-00005D690000}"/>
    <cellStyle name="Titles 2 5 2 2 2 3 3" xfId="26951" xr:uid="{00000000-0005-0000-0000-00005E690000}"/>
    <cellStyle name="Titles 2 5 2 2 2 3 3 2" xfId="26952" xr:uid="{00000000-0005-0000-0000-00005F690000}"/>
    <cellStyle name="Titles 2 5 2 2 2 3 3 3" xfId="26953" xr:uid="{00000000-0005-0000-0000-000060690000}"/>
    <cellStyle name="Titles 2 5 2 2 2 3 3 4" xfId="26954" xr:uid="{00000000-0005-0000-0000-000061690000}"/>
    <cellStyle name="Titles 2 5 2 2 2 3 4" xfId="26955" xr:uid="{00000000-0005-0000-0000-000062690000}"/>
    <cellStyle name="Titles 2 5 2 2 2 3 5" xfId="26956" xr:uid="{00000000-0005-0000-0000-000063690000}"/>
    <cellStyle name="Titles 2 5 2 2 2 3 6" xfId="26957" xr:uid="{00000000-0005-0000-0000-000064690000}"/>
    <cellStyle name="Titles 2 5 2 2 2 4" xfId="26958" xr:uid="{00000000-0005-0000-0000-000065690000}"/>
    <cellStyle name="Titles 2 5 2 2 2 4 2" xfId="26959" xr:uid="{00000000-0005-0000-0000-000066690000}"/>
    <cellStyle name="Titles 2 5 2 2 2 4 2 2" xfId="26960" xr:uid="{00000000-0005-0000-0000-000067690000}"/>
    <cellStyle name="Titles 2 5 2 2 2 4 2 3" xfId="26961" xr:uid="{00000000-0005-0000-0000-000068690000}"/>
    <cellStyle name="Titles 2 5 2 2 2 4 2 4" xfId="26962" xr:uid="{00000000-0005-0000-0000-000069690000}"/>
    <cellStyle name="Titles 2 5 2 2 2 4 3" xfId="26963" xr:uid="{00000000-0005-0000-0000-00006A690000}"/>
    <cellStyle name="Titles 2 5 2 2 2 4 3 2" xfId="26964" xr:uid="{00000000-0005-0000-0000-00006B690000}"/>
    <cellStyle name="Titles 2 5 2 2 2 4 3 3" xfId="26965" xr:uid="{00000000-0005-0000-0000-00006C690000}"/>
    <cellStyle name="Titles 2 5 2 2 2 4 3 4" xfId="26966" xr:uid="{00000000-0005-0000-0000-00006D690000}"/>
    <cellStyle name="Titles 2 5 2 2 2 4 4" xfId="26967" xr:uid="{00000000-0005-0000-0000-00006E690000}"/>
    <cellStyle name="Titles 2 5 2 2 2 4 5" xfId="26968" xr:uid="{00000000-0005-0000-0000-00006F690000}"/>
    <cellStyle name="Titles 2 5 2 2 2 4 6" xfId="26969" xr:uid="{00000000-0005-0000-0000-000070690000}"/>
    <cellStyle name="Titles 2 5 2 2 2 5" xfId="26970" xr:uid="{00000000-0005-0000-0000-000071690000}"/>
    <cellStyle name="Titles 2 5 2 2 2 6" xfId="26971" xr:uid="{00000000-0005-0000-0000-000072690000}"/>
    <cellStyle name="Titles 2 5 2 2 2 7" xfId="26972" xr:uid="{00000000-0005-0000-0000-000073690000}"/>
    <cellStyle name="Titles 2 5 2 2 3" xfId="26973" xr:uid="{00000000-0005-0000-0000-000074690000}"/>
    <cellStyle name="Titles 2 5 2 2 3 2" xfId="26974" xr:uid="{00000000-0005-0000-0000-000075690000}"/>
    <cellStyle name="Titles 2 5 2 2 3 2 2" xfId="26975" xr:uid="{00000000-0005-0000-0000-000076690000}"/>
    <cellStyle name="Titles 2 5 2 2 3 2 2 2" xfId="26976" xr:uid="{00000000-0005-0000-0000-000077690000}"/>
    <cellStyle name="Titles 2 5 2 2 3 2 2 3" xfId="26977" xr:uid="{00000000-0005-0000-0000-000078690000}"/>
    <cellStyle name="Titles 2 5 2 2 3 2 2 4" xfId="26978" xr:uid="{00000000-0005-0000-0000-000079690000}"/>
    <cellStyle name="Titles 2 5 2 2 3 2 3" xfId="26979" xr:uid="{00000000-0005-0000-0000-00007A690000}"/>
    <cellStyle name="Titles 2 5 2 2 3 2 3 2" xfId="26980" xr:uid="{00000000-0005-0000-0000-00007B690000}"/>
    <cellStyle name="Titles 2 5 2 2 3 2 3 3" xfId="26981" xr:uid="{00000000-0005-0000-0000-00007C690000}"/>
    <cellStyle name="Titles 2 5 2 2 3 2 3 4" xfId="26982" xr:uid="{00000000-0005-0000-0000-00007D690000}"/>
    <cellStyle name="Titles 2 5 2 2 3 2 4" xfId="26983" xr:uid="{00000000-0005-0000-0000-00007E690000}"/>
    <cellStyle name="Titles 2 5 2 2 3 2 5" xfId="26984" xr:uid="{00000000-0005-0000-0000-00007F690000}"/>
    <cellStyle name="Titles 2 5 2 2 3 2 6" xfId="26985" xr:uid="{00000000-0005-0000-0000-000080690000}"/>
    <cellStyle name="Titles 2 5 2 2 3 3" xfId="26986" xr:uid="{00000000-0005-0000-0000-000081690000}"/>
    <cellStyle name="Titles 2 5 2 2 3 3 2" xfId="26987" xr:uid="{00000000-0005-0000-0000-000082690000}"/>
    <cellStyle name="Titles 2 5 2 2 3 3 3" xfId="26988" xr:uid="{00000000-0005-0000-0000-000083690000}"/>
    <cellStyle name="Titles 2 5 2 2 3 3 4" xfId="26989" xr:uid="{00000000-0005-0000-0000-000084690000}"/>
    <cellStyle name="Titles 2 5 2 2 3 4" xfId="26990" xr:uid="{00000000-0005-0000-0000-000085690000}"/>
    <cellStyle name="Titles 2 5 2 2 3 4 2" xfId="26991" xr:uid="{00000000-0005-0000-0000-000086690000}"/>
    <cellStyle name="Titles 2 5 2 2 3 4 3" xfId="26992" xr:uid="{00000000-0005-0000-0000-000087690000}"/>
    <cellStyle name="Titles 2 5 2 2 3 4 4" xfId="26993" xr:uid="{00000000-0005-0000-0000-000088690000}"/>
    <cellStyle name="Titles 2 5 2 2 3 5" xfId="26994" xr:uid="{00000000-0005-0000-0000-000089690000}"/>
    <cellStyle name="Titles 2 5 2 2 3 6" xfId="26995" xr:uid="{00000000-0005-0000-0000-00008A690000}"/>
    <cellStyle name="Titles 2 5 2 2 3 7" xfId="26996" xr:uid="{00000000-0005-0000-0000-00008B690000}"/>
    <cellStyle name="Titles 2 5 2 2 4" xfId="26997" xr:uid="{00000000-0005-0000-0000-00008C690000}"/>
    <cellStyle name="Titles 2 5 2 2 4 2" xfId="26998" xr:uid="{00000000-0005-0000-0000-00008D690000}"/>
    <cellStyle name="Titles 2 5 2 2 4 2 2" xfId="26999" xr:uid="{00000000-0005-0000-0000-00008E690000}"/>
    <cellStyle name="Titles 2 5 2 2 4 2 3" xfId="27000" xr:uid="{00000000-0005-0000-0000-00008F690000}"/>
    <cellStyle name="Titles 2 5 2 2 4 2 4" xfId="27001" xr:uid="{00000000-0005-0000-0000-000090690000}"/>
    <cellStyle name="Titles 2 5 2 2 4 3" xfId="27002" xr:uid="{00000000-0005-0000-0000-000091690000}"/>
    <cellStyle name="Titles 2 5 2 2 4 3 2" xfId="27003" xr:uid="{00000000-0005-0000-0000-000092690000}"/>
    <cellStyle name="Titles 2 5 2 2 4 3 3" xfId="27004" xr:uid="{00000000-0005-0000-0000-000093690000}"/>
    <cellStyle name="Titles 2 5 2 2 4 3 4" xfId="27005" xr:uid="{00000000-0005-0000-0000-000094690000}"/>
    <cellStyle name="Titles 2 5 2 2 4 4" xfId="27006" xr:uid="{00000000-0005-0000-0000-000095690000}"/>
    <cellStyle name="Titles 2 5 2 2 4 5" xfId="27007" xr:uid="{00000000-0005-0000-0000-000096690000}"/>
    <cellStyle name="Titles 2 5 2 2 4 6" xfId="27008" xr:uid="{00000000-0005-0000-0000-000097690000}"/>
    <cellStyle name="Titles 2 5 2 2 5" xfId="27009" xr:uid="{00000000-0005-0000-0000-000098690000}"/>
    <cellStyle name="Titles 2 5 2 2 5 2" xfId="27010" xr:uid="{00000000-0005-0000-0000-000099690000}"/>
    <cellStyle name="Titles 2 5 2 2 5 3" xfId="27011" xr:uid="{00000000-0005-0000-0000-00009A690000}"/>
    <cellStyle name="Titles 2 5 2 2 5 4" xfId="27012" xr:uid="{00000000-0005-0000-0000-00009B690000}"/>
    <cellStyle name="Titles 2 5 2 2 6" xfId="27013" xr:uid="{00000000-0005-0000-0000-00009C690000}"/>
    <cellStyle name="Titles 2 5 2 2 7" xfId="27014" xr:uid="{00000000-0005-0000-0000-00009D690000}"/>
    <cellStyle name="Titles 2 5 2 2 8" xfId="27015" xr:uid="{00000000-0005-0000-0000-00009E690000}"/>
    <cellStyle name="Titles 2 5 2 3" xfId="27016" xr:uid="{00000000-0005-0000-0000-00009F690000}"/>
    <cellStyle name="Titles 2 5 2 3 2" xfId="27017" xr:uid="{00000000-0005-0000-0000-0000A0690000}"/>
    <cellStyle name="Titles 2 5 2 3 2 2" xfId="27018" xr:uid="{00000000-0005-0000-0000-0000A1690000}"/>
    <cellStyle name="Titles 2 5 2 3 2 2 2" xfId="27019" xr:uid="{00000000-0005-0000-0000-0000A2690000}"/>
    <cellStyle name="Titles 2 5 2 3 2 2 2 2" xfId="27020" xr:uid="{00000000-0005-0000-0000-0000A3690000}"/>
    <cellStyle name="Titles 2 5 2 3 2 2 2 3" xfId="27021" xr:uid="{00000000-0005-0000-0000-0000A4690000}"/>
    <cellStyle name="Titles 2 5 2 3 2 2 2 4" xfId="27022" xr:uid="{00000000-0005-0000-0000-0000A5690000}"/>
    <cellStyle name="Titles 2 5 2 3 2 2 3" xfId="27023" xr:uid="{00000000-0005-0000-0000-0000A6690000}"/>
    <cellStyle name="Titles 2 5 2 3 2 2 3 2" xfId="27024" xr:uid="{00000000-0005-0000-0000-0000A7690000}"/>
    <cellStyle name="Titles 2 5 2 3 2 2 3 3" xfId="27025" xr:uid="{00000000-0005-0000-0000-0000A8690000}"/>
    <cellStyle name="Titles 2 5 2 3 2 2 3 4" xfId="27026" xr:uid="{00000000-0005-0000-0000-0000A9690000}"/>
    <cellStyle name="Titles 2 5 2 3 2 2 4" xfId="27027" xr:uid="{00000000-0005-0000-0000-0000AA690000}"/>
    <cellStyle name="Titles 2 5 2 3 2 2 5" xfId="27028" xr:uid="{00000000-0005-0000-0000-0000AB690000}"/>
    <cellStyle name="Titles 2 5 2 3 2 2 6" xfId="27029" xr:uid="{00000000-0005-0000-0000-0000AC690000}"/>
    <cellStyle name="Titles 2 5 2 3 2 3" xfId="27030" xr:uid="{00000000-0005-0000-0000-0000AD690000}"/>
    <cellStyle name="Titles 2 5 2 3 2 3 2" xfId="27031" xr:uid="{00000000-0005-0000-0000-0000AE690000}"/>
    <cellStyle name="Titles 2 5 2 3 2 3 2 2" xfId="27032" xr:uid="{00000000-0005-0000-0000-0000AF690000}"/>
    <cellStyle name="Titles 2 5 2 3 2 3 2 3" xfId="27033" xr:uid="{00000000-0005-0000-0000-0000B0690000}"/>
    <cellStyle name="Titles 2 5 2 3 2 3 2 4" xfId="27034" xr:uid="{00000000-0005-0000-0000-0000B1690000}"/>
    <cellStyle name="Titles 2 5 2 3 2 3 3" xfId="27035" xr:uid="{00000000-0005-0000-0000-0000B2690000}"/>
    <cellStyle name="Titles 2 5 2 3 2 3 3 2" xfId="27036" xr:uid="{00000000-0005-0000-0000-0000B3690000}"/>
    <cellStyle name="Titles 2 5 2 3 2 3 3 3" xfId="27037" xr:uid="{00000000-0005-0000-0000-0000B4690000}"/>
    <cellStyle name="Titles 2 5 2 3 2 3 3 4" xfId="27038" xr:uid="{00000000-0005-0000-0000-0000B5690000}"/>
    <cellStyle name="Titles 2 5 2 3 2 3 4" xfId="27039" xr:uid="{00000000-0005-0000-0000-0000B6690000}"/>
    <cellStyle name="Titles 2 5 2 3 2 3 5" xfId="27040" xr:uid="{00000000-0005-0000-0000-0000B7690000}"/>
    <cellStyle name="Titles 2 5 2 3 2 3 6" xfId="27041" xr:uid="{00000000-0005-0000-0000-0000B8690000}"/>
    <cellStyle name="Titles 2 5 2 3 2 4" xfId="27042" xr:uid="{00000000-0005-0000-0000-0000B9690000}"/>
    <cellStyle name="Titles 2 5 2 3 2 4 2" xfId="27043" xr:uid="{00000000-0005-0000-0000-0000BA690000}"/>
    <cellStyle name="Titles 2 5 2 3 2 4 3" xfId="27044" xr:uid="{00000000-0005-0000-0000-0000BB690000}"/>
    <cellStyle name="Titles 2 5 2 3 2 4 4" xfId="27045" xr:uid="{00000000-0005-0000-0000-0000BC690000}"/>
    <cellStyle name="Titles 2 5 2 3 2 5" xfId="27046" xr:uid="{00000000-0005-0000-0000-0000BD690000}"/>
    <cellStyle name="Titles 2 5 2 3 2 5 2" xfId="27047" xr:uid="{00000000-0005-0000-0000-0000BE690000}"/>
    <cellStyle name="Titles 2 5 2 3 2 5 3" xfId="27048" xr:uid="{00000000-0005-0000-0000-0000BF690000}"/>
    <cellStyle name="Titles 2 5 2 3 2 5 4" xfId="27049" xr:uid="{00000000-0005-0000-0000-0000C0690000}"/>
    <cellStyle name="Titles 2 5 2 3 2 6" xfId="27050" xr:uid="{00000000-0005-0000-0000-0000C1690000}"/>
    <cellStyle name="Titles 2 5 2 3 2 7" xfId="27051" xr:uid="{00000000-0005-0000-0000-0000C2690000}"/>
    <cellStyle name="Titles 2 5 2 3 2 8" xfId="27052" xr:uid="{00000000-0005-0000-0000-0000C3690000}"/>
    <cellStyle name="Titles 2 5 2 3 3" xfId="27053" xr:uid="{00000000-0005-0000-0000-0000C4690000}"/>
    <cellStyle name="Titles 2 5 2 3 3 2" xfId="27054" xr:uid="{00000000-0005-0000-0000-0000C5690000}"/>
    <cellStyle name="Titles 2 5 2 3 3 2 2" xfId="27055" xr:uid="{00000000-0005-0000-0000-0000C6690000}"/>
    <cellStyle name="Titles 2 5 2 3 3 2 3" xfId="27056" xr:uid="{00000000-0005-0000-0000-0000C7690000}"/>
    <cellStyle name="Titles 2 5 2 3 3 2 4" xfId="27057" xr:uid="{00000000-0005-0000-0000-0000C8690000}"/>
    <cellStyle name="Titles 2 5 2 3 3 3" xfId="27058" xr:uid="{00000000-0005-0000-0000-0000C9690000}"/>
    <cellStyle name="Titles 2 5 2 3 3 3 2" xfId="27059" xr:uid="{00000000-0005-0000-0000-0000CA690000}"/>
    <cellStyle name="Titles 2 5 2 3 3 3 3" xfId="27060" xr:uid="{00000000-0005-0000-0000-0000CB690000}"/>
    <cellStyle name="Titles 2 5 2 3 3 3 4" xfId="27061" xr:uid="{00000000-0005-0000-0000-0000CC690000}"/>
    <cellStyle name="Titles 2 5 2 3 3 4" xfId="27062" xr:uid="{00000000-0005-0000-0000-0000CD690000}"/>
    <cellStyle name="Titles 2 5 2 3 3 5" xfId="27063" xr:uid="{00000000-0005-0000-0000-0000CE690000}"/>
    <cellStyle name="Titles 2 5 2 3 3 6" xfId="27064" xr:uid="{00000000-0005-0000-0000-0000CF690000}"/>
    <cellStyle name="Titles 2 5 2 3 4" xfId="27065" xr:uid="{00000000-0005-0000-0000-0000D0690000}"/>
    <cellStyle name="Titles 2 5 2 3 4 2" xfId="27066" xr:uid="{00000000-0005-0000-0000-0000D1690000}"/>
    <cellStyle name="Titles 2 5 2 3 4 2 2" xfId="27067" xr:uid="{00000000-0005-0000-0000-0000D2690000}"/>
    <cellStyle name="Titles 2 5 2 3 4 2 3" xfId="27068" xr:uid="{00000000-0005-0000-0000-0000D3690000}"/>
    <cellStyle name="Titles 2 5 2 3 4 2 4" xfId="27069" xr:uid="{00000000-0005-0000-0000-0000D4690000}"/>
    <cellStyle name="Titles 2 5 2 3 4 3" xfId="27070" xr:uid="{00000000-0005-0000-0000-0000D5690000}"/>
    <cellStyle name="Titles 2 5 2 3 4 3 2" xfId="27071" xr:uid="{00000000-0005-0000-0000-0000D6690000}"/>
    <cellStyle name="Titles 2 5 2 3 4 3 3" xfId="27072" xr:uid="{00000000-0005-0000-0000-0000D7690000}"/>
    <cellStyle name="Titles 2 5 2 3 4 3 4" xfId="27073" xr:uid="{00000000-0005-0000-0000-0000D8690000}"/>
    <cellStyle name="Titles 2 5 2 3 4 4" xfId="27074" xr:uid="{00000000-0005-0000-0000-0000D9690000}"/>
    <cellStyle name="Titles 2 5 2 3 4 5" xfId="27075" xr:uid="{00000000-0005-0000-0000-0000DA690000}"/>
    <cellStyle name="Titles 2 5 2 3 4 6" xfId="27076" xr:uid="{00000000-0005-0000-0000-0000DB690000}"/>
    <cellStyle name="Titles 2 5 2 3 5" xfId="27077" xr:uid="{00000000-0005-0000-0000-0000DC690000}"/>
    <cellStyle name="Titles 2 5 2 3 6" xfId="27078" xr:uid="{00000000-0005-0000-0000-0000DD690000}"/>
    <cellStyle name="Titles 2 5 2 3 7" xfId="27079" xr:uid="{00000000-0005-0000-0000-0000DE690000}"/>
    <cellStyle name="Titles 2 5 2 4" xfId="27080" xr:uid="{00000000-0005-0000-0000-0000DF690000}"/>
    <cellStyle name="Titles 2 5 2 4 2" xfId="27081" xr:uid="{00000000-0005-0000-0000-0000E0690000}"/>
    <cellStyle name="Titles 2 5 2 4 2 2" xfId="27082" xr:uid="{00000000-0005-0000-0000-0000E1690000}"/>
    <cellStyle name="Titles 2 5 2 4 2 2 2" xfId="27083" xr:uid="{00000000-0005-0000-0000-0000E2690000}"/>
    <cellStyle name="Titles 2 5 2 4 2 2 3" xfId="27084" xr:uid="{00000000-0005-0000-0000-0000E3690000}"/>
    <cellStyle name="Titles 2 5 2 4 2 2 4" xfId="27085" xr:uid="{00000000-0005-0000-0000-0000E4690000}"/>
    <cellStyle name="Titles 2 5 2 4 2 3" xfId="27086" xr:uid="{00000000-0005-0000-0000-0000E5690000}"/>
    <cellStyle name="Titles 2 5 2 4 2 3 2" xfId="27087" xr:uid="{00000000-0005-0000-0000-0000E6690000}"/>
    <cellStyle name="Titles 2 5 2 4 2 3 3" xfId="27088" xr:uid="{00000000-0005-0000-0000-0000E7690000}"/>
    <cellStyle name="Titles 2 5 2 4 2 3 4" xfId="27089" xr:uid="{00000000-0005-0000-0000-0000E8690000}"/>
    <cellStyle name="Titles 2 5 2 4 2 4" xfId="27090" xr:uid="{00000000-0005-0000-0000-0000E9690000}"/>
    <cellStyle name="Titles 2 5 2 4 2 5" xfId="27091" xr:uid="{00000000-0005-0000-0000-0000EA690000}"/>
    <cellStyle name="Titles 2 5 2 4 2 6" xfId="27092" xr:uid="{00000000-0005-0000-0000-0000EB690000}"/>
    <cellStyle name="Titles 2 5 2 4 3" xfId="27093" xr:uid="{00000000-0005-0000-0000-0000EC690000}"/>
    <cellStyle name="Titles 2 5 2 4 3 2" xfId="27094" xr:uid="{00000000-0005-0000-0000-0000ED690000}"/>
    <cellStyle name="Titles 2 5 2 4 3 2 2" xfId="27095" xr:uid="{00000000-0005-0000-0000-0000EE690000}"/>
    <cellStyle name="Titles 2 5 2 4 3 2 3" xfId="27096" xr:uid="{00000000-0005-0000-0000-0000EF690000}"/>
    <cellStyle name="Titles 2 5 2 4 3 2 4" xfId="27097" xr:uid="{00000000-0005-0000-0000-0000F0690000}"/>
    <cellStyle name="Titles 2 5 2 4 3 3" xfId="27098" xr:uid="{00000000-0005-0000-0000-0000F1690000}"/>
    <cellStyle name="Titles 2 5 2 4 3 3 2" xfId="27099" xr:uid="{00000000-0005-0000-0000-0000F2690000}"/>
    <cellStyle name="Titles 2 5 2 4 3 3 3" xfId="27100" xr:uid="{00000000-0005-0000-0000-0000F3690000}"/>
    <cellStyle name="Titles 2 5 2 4 3 3 4" xfId="27101" xr:uid="{00000000-0005-0000-0000-0000F4690000}"/>
    <cellStyle name="Titles 2 5 2 4 3 4" xfId="27102" xr:uid="{00000000-0005-0000-0000-0000F5690000}"/>
    <cellStyle name="Titles 2 5 2 4 3 5" xfId="27103" xr:uid="{00000000-0005-0000-0000-0000F6690000}"/>
    <cellStyle name="Titles 2 5 2 4 3 6" xfId="27104" xr:uid="{00000000-0005-0000-0000-0000F7690000}"/>
    <cellStyle name="Titles 2 5 2 4 4" xfId="27105" xr:uid="{00000000-0005-0000-0000-0000F8690000}"/>
    <cellStyle name="Titles 2 5 2 4 4 2" xfId="27106" xr:uid="{00000000-0005-0000-0000-0000F9690000}"/>
    <cellStyle name="Titles 2 5 2 4 4 3" xfId="27107" xr:uid="{00000000-0005-0000-0000-0000FA690000}"/>
    <cellStyle name="Titles 2 5 2 4 4 4" xfId="27108" xr:uid="{00000000-0005-0000-0000-0000FB690000}"/>
    <cellStyle name="Titles 2 5 2 4 5" xfId="27109" xr:uid="{00000000-0005-0000-0000-0000FC690000}"/>
    <cellStyle name="Titles 2 5 2 4 5 2" xfId="27110" xr:uid="{00000000-0005-0000-0000-0000FD690000}"/>
    <cellStyle name="Titles 2 5 2 4 5 3" xfId="27111" xr:uid="{00000000-0005-0000-0000-0000FE690000}"/>
    <cellStyle name="Titles 2 5 2 4 5 4" xfId="27112" xr:uid="{00000000-0005-0000-0000-0000FF690000}"/>
    <cellStyle name="Titles 2 5 2 4 6" xfId="27113" xr:uid="{00000000-0005-0000-0000-0000006A0000}"/>
    <cellStyle name="Titles 2 5 2 4 7" xfId="27114" xr:uid="{00000000-0005-0000-0000-0000016A0000}"/>
    <cellStyle name="Titles 2 5 2 4 8" xfId="27115" xr:uid="{00000000-0005-0000-0000-0000026A0000}"/>
    <cellStyle name="Titles 2 5 3" xfId="27116" xr:uid="{00000000-0005-0000-0000-0000036A0000}"/>
    <cellStyle name="Titles 2 5 3 2" xfId="27117" xr:uid="{00000000-0005-0000-0000-0000046A0000}"/>
    <cellStyle name="Titles 2 5 3 2 2" xfId="27118" xr:uid="{00000000-0005-0000-0000-0000056A0000}"/>
    <cellStyle name="Titles 2 5 3 2 2 2" xfId="27119" xr:uid="{00000000-0005-0000-0000-0000066A0000}"/>
    <cellStyle name="Titles 2 5 3 2 2 2 2" xfId="27120" xr:uid="{00000000-0005-0000-0000-0000076A0000}"/>
    <cellStyle name="Titles 2 5 3 2 2 2 2 2" xfId="27121" xr:uid="{00000000-0005-0000-0000-0000086A0000}"/>
    <cellStyle name="Titles 2 5 3 2 2 2 2 2 2" xfId="27122" xr:uid="{00000000-0005-0000-0000-0000096A0000}"/>
    <cellStyle name="Titles 2 5 3 2 2 2 2 2 3" xfId="27123" xr:uid="{00000000-0005-0000-0000-00000A6A0000}"/>
    <cellStyle name="Titles 2 5 3 2 2 2 2 2 4" xfId="27124" xr:uid="{00000000-0005-0000-0000-00000B6A0000}"/>
    <cellStyle name="Titles 2 5 3 2 2 2 2 3" xfId="27125" xr:uid="{00000000-0005-0000-0000-00000C6A0000}"/>
    <cellStyle name="Titles 2 5 3 2 2 2 2 3 2" xfId="27126" xr:uid="{00000000-0005-0000-0000-00000D6A0000}"/>
    <cellStyle name="Titles 2 5 3 2 2 2 2 3 3" xfId="27127" xr:uid="{00000000-0005-0000-0000-00000E6A0000}"/>
    <cellStyle name="Titles 2 5 3 2 2 2 2 3 4" xfId="27128" xr:uid="{00000000-0005-0000-0000-00000F6A0000}"/>
    <cellStyle name="Titles 2 5 3 2 2 2 2 4" xfId="27129" xr:uid="{00000000-0005-0000-0000-0000106A0000}"/>
    <cellStyle name="Titles 2 5 3 2 2 2 2 5" xfId="27130" xr:uid="{00000000-0005-0000-0000-0000116A0000}"/>
    <cellStyle name="Titles 2 5 3 2 2 2 2 6" xfId="27131" xr:uid="{00000000-0005-0000-0000-0000126A0000}"/>
    <cellStyle name="Titles 2 5 3 2 2 2 3" xfId="27132" xr:uid="{00000000-0005-0000-0000-0000136A0000}"/>
    <cellStyle name="Titles 2 5 3 2 2 2 3 2" xfId="27133" xr:uid="{00000000-0005-0000-0000-0000146A0000}"/>
    <cellStyle name="Titles 2 5 3 2 2 2 3 2 2" xfId="27134" xr:uid="{00000000-0005-0000-0000-0000156A0000}"/>
    <cellStyle name="Titles 2 5 3 2 2 2 3 2 3" xfId="27135" xr:uid="{00000000-0005-0000-0000-0000166A0000}"/>
    <cellStyle name="Titles 2 5 3 2 2 2 3 2 4" xfId="27136" xr:uid="{00000000-0005-0000-0000-0000176A0000}"/>
    <cellStyle name="Titles 2 5 3 2 2 2 3 3" xfId="27137" xr:uid="{00000000-0005-0000-0000-0000186A0000}"/>
    <cellStyle name="Titles 2 5 3 2 2 2 3 3 2" xfId="27138" xr:uid="{00000000-0005-0000-0000-0000196A0000}"/>
    <cellStyle name="Titles 2 5 3 2 2 2 3 3 3" xfId="27139" xr:uid="{00000000-0005-0000-0000-00001A6A0000}"/>
    <cellStyle name="Titles 2 5 3 2 2 2 3 3 4" xfId="27140" xr:uid="{00000000-0005-0000-0000-00001B6A0000}"/>
    <cellStyle name="Titles 2 5 3 2 2 2 3 4" xfId="27141" xr:uid="{00000000-0005-0000-0000-00001C6A0000}"/>
    <cellStyle name="Titles 2 5 3 2 2 2 3 5" xfId="27142" xr:uid="{00000000-0005-0000-0000-00001D6A0000}"/>
    <cellStyle name="Titles 2 5 3 2 2 2 3 6" xfId="27143" xr:uid="{00000000-0005-0000-0000-00001E6A0000}"/>
    <cellStyle name="Titles 2 5 3 2 2 2 4" xfId="27144" xr:uid="{00000000-0005-0000-0000-00001F6A0000}"/>
    <cellStyle name="Titles 2 5 3 2 2 2 4 2" xfId="27145" xr:uid="{00000000-0005-0000-0000-0000206A0000}"/>
    <cellStyle name="Titles 2 5 3 2 2 2 4 3" xfId="27146" xr:uid="{00000000-0005-0000-0000-0000216A0000}"/>
    <cellStyle name="Titles 2 5 3 2 2 2 4 4" xfId="27147" xr:uid="{00000000-0005-0000-0000-0000226A0000}"/>
    <cellStyle name="Titles 2 5 3 2 2 2 5" xfId="27148" xr:uid="{00000000-0005-0000-0000-0000236A0000}"/>
    <cellStyle name="Titles 2 5 3 2 2 2 5 2" xfId="27149" xr:uid="{00000000-0005-0000-0000-0000246A0000}"/>
    <cellStyle name="Titles 2 5 3 2 2 2 5 3" xfId="27150" xr:uid="{00000000-0005-0000-0000-0000256A0000}"/>
    <cellStyle name="Titles 2 5 3 2 2 2 5 4" xfId="27151" xr:uid="{00000000-0005-0000-0000-0000266A0000}"/>
    <cellStyle name="Titles 2 5 3 2 2 2 6" xfId="27152" xr:uid="{00000000-0005-0000-0000-0000276A0000}"/>
    <cellStyle name="Titles 2 5 3 2 2 2 7" xfId="27153" xr:uid="{00000000-0005-0000-0000-0000286A0000}"/>
    <cellStyle name="Titles 2 5 3 2 2 2 8" xfId="27154" xr:uid="{00000000-0005-0000-0000-0000296A0000}"/>
    <cellStyle name="Titles 2 5 3 2 2 3" xfId="27155" xr:uid="{00000000-0005-0000-0000-00002A6A0000}"/>
    <cellStyle name="Titles 2 5 3 2 2 3 2" xfId="27156" xr:uid="{00000000-0005-0000-0000-00002B6A0000}"/>
    <cellStyle name="Titles 2 5 3 2 2 3 2 2" xfId="27157" xr:uid="{00000000-0005-0000-0000-00002C6A0000}"/>
    <cellStyle name="Titles 2 5 3 2 2 3 2 3" xfId="27158" xr:uid="{00000000-0005-0000-0000-00002D6A0000}"/>
    <cellStyle name="Titles 2 5 3 2 2 3 2 4" xfId="27159" xr:uid="{00000000-0005-0000-0000-00002E6A0000}"/>
    <cellStyle name="Titles 2 5 3 2 2 3 3" xfId="27160" xr:uid="{00000000-0005-0000-0000-00002F6A0000}"/>
    <cellStyle name="Titles 2 5 3 2 2 3 3 2" xfId="27161" xr:uid="{00000000-0005-0000-0000-0000306A0000}"/>
    <cellStyle name="Titles 2 5 3 2 2 3 3 3" xfId="27162" xr:uid="{00000000-0005-0000-0000-0000316A0000}"/>
    <cellStyle name="Titles 2 5 3 2 2 3 3 4" xfId="27163" xr:uid="{00000000-0005-0000-0000-0000326A0000}"/>
    <cellStyle name="Titles 2 5 3 2 2 3 4" xfId="27164" xr:uid="{00000000-0005-0000-0000-0000336A0000}"/>
    <cellStyle name="Titles 2 5 3 2 2 3 5" xfId="27165" xr:uid="{00000000-0005-0000-0000-0000346A0000}"/>
    <cellStyle name="Titles 2 5 3 2 2 3 6" xfId="27166" xr:uid="{00000000-0005-0000-0000-0000356A0000}"/>
    <cellStyle name="Titles 2 5 3 2 2 4" xfId="27167" xr:uid="{00000000-0005-0000-0000-0000366A0000}"/>
    <cellStyle name="Titles 2 5 3 2 2 4 2" xfId="27168" xr:uid="{00000000-0005-0000-0000-0000376A0000}"/>
    <cellStyle name="Titles 2 5 3 2 2 4 2 2" xfId="27169" xr:uid="{00000000-0005-0000-0000-0000386A0000}"/>
    <cellStyle name="Titles 2 5 3 2 2 4 2 3" xfId="27170" xr:uid="{00000000-0005-0000-0000-0000396A0000}"/>
    <cellStyle name="Titles 2 5 3 2 2 4 2 4" xfId="27171" xr:uid="{00000000-0005-0000-0000-00003A6A0000}"/>
    <cellStyle name="Titles 2 5 3 2 2 4 3" xfId="27172" xr:uid="{00000000-0005-0000-0000-00003B6A0000}"/>
    <cellStyle name="Titles 2 5 3 2 2 4 3 2" xfId="27173" xr:uid="{00000000-0005-0000-0000-00003C6A0000}"/>
    <cellStyle name="Titles 2 5 3 2 2 4 3 3" xfId="27174" xr:uid="{00000000-0005-0000-0000-00003D6A0000}"/>
    <cellStyle name="Titles 2 5 3 2 2 4 3 4" xfId="27175" xr:uid="{00000000-0005-0000-0000-00003E6A0000}"/>
    <cellStyle name="Titles 2 5 3 2 2 4 4" xfId="27176" xr:uid="{00000000-0005-0000-0000-00003F6A0000}"/>
    <cellStyle name="Titles 2 5 3 2 2 4 5" xfId="27177" xr:uid="{00000000-0005-0000-0000-0000406A0000}"/>
    <cellStyle name="Titles 2 5 3 2 2 4 6" xfId="27178" xr:uid="{00000000-0005-0000-0000-0000416A0000}"/>
    <cellStyle name="Titles 2 5 3 2 2 5" xfId="27179" xr:uid="{00000000-0005-0000-0000-0000426A0000}"/>
    <cellStyle name="Titles 2 5 3 2 2 6" xfId="27180" xr:uid="{00000000-0005-0000-0000-0000436A0000}"/>
    <cellStyle name="Titles 2 5 3 2 2 7" xfId="27181" xr:uid="{00000000-0005-0000-0000-0000446A0000}"/>
    <cellStyle name="Titles 2 5 3 2 3" xfId="27182" xr:uid="{00000000-0005-0000-0000-0000456A0000}"/>
    <cellStyle name="Titles 2 5 3 2 3 2" xfId="27183" xr:uid="{00000000-0005-0000-0000-0000466A0000}"/>
    <cellStyle name="Titles 2 5 3 2 3 2 2" xfId="27184" xr:uid="{00000000-0005-0000-0000-0000476A0000}"/>
    <cellStyle name="Titles 2 5 3 2 3 2 2 2" xfId="27185" xr:uid="{00000000-0005-0000-0000-0000486A0000}"/>
    <cellStyle name="Titles 2 5 3 2 3 2 2 3" xfId="27186" xr:uid="{00000000-0005-0000-0000-0000496A0000}"/>
    <cellStyle name="Titles 2 5 3 2 3 2 2 4" xfId="27187" xr:uid="{00000000-0005-0000-0000-00004A6A0000}"/>
    <cellStyle name="Titles 2 5 3 2 3 2 3" xfId="27188" xr:uid="{00000000-0005-0000-0000-00004B6A0000}"/>
    <cellStyle name="Titles 2 5 3 2 3 2 3 2" xfId="27189" xr:uid="{00000000-0005-0000-0000-00004C6A0000}"/>
    <cellStyle name="Titles 2 5 3 2 3 2 3 3" xfId="27190" xr:uid="{00000000-0005-0000-0000-00004D6A0000}"/>
    <cellStyle name="Titles 2 5 3 2 3 2 3 4" xfId="27191" xr:uid="{00000000-0005-0000-0000-00004E6A0000}"/>
    <cellStyle name="Titles 2 5 3 2 3 2 4" xfId="27192" xr:uid="{00000000-0005-0000-0000-00004F6A0000}"/>
    <cellStyle name="Titles 2 5 3 2 3 2 5" xfId="27193" xr:uid="{00000000-0005-0000-0000-0000506A0000}"/>
    <cellStyle name="Titles 2 5 3 2 3 2 6" xfId="27194" xr:uid="{00000000-0005-0000-0000-0000516A0000}"/>
    <cellStyle name="Titles 2 5 3 2 3 3" xfId="27195" xr:uid="{00000000-0005-0000-0000-0000526A0000}"/>
    <cellStyle name="Titles 2 5 3 2 3 3 2" xfId="27196" xr:uid="{00000000-0005-0000-0000-0000536A0000}"/>
    <cellStyle name="Titles 2 5 3 2 3 3 3" xfId="27197" xr:uid="{00000000-0005-0000-0000-0000546A0000}"/>
    <cellStyle name="Titles 2 5 3 2 3 3 4" xfId="27198" xr:uid="{00000000-0005-0000-0000-0000556A0000}"/>
    <cellStyle name="Titles 2 5 3 2 3 4" xfId="27199" xr:uid="{00000000-0005-0000-0000-0000566A0000}"/>
    <cellStyle name="Titles 2 5 3 2 3 4 2" xfId="27200" xr:uid="{00000000-0005-0000-0000-0000576A0000}"/>
    <cellStyle name="Titles 2 5 3 2 3 4 3" xfId="27201" xr:uid="{00000000-0005-0000-0000-0000586A0000}"/>
    <cellStyle name="Titles 2 5 3 2 3 4 4" xfId="27202" xr:uid="{00000000-0005-0000-0000-0000596A0000}"/>
    <cellStyle name="Titles 2 5 3 2 3 5" xfId="27203" xr:uid="{00000000-0005-0000-0000-00005A6A0000}"/>
    <cellStyle name="Titles 2 5 3 2 3 6" xfId="27204" xr:uid="{00000000-0005-0000-0000-00005B6A0000}"/>
    <cellStyle name="Titles 2 5 3 2 3 7" xfId="27205" xr:uid="{00000000-0005-0000-0000-00005C6A0000}"/>
    <cellStyle name="Titles 2 5 3 2 4" xfId="27206" xr:uid="{00000000-0005-0000-0000-00005D6A0000}"/>
    <cellStyle name="Titles 2 5 3 2 4 2" xfId="27207" xr:uid="{00000000-0005-0000-0000-00005E6A0000}"/>
    <cellStyle name="Titles 2 5 3 2 4 2 2" xfId="27208" xr:uid="{00000000-0005-0000-0000-00005F6A0000}"/>
    <cellStyle name="Titles 2 5 3 2 4 2 3" xfId="27209" xr:uid="{00000000-0005-0000-0000-0000606A0000}"/>
    <cellStyle name="Titles 2 5 3 2 4 2 4" xfId="27210" xr:uid="{00000000-0005-0000-0000-0000616A0000}"/>
    <cellStyle name="Titles 2 5 3 2 4 3" xfId="27211" xr:uid="{00000000-0005-0000-0000-0000626A0000}"/>
    <cellStyle name="Titles 2 5 3 2 4 3 2" xfId="27212" xr:uid="{00000000-0005-0000-0000-0000636A0000}"/>
    <cellStyle name="Titles 2 5 3 2 4 3 3" xfId="27213" xr:uid="{00000000-0005-0000-0000-0000646A0000}"/>
    <cellStyle name="Titles 2 5 3 2 4 3 4" xfId="27214" xr:uid="{00000000-0005-0000-0000-0000656A0000}"/>
    <cellStyle name="Titles 2 5 3 2 4 4" xfId="27215" xr:uid="{00000000-0005-0000-0000-0000666A0000}"/>
    <cellStyle name="Titles 2 5 3 2 4 5" xfId="27216" xr:uid="{00000000-0005-0000-0000-0000676A0000}"/>
    <cellStyle name="Titles 2 5 3 2 4 6" xfId="27217" xr:uid="{00000000-0005-0000-0000-0000686A0000}"/>
    <cellStyle name="Titles 2 5 3 2 5" xfId="27218" xr:uid="{00000000-0005-0000-0000-0000696A0000}"/>
    <cellStyle name="Titles 2 5 3 2 5 2" xfId="27219" xr:uid="{00000000-0005-0000-0000-00006A6A0000}"/>
    <cellStyle name="Titles 2 5 3 2 5 3" xfId="27220" xr:uid="{00000000-0005-0000-0000-00006B6A0000}"/>
    <cellStyle name="Titles 2 5 3 2 5 4" xfId="27221" xr:uid="{00000000-0005-0000-0000-00006C6A0000}"/>
    <cellStyle name="Titles 2 5 3 2 6" xfId="27222" xr:uid="{00000000-0005-0000-0000-00006D6A0000}"/>
    <cellStyle name="Titles 2 5 3 2 7" xfId="27223" xr:uid="{00000000-0005-0000-0000-00006E6A0000}"/>
    <cellStyle name="Titles 2 5 3 2 8" xfId="27224" xr:uid="{00000000-0005-0000-0000-00006F6A0000}"/>
    <cellStyle name="Titles 2 5 3 3" xfId="27225" xr:uid="{00000000-0005-0000-0000-0000706A0000}"/>
    <cellStyle name="Titles 2 5 3 3 2" xfId="27226" xr:uid="{00000000-0005-0000-0000-0000716A0000}"/>
    <cellStyle name="Titles 2 5 3 3 2 2" xfId="27227" xr:uid="{00000000-0005-0000-0000-0000726A0000}"/>
    <cellStyle name="Titles 2 5 3 3 2 2 2" xfId="27228" xr:uid="{00000000-0005-0000-0000-0000736A0000}"/>
    <cellStyle name="Titles 2 5 3 3 2 2 2 2" xfId="27229" xr:uid="{00000000-0005-0000-0000-0000746A0000}"/>
    <cellStyle name="Titles 2 5 3 3 2 2 2 3" xfId="27230" xr:uid="{00000000-0005-0000-0000-0000756A0000}"/>
    <cellStyle name="Titles 2 5 3 3 2 2 2 4" xfId="27231" xr:uid="{00000000-0005-0000-0000-0000766A0000}"/>
    <cellStyle name="Titles 2 5 3 3 2 2 3" xfId="27232" xr:uid="{00000000-0005-0000-0000-0000776A0000}"/>
    <cellStyle name="Titles 2 5 3 3 2 2 3 2" xfId="27233" xr:uid="{00000000-0005-0000-0000-0000786A0000}"/>
    <cellStyle name="Titles 2 5 3 3 2 2 3 3" xfId="27234" xr:uid="{00000000-0005-0000-0000-0000796A0000}"/>
    <cellStyle name="Titles 2 5 3 3 2 2 3 4" xfId="27235" xr:uid="{00000000-0005-0000-0000-00007A6A0000}"/>
    <cellStyle name="Titles 2 5 3 3 2 2 4" xfId="27236" xr:uid="{00000000-0005-0000-0000-00007B6A0000}"/>
    <cellStyle name="Titles 2 5 3 3 2 2 5" xfId="27237" xr:uid="{00000000-0005-0000-0000-00007C6A0000}"/>
    <cellStyle name="Titles 2 5 3 3 2 2 6" xfId="27238" xr:uid="{00000000-0005-0000-0000-00007D6A0000}"/>
    <cellStyle name="Titles 2 5 3 3 2 3" xfId="27239" xr:uid="{00000000-0005-0000-0000-00007E6A0000}"/>
    <cellStyle name="Titles 2 5 3 3 2 3 2" xfId="27240" xr:uid="{00000000-0005-0000-0000-00007F6A0000}"/>
    <cellStyle name="Titles 2 5 3 3 2 3 2 2" xfId="27241" xr:uid="{00000000-0005-0000-0000-0000806A0000}"/>
    <cellStyle name="Titles 2 5 3 3 2 3 2 3" xfId="27242" xr:uid="{00000000-0005-0000-0000-0000816A0000}"/>
    <cellStyle name="Titles 2 5 3 3 2 3 2 4" xfId="27243" xr:uid="{00000000-0005-0000-0000-0000826A0000}"/>
    <cellStyle name="Titles 2 5 3 3 2 3 3" xfId="27244" xr:uid="{00000000-0005-0000-0000-0000836A0000}"/>
    <cellStyle name="Titles 2 5 3 3 2 3 3 2" xfId="27245" xr:uid="{00000000-0005-0000-0000-0000846A0000}"/>
    <cellStyle name="Titles 2 5 3 3 2 3 3 3" xfId="27246" xr:uid="{00000000-0005-0000-0000-0000856A0000}"/>
    <cellStyle name="Titles 2 5 3 3 2 3 3 4" xfId="27247" xr:uid="{00000000-0005-0000-0000-0000866A0000}"/>
    <cellStyle name="Titles 2 5 3 3 2 3 4" xfId="27248" xr:uid="{00000000-0005-0000-0000-0000876A0000}"/>
    <cellStyle name="Titles 2 5 3 3 2 3 5" xfId="27249" xr:uid="{00000000-0005-0000-0000-0000886A0000}"/>
    <cellStyle name="Titles 2 5 3 3 2 3 6" xfId="27250" xr:uid="{00000000-0005-0000-0000-0000896A0000}"/>
    <cellStyle name="Titles 2 5 3 3 2 4" xfId="27251" xr:uid="{00000000-0005-0000-0000-00008A6A0000}"/>
    <cellStyle name="Titles 2 5 3 3 2 4 2" xfId="27252" xr:uid="{00000000-0005-0000-0000-00008B6A0000}"/>
    <cellStyle name="Titles 2 5 3 3 2 4 3" xfId="27253" xr:uid="{00000000-0005-0000-0000-00008C6A0000}"/>
    <cellStyle name="Titles 2 5 3 3 2 4 4" xfId="27254" xr:uid="{00000000-0005-0000-0000-00008D6A0000}"/>
    <cellStyle name="Titles 2 5 3 3 2 5" xfId="27255" xr:uid="{00000000-0005-0000-0000-00008E6A0000}"/>
    <cellStyle name="Titles 2 5 3 3 2 5 2" xfId="27256" xr:uid="{00000000-0005-0000-0000-00008F6A0000}"/>
    <cellStyle name="Titles 2 5 3 3 2 5 3" xfId="27257" xr:uid="{00000000-0005-0000-0000-0000906A0000}"/>
    <cellStyle name="Titles 2 5 3 3 2 5 4" xfId="27258" xr:uid="{00000000-0005-0000-0000-0000916A0000}"/>
    <cellStyle name="Titles 2 5 3 3 2 6" xfId="27259" xr:uid="{00000000-0005-0000-0000-0000926A0000}"/>
    <cellStyle name="Titles 2 5 3 3 2 7" xfId="27260" xr:uid="{00000000-0005-0000-0000-0000936A0000}"/>
    <cellStyle name="Titles 2 5 3 3 2 8" xfId="27261" xr:uid="{00000000-0005-0000-0000-0000946A0000}"/>
    <cellStyle name="Titles 2 5 3 3 3" xfId="27262" xr:uid="{00000000-0005-0000-0000-0000956A0000}"/>
    <cellStyle name="Titles 2 5 3 3 3 2" xfId="27263" xr:uid="{00000000-0005-0000-0000-0000966A0000}"/>
    <cellStyle name="Titles 2 5 3 3 3 2 2" xfId="27264" xr:uid="{00000000-0005-0000-0000-0000976A0000}"/>
    <cellStyle name="Titles 2 5 3 3 3 2 3" xfId="27265" xr:uid="{00000000-0005-0000-0000-0000986A0000}"/>
    <cellStyle name="Titles 2 5 3 3 3 2 4" xfId="27266" xr:uid="{00000000-0005-0000-0000-0000996A0000}"/>
    <cellStyle name="Titles 2 5 3 3 3 3" xfId="27267" xr:uid="{00000000-0005-0000-0000-00009A6A0000}"/>
    <cellStyle name="Titles 2 5 3 3 3 3 2" xfId="27268" xr:uid="{00000000-0005-0000-0000-00009B6A0000}"/>
    <cellStyle name="Titles 2 5 3 3 3 3 3" xfId="27269" xr:uid="{00000000-0005-0000-0000-00009C6A0000}"/>
    <cellStyle name="Titles 2 5 3 3 3 3 4" xfId="27270" xr:uid="{00000000-0005-0000-0000-00009D6A0000}"/>
    <cellStyle name="Titles 2 5 3 3 3 4" xfId="27271" xr:uid="{00000000-0005-0000-0000-00009E6A0000}"/>
    <cellStyle name="Titles 2 5 3 3 3 5" xfId="27272" xr:uid="{00000000-0005-0000-0000-00009F6A0000}"/>
    <cellStyle name="Titles 2 5 3 3 3 6" xfId="27273" xr:uid="{00000000-0005-0000-0000-0000A06A0000}"/>
    <cellStyle name="Titles 2 5 3 3 4" xfId="27274" xr:uid="{00000000-0005-0000-0000-0000A16A0000}"/>
    <cellStyle name="Titles 2 5 3 3 4 2" xfId="27275" xr:uid="{00000000-0005-0000-0000-0000A26A0000}"/>
    <cellStyle name="Titles 2 5 3 3 4 2 2" xfId="27276" xr:uid="{00000000-0005-0000-0000-0000A36A0000}"/>
    <cellStyle name="Titles 2 5 3 3 4 2 3" xfId="27277" xr:uid="{00000000-0005-0000-0000-0000A46A0000}"/>
    <cellStyle name="Titles 2 5 3 3 4 2 4" xfId="27278" xr:uid="{00000000-0005-0000-0000-0000A56A0000}"/>
    <cellStyle name="Titles 2 5 3 3 4 3" xfId="27279" xr:uid="{00000000-0005-0000-0000-0000A66A0000}"/>
    <cellStyle name="Titles 2 5 3 3 4 3 2" xfId="27280" xr:uid="{00000000-0005-0000-0000-0000A76A0000}"/>
    <cellStyle name="Titles 2 5 3 3 4 3 3" xfId="27281" xr:uid="{00000000-0005-0000-0000-0000A86A0000}"/>
    <cellStyle name="Titles 2 5 3 3 4 3 4" xfId="27282" xr:uid="{00000000-0005-0000-0000-0000A96A0000}"/>
    <cellStyle name="Titles 2 5 3 3 4 4" xfId="27283" xr:uid="{00000000-0005-0000-0000-0000AA6A0000}"/>
    <cellStyle name="Titles 2 5 3 3 4 5" xfId="27284" xr:uid="{00000000-0005-0000-0000-0000AB6A0000}"/>
    <cellStyle name="Titles 2 5 3 3 4 6" xfId="27285" xr:uid="{00000000-0005-0000-0000-0000AC6A0000}"/>
    <cellStyle name="Titles 2 5 3 3 5" xfId="27286" xr:uid="{00000000-0005-0000-0000-0000AD6A0000}"/>
    <cellStyle name="Titles 2 5 3 3 6" xfId="27287" xr:uid="{00000000-0005-0000-0000-0000AE6A0000}"/>
    <cellStyle name="Titles 2 5 3 3 7" xfId="27288" xr:uid="{00000000-0005-0000-0000-0000AF6A0000}"/>
    <cellStyle name="Titles 2 5 3 4" xfId="27289" xr:uid="{00000000-0005-0000-0000-0000B06A0000}"/>
    <cellStyle name="Titles 2 5 3 4 2" xfId="27290" xr:uid="{00000000-0005-0000-0000-0000B16A0000}"/>
    <cellStyle name="Titles 2 5 3 4 2 2" xfId="27291" xr:uid="{00000000-0005-0000-0000-0000B26A0000}"/>
    <cellStyle name="Titles 2 5 3 4 2 2 2" xfId="27292" xr:uid="{00000000-0005-0000-0000-0000B36A0000}"/>
    <cellStyle name="Titles 2 5 3 4 2 2 3" xfId="27293" xr:uid="{00000000-0005-0000-0000-0000B46A0000}"/>
    <cellStyle name="Titles 2 5 3 4 2 2 4" xfId="27294" xr:uid="{00000000-0005-0000-0000-0000B56A0000}"/>
    <cellStyle name="Titles 2 5 3 4 2 3" xfId="27295" xr:uid="{00000000-0005-0000-0000-0000B66A0000}"/>
    <cellStyle name="Titles 2 5 3 4 2 3 2" xfId="27296" xr:uid="{00000000-0005-0000-0000-0000B76A0000}"/>
    <cellStyle name="Titles 2 5 3 4 2 3 3" xfId="27297" xr:uid="{00000000-0005-0000-0000-0000B86A0000}"/>
    <cellStyle name="Titles 2 5 3 4 2 3 4" xfId="27298" xr:uid="{00000000-0005-0000-0000-0000B96A0000}"/>
    <cellStyle name="Titles 2 5 3 4 2 4" xfId="27299" xr:uid="{00000000-0005-0000-0000-0000BA6A0000}"/>
    <cellStyle name="Titles 2 5 3 4 2 5" xfId="27300" xr:uid="{00000000-0005-0000-0000-0000BB6A0000}"/>
    <cellStyle name="Titles 2 5 3 4 2 6" xfId="27301" xr:uid="{00000000-0005-0000-0000-0000BC6A0000}"/>
    <cellStyle name="Titles 2 5 3 4 3" xfId="27302" xr:uid="{00000000-0005-0000-0000-0000BD6A0000}"/>
    <cellStyle name="Titles 2 5 3 4 3 2" xfId="27303" xr:uid="{00000000-0005-0000-0000-0000BE6A0000}"/>
    <cellStyle name="Titles 2 5 3 4 3 2 2" xfId="27304" xr:uid="{00000000-0005-0000-0000-0000BF6A0000}"/>
    <cellStyle name="Titles 2 5 3 4 3 2 3" xfId="27305" xr:uid="{00000000-0005-0000-0000-0000C06A0000}"/>
    <cellStyle name="Titles 2 5 3 4 3 2 4" xfId="27306" xr:uid="{00000000-0005-0000-0000-0000C16A0000}"/>
    <cellStyle name="Titles 2 5 3 4 3 3" xfId="27307" xr:uid="{00000000-0005-0000-0000-0000C26A0000}"/>
    <cellStyle name="Titles 2 5 3 4 3 3 2" xfId="27308" xr:uid="{00000000-0005-0000-0000-0000C36A0000}"/>
    <cellStyle name="Titles 2 5 3 4 3 3 3" xfId="27309" xr:uid="{00000000-0005-0000-0000-0000C46A0000}"/>
    <cellStyle name="Titles 2 5 3 4 3 3 4" xfId="27310" xr:uid="{00000000-0005-0000-0000-0000C56A0000}"/>
    <cellStyle name="Titles 2 5 3 4 3 4" xfId="27311" xr:uid="{00000000-0005-0000-0000-0000C66A0000}"/>
    <cellStyle name="Titles 2 5 3 4 3 5" xfId="27312" xr:uid="{00000000-0005-0000-0000-0000C76A0000}"/>
    <cellStyle name="Titles 2 5 3 4 3 6" xfId="27313" xr:uid="{00000000-0005-0000-0000-0000C86A0000}"/>
    <cellStyle name="Titles 2 5 3 4 4" xfId="27314" xr:uid="{00000000-0005-0000-0000-0000C96A0000}"/>
    <cellStyle name="Titles 2 5 3 4 4 2" xfId="27315" xr:uid="{00000000-0005-0000-0000-0000CA6A0000}"/>
    <cellStyle name="Titles 2 5 3 4 4 3" xfId="27316" xr:uid="{00000000-0005-0000-0000-0000CB6A0000}"/>
    <cellStyle name="Titles 2 5 3 4 4 4" xfId="27317" xr:uid="{00000000-0005-0000-0000-0000CC6A0000}"/>
    <cellStyle name="Titles 2 5 3 4 5" xfId="27318" xr:uid="{00000000-0005-0000-0000-0000CD6A0000}"/>
    <cellStyle name="Titles 2 5 3 4 5 2" xfId="27319" xr:uid="{00000000-0005-0000-0000-0000CE6A0000}"/>
    <cellStyle name="Titles 2 5 3 4 5 3" xfId="27320" xr:uid="{00000000-0005-0000-0000-0000CF6A0000}"/>
    <cellStyle name="Titles 2 5 3 4 5 4" xfId="27321" xr:uid="{00000000-0005-0000-0000-0000D06A0000}"/>
    <cellStyle name="Titles 2 5 3 4 6" xfId="27322" xr:uid="{00000000-0005-0000-0000-0000D16A0000}"/>
    <cellStyle name="Titles 2 5 3 4 7" xfId="27323" xr:uid="{00000000-0005-0000-0000-0000D26A0000}"/>
    <cellStyle name="Titles 2 5 3 4 8" xfId="27324" xr:uid="{00000000-0005-0000-0000-0000D36A0000}"/>
    <cellStyle name="Titles 2 5 4" xfId="27325" xr:uid="{00000000-0005-0000-0000-0000D46A0000}"/>
    <cellStyle name="Titles 2 5 4 2" xfId="27326" xr:uid="{00000000-0005-0000-0000-0000D56A0000}"/>
    <cellStyle name="Titles 2 5 4 2 2" xfId="27327" xr:uid="{00000000-0005-0000-0000-0000D66A0000}"/>
    <cellStyle name="Titles 2 5 4 2 2 2" xfId="27328" xr:uid="{00000000-0005-0000-0000-0000D76A0000}"/>
    <cellStyle name="Titles 2 5 4 2 2 2 2" xfId="27329" xr:uid="{00000000-0005-0000-0000-0000D86A0000}"/>
    <cellStyle name="Titles 2 5 4 2 2 2 2 2" xfId="27330" xr:uid="{00000000-0005-0000-0000-0000D96A0000}"/>
    <cellStyle name="Titles 2 5 4 2 2 2 2 3" xfId="27331" xr:uid="{00000000-0005-0000-0000-0000DA6A0000}"/>
    <cellStyle name="Titles 2 5 4 2 2 2 2 4" xfId="27332" xr:uid="{00000000-0005-0000-0000-0000DB6A0000}"/>
    <cellStyle name="Titles 2 5 4 2 2 2 3" xfId="27333" xr:uid="{00000000-0005-0000-0000-0000DC6A0000}"/>
    <cellStyle name="Titles 2 5 4 2 2 2 3 2" xfId="27334" xr:uid="{00000000-0005-0000-0000-0000DD6A0000}"/>
    <cellStyle name="Titles 2 5 4 2 2 2 3 3" xfId="27335" xr:uid="{00000000-0005-0000-0000-0000DE6A0000}"/>
    <cellStyle name="Titles 2 5 4 2 2 2 3 4" xfId="27336" xr:uid="{00000000-0005-0000-0000-0000DF6A0000}"/>
    <cellStyle name="Titles 2 5 4 2 2 2 4" xfId="27337" xr:uid="{00000000-0005-0000-0000-0000E06A0000}"/>
    <cellStyle name="Titles 2 5 4 2 2 2 5" xfId="27338" xr:uid="{00000000-0005-0000-0000-0000E16A0000}"/>
    <cellStyle name="Titles 2 5 4 2 2 2 6" xfId="27339" xr:uid="{00000000-0005-0000-0000-0000E26A0000}"/>
    <cellStyle name="Titles 2 5 4 2 2 3" xfId="27340" xr:uid="{00000000-0005-0000-0000-0000E36A0000}"/>
    <cellStyle name="Titles 2 5 4 2 2 3 2" xfId="27341" xr:uid="{00000000-0005-0000-0000-0000E46A0000}"/>
    <cellStyle name="Titles 2 5 4 2 2 3 2 2" xfId="27342" xr:uid="{00000000-0005-0000-0000-0000E56A0000}"/>
    <cellStyle name="Titles 2 5 4 2 2 3 2 3" xfId="27343" xr:uid="{00000000-0005-0000-0000-0000E66A0000}"/>
    <cellStyle name="Titles 2 5 4 2 2 3 2 4" xfId="27344" xr:uid="{00000000-0005-0000-0000-0000E76A0000}"/>
    <cellStyle name="Titles 2 5 4 2 2 3 3" xfId="27345" xr:uid="{00000000-0005-0000-0000-0000E86A0000}"/>
    <cellStyle name="Titles 2 5 4 2 2 3 3 2" xfId="27346" xr:uid="{00000000-0005-0000-0000-0000E96A0000}"/>
    <cellStyle name="Titles 2 5 4 2 2 3 3 3" xfId="27347" xr:uid="{00000000-0005-0000-0000-0000EA6A0000}"/>
    <cellStyle name="Titles 2 5 4 2 2 3 3 4" xfId="27348" xr:uid="{00000000-0005-0000-0000-0000EB6A0000}"/>
    <cellStyle name="Titles 2 5 4 2 2 3 4" xfId="27349" xr:uid="{00000000-0005-0000-0000-0000EC6A0000}"/>
    <cellStyle name="Titles 2 5 4 2 2 3 5" xfId="27350" xr:uid="{00000000-0005-0000-0000-0000ED6A0000}"/>
    <cellStyle name="Titles 2 5 4 2 2 3 6" xfId="27351" xr:uid="{00000000-0005-0000-0000-0000EE6A0000}"/>
    <cellStyle name="Titles 2 5 4 2 2 4" xfId="27352" xr:uid="{00000000-0005-0000-0000-0000EF6A0000}"/>
    <cellStyle name="Titles 2 5 4 2 2 4 2" xfId="27353" xr:uid="{00000000-0005-0000-0000-0000F06A0000}"/>
    <cellStyle name="Titles 2 5 4 2 2 4 3" xfId="27354" xr:uid="{00000000-0005-0000-0000-0000F16A0000}"/>
    <cellStyle name="Titles 2 5 4 2 2 4 4" xfId="27355" xr:uid="{00000000-0005-0000-0000-0000F26A0000}"/>
    <cellStyle name="Titles 2 5 4 2 2 5" xfId="27356" xr:uid="{00000000-0005-0000-0000-0000F36A0000}"/>
    <cellStyle name="Titles 2 5 4 2 2 5 2" xfId="27357" xr:uid="{00000000-0005-0000-0000-0000F46A0000}"/>
    <cellStyle name="Titles 2 5 4 2 2 5 3" xfId="27358" xr:uid="{00000000-0005-0000-0000-0000F56A0000}"/>
    <cellStyle name="Titles 2 5 4 2 2 5 4" xfId="27359" xr:uid="{00000000-0005-0000-0000-0000F66A0000}"/>
    <cellStyle name="Titles 2 5 4 2 2 6" xfId="27360" xr:uid="{00000000-0005-0000-0000-0000F76A0000}"/>
    <cellStyle name="Titles 2 5 4 2 2 7" xfId="27361" xr:uid="{00000000-0005-0000-0000-0000F86A0000}"/>
    <cellStyle name="Titles 2 5 4 2 2 8" xfId="27362" xr:uid="{00000000-0005-0000-0000-0000F96A0000}"/>
    <cellStyle name="Titles 2 5 4 2 3" xfId="27363" xr:uid="{00000000-0005-0000-0000-0000FA6A0000}"/>
    <cellStyle name="Titles 2 5 4 2 3 2" xfId="27364" xr:uid="{00000000-0005-0000-0000-0000FB6A0000}"/>
    <cellStyle name="Titles 2 5 4 2 3 2 2" xfId="27365" xr:uid="{00000000-0005-0000-0000-0000FC6A0000}"/>
    <cellStyle name="Titles 2 5 4 2 3 2 3" xfId="27366" xr:uid="{00000000-0005-0000-0000-0000FD6A0000}"/>
    <cellStyle name="Titles 2 5 4 2 3 2 4" xfId="27367" xr:uid="{00000000-0005-0000-0000-0000FE6A0000}"/>
    <cellStyle name="Titles 2 5 4 2 3 3" xfId="27368" xr:uid="{00000000-0005-0000-0000-0000FF6A0000}"/>
    <cellStyle name="Titles 2 5 4 2 3 3 2" xfId="27369" xr:uid="{00000000-0005-0000-0000-0000006B0000}"/>
    <cellStyle name="Titles 2 5 4 2 3 3 3" xfId="27370" xr:uid="{00000000-0005-0000-0000-0000016B0000}"/>
    <cellStyle name="Titles 2 5 4 2 3 3 4" xfId="27371" xr:uid="{00000000-0005-0000-0000-0000026B0000}"/>
    <cellStyle name="Titles 2 5 4 2 3 4" xfId="27372" xr:uid="{00000000-0005-0000-0000-0000036B0000}"/>
    <cellStyle name="Titles 2 5 4 2 3 5" xfId="27373" xr:uid="{00000000-0005-0000-0000-0000046B0000}"/>
    <cellStyle name="Titles 2 5 4 2 3 6" xfId="27374" xr:uid="{00000000-0005-0000-0000-0000056B0000}"/>
    <cellStyle name="Titles 2 5 4 2 4" xfId="27375" xr:uid="{00000000-0005-0000-0000-0000066B0000}"/>
    <cellStyle name="Titles 2 5 4 2 4 2" xfId="27376" xr:uid="{00000000-0005-0000-0000-0000076B0000}"/>
    <cellStyle name="Titles 2 5 4 2 4 2 2" xfId="27377" xr:uid="{00000000-0005-0000-0000-0000086B0000}"/>
    <cellStyle name="Titles 2 5 4 2 4 2 3" xfId="27378" xr:uid="{00000000-0005-0000-0000-0000096B0000}"/>
    <cellStyle name="Titles 2 5 4 2 4 2 4" xfId="27379" xr:uid="{00000000-0005-0000-0000-00000A6B0000}"/>
    <cellStyle name="Titles 2 5 4 2 4 3" xfId="27380" xr:uid="{00000000-0005-0000-0000-00000B6B0000}"/>
    <cellStyle name="Titles 2 5 4 2 4 3 2" xfId="27381" xr:uid="{00000000-0005-0000-0000-00000C6B0000}"/>
    <cellStyle name="Titles 2 5 4 2 4 3 3" xfId="27382" xr:uid="{00000000-0005-0000-0000-00000D6B0000}"/>
    <cellStyle name="Titles 2 5 4 2 4 3 4" xfId="27383" xr:uid="{00000000-0005-0000-0000-00000E6B0000}"/>
    <cellStyle name="Titles 2 5 4 2 4 4" xfId="27384" xr:uid="{00000000-0005-0000-0000-00000F6B0000}"/>
    <cellStyle name="Titles 2 5 4 2 4 5" xfId="27385" xr:uid="{00000000-0005-0000-0000-0000106B0000}"/>
    <cellStyle name="Titles 2 5 4 2 4 6" xfId="27386" xr:uid="{00000000-0005-0000-0000-0000116B0000}"/>
    <cellStyle name="Titles 2 5 4 2 5" xfId="27387" xr:uid="{00000000-0005-0000-0000-0000126B0000}"/>
    <cellStyle name="Titles 2 5 4 2 6" xfId="27388" xr:uid="{00000000-0005-0000-0000-0000136B0000}"/>
    <cellStyle name="Titles 2 5 4 2 7" xfId="27389" xr:uid="{00000000-0005-0000-0000-0000146B0000}"/>
    <cellStyle name="Titles 2 5 4 3" xfId="27390" xr:uid="{00000000-0005-0000-0000-0000156B0000}"/>
    <cellStyle name="Titles 2 5 4 3 2" xfId="27391" xr:uid="{00000000-0005-0000-0000-0000166B0000}"/>
    <cellStyle name="Titles 2 5 4 3 2 2" xfId="27392" xr:uid="{00000000-0005-0000-0000-0000176B0000}"/>
    <cellStyle name="Titles 2 5 4 3 2 2 2" xfId="27393" xr:uid="{00000000-0005-0000-0000-0000186B0000}"/>
    <cellStyle name="Titles 2 5 4 3 2 2 3" xfId="27394" xr:uid="{00000000-0005-0000-0000-0000196B0000}"/>
    <cellStyle name="Titles 2 5 4 3 2 2 4" xfId="27395" xr:uid="{00000000-0005-0000-0000-00001A6B0000}"/>
    <cellStyle name="Titles 2 5 4 3 2 3" xfId="27396" xr:uid="{00000000-0005-0000-0000-00001B6B0000}"/>
    <cellStyle name="Titles 2 5 4 3 2 3 2" xfId="27397" xr:uid="{00000000-0005-0000-0000-00001C6B0000}"/>
    <cellStyle name="Titles 2 5 4 3 2 3 3" xfId="27398" xr:uid="{00000000-0005-0000-0000-00001D6B0000}"/>
    <cellStyle name="Titles 2 5 4 3 2 3 4" xfId="27399" xr:uid="{00000000-0005-0000-0000-00001E6B0000}"/>
    <cellStyle name="Titles 2 5 4 3 2 4" xfId="27400" xr:uid="{00000000-0005-0000-0000-00001F6B0000}"/>
    <cellStyle name="Titles 2 5 4 3 2 5" xfId="27401" xr:uid="{00000000-0005-0000-0000-0000206B0000}"/>
    <cellStyle name="Titles 2 5 4 3 2 6" xfId="27402" xr:uid="{00000000-0005-0000-0000-0000216B0000}"/>
    <cellStyle name="Titles 2 5 4 3 3" xfId="27403" xr:uid="{00000000-0005-0000-0000-0000226B0000}"/>
    <cellStyle name="Titles 2 5 4 3 3 2" xfId="27404" xr:uid="{00000000-0005-0000-0000-0000236B0000}"/>
    <cellStyle name="Titles 2 5 4 3 3 3" xfId="27405" xr:uid="{00000000-0005-0000-0000-0000246B0000}"/>
    <cellStyle name="Titles 2 5 4 3 3 4" xfId="27406" xr:uid="{00000000-0005-0000-0000-0000256B0000}"/>
    <cellStyle name="Titles 2 5 4 3 4" xfId="27407" xr:uid="{00000000-0005-0000-0000-0000266B0000}"/>
    <cellStyle name="Titles 2 5 4 3 4 2" xfId="27408" xr:uid="{00000000-0005-0000-0000-0000276B0000}"/>
    <cellStyle name="Titles 2 5 4 3 4 3" xfId="27409" xr:uid="{00000000-0005-0000-0000-0000286B0000}"/>
    <cellStyle name="Titles 2 5 4 3 4 4" xfId="27410" xr:uid="{00000000-0005-0000-0000-0000296B0000}"/>
    <cellStyle name="Titles 2 5 4 3 5" xfId="27411" xr:uid="{00000000-0005-0000-0000-00002A6B0000}"/>
    <cellStyle name="Titles 2 5 4 3 6" xfId="27412" xr:uid="{00000000-0005-0000-0000-00002B6B0000}"/>
    <cellStyle name="Titles 2 5 4 3 7" xfId="27413" xr:uid="{00000000-0005-0000-0000-00002C6B0000}"/>
    <cellStyle name="Titles 2 5 4 4" xfId="27414" xr:uid="{00000000-0005-0000-0000-00002D6B0000}"/>
    <cellStyle name="Titles 2 5 4 4 2" xfId="27415" xr:uid="{00000000-0005-0000-0000-00002E6B0000}"/>
    <cellStyle name="Titles 2 5 4 4 2 2" xfId="27416" xr:uid="{00000000-0005-0000-0000-00002F6B0000}"/>
    <cellStyle name="Titles 2 5 4 4 2 3" xfId="27417" xr:uid="{00000000-0005-0000-0000-0000306B0000}"/>
    <cellStyle name="Titles 2 5 4 4 2 4" xfId="27418" xr:uid="{00000000-0005-0000-0000-0000316B0000}"/>
    <cellStyle name="Titles 2 5 4 4 3" xfId="27419" xr:uid="{00000000-0005-0000-0000-0000326B0000}"/>
    <cellStyle name="Titles 2 5 4 4 3 2" xfId="27420" xr:uid="{00000000-0005-0000-0000-0000336B0000}"/>
    <cellStyle name="Titles 2 5 4 4 3 3" xfId="27421" xr:uid="{00000000-0005-0000-0000-0000346B0000}"/>
    <cellStyle name="Titles 2 5 4 4 3 4" xfId="27422" xr:uid="{00000000-0005-0000-0000-0000356B0000}"/>
    <cellStyle name="Titles 2 5 4 4 4" xfId="27423" xr:uid="{00000000-0005-0000-0000-0000366B0000}"/>
    <cellStyle name="Titles 2 5 4 4 5" xfId="27424" xr:uid="{00000000-0005-0000-0000-0000376B0000}"/>
    <cellStyle name="Titles 2 5 4 4 6" xfId="27425" xr:uid="{00000000-0005-0000-0000-0000386B0000}"/>
    <cellStyle name="Titles 2 5 4 5" xfId="27426" xr:uid="{00000000-0005-0000-0000-0000396B0000}"/>
    <cellStyle name="Titles 2 5 4 5 2" xfId="27427" xr:uid="{00000000-0005-0000-0000-00003A6B0000}"/>
    <cellStyle name="Titles 2 5 4 5 3" xfId="27428" xr:uid="{00000000-0005-0000-0000-00003B6B0000}"/>
    <cellStyle name="Titles 2 5 4 5 4" xfId="27429" xr:uid="{00000000-0005-0000-0000-00003C6B0000}"/>
    <cellStyle name="Titles 2 5 4 6" xfId="27430" xr:uid="{00000000-0005-0000-0000-00003D6B0000}"/>
    <cellStyle name="Titles 2 5 4 7" xfId="27431" xr:uid="{00000000-0005-0000-0000-00003E6B0000}"/>
    <cellStyle name="Titles 2 5 4 8" xfId="27432" xr:uid="{00000000-0005-0000-0000-00003F6B0000}"/>
    <cellStyle name="Titles 2 5 5" xfId="27433" xr:uid="{00000000-0005-0000-0000-0000406B0000}"/>
    <cellStyle name="Titles 2 5 5 2" xfId="27434" xr:uid="{00000000-0005-0000-0000-0000416B0000}"/>
    <cellStyle name="Titles 2 5 5 2 2" xfId="27435" xr:uid="{00000000-0005-0000-0000-0000426B0000}"/>
    <cellStyle name="Titles 2 5 5 2 2 2" xfId="27436" xr:uid="{00000000-0005-0000-0000-0000436B0000}"/>
    <cellStyle name="Titles 2 5 5 2 2 2 2" xfId="27437" xr:uid="{00000000-0005-0000-0000-0000446B0000}"/>
    <cellStyle name="Titles 2 5 5 2 2 2 3" xfId="27438" xr:uid="{00000000-0005-0000-0000-0000456B0000}"/>
    <cellStyle name="Titles 2 5 5 2 2 2 4" xfId="27439" xr:uid="{00000000-0005-0000-0000-0000466B0000}"/>
    <cellStyle name="Titles 2 5 5 2 2 3" xfId="27440" xr:uid="{00000000-0005-0000-0000-0000476B0000}"/>
    <cellStyle name="Titles 2 5 5 2 2 3 2" xfId="27441" xr:uid="{00000000-0005-0000-0000-0000486B0000}"/>
    <cellStyle name="Titles 2 5 5 2 2 3 3" xfId="27442" xr:uid="{00000000-0005-0000-0000-0000496B0000}"/>
    <cellStyle name="Titles 2 5 5 2 2 3 4" xfId="27443" xr:uid="{00000000-0005-0000-0000-00004A6B0000}"/>
    <cellStyle name="Titles 2 5 5 2 2 4" xfId="27444" xr:uid="{00000000-0005-0000-0000-00004B6B0000}"/>
    <cellStyle name="Titles 2 5 5 2 2 5" xfId="27445" xr:uid="{00000000-0005-0000-0000-00004C6B0000}"/>
    <cellStyle name="Titles 2 5 5 2 2 6" xfId="27446" xr:uid="{00000000-0005-0000-0000-00004D6B0000}"/>
    <cellStyle name="Titles 2 5 5 2 3" xfId="27447" xr:uid="{00000000-0005-0000-0000-00004E6B0000}"/>
    <cellStyle name="Titles 2 5 5 2 3 2" xfId="27448" xr:uid="{00000000-0005-0000-0000-00004F6B0000}"/>
    <cellStyle name="Titles 2 5 5 2 3 2 2" xfId="27449" xr:uid="{00000000-0005-0000-0000-0000506B0000}"/>
    <cellStyle name="Titles 2 5 5 2 3 2 3" xfId="27450" xr:uid="{00000000-0005-0000-0000-0000516B0000}"/>
    <cellStyle name="Titles 2 5 5 2 3 2 4" xfId="27451" xr:uid="{00000000-0005-0000-0000-0000526B0000}"/>
    <cellStyle name="Titles 2 5 5 2 3 3" xfId="27452" xr:uid="{00000000-0005-0000-0000-0000536B0000}"/>
    <cellStyle name="Titles 2 5 5 2 3 3 2" xfId="27453" xr:uid="{00000000-0005-0000-0000-0000546B0000}"/>
    <cellStyle name="Titles 2 5 5 2 3 3 3" xfId="27454" xr:uid="{00000000-0005-0000-0000-0000556B0000}"/>
    <cellStyle name="Titles 2 5 5 2 3 3 4" xfId="27455" xr:uid="{00000000-0005-0000-0000-0000566B0000}"/>
    <cellStyle name="Titles 2 5 5 2 3 4" xfId="27456" xr:uid="{00000000-0005-0000-0000-0000576B0000}"/>
    <cellStyle name="Titles 2 5 5 2 3 5" xfId="27457" xr:uid="{00000000-0005-0000-0000-0000586B0000}"/>
    <cellStyle name="Titles 2 5 5 2 3 6" xfId="27458" xr:uid="{00000000-0005-0000-0000-0000596B0000}"/>
    <cellStyle name="Titles 2 5 5 2 4" xfId="27459" xr:uid="{00000000-0005-0000-0000-00005A6B0000}"/>
    <cellStyle name="Titles 2 5 5 2 4 2" xfId="27460" xr:uid="{00000000-0005-0000-0000-00005B6B0000}"/>
    <cellStyle name="Titles 2 5 5 2 4 3" xfId="27461" xr:uid="{00000000-0005-0000-0000-00005C6B0000}"/>
    <cellStyle name="Titles 2 5 5 2 4 4" xfId="27462" xr:uid="{00000000-0005-0000-0000-00005D6B0000}"/>
    <cellStyle name="Titles 2 5 5 2 5" xfId="27463" xr:uid="{00000000-0005-0000-0000-00005E6B0000}"/>
    <cellStyle name="Titles 2 5 5 2 5 2" xfId="27464" xr:uid="{00000000-0005-0000-0000-00005F6B0000}"/>
    <cellStyle name="Titles 2 5 5 2 5 3" xfId="27465" xr:uid="{00000000-0005-0000-0000-0000606B0000}"/>
    <cellStyle name="Titles 2 5 5 2 5 4" xfId="27466" xr:uid="{00000000-0005-0000-0000-0000616B0000}"/>
    <cellStyle name="Titles 2 5 5 2 6" xfId="27467" xr:uid="{00000000-0005-0000-0000-0000626B0000}"/>
    <cellStyle name="Titles 2 5 5 2 7" xfId="27468" xr:uid="{00000000-0005-0000-0000-0000636B0000}"/>
    <cellStyle name="Titles 2 5 5 2 8" xfId="27469" xr:uid="{00000000-0005-0000-0000-0000646B0000}"/>
    <cellStyle name="Titles 2 5 5 3" xfId="27470" xr:uid="{00000000-0005-0000-0000-0000656B0000}"/>
    <cellStyle name="Titles 2 5 5 3 2" xfId="27471" xr:uid="{00000000-0005-0000-0000-0000666B0000}"/>
    <cellStyle name="Titles 2 5 5 3 2 2" xfId="27472" xr:uid="{00000000-0005-0000-0000-0000676B0000}"/>
    <cellStyle name="Titles 2 5 5 3 2 3" xfId="27473" xr:uid="{00000000-0005-0000-0000-0000686B0000}"/>
    <cellStyle name="Titles 2 5 5 3 2 4" xfId="27474" xr:uid="{00000000-0005-0000-0000-0000696B0000}"/>
    <cellStyle name="Titles 2 5 5 3 3" xfId="27475" xr:uid="{00000000-0005-0000-0000-00006A6B0000}"/>
    <cellStyle name="Titles 2 5 5 3 3 2" xfId="27476" xr:uid="{00000000-0005-0000-0000-00006B6B0000}"/>
    <cellStyle name="Titles 2 5 5 3 3 3" xfId="27477" xr:uid="{00000000-0005-0000-0000-00006C6B0000}"/>
    <cellStyle name="Titles 2 5 5 3 3 4" xfId="27478" xr:uid="{00000000-0005-0000-0000-00006D6B0000}"/>
    <cellStyle name="Titles 2 5 5 3 4" xfId="27479" xr:uid="{00000000-0005-0000-0000-00006E6B0000}"/>
    <cellStyle name="Titles 2 5 5 3 5" xfId="27480" xr:uid="{00000000-0005-0000-0000-00006F6B0000}"/>
    <cellStyle name="Titles 2 5 5 3 6" xfId="27481" xr:uid="{00000000-0005-0000-0000-0000706B0000}"/>
    <cellStyle name="Titles 2 5 5 4" xfId="27482" xr:uid="{00000000-0005-0000-0000-0000716B0000}"/>
    <cellStyle name="Titles 2 5 5 4 2" xfId="27483" xr:uid="{00000000-0005-0000-0000-0000726B0000}"/>
    <cellStyle name="Titles 2 5 5 4 2 2" xfId="27484" xr:uid="{00000000-0005-0000-0000-0000736B0000}"/>
    <cellStyle name="Titles 2 5 5 4 2 3" xfId="27485" xr:uid="{00000000-0005-0000-0000-0000746B0000}"/>
    <cellStyle name="Titles 2 5 5 4 2 4" xfId="27486" xr:uid="{00000000-0005-0000-0000-0000756B0000}"/>
    <cellStyle name="Titles 2 5 5 4 3" xfId="27487" xr:uid="{00000000-0005-0000-0000-0000766B0000}"/>
    <cellStyle name="Titles 2 5 5 4 3 2" xfId="27488" xr:uid="{00000000-0005-0000-0000-0000776B0000}"/>
    <cellStyle name="Titles 2 5 5 4 3 3" xfId="27489" xr:uid="{00000000-0005-0000-0000-0000786B0000}"/>
    <cellStyle name="Titles 2 5 5 4 3 4" xfId="27490" xr:uid="{00000000-0005-0000-0000-0000796B0000}"/>
    <cellStyle name="Titles 2 5 5 4 4" xfId="27491" xr:uid="{00000000-0005-0000-0000-00007A6B0000}"/>
    <cellStyle name="Titles 2 5 5 4 5" xfId="27492" xr:uid="{00000000-0005-0000-0000-00007B6B0000}"/>
    <cellStyle name="Titles 2 5 5 4 6" xfId="27493" xr:uid="{00000000-0005-0000-0000-00007C6B0000}"/>
    <cellStyle name="Titles 2 5 5 5" xfId="27494" xr:uid="{00000000-0005-0000-0000-00007D6B0000}"/>
    <cellStyle name="Titles 2 5 5 6" xfId="27495" xr:uid="{00000000-0005-0000-0000-00007E6B0000}"/>
    <cellStyle name="Titles 2 5 5 7" xfId="27496" xr:uid="{00000000-0005-0000-0000-00007F6B0000}"/>
    <cellStyle name="Titles 2 5 6" xfId="27497" xr:uid="{00000000-0005-0000-0000-0000806B0000}"/>
    <cellStyle name="Titles 2 5 6 2" xfId="27498" xr:uid="{00000000-0005-0000-0000-0000816B0000}"/>
    <cellStyle name="Titles 2 5 6 2 2" xfId="27499" xr:uid="{00000000-0005-0000-0000-0000826B0000}"/>
    <cellStyle name="Titles 2 5 6 2 2 2" xfId="27500" xr:uid="{00000000-0005-0000-0000-0000836B0000}"/>
    <cellStyle name="Titles 2 5 6 2 2 3" xfId="27501" xr:uid="{00000000-0005-0000-0000-0000846B0000}"/>
    <cellStyle name="Titles 2 5 6 2 2 4" xfId="27502" xr:uid="{00000000-0005-0000-0000-0000856B0000}"/>
    <cellStyle name="Titles 2 5 6 2 3" xfId="27503" xr:uid="{00000000-0005-0000-0000-0000866B0000}"/>
    <cellStyle name="Titles 2 5 6 2 3 2" xfId="27504" xr:uid="{00000000-0005-0000-0000-0000876B0000}"/>
    <cellStyle name="Titles 2 5 6 2 3 3" xfId="27505" xr:uid="{00000000-0005-0000-0000-0000886B0000}"/>
    <cellStyle name="Titles 2 5 6 2 3 4" xfId="27506" xr:uid="{00000000-0005-0000-0000-0000896B0000}"/>
    <cellStyle name="Titles 2 5 6 2 4" xfId="27507" xr:uid="{00000000-0005-0000-0000-00008A6B0000}"/>
    <cellStyle name="Titles 2 5 6 2 5" xfId="27508" xr:uid="{00000000-0005-0000-0000-00008B6B0000}"/>
    <cellStyle name="Titles 2 5 6 2 6" xfId="27509" xr:uid="{00000000-0005-0000-0000-00008C6B0000}"/>
    <cellStyle name="Titles 2 5 6 3" xfId="27510" xr:uid="{00000000-0005-0000-0000-00008D6B0000}"/>
    <cellStyle name="Titles 2 5 6 3 2" xfId="27511" xr:uid="{00000000-0005-0000-0000-00008E6B0000}"/>
    <cellStyle name="Titles 2 5 6 3 2 2" xfId="27512" xr:uid="{00000000-0005-0000-0000-00008F6B0000}"/>
    <cellStyle name="Titles 2 5 6 3 2 3" xfId="27513" xr:uid="{00000000-0005-0000-0000-0000906B0000}"/>
    <cellStyle name="Titles 2 5 6 3 2 4" xfId="27514" xr:uid="{00000000-0005-0000-0000-0000916B0000}"/>
    <cellStyle name="Titles 2 5 6 3 3" xfId="27515" xr:uid="{00000000-0005-0000-0000-0000926B0000}"/>
    <cellStyle name="Titles 2 5 6 3 3 2" xfId="27516" xr:uid="{00000000-0005-0000-0000-0000936B0000}"/>
    <cellStyle name="Titles 2 5 6 3 3 3" xfId="27517" xr:uid="{00000000-0005-0000-0000-0000946B0000}"/>
    <cellStyle name="Titles 2 5 6 3 3 4" xfId="27518" xr:uid="{00000000-0005-0000-0000-0000956B0000}"/>
    <cellStyle name="Titles 2 5 6 3 4" xfId="27519" xr:uid="{00000000-0005-0000-0000-0000966B0000}"/>
    <cellStyle name="Titles 2 5 6 3 5" xfId="27520" xr:uid="{00000000-0005-0000-0000-0000976B0000}"/>
    <cellStyle name="Titles 2 5 6 3 6" xfId="27521" xr:uid="{00000000-0005-0000-0000-0000986B0000}"/>
    <cellStyle name="Titles 2 5 6 4" xfId="27522" xr:uid="{00000000-0005-0000-0000-0000996B0000}"/>
    <cellStyle name="Titles 2 5 6 4 2" xfId="27523" xr:uid="{00000000-0005-0000-0000-00009A6B0000}"/>
    <cellStyle name="Titles 2 5 6 4 3" xfId="27524" xr:uid="{00000000-0005-0000-0000-00009B6B0000}"/>
    <cellStyle name="Titles 2 5 6 4 4" xfId="27525" xr:uid="{00000000-0005-0000-0000-00009C6B0000}"/>
    <cellStyle name="Titles 2 5 6 5" xfId="27526" xr:uid="{00000000-0005-0000-0000-00009D6B0000}"/>
    <cellStyle name="Titles 2 5 6 5 2" xfId="27527" xr:uid="{00000000-0005-0000-0000-00009E6B0000}"/>
    <cellStyle name="Titles 2 5 6 5 3" xfId="27528" xr:uid="{00000000-0005-0000-0000-00009F6B0000}"/>
    <cellStyle name="Titles 2 5 6 5 4" xfId="27529" xr:uid="{00000000-0005-0000-0000-0000A06B0000}"/>
    <cellStyle name="Titles 2 5 6 6" xfId="27530" xr:uid="{00000000-0005-0000-0000-0000A16B0000}"/>
    <cellStyle name="Titles 2 5 6 7" xfId="27531" xr:uid="{00000000-0005-0000-0000-0000A26B0000}"/>
    <cellStyle name="Titles 2 5 6 8" xfId="27532" xr:uid="{00000000-0005-0000-0000-0000A36B0000}"/>
    <cellStyle name="Titles 2 6" xfId="27533" xr:uid="{00000000-0005-0000-0000-0000A46B0000}"/>
    <cellStyle name="Titles 2 6 2" xfId="27534" xr:uid="{00000000-0005-0000-0000-0000A56B0000}"/>
    <cellStyle name="Titles 2 6 2 2" xfId="27535" xr:uid="{00000000-0005-0000-0000-0000A66B0000}"/>
    <cellStyle name="Titles 2 6 2 2 2" xfId="27536" xr:uid="{00000000-0005-0000-0000-0000A76B0000}"/>
    <cellStyle name="Titles 2 6 2 2 2 2" xfId="27537" xr:uid="{00000000-0005-0000-0000-0000A86B0000}"/>
    <cellStyle name="Titles 2 6 2 2 2 2 2" xfId="27538" xr:uid="{00000000-0005-0000-0000-0000A96B0000}"/>
    <cellStyle name="Titles 2 6 2 2 2 2 2 2" xfId="27539" xr:uid="{00000000-0005-0000-0000-0000AA6B0000}"/>
    <cellStyle name="Titles 2 6 2 2 2 2 2 3" xfId="27540" xr:uid="{00000000-0005-0000-0000-0000AB6B0000}"/>
    <cellStyle name="Titles 2 6 2 2 2 2 2 4" xfId="27541" xr:uid="{00000000-0005-0000-0000-0000AC6B0000}"/>
    <cellStyle name="Titles 2 6 2 2 2 2 3" xfId="27542" xr:uid="{00000000-0005-0000-0000-0000AD6B0000}"/>
    <cellStyle name="Titles 2 6 2 2 2 2 3 2" xfId="27543" xr:uid="{00000000-0005-0000-0000-0000AE6B0000}"/>
    <cellStyle name="Titles 2 6 2 2 2 2 3 3" xfId="27544" xr:uid="{00000000-0005-0000-0000-0000AF6B0000}"/>
    <cellStyle name="Titles 2 6 2 2 2 2 3 4" xfId="27545" xr:uid="{00000000-0005-0000-0000-0000B06B0000}"/>
    <cellStyle name="Titles 2 6 2 2 2 2 4" xfId="27546" xr:uid="{00000000-0005-0000-0000-0000B16B0000}"/>
    <cellStyle name="Titles 2 6 2 2 2 2 5" xfId="27547" xr:uid="{00000000-0005-0000-0000-0000B26B0000}"/>
    <cellStyle name="Titles 2 6 2 2 2 2 6" xfId="27548" xr:uid="{00000000-0005-0000-0000-0000B36B0000}"/>
    <cellStyle name="Titles 2 6 2 2 2 3" xfId="27549" xr:uid="{00000000-0005-0000-0000-0000B46B0000}"/>
    <cellStyle name="Titles 2 6 2 2 2 3 2" xfId="27550" xr:uid="{00000000-0005-0000-0000-0000B56B0000}"/>
    <cellStyle name="Titles 2 6 2 2 2 3 2 2" xfId="27551" xr:uid="{00000000-0005-0000-0000-0000B66B0000}"/>
    <cellStyle name="Titles 2 6 2 2 2 3 2 3" xfId="27552" xr:uid="{00000000-0005-0000-0000-0000B76B0000}"/>
    <cellStyle name="Titles 2 6 2 2 2 3 2 4" xfId="27553" xr:uid="{00000000-0005-0000-0000-0000B86B0000}"/>
    <cellStyle name="Titles 2 6 2 2 2 3 3" xfId="27554" xr:uid="{00000000-0005-0000-0000-0000B96B0000}"/>
    <cellStyle name="Titles 2 6 2 2 2 3 3 2" xfId="27555" xr:uid="{00000000-0005-0000-0000-0000BA6B0000}"/>
    <cellStyle name="Titles 2 6 2 2 2 3 3 3" xfId="27556" xr:uid="{00000000-0005-0000-0000-0000BB6B0000}"/>
    <cellStyle name="Titles 2 6 2 2 2 3 3 4" xfId="27557" xr:uid="{00000000-0005-0000-0000-0000BC6B0000}"/>
    <cellStyle name="Titles 2 6 2 2 2 3 4" xfId="27558" xr:uid="{00000000-0005-0000-0000-0000BD6B0000}"/>
    <cellStyle name="Titles 2 6 2 2 2 3 5" xfId="27559" xr:uid="{00000000-0005-0000-0000-0000BE6B0000}"/>
    <cellStyle name="Titles 2 6 2 2 2 3 6" xfId="27560" xr:uid="{00000000-0005-0000-0000-0000BF6B0000}"/>
    <cellStyle name="Titles 2 6 2 2 2 4" xfId="27561" xr:uid="{00000000-0005-0000-0000-0000C06B0000}"/>
    <cellStyle name="Titles 2 6 2 2 2 4 2" xfId="27562" xr:uid="{00000000-0005-0000-0000-0000C16B0000}"/>
    <cellStyle name="Titles 2 6 2 2 2 4 3" xfId="27563" xr:uid="{00000000-0005-0000-0000-0000C26B0000}"/>
    <cellStyle name="Titles 2 6 2 2 2 4 4" xfId="27564" xr:uid="{00000000-0005-0000-0000-0000C36B0000}"/>
    <cellStyle name="Titles 2 6 2 2 2 5" xfId="27565" xr:uid="{00000000-0005-0000-0000-0000C46B0000}"/>
    <cellStyle name="Titles 2 6 2 2 2 5 2" xfId="27566" xr:uid="{00000000-0005-0000-0000-0000C56B0000}"/>
    <cellStyle name="Titles 2 6 2 2 2 5 3" xfId="27567" xr:uid="{00000000-0005-0000-0000-0000C66B0000}"/>
    <cellStyle name="Titles 2 6 2 2 2 5 4" xfId="27568" xr:uid="{00000000-0005-0000-0000-0000C76B0000}"/>
    <cellStyle name="Titles 2 6 2 2 2 6" xfId="27569" xr:uid="{00000000-0005-0000-0000-0000C86B0000}"/>
    <cellStyle name="Titles 2 6 2 2 2 7" xfId="27570" xr:uid="{00000000-0005-0000-0000-0000C96B0000}"/>
    <cellStyle name="Titles 2 6 2 2 2 8" xfId="27571" xr:uid="{00000000-0005-0000-0000-0000CA6B0000}"/>
    <cellStyle name="Titles 2 6 2 2 3" xfId="27572" xr:uid="{00000000-0005-0000-0000-0000CB6B0000}"/>
    <cellStyle name="Titles 2 6 2 2 3 2" xfId="27573" xr:uid="{00000000-0005-0000-0000-0000CC6B0000}"/>
    <cellStyle name="Titles 2 6 2 2 3 2 2" xfId="27574" xr:uid="{00000000-0005-0000-0000-0000CD6B0000}"/>
    <cellStyle name="Titles 2 6 2 2 3 2 3" xfId="27575" xr:uid="{00000000-0005-0000-0000-0000CE6B0000}"/>
    <cellStyle name="Titles 2 6 2 2 3 2 4" xfId="27576" xr:uid="{00000000-0005-0000-0000-0000CF6B0000}"/>
    <cellStyle name="Titles 2 6 2 2 3 3" xfId="27577" xr:uid="{00000000-0005-0000-0000-0000D06B0000}"/>
    <cellStyle name="Titles 2 6 2 2 3 3 2" xfId="27578" xr:uid="{00000000-0005-0000-0000-0000D16B0000}"/>
    <cellStyle name="Titles 2 6 2 2 3 3 3" xfId="27579" xr:uid="{00000000-0005-0000-0000-0000D26B0000}"/>
    <cellStyle name="Titles 2 6 2 2 3 3 4" xfId="27580" xr:uid="{00000000-0005-0000-0000-0000D36B0000}"/>
    <cellStyle name="Titles 2 6 2 2 3 4" xfId="27581" xr:uid="{00000000-0005-0000-0000-0000D46B0000}"/>
    <cellStyle name="Titles 2 6 2 2 3 5" xfId="27582" xr:uid="{00000000-0005-0000-0000-0000D56B0000}"/>
    <cellStyle name="Titles 2 6 2 2 3 6" xfId="27583" xr:uid="{00000000-0005-0000-0000-0000D66B0000}"/>
    <cellStyle name="Titles 2 6 2 2 4" xfId="27584" xr:uid="{00000000-0005-0000-0000-0000D76B0000}"/>
    <cellStyle name="Titles 2 6 2 2 4 2" xfId="27585" xr:uid="{00000000-0005-0000-0000-0000D86B0000}"/>
    <cellStyle name="Titles 2 6 2 2 4 2 2" xfId="27586" xr:uid="{00000000-0005-0000-0000-0000D96B0000}"/>
    <cellStyle name="Titles 2 6 2 2 4 2 3" xfId="27587" xr:uid="{00000000-0005-0000-0000-0000DA6B0000}"/>
    <cellStyle name="Titles 2 6 2 2 4 2 4" xfId="27588" xr:uid="{00000000-0005-0000-0000-0000DB6B0000}"/>
    <cellStyle name="Titles 2 6 2 2 4 3" xfId="27589" xr:uid="{00000000-0005-0000-0000-0000DC6B0000}"/>
    <cellStyle name="Titles 2 6 2 2 4 3 2" xfId="27590" xr:uid="{00000000-0005-0000-0000-0000DD6B0000}"/>
    <cellStyle name="Titles 2 6 2 2 4 3 3" xfId="27591" xr:uid="{00000000-0005-0000-0000-0000DE6B0000}"/>
    <cellStyle name="Titles 2 6 2 2 4 3 4" xfId="27592" xr:uid="{00000000-0005-0000-0000-0000DF6B0000}"/>
    <cellStyle name="Titles 2 6 2 2 4 4" xfId="27593" xr:uid="{00000000-0005-0000-0000-0000E06B0000}"/>
    <cellStyle name="Titles 2 6 2 2 4 5" xfId="27594" xr:uid="{00000000-0005-0000-0000-0000E16B0000}"/>
    <cellStyle name="Titles 2 6 2 2 4 6" xfId="27595" xr:uid="{00000000-0005-0000-0000-0000E26B0000}"/>
    <cellStyle name="Titles 2 6 2 2 5" xfId="27596" xr:uid="{00000000-0005-0000-0000-0000E36B0000}"/>
    <cellStyle name="Titles 2 6 2 2 6" xfId="27597" xr:uid="{00000000-0005-0000-0000-0000E46B0000}"/>
    <cellStyle name="Titles 2 6 2 2 7" xfId="27598" xr:uid="{00000000-0005-0000-0000-0000E56B0000}"/>
    <cellStyle name="Titles 2 6 2 3" xfId="27599" xr:uid="{00000000-0005-0000-0000-0000E66B0000}"/>
    <cellStyle name="Titles 2 6 2 3 2" xfId="27600" xr:uid="{00000000-0005-0000-0000-0000E76B0000}"/>
    <cellStyle name="Titles 2 6 2 3 2 2" xfId="27601" xr:uid="{00000000-0005-0000-0000-0000E86B0000}"/>
    <cellStyle name="Titles 2 6 2 3 2 2 2" xfId="27602" xr:uid="{00000000-0005-0000-0000-0000E96B0000}"/>
    <cellStyle name="Titles 2 6 2 3 2 2 3" xfId="27603" xr:uid="{00000000-0005-0000-0000-0000EA6B0000}"/>
    <cellStyle name="Titles 2 6 2 3 2 2 4" xfId="27604" xr:uid="{00000000-0005-0000-0000-0000EB6B0000}"/>
    <cellStyle name="Titles 2 6 2 3 2 3" xfId="27605" xr:uid="{00000000-0005-0000-0000-0000EC6B0000}"/>
    <cellStyle name="Titles 2 6 2 3 2 3 2" xfId="27606" xr:uid="{00000000-0005-0000-0000-0000ED6B0000}"/>
    <cellStyle name="Titles 2 6 2 3 2 3 3" xfId="27607" xr:uid="{00000000-0005-0000-0000-0000EE6B0000}"/>
    <cellStyle name="Titles 2 6 2 3 2 3 4" xfId="27608" xr:uid="{00000000-0005-0000-0000-0000EF6B0000}"/>
    <cellStyle name="Titles 2 6 2 3 2 4" xfId="27609" xr:uid="{00000000-0005-0000-0000-0000F06B0000}"/>
    <cellStyle name="Titles 2 6 2 3 2 5" xfId="27610" xr:uid="{00000000-0005-0000-0000-0000F16B0000}"/>
    <cellStyle name="Titles 2 6 2 3 2 6" xfId="27611" xr:uid="{00000000-0005-0000-0000-0000F26B0000}"/>
    <cellStyle name="Titles 2 6 2 3 3" xfId="27612" xr:uid="{00000000-0005-0000-0000-0000F36B0000}"/>
    <cellStyle name="Titles 2 6 2 3 3 2" xfId="27613" xr:uid="{00000000-0005-0000-0000-0000F46B0000}"/>
    <cellStyle name="Titles 2 6 2 3 3 3" xfId="27614" xr:uid="{00000000-0005-0000-0000-0000F56B0000}"/>
    <cellStyle name="Titles 2 6 2 3 3 4" xfId="27615" xr:uid="{00000000-0005-0000-0000-0000F66B0000}"/>
    <cellStyle name="Titles 2 6 2 3 4" xfId="27616" xr:uid="{00000000-0005-0000-0000-0000F76B0000}"/>
    <cellStyle name="Titles 2 6 2 3 4 2" xfId="27617" xr:uid="{00000000-0005-0000-0000-0000F86B0000}"/>
    <cellStyle name="Titles 2 6 2 3 4 3" xfId="27618" xr:uid="{00000000-0005-0000-0000-0000F96B0000}"/>
    <cellStyle name="Titles 2 6 2 3 4 4" xfId="27619" xr:uid="{00000000-0005-0000-0000-0000FA6B0000}"/>
    <cellStyle name="Titles 2 6 2 3 5" xfId="27620" xr:uid="{00000000-0005-0000-0000-0000FB6B0000}"/>
    <cellStyle name="Titles 2 6 2 3 6" xfId="27621" xr:uid="{00000000-0005-0000-0000-0000FC6B0000}"/>
    <cellStyle name="Titles 2 6 2 3 7" xfId="27622" xr:uid="{00000000-0005-0000-0000-0000FD6B0000}"/>
    <cellStyle name="Titles 2 6 2 4" xfId="27623" xr:uid="{00000000-0005-0000-0000-0000FE6B0000}"/>
    <cellStyle name="Titles 2 6 2 4 2" xfId="27624" xr:uid="{00000000-0005-0000-0000-0000FF6B0000}"/>
    <cellStyle name="Titles 2 6 2 4 2 2" xfId="27625" xr:uid="{00000000-0005-0000-0000-0000006C0000}"/>
    <cellStyle name="Titles 2 6 2 4 2 3" xfId="27626" xr:uid="{00000000-0005-0000-0000-0000016C0000}"/>
    <cellStyle name="Titles 2 6 2 4 2 4" xfId="27627" xr:uid="{00000000-0005-0000-0000-0000026C0000}"/>
    <cellStyle name="Titles 2 6 2 4 3" xfId="27628" xr:uid="{00000000-0005-0000-0000-0000036C0000}"/>
    <cellStyle name="Titles 2 6 2 4 3 2" xfId="27629" xr:uid="{00000000-0005-0000-0000-0000046C0000}"/>
    <cellStyle name="Titles 2 6 2 4 3 3" xfId="27630" xr:uid="{00000000-0005-0000-0000-0000056C0000}"/>
    <cellStyle name="Titles 2 6 2 4 3 4" xfId="27631" xr:uid="{00000000-0005-0000-0000-0000066C0000}"/>
    <cellStyle name="Titles 2 6 2 4 4" xfId="27632" xr:uid="{00000000-0005-0000-0000-0000076C0000}"/>
    <cellStyle name="Titles 2 6 2 4 5" xfId="27633" xr:uid="{00000000-0005-0000-0000-0000086C0000}"/>
    <cellStyle name="Titles 2 6 2 4 6" xfId="27634" xr:uid="{00000000-0005-0000-0000-0000096C0000}"/>
    <cellStyle name="Titles 2 6 2 5" xfId="27635" xr:uid="{00000000-0005-0000-0000-00000A6C0000}"/>
    <cellStyle name="Titles 2 6 2 5 2" xfId="27636" xr:uid="{00000000-0005-0000-0000-00000B6C0000}"/>
    <cellStyle name="Titles 2 6 2 5 3" xfId="27637" xr:uid="{00000000-0005-0000-0000-00000C6C0000}"/>
    <cellStyle name="Titles 2 6 2 5 4" xfId="27638" xr:uid="{00000000-0005-0000-0000-00000D6C0000}"/>
    <cellStyle name="Titles 2 6 2 6" xfId="27639" xr:uid="{00000000-0005-0000-0000-00000E6C0000}"/>
    <cellStyle name="Titles 2 6 2 7" xfId="27640" xr:uid="{00000000-0005-0000-0000-00000F6C0000}"/>
    <cellStyle name="Titles 2 6 2 8" xfId="27641" xr:uid="{00000000-0005-0000-0000-0000106C0000}"/>
    <cellStyle name="Titles 2 6 3" xfId="27642" xr:uid="{00000000-0005-0000-0000-0000116C0000}"/>
    <cellStyle name="Titles 2 6 3 2" xfId="27643" xr:uid="{00000000-0005-0000-0000-0000126C0000}"/>
    <cellStyle name="Titles 2 6 3 2 2" xfId="27644" xr:uid="{00000000-0005-0000-0000-0000136C0000}"/>
    <cellStyle name="Titles 2 6 3 2 2 2" xfId="27645" xr:uid="{00000000-0005-0000-0000-0000146C0000}"/>
    <cellStyle name="Titles 2 6 3 2 2 2 2" xfId="27646" xr:uid="{00000000-0005-0000-0000-0000156C0000}"/>
    <cellStyle name="Titles 2 6 3 2 2 2 3" xfId="27647" xr:uid="{00000000-0005-0000-0000-0000166C0000}"/>
    <cellStyle name="Titles 2 6 3 2 2 2 4" xfId="27648" xr:uid="{00000000-0005-0000-0000-0000176C0000}"/>
    <cellStyle name="Titles 2 6 3 2 2 3" xfId="27649" xr:uid="{00000000-0005-0000-0000-0000186C0000}"/>
    <cellStyle name="Titles 2 6 3 2 2 3 2" xfId="27650" xr:uid="{00000000-0005-0000-0000-0000196C0000}"/>
    <cellStyle name="Titles 2 6 3 2 2 3 3" xfId="27651" xr:uid="{00000000-0005-0000-0000-00001A6C0000}"/>
    <cellStyle name="Titles 2 6 3 2 2 3 4" xfId="27652" xr:uid="{00000000-0005-0000-0000-00001B6C0000}"/>
    <cellStyle name="Titles 2 6 3 2 2 4" xfId="27653" xr:uid="{00000000-0005-0000-0000-00001C6C0000}"/>
    <cellStyle name="Titles 2 6 3 2 2 5" xfId="27654" xr:uid="{00000000-0005-0000-0000-00001D6C0000}"/>
    <cellStyle name="Titles 2 6 3 2 2 6" xfId="27655" xr:uid="{00000000-0005-0000-0000-00001E6C0000}"/>
    <cellStyle name="Titles 2 6 3 2 3" xfId="27656" xr:uid="{00000000-0005-0000-0000-00001F6C0000}"/>
    <cellStyle name="Titles 2 6 3 2 3 2" xfId="27657" xr:uid="{00000000-0005-0000-0000-0000206C0000}"/>
    <cellStyle name="Titles 2 6 3 2 3 2 2" xfId="27658" xr:uid="{00000000-0005-0000-0000-0000216C0000}"/>
    <cellStyle name="Titles 2 6 3 2 3 2 3" xfId="27659" xr:uid="{00000000-0005-0000-0000-0000226C0000}"/>
    <cellStyle name="Titles 2 6 3 2 3 2 4" xfId="27660" xr:uid="{00000000-0005-0000-0000-0000236C0000}"/>
    <cellStyle name="Titles 2 6 3 2 3 3" xfId="27661" xr:uid="{00000000-0005-0000-0000-0000246C0000}"/>
    <cellStyle name="Titles 2 6 3 2 3 3 2" xfId="27662" xr:uid="{00000000-0005-0000-0000-0000256C0000}"/>
    <cellStyle name="Titles 2 6 3 2 3 3 3" xfId="27663" xr:uid="{00000000-0005-0000-0000-0000266C0000}"/>
    <cellStyle name="Titles 2 6 3 2 3 3 4" xfId="27664" xr:uid="{00000000-0005-0000-0000-0000276C0000}"/>
    <cellStyle name="Titles 2 6 3 2 3 4" xfId="27665" xr:uid="{00000000-0005-0000-0000-0000286C0000}"/>
    <cellStyle name="Titles 2 6 3 2 3 5" xfId="27666" xr:uid="{00000000-0005-0000-0000-0000296C0000}"/>
    <cellStyle name="Titles 2 6 3 2 3 6" xfId="27667" xr:uid="{00000000-0005-0000-0000-00002A6C0000}"/>
    <cellStyle name="Titles 2 6 3 2 4" xfId="27668" xr:uid="{00000000-0005-0000-0000-00002B6C0000}"/>
    <cellStyle name="Titles 2 6 3 2 4 2" xfId="27669" xr:uid="{00000000-0005-0000-0000-00002C6C0000}"/>
    <cellStyle name="Titles 2 6 3 2 4 3" xfId="27670" xr:uid="{00000000-0005-0000-0000-00002D6C0000}"/>
    <cellStyle name="Titles 2 6 3 2 4 4" xfId="27671" xr:uid="{00000000-0005-0000-0000-00002E6C0000}"/>
    <cellStyle name="Titles 2 6 3 2 5" xfId="27672" xr:uid="{00000000-0005-0000-0000-00002F6C0000}"/>
    <cellStyle name="Titles 2 6 3 2 5 2" xfId="27673" xr:uid="{00000000-0005-0000-0000-0000306C0000}"/>
    <cellStyle name="Titles 2 6 3 2 5 3" xfId="27674" xr:uid="{00000000-0005-0000-0000-0000316C0000}"/>
    <cellStyle name="Titles 2 6 3 2 5 4" xfId="27675" xr:uid="{00000000-0005-0000-0000-0000326C0000}"/>
    <cellStyle name="Titles 2 6 3 2 6" xfId="27676" xr:uid="{00000000-0005-0000-0000-0000336C0000}"/>
    <cellStyle name="Titles 2 6 3 2 7" xfId="27677" xr:uid="{00000000-0005-0000-0000-0000346C0000}"/>
    <cellStyle name="Titles 2 6 3 2 8" xfId="27678" xr:uid="{00000000-0005-0000-0000-0000356C0000}"/>
    <cellStyle name="Titles 2 6 3 3" xfId="27679" xr:uid="{00000000-0005-0000-0000-0000366C0000}"/>
    <cellStyle name="Titles 2 6 3 3 2" xfId="27680" xr:uid="{00000000-0005-0000-0000-0000376C0000}"/>
    <cellStyle name="Titles 2 6 3 3 2 2" xfId="27681" xr:uid="{00000000-0005-0000-0000-0000386C0000}"/>
    <cellStyle name="Titles 2 6 3 3 2 3" xfId="27682" xr:uid="{00000000-0005-0000-0000-0000396C0000}"/>
    <cellStyle name="Titles 2 6 3 3 2 4" xfId="27683" xr:uid="{00000000-0005-0000-0000-00003A6C0000}"/>
    <cellStyle name="Titles 2 6 3 3 3" xfId="27684" xr:uid="{00000000-0005-0000-0000-00003B6C0000}"/>
    <cellStyle name="Titles 2 6 3 3 3 2" xfId="27685" xr:uid="{00000000-0005-0000-0000-00003C6C0000}"/>
    <cellStyle name="Titles 2 6 3 3 3 3" xfId="27686" xr:uid="{00000000-0005-0000-0000-00003D6C0000}"/>
    <cellStyle name="Titles 2 6 3 3 3 4" xfId="27687" xr:uid="{00000000-0005-0000-0000-00003E6C0000}"/>
    <cellStyle name="Titles 2 6 3 3 4" xfId="27688" xr:uid="{00000000-0005-0000-0000-00003F6C0000}"/>
    <cellStyle name="Titles 2 6 3 3 5" xfId="27689" xr:uid="{00000000-0005-0000-0000-0000406C0000}"/>
    <cellStyle name="Titles 2 6 3 3 6" xfId="27690" xr:uid="{00000000-0005-0000-0000-0000416C0000}"/>
    <cellStyle name="Titles 2 6 3 4" xfId="27691" xr:uid="{00000000-0005-0000-0000-0000426C0000}"/>
    <cellStyle name="Titles 2 6 3 4 2" xfId="27692" xr:uid="{00000000-0005-0000-0000-0000436C0000}"/>
    <cellStyle name="Titles 2 6 3 4 2 2" xfId="27693" xr:uid="{00000000-0005-0000-0000-0000446C0000}"/>
    <cellStyle name="Titles 2 6 3 4 2 3" xfId="27694" xr:uid="{00000000-0005-0000-0000-0000456C0000}"/>
    <cellStyle name="Titles 2 6 3 4 2 4" xfId="27695" xr:uid="{00000000-0005-0000-0000-0000466C0000}"/>
    <cellStyle name="Titles 2 6 3 4 3" xfId="27696" xr:uid="{00000000-0005-0000-0000-0000476C0000}"/>
    <cellStyle name="Titles 2 6 3 4 3 2" xfId="27697" xr:uid="{00000000-0005-0000-0000-0000486C0000}"/>
    <cellStyle name="Titles 2 6 3 4 3 3" xfId="27698" xr:uid="{00000000-0005-0000-0000-0000496C0000}"/>
    <cellStyle name="Titles 2 6 3 4 3 4" xfId="27699" xr:uid="{00000000-0005-0000-0000-00004A6C0000}"/>
    <cellStyle name="Titles 2 6 3 4 4" xfId="27700" xr:uid="{00000000-0005-0000-0000-00004B6C0000}"/>
    <cellStyle name="Titles 2 6 3 4 5" xfId="27701" xr:uid="{00000000-0005-0000-0000-00004C6C0000}"/>
    <cellStyle name="Titles 2 6 3 4 6" xfId="27702" xr:uid="{00000000-0005-0000-0000-00004D6C0000}"/>
    <cellStyle name="Titles 2 6 3 5" xfId="27703" xr:uid="{00000000-0005-0000-0000-00004E6C0000}"/>
    <cellStyle name="Titles 2 6 3 6" xfId="27704" xr:uid="{00000000-0005-0000-0000-00004F6C0000}"/>
    <cellStyle name="Titles 2 6 3 7" xfId="27705" xr:uid="{00000000-0005-0000-0000-0000506C0000}"/>
    <cellStyle name="Titles 2 6 4" xfId="27706" xr:uid="{00000000-0005-0000-0000-0000516C0000}"/>
    <cellStyle name="Titles 2 6 4 2" xfId="27707" xr:uid="{00000000-0005-0000-0000-0000526C0000}"/>
    <cellStyle name="Titles 2 6 4 2 2" xfId="27708" xr:uid="{00000000-0005-0000-0000-0000536C0000}"/>
    <cellStyle name="Titles 2 6 4 2 2 2" xfId="27709" xr:uid="{00000000-0005-0000-0000-0000546C0000}"/>
    <cellStyle name="Titles 2 6 4 2 2 3" xfId="27710" xr:uid="{00000000-0005-0000-0000-0000556C0000}"/>
    <cellStyle name="Titles 2 6 4 2 2 4" xfId="27711" xr:uid="{00000000-0005-0000-0000-0000566C0000}"/>
    <cellStyle name="Titles 2 6 4 2 3" xfId="27712" xr:uid="{00000000-0005-0000-0000-0000576C0000}"/>
    <cellStyle name="Titles 2 6 4 2 3 2" xfId="27713" xr:uid="{00000000-0005-0000-0000-0000586C0000}"/>
    <cellStyle name="Titles 2 6 4 2 3 3" xfId="27714" xr:uid="{00000000-0005-0000-0000-0000596C0000}"/>
    <cellStyle name="Titles 2 6 4 2 3 4" xfId="27715" xr:uid="{00000000-0005-0000-0000-00005A6C0000}"/>
    <cellStyle name="Titles 2 6 4 2 4" xfId="27716" xr:uid="{00000000-0005-0000-0000-00005B6C0000}"/>
    <cellStyle name="Titles 2 6 4 2 5" xfId="27717" xr:uid="{00000000-0005-0000-0000-00005C6C0000}"/>
    <cellStyle name="Titles 2 6 4 2 6" xfId="27718" xr:uid="{00000000-0005-0000-0000-00005D6C0000}"/>
    <cellStyle name="Titles 2 6 4 3" xfId="27719" xr:uid="{00000000-0005-0000-0000-00005E6C0000}"/>
    <cellStyle name="Titles 2 6 4 3 2" xfId="27720" xr:uid="{00000000-0005-0000-0000-00005F6C0000}"/>
    <cellStyle name="Titles 2 6 4 3 2 2" xfId="27721" xr:uid="{00000000-0005-0000-0000-0000606C0000}"/>
    <cellStyle name="Titles 2 6 4 3 2 3" xfId="27722" xr:uid="{00000000-0005-0000-0000-0000616C0000}"/>
    <cellStyle name="Titles 2 6 4 3 2 4" xfId="27723" xr:uid="{00000000-0005-0000-0000-0000626C0000}"/>
    <cellStyle name="Titles 2 6 4 3 3" xfId="27724" xr:uid="{00000000-0005-0000-0000-0000636C0000}"/>
    <cellStyle name="Titles 2 6 4 3 3 2" xfId="27725" xr:uid="{00000000-0005-0000-0000-0000646C0000}"/>
    <cellStyle name="Titles 2 6 4 3 3 3" xfId="27726" xr:uid="{00000000-0005-0000-0000-0000656C0000}"/>
    <cellStyle name="Titles 2 6 4 3 3 4" xfId="27727" xr:uid="{00000000-0005-0000-0000-0000666C0000}"/>
    <cellStyle name="Titles 2 6 4 3 4" xfId="27728" xr:uid="{00000000-0005-0000-0000-0000676C0000}"/>
    <cellStyle name="Titles 2 6 4 3 5" xfId="27729" xr:uid="{00000000-0005-0000-0000-0000686C0000}"/>
    <cellStyle name="Titles 2 6 4 3 6" xfId="27730" xr:uid="{00000000-0005-0000-0000-0000696C0000}"/>
    <cellStyle name="Titles 2 6 4 4" xfId="27731" xr:uid="{00000000-0005-0000-0000-00006A6C0000}"/>
    <cellStyle name="Titles 2 6 4 4 2" xfId="27732" xr:uid="{00000000-0005-0000-0000-00006B6C0000}"/>
    <cellStyle name="Titles 2 6 4 4 3" xfId="27733" xr:uid="{00000000-0005-0000-0000-00006C6C0000}"/>
    <cellStyle name="Titles 2 6 4 4 4" xfId="27734" xr:uid="{00000000-0005-0000-0000-00006D6C0000}"/>
    <cellStyle name="Titles 2 6 4 5" xfId="27735" xr:uid="{00000000-0005-0000-0000-00006E6C0000}"/>
    <cellStyle name="Titles 2 6 4 5 2" xfId="27736" xr:uid="{00000000-0005-0000-0000-00006F6C0000}"/>
    <cellStyle name="Titles 2 6 4 5 3" xfId="27737" xr:uid="{00000000-0005-0000-0000-0000706C0000}"/>
    <cellStyle name="Titles 2 6 4 5 4" xfId="27738" xr:uid="{00000000-0005-0000-0000-0000716C0000}"/>
    <cellStyle name="Titles 2 6 4 6" xfId="27739" xr:uid="{00000000-0005-0000-0000-0000726C0000}"/>
    <cellStyle name="Titles 2 6 4 7" xfId="27740" xr:uid="{00000000-0005-0000-0000-0000736C0000}"/>
    <cellStyle name="Titles 2 6 4 8" xfId="27741" xr:uid="{00000000-0005-0000-0000-0000746C0000}"/>
    <cellStyle name="Titles 2 7" xfId="27742" xr:uid="{00000000-0005-0000-0000-0000756C0000}"/>
    <cellStyle name="Titles 2 7 2" xfId="27743" xr:uid="{00000000-0005-0000-0000-0000766C0000}"/>
    <cellStyle name="Titles 2 7 2 2" xfId="27744" xr:uid="{00000000-0005-0000-0000-0000776C0000}"/>
    <cellStyle name="Titles 2 7 2 2 2" xfId="27745" xr:uid="{00000000-0005-0000-0000-0000786C0000}"/>
    <cellStyle name="Titles 2 7 2 2 2 2" xfId="27746" xr:uid="{00000000-0005-0000-0000-0000796C0000}"/>
    <cellStyle name="Titles 2 7 2 2 2 2 2" xfId="27747" xr:uid="{00000000-0005-0000-0000-00007A6C0000}"/>
    <cellStyle name="Titles 2 7 2 2 2 2 2 2" xfId="27748" xr:uid="{00000000-0005-0000-0000-00007B6C0000}"/>
    <cellStyle name="Titles 2 7 2 2 2 2 2 3" xfId="27749" xr:uid="{00000000-0005-0000-0000-00007C6C0000}"/>
    <cellStyle name="Titles 2 7 2 2 2 2 2 4" xfId="27750" xr:uid="{00000000-0005-0000-0000-00007D6C0000}"/>
    <cellStyle name="Titles 2 7 2 2 2 2 3" xfId="27751" xr:uid="{00000000-0005-0000-0000-00007E6C0000}"/>
    <cellStyle name="Titles 2 7 2 2 2 2 3 2" xfId="27752" xr:uid="{00000000-0005-0000-0000-00007F6C0000}"/>
    <cellStyle name="Titles 2 7 2 2 2 2 3 3" xfId="27753" xr:uid="{00000000-0005-0000-0000-0000806C0000}"/>
    <cellStyle name="Titles 2 7 2 2 2 2 3 4" xfId="27754" xr:uid="{00000000-0005-0000-0000-0000816C0000}"/>
    <cellStyle name="Titles 2 7 2 2 2 2 4" xfId="27755" xr:uid="{00000000-0005-0000-0000-0000826C0000}"/>
    <cellStyle name="Titles 2 7 2 2 2 2 5" xfId="27756" xr:uid="{00000000-0005-0000-0000-0000836C0000}"/>
    <cellStyle name="Titles 2 7 2 2 2 2 6" xfId="27757" xr:uid="{00000000-0005-0000-0000-0000846C0000}"/>
    <cellStyle name="Titles 2 7 2 2 2 3" xfId="27758" xr:uid="{00000000-0005-0000-0000-0000856C0000}"/>
    <cellStyle name="Titles 2 7 2 2 2 3 2" xfId="27759" xr:uid="{00000000-0005-0000-0000-0000866C0000}"/>
    <cellStyle name="Titles 2 7 2 2 2 3 2 2" xfId="27760" xr:uid="{00000000-0005-0000-0000-0000876C0000}"/>
    <cellStyle name="Titles 2 7 2 2 2 3 2 3" xfId="27761" xr:uid="{00000000-0005-0000-0000-0000886C0000}"/>
    <cellStyle name="Titles 2 7 2 2 2 3 2 4" xfId="27762" xr:uid="{00000000-0005-0000-0000-0000896C0000}"/>
    <cellStyle name="Titles 2 7 2 2 2 3 3" xfId="27763" xr:uid="{00000000-0005-0000-0000-00008A6C0000}"/>
    <cellStyle name="Titles 2 7 2 2 2 3 3 2" xfId="27764" xr:uid="{00000000-0005-0000-0000-00008B6C0000}"/>
    <cellStyle name="Titles 2 7 2 2 2 3 3 3" xfId="27765" xr:uid="{00000000-0005-0000-0000-00008C6C0000}"/>
    <cellStyle name="Titles 2 7 2 2 2 3 3 4" xfId="27766" xr:uid="{00000000-0005-0000-0000-00008D6C0000}"/>
    <cellStyle name="Titles 2 7 2 2 2 3 4" xfId="27767" xr:uid="{00000000-0005-0000-0000-00008E6C0000}"/>
    <cellStyle name="Titles 2 7 2 2 2 3 5" xfId="27768" xr:uid="{00000000-0005-0000-0000-00008F6C0000}"/>
    <cellStyle name="Titles 2 7 2 2 2 3 6" xfId="27769" xr:uid="{00000000-0005-0000-0000-0000906C0000}"/>
    <cellStyle name="Titles 2 7 2 2 2 4" xfId="27770" xr:uid="{00000000-0005-0000-0000-0000916C0000}"/>
    <cellStyle name="Titles 2 7 2 2 2 4 2" xfId="27771" xr:uid="{00000000-0005-0000-0000-0000926C0000}"/>
    <cellStyle name="Titles 2 7 2 2 2 4 3" xfId="27772" xr:uid="{00000000-0005-0000-0000-0000936C0000}"/>
    <cellStyle name="Titles 2 7 2 2 2 4 4" xfId="27773" xr:uid="{00000000-0005-0000-0000-0000946C0000}"/>
    <cellStyle name="Titles 2 7 2 2 2 5" xfId="27774" xr:uid="{00000000-0005-0000-0000-0000956C0000}"/>
    <cellStyle name="Titles 2 7 2 2 2 5 2" xfId="27775" xr:uid="{00000000-0005-0000-0000-0000966C0000}"/>
    <cellStyle name="Titles 2 7 2 2 2 5 3" xfId="27776" xr:uid="{00000000-0005-0000-0000-0000976C0000}"/>
    <cellStyle name="Titles 2 7 2 2 2 5 4" xfId="27777" xr:uid="{00000000-0005-0000-0000-0000986C0000}"/>
    <cellStyle name="Titles 2 7 2 2 2 6" xfId="27778" xr:uid="{00000000-0005-0000-0000-0000996C0000}"/>
    <cellStyle name="Titles 2 7 2 2 2 7" xfId="27779" xr:uid="{00000000-0005-0000-0000-00009A6C0000}"/>
    <cellStyle name="Titles 2 7 2 2 2 8" xfId="27780" xr:uid="{00000000-0005-0000-0000-00009B6C0000}"/>
    <cellStyle name="Titles 2 7 2 2 3" xfId="27781" xr:uid="{00000000-0005-0000-0000-00009C6C0000}"/>
    <cellStyle name="Titles 2 7 2 2 3 2" xfId="27782" xr:uid="{00000000-0005-0000-0000-00009D6C0000}"/>
    <cellStyle name="Titles 2 7 2 2 3 2 2" xfId="27783" xr:uid="{00000000-0005-0000-0000-00009E6C0000}"/>
    <cellStyle name="Titles 2 7 2 2 3 2 3" xfId="27784" xr:uid="{00000000-0005-0000-0000-00009F6C0000}"/>
    <cellStyle name="Titles 2 7 2 2 3 2 4" xfId="27785" xr:uid="{00000000-0005-0000-0000-0000A06C0000}"/>
    <cellStyle name="Titles 2 7 2 2 3 3" xfId="27786" xr:uid="{00000000-0005-0000-0000-0000A16C0000}"/>
    <cellStyle name="Titles 2 7 2 2 3 3 2" xfId="27787" xr:uid="{00000000-0005-0000-0000-0000A26C0000}"/>
    <cellStyle name="Titles 2 7 2 2 3 3 3" xfId="27788" xr:uid="{00000000-0005-0000-0000-0000A36C0000}"/>
    <cellStyle name="Titles 2 7 2 2 3 3 4" xfId="27789" xr:uid="{00000000-0005-0000-0000-0000A46C0000}"/>
    <cellStyle name="Titles 2 7 2 2 3 4" xfId="27790" xr:uid="{00000000-0005-0000-0000-0000A56C0000}"/>
    <cellStyle name="Titles 2 7 2 2 3 5" xfId="27791" xr:uid="{00000000-0005-0000-0000-0000A66C0000}"/>
    <cellStyle name="Titles 2 7 2 2 3 6" xfId="27792" xr:uid="{00000000-0005-0000-0000-0000A76C0000}"/>
    <cellStyle name="Titles 2 7 2 2 4" xfId="27793" xr:uid="{00000000-0005-0000-0000-0000A86C0000}"/>
    <cellStyle name="Titles 2 7 2 2 4 2" xfId="27794" xr:uid="{00000000-0005-0000-0000-0000A96C0000}"/>
    <cellStyle name="Titles 2 7 2 2 4 2 2" xfId="27795" xr:uid="{00000000-0005-0000-0000-0000AA6C0000}"/>
    <cellStyle name="Titles 2 7 2 2 4 2 3" xfId="27796" xr:uid="{00000000-0005-0000-0000-0000AB6C0000}"/>
    <cellStyle name="Titles 2 7 2 2 4 2 4" xfId="27797" xr:uid="{00000000-0005-0000-0000-0000AC6C0000}"/>
    <cellStyle name="Titles 2 7 2 2 4 3" xfId="27798" xr:uid="{00000000-0005-0000-0000-0000AD6C0000}"/>
    <cellStyle name="Titles 2 7 2 2 4 3 2" xfId="27799" xr:uid="{00000000-0005-0000-0000-0000AE6C0000}"/>
    <cellStyle name="Titles 2 7 2 2 4 3 3" xfId="27800" xr:uid="{00000000-0005-0000-0000-0000AF6C0000}"/>
    <cellStyle name="Titles 2 7 2 2 4 3 4" xfId="27801" xr:uid="{00000000-0005-0000-0000-0000B06C0000}"/>
    <cellStyle name="Titles 2 7 2 2 4 4" xfId="27802" xr:uid="{00000000-0005-0000-0000-0000B16C0000}"/>
    <cellStyle name="Titles 2 7 2 2 4 5" xfId="27803" xr:uid="{00000000-0005-0000-0000-0000B26C0000}"/>
    <cellStyle name="Titles 2 7 2 2 4 6" xfId="27804" xr:uid="{00000000-0005-0000-0000-0000B36C0000}"/>
    <cellStyle name="Titles 2 7 2 2 5" xfId="27805" xr:uid="{00000000-0005-0000-0000-0000B46C0000}"/>
    <cellStyle name="Titles 2 7 2 2 6" xfId="27806" xr:uid="{00000000-0005-0000-0000-0000B56C0000}"/>
    <cellStyle name="Titles 2 7 2 2 7" xfId="27807" xr:uid="{00000000-0005-0000-0000-0000B66C0000}"/>
    <cellStyle name="Titles 2 7 2 3" xfId="27808" xr:uid="{00000000-0005-0000-0000-0000B76C0000}"/>
    <cellStyle name="Titles 2 7 2 3 2" xfId="27809" xr:uid="{00000000-0005-0000-0000-0000B86C0000}"/>
    <cellStyle name="Titles 2 7 2 3 2 2" xfId="27810" xr:uid="{00000000-0005-0000-0000-0000B96C0000}"/>
    <cellStyle name="Titles 2 7 2 3 2 2 2" xfId="27811" xr:uid="{00000000-0005-0000-0000-0000BA6C0000}"/>
    <cellStyle name="Titles 2 7 2 3 2 2 3" xfId="27812" xr:uid="{00000000-0005-0000-0000-0000BB6C0000}"/>
    <cellStyle name="Titles 2 7 2 3 2 2 4" xfId="27813" xr:uid="{00000000-0005-0000-0000-0000BC6C0000}"/>
    <cellStyle name="Titles 2 7 2 3 2 3" xfId="27814" xr:uid="{00000000-0005-0000-0000-0000BD6C0000}"/>
    <cellStyle name="Titles 2 7 2 3 2 3 2" xfId="27815" xr:uid="{00000000-0005-0000-0000-0000BE6C0000}"/>
    <cellStyle name="Titles 2 7 2 3 2 3 3" xfId="27816" xr:uid="{00000000-0005-0000-0000-0000BF6C0000}"/>
    <cellStyle name="Titles 2 7 2 3 2 3 4" xfId="27817" xr:uid="{00000000-0005-0000-0000-0000C06C0000}"/>
    <cellStyle name="Titles 2 7 2 3 2 4" xfId="27818" xr:uid="{00000000-0005-0000-0000-0000C16C0000}"/>
    <cellStyle name="Titles 2 7 2 3 2 5" xfId="27819" xr:uid="{00000000-0005-0000-0000-0000C26C0000}"/>
    <cellStyle name="Titles 2 7 2 3 2 6" xfId="27820" xr:uid="{00000000-0005-0000-0000-0000C36C0000}"/>
    <cellStyle name="Titles 2 7 2 3 3" xfId="27821" xr:uid="{00000000-0005-0000-0000-0000C46C0000}"/>
    <cellStyle name="Titles 2 7 2 3 3 2" xfId="27822" xr:uid="{00000000-0005-0000-0000-0000C56C0000}"/>
    <cellStyle name="Titles 2 7 2 3 3 3" xfId="27823" xr:uid="{00000000-0005-0000-0000-0000C66C0000}"/>
    <cellStyle name="Titles 2 7 2 3 3 4" xfId="27824" xr:uid="{00000000-0005-0000-0000-0000C76C0000}"/>
    <cellStyle name="Titles 2 7 2 3 4" xfId="27825" xr:uid="{00000000-0005-0000-0000-0000C86C0000}"/>
    <cellStyle name="Titles 2 7 2 3 4 2" xfId="27826" xr:uid="{00000000-0005-0000-0000-0000C96C0000}"/>
    <cellStyle name="Titles 2 7 2 3 4 3" xfId="27827" xr:uid="{00000000-0005-0000-0000-0000CA6C0000}"/>
    <cellStyle name="Titles 2 7 2 3 4 4" xfId="27828" xr:uid="{00000000-0005-0000-0000-0000CB6C0000}"/>
    <cellStyle name="Titles 2 7 2 3 5" xfId="27829" xr:uid="{00000000-0005-0000-0000-0000CC6C0000}"/>
    <cellStyle name="Titles 2 7 2 3 6" xfId="27830" xr:uid="{00000000-0005-0000-0000-0000CD6C0000}"/>
    <cellStyle name="Titles 2 7 2 3 7" xfId="27831" xr:uid="{00000000-0005-0000-0000-0000CE6C0000}"/>
    <cellStyle name="Titles 2 7 2 4" xfId="27832" xr:uid="{00000000-0005-0000-0000-0000CF6C0000}"/>
    <cellStyle name="Titles 2 7 2 4 2" xfId="27833" xr:uid="{00000000-0005-0000-0000-0000D06C0000}"/>
    <cellStyle name="Titles 2 7 2 4 2 2" xfId="27834" xr:uid="{00000000-0005-0000-0000-0000D16C0000}"/>
    <cellStyle name="Titles 2 7 2 4 2 3" xfId="27835" xr:uid="{00000000-0005-0000-0000-0000D26C0000}"/>
    <cellStyle name="Titles 2 7 2 4 2 4" xfId="27836" xr:uid="{00000000-0005-0000-0000-0000D36C0000}"/>
    <cellStyle name="Titles 2 7 2 4 3" xfId="27837" xr:uid="{00000000-0005-0000-0000-0000D46C0000}"/>
    <cellStyle name="Titles 2 7 2 4 3 2" xfId="27838" xr:uid="{00000000-0005-0000-0000-0000D56C0000}"/>
    <cellStyle name="Titles 2 7 2 4 3 3" xfId="27839" xr:uid="{00000000-0005-0000-0000-0000D66C0000}"/>
    <cellStyle name="Titles 2 7 2 4 3 4" xfId="27840" xr:uid="{00000000-0005-0000-0000-0000D76C0000}"/>
    <cellStyle name="Titles 2 7 2 4 4" xfId="27841" xr:uid="{00000000-0005-0000-0000-0000D86C0000}"/>
    <cellStyle name="Titles 2 7 2 4 5" xfId="27842" xr:uid="{00000000-0005-0000-0000-0000D96C0000}"/>
    <cellStyle name="Titles 2 7 2 4 6" xfId="27843" xr:uid="{00000000-0005-0000-0000-0000DA6C0000}"/>
    <cellStyle name="Titles 2 7 2 5" xfId="27844" xr:uid="{00000000-0005-0000-0000-0000DB6C0000}"/>
    <cellStyle name="Titles 2 7 2 5 2" xfId="27845" xr:uid="{00000000-0005-0000-0000-0000DC6C0000}"/>
    <cellStyle name="Titles 2 7 2 5 3" xfId="27846" xr:uid="{00000000-0005-0000-0000-0000DD6C0000}"/>
    <cellStyle name="Titles 2 7 2 5 4" xfId="27847" xr:uid="{00000000-0005-0000-0000-0000DE6C0000}"/>
    <cellStyle name="Titles 2 7 2 6" xfId="27848" xr:uid="{00000000-0005-0000-0000-0000DF6C0000}"/>
    <cellStyle name="Titles 2 7 2 7" xfId="27849" xr:uid="{00000000-0005-0000-0000-0000E06C0000}"/>
    <cellStyle name="Titles 2 7 2 8" xfId="27850" xr:uid="{00000000-0005-0000-0000-0000E16C0000}"/>
    <cellStyle name="Titles 2 7 3" xfId="27851" xr:uid="{00000000-0005-0000-0000-0000E26C0000}"/>
    <cellStyle name="Titles 2 7 3 2" xfId="27852" xr:uid="{00000000-0005-0000-0000-0000E36C0000}"/>
    <cellStyle name="Titles 2 7 3 2 2" xfId="27853" xr:uid="{00000000-0005-0000-0000-0000E46C0000}"/>
    <cellStyle name="Titles 2 7 3 2 2 2" xfId="27854" xr:uid="{00000000-0005-0000-0000-0000E56C0000}"/>
    <cellStyle name="Titles 2 7 3 2 2 2 2" xfId="27855" xr:uid="{00000000-0005-0000-0000-0000E66C0000}"/>
    <cellStyle name="Titles 2 7 3 2 2 2 3" xfId="27856" xr:uid="{00000000-0005-0000-0000-0000E76C0000}"/>
    <cellStyle name="Titles 2 7 3 2 2 2 4" xfId="27857" xr:uid="{00000000-0005-0000-0000-0000E86C0000}"/>
    <cellStyle name="Titles 2 7 3 2 2 3" xfId="27858" xr:uid="{00000000-0005-0000-0000-0000E96C0000}"/>
    <cellStyle name="Titles 2 7 3 2 2 3 2" xfId="27859" xr:uid="{00000000-0005-0000-0000-0000EA6C0000}"/>
    <cellStyle name="Titles 2 7 3 2 2 3 3" xfId="27860" xr:uid="{00000000-0005-0000-0000-0000EB6C0000}"/>
    <cellStyle name="Titles 2 7 3 2 2 3 4" xfId="27861" xr:uid="{00000000-0005-0000-0000-0000EC6C0000}"/>
    <cellStyle name="Titles 2 7 3 2 2 4" xfId="27862" xr:uid="{00000000-0005-0000-0000-0000ED6C0000}"/>
    <cellStyle name="Titles 2 7 3 2 2 5" xfId="27863" xr:uid="{00000000-0005-0000-0000-0000EE6C0000}"/>
    <cellStyle name="Titles 2 7 3 2 2 6" xfId="27864" xr:uid="{00000000-0005-0000-0000-0000EF6C0000}"/>
    <cellStyle name="Titles 2 7 3 2 3" xfId="27865" xr:uid="{00000000-0005-0000-0000-0000F06C0000}"/>
    <cellStyle name="Titles 2 7 3 2 3 2" xfId="27866" xr:uid="{00000000-0005-0000-0000-0000F16C0000}"/>
    <cellStyle name="Titles 2 7 3 2 3 2 2" xfId="27867" xr:uid="{00000000-0005-0000-0000-0000F26C0000}"/>
    <cellStyle name="Titles 2 7 3 2 3 2 3" xfId="27868" xr:uid="{00000000-0005-0000-0000-0000F36C0000}"/>
    <cellStyle name="Titles 2 7 3 2 3 2 4" xfId="27869" xr:uid="{00000000-0005-0000-0000-0000F46C0000}"/>
    <cellStyle name="Titles 2 7 3 2 3 3" xfId="27870" xr:uid="{00000000-0005-0000-0000-0000F56C0000}"/>
    <cellStyle name="Titles 2 7 3 2 3 3 2" xfId="27871" xr:uid="{00000000-0005-0000-0000-0000F66C0000}"/>
    <cellStyle name="Titles 2 7 3 2 3 3 3" xfId="27872" xr:uid="{00000000-0005-0000-0000-0000F76C0000}"/>
    <cellStyle name="Titles 2 7 3 2 3 3 4" xfId="27873" xr:uid="{00000000-0005-0000-0000-0000F86C0000}"/>
    <cellStyle name="Titles 2 7 3 2 3 4" xfId="27874" xr:uid="{00000000-0005-0000-0000-0000F96C0000}"/>
    <cellStyle name="Titles 2 7 3 2 3 5" xfId="27875" xr:uid="{00000000-0005-0000-0000-0000FA6C0000}"/>
    <cellStyle name="Titles 2 7 3 2 3 6" xfId="27876" xr:uid="{00000000-0005-0000-0000-0000FB6C0000}"/>
    <cellStyle name="Titles 2 7 3 2 4" xfId="27877" xr:uid="{00000000-0005-0000-0000-0000FC6C0000}"/>
    <cellStyle name="Titles 2 7 3 2 4 2" xfId="27878" xr:uid="{00000000-0005-0000-0000-0000FD6C0000}"/>
    <cellStyle name="Titles 2 7 3 2 4 3" xfId="27879" xr:uid="{00000000-0005-0000-0000-0000FE6C0000}"/>
    <cellStyle name="Titles 2 7 3 2 4 4" xfId="27880" xr:uid="{00000000-0005-0000-0000-0000FF6C0000}"/>
    <cellStyle name="Titles 2 7 3 2 5" xfId="27881" xr:uid="{00000000-0005-0000-0000-0000006D0000}"/>
    <cellStyle name="Titles 2 7 3 2 5 2" xfId="27882" xr:uid="{00000000-0005-0000-0000-0000016D0000}"/>
    <cellStyle name="Titles 2 7 3 2 5 3" xfId="27883" xr:uid="{00000000-0005-0000-0000-0000026D0000}"/>
    <cellStyle name="Titles 2 7 3 2 5 4" xfId="27884" xr:uid="{00000000-0005-0000-0000-0000036D0000}"/>
    <cellStyle name="Titles 2 7 3 2 6" xfId="27885" xr:uid="{00000000-0005-0000-0000-0000046D0000}"/>
    <cellStyle name="Titles 2 7 3 2 7" xfId="27886" xr:uid="{00000000-0005-0000-0000-0000056D0000}"/>
    <cellStyle name="Titles 2 7 3 2 8" xfId="27887" xr:uid="{00000000-0005-0000-0000-0000066D0000}"/>
    <cellStyle name="Titles 2 7 3 3" xfId="27888" xr:uid="{00000000-0005-0000-0000-0000076D0000}"/>
    <cellStyle name="Titles 2 7 3 3 2" xfId="27889" xr:uid="{00000000-0005-0000-0000-0000086D0000}"/>
    <cellStyle name="Titles 2 7 3 3 2 2" xfId="27890" xr:uid="{00000000-0005-0000-0000-0000096D0000}"/>
    <cellStyle name="Titles 2 7 3 3 2 3" xfId="27891" xr:uid="{00000000-0005-0000-0000-00000A6D0000}"/>
    <cellStyle name="Titles 2 7 3 3 2 4" xfId="27892" xr:uid="{00000000-0005-0000-0000-00000B6D0000}"/>
    <cellStyle name="Titles 2 7 3 3 3" xfId="27893" xr:uid="{00000000-0005-0000-0000-00000C6D0000}"/>
    <cellStyle name="Titles 2 7 3 3 3 2" xfId="27894" xr:uid="{00000000-0005-0000-0000-00000D6D0000}"/>
    <cellStyle name="Titles 2 7 3 3 3 3" xfId="27895" xr:uid="{00000000-0005-0000-0000-00000E6D0000}"/>
    <cellStyle name="Titles 2 7 3 3 3 4" xfId="27896" xr:uid="{00000000-0005-0000-0000-00000F6D0000}"/>
    <cellStyle name="Titles 2 7 3 3 4" xfId="27897" xr:uid="{00000000-0005-0000-0000-0000106D0000}"/>
    <cellStyle name="Titles 2 7 3 3 5" xfId="27898" xr:uid="{00000000-0005-0000-0000-0000116D0000}"/>
    <cellStyle name="Titles 2 7 3 3 6" xfId="27899" xr:uid="{00000000-0005-0000-0000-0000126D0000}"/>
    <cellStyle name="Titles 2 7 3 4" xfId="27900" xr:uid="{00000000-0005-0000-0000-0000136D0000}"/>
    <cellStyle name="Titles 2 7 3 4 2" xfId="27901" xr:uid="{00000000-0005-0000-0000-0000146D0000}"/>
    <cellStyle name="Titles 2 7 3 4 2 2" xfId="27902" xr:uid="{00000000-0005-0000-0000-0000156D0000}"/>
    <cellStyle name="Titles 2 7 3 4 2 3" xfId="27903" xr:uid="{00000000-0005-0000-0000-0000166D0000}"/>
    <cellStyle name="Titles 2 7 3 4 2 4" xfId="27904" xr:uid="{00000000-0005-0000-0000-0000176D0000}"/>
    <cellStyle name="Titles 2 7 3 4 3" xfId="27905" xr:uid="{00000000-0005-0000-0000-0000186D0000}"/>
    <cellStyle name="Titles 2 7 3 4 3 2" xfId="27906" xr:uid="{00000000-0005-0000-0000-0000196D0000}"/>
    <cellStyle name="Titles 2 7 3 4 3 3" xfId="27907" xr:uid="{00000000-0005-0000-0000-00001A6D0000}"/>
    <cellStyle name="Titles 2 7 3 4 3 4" xfId="27908" xr:uid="{00000000-0005-0000-0000-00001B6D0000}"/>
    <cellStyle name="Titles 2 7 3 4 4" xfId="27909" xr:uid="{00000000-0005-0000-0000-00001C6D0000}"/>
    <cellStyle name="Titles 2 7 3 4 5" xfId="27910" xr:uid="{00000000-0005-0000-0000-00001D6D0000}"/>
    <cellStyle name="Titles 2 7 3 4 6" xfId="27911" xr:uid="{00000000-0005-0000-0000-00001E6D0000}"/>
    <cellStyle name="Titles 2 7 3 5" xfId="27912" xr:uid="{00000000-0005-0000-0000-00001F6D0000}"/>
    <cellStyle name="Titles 2 7 3 6" xfId="27913" xr:uid="{00000000-0005-0000-0000-0000206D0000}"/>
    <cellStyle name="Titles 2 7 3 7" xfId="27914" xr:uid="{00000000-0005-0000-0000-0000216D0000}"/>
    <cellStyle name="Titles 2 7 4" xfId="27915" xr:uid="{00000000-0005-0000-0000-0000226D0000}"/>
    <cellStyle name="Titles 2 7 4 2" xfId="27916" xr:uid="{00000000-0005-0000-0000-0000236D0000}"/>
    <cellStyle name="Titles 2 7 4 2 2" xfId="27917" xr:uid="{00000000-0005-0000-0000-0000246D0000}"/>
    <cellStyle name="Titles 2 7 4 2 2 2" xfId="27918" xr:uid="{00000000-0005-0000-0000-0000256D0000}"/>
    <cellStyle name="Titles 2 7 4 2 2 3" xfId="27919" xr:uid="{00000000-0005-0000-0000-0000266D0000}"/>
    <cellStyle name="Titles 2 7 4 2 2 4" xfId="27920" xr:uid="{00000000-0005-0000-0000-0000276D0000}"/>
    <cellStyle name="Titles 2 7 4 2 3" xfId="27921" xr:uid="{00000000-0005-0000-0000-0000286D0000}"/>
    <cellStyle name="Titles 2 7 4 2 3 2" xfId="27922" xr:uid="{00000000-0005-0000-0000-0000296D0000}"/>
    <cellStyle name="Titles 2 7 4 2 3 3" xfId="27923" xr:uid="{00000000-0005-0000-0000-00002A6D0000}"/>
    <cellStyle name="Titles 2 7 4 2 3 4" xfId="27924" xr:uid="{00000000-0005-0000-0000-00002B6D0000}"/>
    <cellStyle name="Titles 2 7 4 2 4" xfId="27925" xr:uid="{00000000-0005-0000-0000-00002C6D0000}"/>
    <cellStyle name="Titles 2 7 4 2 5" xfId="27926" xr:uid="{00000000-0005-0000-0000-00002D6D0000}"/>
    <cellStyle name="Titles 2 7 4 2 6" xfId="27927" xr:uid="{00000000-0005-0000-0000-00002E6D0000}"/>
    <cellStyle name="Titles 2 7 4 3" xfId="27928" xr:uid="{00000000-0005-0000-0000-00002F6D0000}"/>
    <cellStyle name="Titles 2 7 4 3 2" xfId="27929" xr:uid="{00000000-0005-0000-0000-0000306D0000}"/>
    <cellStyle name="Titles 2 7 4 3 2 2" xfId="27930" xr:uid="{00000000-0005-0000-0000-0000316D0000}"/>
    <cellStyle name="Titles 2 7 4 3 2 3" xfId="27931" xr:uid="{00000000-0005-0000-0000-0000326D0000}"/>
    <cellStyle name="Titles 2 7 4 3 2 4" xfId="27932" xr:uid="{00000000-0005-0000-0000-0000336D0000}"/>
    <cellStyle name="Titles 2 7 4 3 3" xfId="27933" xr:uid="{00000000-0005-0000-0000-0000346D0000}"/>
    <cellStyle name="Titles 2 7 4 3 3 2" xfId="27934" xr:uid="{00000000-0005-0000-0000-0000356D0000}"/>
    <cellStyle name="Titles 2 7 4 3 3 3" xfId="27935" xr:uid="{00000000-0005-0000-0000-0000366D0000}"/>
    <cellStyle name="Titles 2 7 4 3 3 4" xfId="27936" xr:uid="{00000000-0005-0000-0000-0000376D0000}"/>
    <cellStyle name="Titles 2 7 4 3 4" xfId="27937" xr:uid="{00000000-0005-0000-0000-0000386D0000}"/>
    <cellStyle name="Titles 2 7 4 3 5" xfId="27938" xr:uid="{00000000-0005-0000-0000-0000396D0000}"/>
    <cellStyle name="Titles 2 7 4 3 6" xfId="27939" xr:uid="{00000000-0005-0000-0000-00003A6D0000}"/>
    <cellStyle name="Titles 2 7 4 4" xfId="27940" xr:uid="{00000000-0005-0000-0000-00003B6D0000}"/>
    <cellStyle name="Titles 2 7 4 4 2" xfId="27941" xr:uid="{00000000-0005-0000-0000-00003C6D0000}"/>
    <cellStyle name="Titles 2 7 4 4 3" xfId="27942" xr:uid="{00000000-0005-0000-0000-00003D6D0000}"/>
    <cellStyle name="Titles 2 7 4 4 4" xfId="27943" xr:uid="{00000000-0005-0000-0000-00003E6D0000}"/>
    <cellStyle name="Titles 2 7 4 5" xfId="27944" xr:uid="{00000000-0005-0000-0000-00003F6D0000}"/>
    <cellStyle name="Titles 2 7 4 5 2" xfId="27945" xr:uid="{00000000-0005-0000-0000-0000406D0000}"/>
    <cellStyle name="Titles 2 7 4 5 3" xfId="27946" xr:uid="{00000000-0005-0000-0000-0000416D0000}"/>
    <cellStyle name="Titles 2 7 4 5 4" xfId="27947" xr:uid="{00000000-0005-0000-0000-0000426D0000}"/>
    <cellStyle name="Titles 2 7 4 6" xfId="27948" xr:uid="{00000000-0005-0000-0000-0000436D0000}"/>
    <cellStyle name="Titles 2 7 4 7" xfId="27949" xr:uid="{00000000-0005-0000-0000-0000446D0000}"/>
    <cellStyle name="Titles 2 7 4 8" xfId="27950" xr:uid="{00000000-0005-0000-0000-0000456D0000}"/>
    <cellStyle name="Titles 2 8" xfId="27951" xr:uid="{00000000-0005-0000-0000-0000466D0000}"/>
    <cellStyle name="Titles 2 8 2" xfId="27952" xr:uid="{00000000-0005-0000-0000-0000476D0000}"/>
    <cellStyle name="Titles 2 8 2 2" xfId="27953" xr:uid="{00000000-0005-0000-0000-0000486D0000}"/>
    <cellStyle name="Titles 2 8 2 2 2" xfId="27954" xr:uid="{00000000-0005-0000-0000-0000496D0000}"/>
    <cellStyle name="Titles 2 8 2 2 2 2" xfId="27955" xr:uid="{00000000-0005-0000-0000-00004A6D0000}"/>
    <cellStyle name="Titles 2 8 2 2 2 2 2" xfId="27956" xr:uid="{00000000-0005-0000-0000-00004B6D0000}"/>
    <cellStyle name="Titles 2 8 2 2 2 2 3" xfId="27957" xr:uid="{00000000-0005-0000-0000-00004C6D0000}"/>
    <cellStyle name="Titles 2 8 2 2 2 2 4" xfId="27958" xr:uid="{00000000-0005-0000-0000-00004D6D0000}"/>
    <cellStyle name="Titles 2 8 2 2 2 3" xfId="27959" xr:uid="{00000000-0005-0000-0000-00004E6D0000}"/>
    <cellStyle name="Titles 2 8 2 2 2 3 2" xfId="27960" xr:uid="{00000000-0005-0000-0000-00004F6D0000}"/>
    <cellStyle name="Titles 2 8 2 2 2 3 3" xfId="27961" xr:uid="{00000000-0005-0000-0000-0000506D0000}"/>
    <cellStyle name="Titles 2 8 2 2 2 3 4" xfId="27962" xr:uid="{00000000-0005-0000-0000-0000516D0000}"/>
    <cellStyle name="Titles 2 8 2 2 2 4" xfId="27963" xr:uid="{00000000-0005-0000-0000-0000526D0000}"/>
    <cellStyle name="Titles 2 8 2 2 2 5" xfId="27964" xr:uid="{00000000-0005-0000-0000-0000536D0000}"/>
    <cellStyle name="Titles 2 8 2 2 2 6" xfId="27965" xr:uid="{00000000-0005-0000-0000-0000546D0000}"/>
    <cellStyle name="Titles 2 8 2 2 3" xfId="27966" xr:uid="{00000000-0005-0000-0000-0000556D0000}"/>
    <cellStyle name="Titles 2 8 2 2 3 2" xfId="27967" xr:uid="{00000000-0005-0000-0000-0000566D0000}"/>
    <cellStyle name="Titles 2 8 2 2 3 2 2" xfId="27968" xr:uid="{00000000-0005-0000-0000-0000576D0000}"/>
    <cellStyle name="Titles 2 8 2 2 3 2 3" xfId="27969" xr:uid="{00000000-0005-0000-0000-0000586D0000}"/>
    <cellStyle name="Titles 2 8 2 2 3 2 4" xfId="27970" xr:uid="{00000000-0005-0000-0000-0000596D0000}"/>
    <cellStyle name="Titles 2 8 2 2 3 3" xfId="27971" xr:uid="{00000000-0005-0000-0000-00005A6D0000}"/>
    <cellStyle name="Titles 2 8 2 2 3 3 2" xfId="27972" xr:uid="{00000000-0005-0000-0000-00005B6D0000}"/>
    <cellStyle name="Titles 2 8 2 2 3 3 3" xfId="27973" xr:uid="{00000000-0005-0000-0000-00005C6D0000}"/>
    <cellStyle name="Titles 2 8 2 2 3 3 4" xfId="27974" xr:uid="{00000000-0005-0000-0000-00005D6D0000}"/>
    <cellStyle name="Titles 2 8 2 2 3 4" xfId="27975" xr:uid="{00000000-0005-0000-0000-00005E6D0000}"/>
    <cellStyle name="Titles 2 8 2 2 3 5" xfId="27976" xr:uid="{00000000-0005-0000-0000-00005F6D0000}"/>
    <cellStyle name="Titles 2 8 2 2 3 6" xfId="27977" xr:uid="{00000000-0005-0000-0000-0000606D0000}"/>
    <cellStyle name="Titles 2 8 2 2 4" xfId="27978" xr:uid="{00000000-0005-0000-0000-0000616D0000}"/>
    <cellStyle name="Titles 2 8 2 2 4 2" xfId="27979" xr:uid="{00000000-0005-0000-0000-0000626D0000}"/>
    <cellStyle name="Titles 2 8 2 2 4 3" xfId="27980" xr:uid="{00000000-0005-0000-0000-0000636D0000}"/>
    <cellStyle name="Titles 2 8 2 2 4 4" xfId="27981" xr:uid="{00000000-0005-0000-0000-0000646D0000}"/>
    <cellStyle name="Titles 2 8 2 2 5" xfId="27982" xr:uid="{00000000-0005-0000-0000-0000656D0000}"/>
    <cellStyle name="Titles 2 8 2 2 5 2" xfId="27983" xr:uid="{00000000-0005-0000-0000-0000666D0000}"/>
    <cellStyle name="Titles 2 8 2 2 5 3" xfId="27984" xr:uid="{00000000-0005-0000-0000-0000676D0000}"/>
    <cellStyle name="Titles 2 8 2 2 5 4" xfId="27985" xr:uid="{00000000-0005-0000-0000-0000686D0000}"/>
    <cellStyle name="Titles 2 8 2 2 6" xfId="27986" xr:uid="{00000000-0005-0000-0000-0000696D0000}"/>
    <cellStyle name="Titles 2 8 2 2 7" xfId="27987" xr:uid="{00000000-0005-0000-0000-00006A6D0000}"/>
    <cellStyle name="Titles 2 8 2 2 8" xfId="27988" xr:uid="{00000000-0005-0000-0000-00006B6D0000}"/>
    <cellStyle name="Titles 2 8 2 3" xfId="27989" xr:uid="{00000000-0005-0000-0000-00006C6D0000}"/>
    <cellStyle name="Titles 2 8 2 3 2" xfId="27990" xr:uid="{00000000-0005-0000-0000-00006D6D0000}"/>
    <cellStyle name="Titles 2 8 2 3 2 2" xfId="27991" xr:uid="{00000000-0005-0000-0000-00006E6D0000}"/>
    <cellStyle name="Titles 2 8 2 3 2 3" xfId="27992" xr:uid="{00000000-0005-0000-0000-00006F6D0000}"/>
    <cellStyle name="Titles 2 8 2 3 2 4" xfId="27993" xr:uid="{00000000-0005-0000-0000-0000706D0000}"/>
    <cellStyle name="Titles 2 8 2 3 3" xfId="27994" xr:uid="{00000000-0005-0000-0000-0000716D0000}"/>
    <cellStyle name="Titles 2 8 2 3 3 2" xfId="27995" xr:uid="{00000000-0005-0000-0000-0000726D0000}"/>
    <cellStyle name="Titles 2 8 2 3 3 3" xfId="27996" xr:uid="{00000000-0005-0000-0000-0000736D0000}"/>
    <cellStyle name="Titles 2 8 2 3 3 4" xfId="27997" xr:uid="{00000000-0005-0000-0000-0000746D0000}"/>
    <cellStyle name="Titles 2 8 2 3 4" xfId="27998" xr:uid="{00000000-0005-0000-0000-0000756D0000}"/>
    <cellStyle name="Titles 2 8 2 3 5" xfId="27999" xr:uid="{00000000-0005-0000-0000-0000766D0000}"/>
    <cellStyle name="Titles 2 8 2 3 6" xfId="28000" xr:uid="{00000000-0005-0000-0000-0000776D0000}"/>
    <cellStyle name="Titles 2 8 2 4" xfId="28001" xr:uid="{00000000-0005-0000-0000-0000786D0000}"/>
    <cellStyle name="Titles 2 8 2 4 2" xfId="28002" xr:uid="{00000000-0005-0000-0000-0000796D0000}"/>
    <cellStyle name="Titles 2 8 2 4 2 2" xfId="28003" xr:uid="{00000000-0005-0000-0000-00007A6D0000}"/>
    <cellStyle name="Titles 2 8 2 4 2 3" xfId="28004" xr:uid="{00000000-0005-0000-0000-00007B6D0000}"/>
    <cellStyle name="Titles 2 8 2 4 2 4" xfId="28005" xr:uid="{00000000-0005-0000-0000-00007C6D0000}"/>
    <cellStyle name="Titles 2 8 2 4 3" xfId="28006" xr:uid="{00000000-0005-0000-0000-00007D6D0000}"/>
    <cellStyle name="Titles 2 8 2 4 3 2" xfId="28007" xr:uid="{00000000-0005-0000-0000-00007E6D0000}"/>
    <cellStyle name="Titles 2 8 2 4 3 3" xfId="28008" xr:uid="{00000000-0005-0000-0000-00007F6D0000}"/>
    <cellStyle name="Titles 2 8 2 4 3 4" xfId="28009" xr:uid="{00000000-0005-0000-0000-0000806D0000}"/>
    <cellStyle name="Titles 2 8 2 4 4" xfId="28010" xr:uid="{00000000-0005-0000-0000-0000816D0000}"/>
    <cellStyle name="Titles 2 8 2 4 5" xfId="28011" xr:uid="{00000000-0005-0000-0000-0000826D0000}"/>
    <cellStyle name="Titles 2 8 2 4 6" xfId="28012" xr:uid="{00000000-0005-0000-0000-0000836D0000}"/>
    <cellStyle name="Titles 2 8 2 5" xfId="28013" xr:uid="{00000000-0005-0000-0000-0000846D0000}"/>
    <cellStyle name="Titles 2 8 2 6" xfId="28014" xr:uid="{00000000-0005-0000-0000-0000856D0000}"/>
    <cellStyle name="Titles 2 8 2 7" xfId="28015" xr:uid="{00000000-0005-0000-0000-0000866D0000}"/>
    <cellStyle name="Titles 2 8 3" xfId="28016" xr:uid="{00000000-0005-0000-0000-0000876D0000}"/>
    <cellStyle name="Titles 2 8 3 2" xfId="28017" xr:uid="{00000000-0005-0000-0000-0000886D0000}"/>
    <cellStyle name="Titles 2 8 3 2 2" xfId="28018" xr:uid="{00000000-0005-0000-0000-0000896D0000}"/>
    <cellStyle name="Titles 2 8 3 2 2 2" xfId="28019" xr:uid="{00000000-0005-0000-0000-00008A6D0000}"/>
    <cellStyle name="Titles 2 8 3 2 2 3" xfId="28020" xr:uid="{00000000-0005-0000-0000-00008B6D0000}"/>
    <cellStyle name="Titles 2 8 3 2 2 4" xfId="28021" xr:uid="{00000000-0005-0000-0000-00008C6D0000}"/>
    <cellStyle name="Titles 2 8 3 2 3" xfId="28022" xr:uid="{00000000-0005-0000-0000-00008D6D0000}"/>
    <cellStyle name="Titles 2 8 3 2 3 2" xfId="28023" xr:uid="{00000000-0005-0000-0000-00008E6D0000}"/>
    <cellStyle name="Titles 2 8 3 2 3 3" xfId="28024" xr:uid="{00000000-0005-0000-0000-00008F6D0000}"/>
    <cellStyle name="Titles 2 8 3 2 3 4" xfId="28025" xr:uid="{00000000-0005-0000-0000-0000906D0000}"/>
    <cellStyle name="Titles 2 8 3 2 4" xfId="28026" xr:uid="{00000000-0005-0000-0000-0000916D0000}"/>
    <cellStyle name="Titles 2 8 3 2 5" xfId="28027" xr:uid="{00000000-0005-0000-0000-0000926D0000}"/>
    <cellStyle name="Titles 2 8 3 2 6" xfId="28028" xr:uid="{00000000-0005-0000-0000-0000936D0000}"/>
    <cellStyle name="Titles 2 8 3 3" xfId="28029" xr:uid="{00000000-0005-0000-0000-0000946D0000}"/>
    <cellStyle name="Titles 2 8 3 3 2" xfId="28030" xr:uid="{00000000-0005-0000-0000-0000956D0000}"/>
    <cellStyle name="Titles 2 8 3 3 3" xfId="28031" xr:uid="{00000000-0005-0000-0000-0000966D0000}"/>
    <cellStyle name="Titles 2 8 3 3 4" xfId="28032" xr:uid="{00000000-0005-0000-0000-0000976D0000}"/>
    <cellStyle name="Titles 2 8 3 4" xfId="28033" xr:uid="{00000000-0005-0000-0000-0000986D0000}"/>
    <cellStyle name="Titles 2 8 3 4 2" xfId="28034" xr:uid="{00000000-0005-0000-0000-0000996D0000}"/>
    <cellStyle name="Titles 2 8 3 4 3" xfId="28035" xr:uid="{00000000-0005-0000-0000-00009A6D0000}"/>
    <cellStyle name="Titles 2 8 3 4 4" xfId="28036" xr:uid="{00000000-0005-0000-0000-00009B6D0000}"/>
    <cellStyle name="Titles 2 8 3 5" xfId="28037" xr:uid="{00000000-0005-0000-0000-00009C6D0000}"/>
    <cellStyle name="Titles 2 8 3 6" xfId="28038" xr:uid="{00000000-0005-0000-0000-00009D6D0000}"/>
    <cellStyle name="Titles 2 8 3 7" xfId="28039" xr:uid="{00000000-0005-0000-0000-00009E6D0000}"/>
    <cellStyle name="Titles 2 8 4" xfId="28040" xr:uid="{00000000-0005-0000-0000-00009F6D0000}"/>
    <cellStyle name="Titles 2 8 4 2" xfId="28041" xr:uid="{00000000-0005-0000-0000-0000A06D0000}"/>
    <cellStyle name="Titles 2 8 4 2 2" xfId="28042" xr:uid="{00000000-0005-0000-0000-0000A16D0000}"/>
    <cellStyle name="Titles 2 8 4 2 3" xfId="28043" xr:uid="{00000000-0005-0000-0000-0000A26D0000}"/>
    <cellStyle name="Titles 2 8 4 2 4" xfId="28044" xr:uid="{00000000-0005-0000-0000-0000A36D0000}"/>
    <cellStyle name="Titles 2 8 4 3" xfId="28045" xr:uid="{00000000-0005-0000-0000-0000A46D0000}"/>
    <cellStyle name="Titles 2 8 4 3 2" xfId="28046" xr:uid="{00000000-0005-0000-0000-0000A56D0000}"/>
    <cellStyle name="Titles 2 8 4 3 3" xfId="28047" xr:uid="{00000000-0005-0000-0000-0000A66D0000}"/>
    <cellStyle name="Titles 2 8 4 3 4" xfId="28048" xr:uid="{00000000-0005-0000-0000-0000A76D0000}"/>
    <cellStyle name="Titles 2 8 4 4" xfId="28049" xr:uid="{00000000-0005-0000-0000-0000A86D0000}"/>
    <cellStyle name="Titles 2 8 4 5" xfId="28050" xr:uid="{00000000-0005-0000-0000-0000A96D0000}"/>
    <cellStyle name="Titles 2 8 4 6" xfId="28051" xr:uid="{00000000-0005-0000-0000-0000AA6D0000}"/>
    <cellStyle name="Titles 2 8 5" xfId="28052" xr:uid="{00000000-0005-0000-0000-0000AB6D0000}"/>
    <cellStyle name="Titles 2 8 5 2" xfId="28053" xr:uid="{00000000-0005-0000-0000-0000AC6D0000}"/>
    <cellStyle name="Titles 2 8 5 3" xfId="28054" xr:uid="{00000000-0005-0000-0000-0000AD6D0000}"/>
    <cellStyle name="Titles 2 8 5 4" xfId="28055" xr:uid="{00000000-0005-0000-0000-0000AE6D0000}"/>
    <cellStyle name="Titles 2 8 6" xfId="28056" xr:uid="{00000000-0005-0000-0000-0000AF6D0000}"/>
    <cellStyle name="Titles 2 8 7" xfId="28057" xr:uid="{00000000-0005-0000-0000-0000B06D0000}"/>
    <cellStyle name="Titles 2 8 8" xfId="28058" xr:uid="{00000000-0005-0000-0000-0000B16D0000}"/>
    <cellStyle name="Titles 2 9" xfId="28059" xr:uid="{00000000-0005-0000-0000-0000B26D0000}"/>
    <cellStyle name="Titles 2 9 2" xfId="28060" xr:uid="{00000000-0005-0000-0000-0000B36D0000}"/>
    <cellStyle name="Titles 2 9 2 2" xfId="28061" xr:uid="{00000000-0005-0000-0000-0000B46D0000}"/>
    <cellStyle name="Titles 2 9 2 2 2" xfId="28062" xr:uid="{00000000-0005-0000-0000-0000B56D0000}"/>
    <cellStyle name="Titles 2 9 2 2 2 2" xfId="28063" xr:uid="{00000000-0005-0000-0000-0000B66D0000}"/>
    <cellStyle name="Titles 2 9 2 2 2 3" xfId="28064" xr:uid="{00000000-0005-0000-0000-0000B76D0000}"/>
    <cellStyle name="Titles 2 9 2 2 2 4" xfId="28065" xr:uid="{00000000-0005-0000-0000-0000B86D0000}"/>
    <cellStyle name="Titles 2 9 2 2 3" xfId="28066" xr:uid="{00000000-0005-0000-0000-0000B96D0000}"/>
    <cellStyle name="Titles 2 9 2 2 3 2" xfId="28067" xr:uid="{00000000-0005-0000-0000-0000BA6D0000}"/>
    <cellStyle name="Titles 2 9 2 2 3 3" xfId="28068" xr:uid="{00000000-0005-0000-0000-0000BB6D0000}"/>
    <cellStyle name="Titles 2 9 2 2 3 4" xfId="28069" xr:uid="{00000000-0005-0000-0000-0000BC6D0000}"/>
    <cellStyle name="Titles 2 9 2 2 4" xfId="28070" xr:uid="{00000000-0005-0000-0000-0000BD6D0000}"/>
    <cellStyle name="Titles 2 9 2 2 5" xfId="28071" xr:uid="{00000000-0005-0000-0000-0000BE6D0000}"/>
    <cellStyle name="Titles 2 9 2 2 6" xfId="28072" xr:uid="{00000000-0005-0000-0000-0000BF6D0000}"/>
    <cellStyle name="Titles 2 9 2 3" xfId="28073" xr:uid="{00000000-0005-0000-0000-0000C06D0000}"/>
    <cellStyle name="Titles 2 9 2 3 2" xfId="28074" xr:uid="{00000000-0005-0000-0000-0000C16D0000}"/>
    <cellStyle name="Titles 2 9 2 3 2 2" xfId="28075" xr:uid="{00000000-0005-0000-0000-0000C26D0000}"/>
    <cellStyle name="Titles 2 9 2 3 2 3" xfId="28076" xr:uid="{00000000-0005-0000-0000-0000C36D0000}"/>
    <cellStyle name="Titles 2 9 2 3 2 4" xfId="28077" xr:uid="{00000000-0005-0000-0000-0000C46D0000}"/>
    <cellStyle name="Titles 2 9 2 3 3" xfId="28078" xr:uid="{00000000-0005-0000-0000-0000C56D0000}"/>
    <cellStyle name="Titles 2 9 2 3 3 2" xfId="28079" xr:uid="{00000000-0005-0000-0000-0000C66D0000}"/>
    <cellStyle name="Titles 2 9 2 3 3 3" xfId="28080" xr:uid="{00000000-0005-0000-0000-0000C76D0000}"/>
    <cellStyle name="Titles 2 9 2 3 3 4" xfId="28081" xr:uid="{00000000-0005-0000-0000-0000C86D0000}"/>
    <cellStyle name="Titles 2 9 2 3 4" xfId="28082" xr:uid="{00000000-0005-0000-0000-0000C96D0000}"/>
    <cellStyle name="Titles 2 9 2 3 5" xfId="28083" xr:uid="{00000000-0005-0000-0000-0000CA6D0000}"/>
    <cellStyle name="Titles 2 9 2 3 6" xfId="28084" xr:uid="{00000000-0005-0000-0000-0000CB6D0000}"/>
    <cellStyle name="Titles 2 9 2 4" xfId="28085" xr:uid="{00000000-0005-0000-0000-0000CC6D0000}"/>
    <cellStyle name="Titles 2 9 2 4 2" xfId="28086" xr:uid="{00000000-0005-0000-0000-0000CD6D0000}"/>
    <cellStyle name="Titles 2 9 2 4 3" xfId="28087" xr:uid="{00000000-0005-0000-0000-0000CE6D0000}"/>
    <cellStyle name="Titles 2 9 2 4 4" xfId="28088" xr:uid="{00000000-0005-0000-0000-0000CF6D0000}"/>
    <cellStyle name="Titles 2 9 2 5" xfId="28089" xr:uid="{00000000-0005-0000-0000-0000D06D0000}"/>
    <cellStyle name="Titles 2 9 2 5 2" xfId="28090" xr:uid="{00000000-0005-0000-0000-0000D16D0000}"/>
    <cellStyle name="Titles 2 9 2 5 3" xfId="28091" xr:uid="{00000000-0005-0000-0000-0000D26D0000}"/>
    <cellStyle name="Titles 2 9 2 5 4" xfId="28092" xr:uid="{00000000-0005-0000-0000-0000D36D0000}"/>
    <cellStyle name="Titles 2 9 2 6" xfId="28093" xr:uid="{00000000-0005-0000-0000-0000D46D0000}"/>
    <cellStyle name="Titles 2 9 2 7" xfId="28094" xr:uid="{00000000-0005-0000-0000-0000D56D0000}"/>
    <cellStyle name="Titles 2 9 2 8" xfId="28095" xr:uid="{00000000-0005-0000-0000-0000D66D0000}"/>
    <cellStyle name="Titles 2 9 3" xfId="28096" xr:uid="{00000000-0005-0000-0000-0000D76D0000}"/>
    <cellStyle name="Titles 2 9 3 2" xfId="28097" xr:uid="{00000000-0005-0000-0000-0000D86D0000}"/>
    <cellStyle name="Titles 2 9 3 2 2" xfId="28098" xr:uid="{00000000-0005-0000-0000-0000D96D0000}"/>
    <cellStyle name="Titles 2 9 3 2 3" xfId="28099" xr:uid="{00000000-0005-0000-0000-0000DA6D0000}"/>
    <cellStyle name="Titles 2 9 3 2 4" xfId="28100" xr:uid="{00000000-0005-0000-0000-0000DB6D0000}"/>
    <cellStyle name="Titles 2 9 3 3" xfId="28101" xr:uid="{00000000-0005-0000-0000-0000DC6D0000}"/>
    <cellStyle name="Titles 2 9 3 3 2" xfId="28102" xr:uid="{00000000-0005-0000-0000-0000DD6D0000}"/>
    <cellStyle name="Titles 2 9 3 3 3" xfId="28103" xr:uid="{00000000-0005-0000-0000-0000DE6D0000}"/>
    <cellStyle name="Titles 2 9 3 3 4" xfId="28104" xr:uid="{00000000-0005-0000-0000-0000DF6D0000}"/>
    <cellStyle name="Titles 2 9 3 4" xfId="28105" xr:uid="{00000000-0005-0000-0000-0000E06D0000}"/>
    <cellStyle name="Titles 2 9 3 5" xfId="28106" xr:uid="{00000000-0005-0000-0000-0000E16D0000}"/>
    <cellStyle name="Titles 2 9 3 6" xfId="28107" xr:uid="{00000000-0005-0000-0000-0000E26D0000}"/>
    <cellStyle name="Titles 2 9 4" xfId="28108" xr:uid="{00000000-0005-0000-0000-0000E36D0000}"/>
    <cellStyle name="Titles 2 9 4 2" xfId="28109" xr:uid="{00000000-0005-0000-0000-0000E46D0000}"/>
    <cellStyle name="Titles 2 9 4 2 2" xfId="28110" xr:uid="{00000000-0005-0000-0000-0000E56D0000}"/>
    <cellStyle name="Titles 2 9 4 2 3" xfId="28111" xr:uid="{00000000-0005-0000-0000-0000E66D0000}"/>
    <cellStyle name="Titles 2 9 4 2 4" xfId="28112" xr:uid="{00000000-0005-0000-0000-0000E76D0000}"/>
    <cellStyle name="Titles 2 9 4 3" xfId="28113" xr:uid="{00000000-0005-0000-0000-0000E86D0000}"/>
    <cellStyle name="Titles 2 9 4 3 2" xfId="28114" xr:uid="{00000000-0005-0000-0000-0000E96D0000}"/>
    <cellStyle name="Titles 2 9 4 3 3" xfId="28115" xr:uid="{00000000-0005-0000-0000-0000EA6D0000}"/>
    <cellStyle name="Titles 2 9 4 3 4" xfId="28116" xr:uid="{00000000-0005-0000-0000-0000EB6D0000}"/>
    <cellStyle name="Titles 2 9 4 4" xfId="28117" xr:uid="{00000000-0005-0000-0000-0000EC6D0000}"/>
    <cellStyle name="Titles 2 9 4 5" xfId="28118" xr:uid="{00000000-0005-0000-0000-0000ED6D0000}"/>
    <cellStyle name="Titles 2 9 4 6" xfId="28119" xr:uid="{00000000-0005-0000-0000-0000EE6D0000}"/>
    <cellStyle name="Titles 2 9 5" xfId="28120" xr:uid="{00000000-0005-0000-0000-0000EF6D0000}"/>
    <cellStyle name="Titles 2 9 6" xfId="28121" xr:uid="{00000000-0005-0000-0000-0000F06D0000}"/>
    <cellStyle name="Titles 2 9 7" xfId="28122" xr:uid="{00000000-0005-0000-0000-0000F16D0000}"/>
    <cellStyle name="Titles 3" xfId="28123" xr:uid="{00000000-0005-0000-0000-0000F26D0000}"/>
    <cellStyle name="Titles 3 2" xfId="28124" xr:uid="{00000000-0005-0000-0000-0000F36D0000}"/>
    <cellStyle name="Titles 3 2 2" xfId="28125" xr:uid="{00000000-0005-0000-0000-0000F46D0000}"/>
    <cellStyle name="Titles 3 2 2 2" xfId="28126" xr:uid="{00000000-0005-0000-0000-0000F56D0000}"/>
    <cellStyle name="Titles 3 2 2 2 2" xfId="28127" xr:uid="{00000000-0005-0000-0000-0000F66D0000}"/>
    <cellStyle name="Titles 3 2 2 2 2 2" xfId="28128" xr:uid="{00000000-0005-0000-0000-0000F76D0000}"/>
    <cellStyle name="Titles 3 2 2 2 2 2 2" xfId="28129" xr:uid="{00000000-0005-0000-0000-0000F86D0000}"/>
    <cellStyle name="Titles 3 2 2 2 2 2 2 2" xfId="28130" xr:uid="{00000000-0005-0000-0000-0000F96D0000}"/>
    <cellStyle name="Titles 3 2 2 2 2 2 2 3" xfId="28131" xr:uid="{00000000-0005-0000-0000-0000FA6D0000}"/>
    <cellStyle name="Titles 3 2 2 2 2 2 2 4" xfId="28132" xr:uid="{00000000-0005-0000-0000-0000FB6D0000}"/>
    <cellStyle name="Titles 3 2 2 2 2 2 3" xfId="28133" xr:uid="{00000000-0005-0000-0000-0000FC6D0000}"/>
    <cellStyle name="Titles 3 2 2 2 2 2 3 2" xfId="28134" xr:uid="{00000000-0005-0000-0000-0000FD6D0000}"/>
    <cellStyle name="Titles 3 2 2 2 2 2 3 3" xfId="28135" xr:uid="{00000000-0005-0000-0000-0000FE6D0000}"/>
    <cellStyle name="Titles 3 2 2 2 2 2 3 4" xfId="28136" xr:uid="{00000000-0005-0000-0000-0000FF6D0000}"/>
    <cellStyle name="Titles 3 2 2 2 2 2 4" xfId="28137" xr:uid="{00000000-0005-0000-0000-0000006E0000}"/>
    <cellStyle name="Titles 3 2 2 2 2 2 5" xfId="28138" xr:uid="{00000000-0005-0000-0000-0000016E0000}"/>
    <cellStyle name="Titles 3 2 2 2 2 2 6" xfId="28139" xr:uid="{00000000-0005-0000-0000-0000026E0000}"/>
    <cellStyle name="Titles 3 2 2 2 2 3" xfId="28140" xr:uid="{00000000-0005-0000-0000-0000036E0000}"/>
    <cellStyle name="Titles 3 2 2 2 2 3 2" xfId="28141" xr:uid="{00000000-0005-0000-0000-0000046E0000}"/>
    <cellStyle name="Titles 3 2 2 2 2 3 2 2" xfId="28142" xr:uid="{00000000-0005-0000-0000-0000056E0000}"/>
    <cellStyle name="Titles 3 2 2 2 2 3 2 3" xfId="28143" xr:uid="{00000000-0005-0000-0000-0000066E0000}"/>
    <cellStyle name="Titles 3 2 2 2 2 3 2 4" xfId="28144" xr:uid="{00000000-0005-0000-0000-0000076E0000}"/>
    <cellStyle name="Titles 3 2 2 2 2 3 3" xfId="28145" xr:uid="{00000000-0005-0000-0000-0000086E0000}"/>
    <cellStyle name="Titles 3 2 2 2 2 3 3 2" xfId="28146" xr:uid="{00000000-0005-0000-0000-0000096E0000}"/>
    <cellStyle name="Titles 3 2 2 2 2 3 3 3" xfId="28147" xr:uid="{00000000-0005-0000-0000-00000A6E0000}"/>
    <cellStyle name="Titles 3 2 2 2 2 3 3 4" xfId="28148" xr:uid="{00000000-0005-0000-0000-00000B6E0000}"/>
    <cellStyle name="Titles 3 2 2 2 2 3 4" xfId="28149" xr:uid="{00000000-0005-0000-0000-00000C6E0000}"/>
    <cellStyle name="Titles 3 2 2 2 2 3 5" xfId="28150" xr:uid="{00000000-0005-0000-0000-00000D6E0000}"/>
    <cellStyle name="Titles 3 2 2 2 2 3 6" xfId="28151" xr:uid="{00000000-0005-0000-0000-00000E6E0000}"/>
    <cellStyle name="Titles 3 2 2 2 2 4" xfId="28152" xr:uid="{00000000-0005-0000-0000-00000F6E0000}"/>
    <cellStyle name="Titles 3 2 2 2 2 4 2" xfId="28153" xr:uid="{00000000-0005-0000-0000-0000106E0000}"/>
    <cellStyle name="Titles 3 2 2 2 2 4 3" xfId="28154" xr:uid="{00000000-0005-0000-0000-0000116E0000}"/>
    <cellStyle name="Titles 3 2 2 2 2 4 4" xfId="28155" xr:uid="{00000000-0005-0000-0000-0000126E0000}"/>
    <cellStyle name="Titles 3 2 2 2 2 5" xfId="28156" xr:uid="{00000000-0005-0000-0000-0000136E0000}"/>
    <cellStyle name="Titles 3 2 2 2 2 5 2" xfId="28157" xr:uid="{00000000-0005-0000-0000-0000146E0000}"/>
    <cellStyle name="Titles 3 2 2 2 2 5 3" xfId="28158" xr:uid="{00000000-0005-0000-0000-0000156E0000}"/>
    <cellStyle name="Titles 3 2 2 2 2 5 4" xfId="28159" xr:uid="{00000000-0005-0000-0000-0000166E0000}"/>
    <cellStyle name="Titles 3 2 2 2 2 6" xfId="28160" xr:uid="{00000000-0005-0000-0000-0000176E0000}"/>
    <cellStyle name="Titles 3 2 2 2 2 7" xfId="28161" xr:uid="{00000000-0005-0000-0000-0000186E0000}"/>
    <cellStyle name="Titles 3 2 2 2 2 8" xfId="28162" xr:uid="{00000000-0005-0000-0000-0000196E0000}"/>
    <cellStyle name="Titles 3 2 2 2 3" xfId="28163" xr:uid="{00000000-0005-0000-0000-00001A6E0000}"/>
    <cellStyle name="Titles 3 2 2 2 3 2" xfId="28164" xr:uid="{00000000-0005-0000-0000-00001B6E0000}"/>
    <cellStyle name="Titles 3 2 2 2 3 2 2" xfId="28165" xr:uid="{00000000-0005-0000-0000-00001C6E0000}"/>
    <cellStyle name="Titles 3 2 2 2 3 2 3" xfId="28166" xr:uid="{00000000-0005-0000-0000-00001D6E0000}"/>
    <cellStyle name="Titles 3 2 2 2 3 2 4" xfId="28167" xr:uid="{00000000-0005-0000-0000-00001E6E0000}"/>
    <cellStyle name="Titles 3 2 2 2 3 3" xfId="28168" xr:uid="{00000000-0005-0000-0000-00001F6E0000}"/>
    <cellStyle name="Titles 3 2 2 2 3 3 2" xfId="28169" xr:uid="{00000000-0005-0000-0000-0000206E0000}"/>
    <cellStyle name="Titles 3 2 2 2 3 3 3" xfId="28170" xr:uid="{00000000-0005-0000-0000-0000216E0000}"/>
    <cellStyle name="Titles 3 2 2 2 3 3 4" xfId="28171" xr:uid="{00000000-0005-0000-0000-0000226E0000}"/>
    <cellStyle name="Titles 3 2 2 2 3 4" xfId="28172" xr:uid="{00000000-0005-0000-0000-0000236E0000}"/>
    <cellStyle name="Titles 3 2 2 2 3 5" xfId="28173" xr:uid="{00000000-0005-0000-0000-0000246E0000}"/>
    <cellStyle name="Titles 3 2 2 2 3 6" xfId="28174" xr:uid="{00000000-0005-0000-0000-0000256E0000}"/>
    <cellStyle name="Titles 3 2 2 2 4" xfId="28175" xr:uid="{00000000-0005-0000-0000-0000266E0000}"/>
    <cellStyle name="Titles 3 2 2 2 4 2" xfId="28176" xr:uid="{00000000-0005-0000-0000-0000276E0000}"/>
    <cellStyle name="Titles 3 2 2 2 4 2 2" xfId="28177" xr:uid="{00000000-0005-0000-0000-0000286E0000}"/>
    <cellStyle name="Titles 3 2 2 2 4 2 3" xfId="28178" xr:uid="{00000000-0005-0000-0000-0000296E0000}"/>
    <cellStyle name="Titles 3 2 2 2 4 2 4" xfId="28179" xr:uid="{00000000-0005-0000-0000-00002A6E0000}"/>
    <cellStyle name="Titles 3 2 2 2 4 3" xfId="28180" xr:uid="{00000000-0005-0000-0000-00002B6E0000}"/>
    <cellStyle name="Titles 3 2 2 2 4 3 2" xfId="28181" xr:uid="{00000000-0005-0000-0000-00002C6E0000}"/>
    <cellStyle name="Titles 3 2 2 2 4 3 3" xfId="28182" xr:uid="{00000000-0005-0000-0000-00002D6E0000}"/>
    <cellStyle name="Titles 3 2 2 2 4 3 4" xfId="28183" xr:uid="{00000000-0005-0000-0000-00002E6E0000}"/>
    <cellStyle name="Titles 3 2 2 2 4 4" xfId="28184" xr:uid="{00000000-0005-0000-0000-00002F6E0000}"/>
    <cellStyle name="Titles 3 2 2 2 4 5" xfId="28185" xr:uid="{00000000-0005-0000-0000-0000306E0000}"/>
    <cellStyle name="Titles 3 2 2 2 4 6" xfId="28186" xr:uid="{00000000-0005-0000-0000-0000316E0000}"/>
    <cellStyle name="Titles 3 2 2 2 5" xfId="28187" xr:uid="{00000000-0005-0000-0000-0000326E0000}"/>
    <cellStyle name="Titles 3 2 2 2 6" xfId="28188" xr:uid="{00000000-0005-0000-0000-0000336E0000}"/>
    <cellStyle name="Titles 3 2 2 2 7" xfId="28189" xr:uid="{00000000-0005-0000-0000-0000346E0000}"/>
    <cellStyle name="Titles 3 2 2 3" xfId="28190" xr:uid="{00000000-0005-0000-0000-0000356E0000}"/>
    <cellStyle name="Titles 3 2 2 3 2" xfId="28191" xr:uid="{00000000-0005-0000-0000-0000366E0000}"/>
    <cellStyle name="Titles 3 2 2 3 2 2" xfId="28192" xr:uid="{00000000-0005-0000-0000-0000376E0000}"/>
    <cellStyle name="Titles 3 2 2 3 2 2 2" xfId="28193" xr:uid="{00000000-0005-0000-0000-0000386E0000}"/>
    <cellStyle name="Titles 3 2 2 3 2 2 3" xfId="28194" xr:uid="{00000000-0005-0000-0000-0000396E0000}"/>
    <cellStyle name="Titles 3 2 2 3 2 2 4" xfId="28195" xr:uid="{00000000-0005-0000-0000-00003A6E0000}"/>
    <cellStyle name="Titles 3 2 2 3 2 3" xfId="28196" xr:uid="{00000000-0005-0000-0000-00003B6E0000}"/>
    <cellStyle name="Titles 3 2 2 3 2 3 2" xfId="28197" xr:uid="{00000000-0005-0000-0000-00003C6E0000}"/>
    <cellStyle name="Titles 3 2 2 3 2 3 3" xfId="28198" xr:uid="{00000000-0005-0000-0000-00003D6E0000}"/>
    <cellStyle name="Titles 3 2 2 3 2 3 4" xfId="28199" xr:uid="{00000000-0005-0000-0000-00003E6E0000}"/>
    <cellStyle name="Titles 3 2 2 3 2 4" xfId="28200" xr:uid="{00000000-0005-0000-0000-00003F6E0000}"/>
    <cellStyle name="Titles 3 2 2 3 2 5" xfId="28201" xr:uid="{00000000-0005-0000-0000-0000406E0000}"/>
    <cellStyle name="Titles 3 2 2 3 2 6" xfId="28202" xr:uid="{00000000-0005-0000-0000-0000416E0000}"/>
    <cellStyle name="Titles 3 2 2 3 3" xfId="28203" xr:uid="{00000000-0005-0000-0000-0000426E0000}"/>
    <cellStyle name="Titles 3 2 2 3 3 2" xfId="28204" xr:uid="{00000000-0005-0000-0000-0000436E0000}"/>
    <cellStyle name="Titles 3 2 2 3 3 3" xfId="28205" xr:uid="{00000000-0005-0000-0000-0000446E0000}"/>
    <cellStyle name="Titles 3 2 2 3 3 4" xfId="28206" xr:uid="{00000000-0005-0000-0000-0000456E0000}"/>
    <cellStyle name="Titles 3 2 2 3 4" xfId="28207" xr:uid="{00000000-0005-0000-0000-0000466E0000}"/>
    <cellStyle name="Titles 3 2 2 3 4 2" xfId="28208" xr:uid="{00000000-0005-0000-0000-0000476E0000}"/>
    <cellStyle name="Titles 3 2 2 3 4 3" xfId="28209" xr:uid="{00000000-0005-0000-0000-0000486E0000}"/>
    <cellStyle name="Titles 3 2 2 3 4 4" xfId="28210" xr:uid="{00000000-0005-0000-0000-0000496E0000}"/>
    <cellStyle name="Titles 3 2 2 3 5" xfId="28211" xr:uid="{00000000-0005-0000-0000-00004A6E0000}"/>
    <cellStyle name="Titles 3 2 2 3 6" xfId="28212" xr:uid="{00000000-0005-0000-0000-00004B6E0000}"/>
    <cellStyle name="Titles 3 2 2 3 7" xfId="28213" xr:uid="{00000000-0005-0000-0000-00004C6E0000}"/>
    <cellStyle name="Titles 3 2 2 4" xfId="28214" xr:uid="{00000000-0005-0000-0000-00004D6E0000}"/>
    <cellStyle name="Titles 3 2 2 4 2" xfId="28215" xr:uid="{00000000-0005-0000-0000-00004E6E0000}"/>
    <cellStyle name="Titles 3 2 2 4 2 2" xfId="28216" xr:uid="{00000000-0005-0000-0000-00004F6E0000}"/>
    <cellStyle name="Titles 3 2 2 4 2 3" xfId="28217" xr:uid="{00000000-0005-0000-0000-0000506E0000}"/>
    <cellStyle name="Titles 3 2 2 4 2 4" xfId="28218" xr:uid="{00000000-0005-0000-0000-0000516E0000}"/>
    <cellStyle name="Titles 3 2 2 4 3" xfId="28219" xr:uid="{00000000-0005-0000-0000-0000526E0000}"/>
    <cellStyle name="Titles 3 2 2 4 3 2" xfId="28220" xr:uid="{00000000-0005-0000-0000-0000536E0000}"/>
    <cellStyle name="Titles 3 2 2 4 3 3" xfId="28221" xr:uid="{00000000-0005-0000-0000-0000546E0000}"/>
    <cellStyle name="Titles 3 2 2 4 3 4" xfId="28222" xr:uid="{00000000-0005-0000-0000-0000556E0000}"/>
    <cellStyle name="Titles 3 2 2 4 4" xfId="28223" xr:uid="{00000000-0005-0000-0000-0000566E0000}"/>
    <cellStyle name="Titles 3 2 2 4 5" xfId="28224" xr:uid="{00000000-0005-0000-0000-0000576E0000}"/>
    <cellStyle name="Titles 3 2 2 4 6" xfId="28225" xr:uid="{00000000-0005-0000-0000-0000586E0000}"/>
    <cellStyle name="Titles 3 2 2 5" xfId="28226" xr:uid="{00000000-0005-0000-0000-0000596E0000}"/>
    <cellStyle name="Titles 3 2 2 5 2" xfId="28227" xr:uid="{00000000-0005-0000-0000-00005A6E0000}"/>
    <cellStyle name="Titles 3 2 2 5 3" xfId="28228" xr:uid="{00000000-0005-0000-0000-00005B6E0000}"/>
    <cellStyle name="Titles 3 2 2 5 4" xfId="28229" xr:uid="{00000000-0005-0000-0000-00005C6E0000}"/>
    <cellStyle name="Titles 3 2 2 6" xfId="28230" xr:uid="{00000000-0005-0000-0000-00005D6E0000}"/>
    <cellStyle name="Titles 3 2 2 7" xfId="28231" xr:uid="{00000000-0005-0000-0000-00005E6E0000}"/>
    <cellStyle name="Titles 3 2 2 8" xfId="28232" xr:uid="{00000000-0005-0000-0000-00005F6E0000}"/>
    <cellStyle name="Titles 3 2 3" xfId="28233" xr:uid="{00000000-0005-0000-0000-0000606E0000}"/>
    <cellStyle name="Titles 3 2 3 2" xfId="28234" xr:uid="{00000000-0005-0000-0000-0000616E0000}"/>
    <cellStyle name="Titles 3 2 3 2 2" xfId="28235" xr:uid="{00000000-0005-0000-0000-0000626E0000}"/>
    <cellStyle name="Titles 3 2 3 2 2 2" xfId="28236" xr:uid="{00000000-0005-0000-0000-0000636E0000}"/>
    <cellStyle name="Titles 3 2 3 2 2 2 2" xfId="28237" xr:uid="{00000000-0005-0000-0000-0000646E0000}"/>
    <cellStyle name="Titles 3 2 3 2 2 2 3" xfId="28238" xr:uid="{00000000-0005-0000-0000-0000656E0000}"/>
    <cellStyle name="Titles 3 2 3 2 2 2 4" xfId="28239" xr:uid="{00000000-0005-0000-0000-0000666E0000}"/>
    <cellStyle name="Titles 3 2 3 2 2 3" xfId="28240" xr:uid="{00000000-0005-0000-0000-0000676E0000}"/>
    <cellStyle name="Titles 3 2 3 2 2 3 2" xfId="28241" xr:uid="{00000000-0005-0000-0000-0000686E0000}"/>
    <cellStyle name="Titles 3 2 3 2 2 3 3" xfId="28242" xr:uid="{00000000-0005-0000-0000-0000696E0000}"/>
    <cellStyle name="Titles 3 2 3 2 2 3 4" xfId="28243" xr:uid="{00000000-0005-0000-0000-00006A6E0000}"/>
    <cellStyle name="Titles 3 2 3 2 2 4" xfId="28244" xr:uid="{00000000-0005-0000-0000-00006B6E0000}"/>
    <cellStyle name="Titles 3 2 3 2 2 5" xfId="28245" xr:uid="{00000000-0005-0000-0000-00006C6E0000}"/>
    <cellStyle name="Titles 3 2 3 2 2 6" xfId="28246" xr:uid="{00000000-0005-0000-0000-00006D6E0000}"/>
    <cellStyle name="Titles 3 2 3 2 3" xfId="28247" xr:uid="{00000000-0005-0000-0000-00006E6E0000}"/>
    <cellStyle name="Titles 3 2 3 2 3 2" xfId="28248" xr:uid="{00000000-0005-0000-0000-00006F6E0000}"/>
    <cellStyle name="Titles 3 2 3 2 3 2 2" xfId="28249" xr:uid="{00000000-0005-0000-0000-0000706E0000}"/>
    <cellStyle name="Titles 3 2 3 2 3 2 3" xfId="28250" xr:uid="{00000000-0005-0000-0000-0000716E0000}"/>
    <cellStyle name="Titles 3 2 3 2 3 2 4" xfId="28251" xr:uid="{00000000-0005-0000-0000-0000726E0000}"/>
    <cellStyle name="Titles 3 2 3 2 3 3" xfId="28252" xr:uid="{00000000-0005-0000-0000-0000736E0000}"/>
    <cellStyle name="Titles 3 2 3 2 3 3 2" xfId="28253" xr:uid="{00000000-0005-0000-0000-0000746E0000}"/>
    <cellStyle name="Titles 3 2 3 2 3 3 3" xfId="28254" xr:uid="{00000000-0005-0000-0000-0000756E0000}"/>
    <cellStyle name="Titles 3 2 3 2 3 3 4" xfId="28255" xr:uid="{00000000-0005-0000-0000-0000766E0000}"/>
    <cellStyle name="Titles 3 2 3 2 3 4" xfId="28256" xr:uid="{00000000-0005-0000-0000-0000776E0000}"/>
    <cellStyle name="Titles 3 2 3 2 3 5" xfId="28257" xr:uid="{00000000-0005-0000-0000-0000786E0000}"/>
    <cellStyle name="Titles 3 2 3 2 3 6" xfId="28258" xr:uid="{00000000-0005-0000-0000-0000796E0000}"/>
    <cellStyle name="Titles 3 2 3 2 4" xfId="28259" xr:uid="{00000000-0005-0000-0000-00007A6E0000}"/>
    <cellStyle name="Titles 3 2 3 2 4 2" xfId="28260" xr:uid="{00000000-0005-0000-0000-00007B6E0000}"/>
    <cellStyle name="Titles 3 2 3 2 4 3" xfId="28261" xr:uid="{00000000-0005-0000-0000-00007C6E0000}"/>
    <cellStyle name="Titles 3 2 3 2 4 4" xfId="28262" xr:uid="{00000000-0005-0000-0000-00007D6E0000}"/>
    <cellStyle name="Titles 3 2 3 2 5" xfId="28263" xr:uid="{00000000-0005-0000-0000-00007E6E0000}"/>
    <cellStyle name="Titles 3 2 3 2 5 2" xfId="28264" xr:uid="{00000000-0005-0000-0000-00007F6E0000}"/>
    <cellStyle name="Titles 3 2 3 2 5 3" xfId="28265" xr:uid="{00000000-0005-0000-0000-0000806E0000}"/>
    <cellStyle name="Titles 3 2 3 2 5 4" xfId="28266" xr:uid="{00000000-0005-0000-0000-0000816E0000}"/>
    <cellStyle name="Titles 3 2 3 2 6" xfId="28267" xr:uid="{00000000-0005-0000-0000-0000826E0000}"/>
    <cellStyle name="Titles 3 2 3 2 7" xfId="28268" xr:uid="{00000000-0005-0000-0000-0000836E0000}"/>
    <cellStyle name="Titles 3 2 3 2 8" xfId="28269" xr:uid="{00000000-0005-0000-0000-0000846E0000}"/>
    <cellStyle name="Titles 3 2 3 3" xfId="28270" xr:uid="{00000000-0005-0000-0000-0000856E0000}"/>
    <cellStyle name="Titles 3 2 3 3 2" xfId="28271" xr:uid="{00000000-0005-0000-0000-0000866E0000}"/>
    <cellStyle name="Titles 3 2 3 3 2 2" xfId="28272" xr:uid="{00000000-0005-0000-0000-0000876E0000}"/>
    <cellStyle name="Titles 3 2 3 3 2 3" xfId="28273" xr:uid="{00000000-0005-0000-0000-0000886E0000}"/>
    <cellStyle name="Titles 3 2 3 3 2 4" xfId="28274" xr:uid="{00000000-0005-0000-0000-0000896E0000}"/>
    <cellStyle name="Titles 3 2 3 3 3" xfId="28275" xr:uid="{00000000-0005-0000-0000-00008A6E0000}"/>
    <cellStyle name="Titles 3 2 3 3 3 2" xfId="28276" xr:uid="{00000000-0005-0000-0000-00008B6E0000}"/>
    <cellStyle name="Titles 3 2 3 3 3 3" xfId="28277" xr:uid="{00000000-0005-0000-0000-00008C6E0000}"/>
    <cellStyle name="Titles 3 2 3 3 3 4" xfId="28278" xr:uid="{00000000-0005-0000-0000-00008D6E0000}"/>
    <cellStyle name="Titles 3 2 3 3 4" xfId="28279" xr:uid="{00000000-0005-0000-0000-00008E6E0000}"/>
    <cellStyle name="Titles 3 2 3 3 5" xfId="28280" xr:uid="{00000000-0005-0000-0000-00008F6E0000}"/>
    <cellStyle name="Titles 3 2 3 3 6" xfId="28281" xr:uid="{00000000-0005-0000-0000-0000906E0000}"/>
    <cellStyle name="Titles 3 2 3 4" xfId="28282" xr:uid="{00000000-0005-0000-0000-0000916E0000}"/>
    <cellStyle name="Titles 3 2 3 4 2" xfId="28283" xr:uid="{00000000-0005-0000-0000-0000926E0000}"/>
    <cellStyle name="Titles 3 2 3 4 2 2" xfId="28284" xr:uid="{00000000-0005-0000-0000-0000936E0000}"/>
    <cellStyle name="Titles 3 2 3 4 2 3" xfId="28285" xr:uid="{00000000-0005-0000-0000-0000946E0000}"/>
    <cellStyle name="Titles 3 2 3 4 2 4" xfId="28286" xr:uid="{00000000-0005-0000-0000-0000956E0000}"/>
    <cellStyle name="Titles 3 2 3 4 3" xfId="28287" xr:uid="{00000000-0005-0000-0000-0000966E0000}"/>
    <cellStyle name="Titles 3 2 3 4 3 2" xfId="28288" xr:uid="{00000000-0005-0000-0000-0000976E0000}"/>
    <cellStyle name="Titles 3 2 3 4 3 3" xfId="28289" xr:uid="{00000000-0005-0000-0000-0000986E0000}"/>
    <cellStyle name="Titles 3 2 3 4 3 4" xfId="28290" xr:uid="{00000000-0005-0000-0000-0000996E0000}"/>
    <cellStyle name="Titles 3 2 3 4 4" xfId="28291" xr:uid="{00000000-0005-0000-0000-00009A6E0000}"/>
    <cellStyle name="Titles 3 2 3 4 5" xfId="28292" xr:uid="{00000000-0005-0000-0000-00009B6E0000}"/>
    <cellStyle name="Titles 3 2 3 4 6" xfId="28293" xr:uid="{00000000-0005-0000-0000-00009C6E0000}"/>
    <cellStyle name="Titles 3 2 3 5" xfId="28294" xr:uid="{00000000-0005-0000-0000-00009D6E0000}"/>
    <cellStyle name="Titles 3 2 3 6" xfId="28295" xr:uid="{00000000-0005-0000-0000-00009E6E0000}"/>
    <cellStyle name="Titles 3 2 3 7" xfId="28296" xr:uid="{00000000-0005-0000-0000-00009F6E0000}"/>
    <cellStyle name="Titles 3 2 4" xfId="28297" xr:uid="{00000000-0005-0000-0000-0000A06E0000}"/>
    <cellStyle name="Titles 3 2 4 2" xfId="28298" xr:uid="{00000000-0005-0000-0000-0000A16E0000}"/>
    <cellStyle name="Titles 3 2 4 2 2" xfId="28299" xr:uid="{00000000-0005-0000-0000-0000A26E0000}"/>
    <cellStyle name="Titles 3 2 4 2 2 2" xfId="28300" xr:uid="{00000000-0005-0000-0000-0000A36E0000}"/>
    <cellStyle name="Titles 3 2 4 2 2 3" xfId="28301" xr:uid="{00000000-0005-0000-0000-0000A46E0000}"/>
    <cellStyle name="Titles 3 2 4 2 2 4" xfId="28302" xr:uid="{00000000-0005-0000-0000-0000A56E0000}"/>
    <cellStyle name="Titles 3 2 4 2 3" xfId="28303" xr:uid="{00000000-0005-0000-0000-0000A66E0000}"/>
    <cellStyle name="Titles 3 2 4 2 3 2" xfId="28304" xr:uid="{00000000-0005-0000-0000-0000A76E0000}"/>
    <cellStyle name="Titles 3 2 4 2 3 3" xfId="28305" xr:uid="{00000000-0005-0000-0000-0000A86E0000}"/>
    <cellStyle name="Titles 3 2 4 2 3 4" xfId="28306" xr:uid="{00000000-0005-0000-0000-0000A96E0000}"/>
    <cellStyle name="Titles 3 2 4 2 4" xfId="28307" xr:uid="{00000000-0005-0000-0000-0000AA6E0000}"/>
    <cellStyle name="Titles 3 2 4 2 5" xfId="28308" xr:uid="{00000000-0005-0000-0000-0000AB6E0000}"/>
    <cellStyle name="Titles 3 2 4 2 6" xfId="28309" xr:uid="{00000000-0005-0000-0000-0000AC6E0000}"/>
    <cellStyle name="Titles 3 2 4 3" xfId="28310" xr:uid="{00000000-0005-0000-0000-0000AD6E0000}"/>
    <cellStyle name="Titles 3 2 4 3 2" xfId="28311" xr:uid="{00000000-0005-0000-0000-0000AE6E0000}"/>
    <cellStyle name="Titles 3 2 4 3 2 2" xfId="28312" xr:uid="{00000000-0005-0000-0000-0000AF6E0000}"/>
    <cellStyle name="Titles 3 2 4 3 2 3" xfId="28313" xr:uid="{00000000-0005-0000-0000-0000B06E0000}"/>
    <cellStyle name="Titles 3 2 4 3 2 4" xfId="28314" xr:uid="{00000000-0005-0000-0000-0000B16E0000}"/>
    <cellStyle name="Titles 3 2 4 3 3" xfId="28315" xr:uid="{00000000-0005-0000-0000-0000B26E0000}"/>
    <cellStyle name="Titles 3 2 4 3 3 2" xfId="28316" xr:uid="{00000000-0005-0000-0000-0000B36E0000}"/>
    <cellStyle name="Titles 3 2 4 3 3 3" xfId="28317" xr:uid="{00000000-0005-0000-0000-0000B46E0000}"/>
    <cellStyle name="Titles 3 2 4 3 3 4" xfId="28318" xr:uid="{00000000-0005-0000-0000-0000B56E0000}"/>
    <cellStyle name="Titles 3 2 4 3 4" xfId="28319" xr:uid="{00000000-0005-0000-0000-0000B66E0000}"/>
    <cellStyle name="Titles 3 2 4 3 5" xfId="28320" xr:uid="{00000000-0005-0000-0000-0000B76E0000}"/>
    <cellStyle name="Titles 3 2 4 3 6" xfId="28321" xr:uid="{00000000-0005-0000-0000-0000B86E0000}"/>
    <cellStyle name="Titles 3 2 4 4" xfId="28322" xr:uid="{00000000-0005-0000-0000-0000B96E0000}"/>
    <cellStyle name="Titles 3 2 4 4 2" xfId="28323" xr:uid="{00000000-0005-0000-0000-0000BA6E0000}"/>
    <cellStyle name="Titles 3 2 4 4 3" xfId="28324" xr:uid="{00000000-0005-0000-0000-0000BB6E0000}"/>
    <cellStyle name="Titles 3 2 4 4 4" xfId="28325" xr:uid="{00000000-0005-0000-0000-0000BC6E0000}"/>
    <cellStyle name="Titles 3 2 4 5" xfId="28326" xr:uid="{00000000-0005-0000-0000-0000BD6E0000}"/>
    <cellStyle name="Titles 3 2 4 5 2" xfId="28327" xr:uid="{00000000-0005-0000-0000-0000BE6E0000}"/>
    <cellStyle name="Titles 3 2 4 5 3" xfId="28328" xr:uid="{00000000-0005-0000-0000-0000BF6E0000}"/>
    <cellStyle name="Titles 3 2 4 5 4" xfId="28329" xr:uid="{00000000-0005-0000-0000-0000C06E0000}"/>
    <cellStyle name="Titles 3 2 4 6" xfId="28330" xr:uid="{00000000-0005-0000-0000-0000C16E0000}"/>
    <cellStyle name="Titles 3 2 4 7" xfId="28331" xr:uid="{00000000-0005-0000-0000-0000C26E0000}"/>
    <cellStyle name="Titles 3 2 4 8" xfId="28332" xr:uid="{00000000-0005-0000-0000-0000C36E0000}"/>
    <cellStyle name="Titles 3 3" xfId="28333" xr:uid="{00000000-0005-0000-0000-0000C46E0000}"/>
    <cellStyle name="Titles 3 3 2" xfId="28334" xr:uid="{00000000-0005-0000-0000-0000C56E0000}"/>
    <cellStyle name="Titles 3 3 2 2" xfId="28335" xr:uid="{00000000-0005-0000-0000-0000C66E0000}"/>
    <cellStyle name="Titles 3 3 2 2 2" xfId="28336" xr:uid="{00000000-0005-0000-0000-0000C76E0000}"/>
    <cellStyle name="Titles 3 3 2 2 2 2" xfId="28337" xr:uid="{00000000-0005-0000-0000-0000C86E0000}"/>
    <cellStyle name="Titles 3 3 2 2 2 2 2" xfId="28338" xr:uid="{00000000-0005-0000-0000-0000C96E0000}"/>
    <cellStyle name="Titles 3 3 2 2 2 2 2 2" xfId="28339" xr:uid="{00000000-0005-0000-0000-0000CA6E0000}"/>
    <cellStyle name="Titles 3 3 2 2 2 2 2 3" xfId="28340" xr:uid="{00000000-0005-0000-0000-0000CB6E0000}"/>
    <cellStyle name="Titles 3 3 2 2 2 2 2 4" xfId="28341" xr:uid="{00000000-0005-0000-0000-0000CC6E0000}"/>
    <cellStyle name="Titles 3 3 2 2 2 2 3" xfId="28342" xr:uid="{00000000-0005-0000-0000-0000CD6E0000}"/>
    <cellStyle name="Titles 3 3 2 2 2 2 3 2" xfId="28343" xr:uid="{00000000-0005-0000-0000-0000CE6E0000}"/>
    <cellStyle name="Titles 3 3 2 2 2 2 3 3" xfId="28344" xr:uid="{00000000-0005-0000-0000-0000CF6E0000}"/>
    <cellStyle name="Titles 3 3 2 2 2 2 3 4" xfId="28345" xr:uid="{00000000-0005-0000-0000-0000D06E0000}"/>
    <cellStyle name="Titles 3 3 2 2 2 2 4" xfId="28346" xr:uid="{00000000-0005-0000-0000-0000D16E0000}"/>
    <cellStyle name="Titles 3 3 2 2 2 2 5" xfId="28347" xr:uid="{00000000-0005-0000-0000-0000D26E0000}"/>
    <cellStyle name="Titles 3 3 2 2 2 2 6" xfId="28348" xr:uid="{00000000-0005-0000-0000-0000D36E0000}"/>
    <cellStyle name="Titles 3 3 2 2 2 3" xfId="28349" xr:uid="{00000000-0005-0000-0000-0000D46E0000}"/>
    <cellStyle name="Titles 3 3 2 2 2 3 2" xfId="28350" xr:uid="{00000000-0005-0000-0000-0000D56E0000}"/>
    <cellStyle name="Titles 3 3 2 2 2 3 2 2" xfId="28351" xr:uid="{00000000-0005-0000-0000-0000D66E0000}"/>
    <cellStyle name="Titles 3 3 2 2 2 3 2 3" xfId="28352" xr:uid="{00000000-0005-0000-0000-0000D76E0000}"/>
    <cellStyle name="Titles 3 3 2 2 2 3 2 4" xfId="28353" xr:uid="{00000000-0005-0000-0000-0000D86E0000}"/>
    <cellStyle name="Titles 3 3 2 2 2 3 3" xfId="28354" xr:uid="{00000000-0005-0000-0000-0000D96E0000}"/>
    <cellStyle name="Titles 3 3 2 2 2 3 3 2" xfId="28355" xr:uid="{00000000-0005-0000-0000-0000DA6E0000}"/>
    <cellStyle name="Titles 3 3 2 2 2 3 3 3" xfId="28356" xr:uid="{00000000-0005-0000-0000-0000DB6E0000}"/>
    <cellStyle name="Titles 3 3 2 2 2 3 3 4" xfId="28357" xr:uid="{00000000-0005-0000-0000-0000DC6E0000}"/>
    <cellStyle name="Titles 3 3 2 2 2 3 4" xfId="28358" xr:uid="{00000000-0005-0000-0000-0000DD6E0000}"/>
    <cellStyle name="Titles 3 3 2 2 2 3 5" xfId="28359" xr:uid="{00000000-0005-0000-0000-0000DE6E0000}"/>
    <cellStyle name="Titles 3 3 2 2 2 3 6" xfId="28360" xr:uid="{00000000-0005-0000-0000-0000DF6E0000}"/>
    <cellStyle name="Titles 3 3 2 2 2 4" xfId="28361" xr:uid="{00000000-0005-0000-0000-0000E06E0000}"/>
    <cellStyle name="Titles 3 3 2 2 2 4 2" xfId="28362" xr:uid="{00000000-0005-0000-0000-0000E16E0000}"/>
    <cellStyle name="Titles 3 3 2 2 2 4 3" xfId="28363" xr:uid="{00000000-0005-0000-0000-0000E26E0000}"/>
    <cellStyle name="Titles 3 3 2 2 2 4 4" xfId="28364" xr:uid="{00000000-0005-0000-0000-0000E36E0000}"/>
    <cellStyle name="Titles 3 3 2 2 2 5" xfId="28365" xr:uid="{00000000-0005-0000-0000-0000E46E0000}"/>
    <cellStyle name="Titles 3 3 2 2 2 5 2" xfId="28366" xr:uid="{00000000-0005-0000-0000-0000E56E0000}"/>
    <cellStyle name="Titles 3 3 2 2 2 5 3" xfId="28367" xr:uid="{00000000-0005-0000-0000-0000E66E0000}"/>
    <cellStyle name="Titles 3 3 2 2 2 5 4" xfId="28368" xr:uid="{00000000-0005-0000-0000-0000E76E0000}"/>
    <cellStyle name="Titles 3 3 2 2 2 6" xfId="28369" xr:uid="{00000000-0005-0000-0000-0000E86E0000}"/>
    <cellStyle name="Titles 3 3 2 2 2 7" xfId="28370" xr:uid="{00000000-0005-0000-0000-0000E96E0000}"/>
    <cellStyle name="Titles 3 3 2 2 2 8" xfId="28371" xr:uid="{00000000-0005-0000-0000-0000EA6E0000}"/>
    <cellStyle name="Titles 3 3 2 2 3" xfId="28372" xr:uid="{00000000-0005-0000-0000-0000EB6E0000}"/>
    <cellStyle name="Titles 3 3 2 2 3 2" xfId="28373" xr:uid="{00000000-0005-0000-0000-0000EC6E0000}"/>
    <cellStyle name="Titles 3 3 2 2 3 2 2" xfId="28374" xr:uid="{00000000-0005-0000-0000-0000ED6E0000}"/>
    <cellStyle name="Titles 3 3 2 2 3 2 3" xfId="28375" xr:uid="{00000000-0005-0000-0000-0000EE6E0000}"/>
    <cellStyle name="Titles 3 3 2 2 3 2 4" xfId="28376" xr:uid="{00000000-0005-0000-0000-0000EF6E0000}"/>
    <cellStyle name="Titles 3 3 2 2 3 3" xfId="28377" xr:uid="{00000000-0005-0000-0000-0000F06E0000}"/>
    <cellStyle name="Titles 3 3 2 2 3 3 2" xfId="28378" xr:uid="{00000000-0005-0000-0000-0000F16E0000}"/>
    <cellStyle name="Titles 3 3 2 2 3 3 3" xfId="28379" xr:uid="{00000000-0005-0000-0000-0000F26E0000}"/>
    <cellStyle name="Titles 3 3 2 2 3 3 4" xfId="28380" xr:uid="{00000000-0005-0000-0000-0000F36E0000}"/>
    <cellStyle name="Titles 3 3 2 2 3 4" xfId="28381" xr:uid="{00000000-0005-0000-0000-0000F46E0000}"/>
    <cellStyle name="Titles 3 3 2 2 3 5" xfId="28382" xr:uid="{00000000-0005-0000-0000-0000F56E0000}"/>
    <cellStyle name="Titles 3 3 2 2 3 6" xfId="28383" xr:uid="{00000000-0005-0000-0000-0000F66E0000}"/>
    <cellStyle name="Titles 3 3 2 2 4" xfId="28384" xr:uid="{00000000-0005-0000-0000-0000F76E0000}"/>
    <cellStyle name="Titles 3 3 2 2 4 2" xfId="28385" xr:uid="{00000000-0005-0000-0000-0000F86E0000}"/>
    <cellStyle name="Titles 3 3 2 2 4 2 2" xfId="28386" xr:uid="{00000000-0005-0000-0000-0000F96E0000}"/>
    <cellStyle name="Titles 3 3 2 2 4 2 3" xfId="28387" xr:uid="{00000000-0005-0000-0000-0000FA6E0000}"/>
    <cellStyle name="Titles 3 3 2 2 4 2 4" xfId="28388" xr:uid="{00000000-0005-0000-0000-0000FB6E0000}"/>
    <cellStyle name="Titles 3 3 2 2 4 3" xfId="28389" xr:uid="{00000000-0005-0000-0000-0000FC6E0000}"/>
    <cellStyle name="Titles 3 3 2 2 4 3 2" xfId="28390" xr:uid="{00000000-0005-0000-0000-0000FD6E0000}"/>
    <cellStyle name="Titles 3 3 2 2 4 3 3" xfId="28391" xr:uid="{00000000-0005-0000-0000-0000FE6E0000}"/>
    <cellStyle name="Titles 3 3 2 2 4 3 4" xfId="28392" xr:uid="{00000000-0005-0000-0000-0000FF6E0000}"/>
    <cellStyle name="Titles 3 3 2 2 4 4" xfId="28393" xr:uid="{00000000-0005-0000-0000-0000006F0000}"/>
    <cellStyle name="Titles 3 3 2 2 4 5" xfId="28394" xr:uid="{00000000-0005-0000-0000-0000016F0000}"/>
    <cellStyle name="Titles 3 3 2 2 4 6" xfId="28395" xr:uid="{00000000-0005-0000-0000-0000026F0000}"/>
    <cellStyle name="Titles 3 3 2 2 5" xfId="28396" xr:uid="{00000000-0005-0000-0000-0000036F0000}"/>
    <cellStyle name="Titles 3 3 2 2 6" xfId="28397" xr:uid="{00000000-0005-0000-0000-0000046F0000}"/>
    <cellStyle name="Titles 3 3 2 2 7" xfId="28398" xr:uid="{00000000-0005-0000-0000-0000056F0000}"/>
    <cellStyle name="Titles 3 3 2 3" xfId="28399" xr:uid="{00000000-0005-0000-0000-0000066F0000}"/>
    <cellStyle name="Titles 3 3 2 3 2" xfId="28400" xr:uid="{00000000-0005-0000-0000-0000076F0000}"/>
    <cellStyle name="Titles 3 3 2 3 2 2" xfId="28401" xr:uid="{00000000-0005-0000-0000-0000086F0000}"/>
    <cellStyle name="Titles 3 3 2 3 2 2 2" xfId="28402" xr:uid="{00000000-0005-0000-0000-0000096F0000}"/>
    <cellStyle name="Titles 3 3 2 3 2 2 3" xfId="28403" xr:uid="{00000000-0005-0000-0000-00000A6F0000}"/>
    <cellStyle name="Titles 3 3 2 3 2 2 4" xfId="28404" xr:uid="{00000000-0005-0000-0000-00000B6F0000}"/>
    <cellStyle name="Titles 3 3 2 3 2 3" xfId="28405" xr:uid="{00000000-0005-0000-0000-00000C6F0000}"/>
    <cellStyle name="Titles 3 3 2 3 2 3 2" xfId="28406" xr:uid="{00000000-0005-0000-0000-00000D6F0000}"/>
    <cellStyle name="Titles 3 3 2 3 2 3 3" xfId="28407" xr:uid="{00000000-0005-0000-0000-00000E6F0000}"/>
    <cellStyle name="Titles 3 3 2 3 2 3 4" xfId="28408" xr:uid="{00000000-0005-0000-0000-00000F6F0000}"/>
    <cellStyle name="Titles 3 3 2 3 2 4" xfId="28409" xr:uid="{00000000-0005-0000-0000-0000106F0000}"/>
    <cellStyle name="Titles 3 3 2 3 2 5" xfId="28410" xr:uid="{00000000-0005-0000-0000-0000116F0000}"/>
    <cellStyle name="Titles 3 3 2 3 2 6" xfId="28411" xr:uid="{00000000-0005-0000-0000-0000126F0000}"/>
    <cellStyle name="Titles 3 3 2 3 3" xfId="28412" xr:uid="{00000000-0005-0000-0000-0000136F0000}"/>
    <cellStyle name="Titles 3 3 2 3 3 2" xfId="28413" xr:uid="{00000000-0005-0000-0000-0000146F0000}"/>
    <cellStyle name="Titles 3 3 2 3 3 3" xfId="28414" xr:uid="{00000000-0005-0000-0000-0000156F0000}"/>
    <cellStyle name="Titles 3 3 2 3 3 4" xfId="28415" xr:uid="{00000000-0005-0000-0000-0000166F0000}"/>
    <cellStyle name="Titles 3 3 2 3 4" xfId="28416" xr:uid="{00000000-0005-0000-0000-0000176F0000}"/>
    <cellStyle name="Titles 3 3 2 3 4 2" xfId="28417" xr:uid="{00000000-0005-0000-0000-0000186F0000}"/>
    <cellStyle name="Titles 3 3 2 3 4 3" xfId="28418" xr:uid="{00000000-0005-0000-0000-0000196F0000}"/>
    <cellStyle name="Titles 3 3 2 3 4 4" xfId="28419" xr:uid="{00000000-0005-0000-0000-00001A6F0000}"/>
    <cellStyle name="Titles 3 3 2 3 5" xfId="28420" xr:uid="{00000000-0005-0000-0000-00001B6F0000}"/>
    <cellStyle name="Titles 3 3 2 3 6" xfId="28421" xr:uid="{00000000-0005-0000-0000-00001C6F0000}"/>
    <cellStyle name="Titles 3 3 2 3 7" xfId="28422" xr:uid="{00000000-0005-0000-0000-00001D6F0000}"/>
    <cellStyle name="Titles 3 3 2 4" xfId="28423" xr:uid="{00000000-0005-0000-0000-00001E6F0000}"/>
    <cellStyle name="Titles 3 3 2 4 2" xfId="28424" xr:uid="{00000000-0005-0000-0000-00001F6F0000}"/>
    <cellStyle name="Titles 3 3 2 4 2 2" xfId="28425" xr:uid="{00000000-0005-0000-0000-0000206F0000}"/>
    <cellStyle name="Titles 3 3 2 4 2 3" xfId="28426" xr:uid="{00000000-0005-0000-0000-0000216F0000}"/>
    <cellStyle name="Titles 3 3 2 4 2 4" xfId="28427" xr:uid="{00000000-0005-0000-0000-0000226F0000}"/>
    <cellStyle name="Titles 3 3 2 4 3" xfId="28428" xr:uid="{00000000-0005-0000-0000-0000236F0000}"/>
    <cellStyle name="Titles 3 3 2 4 3 2" xfId="28429" xr:uid="{00000000-0005-0000-0000-0000246F0000}"/>
    <cellStyle name="Titles 3 3 2 4 3 3" xfId="28430" xr:uid="{00000000-0005-0000-0000-0000256F0000}"/>
    <cellStyle name="Titles 3 3 2 4 3 4" xfId="28431" xr:uid="{00000000-0005-0000-0000-0000266F0000}"/>
    <cellStyle name="Titles 3 3 2 4 4" xfId="28432" xr:uid="{00000000-0005-0000-0000-0000276F0000}"/>
    <cellStyle name="Titles 3 3 2 4 5" xfId="28433" xr:uid="{00000000-0005-0000-0000-0000286F0000}"/>
    <cellStyle name="Titles 3 3 2 4 6" xfId="28434" xr:uid="{00000000-0005-0000-0000-0000296F0000}"/>
    <cellStyle name="Titles 3 3 2 5" xfId="28435" xr:uid="{00000000-0005-0000-0000-00002A6F0000}"/>
    <cellStyle name="Titles 3 3 2 5 2" xfId="28436" xr:uid="{00000000-0005-0000-0000-00002B6F0000}"/>
    <cellStyle name="Titles 3 3 2 5 3" xfId="28437" xr:uid="{00000000-0005-0000-0000-00002C6F0000}"/>
    <cellStyle name="Titles 3 3 2 5 4" xfId="28438" xr:uid="{00000000-0005-0000-0000-00002D6F0000}"/>
    <cellStyle name="Titles 3 3 2 6" xfId="28439" xr:uid="{00000000-0005-0000-0000-00002E6F0000}"/>
    <cellStyle name="Titles 3 3 2 7" xfId="28440" xr:uid="{00000000-0005-0000-0000-00002F6F0000}"/>
    <cellStyle name="Titles 3 3 2 8" xfId="28441" xr:uid="{00000000-0005-0000-0000-0000306F0000}"/>
    <cellStyle name="Titles 3 3 3" xfId="28442" xr:uid="{00000000-0005-0000-0000-0000316F0000}"/>
    <cellStyle name="Titles 3 3 3 2" xfId="28443" xr:uid="{00000000-0005-0000-0000-0000326F0000}"/>
    <cellStyle name="Titles 3 3 3 2 2" xfId="28444" xr:uid="{00000000-0005-0000-0000-0000336F0000}"/>
    <cellStyle name="Titles 3 3 3 2 2 2" xfId="28445" xr:uid="{00000000-0005-0000-0000-0000346F0000}"/>
    <cellStyle name="Titles 3 3 3 2 2 2 2" xfId="28446" xr:uid="{00000000-0005-0000-0000-0000356F0000}"/>
    <cellStyle name="Titles 3 3 3 2 2 2 3" xfId="28447" xr:uid="{00000000-0005-0000-0000-0000366F0000}"/>
    <cellStyle name="Titles 3 3 3 2 2 2 4" xfId="28448" xr:uid="{00000000-0005-0000-0000-0000376F0000}"/>
    <cellStyle name="Titles 3 3 3 2 2 3" xfId="28449" xr:uid="{00000000-0005-0000-0000-0000386F0000}"/>
    <cellStyle name="Titles 3 3 3 2 2 3 2" xfId="28450" xr:uid="{00000000-0005-0000-0000-0000396F0000}"/>
    <cellStyle name="Titles 3 3 3 2 2 3 3" xfId="28451" xr:uid="{00000000-0005-0000-0000-00003A6F0000}"/>
    <cellStyle name="Titles 3 3 3 2 2 3 4" xfId="28452" xr:uid="{00000000-0005-0000-0000-00003B6F0000}"/>
    <cellStyle name="Titles 3 3 3 2 2 4" xfId="28453" xr:uid="{00000000-0005-0000-0000-00003C6F0000}"/>
    <cellStyle name="Titles 3 3 3 2 2 5" xfId="28454" xr:uid="{00000000-0005-0000-0000-00003D6F0000}"/>
    <cellStyle name="Titles 3 3 3 2 2 6" xfId="28455" xr:uid="{00000000-0005-0000-0000-00003E6F0000}"/>
    <cellStyle name="Titles 3 3 3 2 3" xfId="28456" xr:uid="{00000000-0005-0000-0000-00003F6F0000}"/>
    <cellStyle name="Titles 3 3 3 2 3 2" xfId="28457" xr:uid="{00000000-0005-0000-0000-0000406F0000}"/>
    <cellStyle name="Titles 3 3 3 2 3 2 2" xfId="28458" xr:uid="{00000000-0005-0000-0000-0000416F0000}"/>
    <cellStyle name="Titles 3 3 3 2 3 2 3" xfId="28459" xr:uid="{00000000-0005-0000-0000-0000426F0000}"/>
    <cellStyle name="Titles 3 3 3 2 3 2 4" xfId="28460" xr:uid="{00000000-0005-0000-0000-0000436F0000}"/>
    <cellStyle name="Titles 3 3 3 2 3 3" xfId="28461" xr:uid="{00000000-0005-0000-0000-0000446F0000}"/>
    <cellStyle name="Titles 3 3 3 2 3 3 2" xfId="28462" xr:uid="{00000000-0005-0000-0000-0000456F0000}"/>
    <cellStyle name="Titles 3 3 3 2 3 3 3" xfId="28463" xr:uid="{00000000-0005-0000-0000-0000466F0000}"/>
    <cellStyle name="Titles 3 3 3 2 3 3 4" xfId="28464" xr:uid="{00000000-0005-0000-0000-0000476F0000}"/>
    <cellStyle name="Titles 3 3 3 2 3 4" xfId="28465" xr:uid="{00000000-0005-0000-0000-0000486F0000}"/>
    <cellStyle name="Titles 3 3 3 2 3 5" xfId="28466" xr:uid="{00000000-0005-0000-0000-0000496F0000}"/>
    <cellStyle name="Titles 3 3 3 2 3 6" xfId="28467" xr:uid="{00000000-0005-0000-0000-00004A6F0000}"/>
    <cellStyle name="Titles 3 3 3 2 4" xfId="28468" xr:uid="{00000000-0005-0000-0000-00004B6F0000}"/>
    <cellStyle name="Titles 3 3 3 2 4 2" xfId="28469" xr:uid="{00000000-0005-0000-0000-00004C6F0000}"/>
    <cellStyle name="Titles 3 3 3 2 4 3" xfId="28470" xr:uid="{00000000-0005-0000-0000-00004D6F0000}"/>
    <cellStyle name="Titles 3 3 3 2 4 4" xfId="28471" xr:uid="{00000000-0005-0000-0000-00004E6F0000}"/>
    <cellStyle name="Titles 3 3 3 2 5" xfId="28472" xr:uid="{00000000-0005-0000-0000-00004F6F0000}"/>
    <cellStyle name="Titles 3 3 3 2 5 2" xfId="28473" xr:uid="{00000000-0005-0000-0000-0000506F0000}"/>
    <cellStyle name="Titles 3 3 3 2 5 3" xfId="28474" xr:uid="{00000000-0005-0000-0000-0000516F0000}"/>
    <cellStyle name="Titles 3 3 3 2 5 4" xfId="28475" xr:uid="{00000000-0005-0000-0000-0000526F0000}"/>
    <cellStyle name="Titles 3 3 3 2 6" xfId="28476" xr:uid="{00000000-0005-0000-0000-0000536F0000}"/>
    <cellStyle name="Titles 3 3 3 2 7" xfId="28477" xr:uid="{00000000-0005-0000-0000-0000546F0000}"/>
    <cellStyle name="Titles 3 3 3 2 8" xfId="28478" xr:uid="{00000000-0005-0000-0000-0000556F0000}"/>
    <cellStyle name="Titles 3 3 3 3" xfId="28479" xr:uid="{00000000-0005-0000-0000-0000566F0000}"/>
    <cellStyle name="Titles 3 3 3 3 2" xfId="28480" xr:uid="{00000000-0005-0000-0000-0000576F0000}"/>
    <cellStyle name="Titles 3 3 3 3 2 2" xfId="28481" xr:uid="{00000000-0005-0000-0000-0000586F0000}"/>
    <cellStyle name="Titles 3 3 3 3 2 3" xfId="28482" xr:uid="{00000000-0005-0000-0000-0000596F0000}"/>
    <cellStyle name="Titles 3 3 3 3 2 4" xfId="28483" xr:uid="{00000000-0005-0000-0000-00005A6F0000}"/>
    <cellStyle name="Titles 3 3 3 3 3" xfId="28484" xr:uid="{00000000-0005-0000-0000-00005B6F0000}"/>
    <cellStyle name="Titles 3 3 3 3 3 2" xfId="28485" xr:uid="{00000000-0005-0000-0000-00005C6F0000}"/>
    <cellStyle name="Titles 3 3 3 3 3 3" xfId="28486" xr:uid="{00000000-0005-0000-0000-00005D6F0000}"/>
    <cellStyle name="Titles 3 3 3 3 3 4" xfId="28487" xr:uid="{00000000-0005-0000-0000-00005E6F0000}"/>
    <cellStyle name="Titles 3 3 3 3 4" xfId="28488" xr:uid="{00000000-0005-0000-0000-00005F6F0000}"/>
    <cellStyle name="Titles 3 3 3 3 5" xfId="28489" xr:uid="{00000000-0005-0000-0000-0000606F0000}"/>
    <cellStyle name="Titles 3 3 3 3 6" xfId="28490" xr:uid="{00000000-0005-0000-0000-0000616F0000}"/>
    <cellStyle name="Titles 3 3 3 4" xfId="28491" xr:uid="{00000000-0005-0000-0000-0000626F0000}"/>
    <cellStyle name="Titles 3 3 3 4 2" xfId="28492" xr:uid="{00000000-0005-0000-0000-0000636F0000}"/>
    <cellStyle name="Titles 3 3 3 4 2 2" xfId="28493" xr:uid="{00000000-0005-0000-0000-0000646F0000}"/>
    <cellStyle name="Titles 3 3 3 4 2 3" xfId="28494" xr:uid="{00000000-0005-0000-0000-0000656F0000}"/>
    <cellStyle name="Titles 3 3 3 4 2 4" xfId="28495" xr:uid="{00000000-0005-0000-0000-0000666F0000}"/>
    <cellStyle name="Titles 3 3 3 4 3" xfId="28496" xr:uid="{00000000-0005-0000-0000-0000676F0000}"/>
    <cellStyle name="Titles 3 3 3 4 3 2" xfId="28497" xr:uid="{00000000-0005-0000-0000-0000686F0000}"/>
    <cellStyle name="Titles 3 3 3 4 3 3" xfId="28498" xr:uid="{00000000-0005-0000-0000-0000696F0000}"/>
    <cellStyle name="Titles 3 3 3 4 3 4" xfId="28499" xr:uid="{00000000-0005-0000-0000-00006A6F0000}"/>
    <cellStyle name="Titles 3 3 3 4 4" xfId="28500" xr:uid="{00000000-0005-0000-0000-00006B6F0000}"/>
    <cellStyle name="Titles 3 3 3 4 5" xfId="28501" xr:uid="{00000000-0005-0000-0000-00006C6F0000}"/>
    <cellStyle name="Titles 3 3 3 4 6" xfId="28502" xr:uid="{00000000-0005-0000-0000-00006D6F0000}"/>
    <cellStyle name="Titles 3 3 3 5" xfId="28503" xr:uid="{00000000-0005-0000-0000-00006E6F0000}"/>
    <cellStyle name="Titles 3 3 3 6" xfId="28504" xr:uid="{00000000-0005-0000-0000-00006F6F0000}"/>
    <cellStyle name="Titles 3 3 3 7" xfId="28505" xr:uid="{00000000-0005-0000-0000-0000706F0000}"/>
    <cellStyle name="Titles 3 3 4" xfId="28506" xr:uid="{00000000-0005-0000-0000-0000716F0000}"/>
    <cellStyle name="Titles 3 3 4 2" xfId="28507" xr:uid="{00000000-0005-0000-0000-0000726F0000}"/>
    <cellStyle name="Titles 3 3 4 2 2" xfId="28508" xr:uid="{00000000-0005-0000-0000-0000736F0000}"/>
    <cellStyle name="Titles 3 3 4 2 2 2" xfId="28509" xr:uid="{00000000-0005-0000-0000-0000746F0000}"/>
    <cellStyle name="Titles 3 3 4 2 2 3" xfId="28510" xr:uid="{00000000-0005-0000-0000-0000756F0000}"/>
    <cellStyle name="Titles 3 3 4 2 2 4" xfId="28511" xr:uid="{00000000-0005-0000-0000-0000766F0000}"/>
    <cellStyle name="Titles 3 3 4 2 3" xfId="28512" xr:uid="{00000000-0005-0000-0000-0000776F0000}"/>
    <cellStyle name="Titles 3 3 4 2 3 2" xfId="28513" xr:uid="{00000000-0005-0000-0000-0000786F0000}"/>
    <cellStyle name="Titles 3 3 4 2 3 3" xfId="28514" xr:uid="{00000000-0005-0000-0000-0000796F0000}"/>
    <cellStyle name="Titles 3 3 4 2 3 4" xfId="28515" xr:uid="{00000000-0005-0000-0000-00007A6F0000}"/>
    <cellStyle name="Titles 3 3 4 2 4" xfId="28516" xr:uid="{00000000-0005-0000-0000-00007B6F0000}"/>
    <cellStyle name="Titles 3 3 4 2 5" xfId="28517" xr:uid="{00000000-0005-0000-0000-00007C6F0000}"/>
    <cellStyle name="Titles 3 3 4 2 6" xfId="28518" xr:uid="{00000000-0005-0000-0000-00007D6F0000}"/>
    <cellStyle name="Titles 3 3 4 3" xfId="28519" xr:uid="{00000000-0005-0000-0000-00007E6F0000}"/>
    <cellStyle name="Titles 3 3 4 3 2" xfId="28520" xr:uid="{00000000-0005-0000-0000-00007F6F0000}"/>
    <cellStyle name="Titles 3 3 4 3 2 2" xfId="28521" xr:uid="{00000000-0005-0000-0000-0000806F0000}"/>
    <cellStyle name="Titles 3 3 4 3 2 3" xfId="28522" xr:uid="{00000000-0005-0000-0000-0000816F0000}"/>
    <cellStyle name="Titles 3 3 4 3 2 4" xfId="28523" xr:uid="{00000000-0005-0000-0000-0000826F0000}"/>
    <cellStyle name="Titles 3 3 4 3 3" xfId="28524" xr:uid="{00000000-0005-0000-0000-0000836F0000}"/>
    <cellStyle name="Titles 3 3 4 3 3 2" xfId="28525" xr:uid="{00000000-0005-0000-0000-0000846F0000}"/>
    <cellStyle name="Titles 3 3 4 3 3 3" xfId="28526" xr:uid="{00000000-0005-0000-0000-0000856F0000}"/>
    <cellStyle name="Titles 3 3 4 3 3 4" xfId="28527" xr:uid="{00000000-0005-0000-0000-0000866F0000}"/>
    <cellStyle name="Titles 3 3 4 3 4" xfId="28528" xr:uid="{00000000-0005-0000-0000-0000876F0000}"/>
    <cellStyle name="Titles 3 3 4 3 5" xfId="28529" xr:uid="{00000000-0005-0000-0000-0000886F0000}"/>
    <cellStyle name="Titles 3 3 4 3 6" xfId="28530" xr:uid="{00000000-0005-0000-0000-0000896F0000}"/>
    <cellStyle name="Titles 3 3 4 4" xfId="28531" xr:uid="{00000000-0005-0000-0000-00008A6F0000}"/>
    <cellStyle name="Titles 3 3 4 4 2" xfId="28532" xr:uid="{00000000-0005-0000-0000-00008B6F0000}"/>
    <cellStyle name="Titles 3 3 4 4 3" xfId="28533" xr:uid="{00000000-0005-0000-0000-00008C6F0000}"/>
    <cellStyle name="Titles 3 3 4 4 4" xfId="28534" xr:uid="{00000000-0005-0000-0000-00008D6F0000}"/>
    <cellStyle name="Titles 3 3 4 5" xfId="28535" xr:uid="{00000000-0005-0000-0000-00008E6F0000}"/>
    <cellStyle name="Titles 3 3 4 5 2" xfId="28536" xr:uid="{00000000-0005-0000-0000-00008F6F0000}"/>
    <cellStyle name="Titles 3 3 4 5 3" xfId="28537" xr:uid="{00000000-0005-0000-0000-0000906F0000}"/>
    <cellStyle name="Titles 3 3 4 5 4" xfId="28538" xr:uid="{00000000-0005-0000-0000-0000916F0000}"/>
    <cellStyle name="Titles 3 3 4 6" xfId="28539" xr:uid="{00000000-0005-0000-0000-0000926F0000}"/>
    <cellStyle name="Titles 3 3 4 7" xfId="28540" xr:uid="{00000000-0005-0000-0000-0000936F0000}"/>
    <cellStyle name="Titles 3 3 4 8" xfId="28541" xr:uid="{00000000-0005-0000-0000-0000946F0000}"/>
    <cellStyle name="Titles 3 4" xfId="28542" xr:uid="{00000000-0005-0000-0000-0000956F0000}"/>
    <cellStyle name="Titles 3 4 2" xfId="28543" xr:uid="{00000000-0005-0000-0000-0000966F0000}"/>
    <cellStyle name="Titles 3 4 2 2" xfId="28544" xr:uid="{00000000-0005-0000-0000-0000976F0000}"/>
    <cellStyle name="Titles 3 4 2 2 2" xfId="28545" xr:uid="{00000000-0005-0000-0000-0000986F0000}"/>
    <cellStyle name="Titles 3 4 2 2 2 2" xfId="28546" xr:uid="{00000000-0005-0000-0000-0000996F0000}"/>
    <cellStyle name="Titles 3 4 2 2 2 2 2" xfId="28547" xr:uid="{00000000-0005-0000-0000-00009A6F0000}"/>
    <cellStyle name="Titles 3 4 2 2 2 2 3" xfId="28548" xr:uid="{00000000-0005-0000-0000-00009B6F0000}"/>
    <cellStyle name="Titles 3 4 2 2 2 2 4" xfId="28549" xr:uid="{00000000-0005-0000-0000-00009C6F0000}"/>
    <cellStyle name="Titles 3 4 2 2 2 3" xfId="28550" xr:uid="{00000000-0005-0000-0000-00009D6F0000}"/>
    <cellStyle name="Titles 3 4 2 2 2 3 2" xfId="28551" xr:uid="{00000000-0005-0000-0000-00009E6F0000}"/>
    <cellStyle name="Titles 3 4 2 2 2 3 3" xfId="28552" xr:uid="{00000000-0005-0000-0000-00009F6F0000}"/>
    <cellStyle name="Titles 3 4 2 2 2 3 4" xfId="28553" xr:uid="{00000000-0005-0000-0000-0000A06F0000}"/>
    <cellStyle name="Titles 3 4 2 2 2 4" xfId="28554" xr:uid="{00000000-0005-0000-0000-0000A16F0000}"/>
    <cellStyle name="Titles 3 4 2 2 2 5" xfId="28555" xr:uid="{00000000-0005-0000-0000-0000A26F0000}"/>
    <cellStyle name="Titles 3 4 2 2 2 6" xfId="28556" xr:uid="{00000000-0005-0000-0000-0000A36F0000}"/>
    <cellStyle name="Titles 3 4 2 2 3" xfId="28557" xr:uid="{00000000-0005-0000-0000-0000A46F0000}"/>
    <cellStyle name="Titles 3 4 2 2 3 2" xfId="28558" xr:uid="{00000000-0005-0000-0000-0000A56F0000}"/>
    <cellStyle name="Titles 3 4 2 2 3 2 2" xfId="28559" xr:uid="{00000000-0005-0000-0000-0000A66F0000}"/>
    <cellStyle name="Titles 3 4 2 2 3 2 3" xfId="28560" xr:uid="{00000000-0005-0000-0000-0000A76F0000}"/>
    <cellStyle name="Titles 3 4 2 2 3 2 4" xfId="28561" xr:uid="{00000000-0005-0000-0000-0000A86F0000}"/>
    <cellStyle name="Titles 3 4 2 2 3 3" xfId="28562" xr:uid="{00000000-0005-0000-0000-0000A96F0000}"/>
    <cellStyle name="Titles 3 4 2 2 3 3 2" xfId="28563" xr:uid="{00000000-0005-0000-0000-0000AA6F0000}"/>
    <cellStyle name="Titles 3 4 2 2 3 3 3" xfId="28564" xr:uid="{00000000-0005-0000-0000-0000AB6F0000}"/>
    <cellStyle name="Titles 3 4 2 2 3 3 4" xfId="28565" xr:uid="{00000000-0005-0000-0000-0000AC6F0000}"/>
    <cellStyle name="Titles 3 4 2 2 3 4" xfId="28566" xr:uid="{00000000-0005-0000-0000-0000AD6F0000}"/>
    <cellStyle name="Titles 3 4 2 2 3 5" xfId="28567" xr:uid="{00000000-0005-0000-0000-0000AE6F0000}"/>
    <cellStyle name="Titles 3 4 2 2 3 6" xfId="28568" xr:uid="{00000000-0005-0000-0000-0000AF6F0000}"/>
    <cellStyle name="Titles 3 4 2 2 4" xfId="28569" xr:uid="{00000000-0005-0000-0000-0000B06F0000}"/>
    <cellStyle name="Titles 3 4 2 2 4 2" xfId="28570" xr:uid="{00000000-0005-0000-0000-0000B16F0000}"/>
    <cellStyle name="Titles 3 4 2 2 4 3" xfId="28571" xr:uid="{00000000-0005-0000-0000-0000B26F0000}"/>
    <cellStyle name="Titles 3 4 2 2 4 4" xfId="28572" xr:uid="{00000000-0005-0000-0000-0000B36F0000}"/>
    <cellStyle name="Titles 3 4 2 2 5" xfId="28573" xr:uid="{00000000-0005-0000-0000-0000B46F0000}"/>
    <cellStyle name="Titles 3 4 2 2 5 2" xfId="28574" xr:uid="{00000000-0005-0000-0000-0000B56F0000}"/>
    <cellStyle name="Titles 3 4 2 2 5 3" xfId="28575" xr:uid="{00000000-0005-0000-0000-0000B66F0000}"/>
    <cellStyle name="Titles 3 4 2 2 5 4" xfId="28576" xr:uid="{00000000-0005-0000-0000-0000B76F0000}"/>
    <cellStyle name="Titles 3 4 2 2 6" xfId="28577" xr:uid="{00000000-0005-0000-0000-0000B86F0000}"/>
    <cellStyle name="Titles 3 4 2 2 7" xfId="28578" xr:uid="{00000000-0005-0000-0000-0000B96F0000}"/>
    <cellStyle name="Titles 3 4 2 2 8" xfId="28579" xr:uid="{00000000-0005-0000-0000-0000BA6F0000}"/>
    <cellStyle name="Titles 3 4 2 3" xfId="28580" xr:uid="{00000000-0005-0000-0000-0000BB6F0000}"/>
    <cellStyle name="Titles 3 4 2 3 2" xfId="28581" xr:uid="{00000000-0005-0000-0000-0000BC6F0000}"/>
    <cellStyle name="Titles 3 4 2 3 2 2" xfId="28582" xr:uid="{00000000-0005-0000-0000-0000BD6F0000}"/>
    <cellStyle name="Titles 3 4 2 3 2 3" xfId="28583" xr:uid="{00000000-0005-0000-0000-0000BE6F0000}"/>
    <cellStyle name="Titles 3 4 2 3 2 4" xfId="28584" xr:uid="{00000000-0005-0000-0000-0000BF6F0000}"/>
    <cellStyle name="Titles 3 4 2 3 3" xfId="28585" xr:uid="{00000000-0005-0000-0000-0000C06F0000}"/>
    <cellStyle name="Titles 3 4 2 3 3 2" xfId="28586" xr:uid="{00000000-0005-0000-0000-0000C16F0000}"/>
    <cellStyle name="Titles 3 4 2 3 3 3" xfId="28587" xr:uid="{00000000-0005-0000-0000-0000C26F0000}"/>
    <cellStyle name="Titles 3 4 2 3 3 4" xfId="28588" xr:uid="{00000000-0005-0000-0000-0000C36F0000}"/>
    <cellStyle name="Titles 3 4 2 3 4" xfId="28589" xr:uid="{00000000-0005-0000-0000-0000C46F0000}"/>
    <cellStyle name="Titles 3 4 2 3 5" xfId="28590" xr:uid="{00000000-0005-0000-0000-0000C56F0000}"/>
    <cellStyle name="Titles 3 4 2 3 6" xfId="28591" xr:uid="{00000000-0005-0000-0000-0000C66F0000}"/>
    <cellStyle name="Titles 3 4 2 4" xfId="28592" xr:uid="{00000000-0005-0000-0000-0000C76F0000}"/>
    <cellStyle name="Titles 3 4 2 4 2" xfId="28593" xr:uid="{00000000-0005-0000-0000-0000C86F0000}"/>
    <cellStyle name="Titles 3 4 2 4 2 2" xfId="28594" xr:uid="{00000000-0005-0000-0000-0000C96F0000}"/>
    <cellStyle name="Titles 3 4 2 4 2 3" xfId="28595" xr:uid="{00000000-0005-0000-0000-0000CA6F0000}"/>
    <cellStyle name="Titles 3 4 2 4 2 4" xfId="28596" xr:uid="{00000000-0005-0000-0000-0000CB6F0000}"/>
    <cellStyle name="Titles 3 4 2 4 3" xfId="28597" xr:uid="{00000000-0005-0000-0000-0000CC6F0000}"/>
    <cellStyle name="Titles 3 4 2 4 3 2" xfId="28598" xr:uid="{00000000-0005-0000-0000-0000CD6F0000}"/>
    <cellStyle name="Titles 3 4 2 4 3 3" xfId="28599" xr:uid="{00000000-0005-0000-0000-0000CE6F0000}"/>
    <cellStyle name="Titles 3 4 2 4 3 4" xfId="28600" xr:uid="{00000000-0005-0000-0000-0000CF6F0000}"/>
    <cellStyle name="Titles 3 4 2 4 4" xfId="28601" xr:uid="{00000000-0005-0000-0000-0000D06F0000}"/>
    <cellStyle name="Titles 3 4 2 4 5" xfId="28602" xr:uid="{00000000-0005-0000-0000-0000D16F0000}"/>
    <cellStyle name="Titles 3 4 2 4 6" xfId="28603" xr:uid="{00000000-0005-0000-0000-0000D26F0000}"/>
    <cellStyle name="Titles 3 4 2 5" xfId="28604" xr:uid="{00000000-0005-0000-0000-0000D36F0000}"/>
    <cellStyle name="Titles 3 4 2 6" xfId="28605" xr:uid="{00000000-0005-0000-0000-0000D46F0000}"/>
    <cellStyle name="Titles 3 4 2 7" xfId="28606" xr:uid="{00000000-0005-0000-0000-0000D56F0000}"/>
    <cellStyle name="Titles 3 4 3" xfId="28607" xr:uid="{00000000-0005-0000-0000-0000D66F0000}"/>
    <cellStyle name="Titles 3 4 3 2" xfId="28608" xr:uid="{00000000-0005-0000-0000-0000D76F0000}"/>
    <cellStyle name="Titles 3 4 3 2 2" xfId="28609" xr:uid="{00000000-0005-0000-0000-0000D86F0000}"/>
    <cellStyle name="Titles 3 4 3 2 2 2" xfId="28610" xr:uid="{00000000-0005-0000-0000-0000D96F0000}"/>
    <cellStyle name="Titles 3 4 3 2 2 3" xfId="28611" xr:uid="{00000000-0005-0000-0000-0000DA6F0000}"/>
    <cellStyle name="Titles 3 4 3 2 2 4" xfId="28612" xr:uid="{00000000-0005-0000-0000-0000DB6F0000}"/>
    <cellStyle name="Titles 3 4 3 2 3" xfId="28613" xr:uid="{00000000-0005-0000-0000-0000DC6F0000}"/>
    <cellStyle name="Titles 3 4 3 2 3 2" xfId="28614" xr:uid="{00000000-0005-0000-0000-0000DD6F0000}"/>
    <cellStyle name="Titles 3 4 3 2 3 3" xfId="28615" xr:uid="{00000000-0005-0000-0000-0000DE6F0000}"/>
    <cellStyle name="Titles 3 4 3 2 3 4" xfId="28616" xr:uid="{00000000-0005-0000-0000-0000DF6F0000}"/>
    <cellStyle name="Titles 3 4 3 2 4" xfId="28617" xr:uid="{00000000-0005-0000-0000-0000E06F0000}"/>
    <cellStyle name="Titles 3 4 3 2 5" xfId="28618" xr:uid="{00000000-0005-0000-0000-0000E16F0000}"/>
    <cellStyle name="Titles 3 4 3 2 6" xfId="28619" xr:uid="{00000000-0005-0000-0000-0000E26F0000}"/>
    <cellStyle name="Titles 3 4 3 3" xfId="28620" xr:uid="{00000000-0005-0000-0000-0000E36F0000}"/>
    <cellStyle name="Titles 3 4 3 3 2" xfId="28621" xr:uid="{00000000-0005-0000-0000-0000E46F0000}"/>
    <cellStyle name="Titles 3 4 3 3 3" xfId="28622" xr:uid="{00000000-0005-0000-0000-0000E56F0000}"/>
    <cellStyle name="Titles 3 4 3 3 4" xfId="28623" xr:uid="{00000000-0005-0000-0000-0000E66F0000}"/>
    <cellStyle name="Titles 3 4 3 4" xfId="28624" xr:uid="{00000000-0005-0000-0000-0000E76F0000}"/>
    <cellStyle name="Titles 3 4 3 4 2" xfId="28625" xr:uid="{00000000-0005-0000-0000-0000E86F0000}"/>
    <cellStyle name="Titles 3 4 3 4 3" xfId="28626" xr:uid="{00000000-0005-0000-0000-0000E96F0000}"/>
    <cellStyle name="Titles 3 4 3 4 4" xfId="28627" xr:uid="{00000000-0005-0000-0000-0000EA6F0000}"/>
    <cellStyle name="Titles 3 4 3 5" xfId="28628" xr:uid="{00000000-0005-0000-0000-0000EB6F0000}"/>
    <cellStyle name="Titles 3 4 3 6" xfId="28629" xr:uid="{00000000-0005-0000-0000-0000EC6F0000}"/>
    <cellStyle name="Titles 3 4 3 7" xfId="28630" xr:uid="{00000000-0005-0000-0000-0000ED6F0000}"/>
    <cellStyle name="Titles 3 4 4" xfId="28631" xr:uid="{00000000-0005-0000-0000-0000EE6F0000}"/>
    <cellStyle name="Titles 3 4 4 2" xfId="28632" xr:uid="{00000000-0005-0000-0000-0000EF6F0000}"/>
    <cellStyle name="Titles 3 4 4 2 2" xfId="28633" xr:uid="{00000000-0005-0000-0000-0000F06F0000}"/>
    <cellStyle name="Titles 3 4 4 2 3" xfId="28634" xr:uid="{00000000-0005-0000-0000-0000F16F0000}"/>
    <cellStyle name="Titles 3 4 4 2 4" xfId="28635" xr:uid="{00000000-0005-0000-0000-0000F26F0000}"/>
    <cellStyle name="Titles 3 4 4 3" xfId="28636" xr:uid="{00000000-0005-0000-0000-0000F36F0000}"/>
    <cellStyle name="Titles 3 4 4 3 2" xfId="28637" xr:uid="{00000000-0005-0000-0000-0000F46F0000}"/>
    <cellStyle name="Titles 3 4 4 3 3" xfId="28638" xr:uid="{00000000-0005-0000-0000-0000F56F0000}"/>
    <cellStyle name="Titles 3 4 4 3 4" xfId="28639" xr:uid="{00000000-0005-0000-0000-0000F66F0000}"/>
    <cellStyle name="Titles 3 4 4 4" xfId="28640" xr:uid="{00000000-0005-0000-0000-0000F76F0000}"/>
    <cellStyle name="Titles 3 4 4 5" xfId="28641" xr:uid="{00000000-0005-0000-0000-0000F86F0000}"/>
    <cellStyle name="Titles 3 4 4 6" xfId="28642" xr:uid="{00000000-0005-0000-0000-0000F96F0000}"/>
    <cellStyle name="Titles 3 4 5" xfId="28643" xr:uid="{00000000-0005-0000-0000-0000FA6F0000}"/>
    <cellStyle name="Titles 3 4 5 2" xfId="28644" xr:uid="{00000000-0005-0000-0000-0000FB6F0000}"/>
    <cellStyle name="Titles 3 4 5 3" xfId="28645" xr:uid="{00000000-0005-0000-0000-0000FC6F0000}"/>
    <cellStyle name="Titles 3 4 5 4" xfId="28646" xr:uid="{00000000-0005-0000-0000-0000FD6F0000}"/>
    <cellStyle name="Titles 3 4 6" xfId="28647" xr:uid="{00000000-0005-0000-0000-0000FE6F0000}"/>
    <cellStyle name="Titles 3 4 7" xfId="28648" xr:uid="{00000000-0005-0000-0000-0000FF6F0000}"/>
    <cellStyle name="Titles 3 4 8" xfId="28649" xr:uid="{00000000-0005-0000-0000-000000700000}"/>
    <cellStyle name="Titles 3 5" xfId="28650" xr:uid="{00000000-0005-0000-0000-000001700000}"/>
    <cellStyle name="Titles 3 5 2" xfId="28651" xr:uid="{00000000-0005-0000-0000-000002700000}"/>
    <cellStyle name="Titles 3 5 2 2" xfId="28652" xr:uid="{00000000-0005-0000-0000-000003700000}"/>
    <cellStyle name="Titles 3 5 2 2 2" xfId="28653" xr:uid="{00000000-0005-0000-0000-000004700000}"/>
    <cellStyle name="Titles 3 5 2 2 2 2" xfId="28654" xr:uid="{00000000-0005-0000-0000-000005700000}"/>
    <cellStyle name="Titles 3 5 2 2 2 3" xfId="28655" xr:uid="{00000000-0005-0000-0000-000006700000}"/>
    <cellStyle name="Titles 3 5 2 2 2 4" xfId="28656" xr:uid="{00000000-0005-0000-0000-000007700000}"/>
    <cellStyle name="Titles 3 5 2 2 3" xfId="28657" xr:uid="{00000000-0005-0000-0000-000008700000}"/>
    <cellStyle name="Titles 3 5 2 2 3 2" xfId="28658" xr:uid="{00000000-0005-0000-0000-000009700000}"/>
    <cellStyle name="Titles 3 5 2 2 3 3" xfId="28659" xr:uid="{00000000-0005-0000-0000-00000A700000}"/>
    <cellStyle name="Titles 3 5 2 2 3 4" xfId="28660" xr:uid="{00000000-0005-0000-0000-00000B700000}"/>
    <cellStyle name="Titles 3 5 2 2 4" xfId="28661" xr:uid="{00000000-0005-0000-0000-00000C700000}"/>
    <cellStyle name="Titles 3 5 2 2 5" xfId="28662" xr:uid="{00000000-0005-0000-0000-00000D700000}"/>
    <cellStyle name="Titles 3 5 2 2 6" xfId="28663" xr:uid="{00000000-0005-0000-0000-00000E700000}"/>
    <cellStyle name="Titles 3 5 2 3" xfId="28664" xr:uid="{00000000-0005-0000-0000-00000F700000}"/>
    <cellStyle name="Titles 3 5 2 3 2" xfId="28665" xr:uid="{00000000-0005-0000-0000-000010700000}"/>
    <cellStyle name="Titles 3 5 2 3 2 2" xfId="28666" xr:uid="{00000000-0005-0000-0000-000011700000}"/>
    <cellStyle name="Titles 3 5 2 3 2 3" xfId="28667" xr:uid="{00000000-0005-0000-0000-000012700000}"/>
    <cellStyle name="Titles 3 5 2 3 2 4" xfId="28668" xr:uid="{00000000-0005-0000-0000-000013700000}"/>
    <cellStyle name="Titles 3 5 2 3 3" xfId="28669" xr:uid="{00000000-0005-0000-0000-000014700000}"/>
    <cellStyle name="Titles 3 5 2 3 3 2" xfId="28670" xr:uid="{00000000-0005-0000-0000-000015700000}"/>
    <cellStyle name="Titles 3 5 2 3 3 3" xfId="28671" xr:uid="{00000000-0005-0000-0000-000016700000}"/>
    <cellStyle name="Titles 3 5 2 3 3 4" xfId="28672" xr:uid="{00000000-0005-0000-0000-000017700000}"/>
    <cellStyle name="Titles 3 5 2 3 4" xfId="28673" xr:uid="{00000000-0005-0000-0000-000018700000}"/>
    <cellStyle name="Titles 3 5 2 3 5" xfId="28674" xr:uid="{00000000-0005-0000-0000-000019700000}"/>
    <cellStyle name="Titles 3 5 2 3 6" xfId="28675" xr:uid="{00000000-0005-0000-0000-00001A700000}"/>
    <cellStyle name="Titles 3 5 2 4" xfId="28676" xr:uid="{00000000-0005-0000-0000-00001B700000}"/>
    <cellStyle name="Titles 3 5 2 4 2" xfId="28677" xr:uid="{00000000-0005-0000-0000-00001C700000}"/>
    <cellStyle name="Titles 3 5 2 4 3" xfId="28678" xr:uid="{00000000-0005-0000-0000-00001D700000}"/>
    <cellStyle name="Titles 3 5 2 4 4" xfId="28679" xr:uid="{00000000-0005-0000-0000-00001E700000}"/>
    <cellStyle name="Titles 3 5 2 5" xfId="28680" xr:uid="{00000000-0005-0000-0000-00001F700000}"/>
    <cellStyle name="Titles 3 5 2 5 2" xfId="28681" xr:uid="{00000000-0005-0000-0000-000020700000}"/>
    <cellStyle name="Titles 3 5 2 5 3" xfId="28682" xr:uid="{00000000-0005-0000-0000-000021700000}"/>
    <cellStyle name="Titles 3 5 2 5 4" xfId="28683" xr:uid="{00000000-0005-0000-0000-000022700000}"/>
    <cellStyle name="Titles 3 5 2 6" xfId="28684" xr:uid="{00000000-0005-0000-0000-000023700000}"/>
    <cellStyle name="Titles 3 5 2 7" xfId="28685" xr:uid="{00000000-0005-0000-0000-000024700000}"/>
    <cellStyle name="Titles 3 5 2 8" xfId="28686" xr:uid="{00000000-0005-0000-0000-000025700000}"/>
    <cellStyle name="Titles 3 5 3" xfId="28687" xr:uid="{00000000-0005-0000-0000-000026700000}"/>
    <cellStyle name="Titles 3 5 3 2" xfId="28688" xr:uid="{00000000-0005-0000-0000-000027700000}"/>
    <cellStyle name="Titles 3 5 3 2 2" xfId="28689" xr:uid="{00000000-0005-0000-0000-000028700000}"/>
    <cellStyle name="Titles 3 5 3 2 3" xfId="28690" xr:uid="{00000000-0005-0000-0000-000029700000}"/>
    <cellStyle name="Titles 3 5 3 2 4" xfId="28691" xr:uid="{00000000-0005-0000-0000-00002A700000}"/>
    <cellStyle name="Titles 3 5 3 3" xfId="28692" xr:uid="{00000000-0005-0000-0000-00002B700000}"/>
    <cellStyle name="Titles 3 5 3 3 2" xfId="28693" xr:uid="{00000000-0005-0000-0000-00002C700000}"/>
    <cellStyle name="Titles 3 5 3 3 3" xfId="28694" xr:uid="{00000000-0005-0000-0000-00002D700000}"/>
    <cellStyle name="Titles 3 5 3 3 4" xfId="28695" xr:uid="{00000000-0005-0000-0000-00002E700000}"/>
    <cellStyle name="Titles 3 5 3 4" xfId="28696" xr:uid="{00000000-0005-0000-0000-00002F700000}"/>
    <cellStyle name="Titles 3 5 3 5" xfId="28697" xr:uid="{00000000-0005-0000-0000-000030700000}"/>
    <cellStyle name="Titles 3 5 3 6" xfId="28698" xr:uid="{00000000-0005-0000-0000-000031700000}"/>
    <cellStyle name="Titles 3 5 4" xfId="28699" xr:uid="{00000000-0005-0000-0000-000032700000}"/>
    <cellStyle name="Titles 3 5 4 2" xfId="28700" xr:uid="{00000000-0005-0000-0000-000033700000}"/>
    <cellStyle name="Titles 3 5 4 2 2" xfId="28701" xr:uid="{00000000-0005-0000-0000-000034700000}"/>
    <cellStyle name="Titles 3 5 4 2 3" xfId="28702" xr:uid="{00000000-0005-0000-0000-000035700000}"/>
    <cellStyle name="Titles 3 5 4 2 4" xfId="28703" xr:uid="{00000000-0005-0000-0000-000036700000}"/>
    <cellStyle name="Titles 3 5 4 3" xfId="28704" xr:uid="{00000000-0005-0000-0000-000037700000}"/>
    <cellStyle name="Titles 3 5 4 3 2" xfId="28705" xr:uid="{00000000-0005-0000-0000-000038700000}"/>
    <cellStyle name="Titles 3 5 4 3 3" xfId="28706" xr:uid="{00000000-0005-0000-0000-000039700000}"/>
    <cellStyle name="Titles 3 5 4 3 4" xfId="28707" xr:uid="{00000000-0005-0000-0000-00003A700000}"/>
    <cellStyle name="Titles 3 5 4 4" xfId="28708" xr:uid="{00000000-0005-0000-0000-00003B700000}"/>
    <cellStyle name="Titles 3 5 4 5" xfId="28709" xr:uid="{00000000-0005-0000-0000-00003C700000}"/>
    <cellStyle name="Titles 3 5 4 6" xfId="28710" xr:uid="{00000000-0005-0000-0000-00003D700000}"/>
    <cellStyle name="Titles 3 5 5" xfId="28711" xr:uid="{00000000-0005-0000-0000-00003E700000}"/>
    <cellStyle name="Titles 3 5 6" xfId="28712" xr:uid="{00000000-0005-0000-0000-00003F700000}"/>
    <cellStyle name="Titles 3 5 7" xfId="28713" xr:uid="{00000000-0005-0000-0000-000040700000}"/>
    <cellStyle name="Titles 3 6" xfId="28714" xr:uid="{00000000-0005-0000-0000-000041700000}"/>
    <cellStyle name="Titles 3 6 2" xfId="28715" xr:uid="{00000000-0005-0000-0000-000042700000}"/>
    <cellStyle name="Titles 3 6 2 2" xfId="28716" xr:uid="{00000000-0005-0000-0000-000043700000}"/>
    <cellStyle name="Titles 3 6 2 2 2" xfId="28717" xr:uid="{00000000-0005-0000-0000-000044700000}"/>
    <cellStyle name="Titles 3 6 2 2 3" xfId="28718" xr:uid="{00000000-0005-0000-0000-000045700000}"/>
    <cellStyle name="Titles 3 6 2 2 4" xfId="28719" xr:uid="{00000000-0005-0000-0000-000046700000}"/>
    <cellStyle name="Titles 3 6 2 3" xfId="28720" xr:uid="{00000000-0005-0000-0000-000047700000}"/>
    <cellStyle name="Titles 3 6 2 3 2" xfId="28721" xr:uid="{00000000-0005-0000-0000-000048700000}"/>
    <cellStyle name="Titles 3 6 2 3 3" xfId="28722" xr:uid="{00000000-0005-0000-0000-000049700000}"/>
    <cellStyle name="Titles 3 6 2 3 4" xfId="28723" xr:uid="{00000000-0005-0000-0000-00004A700000}"/>
    <cellStyle name="Titles 3 6 2 4" xfId="28724" xr:uid="{00000000-0005-0000-0000-00004B700000}"/>
    <cellStyle name="Titles 3 6 2 5" xfId="28725" xr:uid="{00000000-0005-0000-0000-00004C700000}"/>
    <cellStyle name="Titles 3 6 2 6" xfId="28726" xr:uid="{00000000-0005-0000-0000-00004D700000}"/>
    <cellStyle name="Titles 3 6 3" xfId="28727" xr:uid="{00000000-0005-0000-0000-00004E700000}"/>
    <cellStyle name="Titles 3 6 3 2" xfId="28728" xr:uid="{00000000-0005-0000-0000-00004F700000}"/>
    <cellStyle name="Titles 3 6 3 2 2" xfId="28729" xr:uid="{00000000-0005-0000-0000-000050700000}"/>
    <cellStyle name="Titles 3 6 3 2 3" xfId="28730" xr:uid="{00000000-0005-0000-0000-000051700000}"/>
    <cellStyle name="Titles 3 6 3 2 4" xfId="28731" xr:uid="{00000000-0005-0000-0000-000052700000}"/>
    <cellStyle name="Titles 3 6 3 3" xfId="28732" xr:uid="{00000000-0005-0000-0000-000053700000}"/>
    <cellStyle name="Titles 3 6 3 3 2" xfId="28733" xr:uid="{00000000-0005-0000-0000-000054700000}"/>
    <cellStyle name="Titles 3 6 3 3 3" xfId="28734" xr:uid="{00000000-0005-0000-0000-000055700000}"/>
    <cellStyle name="Titles 3 6 3 3 4" xfId="28735" xr:uid="{00000000-0005-0000-0000-000056700000}"/>
    <cellStyle name="Titles 3 6 3 4" xfId="28736" xr:uid="{00000000-0005-0000-0000-000057700000}"/>
    <cellStyle name="Titles 3 6 3 5" xfId="28737" xr:uid="{00000000-0005-0000-0000-000058700000}"/>
    <cellStyle name="Titles 3 6 3 6" xfId="28738" xr:uid="{00000000-0005-0000-0000-000059700000}"/>
    <cellStyle name="Titles 3 6 4" xfId="28739" xr:uid="{00000000-0005-0000-0000-00005A700000}"/>
    <cellStyle name="Titles 3 6 4 2" xfId="28740" xr:uid="{00000000-0005-0000-0000-00005B700000}"/>
    <cellStyle name="Titles 3 6 4 3" xfId="28741" xr:uid="{00000000-0005-0000-0000-00005C700000}"/>
    <cellStyle name="Titles 3 6 4 4" xfId="28742" xr:uid="{00000000-0005-0000-0000-00005D700000}"/>
    <cellStyle name="Titles 3 6 5" xfId="28743" xr:uid="{00000000-0005-0000-0000-00005E700000}"/>
    <cellStyle name="Titles 3 6 5 2" xfId="28744" xr:uid="{00000000-0005-0000-0000-00005F700000}"/>
    <cellStyle name="Titles 3 6 5 3" xfId="28745" xr:uid="{00000000-0005-0000-0000-000060700000}"/>
    <cellStyle name="Titles 3 6 5 4" xfId="28746" xr:uid="{00000000-0005-0000-0000-000061700000}"/>
    <cellStyle name="Titles 3 6 6" xfId="28747" xr:uid="{00000000-0005-0000-0000-000062700000}"/>
    <cellStyle name="Titles 3 6 7" xfId="28748" xr:uid="{00000000-0005-0000-0000-000063700000}"/>
    <cellStyle name="Titles 3 6 8" xfId="28749" xr:uid="{00000000-0005-0000-0000-000064700000}"/>
    <cellStyle name="Titles 4" xfId="28750" xr:uid="{00000000-0005-0000-0000-000065700000}"/>
    <cellStyle name="Titles 4 2" xfId="28751" xr:uid="{00000000-0005-0000-0000-000066700000}"/>
    <cellStyle name="Titles 4 2 2" xfId="28752" xr:uid="{00000000-0005-0000-0000-000067700000}"/>
    <cellStyle name="Titles 4 2 2 2" xfId="28753" xr:uid="{00000000-0005-0000-0000-000068700000}"/>
    <cellStyle name="Titles 4 2 2 2 2" xfId="28754" xr:uid="{00000000-0005-0000-0000-000069700000}"/>
    <cellStyle name="Titles 4 2 2 2 2 2" xfId="28755" xr:uid="{00000000-0005-0000-0000-00006A700000}"/>
    <cellStyle name="Titles 4 2 2 2 2 2 2" xfId="28756" xr:uid="{00000000-0005-0000-0000-00006B700000}"/>
    <cellStyle name="Titles 4 2 2 2 2 2 2 2" xfId="28757" xr:uid="{00000000-0005-0000-0000-00006C700000}"/>
    <cellStyle name="Titles 4 2 2 2 2 2 2 3" xfId="28758" xr:uid="{00000000-0005-0000-0000-00006D700000}"/>
    <cellStyle name="Titles 4 2 2 2 2 2 2 4" xfId="28759" xr:uid="{00000000-0005-0000-0000-00006E700000}"/>
    <cellStyle name="Titles 4 2 2 2 2 2 3" xfId="28760" xr:uid="{00000000-0005-0000-0000-00006F700000}"/>
    <cellStyle name="Titles 4 2 2 2 2 2 3 2" xfId="28761" xr:uid="{00000000-0005-0000-0000-000070700000}"/>
    <cellStyle name="Titles 4 2 2 2 2 2 3 3" xfId="28762" xr:uid="{00000000-0005-0000-0000-000071700000}"/>
    <cellStyle name="Titles 4 2 2 2 2 2 3 4" xfId="28763" xr:uid="{00000000-0005-0000-0000-000072700000}"/>
    <cellStyle name="Titles 4 2 2 2 2 2 4" xfId="28764" xr:uid="{00000000-0005-0000-0000-000073700000}"/>
    <cellStyle name="Titles 4 2 2 2 2 2 5" xfId="28765" xr:uid="{00000000-0005-0000-0000-000074700000}"/>
    <cellStyle name="Titles 4 2 2 2 2 2 6" xfId="28766" xr:uid="{00000000-0005-0000-0000-000075700000}"/>
    <cellStyle name="Titles 4 2 2 2 2 3" xfId="28767" xr:uid="{00000000-0005-0000-0000-000076700000}"/>
    <cellStyle name="Titles 4 2 2 2 2 3 2" xfId="28768" xr:uid="{00000000-0005-0000-0000-000077700000}"/>
    <cellStyle name="Titles 4 2 2 2 2 3 2 2" xfId="28769" xr:uid="{00000000-0005-0000-0000-000078700000}"/>
    <cellStyle name="Titles 4 2 2 2 2 3 2 3" xfId="28770" xr:uid="{00000000-0005-0000-0000-000079700000}"/>
    <cellStyle name="Titles 4 2 2 2 2 3 2 4" xfId="28771" xr:uid="{00000000-0005-0000-0000-00007A700000}"/>
    <cellStyle name="Titles 4 2 2 2 2 3 3" xfId="28772" xr:uid="{00000000-0005-0000-0000-00007B700000}"/>
    <cellStyle name="Titles 4 2 2 2 2 3 3 2" xfId="28773" xr:uid="{00000000-0005-0000-0000-00007C700000}"/>
    <cellStyle name="Titles 4 2 2 2 2 3 3 3" xfId="28774" xr:uid="{00000000-0005-0000-0000-00007D700000}"/>
    <cellStyle name="Titles 4 2 2 2 2 3 3 4" xfId="28775" xr:uid="{00000000-0005-0000-0000-00007E700000}"/>
    <cellStyle name="Titles 4 2 2 2 2 3 4" xfId="28776" xr:uid="{00000000-0005-0000-0000-00007F700000}"/>
    <cellStyle name="Titles 4 2 2 2 2 3 5" xfId="28777" xr:uid="{00000000-0005-0000-0000-000080700000}"/>
    <cellStyle name="Titles 4 2 2 2 2 3 6" xfId="28778" xr:uid="{00000000-0005-0000-0000-000081700000}"/>
    <cellStyle name="Titles 4 2 2 2 2 4" xfId="28779" xr:uid="{00000000-0005-0000-0000-000082700000}"/>
    <cellStyle name="Titles 4 2 2 2 2 4 2" xfId="28780" xr:uid="{00000000-0005-0000-0000-000083700000}"/>
    <cellStyle name="Titles 4 2 2 2 2 4 3" xfId="28781" xr:uid="{00000000-0005-0000-0000-000084700000}"/>
    <cellStyle name="Titles 4 2 2 2 2 4 4" xfId="28782" xr:uid="{00000000-0005-0000-0000-000085700000}"/>
    <cellStyle name="Titles 4 2 2 2 2 5" xfId="28783" xr:uid="{00000000-0005-0000-0000-000086700000}"/>
    <cellStyle name="Titles 4 2 2 2 2 5 2" xfId="28784" xr:uid="{00000000-0005-0000-0000-000087700000}"/>
    <cellStyle name="Titles 4 2 2 2 2 5 3" xfId="28785" xr:uid="{00000000-0005-0000-0000-000088700000}"/>
    <cellStyle name="Titles 4 2 2 2 2 5 4" xfId="28786" xr:uid="{00000000-0005-0000-0000-000089700000}"/>
    <cellStyle name="Titles 4 2 2 2 2 6" xfId="28787" xr:uid="{00000000-0005-0000-0000-00008A700000}"/>
    <cellStyle name="Titles 4 2 2 2 2 7" xfId="28788" xr:uid="{00000000-0005-0000-0000-00008B700000}"/>
    <cellStyle name="Titles 4 2 2 2 2 8" xfId="28789" xr:uid="{00000000-0005-0000-0000-00008C700000}"/>
    <cellStyle name="Titles 4 2 2 2 3" xfId="28790" xr:uid="{00000000-0005-0000-0000-00008D700000}"/>
    <cellStyle name="Titles 4 2 2 2 3 2" xfId="28791" xr:uid="{00000000-0005-0000-0000-00008E700000}"/>
    <cellStyle name="Titles 4 2 2 2 3 2 2" xfId="28792" xr:uid="{00000000-0005-0000-0000-00008F700000}"/>
    <cellStyle name="Titles 4 2 2 2 3 2 3" xfId="28793" xr:uid="{00000000-0005-0000-0000-000090700000}"/>
    <cellStyle name="Titles 4 2 2 2 3 2 4" xfId="28794" xr:uid="{00000000-0005-0000-0000-000091700000}"/>
    <cellStyle name="Titles 4 2 2 2 3 3" xfId="28795" xr:uid="{00000000-0005-0000-0000-000092700000}"/>
    <cellStyle name="Titles 4 2 2 2 3 3 2" xfId="28796" xr:uid="{00000000-0005-0000-0000-000093700000}"/>
    <cellStyle name="Titles 4 2 2 2 3 3 3" xfId="28797" xr:uid="{00000000-0005-0000-0000-000094700000}"/>
    <cellStyle name="Titles 4 2 2 2 3 3 4" xfId="28798" xr:uid="{00000000-0005-0000-0000-000095700000}"/>
    <cellStyle name="Titles 4 2 2 2 3 4" xfId="28799" xr:uid="{00000000-0005-0000-0000-000096700000}"/>
    <cellStyle name="Titles 4 2 2 2 3 5" xfId="28800" xr:uid="{00000000-0005-0000-0000-000097700000}"/>
    <cellStyle name="Titles 4 2 2 2 3 6" xfId="28801" xr:uid="{00000000-0005-0000-0000-000098700000}"/>
    <cellStyle name="Titles 4 2 2 2 4" xfId="28802" xr:uid="{00000000-0005-0000-0000-000099700000}"/>
    <cellStyle name="Titles 4 2 2 2 4 2" xfId="28803" xr:uid="{00000000-0005-0000-0000-00009A700000}"/>
    <cellStyle name="Titles 4 2 2 2 4 2 2" xfId="28804" xr:uid="{00000000-0005-0000-0000-00009B700000}"/>
    <cellStyle name="Titles 4 2 2 2 4 2 3" xfId="28805" xr:uid="{00000000-0005-0000-0000-00009C700000}"/>
    <cellStyle name="Titles 4 2 2 2 4 2 4" xfId="28806" xr:uid="{00000000-0005-0000-0000-00009D700000}"/>
    <cellStyle name="Titles 4 2 2 2 4 3" xfId="28807" xr:uid="{00000000-0005-0000-0000-00009E700000}"/>
    <cellStyle name="Titles 4 2 2 2 4 3 2" xfId="28808" xr:uid="{00000000-0005-0000-0000-00009F700000}"/>
    <cellStyle name="Titles 4 2 2 2 4 3 3" xfId="28809" xr:uid="{00000000-0005-0000-0000-0000A0700000}"/>
    <cellStyle name="Titles 4 2 2 2 4 3 4" xfId="28810" xr:uid="{00000000-0005-0000-0000-0000A1700000}"/>
    <cellStyle name="Titles 4 2 2 2 4 4" xfId="28811" xr:uid="{00000000-0005-0000-0000-0000A2700000}"/>
    <cellStyle name="Titles 4 2 2 2 4 5" xfId="28812" xr:uid="{00000000-0005-0000-0000-0000A3700000}"/>
    <cellStyle name="Titles 4 2 2 2 4 6" xfId="28813" xr:uid="{00000000-0005-0000-0000-0000A4700000}"/>
    <cellStyle name="Titles 4 2 2 2 5" xfId="28814" xr:uid="{00000000-0005-0000-0000-0000A5700000}"/>
    <cellStyle name="Titles 4 2 2 2 6" xfId="28815" xr:uid="{00000000-0005-0000-0000-0000A6700000}"/>
    <cellStyle name="Titles 4 2 2 2 7" xfId="28816" xr:uid="{00000000-0005-0000-0000-0000A7700000}"/>
    <cellStyle name="Titles 4 2 2 3" xfId="28817" xr:uid="{00000000-0005-0000-0000-0000A8700000}"/>
    <cellStyle name="Titles 4 2 2 3 2" xfId="28818" xr:uid="{00000000-0005-0000-0000-0000A9700000}"/>
    <cellStyle name="Titles 4 2 2 3 2 2" xfId="28819" xr:uid="{00000000-0005-0000-0000-0000AA700000}"/>
    <cellStyle name="Titles 4 2 2 3 2 2 2" xfId="28820" xr:uid="{00000000-0005-0000-0000-0000AB700000}"/>
    <cellStyle name="Titles 4 2 2 3 2 2 3" xfId="28821" xr:uid="{00000000-0005-0000-0000-0000AC700000}"/>
    <cellStyle name="Titles 4 2 2 3 2 2 4" xfId="28822" xr:uid="{00000000-0005-0000-0000-0000AD700000}"/>
    <cellStyle name="Titles 4 2 2 3 2 3" xfId="28823" xr:uid="{00000000-0005-0000-0000-0000AE700000}"/>
    <cellStyle name="Titles 4 2 2 3 2 3 2" xfId="28824" xr:uid="{00000000-0005-0000-0000-0000AF700000}"/>
    <cellStyle name="Titles 4 2 2 3 2 3 3" xfId="28825" xr:uid="{00000000-0005-0000-0000-0000B0700000}"/>
    <cellStyle name="Titles 4 2 2 3 2 3 4" xfId="28826" xr:uid="{00000000-0005-0000-0000-0000B1700000}"/>
    <cellStyle name="Titles 4 2 2 3 2 4" xfId="28827" xr:uid="{00000000-0005-0000-0000-0000B2700000}"/>
    <cellStyle name="Titles 4 2 2 3 2 5" xfId="28828" xr:uid="{00000000-0005-0000-0000-0000B3700000}"/>
    <cellStyle name="Titles 4 2 2 3 2 6" xfId="28829" xr:uid="{00000000-0005-0000-0000-0000B4700000}"/>
    <cellStyle name="Titles 4 2 2 3 3" xfId="28830" xr:uid="{00000000-0005-0000-0000-0000B5700000}"/>
    <cellStyle name="Titles 4 2 2 3 3 2" xfId="28831" xr:uid="{00000000-0005-0000-0000-0000B6700000}"/>
    <cellStyle name="Titles 4 2 2 3 3 3" xfId="28832" xr:uid="{00000000-0005-0000-0000-0000B7700000}"/>
    <cellStyle name="Titles 4 2 2 3 3 4" xfId="28833" xr:uid="{00000000-0005-0000-0000-0000B8700000}"/>
    <cellStyle name="Titles 4 2 2 3 4" xfId="28834" xr:uid="{00000000-0005-0000-0000-0000B9700000}"/>
    <cellStyle name="Titles 4 2 2 3 4 2" xfId="28835" xr:uid="{00000000-0005-0000-0000-0000BA700000}"/>
    <cellStyle name="Titles 4 2 2 3 4 3" xfId="28836" xr:uid="{00000000-0005-0000-0000-0000BB700000}"/>
    <cellStyle name="Titles 4 2 2 3 4 4" xfId="28837" xr:uid="{00000000-0005-0000-0000-0000BC700000}"/>
    <cellStyle name="Titles 4 2 2 3 5" xfId="28838" xr:uid="{00000000-0005-0000-0000-0000BD700000}"/>
    <cellStyle name="Titles 4 2 2 3 6" xfId="28839" xr:uid="{00000000-0005-0000-0000-0000BE700000}"/>
    <cellStyle name="Titles 4 2 2 3 7" xfId="28840" xr:uid="{00000000-0005-0000-0000-0000BF700000}"/>
    <cellStyle name="Titles 4 2 2 4" xfId="28841" xr:uid="{00000000-0005-0000-0000-0000C0700000}"/>
    <cellStyle name="Titles 4 2 2 4 2" xfId="28842" xr:uid="{00000000-0005-0000-0000-0000C1700000}"/>
    <cellStyle name="Titles 4 2 2 4 2 2" xfId="28843" xr:uid="{00000000-0005-0000-0000-0000C2700000}"/>
    <cellStyle name="Titles 4 2 2 4 2 3" xfId="28844" xr:uid="{00000000-0005-0000-0000-0000C3700000}"/>
    <cellStyle name="Titles 4 2 2 4 2 4" xfId="28845" xr:uid="{00000000-0005-0000-0000-0000C4700000}"/>
    <cellStyle name="Titles 4 2 2 4 3" xfId="28846" xr:uid="{00000000-0005-0000-0000-0000C5700000}"/>
    <cellStyle name="Titles 4 2 2 4 3 2" xfId="28847" xr:uid="{00000000-0005-0000-0000-0000C6700000}"/>
    <cellStyle name="Titles 4 2 2 4 3 3" xfId="28848" xr:uid="{00000000-0005-0000-0000-0000C7700000}"/>
    <cellStyle name="Titles 4 2 2 4 3 4" xfId="28849" xr:uid="{00000000-0005-0000-0000-0000C8700000}"/>
    <cellStyle name="Titles 4 2 2 4 4" xfId="28850" xr:uid="{00000000-0005-0000-0000-0000C9700000}"/>
    <cellStyle name="Titles 4 2 2 4 5" xfId="28851" xr:uid="{00000000-0005-0000-0000-0000CA700000}"/>
    <cellStyle name="Titles 4 2 2 4 6" xfId="28852" xr:uid="{00000000-0005-0000-0000-0000CB700000}"/>
    <cellStyle name="Titles 4 2 2 5" xfId="28853" xr:uid="{00000000-0005-0000-0000-0000CC700000}"/>
    <cellStyle name="Titles 4 2 2 5 2" xfId="28854" xr:uid="{00000000-0005-0000-0000-0000CD700000}"/>
    <cellStyle name="Titles 4 2 2 5 3" xfId="28855" xr:uid="{00000000-0005-0000-0000-0000CE700000}"/>
    <cellStyle name="Titles 4 2 2 5 4" xfId="28856" xr:uid="{00000000-0005-0000-0000-0000CF700000}"/>
    <cellStyle name="Titles 4 2 2 6" xfId="28857" xr:uid="{00000000-0005-0000-0000-0000D0700000}"/>
    <cellStyle name="Titles 4 2 2 7" xfId="28858" xr:uid="{00000000-0005-0000-0000-0000D1700000}"/>
    <cellStyle name="Titles 4 2 2 8" xfId="28859" xr:uid="{00000000-0005-0000-0000-0000D2700000}"/>
    <cellStyle name="Titles 4 2 3" xfId="28860" xr:uid="{00000000-0005-0000-0000-0000D3700000}"/>
    <cellStyle name="Titles 4 2 3 2" xfId="28861" xr:uid="{00000000-0005-0000-0000-0000D4700000}"/>
    <cellStyle name="Titles 4 2 3 2 2" xfId="28862" xr:uid="{00000000-0005-0000-0000-0000D5700000}"/>
    <cellStyle name="Titles 4 2 3 2 2 2" xfId="28863" xr:uid="{00000000-0005-0000-0000-0000D6700000}"/>
    <cellStyle name="Titles 4 2 3 2 2 2 2" xfId="28864" xr:uid="{00000000-0005-0000-0000-0000D7700000}"/>
    <cellStyle name="Titles 4 2 3 2 2 2 3" xfId="28865" xr:uid="{00000000-0005-0000-0000-0000D8700000}"/>
    <cellStyle name="Titles 4 2 3 2 2 2 4" xfId="28866" xr:uid="{00000000-0005-0000-0000-0000D9700000}"/>
    <cellStyle name="Titles 4 2 3 2 2 3" xfId="28867" xr:uid="{00000000-0005-0000-0000-0000DA700000}"/>
    <cellStyle name="Titles 4 2 3 2 2 3 2" xfId="28868" xr:uid="{00000000-0005-0000-0000-0000DB700000}"/>
    <cellStyle name="Titles 4 2 3 2 2 3 3" xfId="28869" xr:uid="{00000000-0005-0000-0000-0000DC700000}"/>
    <cellStyle name="Titles 4 2 3 2 2 3 4" xfId="28870" xr:uid="{00000000-0005-0000-0000-0000DD700000}"/>
    <cellStyle name="Titles 4 2 3 2 2 4" xfId="28871" xr:uid="{00000000-0005-0000-0000-0000DE700000}"/>
    <cellStyle name="Titles 4 2 3 2 2 5" xfId="28872" xr:uid="{00000000-0005-0000-0000-0000DF700000}"/>
    <cellStyle name="Titles 4 2 3 2 2 6" xfId="28873" xr:uid="{00000000-0005-0000-0000-0000E0700000}"/>
    <cellStyle name="Titles 4 2 3 2 3" xfId="28874" xr:uid="{00000000-0005-0000-0000-0000E1700000}"/>
    <cellStyle name="Titles 4 2 3 2 3 2" xfId="28875" xr:uid="{00000000-0005-0000-0000-0000E2700000}"/>
    <cellStyle name="Titles 4 2 3 2 3 2 2" xfId="28876" xr:uid="{00000000-0005-0000-0000-0000E3700000}"/>
    <cellStyle name="Titles 4 2 3 2 3 2 3" xfId="28877" xr:uid="{00000000-0005-0000-0000-0000E4700000}"/>
    <cellStyle name="Titles 4 2 3 2 3 2 4" xfId="28878" xr:uid="{00000000-0005-0000-0000-0000E5700000}"/>
    <cellStyle name="Titles 4 2 3 2 3 3" xfId="28879" xr:uid="{00000000-0005-0000-0000-0000E6700000}"/>
    <cellStyle name="Titles 4 2 3 2 3 3 2" xfId="28880" xr:uid="{00000000-0005-0000-0000-0000E7700000}"/>
    <cellStyle name="Titles 4 2 3 2 3 3 3" xfId="28881" xr:uid="{00000000-0005-0000-0000-0000E8700000}"/>
    <cellStyle name="Titles 4 2 3 2 3 3 4" xfId="28882" xr:uid="{00000000-0005-0000-0000-0000E9700000}"/>
    <cellStyle name="Titles 4 2 3 2 3 4" xfId="28883" xr:uid="{00000000-0005-0000-0000-0000EA700000}"/>
    <cellStyle name="Titles 4 2 3 2 3 5" xfId="28884" xr:uid="{00000000-0005-0000-0000-0000EB700000}"/>
    <cellStyle name="Titles 4 2 3 2 3 6" xfId="28885" xr:uid="{00000000-0005-0000-0000-0000EC700000}"/>
    <cellStyle name="Titles 4 2 3 2 4" xfId="28886" xr:uid="{00000000-0005-0000-0000-0000ED700000}"/>
    <cellStyle name="Titles 4 2 3 2 4 2" xfId="28887" xr:uid="{00000000-0005-0000-0000-0000EE700000}"/>
    <cellStyle name="Titles 4 2 3 2 4 3" xfId="28888" xr:uid="{00000000-0005-0000-0000-0000EF700000}"/>
    <cellStyle name="Titles 4 2 3 2 4 4" xfId="28889" xr:uid="{00000000-0005-0000-0000-0000F0700000}"/>
    <cellStyle name="Titles 4 2 3 2 5" xfId="28890" xr:uid="{00000000-0005-0000-0000-0000F1700000}"/>
    <cellStyle name="Titles 4 2 3 2 5 2" xfId="28891" xr:uid="{00000000-0005-0000-0000-0000F2700000}"/>
    <cellStyle name="Titles 4 2 3 2 5 3" xfId="28892" xr:uid="{00000000-0005-0000-0000-0000F3700000}"/>
    <cellStyle name="Titles 4 2 3 2 5 4" xfId="28893" xr:uid="{00000000-0005-0000-0000-0000F4700000}"/>
    <cellStyle name="Titles 4 2 3 2 6" xfId="28894" xr:uid="{00000000-0005-0000-0000-0000F5700000}"/>
    <cellStyle name="Titles 4 2 3 2 7" xfId="28895" xr:uid="{00000000-0005-0000-0000-0000F6700000}"/>
    <cellStyle name="Titles 4 2 3 2 8" xfId="28896" xr:uid="{00000000-0005-0000-0000-0000F7700000}"/>
    <cellStyle name="Titles 4 2 3 3" xfId="28897" xr:uid="{00000000-0005-0000-0000-0000F8700000}"/>
    <cellStyle name="Titles 4 2 3 3 2" xfId="28898" xr:uid="{00000000-0005-0000-0000-0000F9700000}"/>
    <cellStyle name="Titles 4 2 3 3 2 2" xfId="28899" xr:uid="{00000000-0005-0000-0000-0000FA700000}"/>
    <cellStyle name="Titles 4 2 3 3 2 3" xfId="28900" xr:uid="{00000000-0005-0000-0000-0000FB700000}"/>
    <cellStyle name="Titles 4 2 3 3 2 4" xfId="28901" xr:uid="{00000000-0005-0000-0000-0000FC700000}"/>
    <cellStyle name="Titles 4 2 3 3 3" xfId="28902" xr:uid="{00000000-0005-0000-0000-0000FD700000}"/>
    <cellStyle name="Titles 4 2 3 3 3 2" xfId="28903" xr:uid="{00000000-0005-0000-0000-0000FE700000}"/>
    <cellStyle name="Titles 4 2 3 3 3 3" xfId="28904" xr:uid="{00000000-0005-0000-0000-0000FF700000}"/>
    <cellStyle name="Titles 4 2 3 3 3 4" xfId="28905" xr:uid="{00000000-0005-0000-0000-000000710000}"/>
    <cellStyle name="Titles 4 2 3 3 4" xfId="28906" xr:uid="{00000000-0005-0000-0000-000001710000}"/>
    <cellStyle name="Titles 4 2 3 3 5" xfId="28907" xr:uid="{00000000-0005-0000-0000-000002710000}"/>
    <cellStyle name="Titles 4 2 3 3 6" xfId="28908" xr:uid="{00000000-0005-0000-0000-000003710000}"/>
    <cellStyle name="Titles 4 2 3 4" xfId="28909" xr:uid="{00000000-0005-0000-0000-000004710000}"/>
    <cellStyle name="Titles 4 2 3 4 2" xfId="28910" xr:uid="{00000000-0005-0000-0000-000005710000}"/>
    <cellStyle name="Titles 4 2 3 4 2 2" xfId="28911" xr:uid="{00000000-0005-0000-0000-000006710000}"/>
    <cellStyle name="Titles 4 2 3 4 2 3" xfId="28912" xr:uid="{00000000-0005-0000-0000-000007710000}"/>
    <cellStyle name="Titles 4 2 3 4 2 4" xfId="28913" xr:uid="{00000000-0005-0000-0000-000008710000}"/>
    <cellStyle name="Titles 4 2 3 4 3" xfId="28914" xr:uid="{00000000-0005-0000-0000-000009710000}"/>
    <cellStyle name="Titles 4 2 3 4 3 2" xfId="28915" xr:uid="{00000000-0005-0000-0000-00000A710000}"/>
    <cellStyle name="Titles 4 2 3 4 3 3" xfId="28916" xr:uid="{00000000-0005-0000-0000-00000B710000}"/>
    <cellStyle name="Titles 4 2 3 4 3 4" xfId="28917" xr:uid="{00000000-0005-0000-0000-00000C710000}"/>
    <cellStyle name="Titles 4 2 3 4 4" xfId="28918" xr:uid="{00000000-0005-0000-0000-00000D710000}"/>
    <cellStyle name="Titles 4 2 3 4 5" xfId="28919" xr:uid="{00000000-0005-0000-0000-00000E710000}"/>
    <cellStyle name="Titles 4 2 3 4 6" xfId="28920" xr:uid="{00000000-0005-0000-0000-00000F710000}"/>
    <cellStyle name="Titles 4 2 3 5" xfId="28921" xr:uid="{00000000-0005-0000-0000-000010710000}"/>
    <cellStyle name="Titles 4 2 3 6" xfId="28922" xr:uid="{00000000-0005-0000-0000-000011710000}"/>
    <cellStyle name="Titles 4 2 3 7" xfId="28923" xr:uid="{00000000-0005-0000-0000-000012710000}"/>
    <cellStyle name="Titles 4 2 4" xfId="28924" xr:uid="{00000000-0005-0000-0000-000013710000}"/>
    <cellStyle name="Titles 4 2 4 2" xfId="28925" xr:uid="{00000000-0005-0000-0000-000014710000}"/>
    <cellStyle name="Titles 4 2 4 2 2" xfId="28926" xr:uid="{00000000-0005-0000-0000-000015710000}"/>
    <cellStyle name="Titles 4 2 4 2 2 2" xfId="28927" xr:uid="{00000000-0005-0000-0000-000016710000}"/>
    <cellStyle name="Titles 4 2 4 2 2 3" xfId="28928" xr:uid="{00000000-0005-0000-0000-000017710000}"/>
    <cellStyle name="Titles 4 2 4 2 2 4" xfId="28929" xr:uid="{00000000-0005-0000-0000-000018710000}"/>
    <cellStyle name="Titles 4 2 4 2 3" xfId="28930" xr:uid="{00000000-0005-0000-0000-000019710000}"/>
    <cellStyle name="Titles 4 2 4 2 3 2" xfId="28931" xr:uid="{00000000-0005-0000-0000-00001A710000}"/>
    <cellStyle name="Titles 4 2 4 2 3 3" xfId="28932" xr:uid="{00000000-0005-0000-0000-00001B710000}"/>
    <cellStyle name="Titles 4 2 4 2 3 4" xfId="28933" xr:uid="{00000000-0005-0000-0000-00001C710000}"/>
    <cellStyle name="Titles 4 2 4 2 4" xfId="28934" xr:uid="{00000000-0005-0000-0000-00001D710000}"/>
    <cellStyle name="Titles 4 2 4 2 5" xfId="28935" xr:uid="{00000000-0005-0000-0000-00001E710000}"/>
    <cellStyle name="Titles 4 2 4 2 6" xfId="28936" xr:uid="{00000000-0005-0000-0000-00001F710000}"/>
    <cellStyle name="Titles 4 2 4 3" xfId="28937" xr:uid="{00000000-0005-0000-0000-000020710000}"/>
    <cellStyle name="Titles 4 2 4 3 2" xfId="28938" xr:uid="{00000000-0005-0000-0000-000021710000}"/>
    <cellStyle name="Titles 4 2 4 3 2 2" xfId="28939" xr:uid="{00000000-0005-0000-0000-000022710000}"/>
    <cellStyle name="Titles 4 2 4 3 2 3" xfId="28940" xr:uid="{00000000-0005-0000-0000-000023710000}"/>
    <cellStyle name="Titles 4 2 4 3 2 4" xfId="28941" xr:uid="{00000000-0005-0000-0000-000024710000}"/>
    <cellStyle name="Titles 4 2 4 3 3" xfId="28942" xr:uid="{00000000-0005-0000-0000-000025710000}"/>
    <cellStyle name="Titles 4 2 4 3 3 2" xfId="28943" xr:uid="{00000000-0005-0000-0000-000026710000}"/>
    <cellStyle name="Titles 4 2 4 3 3 3" xfId="28944" xr:uid="{00000000-0005-0000-0000-000027710000}"/>
    <cellStyle name="Titles 4 2 4 3 3 4" xfId="28945" xr:uid="{00000000-0005-0000-0000-000028710000}"/>
    <cellStyle name="Titles 4 2 4 3 4" xfId="28946" xr:uid="{00000000-0005-0000-0000-000029710000}"/>
    <cellStyle name="Titles 4 2 4 3 5" xfId="28947" xr:uid="{00000000-0005-0000-0000-00002A710000}"/>
    <cellStyle name="Titles 4 2 4 3 6" xfId="28948" xr:uid="{00000000-0005-0000-0000-00002B710000}"/>
    <cellStyle name="Titles 4 2 4 4" xfId="28949" xr:uid="{00000000-0005-0000-0000-00002C710000}"/>
    <cellStyle name="Titles 4 2 4 4 2" xfId="28950" xr:uid="{00000000-0005-0000-0000-00002D710000}"/>
    <cellStyle name="Titles 4 2 4 4 3" xfId="28951" xr:uid="{00000000-0005-0000-0000-00002E710000}"/>
    <cellStyle name="Titles 4 2 4 4 4" xfId="28952" xr:uid="{00000000-0005-0000-0000-00002F710000}"/>
    <cellStyle name="Titles 4 2 4 5" xfId="28953" xr:uid="{00000000-0005-0000-0000-000030710000}"/>
    <cellStyle name="Titles 4 2 4 5 2" xfId="28954" xr:uid="{00000000-0005-0000-0000-000031710000}"/>
    <cellStyle name="Titles 4 2 4 5 3" xfId="28955" xr:uid="{00000000-0005-0000-0000-000032710000}"/>
    <cellStyle name="Titles 4 2 4 5 4" xfId="28956" xr:uid="{00000000-0005-0000-0000-000033710000}"/>
    <cellStyle name="Titles 4 2 4 6" xfId="28957" xr:uid="{00000000-0005-0000-0000-000034710000}"/>
    <cellStyle name="Titles 4 2 4 7" xfId="28958" xr:uid="{00000000-0005-0000-0000-000035710000}"/>
    <cellStyle name="Titles 4 2 4 8" xfId="28959" xr:uid="{00000000-0005-0000-0000-000036710000}"/>
    <cellStyle name="Titles 4 3" xfId="28960" xr:uid="{00000000-0005-0000-0000-000037710000}"/>
    <cellStyle name="Titles 4 3 2" xfId="28961" xr:uid="{00000000-0005-0000-0000-000038710000}"/>
    <cellStyle name="Titles 4 3 2 2" xfId="28962" xr:uid="{00000000-0005-0000-0000-000039710000}"/>
    <cellStyle name="Titles 4 3 2 2 2" xfId="28963" xr:uid="{00000000-0005-0000-0000-00003A710000}"/>
    <cellStyle name="Titles 4 3 2 2 2 2" xfId="28964" xr:uid="{00000000-0005-0000-0000-00003B710000}"/>
    <cellStyle name="Titles 4 3 2 2 2 2 2" xfId="28965" xr:uid="{00000000-0005-0000-0000-00003C710000}"/>
    <cellStyle name="Titles 4 3 2 2 2 2 2 2" xfId="28966" xr:uid="{00000000-0005-0000-0000-00003D710000}"/>
    <cellStyle name="Titles 4 3 2 2 2 2 2 3" xfId="28967" xr:uid="{00000000-0005-0000-0000-00003E710000}"/>
    <cellStyle name="Titles 4 3 2 2 2 2 2 4" xfId="28968" xr:uid="{00000000-0005-0000-0000-00003F710000}"/>
    <cellStyle name="Titles 4 3 2 2 2 2 3" xfId="28969" xr:uid="{00000000-0005-0000-0000-000040710000}"/>
    <cellStyle name="Titles 4 3 2 2 2 2 3 2" xfId="28970" xr:uid="{00000000-0005-0000-0000-000041710000}"/>
    <cellStyle name="Titles 4 3 2 2 2 2 3 3" xfId="28971" xr:uid="{00000000-0005-0000-0000-000042710000}"/>
    <cellStyle name="Titles 4 3 2 2 2 2 3 4" xfId="28972" xr:uid="{00000000-0005-0000-0000-000043710000}"/>
    <cellStyle name="Titles 4 3 2 2 2 2 4" xfId="28973" xr:uid="{00000000-0005-0000-0000-000044710000}"/>
    <cellStyle name="Titles 4 3 2 2 2 2 5" xfId="28974" xr:uid="{00000000-0005-0000-0000-000045710000}"/>
    <cellStyle name="Titles 4 3 2 2 2 2 6" xfId="28975" xr:uid="{00000000-0005-0000-0000-000046710000}"/>
    <cellStyle name="Titles 4 3 2 2 2 3" xfId="28976" xr:uid="{00000000-0005-0000-0000-000047710000}"/>
    <cellStyle name="Titles 4 3 2 2 2 3 2" xfId="28977" xr:uid="{00000000-0005-0000-0000-000048710000}"/>
    <cellStyle name="Titles 4 3 2 2 2 3 2 2" xfId="28978" xr:uid="{00000000-0005-0000-0000-000049710000}"/>
    <cellStyle name="Titles 4 3 2 2 2 3 2 3" xfId="28979" xr:uid="{00000000-0005-0000-0000-00004A710000}"/>
    <cellStyle name="Titles 4 3 2 2 2 3 2 4" xfId="28980" xr:uid="{00000000-0005-0000-0000-00004B710000}"/>
    <cellStyle name="Titles 4 3 2 2 2 3 3" xfId="28981" xr:uid="{00000000-0005-0000-0000-00004C710000}"/>
    <cellStyle name="Titles 4 3 2 2 2 3 3 2" xfId="28982" xr:uid="{00000000-0005-0000-0000-00004D710000}"/>
    <cellStyle name="Titles 4 3 2 2 2 3 3 3" xfId="28983" xr:uid="{00000000-0005-0000-0000-00004E710000}"/>
    <cellStyle name="Titles 4 3 2 2 2 3 3 4" xfId="28984" xr:uid="{00000000-0005-0000-0000-00004F710000}"/>
    <cellStyle name="Titles 4 3 2 2 2 3 4" xfId="28985" xr:uid="{00000000-0005-0000-0000-000050710000}"/>
    <cellStyle name="Titles 4 3 2 2 2 3 5" xfId="28986" xr:uid="{00000000-0005-0000-0000-000051710000}"/>
    <cellStyle name="Titles 4 3 2 2 2 3 6" xfId="28987" xr:uid="{00000000-0005-0000-0000-000052710000}"/>
    <cellStyle name="Titles 4 3 2 2 2 4" xfId="28988" xr:uid="{00000000-0005-0000-0000-000053710000}"/>
    <cellStyle name="Titles 4 3 2 2 2 4 2" xfId="28989" xr:uid="{00000000-0005-0000-0000-000054710000}"/>
    <cellStyle name="Titles 4 3 2 2 2 4 3" xfId="28990" xr:uid="{00000000-0005-0000-0000-000055710000}"/>
    <cellStyle name="Titles 4 3 2 2 2 4 4" xfId="28991" xr:uid="{00000000-0005-0000-0000-000056710000}"/>
    <cellStyle name="Titles 4 3 2 2 2 5" xfId="28992" xr:uid="{00000000-0005-0000-0000-000057710000}"/>
    <cellStyle name="Titles 4 3 2 2 2 5 2" xfId="28993" xr:uid="{00000000-0005-0000-0000-000058710000}"/>
    <cellStyle name="Titles 4 3 2 2 2 5 3" xfId="28994" xr:uid="{00000000-0005-0000-0000-000059710000}"/>
    <cellStyle name="Titles 4 3 2 2 2 5 4" xfId="28995" xr:uid="{00000000-0005-0000-0000-00005A710000}"/>
    <cellStyle name="Titles 4 3 2 2 2 6" xfId="28996" xr:uid="{00000000-0005-0000-0000-00005B710000}"/>
    <cellStyle name="Titles 4 3 2 2 2 7" xfId="28997" xr:uid="{00000000-0005-0000-0000-00005C710000}"/>
    <cellStyle name="Titles 4 3 2 2 2 8" xfId="28998" xr:uid="{00000000-0005-0000-0000-00005D710000}"/>
    <cellStyle name="Titles 4 3 2 2 3" xfId="28999" xr:uid="{00000000-0005-0000-0000-00005E710000}"/>
    <cellStyle name="Titles 4 3 2 2 3 2" xfId="29000" xr:uid="{00000000-0005-0000-0000-00005F710000}"/>
    <cellStyle name="Titles 4 3 2 2 3 2 2" xfId="29001" xr:uid="{00000000-0005-0000-0000-000060710000}"/>
    <cellStyle name="Titles 4 3 2 2 3 2 3" xfId="29002" xr:uid="{00000000-0005-0000-0000-000061710000}"/>
    <cellStyle name="Titles 4 3 2 2 3 2 4" xfId="29003" xr:uid="{00000000-0005-0000-0000-000062710000}"/>
    <cellStyle name="Titles 4 3 2 2 3 3" xfId="29004" xr:uid="{00000000-0005-0000-0000-000063710000}"/>
    <cellStyle name="Titles 4 3 2 2 3 3 2" xfId="29005" xr:uid="{00000000-0005-0000-0000-000064710000}"/>
    <cellStyle name="Titles 4 3 2 2 3 3 3" xfId="29006" xr:uid="{00000000-0005-0000-0000-000065710000}"/>
    <cellStyle name="Titles 4 3 2 2 3 3 4" xfId="29007" xr:uid="{00000000-0005-0000-0000-000066710000}"/>
    <cellStyle name="Titles 4 3 2 2 3 4" xfId="29008" xr:uid="{00000000-0005-0000-0000-000067710000}"/>
    <cellStyle name="Titles 4 3 2 2 3 5" xfId="29009" xr:uid="{00000000-0005-0000-0000-000068710000}"/>
    <cellStyle name="Titles 4 3 2 2 3 6" xfId="29010" xr:uid="{00000000-0005-0000-0000-000069710000}"/>
    <cellStyle name="Titles 4 3 2 2 4" xfId="29011" xr:uid="{00000000-0005-0000-0000-00006A710000}"/>
    <cellStyle name="Titles 4 3 2 2 4 2" xfId="29012" xr:uid="{00000000-0005-0000-0000-00006B710000}"/>
    <cellStyle name="Titles 4 3 2 2 4 2 2" xfId="29013" xr:uid="{00000000-0005-0000-0000-00006C710000}"/>
    <cellStyle name="Titles 4 3 2 2 4 2 3" xfId="29014" xr:uid="{00000000-0005-0000-0000-00006D710000}"/>
    <cellStyle name="Titles 4 3 2 2 4 2 4" xfId="29015" xr:uid="{00000000-0005-0000-0000-00006E710000}"/>
    <cellStyle name="Titles 4 3 2 2 4 3" xfId="29016" xr:uid="{00000000-0005-0000-0000-00006F710000}"/>
    <cellStyle name="Titles 4 3 2 2 4 3 2" xfId="29017" xr:uid="{00000000-0005-0000-0000-000070710000}"/>
    <cellStyle name="Titles 4 3 2 2 4 3 3" xfId="29018" xr:uid="{00000000-0005-0000-0000-000071710000}"/>
    <cellStyle name="Titles 4 3 2 2 4 3 4" xfId="29019" xr:uid="{00000000-0005-0000-0000-000072710000}"/>
    <cellStyle name="Titles 4 3 2 2 4 4" xfId="29020" xr:uid="{00000000-0005-0000-0000-000073710000}"/>
    <cellStyle name="Titles 4 3 2 2 4 5" xfId="29021" xr:uid="{00000000-0005-0000-0000-000074710000}"/>
    <cellStyle name="Titles 4 3 2 2 4 6" xfId="29022" xr:uid="{00000000-0005-0000-0000-000075710000}"/>
    <cellStyle name="Titles 4 3 2 2 5" xfId="29023" xr:uid="{00000000-0005-0000-0000-000076710000}"/>
    <cellStyle name="Titles 4 3 2 2 6" xfId="29024" xr:uid="{00000000-0005-0000-0000-000077710000}"/>
    <cellStyle name="Titles 4 3 2 2 7" xfId="29025" xr:uid="{00000000-0005-0000-0000-000078710000}"/>
    <cellStyle name="Titles 4 3 2 3" xfId="29026" xr:uid="{00000000-0005-0000-0000-000079710000}"/>
    <cellStyle name="Titles 4 3 2 3 2" xfId="29027" xr:uid="{00000000-0005-0000-0000-00007A710000}"/>
    <cellStyle name="Titles 4 3 2 3 2 2" xfId="29028" xr:uid="{00000000-0005-0000-0000-00007B710000}"/>
    <cellStyle name="Titles 4 3 2 3 2 2 2" xfId="29029" xr:uid="{00000000-0005-0000-0000-00007C710000}"/>
    <cellStyle name="Titles 4 3 2 3 2 2 3" xfId="29030" xr:uid="{00000000-0005-0000-0000-00007D710000}"/>
    <cellStyle name="Titles 4 3 2 3 2 2 4" xfId="29031" xr:uid="{00000000-0005-0000-0000-00007E710000}"/>
    <cellStyle name="Titles 4 3 2 3 2 3" xfId="29032" xr:uid="{00000000-0005-0000-0000-00007F710000}"/>
    <cellStyle name="Titles 4 3 2 3 2 3 2" xfId="29033" xr:uid="{00000000-0005-0000-0000-000080710000}"/>
    <cellStyle name="Titles 4 3 2 3 2 3 3" xfId="29034" xr:uid="{00000000-0005-0000-0000-000081710000}"/>
    <cellStyle name="Titles 4 3 2 3 2 3 4" xfId="29035" xr:uid="{00000000-0005-0000-0000-000082710000}"/>
    <cellStyle name="Titles 4 3 2 3 2 4" xfId="29036" xr:uid="{00000000-0005-0000-0000-000083710000}"/>
    <cellStyle name="Titles 4 3 2 3 2 5" xfId="29037" xr:uid="{00000000-0005-0000-0000-000084710000}"/>
    <cellStyle name="Titles 4 3 2 3 2 6" xfId="29038" xr:uid="{00000000-0005-0000-0000-000085710000}"/>
    <cellStyle name="Titles 4 3 2 3 3" xfId="29039" xr:uid="{00000000-0005-0000-0000-000086710000}"/>
    <cellStyle name="Titles 4 3 2 3 3 2" xfId="29040" xr:uid="{00000000-0005-0000-0000-000087710000}"/>
    <cellStyle name="Titles 4 3 2 3 3 3" xfId="29041" xr:uid="{00000000-0005-0000-0000-000088710000}"/>
    <cellStyle name="Titles 4 3 2 3 3 4" xfId="29042" xr:uid="{00000000-0005-0000-0000-000089710000}"/>
    <cellStyle name="Titles 4 3 2 3 4" xfId="29043" xr:uid="{00000000-0005-0000-0000-00008A710000}"/>
    <cellStyle name="Titles 4 3 2 3 4 2" xfId="29044" xr:uid="{00000000-0005-0000-0000-00008B710000}"/>
    <cellStyle name="Titles 4 3 2 3 4 3" xfId="29045" xr:uid="{00000000-0005-0000-0000-00008C710000}"/>
    <cellStyle name="Titles 4 3 2 3 4 4" xfId="29046" xr:uid="{00000000-0005-0000-0000-00008D710000}"/>
    <cellStyle name="Titles 4 3 2 3 5" xfId="29047" xr:uid="{00000000-0005-0000-0000-00008E710000}"/>
    <cellStyle name="Titles 4 3 2 3 6" xfId="29048" xr:uid="{00000000-0005-0000-0000-00008F710000}"/>
    <cellStyle name="Titles 4 3 2 3 7" xfId="29049" xr:uid="{00000000-0005-0000-0000-000090710000}"/>
    <cellStyle name="Titles 4 3 2 4" xfId="29050" xr:uid="{00000000-0005-0000-0000-000091710000}"/>
    <cellStyle name="Titles 4 3 2 4 2" xfId="29051" xr:uid="{00000000-0005-0000-0000-000092710000}"/>
    <cellStyle name="Titles 4 3 2 4 2 2" xfId="29052" xr:uid="{00000000-0005-0000-0000-000093710000}"/>
    <cellStyle name="Titles 4 3 2 4 2 3" xfId="29053" xr:uid="{00000000-0005-0000-0000-000094710000}"/>
    <cellStyle name="Titles 4 3 2 4 2 4" xfId="29054" xr:uid="{00000000-0005-0000-0000-000095710000}"/>
    <cellStyle name="Titles 4 3 2 4 3" xfId="29055" xr:uid="{00000000-0005-0000-0000-000096710000}"/>
    <cellStyle name="Titles 4 3 2 4 3 2" xfId="29056" xr:uid="{00000000-0005-0000-0000-000097710000}"/>
    <cellStyle name="Titles 4 3 2 4 3 3" xfId="29057" xr:uid="{00000000-0005-0000-0000-000098710000}"/>
    <cellStyle name="Titles 4 3 2 4 3 4" xfId="29058" xr:uid="{00000000-0005-0000-0000-000099710000}"/>
    <cellStyle name="Titles 4 3 2 4 4" xfId="29059" xr:uid="{00000000-0005-0000-0000-00009A710000}"/>
    <cellStyle name="Titles 4 3 2 4 5" xfId="29060" xr:uid="{00000000-0005-0000-0000-00009B710000}"/>
    <cellStyle name="Titles 4 3 2 4 6" xfId="29061" xr:uid="{00000000-0005-0000-0000-00009C710000}"/>
    <cellStyle name="Titles 4 3 2 5" xfId="29062" xr:uid="{00000000-0005-0000-0000-00009D710000}"/>
    <cellStyle name="Titles 4 3 2 5 2" xfId="29063" xr:uid="{00000000-0005-0000-0000-00009E710000}"/>
    <cellStyle name="Titles 4 3 2 5 3" xfId="29064" xr:uid="{00000000-0005-0000-0000-00009F710000}"/>
    <cellStyle name="Titles 4 3 2 5 4" xfId="29065" xr:uid="{00000000-0005-0000-0000-0000A0710000}"/>
    <cellStyle name="Titles 4 3 2 6" xfId="29066" xr:uid="{00000000-0005-0000-0000-0000A1710000}"/>
    <cellStyle name="Titles 4 3 2 7" xfId="29067" xr:uid="{00000000-0005-0000-0000-0000A2710000}"/>
    <cellStyle name="Titles 4 3 2 8" xfId="29068" xr:uid="{00000000-0005-0000-0000-0000A3710000}"/>
    <cellStyle name="Titles 4 3 3" xfId="29069" xr:uid="{00000000-0005-0000-0000-0000A4710000}"/>
    <cellStyle name="Titles 4 3 3 2" xfId="29070" xr:uid="{00000000-0005-0000-0000-0000A5710000}"/>
    <cellStyle name="Titles 4 3 3 2 2" xfId="29071" xr:uid="{00000000-0005-0000-0000-0000A6710000}"/>
    <cellStyle name="Titles 4 3 3 2 2 2" xfId="29072" xr:uid="{00000000-0005-0000-0000-0000A7710000}"/>
    <cellStyle name="Titles 4 3 3 2 2 2 2" xfId="29073" xr:uid="{00000000-0005-0000-0000-0000A8710000}"/>
    <cellStyle name="Titles 4 3 3 2 2 2 3" xfId="29074" xr:uid="{00000000-0005-0000-0000-0000A9710000}"/>
    <cellStyle name="Titles 4 3 3 2 2 2 4" xfId="29075" xr:uid="{00000000-0005-0000-0000-0000AA710000}"/>
    <cellStyle name="Titles 4 3 3 2 2 3" xfId="29076" xr:uid="{00000000-0005-0000-0000-0000AB710000}"/>
    <cellStyle name="Titles 4 3 3 2 2 3 2" xfId="29077" xr:uid="{00000000-0005-0000-0000-0000AC710000}"/>
    <cellStyle name="Titles 4 3 3 2 2 3 3" xfId="29078" xr:uid="{00000000-0005-0000-0000-0000AD710000}"/>
    <cellStyle name="Titles 4 3 3 2 2 3 4" xfId="29079" xr:uid="{00000000-0005-0000-0000-0000AE710000}"/>
    <cellStyle name="Titles 4 3 3 2 2 4" xfId="29080" xr:uid="{00000000-0005-0000-0000-0000AF710000}"/>
    <cellStyle name="Titles 4 3 3 2 2 5" xfId="29081" xr:uid="{00000000-0005-0000-0000-0000B0710000}"/>
    <cellStyle name="Titles 4 3 3 2 2 6" xfId="29082" xr:uid="{00000000-0005-0000-0000-0000B1710000}"/>
    <cellStyle name="Titles 4 3 3 2 3" xfId="29083" xr:uid="{00000000-0005-0000-0000-0000B2710000}"/>
    <cellStyle name="Titles 4 3 3 2 3 2" xfId="29084" xr:uid="{00000000-0005-0000-0000-0000B3710000}"/>
    <cellStyle name="Titles 4 3 3 2 3 2 2" xfId="29085" xr:uid="{00000000-0005-0000-0000-0000B4710000}"/>
    <cellStyle name="Titles 4 3 3 2 3 2 3" xfId="29086" xr:uid="{00000000-0005-0000-0000-0000B5710000}"/>
    <cellStyle name="Titles 4 3 3 2 3 2 4" xfId="29087" xr:uid="{00000000-0005-0000-0000-0000B6710000}"/>
    <cellStyle name="Titles 4 3 3 2 3 3" xfId="29088" xr:uid="{00000000-0005-0000-0000-0000B7710000}"/>
    <cellStyle name="Titles 4 3 3 2 3 3 2" xfId="29089" xr:uid="{00000000-0005-0000-0000-0000B8710000}"/>
    <cellStyle name="Titles 4 3 3 2 3 3 3" xfId="29090" xr:uid="{00000000-0005-0000-0000-0000B9710000}"/>
    <cellStyle name="Titles 4 3 3 2 3 3 4" xfId="29091" xr:uid="{00000000-0005-0000-0000-0000BA710000}"/>
    <cellStyle name="Titles 4 3 3 2 3 4" xfId="29092" xr:uid="{00000000-0005-0000-0000-0000BB710000}"/>
    <cellStyle name="Titles 4 3 3 2 3 5" xfId="29093" xr:uid="{00000000-0005-0000-0000-0000BC710000}"/>
    <cellStyle name="Titles 4 3 3 2 3 6" xfId="29094" xr:uid="{00000000-0005-0000-0000-0000BD710000}"/>
    <cellStyle name="Titles 4 3 3 2 4" xfId="29095" xr:uid="{00000000-0005-0000-0000-0000BE710000}"/>
    <cellStyle name="Titles 4 3 3 2 4 2" xfId="29096" xr:uid="{00000000-0005-0000-0000-0000BF710000}"/>
    <cellStyle name="Titles 4 3 3 2 4 3" xfId="29097" xr:uid="{00000000-0005-0000-0000-0000C0710000}"/>
    <cellStyle name="Titles 4 3 3 2 4 4" xfId="29098" xr:uid="{00000000-0005-0000-0000-0000C1710000}"/>
    <cellStyle name="Titles 4 3 3 2 5" xfId="29099" xr:uid="{00000000-0005-0000-0000-0000C2710000}"/>
    <cellStyle name="Titles 4 3 3 2 5 2" xfId="29100" xr:uid="{00000000-0005-0000-0000-0000C3710000}"/>
    <cellStyle name="Titles 4 3 3 2 5 3" xfId="29101" xr:uid="{00000000-0005-0000-0000-0000C4710000}"/>
    <cellStyle name="Titles 4 3 3 2 5 4" xfId="29102" xr:uid="{00000000-0005-0000-0000-0000C5710000}"/>
    <cellStyle name="Titles 4 3 3 2 6" xfId="29103" xr:uid="{00000000-0005-0000-0000-0000C6710000}"/>
    <cellStyle name="Titles 4 3 3 2 7" xfId="29104" xr:uid="{00000000-0005-0000-0000-0000C7710000}"/>
    <cellStyle name="Titles 4 3 3 2 8" xfId="29105" xr:uid="{00000000-0005-0000-0000-0000C8710000}"/>
    <cellStyle name="Titles 4 3 3 3" xfId="29106" xr:uid="{00000000-0005-0000-0000-0000C9710000}"/>
    <cellStyle name="Titles 4 3 3 3 2" xfId="29107" xr:uid="{00000000-0005-0000-0000-0000CA710000}"/>
    <cellStyle name="Titles 4 3 3 3 2 2" xfId="29108" xr:uid="{00000000-0005-0000-0000-0000CB710000}"/>
    <cellStyle name="Titles 4 3 3 3 2 3" xfId="29109" xr:uid="{00000000-0005-0000-0000-0000CC710000}"/>
    <cellStyle name="Titles 4 3 3 3 2 4" xfId="29110" xr:uid="{00000000-0005-0000-0000-0000CD710000}"/>
    <cellStyle name="Titles 4 3 3 3 3" xfId="29111" xr:uid="{00000000-0005-0000-0000-0000CE710000}"/>
    <cellStyle name="Titles 4 3 3 3 3 2" xfId="29112" xr:uid="{00000000-0005-0000-0000-0000CF710000}"/>
    <cellStyle name="Titles 4 3 3 3 3 3" xfId="29113" xr:uid="{00000000-0005-0000-0000-0000D0710000}"/>
    <cellStyle name="Titles 4 3 3 3 3 4" xfId="29114" xr:uid="{00000000-0005-0000-0000-0000D1710000}"/>
    <cellStyle name="Titles 4 3 3 3 4" xfId="29115" xr:uid="{00000000-0005-0000-0000-0000D2710000}"/>
    <cellStyle name="Titles 4 3 3 3 5" xfId="29116" xr:uid="{00000000-0005-0000-0000-0000D3710000}"/>
    <cellStyle name="Titles 4 3 3 3 6" xfId="29117" xr:uid="{00000000-0005-0000-0000-0000D4710000}"/>
    <cellStyle name="Titles 4 3 3 4" xfId="29118" xr:uid="{00000000-0005-0000-0000-0000D5710000}"/>
    <cellStyle name="Titles 4 3 3 4 2" xfId="29119" xr:uid="{00000000-0005-0000-0000-0000D6710000}"/>
    <cellStyle name="Titles 4 3 3 4 2 2" xfId="29120" xr:uid="{00000000-0005-0000-0000-0000D7710000}"/>
    <cellStyle name="Titles 4 3 3 4 2 3" xfId="29121" xr:uid="{00000000-0005-0000-0000-0000D8710000}"/>
    <cellStyle name="Titles 4 3 3 4 2 4" xfId="29122" xr:uid="{00000000-0005-0000-0000-0000D9710000}"/>
    <cellStyle name="Titles 4 3 3 4 3" xfId="29123" xr:uid="{00000000-0005-0000-0000-0000DA710000}"/>
    <cellStyle name="Titles 4 3 3 4 3 2" xfId="29124" xr:uid="{00000000-0005-0000-0000-0000DB710000}"/>
    <cellStyle name="Titles 4 3 3 4 3 3" xfId="29125" xr:uid="{00000000-0005-0000-0000-0000DC710000}"/>
    <cellStyle name="Titles 4 3 3 4 3 4" xfId="29126" xr:uid="{00000000-0005-0000-0000-0000DD710000}"/>
    <cellStyle name="Titles 4 3 3 4 4" xfId="29127" xr:uid="{00000000-0005-0000-0000-0000DE710000}"/>
    <cellStyle name="Titles 4 3 3 4 5" xfId="29128" xr:uid="{00000000-0005-0000-0000-0000DF710000}"/>
    <cellStyle name="Titles 4 3 3 4 6" xfId="29129" xr:uid="{00000000-0005-0000-0000-0000E0710000}"/>
    <cellStyle name="Titles 4 3 3 5" xfId="29130" xr:uid="{00000000-0005-0000-0000-0000E1710000}"/>
    <cellStyle name="Titles 4 3 3 6" xfId="29131" xr:uid="{00000000-0005-0000-0000-0000E2710000}"/>
    <cellStyle name="Titles 4 3 3 7" xfId="29132" xr:uid="{00000000-0005-0000-0000-0000E3710000}"/>
    <cellStyle name="Titles 4 3 4" xfId="29133" xr:uid="{00000000-0005-0000-0000-0000E4710000}"/>
    <cellStyle name="Titles 4 3 4 2" xfId="29134" xr:uid="{00000000-0005-0000-0000-0000E5710000}"/>
    <cellStyle name="Titles 4 3 4 2 2" xfId="29135" xr:uid="{00000000-0005-0000-0000-0000E6710000}"/>
    <cellStyle name="Titles 4 3 4 2 2 2" xfId="29136" xr:uid="{00000000-0005-0000-0000-0000E7710000}"/>
    <cellStyle name="Titles 4 3 4 2 2 3" xfId="29137" xr:uid="{00000000-0005-0000-0000-0000E8710000}"/>
    <cellStyle name="Titles 4 3 4 2 2 4" xfId="29138" xr:uid="{00000000-0005-0000-0000-0000E9710000}"/>
    <cellStyle name="Titles 4 3 4 2 3" xfId="29139" xr:uid="{00000000-0005-0000-0000-0000EA710000}"/>
    <cellStyle name="Titles 4 3 4 2 3 2" xfId="29140" xr:uid="{00000000-0005-0000-0000-0000EB710000}"/>
    <cellStyle name="Titles 4 3 4 2 3 3" xfId="29141" xr:uid="{00000000-0005-0000-0000-0000EC710000}"/>
    <cellStyle name="Titles 4 3 4 2 3 4" xfId="29142" xr:uid="{00000000-0005-0000-0000-0000ED710000}"/>
    <cellStyle name="Titles 4 3 4 2 4" xfId="29143" xr:uid="{00000000-0005-0000-0000-0000EE710000}"/>
    <cellStyle name="Titles 4 3 4 2 5" xfId="29144" xr:uid="{00000000-0005-0000-0000-0000EF710000}"/>
    <cellStyle name="Titles 4 3 4 2 6" xfId="29145" xr:uid="{00000000-0005-0000-0000-0000F0710000}"/>
    <cellStyle name="Titles 4 3 4 3" xfId="29146" xr:uid="{00000000-0005-0000-0000-0000F1710000}"/>
    <cellStyle name="Titles 4 3 4 3 2" xfId="29147" xr:uid="{00000000-0005-0000-0000-0000F2710000}"/>
    <cellStyle name="Titles 4 3 4 3 2 2" xfId="29148" xr:uid="{00000000-0005-0000-0000-0000F3710000}"/>
    <cellStyle name="Titles 4 3 4 3 2 3" xfId="29149" xr:uid="{00000000-0005-0000-0000-0000F4710000}"/>
    <cellStyle name="Titles 4 3 4 3 2 4" xfId="29150" xr:uid="{00000000-0005-0000-0000-0000F5710000}"/>
    <cellStyle name="Titles 4 3 4 3 3" xfId="29151" xr:uid="{00000000-0005-0000-0000-0000F6710000}"/>
    <cellStyle name="Titles 4 3 4 3 3 2" xfId="29152" xr:uid="{00000000-0005-0000-0000-0000F7710000}"/>
    <cellStyle name="Titles 4 3 4 3 3 3" xfId="29153" xr:uid="{00000000-0005-0000-0000-0000F8710000}"/>
    <cellStyle name="Titles 4 3 4 3 3 4" xfId="29154" xr:uid="{00000000-0005-0000-0000-0000F9710000}"/>
    <cellStyle name="Titles 4 3 4 3 4" xfId="29155" xr:uid="{00000000-0005-0000-0000-0000FA710000}"/>
    <cellStyle name="Titles 4 3 4 3 5" xfId="29156" xr:uid="{00000000-0005-0000-0000-0000FB710000}"/>
    <cellStyle name="Titles 4 3 4 3 6" xfId="29157" xr:uid="{00000000-0005-0000-0000-0000FC710000}"/>
    <cellStyle name="Titles 4 3 4 4" xfId="29158" xr:uid="{00000000-0005-0000-0000-0000FD710000}"/>
    <cellStyle name="Titles 4 3 4 4 2" xfId="29159" xr:uid="{00000000-0005-0000-0000-0000FE710000}"/>
    <cellStyle name="Titles 4 3 4 4 3" xfId="29160" xr:uid="{00000000-0005-0000-0000-0000FF710000}"/>
    <cellStyle name="Titles 4 3 4 4 4" xfId="29161" xr:uid="{00000000-0005-0000-0000-000000720000}"/>
    <cellStyle name="Titles 4 3 4 5" xfId="29162" xr:uid="{00000000-0005-0000-0000-000001720000}"/>
    <cellStyle name="Titles 4 3 4 5 2" xfId="29163" xr:uid="{00000000-0005-0000-0000-000002720000}"/>
    <cellStyle name="Titles 4 3 4 5 3" xfId="29164" xr:uid="{00000000-0005-0000-0000-000003720000}"/>
    <cellStyle name="Titles 4 3 4 5 4" xfId="29165" xr:uid="{00000000-0005-0000-0000-000004720000}"/>
    <cellStyle name="Titles 4 3 4 6" xfId="29166" xr:uid="{00000000-0005-0000-0000-000005720000}"/>
    <cellStyle name="Titles 4 3 4 7" xfId="29167" xr:uid="{00000000-0005-0000-0000-000006720000}"/>
    <cellStyle name="Titles 4 3 4 8" xfId="29168" xr:uid="{00000000-0005-0000-0000-000007720000}"/>
    <cellStyle name="Titles 4 4" xfId="29169" xr:uid="{00000000-0005-0000-0000-000008720000}"/>
    <cellStyle name="Titles 4 4 2" xfId="29170" xr:uid="{00000000-0005-0000-0000-000009720000}"/>
    <cellStyle name="Titles 4 4 2 2" xfId="29171" xr:uid="{00000000-0005-0000-0000-00000A720000}"/>
    <cellStyle name="Titles 4 4 2 2 2" xfId="29172" xr:uid="{00000000-0005-0000-0000-00000B720000}"/>
    <cellStyle name="Titles 4 4 2 2 2 2" xfId="29173" xr:uid="{00000000-0005-0000-0000-00000C720000}"/>
    <cellStyle name="Titles 4 4 2 2 2 2 2" xfId="29174" xr:uid="{00000000-0005-0000-0000-00000D720000}"/>
    <cellStyle name="Titles 4 4 2 2 2 2 3" xfId="29175" xr:uid="{00000000-0005-0000-0000-00000E720000}"/>
    <cellStyle name="Titles 4 4 2 2 2 2 4" xfId="29176" xr:uid="{00000000-0005-0000-0000-00000F720000}"/>
    <cellStyle name="Titles 4 4 2 2 2 3" xfId="29177" xr:uid="{00000000-0005-0000-0000-000010720000}"/>
    <cellStyle name="Titles 4 4 2 2 2 3 2" xfId="29178" xr:uid="{00000000-0005-0000-0000-000011720000}"/>
    <cellStyle name="Titles 4 4 2 2 2 3 3" xfId="29179" xr:uid="{00000000-0005-0000-0000-000012720000}"/>
    <cellStyle name="Titles 4 4 2 2 2 3 4" xfId="29180" xr:uid="{00000000-0005-0000-0000-000013720000}"/>
    <cellStyle name="Titles 4 4 2 2 2 4" xfId="29181" xr:uid="{00000000-0005-0000-0000-000014720000}"/>
    <cellStyle name="Titles 4 4 2 2 2 5" xfId="29182" xr:uid="{00000000-0005-0000-0000-000015720000}"/>
    <cellStyle name="Titles 4 4 2 2 2 6" xfId="29183" xr:uid="{00000000-0005-0000-0000-000016720000}"/>
    <cellStyle name="Titles 4 4 2 2 3" xfId="29184" xr:uid="{00000000-0005-0000-0000-000017720000}"/>
    <cellStyle name="Titles 4 4 2 2 3 2" xfId="29185" xr:uid="{00000000-0005-0000-0000-000018720000}"/>
    <cellStyle name="Titles 4 4 2 2 3 2 2" xfId="29186" xr:uid="{00000000-0005-0000-0000-000019720000}"/>
    <cellStyle name="Titles 4 4 2 2 3 2 3" xfId="29187" xr:uid="{00000000-0005-0000-0000-00001A720000}"/>
    <cellStyle name="Titles 4 4 2 2 3 2 4" xfId="29188" xr:uid="{00000000-0005-0000-0000-00001B720000}"/>
    <cellStyle name="Titles 4 4 2 2 3 3" xfId="29189" xr:uid="{00000000-0005-0000-0000-00001C720000}"/>
    <cellStyle name="Titles 4 4 2 2 3 3 2" xfId="29190" xr:uid="{00000000-0005-0000-0000-00001D720000}"/>
    <cellStyle name="Titles 4 4 2 2 3 3 3" xfId="29191" xr:uid="{00000000-0005-0000-0000-00001E720000}"/>
    <cellStyle name="Titles 4 4 2 2 3 3 4" xfId="29192" xr:uid="{00000000-0005-0000-0000-00001F720000}"/>
    <cellStyle name="Titles 4 4 2 2 3 4" xfId="29193" xr:uid="{00000000-0005-0000-0000-000020720000}"/>
    <cellStyle name="Titles 4 4 2 2 3 5" xfId="29194" xr:uid="{00000000-0005-0000-0000-000021720000}"/>
    <cellStyle name="Titles 4 4 2 2 3 6" xfId="29195" xr:uid="{00000000-0005-0000-0000-000022720000}"/>
    <cellStyle name="Titles 4 4 2 2 4" xfId="29196" xr:uid="{00000000-0005-0000-0000-000023720000}"/>
    <cellStyle name="Titles 4 4 2 2 4 2" xfId="29197" xr:uid="{00000000-0005-0000-0000-000024720000}"/>
    <cellStyle name="Titles 4 4 2 2 4 3" xfId="29198" xr:uid="{00000000-0005-0000-0000-000025720000}"/>
    <cellStyle name="Titles 4 4 2 2 4 4" xfId="29199" xr:uid="{00000000-0005-0000-0000-000026720000}"/>
    <cellStyle name="Titles 4 4 2 2 5" xfId="29200" xr:uid="{00000000-0005-0000-0000-000027720000}"/>
    <cellStyle name="Titles 4 4 2 2 5 2" xfId="29201" xr:uid="{00000000-0005-0000-0000-000028720000}"/>
    <cellStyle name="Titles 4 4 2 2 5 3" xfId="29202" xr:uid="{00000000-0005-0000-0000-000029720000}"/>
    <cellStyle name="Titles 4 4 2 2 5 4" xfId="29203" xr:uid="{00000000-0005-0000-0000-00002A720000}"/>
    <cellStyle name="Titles 4 4 2 2 6" xfId="29204" xr:uid="{00000000-0005-0000-0000-00002B720000}"/>
    <cellStyle name="Titles 4 4 2 2 7" xfId="29205" xr:uid="{00000000-0005-0000-0000-00002C720000}"/>
    <cellStyle name="Titles 4 4 2 2 8" xfId="29206" xr:uid="{00000000-0005-0000-0000-00002D720000}"/>
    <cellStyle name="Titles 4 4 2 3" xfId="29207" xr:uid="{00000000-0005-0000-0000-00002E720000}"/>
    <cellStyle name="Titles 4 4 2 3 2" xfId="29208" xr:uid="{00000000-0005-0000-0000-00002F720000}"/>
    <cellStyle name="Titles 4 4 2 3 2 2" xfId="29209" xr:uid="{00000000-0005-0000-0000-000030720000}"/>
    <cellStyle name="Titles 4 4 2 3 2 3" xfId="29210" xr:uid="{00000000-0005-0000-0000-000031720000}"/>
    <cellStyle name="Titles 4 4 2 3 2 4" xfId="29211" xr:uid="{00000000-0005-0000-0000-000032720000}"/>
    <cellStyle name="Titles 4 4 2 3 3" xfId="29212" xr:uid="{00000000-0005-0000-0000-000033720000}"/>
    <cellStyle name="Titles 4 4 2 3 3 2" xfId="29213" xr:uid="{00000000-0005-0000-0000-000034720000}"/>
    <cellStyle name="Titles 4 4 2 3 3 3" xfId="29214" xr:uid="{00000000-0005-0000-0000-000035720000}"/>
    <cellStyle name="Titles 4 4 2 3 3 4" xfId="29215" xr:uid="{00000000-0005-0000-0000-000036720000}"/>
    <cellStyle name="Titles 4 4 2 3 4" xfId="29216" xr:uid="{00000000-0005-0000-0000-000037720000}"/>
    <cellStyle name="Titles 4 4 2 3 5" xfId="29217" xr:uid="{00000000-0005-0000-0000-000038720000}"/>
    <cellStyle name="Titles 4 4 2 3 6" xfId="29218" xr:uid="{00000000-0005-0000-0000-000039720000}"/>
    <cellStyle name="Titles 4 4 2 4" xfId="29219" xr:uid="{00000000-0005-0000-0000-00003A720000}"/>
    <cellStyle name="Titles 4 4 2 4 2" xfId="29220" xr:uid="{00000000-0005-0000-0000-00003B720000}"/>
    <cellStyle name="Titles 4 4 2 4 2 2" xfId="29221" xr:uid="{00000000-0005-0000-0000-00003C720000}"/>
    <cellStyle name="Titles 4 4 2 4 2 3" xfId="29222" xr:uid="{00000000-0005-0000-0000-00003D720000}"/>
    <cellStyle name="Titles 4 4 2 4 2 4" xfId="29223" xr:uid="{00000000-0005-0000-0000-00003E720000}"/>
    <cellStyle name="Titles 4 4 2 4 3" xfId="29224" xr:uid="{00000000-0005-0000-0000-00003F720000}"/>
    <cellStyle name="Titles 4 4 2 4 3 2" xfId="29225" xr:uid="{00000000-0005-0000-0000-000040720000}"/>
    <cellStyle name="Titles 4 4 2 4 3 3" xfId="29226" xr:uid="{00000000-0005-0000-0000-000041720000}"/>
    <cellStyle name="Titles 4 4 2 4 3 4" xfId="29227" xr:uid="{00000000-0005-0000-0000-000042720000}"/>
    <cellStyle name="Titles 4 4 2 4 4" xfId="29228" xr:uid="{00000000-0005-0000-0000-000043720000}"/>
    <cellStyle name="Titles 4 4 2 4 5" xfId="29229" xr:uid="{00000000-0005-0000-0000-000044720000}"/>
    <cellStyle name="Titles 4 4 2 4 6" xfId="29230" xr:uid="{00000000-0005-0000-0000-000045720000}"/>
    <cellStyle name="Titles 4 4 2 5" xfId="29231" xr:uid="{00000000-0005-0000-0000-000046720000}"/>
    <cellStyle name="Titles 4 4 2 6" xfId="29232" xr:uid="{00000000-0005-0000-0000-000047720000}"/>
    <cellStyle name="Titles 4 4 2 7" xfId="29233" xr:uid="{00000000-0005-0000-0000-000048720000}"/>
    <cellStyle name="Titles 4 4 3" xfId="29234" xr:uid="{00000000-0005-0000-0000-000049720000}"/>
    <cellStyle name="Titles 4 4 3 2" xfId="29235" xr:uid="{00000000-0005-0000-0000-00004A720000}"/>
    <cellStyle name="Titles 4 4 3 2 2" xfId="29236" xr:uid="{00000000-0005-0000-0000-00004B720000}"/>
    <cellStyle name="Titles 4 4 3 2 2 2" xfId="29237" xr:uid="{00000000-0005-0000-0000-00004C720000}"/>
    <cellStyle name="Titles 4 4 3 2 2 3" xfId="29238" xr:uid="{00000000-0005-0000-0000-00004D720000}"/>
    <cellStyle name="Titles 4 4 3 2 2 4" xfId="29239" xr:uid="{00000000-0005-0000-0000-00004E720000}"/>
    <cellStyle name="Titles 4 4 3 2 3" xfId="29240" xr:uid="{00000000-0005-0000-0000-00004F720000}"/>
    <cellStyle name="Titles 4 4 3 2 3 2" xfId="29241" xr:uid="{00000000-0005-0000-0000-000050720000}"/>
    <cellStyle name="Titles 4 4 3 2 3 3" xfId="29242" xr:uid="{00000000-0005-0000-0000-000051720000}"/>
    <cellStyle name="Titles 4 4 3 2 3 4" xfId="29243" xr:uid="{00000000-0005-0000-0000-000052720000}"/>
    <cellStyle name="Titles 4 4 3 2 4" xfId="29244" xr:uid="{00000000-0005-0000-0000-000053720000}"/>
    <cellStyle name="Titles 4 4 3 2 5" xfId="29245" xr:uid="{00000000-0005-0000-0000-000054720000}"/>
    <cellStyle name="Titles 4 4 3 2 6" xfId="29246" xr:uid="{00000000-0005-0000-0000-000055720000}"/>
    <cellStyle name="Titles 4 4 3 3" xfId="29247" xr:uid="{00000000-0005-0000-0000-000056720000}"/>
    <cellStyle name="Titles 4 4 3 3 2" xfId="29248" xr:uid="{00000000-0005-0000-0000-000057720000}"/>
    <cellStyle name="Titles 4 4 3 3 3" xfId="29249" xr:uid="{00000000-0005-0000-0000-000058720000}"/>
    <cellStyle name="Titles 4 4 3 3 4" xfId="29250" xr:uid="{00000000-0005-0000-0000-000059720000}"/>
    <cellStyle name="Titles 4 4 3 4" xfId="29251" xr:uid="{00000000-0005-0000-0000-00005A720000}"/>
    <cellStyle name="Titles 4 4 3 4 2" xfId="29252" xr:uid="{00000000-0005-0000-0000-00005B720000}"/>
    <cellStyle name="Titles 4 4 3 4 3" xfId="29253" xr:uid="{00000000-0005-0000-0000-00005C720000}"/>
    <cellStyle name="Titles 4 4 3 4 4" xfId="29254" xr:uid="{00000000-0005-0000-0000-00005D720000}"/>
    <cellStyle name="Titles 4 4 3 5" xfId="29255" xr:uid="{00000000-0005-0000-0000-00005E720000}"/>
    <cellStyle name="Titles 4 4 3 6" xfId="29256" xr:uid="{00000000-0005-0000-0000-00005F720000}"/>
    <cellStyle name="Titles 4 4 3 7" xfId="29257" xr:uid="{00000000-0005-0000-0000-000060720000}"/>
    <cellStyle name="Titles 4 4 4" xfId="29258" xr:uid="{00000000-0005-0000-0000-000061720000}"/>
    <cellStyle name="Titles 4 4 4 2" xfId="29259" xr:uid="{00000000-0005-0000-0000-000062720000}"/>
    <cellStyle name="Titles 4 4 4 2 2" xfId="29260" xr:uid="{00000000-0005-0000-0000-000063720000}"/>
    <cellStyle name="Titles 4 4 4 2 3" xfId="29261" xr:uid="{00000000-0005-0000-0000-000064720000}"/>
    <cellStyle name="Titles 4 4 4 2 4" xfId="29262" xr:uid="{00000000-0005-0000-0000-000065720000}"/>
    <cellStyle name="Titles 4 4 4 3" xfId="29263" xr:uid="{00000000-0005-0000-0000-000066720000}"/>
    <cellStyle name="Titles 4 4 4 3 2" xfId="29264" xr:uid="{00000000-0005-0000-0000-000067720000}"/>
    <cellStyle name="Titles 4 4 4 3 3" xfId="29265" xr:uid="{00000000-0005-0000-0000-000068720000}"/>
    <cellStyle name="Titles 4 4 4 3 4" xfId="29266" xr:uid="{00000000-0005-0000-0000-000069720000}"/>
    <cellStyle name="Titles 4 4 4 4" xfId="29267" xr:uid="{00000000-0005-0000-0000-00006A720000}"/>
    <cellStyle name="Titles 4 4 4 5" xfId="29268" xr:uid="{00000000-0005-0000-0000-00006B720000}"/>
    <cellStyle name="Titles 4 4 4 6" xfId="29269" xr:uid="{00000000-0005-0000-0000-00006C720000}"/>
    <cellStyle name="Titles 4 4 5" xfId="29270" xr:uid="{00000000-0005-0000-0000-00006D720000}"/>
    <cellStyle name="Titles 4 4 5 2" xfId="29271" xr:uid="{00000000-0005-0000-0000-00006E720000}"/>
    <cellStyle name="Titles 4 4 5 3" xfId="29272" xr:uid="{00000000-0005-0000-0000-00006F720000}"/>
    <cellStyle name="Titles 4 4 5 4" xfId="29273" xr:uid="{00000000-0005-0000-0000-000070720000}"/>
    <cellStyle name="Titles 4 4 6" xfId="29274" xr:uid="{00000000-0005-0000-0000-000071720000}"/>
    <cellStyle name="Titles 4 4 7" xfId="29275" xr:uid="{00000000-0005-0000-0000-000072720000}"/>
    <cellStyle name="Titles 4 4 8" xfId="29276" xr:uid="{00000000-0005-0000-0000-000073720000}"/>
    <cellStyle name="Titles 4 5" xfId="29277" xr:uid="{00000000-0005-0000-0000-000074720000}"/>
    <cellStyle name="Titles 4 5 2" xfId="29278" xr:uid="{00000000-0005-0000-0000-000075720000}"/>
    <cellStyle name="Titles 4 5 2 2" xfId="29279" xr:uid="{00000000-0005-0000-0000-000076720000}"/>
    <cellStyle name="Titles 4 5 2 2 2" xfId="29280" xr:uid="{00000000-0005-0000-0000-000077720000}"/>
    <cellStyle name="Titles 4 5 2 2 2 2" xfId="29281" xr:uid="{00000000-0005-0000-0000-000078720000}"/>
    <cellStyle name="Titles 4 5 2 2 2 3" xfId="29282" xr:uid="{00000000-0005-0000-0000-000079720000}"/>
    <cellStyle name="Titles 4 5 2 2 2 4" xfId="29283" xr:uid="{00000000-0005-0000-0000-00007A720000}"/>
    <cellStyle name="Titles 4 5 2 2 3" xfId="29284" xr:uid="{00000000-0005-0000-0000-00007B720000}"/>
    <cellStyle name="Titles 4 5 2 2 3 2" xfId="29285" xr:uid="{00000000-0005-0000-0000-00007C720000}"/>
    <cellStyle name="Titles 4 5 2 2 3 3" xfId="29286" xr:uid="{00000000-0005-0000-0000-00007D720000}"/>
    <cellStyle name="Titles 4 5 2 2 3 4" xfId="29287" xr:uid="{00000000-0005-0000-0000-00007E720000}"/>
    <cellStyle name="Titles 4 5 2 2 4" xfId="29288" xr:uid="{00000000-0005-0000-0000-00007F720000}"/>
    <cellStyle name="Titles 4 5 2 2 5" xfId="29289" xr:uid="{00000000-0005-0000-0000-000080720000}"/>
    <cellStyle name="Titles 4 5 2 2 6" xfId="29290" xr:uid="{00000000-0005-0000-0000-000081720000}"/>
    <cellStyle name="Titles 4 5 2 3" xfId="29291" xr:uid="{00000000-0005-0000-0000-000082720000}"/>
    <cellStyle name="Titles 4 5 2 3 2" xfId="29292" xr:uid="{00000000-0005-0000-0000-000083720000}"/>
    <cellStyle name="Titles 4 5 2 3 2 2" xfId="29293" xr:uid="{00000000-0005-0000-0000-000084720000}"/>
    <cellStyle name="Titles 4 5 2 3 2 3" xfId="29294" xr:uid="{00000000-0005-0000-0000-000085720000}"/>
    <cellStyle name="Titles 4 5 2 3 2 4" xfId="29295" xr:uid="{00000000-0005-0000-0000-000086720000}"/>
    <cellStyle name="Titles 4 5 2 3 3" xfId="29296" xr:uid="{00000000-0005-0000-0000-000087720000}"/>
    <cellStyle name="Titles 4 5 2 3 3 2" xfId="29297" xr:uid="{00000000-0005-0000-0000-000088720000}"/>
    <cellStyle name="Titles 4 5 2 3 3 3" xfId="29298" xr:uid="{00000000-0005-0000-0000-000089720000}"/>
    <cellStyle name="Titles 4 5 2 3 3 4" xfId="29299" xr:uid="{00000000-0005-0000-0000-00008A720000}"/>
    <cellStyle name="Titles 4 5 2 3 4" xfId="29300" xr:uid="{00000000-0005-0000-0000-00008B720000}"/>
    <cellStyle name="Titles 4 5 2 3 5" xfId="29301" xr:uid="{00000000-0005-0000-0000-00008C720000}"/>
    <cellStyle name="Titles 4 5 2 3 6" xfId="29302" xr:uid="{00000000-0005-0000-0000-00008D720000}"/>
    <cellStyle name="Titles 4 5 2 4" xfId="29303" xr:uid="{00000000-0005-0000-0000-00008E720000}"/>
    <cellStyle name="Titles 4 5 2 4 2" xfId="29304" xr:uid="{00000000-0005-0000-0000-00008F720000}"/>
    <cellStyle name="Titles 4 5 2 4 3" xfId="29305" xr:uid="{00000000-0005-0000-0000-000090720000}"/>
    <cellStyle name="Titles 4 5 2 4 4" xfId="29306" xr:uid="{00000000-0005-0000-0000-000091720000}"/>
    <cellStyle name="Titles 4 5 2 5" xfId="29307" xr:uid="{00000000-0005-0000-0000-000092720000}"/>
    <cellStyle name="Titles 4 5 2 5 2" xfId="29308" xr:uid="{00000000-0005-0000-0000-000093720000}"/>
    <cellStyle name="Titles 4 5 2 5 3" xfId="29309" xr:uid="{00000000-0005-0000-0000-000094720000}"/>
    <cellStyle name="Titles 4 5 2 5 4" xfId="29310" xr:uid="{00000000-0005-0000-0000-000095720000}"/>
    <cellStyle name="Titles 4 5 2 6" xfId="29311" xr:uid="{00000000-0005-0000-0000-000096720000}"/>
    <cellStyle name="Titles 4 5 2 7" xfId="29312" xr:uid="{00000000-0005-0000-0000-000097720000}"/>
    <cellStyle name="Titles 4 5 2 8" xfId="29313" xr:uid="{00000000-0005-0000-0000-000098720000}"/>
    <cellStyle name="Titles 4 5 3" xfId="29314" xr:uid="{00000000-0005-0000-0000-000099720000}"/>
    <cellStyle name="Titles 4 5 3 2" xfId="29315" xr:uid="{00000000-0005-0000-0000-00009A720000}"/>
    <cellStyle name="Titles 4 5 3 2 2" xfId="29316" xr:uid="{00000000-0005-0000-0000-00009B720000}"/>
    <cellStyle name="Titles 4 5 3 2 3" xfId="29317" xr:uid="{00000000-0005-0000-0000-00009C720000}"/>
    <cellStyle name="Titles 4 5 3 2 4" xfId="29318" xr:uid="{00000000-0005-0000-0000-00009D720000}"/>
    <cellStyle name="Titles 4 5 3 3" xfId="29319" xr:uid="{00000000-0005-0000-0000-00009E720000}"/>
    <cellStyle name="Titles 4 5 3 3 2" xfId="29320" xr:uid="{00000000-0005-0000-0000-00009F720000}"/>
    <cellStyle name="Titles 4 5 3 3 3" xfId="29321" xr:uid="{00000000-0005-0000-0000-0000A0720000}"/>
    <cellStyle name="Titles 4 5 3 3 4" xfId="29322" xr:uid="{00000000-0005-0000-0000-0000A1720000}"/>
    <cellStyle name="Titles 4 5 3 4" xfId="29323" xr:uid="{00000000-0005-0000-0000-0000A2720000}"/>
    <cellStyle name="Titles 4 5 3 5" xfId="29324" xr:uid="{00000000-0005-0000-0000-0000A3720000}"/>
    <cellStyle name="Titles 4 5 3 6" xfId="29325" xr:uid="{00000000-0005-0000-0000-0000A4720000}"/>
    <cellStyle name="Titles 4 5 4" xfId="29326" xr:uid="{00000000-0005-0000-0000-0000A5720000}"/>
    <cellStyle name="Titles 4 5 4 2" xfId="29327" xr:uid="{00000000-0005-0000-0000-0000A6720000}"/>
    <cellStyle name="Titles 4 5 4 2 2" xfId="29328" xr:uid="{00000000-0005-0000-0000-0000A7720000}"/>
    <cellStyle name="Titles 4 5 4 2 3" xfId="29329" xr:uid="{00000000-0005-0000-0000-0000A8720000}"/>
    <cellStyle name="Titles 4 5 4 2 4" xfId="29330" xr:uid="{00000000-0005-0000-0000-0000A9720000}"/>
    <cellStyle name="Titles 4 5 4 3" xfId="29331" xr:uid="{00000000-0005-0000-0000-0000AA720000}"/>
    <cellStyle name="Titles 4 5 4 3 2" xfId="29332" xr:uid="{00000000-0005-0000-0000-0000AB720000}"/>
    <cellStyle name="Titles 4 5 4 3 3" xfId="29333" xr:uid="{00000000-0005-0000-0000-0000AC720000}"/>
    <cellStyle name="Titles 4 5 4 3 4" xfId="29334" xr:uid="{00000000-0005-0000-0000-0000AD720000}"/>
    <cellStyle name="Titles 4 5 4 4" xfId="29335" xr:uid="{00000000-0005-0000-0000-0000AE720000}"/>
    <cellStyle name="Titles 4 5 4 5" xfId="29336" xr:uid="{00000000-0005-0000-0000-0000AF720000}"/>
    <cellStyle name="Titles 4 5 4 6" xfId="29337" xr:uid="{00000000-0005-0000-0000-0000B0720000}"/>
    <cellStyle name="Titles 4 5 5" xfId="29338" xr:uid="{00000000-0005-0000-0000-0000B1720000}"/>
    <cellStyle name="Titles 4 5 6" xfId="29339" xr:uid="{00000000-0005-0000-0000-0000B2720000}"/>
    <cellStyle name="Titles 4 5 7" xfId="29340" xr:uid="{00000000-0005-0000-0000-0000B3720000}"/>
    <cellStyle name="Titles 4 6" xfId="29341" xr:uid="{00000000-0005-0000-0000-0000B4720000}"/>
    <cellStyle name="Titles 4 6 2" xfId="29342" xr:uid="{00000000-0005-0000-0000-0000B5720000}"/>
    <cellStyle name="Titles 4 6 2 2" xfId="29343" xr:uid="{00000000-0005-0000-0000-0000B6720000}"/>
    <cellStyle name="Titles 4 6 2 2 2" xfId="29344" xr:uid="{00000000-0005-0000-0000-0000B7720000}"/>
    <cellStyle name="Titles 4 6 2 2 3" xfId="29345" xr:uid="{00000000-0005-0000-0000-0000B8720000}"/>
    <cellStyle name="Titles 4 6 2 2 4" xfId="29346" xr:uid="{00000000-0005-0000-0000-0000B9720000}"/>
    <cellStyle name="Titles 4 6 2 3" xfId="29347" xr:uid="{00000000-0005-0000-0000-0000BA720000}"/>
    <cellStyle name="Titles 4 6 2 3 2" xfId="29348" xr:uid="{00000000-0005-0000-0000-0000BB720000}"/>
    <cellStyle name="Titles 4 6 2 3 3" xfId="29349" xr:uid="{00000000-0005-0000-0000-0000BC720000}"/>
    <cellStyle name="Titles 4 6 2 3 4" xfId="29350" xr:uid="{00000000-0005-0000-0000-0000BD720000}"/>
    <cellStyle name="Titles 4 6 2 4" xfId="29351" xr:uid="{00000000-0005-0000-0000-0000BE720000}"/>
    <cellStyle name="Titles 4 6 2 5" xfId="29352" xr:uid="{00000000-0005-0000-0000-0000BF720000}"/>
    <cellStyle name="Titles 4 6 2 6" xfId="29353" xr:uid="{00000000-0005-0000-0000-0000C0720000}"/>
    <cellStyle name="Titles 4 6 3" xfId="29354" xr:uid="{00000000-0005-0000-0000-0000C1720000}"/>
    <cellStyle name="Titles 4 6 3 2" xfId="29355" xr:uid="{00000000-0005-0000-0000-0000C2720000}"/>
    <cellStyle name="Titles 4 6 3 2 2" xfId="29356" xr:uid="{00000000-0005-0000-0000-0000C3720000}"/>
    <cellStyle name="Titles 4 6 3 2 3" xfId="29357" xr:uid="{00000000-0005-0000-0000-0000C4720000}"/>
    <cellStyle name="Titles 4 6 3 2 4" xfId="29358" xr:uid="{00000000-0005-0000-0000-0000C5720000}"/>
    <cellStyle name="Titles 4 6 3 3" xfId="29359" xr:uid="{00000000-0005-0000-0000-0000C6720000}"/>
    <cellStyle name="Titles 4 6 3 3 2" xfId="29360" xr:uid="{00000000-0005-0000-0000-0000C7720000}"/>
    <cellStyle name="Titles 4 6 3 3 3" xfId="29361" xr:uid="{00000000-0005-0000-0000-0000C8720000}"/>
    <cellStyle name="Titles 4 6 3 3 4" xfId="29362" xr:uid="{00000000-0005-0000-0000-0000C9720000}"/>
    <cellStyle name="Titles 4 6 3 4" xfId="29363" xr:uid="{00000000-0005-0000-0000-0000CA720000}"/>
    <cellStyle name="Titles 4 6 3 5" xfId="29364" xr:uid="{00000000-0005-0000-0000-0000CB720000}"/>
    <cellStyle name="Titles 4 6 3 6" xfId="29365" xr:uid="{00000000-0005-0000-0000-0000CC720000}"/>
    <cellStyle name="Titles 4 6 4" xfId="29366" xr:uid="{00000000-0005-0000-0000-0000CD720000}"/>
    <cellStyle name="Titles 4 6 4 2" xfId="29367" xr:uid="{00000000-0005-0000-0000-0000CE720000}"/>
    <cellStyle name="Titles 4 6 4 3" xfId="29368" xr:uid="{00000000-0005-0000-0000-0000CF720000}"/>
    <cellStyle name="Titles 4 6 4 4" xfId="29369" xr:uid="{00000000-0005-0000-0000-0000D0720000}"/>
    <cellStyle name="Titles 4 6 5" xfId="29370" xr:uid="{00000000-0005-0000-0000-0000D1720000}"/>
    <cellStyle name="Titles 4 6 5 2" xfId="29371" xr:uid="{00000000-0005-0000-0000-0000D2720000}"/>
    <cellStyle name="Titles 4 6 5 3" xfId="29372" xr:uid="{00000000-0005-0000-0000-0000D3720000}"/>
    <cellStyle name="Titles 4 6 5 4" xfId="29373" xr:uid="{00000000-0005-0000-0000-0000D4720000}"/>
    <cellStyle name="Titles 4 6 6" xfId="29374" xr:uid="{00000000-0005-0000-0000-0000D5720000}"/>
    <cellStyle name="Titles 4 6 7" xfId="29375" xr:uid="{00000000-0005-0000-0000-0000D6720000}"/>
    <cellStyle name="Titles 4 6 8" xfId="29376" xr:uid="{00000000-0005-0000-0000-0000D7720000}"/>
    <cellStyle name="Titles 5" xfId="29377" xr:uid="{00000000-0005-0000-0000-0000D8720000}"/>
    <cellStyle name="Titles 5 2" xfId="29378" xr:uid="{00000000-0005-0000-0000-0000D9720000}"/>
    <cellStyle name="Titles 5 2 2" xfId="29379" xr:uid="{00000000-0005-0000-0000-0000DA720000}"/>
    <cellStyle name="Titles 5 2 2 2" xfId="29380" xr:uid="{00000000-0005-0000-0000-0000DB720000}"/>
    <cellStyle name="Titles 5 2 2 2 2" xfId="29381" xr:uid="{00000000-0005-0000-0000-0000DC720000}"/>
    <cellStyle name="Titles 5 2 2 2 2 2" xfId="29382" xr:uid="{00000000-0005-0000-0000-0000DD720000}"/>
    <cellStyle name="Titles 5 2 2 2 2 2 2" xfId="29383" xr:uid="{00000000-0005-0000-0000-0000DE720000}"/>
    <cellStyle name="Titles 5 2 2 2 2 2 2 2" xfId="29384" xr:uid="{00000000-0005-0000-0000-0000DF720000}"/>
    <cellStyle name="Titles 5 2 2 2 2 2 2 3" xfId="29385" xr:uid="{00000000-0005-0000-0000-0000E0720000}"/>
    <cellStyle name="Titles 5 2 2 2 2 2 2 4" xfId="29386" xr:uid="{00000000-0005-0000-0000-0000E1720000}"/>
    <cellStyle name="Titles 5 2 2 2 2 2 3" xfId="29387" xr:uid="{00000000-0005-0000-0000-0000E2720000}"/>
    <cellStyle name="Titles 5 2 2 2 2 2 3 2" xfId="29388" xr:uid="{00000000-0005-0000-0000-0000E3720000}"/>
    <cellStyle name="Titles 5 2 2 2 2 2 3 3" xfId="29389" xr:uid="{00000000-0005-0000-0000-0000E4720000}"/>
    <cellStyle name="Titles 5 2 2 2 2 2 3 4" xfId="29390" xr:uid="{00000000-0005-0000-0000-0000E5720000}"/>
    <cellStyle name="Titles 5 2 2 2 2 2 4" xfId="29391" xr:uid="{00000000-0005-0000-0000-0000E6720000}"/>
    <cellStyle name="Titles 5 2 2 2 2 2 5" xfId="29392" xr:uid="{00000000-0005-0000-0000-0000E7720000}"/>
    <cellStyle name="Titles 5 2 2 2 2 2 6" xfId="29393" xr:uid="{00000000-0005-0000-0000-0000E8720000}"/>
    <cellStyle name="Titles 5 2 2 2 2 3" xfId="29394" xr:uid="{00000000-0005-0000-0000-0000E9720000}"/>
    <cellStyle name="Titles 5 2 2 2 2 3 2" xfId="29395" xr:uid="{00000000-0005-0000-0000-0000EA720000}"/>
    <cellStyle name="Titles 5 2 2 2 2 3 2 2" xfId="29396" xr:uid="{00000000-0005-0000-0000-0000EB720000}"/>
    <cellStyle name="Titles 5 2 2 2 2 3 2 3" xfId="29397" xr:uid="{00000000-0005-0000-0000-0000EC720000}"/>
    <cellStyle name="Titles 5 2 2 2 2 3 2 4" xfId="29398" xr:uid="{00000000-0005-0000-0000-0000ED720000}"/>
    <cellStyle name="Titles 5 2 2 2 2 3 3" xfId="29399" xr:uid="{00000000-0005-0000-0000-0000EE720000}"/>
    <cellStyle name="Titles 5 2 2 2 2 3 3 2" xfId="29400" xr:uid="{00000000-0005-0000-0000-0000EF720000}"/>
    <cellStyle name="Titles 5 2 2 2 2 3 3 3" xfId="29401" xr:uid="{00000000-0005-0000-0000-0000F0720000}"/>
    <cellStyle name="Titles 5 2 2 2 2 3 3 4" xfId="29402" xr:uid="{00000000-0005-0000-0000-0000F1720000}"/>
    <cellStyle name="Titles 5 2 2 2 2 3 4" xfId="29403" xr:uid="{00000000-0005-0000-0000-0000F2720000}"/>
    <cellStyle name="Titles 5 2 2 2 2 3 5" xfId="29404" xr:uid="{00000000-0005-0000-0000-0000F3720000}"/>
    <cellStyle name="Titles 5 2 2 2 2 3 6" xfId="29405" xr:uid="{00000000-0005-0000-0000-0000F4720000}"/>
    <cellStyle name="Titles 5 2 2 2 2 4" xfId="29406" xr:uid="{00000000-0005-0000-0000-0000F5720000}"/>
    <cellStyle name="Titles 5 2 2 2 2 4 2" xfId="29407" xr:uid="{00000000-0005-0000-0000-0000F6720000}"/>
    <cellStyle name="Titles 5 2 2 2 2 4 3" xfId="29408" xr:uid="{00000000-0005-0000-0000-0000F7720000}"/>
    <cellStyle name="Titles 5 2 2 2 2 4 4" xfId="29409" xr:uid="{00000000-0005-0000-0000-0000F8720000}"/>
    <cellStyle name="Titles 5 2 2 2 2 5" xfId="29410" xr:uid="{00000000-0005-0000-0000-0000F9720000}"/>
    <cellStyle name="Titles 5 2 2 2 2 5 2" xfId="29411" xr:uid="{00000000-0005-0000-0000-0000FA720000}"/>
    <cellStyle name="Titles 5 2 2 2 2 5 3" xfId="29412" xr:uid="{00000000-0005-0000-0000-0000FB720000}"/>
    <cellStyle name="Titles 5 2 2 2 2 5 4" xfId="29413" xr:uid="{00000000-0005-0000-0000-0000FC720000}"/>
    <cellStyle name="Titles 5 2 2 2 2 6" xfId="29414" xr:uid="{00000000-0005-0000-0000-0000FD720000}"/>
    <cellStyle name="Titles 5 2 2 2 2 7" xfId="29415" xr:uid="{00000000-0005-0000-0000-0000FE720000}"/>
    <cellStyle name="Titles 5 2 2 2 2 8" xfId="29416" xr:uid="{00000000-0005-0000-0000-0000FF720000}"/>
    <cellStyle name="Titles 5 2 2 2 3" xfId="29417" xr:uid="{00000000-0005-0000-0000-000000730000}"/>
    <cellStyle name="Titles 5 2 2 2 3 2" xfId="29418" xr:uid="{00000000-0005-0000-0000-000001730000}"/>
    <cellStyle name="Titles 5 2 2 2 3 2 2" xfId="29419" xr:uid="{00000000-0005-0000-0000-000002730000}"/>
    <cellStyle name="Titles 5 2 2 2 3 2 3" xfId="29420" xr:uid="{00000000-0005-0000-0000-000003730000}"/>
    <cellStyle name="Titles 5 2 2 2 3 2 4" xfId="29421" xr:uid="{00000000-0005-0000-0000-000004730000}"/>
    <cellStyle name="Titles 5 2 2 2 3 3" xfId="29422" xr:uid="{00000000-0005-0000-0000-000005730000}"/>
    <cellStyle name="Titles 5 2 2 2 3 3 2" xfId="29423" xr:uid="{00000000-0005-0000-0000-000006730000}"/>
    <cellStyle name="Titles 5 2 2 2 3 3 3" xfId="29424" xr:uid="{00000000-0005-0000-0000-000007730000}"/>
    <cellStyle name="Titles 5 2 2 2 3 3 4" xfId="29425" xr:uid="{00000000-0005-0000-0000-000008730000}"/>
    <cellStyle name="Titles 5 2 2 2 3 4" xfId="29426" xr:uid="{00000000-0005-0000-0000-000009730000}"/>
    <cellStyle name="Titles 5 2 2 2 3 5" xfId="29427" xr:uid="{00000000-0005-0000-0000-00000A730000}"/>
    <cellStyle name="Titles 5 2 2 2 3 6" xfId="29428" xr:uid="{00000000-0005-0000-0000-00000B730000}"/>
    <cellStyle name="Titles 5 2 2 2 4" xfId="29429" xr:uid="{00000000-0005-0000-0000-00000C730000}"/>
    <cellStyle name="Titles 5 2 2 2 4 2" xfId="29430" xr:uid="{00000000-0005-0000-0000-00000D730000}"/>
    <cellStyle name="Titles 5 2 2 2 4 2 2" xfId="29431" xr:uid="{00000000-0005-0000-0000-00000E730000}"/>
    <cellStyle name="Titles 5 2 2 2 4 2 3" xfId="29432" xr:uid="{00000000-0005-0000-0000-00000F730000}"/>
    <cellStyle name="Titles 5 2 2 2 4 2 4" xfId="29433" xr:uid="{00000000-0005-0000-0000-000010730000}"/>
    <cellStyle name="Titles 5 2 2 2 4 3" xfId="29434" xr:uid="{00000000-0005-0000-0000-000011730000}"/>
    <cellStyle name="Titles 5 2 2 2 4 3 2" xfId="29435" xr:uid="{00000000-0005-0000-0000-000012730000}"/>
    <cellStyle name="Titles 5 2 2 2 4 3 3" xfId="29436" xr:uid="{00000000-0005-0000-0000-000013730000}"/>
    <cellStyle name="Titles 5 2 2 2 4 3 4" xfId="29437" xr:uid="{00000000-0005-0000-0000-000014730000}"/>
    <cellStyle name="Titles 5 2 2 2 4 4" xfId="29438" xr:uid="{00000000-0005-0000-0000-000015730000}"/>
    <cellStyle name="Titles 5 2 2 2 4 5" xfId="29439" xr:uid="{00000000-0005-0000-0000-000016730000}"/>
    <cellStyle name="Titles 5 2 2 2 4 6" xfId="29440" xr:uid="{00000000-0005-0000-0000-000017730000}"/>
    <cellStyle name="Titles 5 2 2 2 5" xfId="29441" xr:uid="{00000000-0005-0000-0000-000018730000}"/>
    <cellStyle name="Titles 5 2 2 2 6" xfId="29442" xr:uid="{00000000-0005-0000-0000-000019730000}"/>
    <cellStyle name="Titles 5 2 2 2 7" xfId="29443" xr:uid="{00000000-0005-0000-0000-00001A730000}"/>
    <cellStyle name="Titles 5 2 2 3" xfId="29444" xr:uid="{00000000-0005-0000-0000-00001B730000}"/>
    <cellStyle name="Titles 5 2 2 3 2" xfId="29445" xr:uid="{00000000-0005-0000-0000-00001C730000}"/>
    <cellStyle name="Titles 5 2 2 3 2 2" xfId="29446" xr:uid="{00000000-0005-0000-0000-00001D730000}"/>
    <cellStyle name="Titles 5 2 2 3 2 2 2" xfId="29447" xr:uid="{00000000-0005-0000-0000-00001E730000}"/>
    <cellStyle name="Titles 5 2 2 3 2 2 3" xfId="29448" xr:uid="{00000000-0005-0000-0000-00001F730000}"/>
    <cellStyle name="Titles 5 2 2 3 2 2 4" xfId="29449" xr:uid="{00000000-0005-0000-0000-000020730000}"/>
    <cellStyle name="Titles 5 2 2 3 2 3" xfId="29450" xr:uid="{00000000-0005-0000-0000-000021730000}"/>
    <cellStyle name="Titles 5 2 2 3 2 3 2" xfId="29451" xr:uid="{00000000-0005-0000-0000-000022730000}"/>
    <cellStyle name="Titles 5 2 2 3 2 3 3" xfId="29452" xr:uid="{00000000-0005-0000-0000-000023730000}"/>
    <cellStyle name="Titles 5 2 2 3 2 3 4" xfId="29453" xr:uid="{00000000-0005-0000-0000-000024730000}"/>
    <cellStyle name="Titles 5 2 2 3 2 4" xfId="29454" xr:uid="{00000000-0005-0000-0000-000025730000}"/>
    <cellStyle name="Titles 5 2 2 3 2 5" xfId="29455" xr:uid="{00000000-0005-0000-0000-000026730000}"/>
    <cellStyle name="Titles 5 2 2 3 2 6" xfId="29456" xr:uid="{00000000-0005-0000-0000-000027730000}"/>
    <cellStyle name="Titles 5 2 2 3 3" xfId="29457" xr:uid="{00000000-0005-0000-0000-000028730000}"/>
    <cellStyle name="Titles 5 2 2 3 3 2" xfId="29458" xr:uid="{00000000-0005-0000-0000-000029730000}"/>
    <cellStyle name="Titles 5 2 2 3 3 3" xfId="29459" xr:uid="{00000000-0005-0000-0000-00002A730000}"/>
    <cellStyle name="Titles 5 2 2 3 3 4" xfId="29460" xr:uid="{00000000-0005-0000-0000-00002B730000}"/>
    <cellStyle name="Titles 5 2 2 3 4" xfId="29461" xr:uid="{00000000-0005-0000-0000-00002C730000}"/>
    <cellStyle name="Titles 5 2 2 3 4 2" xfId="29462" xr:uid="{00000000-0005-0000-0000-00002D730000}"/>
    <cellStyle name="Titles 5 2 2 3 4 3" xfId="29463" xr:uid="{00000000-0005-0000-0000-00002E730000}"/>
    <cellStyle name="Titles 5 2 2 3 4 4" xfId="29464" xr:uid="{00000000-0005-0000-0000-00002F730000}"/>
    <cellStyle name="Titles 5 2 2 3 5" xfId="29465" xr:uid="{00000000-0005-0000-0000-000030730000}"/>
    <cellStyle name="Titles 5 2 2 3 6" xfId="29466" xr:uid="{00000000-0005-0000-0000-000031730000}"/>
    <cellStyle name="Titles 5 2 2 3 7" xfId="29467" xr:uid="{00000000-0005-0000-0000-000032730000}"/>
    <cellStyle name="Titles 5 2 2 4" xfId="29468" xr:uid="{00000000-0005-0000-0000-000033730000}"/>
    <cellStyle name="Titles 5 2 2 4 2" xfId="29469" xr:uid="{00000000-0005-0000-0000-000034730000}"/>
    <cellStyle name="Titles 5 2 2 4 2 2" xfId="29470" xr:uid="{00000000-0005-0000-0000-000035730000}"/>
    <cellStyle name="Titles 5 2 2 4 2 3" xfId="29471" xr:uid="{00000000-0005-0000-0000-000036730000}"/>
    <cellStyle name="Titles 5 2 2 4 2 4" xfId="29472" xr:uid="{00000000-0005-0000-0000-000037730000}"/>
    <cellStyle name="Titles 5 2 2 4 3" xfId="29473" xr:uid="{00000000-0005-0000-0000-000038730000}"/>
    <cellStyle name="Titles 5 2 2 4 3 2" xfId="29474" xr:uid="{00000000-0005-0000-0000-000039730000}"/>
    <cellStyle name="Titles 5 2 2 4 3 3" xfId="29475" xr:uid="{00000000-0005-0000-0000-00003A730000}"/>
    <cellStyle name="Titles 5 2 2 4 3 4" xfId="29476" xr:uid="{00000000-0005-0000-0000-00003B730000}"/>
    <cellStyle name="Titles 5 2 2 4 4" xfId="29477" xr:uid="{00000000-0005-0000-0000-00003C730000}"/>
    <cellStyle name="Titles 5 2 2 4 5" xfId="29478" xr:uid="{00000000-0005-0000-0000-00003D730000}"/>
    <cellStyle name="Titles 5 2 2 4 6" xfId="29479" xr:uid="{00000000-0005-0000-0000-00003E730000}"/>
    <cellStyle name="Titles 5 2 2 5" xfId="29480" xr:uid="{00000000-0005-0000-0000-00003F730000}"/>
    <cellStyle name="Titles 5 2 2 5 2" xfId="29481" xr:uid="{00000000-0005-0000-0000-000040730000}"/>
    <cellStyle name="Titles 5 2 2 5 3" xfId="29482" xr:uid="{00000000-0005-0000-0000-000041730000}"/>
    <cellStyle name="Titles 5 2 2 5 4" xfId="29483" xr:uid="{00000000-0005-0000-0000-000042730000}"/>
    <cellStyle name="Titles 5 2 2 6" xfId="29484" xr:uid="{00000000-0005-0000-0000-000043730000}"/>
    <cellStyle name="Titles 5 2 2 7" xfId="29485" xr:uid="{00000000-0005-0000-0000-000044730000}"/>
    <cellStyle name="Titles 5 2 2 8" xfId="29486" xr:uid="{00000000-0005-0000-0000-000045730000}"/>
    <cellStyle name="Titles 5 2 3" xfId="29487" xr:uid="{00000000-0005-0000-0000-000046730000}"/>
    <cellStyle name="Titles 5 2 3 2" xfId="29488" xr:uid="{00000000-0005-0000-0000-000047730000}"/>
    <cellStyle name="Titles 5 2 3 2 2" xfId="29489" xr:uid="{00000000-0005-0000-0000-000048730000}"/>
    <cellStyle name="Titles 5 2 3 2 2 2" xfId="29490" xr:uid="{00000000-0005-0000-0000-000049730000}"/>
    <cellStyle name="Titles 5 2 3 2 2 2 2" xfId="29491" xr:uid="{00000000-0005-0000-0000-00004A730000}"/>
    <cellStyle name="Titles 5 2 3 2 2 2 3" xfId="29492" xr:uid="{00000000-0005-0000-0000-00004B730000}"/>
    <cellStyle name="Titles 5 2 3 2 2 2 4" xfId="29493" xr:uid="{00000000-0005-0000-0000-00004C730000}"/>
    <cellStyle name="Titles 5 2 3 2 2 3" xfId="29494" xr:uid="{00000000-0005-0000-0000-00004D730000}"/>
    <cellStyle name="Titles 5 2 3 2 2 3 2" xfId="29495" xr:uid="{00000000-0005-0000-0000-00004E730000}"/>
    <cellStyle name="Titles 5 2 3 2 2 3 3" xfId="29496" xr:uid="{00000000-0005-0000-0000-00004F730000}"/>
    <cellStyle name="Titles 5 2 3 2 2 3 4" xfId="29497" xr:uid="{00000000-0005-0000-0000-000050730000}"/>
    <cellStyle name="Titles 5 2 3 2 2 4" xfId="29498" xr:uid="{00000000-0005-0000-0000-000051730000}"/>
    <cellStyle name="Titles 5 2 3 2 2 5" xfId="29499" xr:uid="{00000000-0005-0000-0000-000052730000}"/>
    <cellStyle name="Titles 5 2 3 2 2 6" xfId="29500" xr:uid="{00000000-0005-0000-0000-000053730000}"/>
    <cellStyle name="Titles 5 2 3 2 3" xfId="29501" xr:uid="{00000000-0005-0000-0000-000054730000}"/>
    <cellStyle name="Titles 5 2 3 2 3 2" xfId="29502" xr:uid="{00000000-0005-0000-0000-000055730000}"/>
    <cellStyle name="Titles 5 2 3 2 3 2 2" xfId="29503" xr:uid="{00000000-0005-0000-0000-000056730000}"/>
    <cellStyle name="Titles 5 2 3 2 3 2 3" xfId="29504" xr:uid="{00000000-0005-0000-0000-000057730000}"/>
    <cellStyle name="Titles 5 2 3 2 3 2 4" xfId="29505" xr:uid="{00000000-0005-0000-0000-000058730000}"/>
    <cellStyle name="Titles 5 2 3 2 3 3" xfId="29506" xr:uid="{00000000-0005-0000-0000-000059730000}"/>
    <cellStyle name="Titles 5 2 3 2 3 3 2" xfId="29507" xr:uid="{00000000-0005-0000-0000-00005A730000}"/>
    <cellStyle name="Titles 5 2 3 2 3 3 3" xfId="29508" xr:uid="{00000000-0005-0000-0000-00005B730000}"/>
    <cellStyle name="Titles 5 2 3 2 3 3 4" xfId="29509" xr:uid="{00000000-0005-0000-0000-00005C730000}"/>
    <cellStyle name="Titles 5 2 3 2 3 4" xfId="29510" xr:uid="{00000000-0005-0000-0000-00005D730000}"/>
    <cellStyle name="Titles 5 2 3 2 3 5" xfId="29511" xr:uid="{00000000-0005-0000-0000-00005E730000}"/>
    <cellStyle name="Titles 5 2 3 2 3 6" xfId="29512" xr:uid="{00000000-0005-0000-0000-00005F730000}"/>
    <cellStyle name="Titles 5 2 3 2 4" xfId="29513" xr:uid="{00000000-0005-0000-0000-000060730000}"/>
    <cellStyle name="Titles 5 2 3 2 4 2" xfId="29514" xr:uid="{00000000-0005-0000-0000-000061730000}"/>
    <cellStyle name="Titles 5 2 3 2 4 3" xfId="29515" xr:uid="{00000000-0005-0000-0000-000062730000}"/>
    <cellStyle name="Titles 5 2 3 2 4 4" xfId="29516" xr:uid="{00000000-0005-0000-0000-000063730000}"/>
    <cellStyle name="Titles 5 2 3 2 5" xfId="29517" xr:uid="{00000000-0005-0000-0000-000064730000}"/>
    <cellStyle name="Titles 5 2 3 2 5 2" xfId="29518" xr:uid="{00000000-0005-0000-0000-000065730000}"/>
    <cellStyle name="Titles 5 2 3 2 5 3" xfId="29519" xr:uid="{00000000-0005-0000-0000-000066730000}"/>
    <cellStyle name="Titles 5 2 3 2 5 4" xfId="29520" xr:uid="{00000000-0005-0000-0000-000067730000}"/>
    <cellStyle name="Titles 5 2 3 2 6" xfId="29521" xr:uid="{00000000-0005-0000-0000-000068730000}"/>
    <cellStyle name="Titles 5 2 3 2 7" xfId="29522" xr:uid="{00000000-0005-0000-0000-000069730000}"/>
    <cellStyle name="Titles 5 2 3 2 8" xfId="29523" xr:uid="{00000000-0005-0000-0000-00006A730000}"/>
    <cellStyle name="Titles 5 2 3 3" xfId="29524" xr:uid="{00000000-0005-0000-0000-00006B730000}"/>
    <cellStyle name="Titles 5 2 3 3 2" xfId="29525" xr:uid="{00000000-0005-0000-0000-00006C730000}"/>
    <cellStyle name="Titles 5 2 3 3 2 2" xfId="29526" xr:uid="{00000000-0005-0000-0000-00006D730000}"/>
    <cellStyle name="Titles 5 2 3 3 2 3" xfId="29527" xr:uid="{00000000-0005-0000-0000-00006E730000}"/>
    <cellStyle name="Titles 5 2 3 3 2 4" xfId="29528" xr:uid="{00000000-0005-0000-0000-00006F730000}"/>
    <cellStyle name="Titles 5 2 3 3 3" xfId="29529" xr:uid="{00000000-0005-0000-0000-000070730000}"/>
    <cellStyle name="Titles 5 2 3 3 3 2" xfId="29530" xr:uid="{00000000-0005-0000-0000-000071730000}"/>
    <cellStyle name="Titles 5 2 3 3 3 3" xfId="29531" xr:uid="{00000000-0005-0000-0000-000072730000}"/>
    <cellStyle name="Titles 5 2 3 3 3 4" xfId="29532" xr:uid="{00000000-0005-0000-0000-000073730000}"/>
    <cellStyle name="Titles 5 2 3 3 4" xfId="29533" xr:uid="{00000000-0005-0000-0000-000074730000}"/>
    <cellStyle name="Titles 5 2 3 3 5" xfId="29534" xr:uid="{00000000-0005-0000-0000-000075730000}"/>
    <cellStyle name="Titles 5 2 3 3 6" xfId="29535" xr:uid="{00000000-0005-0000-0000-000076730000}"/>
    <cellStyle name="Titles 5 2 3 4" xfId="29536" xr:uid="{00000000-0005-0000-0000-000077730000}"/>
    <cellStyle name="Titles 5 2 3 4 2" xfId="29537" xr:uid="{00000000-0005-0000-0000-000078730000}"/>
    <cellStyle name="Titles 5 2 3 4 2 2" xfId="29538" xr:uid="{00000000-0005-0000-0000-000079730000}"/>
    <cellStyle name="Titles 5 2 3 4 2 3" xfId="29539" xr:uid="{00000000-0005-0000-0000-00007A730000}"/>
    <cellStyle name="Titles 5 2 3 4 2 4" xfId="29540" xr:uid="{00000000-0005-0000-0000-00007B730000}"/>
    <cellStyle name="Titles 5 2 3 4 3" xfId="29541" xr:uid="{00000000-0005-0000-0000-00007C730000}"/>
    <cellStyle name="Titles 5 2 3 4 3 2" xfId="29542" xr:uid="{00000000-0005-0000-0000-00007D730000}"/>
    <cellStyle name="Titles 5 2 3 4 3 3" xfId="29543" xr:uid="{00000000-0005-0000-0000-00007E730000}"/>
    <cellStyle name="Titles 5 2 3 4 3 4" xfId="29544" xr:uid="{00000000-0005-0000-0000-00007F730000}"/>
    <cellStyle name="Titles 5 2 3 4 4" xfId="29545" xr:uid="{00000000-0005-0000-0000-000080730000}"/>
    <cellStyle name="Titles 5 2 3 4 5" xfId="29546" xr:uid="{00000000-0005-0000-0000-000081730000}"/>
    <cellStyle name="Titles 5 2 3 4 6" xfId="29547" xr:uid="{00000000-0005-0000-0000-000082730000}"/>
    <cellStyle name="Titles 5 2 3 5" xfId="29548" xr:uid="{00000000-0005-0000-0000-000083730000}"/>
    <cellStyle name="Titles 5 2 3 6" xfId="29549" xr:uid="{00000000-0005-0000-0000-000084730000}"/>
    <cellStyle name="Titles 5 2 3 7" xfId="29550" xr:uid="{00000000-0005-0000-0000-000085730000}"/>
    <cellStyle name="Titles 5 2 4" xfId="29551" xr:uid="{00000000-0005-0000-0000-000086730000}"/>
    <cellStyle name="Titles 5 2 4 2" xfId="29552" xr:uid="{00000000-0005-0000-0000-000087730000}"/>
    <cellStyle name="Titles 5 2 4 2 2" xfId="29553" xr:uid="{00000000-0005-0000-0000-000088730000}"/>
    <cellStyle name="Titles 5 2 4 2 2 2" xfId="29554" xr:uid="{00000000-0005-0000-0000-000089730000}"/>
    <cellStyle name="Titles 5 2 4 2 2 3" xfId="29555" xr:uid="{00000000-0005-0000-0000-00008A730000}"/>
    <cellStyle name="Titles 5 2 4 2 2 4" xfId="29556" xr:uid="{00000000-0005-0000-0000-00008B730000}"/>
    <cellStyle name="Titles 5 2 4 2 3" xfId="29557" xr:uid="{00000000-0005-0000-0000-00008C730000}"/>
    <cellStyle name="Titles 5 2 4 2 3 2" xfId="29558" xr:uid="{00000000-0005-0000-0000-00008D730000}"/>
    <cellStyle name="Titles 5 2 4 2 3 3" xfId="29559" xr:uid="{00000000-0005-0000-0000-00008E730000}"/>
    <cellStyle name="Titles 5 2 4 2 3 4" xfId="29560" xr:uid="{00000000-0005-0000-0000-00008F730000}"/>
    <cellStyle name="Titles 5 2 4 2 4" xfId="29561" xr:uid="{00000000-0005-0000-0000-000090730000}"/>
    <cellStyle name="Titles 5 2 4 2 5" xfId="29562" xr:uid="{00000000-0005-0000-0000-000091730000}"/>
    <cellStyle name="Titles 5 2 4 2 6" xfId="29563" xr:uid="{00000000-0005-0000-0000-000092730000}"/>
    <cellStyle name="Titles 5 2 4 3" xfId="29564" xr:uid="{00000000-0005-0000-0000-000093730000}"/>
    <cellStyle name="Titles 5 2 4 3 2" xfId="29565" xr:uid="{00000000-0005-0000-0000-000094730000}"/>
    <cellStyle name="Titles 5 2 4 3 2 2" xfId="29566" xr:uid="{00000000-0005-0000-0000-000095730000}"/>
    <cellStyle name="Titles 5 2 4 3 2 3" xfId="29567" xr:uid="{00000000-0005-0000-0000-000096730000}"/>
    <cellStyle name="Titles 5 2 4 3 2 4" xfId="29568" xr:uid="{00000000-0005-0000-0000-000097730000}"/>
    <cellStyle name="Titles 5 2 4 3 3" xfId="29569" xr:uid="{00000000-0005-0000-0000-000098730000}"/>
    <cellStyle name="Titles 5 2 4 3 3 2" xfId="29570" xr:uid="{00000000-0005-0000-0000-000099730000}"/>
    <cellStyle name="Titles 5 2 4 3 3 3" xfId="29571" xr:uid="{00000000-0005-0000-0000-00009A730000}"/>
    <cellStyle name="Titles 5 2 4 3 3 4" xfId="29572" xr:uid="{00000000-0005-0000-0000-00009B730000}"/>
    <cellStyle name="Titles 5 2 4 3 4" xfId="29573" xr:uid="{00000000-0005-0000-0000-00009C730000}"/>
    <cellStyle name="Titles 5 2 4 3 5" xfId="29574" xr:uid="{00000000-0005-0000-0000-00009D730000}"/>
    <cellStyle name="Titles 5 2 4 3 6" xfId="29575" xr:uid="{00000000-0005-0000-0000-00009E730000}"/>
    <cellStyle name="Titles 5 2 4 4" xfId="29576" xr:uid="{00000000-0005-0000-0000-00009F730000}"/>
    <cellStyle name="Titles 5 2 4 4 2" xfId="29577" xr:uid="{00000000-0005-0000-0000-0000A0730000}"/>
    <cellStyle name="Titles 5 2 4 4 3" xfId="29578" xr:uid="{00000000-0005-0000-0000-0000A1730000}"/>
    <cellStyle name="Titles 5 2 4 4 4" xfId="29579" xr:uid="{00000000-0005-0000-0000-0000A2730000}"/>
    <cellStyle name="Titles 5 2 4 5" xfId="29580" xr:uid="{00000000-0005-0000-0000-0000A3730000}"/>
    <cellStyle name="Titles 5 2 4 5 2" xfId="29581" xr:uid="{00000000-0005-0000-0000-0000A4730000}"/>
    <cellStyle name="Titles 5 2 4 5 3" xfId="29582" xr:uid="{00000000-0005-0000-0000-0000A5730000}"/>
    <cellStyle name="Titles 5 2 4 5 4" xfId="29583" xr:uid="{00000000-0005-0000-0000-0000A6730000}"/>
    <cellStyle name="Titles 5 2 4 6" xfId="29584" xr:uid="{00000000-0005-0000-0000-0000A7730000}"/>
    <cellStyle name="Titles 5 2 4 7" xfId="29585" xr:uid="{00000000-0005-0000-0000-0000A8730000}"/>
    <cellStyle name="Titles 5 2 4 8" xfId="29586" xr:uid="{00000000-0005-0000-0000-0000A9730000}"/>
    <cellStyle name="Titles 5 3" xfId="29587" xr:uid="{00000000-0005-0000-0000-0000AA730000}"/>
    <cellStyle name="Titles 5 3 2" xfId="29588" xr:uid="{00000000-0005-0000-0000-0000AB730000}"/>
    <cellStyle name="Titles 5 3 2 2" xfId="29589" xr:uid="{00000000-0005-0000-0000-0000AC730000}"/>
    <cellStyle name="Titles 5 3 2 2 2" xfId="29590" xr:uid="{00000000-0005-0000-0000-0000AD730000}"/>
    <cellStyle name="Titles 5 3 2 2 2 2" xfId="29591" xr:uid="{00000000-0005-0000-0000-0000AE730000}"/>
    <cellStyle name="Titles 5 3 2 2 2 2 2" xfId="29592" xr:uid="{00000000-0005-0000-0000-0000AF730000}"/>
    <cellStyle name="Titles 5 3 2 2 2 2 2 2" xfId="29593" xr:uid="{00000000-0005-0000-0000-0000B0730000}"/>
    <cellStyle name="Titles 5 3 2 2 2 2 2 3" xfId="29594" xr:uid="{00000000-0005-0000-0000-0000B1730000}"/>
    <cellStyle name="Titles 5 3 2 2 2 2 2 4" xfId="29595" xr:uid="{00000000-0005-0000-0000-0000B2730000}"/>
    <cellStyle name="Titles 5 3 2 2 2 2 3" xfId="29596" xr:uid="{00000000-0005-0000-0000-0000B3730000}"/>
    <cellStyle name="Titles 5 3 2 2 2 2 3 2" xfId="29597" xr:uid="{00000000-0005-0000-0000-0000B4730000}"/>
    <cellStyle name="Titles 5 3 2 2 2 2 3 3" xfId="29598" xr:uid="{00000000-0005-0000-0000-0000B5730000}"/>
    <cellStyle name="Titles 5 3 2 2 2 2 3 4" xfId="29599" xr:uid="{00000000-0005-0000-0000-0000B6730000}"/>
    <cellStyle name="Titles 5 3 2 2 2 2 4" xfId="29600" xr:uid="{00000000-0005-0000-0000-0000B7730000}"/>
    <cellStyle name="Titles 5 3 2 2 2 2 5" xfId="29601" xr:uid="{00000000-0005-0000-0000-0000B8730000}"/>
    <cellStyle name="Titles 5 3 2 2 2 2 6" xfId="29602" xr:uid="{00000000-0005-0000-0000-0000B9730000}"/>
    <cellStyle name="Titles 5 3 2 2 2 3" xfId="29603" xr:uid="{00000000-0005-0000-0000-0000BA730000}"/>
    <cellStyle name="Titles 5 3 2 2 2 3 2" xfId="29604" xr:uid="{00000000-0005-0000-0000-0000BB730000}"/>
    <cellStyle name="Titles 5 3 2 2 2 3 2 2" xfId="29605" xr:uid="{00000000-0005-0000-0000-0000BC730000}"/>
    <cellStyle name="Titles 5 3 2 2 2 3 2 3" xfId="29606" xr:uid="{00000000-0005-0000-0000-0000BD730000}"/>
    <cellStyle name="Titles 5 3 2 2 2 3 2 4" xfId="29607" xr:uid="{00000000-0005-0000-0000-0000BE730000}"/>
    <cellStyle name="Titles 5 3 2 2 2 3 3" xfId="29608" xr:uid="{00000000-0005-0000-0000-0000BF730000}"/>
    <cellStyle name="Titles 5 3 2 2 2 3 3 2" xfId="29609" xr:uid="{00000000-0005-0000-0000-0000C0730000}"/>
    <cellStyle name="Titles 5 3 2 2 2 3 3 3" xfId="29610" xr:uid="{00000000-0005-0000-0000-0000C1730000}"/>
    <cellStyle name="Titles 5 3 2 2 2 3 3 4" xfId="29611" xr:uid="{00000000-0005-0000-0000-0000C2730000}"/>
    <cellStyle name="Titles 5 3 2 2 2 3 4" xfId="29612" xr:uid="{00000000-0005-0000-0000-0000C3730000}"/>
    <cellStyle name="Titles 5 3 2 2 2 3 5" xfId="29613" xr:uid="{00000000-0005-0000-0000-0000C4730000}"/>
    <cellStyle name="Titles 5 3 2 2 2 3 6" xfId="29614" xr:uid="{00000000-0005-0000-0000-0000C5730000}"/>
    <cellStyle name="Titles 5 3 2 2 2 4" xfId="29615" xr:uid="{00000000-0005-0000-0000-0000C6730000}"/>
    <cellStyle name="Titles 5 3 2 2 2 4 2" xfId="29616" xr:uid="{00000000-0005-0000-0000-0000C7730000}"/>
    <cellStyle name="Titles 5 3 2 2 2 4 3" xfId="29617" xr:uid="{00000000-0005-0000-0000-0000C8730000}"/>
    <cellStyle name="Titles 5 3 2 2 2 4 4" xfId="29618" xr:uid="{00000000-0005-0000-0000-0000C9730000}"/>
    <cellStyle name="Titles 5 3 2 2 2 5" xfId="29619" xr:uid="{00000000-0005-0000-0000-0000CA730000}"/>
    <cellStyle name="Titles 5 3 2 2 2 5 2" xfId="29620" xr:uid="{00000000-0005-0000-0000-0000CB730000}"/>
    <cellStyle name="Titles 5 3 2 2 2 5 3" xfId="29621" xr:uid="{00000000-0005-0000-0000-0000CC730000}"/>
    <cellStyle name="Titles 5 3 2 2 2 5 4" xfId="29622" xr:uid="{00000000-0005-0000-0000-0000CD730000}"/>
    <cellStyle name="Titles 5 3 2 2 2 6" xfId="29623" xr:uid="{00000000-0005-0000-0000-0000CE730000}"/>
    <cellStyle name="Titles 5 3 2 2 2 7" xfId="29624" xr:uid="{00000000-0005-0000-0000-0000CF730000}"/>
    <cellStyle name="Titles 5 3 2 2 2 8" xfId="29625" xr:uid="{00000000-0005-0000-0000-0000D0730000}"/>
    <cellStyle name="Titles 5 3 2 2 3" xfId="29626" xr:uid="{00000000-0005-0000-0000-0000D1730000}"/>
    <cellStyle name="Titles 5 3 2 2 3 2" xfId="29627" xr:uid="{00000000-0005-0000-0000-0000D2730000}"/>
    <cellStyle name="Titles 5 3 2 2 3 2 2" xfId="29628" xr:uid="{00000000-0005-0000-0000-0000D3730000}"/>
    <cellStyle name="Titles 5 3 2 2 3 2 3" xfId="29629" xr:uid="{00000000-0005-0000-0000-0000D4730000}"/>
    <cellStyle name="Titles 5 3 2 2 3 2 4" xfId="29630" xr:uid="{00000000-0005-0000-0000-0000D5730000}"/>
    <cellStyle name="Titles 5 3 2 2 3 3" xfId="29631" xr:uid="{00000000-0005-0000-0000-0000D6730000}"/>
    <cellStyle name="Titles 5 3 2 2 3 3 2" xfId="29632" xr:uid="{00000000-0005-0000-0000-0000D7730000}"/>
    <cellStyle name="Titles 5 3 2 2 3 3 3" xfId="29633" xr:uid="{00000000-0005-0000-0000-0000D8730000}"/>
    <cellStyle name="Titles 5 3 2 2 3 3 4" xfId="29634" xr:uid="{00000000-0005-0000-0000-0000D9730000}"/>
    <cellStyle name="Titles 5 3 2 2 3 4" xfId="29635" xr:uid="{00000000-0005-0000-0000-0000DA730000}"/>
    <cellStyle name="Titles 5 3 2 2 3 5" xfId="29636" xr:uid="{00000000-0005-0000-0000-0000DB730000}"/>
    <cellStyle name="Titles 5 3 2 2 3 6" xfId="29637" xr:uid="{00000000-0005-0000-0000-0000DC730000}"/>
    <cellStyle name="Titles 5 3 2 2 4" xfId="29638" xr:uid="{00000000-0005-0000-0000-0000DD730000}"/>
    <cellStyle name="Titles 5 3 2 2 4 2" xfId="29639" xr:uid="{00000000-0005-0000-0000-0000DE730000}"/>
    <cellStyle name="Titles 5 3 2 2 4 2 2" xfId="29640" xr:uid="{00000000-0005-0000-0000-0000DF730000}"/>
    <cellStyle name="Titles 5 3 2 2 4 2 3" xfId="29641" xr:uid="{00000000-0005-0000-0000-0000E0730000}"/>
    <cellStyle name="Titles 5 3 2 2 4 2 4" xfId="29642" xr:uid="{00000000-0005-0000-0000-0000E1730000}"/>
    <cellStyle name="Titles 5 3 2 2 4 3" xfId="29643" xr:uid="{00000000-0005-0000-0000-0000E2730000}"/>
    <cellStyle name="Titles 5 3 2 2 4 3 2" xfId="29644" xr:uid="{00000000-0005-0000-0000-0000E3730000}"/>
    <cellStyle name="Titles 5 3 2 2 4 3 3" xfId="29645" xr:uid="{00000000-0005-0000-0000-0000E4730000}"/>
    <cellStyle name="Titles 5 3 2 2 4 3 4" xfId="29646" xr:uid="{00000000-0005-0000-0000-0000E5730000}"/>
    <cellStyle name="Titles 5 3 2 2 4 4" xfId="29647" xr:uid="{00000000-0005-0000-0000-0000E6730000}"/>
    <cellStyle name="Titles 5 3 2 2 4 5" xfId="29648" xr:uid="{00000000-0005-0000-0000-0000E7730000}"/>
    <cellStyle name="Titles 5 3 2 2 4 6" xfId="29649" xr:uid="{00000000-0005-0000-0000-0000E8730000}"/>
    <cellStyle name="Titles 5 3 2 2 5" xfId="29650" xr:uid="{00000000-0005-0000-0000-0000E9730000}"/>
    <cellStyle name="Titles 5 3 2 2 6" xfId="29651" xr:uid="{00000000-0005-0000-0000-0000EA730000}"/>
    <cellStyle name="Titles 5 3 2 2 7" xfId="29652" xr:uid="{00000000-0005-0000-0000-0000EB730000}"/>
    <cellStyle name="Titles 5 3 2 3" xfId="29653" xr:uid="{00000000-0005-0000-0000-0000EC730000}"/>
    <cellStyle name="Titles 5 3 2 3 2" xfId="29654" xr:uid="{00000000-0005-0000-0000-0000ED730000}"/>
    <cellStyle name="Titles 5 3 2 3 2 2" xfId="29655" xr:uid="{00000000-0005-0000-0000-0000EE730000}"/>
    <cellStyle name="Titles 5 3 2 3 2 2 2" xfId="29656" xr:uid="{00000000-0005-0000-0000-0000EF730000}"/>
    <cellStyle name="Titles 5 3 2 3 2 2 3" xfId="29657" xr:uid="{00000000-0005-0000-0000-0000F0730000}"/>
    <cellStyle name="Titles 5 3 2 3 2 2 4" xfId="29658" xr:uid="{00000000-0005-0000-0000-0000F1730000}"/>
    <cellStyle name="Titles 5 3 2 3 2 3" xfId="29659" xr:uid="{00000000-0005-0000-0000-0000F2730000}"/>
    <cellStyle name="Titles 5 3 2 3 2 3 2" xfId="29660" xr:uid="{00000000-0005-0000-0000-0000F3730000}"/>
    <cellStyle name="Titles 5 3 2 3 2 3 3" xfId="29661" xr:uid="{00000000-0005-0000-0000-0000F4730000}"/>
    <cellStyle name="Titles 5 3 2 3 2 3 4" xfId="29662" xr:uid="{00000000-0005-0000-0000-0000F5730000}"/>
    <cellStyle name="Titles 5 3 2 3 2 4" xfId="29663" xr:uid="{00000000-0005-0000-0000-0000F6730000}"/>
    <cellStyle name="Titles 5 3 2 3 2 5" xfId="29664" xr:uid="{00000000-0005-0000-0000-0000F7730000}"/>
    <cellStyle name="Titles 5 3 2 3 2 6" xfId="29665" xr:uid="{00000000-0005-0000-0000-0000F8730000}"/>
    <cellStyle name="Titles 5 3 2 3 3" xfId="29666" xr:uid="{00000000-0005-0000-0000-0000F9730000}"/>
    <cellStyle name="Titles 5 3 2 3 3 2" xfId="29667" xr:uid="{00000000-0005-0000-0000-0000FA730000}"/>
    <cellStyle name="Titles 5 3 2 3 3 3" xfId="29668" xr:uid="{00000000-0005-0000-0000-0000FB730000}"/>
    <cellStyle name="Titles 5 3 2 3 3 4" xfId="29669" xr:uid="{00000000-0005-0000-0000-0000FC730000}"/>
    <cellStyle name="Titles 5 3 2 3 4" xfId="29670" xr:uid="{00000000-0005-0000-0000-0000FD730000}"/>
    <cellStyle name="Titles 5 3 2 3 4 2" xfId="29671" xr:uid="{00000000-0005-0000-0000-0000FE730000}"/>
    <cellStyle name="Titles 5 3 2 3 4 3" xfId="29672" xr:uid="{00000000-0005-0000-0000-0000FF730000}"/>
    <cellStyle name="Titles 5 3 2 3 4 4" xfId="29673" xr:uid="{00000000-0005-0000-0000-000000740000}"/>
    <cellStyle name="Titles 5 3 2 3 5" xfId="29674" xr:uid="{00000000-0005-0000-0000-000001740000}"/>
    <cellStyle name="Titles 5 3 2 3 6" xfId="29675" xr:uid="{00000000-0005-0000-0000-000002740000}"/>
    <cellStyle name="Titles 5 3 2 3 7" xfId="29676" xr:uid="{00000000-0005-0000-0000-000003740000}"/>
    <cellStyle name="Titles 5 3 2 4" xfId="29677" xr:uid="{00000000-0005-0000-0000-000004740000}"/>
    <cellStyle name="Titles 5 3 2 4 2" xfId="29678" xr:uid="{00000000-0005-0000-0000-000005740000}"/>
    <cellStyle name="Titles 5 3 2 4 2 2" xfId="29679" xr:uid="{00000000-0005-0000-0000-000006740000}"/>
    <cellStyle name="Titles 5 3 2 4 2 3" xfId="29680" xr:uid="{00000000-0005-0000-0000-000007740000}"/>
    <cellStyle name="Titles 5 3 2 4 2 4" xfId="29681" xr:uid="{00000000-0005-0000-0000-000008740000}"/>
    <cellStyle name="Titles 5 3 2 4 3" xfId="29682" xr:uid="{00000000-0005-0000-0000-000009740000}"/>
    <cellStyle name="Titles 5 3 2 4 3 2" xfId="29683" xr:uid="{00000000-0005-0000-0000-00000A740000}"/>
    <cellStyle name="Titles 5 3 2 4 3 3" xfId="29684" xr:uid="{00000000-0005-0000-0000-00000B740000}"/>
    <cellStyle name="Titles 5 3 2 4 3 4" xfId="29685" xr:uid="{00000000-0005-0000-0000-00000C740000}"/>
    <cellStyle name="Titles 5 3 2 4 4" xfId="29686" xr:uid="{00000000-0005-0000-0000-00000D740000}"/>
    <cellStyle name="Titles 5 3 2 4 5" xfId="29687" xr:uid="{00000000-0005-0000-0000-00000E740000}"/>
    <cellStyle name="Titles 5 3 2 4 6" xfId="29688" xr:uid="{00000000-0005-0000-0000-00000F740000}"/>
    <cellStyle name="Titles 5 3 2 5" xfId="29689" xr:uid="{00000000-0005-0000-0000-000010740000}"/>
    <cellStyle name="Titles 5 3 2 5 2" xfId="29690" xr:uid="{00000000-0005-0000-0000-000011740000}"/>
    <cellStyle name="Titles 5 3 2 5 3" xfId="29691" xr:uid="{00000000-0005-0000-0000-000012740000}"/>
    <cellStyle name="Titles 5 3 2 5 4" xfId="29692" xr:uid="{00000000-0005-0000-0000-000013740000}"/>
    <cellStyle name="Titles 5 3 2 6" xfId="29693" xr:uid="{00000000-0005-0000-0000-000014740000}"/>
    <cellStyle name="Titles 5 3 2 7" xfId="29694" xr:uid="{00000000-0005-0000-0000-000015740000}"/>
    <cellStyle name="Titles 5 3 2 8" xfId="29695" xr:uid="{00000000-0005-0000-0000-000016740000}"/>
    <cellStyle name="Titles 5 3 3" xfId="29696" xr:uid="{00000000-0005-0000-0000-000017740000}"/>
    <cellStyle name="Titles 5 3 3 2" xfId="29697" xr:uid="{00000000-0005-0000-0000-000018740000}"/>
    <cellStyle name="Titles 5 3 3 2 2" xfId="29698" xr:uid="{00000000-0005-0000-0000-000019740000}"/>
    <cellStyle name="Titles 5 3 3 2 2 2" xfId="29699" xr:uid="{00000000-0005-0000-0000-00001A740000}"/>
    <cellStyle name="Titles 5 3 3 2 2 2 2" xfId="29700" xr:uid="{00000000-0005-0000-0000-00001B740000}"/>
    <cellStyle name="Titles 5 3 3 2 2 2 3" xfId="29701" xr:uid="{00000000-0005-0000-0000-00001C740000}"/>
    <cellStyle name="Titles 5 3 3 2 2 2 4" xfId="29702" xr:uid="{00000000-0005-0000-0000-00001D740000}"/>
    <cellStyle name="Titles 5 3 3 2 2 3" xfId="29703" xr:uid="{00000000-0005-0000-0000-00001E740000}"/>
    <cellStyle name="Titles 5 3 3 2 2 3 2" xfId="29704" xr:uid="{00000000-0005-0000-0000-00001F740000}"/>
    <cellStyle name="Titles 5 3 3 2 2 3 3" xfId="29705" xr:uid="{00000000-0005-0000-0000-000020740000}"/>
    <cellStyle name="Titles 5 3 3 2 2 3 4" xfId="29706" xr:uid="{00000000-0005-0000-0000-000021740000}"/>
    <cellStyle name="Titles 5 3 3 2 2 4" xfId="29707" xr:uid="{00000000-0005-0000-0000-000022740000}"/>
    <cellStyle name="Titles 5 3 3 2 2 5" xfId="29708" xr:uid="{00000000-0005-0000-0000-000023740000}"/>
    <cellStyle name="Titles 5 3 3 2 2 6" xfId="29709" xr:uid="{00000000-0005-0000-0000-000024740000}"/>
    <cellStyle name="Titles 5 3 3 2 3" xfId="29710" xr:uid="{00000000-0005-0000-0000-000025740000}"/>
    <cellStyle name="Titles 5 3 3 2 3 2" xfId="29711" xr:uid="{00000000-0005-0000-0000-000026740000}"/>
    <cellStyle name="Titles 5 3 3 2 3 2 2" xfId="29712" xr:uid="{00000000-0005-0000-0000-000027740000}"/>
    <cellStyle name="Titles 5 3 3 2 3 2 3" xfId="29713" xr:uid="{00000000-0005-0000-0000-000028740000}"/>
    <cellStyle name="Titles 5 3 3 2 3 2 4" xfId="29714" xr:uid="{00000000-0005-0000-0000-000029740000}"/>
    <cellStyle name="Titles 5 3 3 2 3 3" xfId="29715" xr:uid="{00000000-0005-0000-0000-00002A740000}"/>
    <cellStyle name="Titles 5 3 3 2 3 3 2" xfId="29716" xr:uid="{00000000-0005-0000-0000-00002B740000}"/>
    <cellStyle name="Titles 5 3 3 2 3 3 3" xfId="29717" xr:uid="{00000000-0005-0000-0000-00002C740000}"/>
    <cellStyle name="Titles 5 3 3 2 3 3 4" xfId="29718" xr:uid="{00000000-0005-0000-0000-00002D740000}"/>
    <cellStyle name="Titles 5 3 3 2 3 4" xfId="29719" xr:uid="{00000000-0005-0000-0000-00002E740000}"/>
    <cellStyle name="Titles 5 3 3 2 3 5" xfId="29720" xr:uid="{00000000-0005-0000-0000-00002F740000}"/>
    <cellStyle name="Titles 5 3 3 2 3 6" xfId="29721" xr:uid="{00000000-0005-0000-0000-000030740000}"/>
    <cellStyle name="Titles 5 3 3 2 4" xfId="29722" xr:uid="{00000000-0005-0000-0000-000031740000}"/>
    <cellStyle name="Titles 5 3 3 2 4 2" xfId="29723" xr:uid="{00000000-0005-0000-0000-000032740000}"/>
    <cellStyle name="Titles 5 3 3 2 4 3" xfId="29724" xr:uid="{00000000-0005-0000-0000-000033740000}"/>
    <cellStyle name="Titles 5 3 3 2 4 4" xfId="29725" xr:uid="{00000000-0005-0000-0000-000034740000}"/>
    <cellStyle name="Titles 5 3 3 2 5" xfId="29726" xr:uid="{00000000-0005-0000-0000-000035740000}"/>
    <cellStyle name="Titles 5 3 3 2 5 2" xfId="29727" xr:uid="{00000000-0005-0000-0000-000036740000}"/>
    <cellStyle name="Titles 5 3 3 2 5 3" xfId="29728" xr:uid="{00000000-0005-0000-0000-000037740000}"/>
    <cellStyle name="Titles 5 3 3 2 5 4" xfId="29729" xr:uid="{00000000-0005-0000-0000-000038740000}"/>
    <cellStyle name="Titles 5 3 3 2 6" xfId="29730" xr:uid="{00000000-0005-0000-0000-000039740000}"/>
    <cellStyle name="Titles 5 3 3 2 7" xfId="29731" xr:uid="{00000000-0005-0000-0000-00003A740000}"/>
    <cellStyle name="Titles 5 3 3 2 8" xfId="29732" xr:uid="{00000000-0005-0000-0000-00003B740000}"/>
    <cellStyle name="Titles 5 3 3 3" xfId="29733" xr:uid="{00000000-0005-0000-0000-00003C740000}"/>
    <cellStyle name="Titles 5 3 3 3 2" xfId="29734" xr:uid="{00000000-0005-0000-0000-00003D740000}"/>
    <cellStyle name="Titles 5 3 3 3 2 2" xfId="29735" xr:uid="{00000000-0005-0000-0000-00003E740000}"/>
    <cellStyle name="Titles 5 3 3 3 2 3" xfId="29736" xr:uid="{00000000-0005-0000-0000-00003F740000}"/>
    <cellStyle name="Titles 5 3 3 3 2 4" xfId="29737" xr:uid="{00000000-0005-0000-0000-000040740000}"/>
    <cellStyle name="Titles 5 3 3 3 3" xfId="29738" xr:uid="{00000000-0005-0000-0000-000041740000}"/>
    <cellStyle name="Titles 5 3 3 3 3 2" xfId="29739" xr:uid="{00000000-0005-0000-0000-000042740000}"/>
    <cellStyle name="Titles 5 3 3 3 3 3" xfId="29740" xr:uid="{00000000-0005-0000-0000-000043740000}"/>
    <cellStyle name="Titles 5 3 3 3 3 4" xfId="29741" xr:uid="{00000000-0005-0000-0000-000044740000}"/>
    <cellStyle name="Titles 5 3 3 3 4" xfId="29742" xr:uid="{00000000-0005-0000-0000-000045740000}"/>
    <cellStyle name="Titles 5 3 3 3 5" xfId="29743" xr:uid="{00000000-0005-0000-0000-000046740000}"/>
    <cellStyle name="Titles 5 3 3 3 6" xfId="29744" xr:uid="{00000000-0005-0000-0000-000047740000}"/>
    <cellStyle name="Titles 5 3 3 4" xfId="29745" xr:uid="{00000000-0005-0000-0000-000048740000}"/>
    <cellStyle name="Titles 5 3 3 4 2" xfId="29746" xr:uid="{00000000-0005-0000-0000-000049740000}"/>
    <cellStyle name="Titles 5 3 3 4 2 2" xfId="29747" xr:uid="{00000000-0005-0000-0000-00004A740000}"/>
    <cellStyle name="Titles 5 3 3 4 2 3" xfId="29748" xr:uid="{00000000-0005-0000-0000-00004B740000}"/>
    <cellStyle name="Titles 5 3 3 4 2 4" xfId="29749" xr:uid="{00000000-0005-0000-0000-00004C740000}"/>
    <cellStyle name="Titles 5 3 3 4 3" xfId="29750" xr:uid="{00000000-0005-0000-0000-00004D740000}"/>
    <cellStyle name="Titles 5 3 3 4 3 2" xfId="29751" xr:uid="{00000000-0005-0000-0000-00004E740000}"/>
    <cellStyle name="Titles 5 3 3 4 3 3" xfId="29752" xr:uid="{00000000-0005-0000-0000-00004F740000}"/>
    <cellStyle name="Titles 5 3 3 4 3 4" xfId="29753" xr:uid="{00000000-0005-0000-0000-000050740000}"/>
    <cellStyle name="Titles 5 3 3 4 4" xfId="29754" xr:uid="{00000000-0005-0000-0000-000051740000}"/>
    <cellStyle name="Titles 5 3 3 4 5" xfId="29755" xr:uid="{00000000-0005-0000-0000-000052740000}"/>
    <cellStyle name="Titles 5 3 3 4 6" xfId="29756" xr:uid="{00000000-0005-0000-0000-000053740000}"/>
    <cellStyle name="Titles 5 3 3 5" xfId="29757" xr:uid="{00000000-0005-0000-0000-000054740000}"/>
    <cellStyle name="Titles 5 3 3 6" xfId="29758" xr:uid="{00000000-0005-0000-0000-000055740000}"/>
    <cellStyle name="Titles 5 3 3 7" xfId="29759" xr:uid="{00000000-0005-0000-0000-000056740000}"/>
    <cellStyle name="Titles 5 3 4" xfId="29760" xr:uid="{00000000-0005-0000-0000-000057740000}"/>
    <cellStyle name="Titles 5 3 4 2" xfId="29761" xr:uid="{00000000-0005-0000-0000-000058740000}"/>
    <cellStyle name="Titles 5 3 4 2 2" xfId="29762" xr:uid="{00000000-0005-0000-0000-000059740000}"/>
    <cellStyle name="Titles 5 3 4 2 2 2" xfId="29763" xr:uid="{00000000-0005-0000-0000-00005A740000}"/>
    <cellStyle name="Titles 5 3 4 2 2 3" xfId="29764" xr:uid="{00000000-0005-0000-0000-00005B740000}"/>
    <cellStyle name="Titles 5 3 4 2 2 4" xfId="29765" xr:uid="{00000000-0005-0000-0000-00005C740000}"/>
    <cellStyle name="Titles 5 3 4 2 3" xfId="29766" xr:uid="{00000000-0005-0000-0000-00005D740000}"/>
    <cellStyle name="Titles 5 3 4 2 3 2" xfId="29767" xr:uid="{00000000-0005-0000-0000-00005E740000}"/>
    <cellStyle name="Titles 5 3 4 2 3 3" xfId="29768" xr:uid="{00000000-0005-0000-0000-00005F740000}"/>
    <cellStyle name="Titles 5 3 4 2 3 4" xfId="29769" xr:uid="{00000000-0005-0000-0000-000060740000}"/>
    <cellStyle name="Titles 5 3 4 2 4" xfId="29770" xr:uid="{00000000-0005-0000-0000-000061740000}"/>
    <cellStyle name="Titles 5 3 4 2 5" xfId="29771" xr:uid="{00000000-0005-0000-0000-000062740000}"/>
    <cellStyle name="Titles 5 3 4 2 6" xfId="29772" xr:uid="{00000000-0005-0000-0000-000063740000}"/>
    <cellStyle name="Titles 5 3 4 3" xfId="29773" xr:uid="{00000000-0005-0000-0000-000064740000}"/>
    <cellStyle name="Titles 5 3 4 3 2" xfId="29774" xr:uid="{00000000-0005-0000-0000-000065740000}"/>
    <cellStyle name="Titles 5 3 4 3 2 2" xfId="29775" xr:uid="{00000000-0005-0000-0000-000066740000}"/>
    <cellStyle name="Titles 5 3 4 3 2 3" xfId="29776" xr:uid="{00000000-0005-0000-0000-000067740000}"/>
    <cellStyle name="Titles 5 3 4 3 2 4" xfId="29777" xr:uid="{00000000-0005-0000-0000-000068740000}"/>
    <cellStyle name="Titles 5 3 4 3 3" xfId="29778" xr:uid="{00000000-0005-0000-0000-000069740000}"/>
    <cellStyle name="Titles 5 3 4 3 3 2" xfId="29779" xr:uid="{00000000-0005-0000-0000-00006A740000}"/>
    <cellStyle name="Titles 5 3 4 3 3 3" xfId="29780" xr:uid="{00000000-0005-0000-0000-00006B740000}"/>
    <cellStyle name="Titles 5 3 4 3 3 4" xfId="29781" xr:uid="{00000000-0005-0000-0000-00006C740000}"/>
    <cellStyle name="Titles 5 3 4 3 4" xfId="29782" xr:uid="{00000000-0005-0000-0000-00006D740000}"/>
    <cellStyle name="Titles 5 3 4 3 5" xfId="29783" xr:uid="{00000000-0005-0000-0000-00006E740000}"/>
    <cellStyle name="Titles 5 3 4 3 6" xfId="29784" xr:uid="{00000000-0005-0000-0000-00006F740000}"/>
    <cellStyle name="Titles 5 3 4 4" xfId="29785" xr:uid="{00000000-0005-0000-0000-000070740000}"/>
    <cellStyle name="Titles 5 3 4 4 2" xfId="29786" xr:uid="{00000000-0005-0000-0000-000071740000}"/>
    <cellStyle name="Titles 5 3 4 4 3" xfId="29787" xr:uid="{00000000-0005-0000-0000-000072740000}"/>
    <cellStyle name="Titles 5 3 4 4 4" xfId="29788" xr:uid="{00000000-0005-0000-0000-000073740000}"/>
    <cellStyle name="Titles 5 3 4 5" xfId="29789" xr:uid="{00000000-0005-0000-0000-000074740000}"/>
    <cellStyle name="Titles 5 3 4 5 2" xfId="29790" xr:uid="{00000000-0005-0000-0000-000075740000}"/>
    <cellStyle name="Titles 5 3 4 5 3" xfId="29791" xr:uid="{00000000-0005-0000-0000-000076740000}"/>
    <cellStyle name="Titles 5 3 4 5 4" xfId="29792" xr:uid="{00000000-0005-0000-0000-000077740000}"/>
    <cellStyle name="Titles 5 3 4 6" xfId="29793" xr:uid="{00000000-0005-0000-0000-000078740000}"/>
    <cellStyle name="Titles 5 3 4 7" xfId="29794" xr:uid="{00000000-0005-0000-0000-000079740000}"/>
    <cellStyle name="Titles 5 3 4 8" xfId="29795" xr:uid="{00000000-0005-0000-0000-00007A740000}"/>
    <cellStyle name="Titles 5 4" xfId="29796" xr:uid="{00000000-0005-0000-0000-00007B740000}"/>
    <cellStyle name="Titles 5 4 2" xfId="29797" xr:uid="{00000000-0005-0000-0000-00007C740000}"/>
    <cellStyle name="Titles 5 4 2 2" xfId="29798" xr:uid="{00000000-0005-0000-0000-00007D740000}"/>
    <cellStyle name="Titles 5 4 2 2 2" xfId="29799" xr:uid="{00000000-0005-0000-0000-00007E740000}"/>
    <cellStyle name="Titles 5 4 2 2 2 2" xfId="29800" xr:uid="{00000000-0005-0000-0000-00007F740000}"/>
    <cellStyle name="Titles 5 4 2 2 2 2 2" xfId="29801" xr:uid="{00000000-0005-0000-0000-000080740000}"/>
    <cellStyle name="Titles 5 4 2 2 2 2 3" xfId="29802" xr:uid="{00000000-0005-0000-0000-000081740000}"/>
    <cellStyle name="Titles 5 4 2 2 2 2 4" xfId="29803" xr:uid="{00000000-0005-0000-0000-000082740000}"/>
    <cellStyle name="Titles 5 4 2 2 2 3" xfId="29804" xr:uid="{00000000-0005-0000-0000-000083740000}"/>
    <cellStyle name="Titles 5 4 2 2 2 3 2" xfId="29805" xr:uid="{00000000-0005-0000-0000-000084740000}"/>
    <cellStyle name="Titles 5 4 2 2 2 3 3" xfId="29806" xr:uid="{00000000-0005-0000-0000-000085740000}"/>
    <cellStyle name="Titles 5 4 2 2 2 3 4" xfId="29807" xr:uid="{00000000-0005-0000-0000-000086740000}"/>
    <cellStyle name="Titles 5 4 2 2 2 4" xfId="29808" xr:uid="{00000000-0005-0000-0000-000087740000}"/>
    <cellStyle name="Titles 5 4 2 2 2 5" xfId="29809" xr:uid="{00000000-0005-0000-0000-000088740000}"/>
    <cellStyle name="Titles 5 4 2 2 2 6" xfId="29810" xr:uid="{00000000-0005-0000-0000-000089740000}"/>
    <cellStyle name="Titles 5 4 2 2 3" xfId="29811" xr:uid="{00000000-0005-0000-0000-00008A740000}"/>
    <cellStyle name="Titles 5 4 2 2 3 2" xfId="29812" xr:uid="{00000000-0005-0000-0000-00008B740000}"/>
    <cellStyle name="Titles 5 4 2 2 3 2 2" xfId="29813" xr:uid="{00000000-0005-0000-0000-00008C740000}"/>
    <cellStyle name="Titles 5 4 2 2 3 2 3" xfId="29814" xr:uid="{00000000-0005-0000-0000-00008D740000}"/>
    <cellStyle name="Titles 5 4 2 2 3 2 4" xfId="29815" xr:uid="{00000000-0005-0000-0000-00008E740000}"/>
    <cellStyle name="Titles 5 4 2 2 3 3" xfId="29816" xr:uid="{00000000-0005-0000-0000-00008F740000}"/>
    <cellStyle name="Titles 5 4 2 2 3 3 2" xfId="29817" xr:uid="{00000000-0005-0000-0000-000090740000}"/>
    <cellStyle name="Titles 5 4 2 2 3 3 3" xfId="29818" xr:uid="{00000000-0005-0000-0000-000091740000}"/>
    <cellStyle name="Titles 5 4 2 2 3 3 4" xfId="29819" xr:uid="{00000000-0005-0000-0000-000092740000}"/>
    <cellStyle name="Titles 5 4 2 2 3 4" xfId="29820" xr:uid="{00000000-0005-0000-0000-000093740000}"/>
    <cellStyle name="Titles 5 4 2 2 3 5" xfId="29821" xr:uid="{00000000-0005-0000-0000-000094740000}"/>
    <cellStyle name="Titles 5 4 2 2 3 6" xfId="29822" xr:uid="{00000000-0005-0000-0000-000095740000}"/>
    <cellStyle name="Titles 5 4 2 2 4" xfId="29823" xr:uid="{00000000-0005-0000-0000-000096740000}"/>
    <cellStyle name="Titles 5 4 2 2 4 2" xfId="29824" xr:uid="{00000000-0005-0000-0000-000097740000}"/>
    <cellStyle name="Titles 5 4 2 2 4 3" xfId="29825" xr:uid="{00000000-0005-0000-0000-000098740000}"/>
    <cellStyle name="Titles 5 4 2 2 4 4" xfId="29826" xr:uid="{00000000-0005-0000-0000-000099740000}"/>
    <cellStyle name="Titles 5 4 2 2 5" xfId="29827" xr:uid="{00000000-0005-0000-0000-00009A740000}"/>
    <cellStyle name="Titles 5 4 2 2 5 2" xfId="29828" xr:uid="{00000000-0005-0000-0000-00009B740000}"/>
    <cellStyle name="Titles 5 4 2 2 5 3" xfId="29829" xr:uid="{00000000-0005-0000-0000-00009C740000}"/>
    <cellStyle name="Titles 5 4 2 2 5 4" xfId="29830" xr:uid="{00000000-0005-0000-0000-00009D740000}"/>
    <cellStyle name="Titles 5 4 2 2 6" xfId="29831" xr:uid="{00000000-0005-0000-0000-00009E740000}"/>
    <cellStyle name="Titles 5 4 2 2 7" xfId="29832" xr:uid="{00000000-0005-0000-0000-00009F740000}"/>
    <cellStyle name="Titles 5 4 2 2 8" xfId="29833" xr:uid="{00000000-0005-0000-0000-0000A0740000}"/>
    <cellStyle name="Titles 5 4 2 3" xfId="29834" xr:uid="{00000000-0005-0000-0000-0000A1740000}"/>
    <cellStyle name="Titles 5 4 2 3 2" xfId="29835" xr:uid="{00000000-0005-0000-0000-0000A2740000}"/>
    <cellStyle name="Titles 5 4 2 3 2 2" xfId="29836" xr:uid="{00000000-0005-0000-0000-0000A3740000}"/>
    <cellStyle name="Titles 5 4 2 3 2 3" xfId="29837" xr:uid="{00000000-0005-0000-0000-0000A4740000}"/>
    <cellStyle name="Titles 5 4 2 3 2 4" xfId="29838" xr:uid="{00000000-0005-0000-0000-0000A5740000}"/>
    <cellStyle name="Titles 5 4 2 3 3" xfId="29839" xr:uid="{00000000-0005-0000-0000-0000A6740000}"/>
    <cellStyle name="Titles 5 4 2 3 3 2" xfId="29840" xr:uid="{00000000-0005-0000-0000-0000A7740000}"/>
    <cellStyle name="Titles 5 4 2 3 3 3" xfId="29841" xr:uid="{00000000-0005-0000-0000-0000A8740000}"/>
    <cellStyle name="Titles 5 4 2 3 3 4" xfId="29842" xr:uid="{00000000-0005-0000-0000-0000A9740000}"/>
    <cellStyle name="Titles 5 4 2 3 4" xfId="29843" xr:uid="{00000000-0005-0000-0000-0000AA740000}"/>
    <cellStyle name="Titles 5 4 2 3 5" xfId="29844" xr:uid="{00000000-0005-0000-0000-0000AB740000}"/>
    <cellStyle name="Titles 5 4 2 3 6" xfId="29845" xr:uid="{00000000-0005-0000-0000-0000AC740000}"/>
    <cellStyle name="Titles 5 4 2 4" xfId="29846" xr:uid="{00000000-0005-0000-0000-0000AD740000}"/>
    <cellStyle name="Titles 5 4 2 4 2" xfId="29847" xr:uid="{00000000-0005-0000-0000-0000AE740000}"/>
    <cellStyle name="Titles 5 4 2 4 2 2" xfId="29848" xr:uid="{00000000-0005-0000-0000-0000AF740000}"/>
    <cellStyle name="Titles 5 4 2 4 2 3" xfId="29849" xr:uid="{00000000-0005-0000-0000-0000B0740000}"/>
    <cellStyle name="Titles 5 4 2 4 2 4" xfId="29850" xr:uid="{00000000-0005-0000-0000-0000B1740000}"/>
    <cellStyle name="Titles 5 4 2 4 3" xfId="29851" xr:uid="{00000000-0005-0000-0000-0000B2740000}"/>
    <cellStyle name="Titles 5 4 2 4 3 2" xfId="29852" xr:uid="{00000000-0005-0000-0000-0000B3740000}"/>
    <cellStyle name="Titles 5 4 2 4 3 3" xfId="29853" xr:uid="{00000000-0005-0000-0000-0000B4740000}"/>
    <cellStyle name="Titles 5 4 2 4 3 4" xfId="29854" xr:uid="{00000000-0005-0000-0000-0000B5740000}"/>
    <cellStyle name="Titles 5 4 2 4 4" xfId="29855" xr:uid="{00000000-0005-0000-0000-0000B6740000}"/>
    <cellStyle name="Titles 5 4 2 4 5" xfId="29856" xr:uid="{00000000-0005-0000-0000-0000B7740000}"/>
    <cellStyle name="Titles 5 4 2 4 6" xfId="29857" xr:uid="{00000000-0005-0000-0000-0000B8740000}"/>
    <cellStyle name="Titles 5 4 2 5" xfId="29858" xr:uid="{00000000-0005-0000-0000-0000B9740000}"/>
    <cellStyle name="Titles 5 4 2 6" xfId="29859" xr:uid="{00000000-0005-0000-0000-0000BA740000}"/>
    <cellStyle name="Titles 5 4 2 7" xfId="29860" xr:uid="{00000000-0005-0000-0000-0000BB740000}"/>
    <cellStyle name="Titles 5 4 3" xfId="29861" xr:uid="{00000000-0005-0000-0000-0000BC740000}"/>
    <cellStyle name="Titles 5 4 3 2" xfId="29862" xr:uid="{00000000-0005-0000-0000-0000BD740000}"/>
    <cellStyle name="Titles 5 4 3 2 2" xfId="29863" xr:uid="{00000000-0005-0000-0000-0000BE740000}"/>
    <cellStyle name="Titles 5 4 3 2 2 2" xfId="29864" xr:uid="{00000000-0005-0000-0000-0000BF740000}"/>
    <cellStyle name="Titles 5 4 3 2 2 3" xfId="29865" xr:uid="{00000000-0005-0000-0000-0000C0740000}"/>
    <cellStyle name="Titles 5 4 3 2 2 4" xfId="29866" xr:uid="{00000000-0005-0000-0000-0000C1740000}"/>
    <cellStyle name="Titles 5 4 3 2 3" xfId="29867" xr:uid="{00000000-0005-0000-0000-0000C2740000}"/>
    <cellStyle name="Titles 5 4 3 2 3 2" xfId="29868" xr:uid="{00000000-0005-0000-0000-0000C3740000}"/>
    <cellStyle name="Titles 5 4 3 2 3 3" xfId="29869" xr:uid="{00000000-0005-0000-0000-0000C4740000}"/>
    <cellStyle name="Titles 5 4 3 2 3 4" xfId="29870" xr:uid="{00000000-0005-0000-0000-0000C5740000}"/>
    <cellStyle name="Titles 5 4 3 2 4" xfId="29871" xr:uid="{00000000-0005-0000-0000-0000C6740000}"/>
    <cellStyle name="Titles 5 4 3 2 5" xfId="29872" xr:uid="{00000000-0005-0000-0000-0000C7740000}"/>
    <cellStyle name="Titles 5 4 3 2 6" xfId="29873" xr:uid="{00000000-0005-0000-0000-0000C8740000}"/>
    <cellStyle name="Titles 5 4 3 3" xfId="29874" xr:uid="{00000000-0005-0000-0000-0000C9740000}"/>
    <cellStyle name="Titles 5 4 3 3 2" xfId="29875" xr:uid="{00000000-0005-0000-0000-0000CA740000}"/>
    <cellStyle name="Titles 5 4 3 3 3" xfId="29876" xr:uid="{00000000-0005-0000-0000-0000CB740000}"/>
    <cellStyle name="Titles 5 4 3 3 4" xfId="29877" xr:uid="{00000000-0005-0000-0000-0000CC740000}"/>
    <cellStyle name="Titles 5 4 3 4" xfId="29878" xr:uid="{00000000-0005-0000-0000-0000CD740000}"/>
    <cellStyle name="Titles 5 4 3 4 2" xfId="29879" xr:uid="{00000000-0005-0000-0000-0000CE740000}"/>
    <cellStyle name="Titles 5 4 3 4 3" xfId="29880" xr:uid="{00000000-0005-0000-0000-0000CF740000}"/>
    <cellStyle name="Titles 5 4 3 4 4" xfId="29881" xr:uid="{00000000-0005-0000-0000-0000D0740000}"/>
    <cellStyle name="Titles 5 4 3 5" xfId="29882" xr:uid="{00000000-0005-0000-0000-0000D1740000}"/>
    <cellStyle name="Titles 5 4 3 6" xfId="29883" xr:uid="{00000000-0005-0000-0000-0000D2740000}"/>
    <cellStyle name="Titles 5 4 3 7" xfId="29884" xr:uid="{00000000-0005-0000-0000-0000D3740000}"/>
    <cellStyle name="Titles 5 4 4" xfId="29885" xr:uid="{00000000-0005-0000-0000-0000D4740000}"/>
    <cellStyle name="Titles 5 4 4 2" xfId="29886" xr:uid="{00000000-0005-0000-0000-0000D5740000}"/>
    <cellStyle name="Titles 5 4 4 2 2" xfId="29887" xr:uid="{00000000-0005-0000-0000-0000D6740000}"/>
    <cellStyle name="Titles 5 4 4 2 3" xfId="29888" xr:uid="{00000000-0005-0000-0000-0000D7740000}"/>
    <cellStyle name="Titles 5 4 4 2 4" xfId="29889" xr:uid="{00000000-0005-0000-0000-0000D8740000}"/>
    <cellStyle name="Titles 5 4 4 3" xfId="29890" xr:uid="{00000000-0005-0000-0000-0000D9740000}"/>
    <cellStyle name="Titles 5 4 4 3 2" xfId="29891" xr:uid="{00000000-0005-0000-0000-0000DA740000}"/>
    <cellStyle name="Titles 5 4 4 3 3" xfId="29892" xr:uid="{00000000-0005-0000-0000-0000DB740000}"/>
    <cellStyle name="Titles 5 4 4 3 4" xfId="29893" xr:uid="{00000000-0005-0000-0000-0000DC740000}"/>
    <cellStyle name="Titles 5 4 4 4" xfId="29894" xr:uid="{00000000-0005-0000-0000-0000DD740000}"/>
    <cellStyle name="Titles 5 4 4 5" xfId="29895" xr:uid="{00000000-0005-0000-0000-0000DE740000}"/>
    <cellStyle name="Titles 5 4 4 6" xfId="29896" xr:uid="{00000000-0005-0000-0000-0000DF740000}"/>
    <cellStyle name="Titles 5 4 5" xfId="29897" xr:uid="{00000000-0005-0000-0000-0000E0740000}"/>
    <cellStyle name="Titles 5 4 5 2" xfId="29898" xr:uid="{00000000-0005-0000-0000-0000E1740000}"/>
    <cellStyle name="Titles 5 4 5 3" xfId="29899" xr:uid="{00000000-0005-0000-0000-0000E2740000}"/>
    <cellStyle name="Titles 5 4 5 4" xfId="29900" xr:uid="{00000000-0005-0000-0000-0000E3740000}"/>
    <cellStyle name="Titles 5 4 6" xfId="29901" xr:uid="{00000000-0005-0000-0000-0000E4740000}"/>
    <cellStyle name="Titles 5 4 7" xfId="29902" xr:uid="{00000000-0005-0000-0000-0000E5740000}"/>
    <cellStyle name="Titles 5 4 8" xfId="29903" xr:uid="{00000000-0005-0000-0000-0000E6740000}"/>
    <cellStyle name="Titles 5 5" xfId="29904" xr:uid="{00000000-0005-0000-0000-0000E7740000}"/>
    <cellStyle name="Titles 5 5 2" xfId="29905" xr:uid="{00000000-0005-0000-0000-0000E8740000}"/>
    <cellStyle name="Titles 5 5 2 2" xfId="29906" xr:uid="{00000000-0005-0000-0000-0000E9740000}"/>
    <cellStyle name="Titles 5 5 2 2 2" xfId="29907" xr:uid="{00000000-0005-0000-0000-0000EA740000}"/>
    <cellStyle name="Titles 5 5 2 2 2 2" xfId="29908" xr:uid="{00000000-0005-0000-0000-0000EB740000}"/>
    <cellStyle name="Titles 5 5 2 2 2 3" xfId="29909" xr:uid="{00000000-0005-0000-0000-0000EC740000}"/>
    <cellStyle name="Titles 5 5 2 2 2 4" xfId="29910" xr:uid="{00000000-0005-0000-0000-0000ED740000}"/>
    <cellStyle name="Titles 5 5 2 2 3" xfId="29911" xr:uid="{00000000-0005-0000-0000-0000EE740000}"/>
    <cellStyle name="Titles 5 5 2 2 3 2" xfId="29912" xr:uid="{00000000-0005-0000-0000-0000EF740000}"/>
    <cellStyle name="Titles 5 5 2 2 3 3" xfId="29913" xr:uid="{00000000-0005-0000-0000-0000F0740000}"/>
    <cellStyle name="Titles 5 5 2 2 3 4" xfId="29914" xr:uid="{00000000-0005-0000-0000-0000F1740000}"/>
    <cellStyle name="Titles 5 5 2 2 4" xfId="29915" xr:uid="{00000000-0005-0000-0000-0000F2740000}"/>
    <cellStyle name="Titles 5 5 2 2 5" xfId="29916" xr:uid="{00000000-0005-0000-0000-0000F3740000}"/>
    <cellStyle name="Titles 5 5 2 2 6" xfId="29917" xr:uid="{00000000-0005-0000-0000-0000F4740000}"/>
    <cellStyle name="Titles 5 5 2 3" xfId="29918" xr:uid="{00000000-0005-0000-0000-0000F5740000}"/>
    <cellStyle name="Titles 5 5 2 3 2" xfId="29919" xr:uid="{00000000-0005-0000-0000-0000F6740000}"/>
    <cellStyle name="Titles 5 5 2 3 2 2" xfId="29920" xr:uid="{00000000-0005-0000-0000-0000F7740000}"/>
    <cellStyle name="Titles 5 5 2 3 2 3" xfId="29921" xr:uid="{00000000-0005-0000-0000-0000F8740000}"/>
    <cellStyle name="Titles 5 5 2 3 2 4" xfId="29922" xr:uid="{00000000-0005-0000-0000-0000F9740000}"/>
    <cellStyle name="Titles 5 5 2 3 3" xfId="29923" xr:uid="{00000000-0005-0000-0000-0000FA740000}"/>
    <cellStyle name="Titles 5 5 2 3 3 2" xfId="29924" xr:uid="{00000000-0005-0000-0000-0000FB740000}"/>
    <cellStyle name="Titles 5 5 2 3 3 3" xfId="29925" xr:uid="{00000000-0005-0000-0000-0000FC740000}"/>
    <cellStyle name="Titles 5 5 2 3 3 4" xfId="29926" xr:uid="{00000000-0005-0000-0000-0000FD740000}"/>
    <cellStyle name="Titles 5 5 2 3 4" xfId="29927" xr:uid="{00000000-0005-0000-0000-0000FE740000}"/>
    <cellStyle name="Titles 5 5 2 3 5" xfId="29928" xr:uid="{00000000-0005-0000-0000-0000FF740000}"/>
    <cellStyle name="Titles 5 5 2 3 6" xfId="29929" xr:uid="{00000000-0005-0000-0000-000000750000}"/>
    <cellStyle name="Titles 5 5 2 4" xfId="29930" xr:uid="{00000000-0005-0000-0000-000001750000}"/>
    <cellStyle name="Titles 5 5 2 4 2" xfId="29931" xr:uid="{00000000-0005-0000-0000-000002750000}"/>
    <cellStyle name="Titles 5 5 2 4 3" xfId="29932" xr:uid="{00000000-0005-0000-0000-000003750000}"/>
    <cellStyle name="Titles 5 5 2 4 4" xfId="29933" xr:uid="{00000000-0005-0000-0000-000004750000}"/>
    <cellStyle name="Titles 5 5 2 5" xfId="29934" xr:uid="{00000000-0005-0000-0000-000005750000}"/>
    <cellStyle name="Titles 5 5 2 5 2" xfId="29935" xr:uid="{00000000-0005-0000-0000-000006750000}"/>
    <cellStyle name="Titles 5 5 2 5 3" xfId="29936" xr:uid="{00000000-0005-0000-0000-000007750000}"/>
    <cellStyle name="Titles 5 5 2 5 4" xfId="29937" xr:uid="{00000000-0005-0000-0000-000008750000}"/>
    <cellStyle name="Titles 5 5 2 6" xfId="29938" xr:uid="{00000000-0005-0000-0000-000009750000}"/>
    <cellStyle name="Titles 5 5 2 7" xfId="29939" xr:uid="{00000000-0005-0000-0000-00000A750000}"/>
    <cellStyle name="Titles 5 5 2 8" xfId="29940" xr:uid="{00000000-0005-0000-0000-00000B750000}"/>
    <cellStyle name="Titles 5 5 3" xfId="29941" xr:uid="{00000000-0005-0000-0000-00000C750000}"/>
    <cellStyle name="Titles 5 5 3 2" xfId="29942" xr:uid="{00000000-0005-0000-0000-00000D750000}"/>
    <cellStyle name="Titles 5 5 3 2 2" xfId="29943" xr:uid="{00000000-0005-0000-0000-00000E750000}"/>
    <cellStyle name="Titles 5 5 3 2 3" xfId="29944" xr:uid="{00000000-0005-0000-0000-00000F750000}"/>
    <cellStyle name="Titles 5 5 3 2 4" xfId="29945" xr:uid="{00000000-0005-0000-0000-000010750000}"/>
    <cellStyle name="Titles 5 5 3 3" xfId="29946" xr:uid="{00000000-0005-0000-0000-000011750000}"/>
    <cellStyle name="Titles 5 5 3 3 2" xfId="29947" xr:uid="{00000000-0005-0000-0000-000012750000}"/>
    <cellStyle name="Titles 5 5 3 3 3" xfId="29948" xr:uid="{00000000-0005-0000-0000-000013750000}"/>
    <cellStyle name="Titles 5 5 3 3 4" xfId="29949" xr:uid="{00000000-0005-0000-0000-000014750000}"/>
    <cellStyle name="Titles 5 5 3 4" xfId="29950" xr:uid="{00000000-0005-0000-0000-000015750000}"/>
    <cellStyle name="Titles 5 5 3 5" xfId="29951" xr:uid="{00000000-0005-0000-0000-000016750000}"/>
    <cellStyle name="Titles 5 5 3 6" xfId="29952" xr:uid="{00000000-0005-0000-0000-000017750000}"/>
    <cellStyle name="Titles 5 5 4" xfId="29953" xr:uid="{00000000-0005-0000-0000-000018750000}"/>
    <cellStyle name="Titles 5 5 4 2" xfId="29954" xr:uid="{00000000-0005-0000-0000-000019750000}"/>
    <cellStyle name="Titles 5 5 4 2 2" xfId="29955" xr:uid="{00000000-0005-0000-0000-00001A750000}"/>
    <cellStyle name="Titles 5 5 4 2 3" xfId="29956" xr:uid="{00000000-0005-0000-0000-00001B750000}"/>
    <cellStyle name="Titles 5 5 4 2 4" xfId="29957" xr:uid="{00000000-0005-0000-0000-00001C750000}"/>
    <cellStyle name="Titles 5 5 4 3" xfId="29958" xr:uid="{00000000-0005-0000-0000-00001D750000}"/>
    <cellStyle name="Titles 5 5 4 3 2" xfId="29959" xr:uid="{00000000-0005-0000-0000-00001E750000}"/>
    <cellStyle name="Titles 5 5 4 3 3" xfId="29960" xr:uid="{00000000-0005-0000-0000-00001F750000}"/>
    <cellStyle name="Titles 5 5 4 3 4" xfId="29961" xr:uid="{00000000-0005-0000-0000-000020750000}"/>
    <cellStyle name="Titles 5 5 4 4" xfId="29962" xr:uid="{00000000-0005-0000-0000-000021750000}"/>
    <cellStyle name="Titles 5 5 4 5" xfId="29963" xr:uid="{00000000-0005-0000-0000-000022750000}"/>
    <cellStyle name="Titles 5 5 4 6" xfId="29964" xr:uid="{00000000-0005-0000-0000-000023750000}"/>
    <cellStyle name="Titles 5 5 5" xfId="29965" xr:uid="{00000000-0005-0000-0000-000024750000}"/>
    <cellStyle name="Titles 5 5 6" xfId="29966" xr:uid="{00000000-0005-0000-0000-000025750000}"/>
    <cellStyle name="Titles 5 5 7" xfId="29967" xr:uid="{00000000-0005-0000-0000-000026750000}"/>
    <cellStyle name="Titles 5 6" xfId="29968" xr:uid="{00000000-0005-0000-0000-000027750000}"/>
    <cellStyle name="Titles 5 6 2" xfId="29969" xr:uid="{00000000-0005-0000-0000-000028750000}"/>
    <cellStyle name="Titles 5 6 2 2" xfId="29970" xr:uid="{00000000-0005-0000-0000-000029750000}"/>
    <cellStyle name="Titles 5 6 2 2 2" xfId="29971" xr:uid="{00000000-0005-0000-0000-00002A750000}"/>
    <cellStyle name="Titles 5 6 2 2 3" xfId="29972" xr:uid="{00000000-0005-0000-0000-00002B750000}"/>
    <cellStyle name="Titles 5 6 2 2 4" xfId="29973" xr:uid="{00000000-0005-0000-0000-00002C750000}"/>
    <cellStyle name="Titles 5 6 2 3" xfId="29974" xr:uid="{00000000-0005-0000-0000-00002D750000}"/>
    <cellStyle name="Titles 5 6 2 3 2" xfId="29975" xr:uid="{00000000-0005-0000-0000-00002E750000}"/>
    <cellStyle name="Titles 5 6 2 3 3" xfId="29976" xr:uid="{00000000-0005-0000-0000-00002F750000}"/>
    <cellStyle name="Titles 5 6 2 3 4" xfId="29977" xr:uid="{00000000-0005-0000-0000-000030750000}"/>
    <cellStyle name="Titles 5 6 2 4" xfId="29978" xr:uid="{00000000-0005-0000-0000-000031750000}"/>
    <cellStyle name="Titles 5 6 2 5" xfId="29979" xr:uid="{00000000-0005-0000-0000-000032750000}"/>
    <cellStyle name="Titles 5 6 2 6" xfId="29980" xr:uid="{00000000-0005-0000-0000-000033750000}"/>
    <cellStyle name="Titles 5 6 3" xfId="29981" xr:uid="{00000000-0005-0000-0000-000034750000}"/>
    <cellStyle name="Titles 5 6 3 2" xfId="29982" xr:uid="{00000000-0005-0000-0000-000035750000}"/>
    <cellStyle name="Titles 5 6 3 2 2" xfId="29983" xr:uid="{00000000-0005-0000-0000-000036750000}"/>
    <cellStyle name="Titles 5 6 3 2 3" xfId="29984" xr:uid="{00000000-0005-0000-0000-000037750000}"/>
    <cellStyle name="Titles 5 6 3 2 4" xfId="29985" xr:uid="{00000000-0005-0000-0000-000038750000}"/>
    <cellStyle name="Titles 5 6 3 3" xfId="29986" xr:uid="{00000000-0005-0000-0000-000039750000}"/>
    <cellStyle name="Titles 5 6 3 3 2" xfId="29987" xr:uid="{00000000-0005-0000-0000-00003A750000}"/>
    <cellStyle name="Titles 5 6 3 3 3" xfId="29988" xr:uid="{00000000-0005-0000-0000-00003B750000}"/>
    <cellStyle name="Titles 5 6 3 3 4" xfId="29989" xr:uid="{00000000-0005-0000-0000-00003C750000}"/>
    <cellStyle name="Titles 5 6 3 4" xfId="29990" xr:uid="{00000000-0005-0000-0000-00003D750000}"/>
    <cellStyle name="Titles 5 6 3 5" xfId="29991" xr:uid="{00000000-0005-0000-0000-00003E750000}"/>
    <cellStyle name="Titles 5 6 3 6" xfId="29992" xr:uid="{00000000-0005-0000-0000-00003F750000}"/>
    <cellStyle name="Titles 5 6 4" xfId="29993" xr:uid="{00000000-0005-0000-0000-000040750000}"/>
    <cellStyle name="Titles 5 6 4 2" xfId="29994" xr:uid="{00000000-0005-0000-0000-000041750000}"/>
    <cellStyle name="Titles 5 6 4 3" xfId="29995" xr:uid="{00000000-0005-0000-0000-000042750000}"/>
    <cellStyle name="Titles 5 6 4 4" xfId="29996" xr:uid="{00000000-0005-0000-0000-000043750000}"/>
    <cellStyle name="Titles 5 6 5" xfId="29997" xr:uid="{00000000-0005-0000-0000-000044750000}"/>
    <cellStyle name="Titles 5 6 5 2" xfId="29998" xr:uid="{00000000-0005-0000-0000-000045750000}"/>
    <cellStyle name="Titles 5 6 5 3" xfId="29999" xr:uid="{00000000-0005-0000-0000-000046750000}"/>
    <cellStyle name="Titles 5 6 5 4" xfId="30000" xr:uid="{00000000-0005-0000-0000-000047750000}"/>
    <cellStyle name="Titles 5 6 6" xfId="30001" xr:uid="{00000000-0005-0000-0000-000048750000}"/>
    <cellStyle name="Titles 5 6 7" xfId="30002" xr:uid="{00000000-0005-0000-0000-000049750000}"/>
    <cellStyle name="Titles 5 6 8" xfId="30003" xr:uid="{00000000-0005-0000-0000-00004A750000}"/>
    <cellStyle name="Titles 6" xfId="30004" xr:uid="{00000000-0005-0000-0000-00004B750000}"/>
    <cellStyle name="Titles 6 2" xfId="30005" xr:uid="{00000000-0005-0000-0000-00004C750000}"/>
    <cellStyle name="Titles 6 2 2" xfId="30006" xr:uid="{00000000-0005-0000-0000-00004D750000}"/>
    <cellStyle name="Titles 6 2 2 2" xfId="30007" xr:uid="{00000000-0005-0000-0000-00004E750000}"/>
    <cellStyle name="Titles 6 2 2 2 2" xfId="30008" xr:uid="{00000000-0005-0000-0000-00004F750000}"/>
    <cellStyle name="Titles 6 2 2 2 2 2" xfId="30009" xr:uid="{00000000-0005-0000-0000-000050750000}"/>
    <cellStyle name="Titles 6 2 2 2 2 2 2" xfId="30010" xr:uid="{00000000-0005-0000-0000-000051750000}"/>
    <cellStyle name="Titles 6 2 2 2 2 2 2 2" xfId="30011" xr:uid="{00000000-0005-0000-0000-000052750000}"/>
    <cellStyle name="Titles 6 2 2 2 2 2 2 3" xfId="30012" xr:uid="{00000000-0005-0000-0000-000053750000}"/>
    <cellStyle name="Titles 6 2 2 2 2 2 2 4" xfId="30013" xr:uid="{00000000-0005-0000-0000-000054750000}"/>
    <cellStyle name="Titles 6 2 2 2 2 2 3" xfId="30014" xr:uid="{00000000-0005-0000-0000-000055750000}"/>
    <cellStyle name="Titles 6 2 2 2 2 2 3 2" xfId="30015" xr:uid="{00000000-0005-0000-0000-000056750000}"/>
    <cellStyle name="Titles 6 2 2 2 2 2 3 3" xfId="30016" xr:uid="{00000000-0005-0000-0000-000057750000}"/>
    <cellStyle name="Titles 6 2 2 2 2 2 3 4" xfId="30017" xr:uid="{00000000-0005-0000-0000-000058750000}"/>
    <cellStyle name="Titles 6 2 2 2 2 2 4" xfId="30018" xr:uid="{00000000-0005-0000-0000-000059750000}"/>
    <cellStyle name="Titles 6 2 2 2 2 2 5" xfId="30019" xr:uid="{00000000-0005-0000-0000-00005A750000}"/>
    <cellStyle name="Titles 6 2 2 2 2 2 6" xfId="30020" xr:uid="{00000000-0005-0000-0000-00005B750000}"/>
    <cellStyle name="Titles 6 2 2 2 2 3" xfId="30021" xr:uid="{00000000-0005-0000-0000-00005C750000}"/>
    <cellStyle name="Titles 6 2 2 2 2 3 2" xfId="30022" xr:uid="{00000000-0005-0000-0000-00005D750000}"/>
    <cellStyle name="Titles 6 2 2 2 2 3 2 2" xfId="30023" xr:uid="{00000000-0005-0000-0000-00005E750000}"/>
    <cellStyle name="Titles 6 2 2 2 2 3 2 3" xfId="30024" xr:uid="{00000000-0005-0000-0000-00005F750000}"/>
    <cellStyle name="Titles 6 2 2 2 2 3 2 4" xfId="30025" xr:uid="{00000000-0005-0000-0000-000060750000}"/>
    <cellStyle name="Titles 6 2 2 2 2 3 3" xfId="30026" xr:uid="{00000000-0005-0000-0000-000061750000}"/>
    <cellStyle name="Titles 6 2 2 2 2 3 3 2" xfId="30027" xr:uid="{00000000-0005-0000-0000-000062750000}"/>
    <cellStyle name="Titles 6 2 2 2 2 3 3 3" xfId="30028" xr:uid="{00000000-0005-0000-0000-000063750000}"/>
    <cellStyle name="Titles 6 2 2 2 2 3 3 4" xfId="30029" xr:uid="{00000000-0005-0000-0000-000064750000}"/>
    <cellStyle name="Titles 6 2 2 2 2 3 4" xfId="30030" xr:uid="{00000000-0005-0000-0000-000065750000}"/>
    <cellStyle name="Titles 6 2 2 2 2 3 5" xfId="30031" xr:uid="{00000000-0005-0000-0000-000066750000}"/>
    <cellStyle name="Titles 6 2 2 2 2 3 6" xfId="30032" xr:uid="{00000000-0005-0000-0000-000067750000}"/>
    <cellStyle name="Titles 6 2 2 2 2 4" xfId="30033" xr:uid="{00000000-0005-0000-0000-000068750000}"/>
    <cellStyle name="Titles 6 2 2 2 2 4 2" xfId="30034" xr:uid="{00000000-0005-0000-0000-000069750000}"/>
    <cellStyle name="Titles 6 2 2 2 2 4 3" xfId="30035" xr:uid="{00000000-0005-0000-0000-00006A750000}"/>
    <cellStyle name="Titles 6 2 2 2 2 4 4" xfId="30036" xr:uid="{00000000-0005-0000-0000-00006B750000}"/>
    <cellStyle name="Titles 6 2 2 2 2 5" xfId="30037" xr:uid="{00000000-0005-0000-0000-00006C750000}"/>
    <cellStyle name="Titles 6 2 2 2 2 5 2" xfId="30038" xr:uid="{00000000-0005-0000-0000-00006D750000}"/>
    <cellStyle name="Titles 6 2 2 2 2 5 3" xfId="30039" xr:uid="{00000000-0005-0000-0000-00006E750000}"/>
    <cellStyle name="Titles 6 2 2 2 2 5 4" xfId="30040" xr:uid="{00000000-0005-0000-0000-00006F750000}"/>
    <cellStyle name="Titles 6 2 2 2 2 6" xfId="30041" xr:uid="{00000000-0005-0000-0000-000070750000}"/>
    <cellStyle name="Titles 6 2 2 2 2 7" xfId="30042" xr:uid="{00000000-0005-0000-0000-000071750000}"/>
    <cellStyle name="Titles 6 2 2 2 2 8" xfId="30043" xr:uid="{00000000-0005-0000-0000-000072750000}"/>
    <cellStyle name="Titles 6 2 2 2 3" xfId="30044" xr:uid="{00000000-0005-0000-0000-000073750000}"/>
    <cellStyle name="Titles 6 2 2 2 3 2" xfId="30045" xr:uid="{00000000-0005-0000-0000-000074750000}"/>
    <cellStyle name="Titles 6 2 2 2 3 2 2" xfId="30046" xr:uid="{00000000-0005-0000-0000-000075750000}"/>
    <cellStyle name="Titles 6 2 2 2 3 2 3" xfId="30047" xr:uid="{00000000-0005-0000-0000-000076750000}"/>
    <cellStyle name="Titles 6 2 2 2 3 2 4" xfId="30048" xr:uid="{00000000-0005-0000-0000-000077750000}"/>
    <cellStyle name="Titles 6 2 2 2 3 3" xfId="30049" xr:uid="{00000000-0005-0000-0000-000078750000}"/>
    <cellStyle name="Titles 6 2 2 2 3 3 2" xfId="30050" xr:uid="{00000000-0005-0000-0000-000079750000}"/>
    <cellStyle name="Titles 6 2 2 2 3 3 3" xfId="30051" xr:uid="{00000000-0005-0000-0000-00007A750000}"/>
    <cellStyle name="Titles 6 2 2 2 3 3 4" xfId="30052" xr:uid="{00000000-0005-0000-0000-00007B750000}"/>
    <cellStyle name="Titles 6 2 2 2 3 4" xfId="30053" xr:uid="{00000000-0005-0000-0000-00007C750000}"/>
    <cellStyle name="Titles 6 2 2 2 3 5" xfId="30054" xr:uid="{00000000-0005-0000-0000-00007D750000}"/>
    <cellStyle name="Titles 6 2 2 2 3 6" xfId="30055" xr:uid="{00000000-0005-0000-0000-00007E750000}"/>
    <cellStyle name="Titles 6 2 2 2 4" xfId="30056" xr:uid="{00000000-0005-0000-0000-00007F750000}"/>
    <cellStyle name="Titles 6 2 2 2 4 2" xfId="30057" xr:uid="{00000000-0005-0000-0000-000080750000}"/>
    <cellStyle name="Titles 6 2 2 2 4 2 2" xfId="30058" xr:uid="{00000000-0005-0000-0000-000081750000}"/>
    <cellStyle name="Titles 6 2 2 2 4 2 3" xfId="30059" xr:uid="{00000000-0005-0000-0000-000082750000}"/>
    <cellStyle name="Titles 6 2 2 2 4 2 4" xfId="30060" xr:uid="{00000000-0005-0000-0000-000083750000}"/>
    <cellStyle name="Titles 6 2 2 2 4 3" xfId="30061" xr:uid="{00000000-0005-0000-0000-000084750000}"/>
    <cellStyle name="Titles 6 2 2 2 4 3 2" xfId="30062" xr:uid="{00000000-0005-0000-0000-000085750000}"/>
    <cellStyle name="Titles 6 2 2 2 4 3 3" xfId="30063" xr:uid="{00000000-0005-0000-0000-000086750000}"/>
    <cellStyle name="Titles 6 2 2 2 4 3 4" xfId="30064" xr:uid="{00000000-0005-0000-0000-000087750000}"/>
    <cellStyle name="Titles 6 2 2 2 4 4" xfId="30065" xr:uid="{00000000-0005-0000-0000-000088750000}"/>
    <cellStyle name="Titles 6 2 2 2 4 5" xfId="30066" xr:uid="{00000000-0005-0000-0000-000089750000}"/>
    <cellStyle name="Titles 6 2 2 2 4 6" xfId="30067" xr:uid="{00000000-0005-0000-0000-00008A750000}"/>
    <cellStyle name="Titles 6 2 2 2 5" xfId="30068" xr:uid="{00000000-0005-0000-0000-00008B750000}"/>
    <cellStyle name="Titles 6 2 2 2 6" xfId="30069" xr:uid="{00000000-0005-0000-0000-00008C750000}"/>
    <cellStyle name="Titles 6 2 2 2 7" xfId="30070" xr:uid="{00000000-0005-0000-0000-00008D750000}"/>
    <cellStyle name="Titles 6 2 2 3" xfId="30071" xr:uid="{00000000-0005-0000-0000-00008E750000}"/>
    <cellStyle name="Titles 6 2 2 3 2" xfId="30072" xr:uid="{00000000-0005-0000-0000-00008F750000}"/>
    <cellStyle name="Titles 6 2 2 3 2 2" xfId="30073" xr:uid="{00000000-0005-0000-0000-000090750000}"/>
    <cellStyle name="Titles 6 2 2 3 2 2 2" xfId="30074" xr:uid="{00000000-0005-0000-0000-000091750000}"/>
    <cellStyle name="Titles 6 2 2 3 2 2 3" xfId="30075" xr:uid="{00000000-0005-0000-0000-000092750000}"/>
    <cellStyle name="Titles 6 2 2 3 2 2 4" xfId="30076" xr:uid="{00000000-0005-0000-0000-000093750000}"/>
    <cellStyle name="Titles 6 2 2 3 2 3" xfId="30077" xr:uid="{00000000-0005-0000-0000-000094750000}"/>
    <cellStyle name="Titles 6 2 2 3 2 3 2" xfId="30078" xr:uid="{00000000-0005-0000-0000-000095750000}"/>
    <cellStyle name="Titles 6 2 2 3 2 3 3" xfId="30079" xr:uid="{00000000-0005-0000-0000-000096750000}"/>
    <cellStyle name="Titles 6 2 2 3 2 3 4" xfId="30080" xr:uid="{00000000-0005-0000-0000-000097750000}"/>
    <cellStyle name="Titles 6 2 2 3 2 4" xfId="30081" xr:uid="{00000000-0005-0000-0000-000098750000}"/>
    <cellStyle name="Titles 6 2 2 3 2 5" xfId="30082" xr:uid="{00000000-0005-0000-0000-000099750000}"/>
    <cellStyle name="Titles 6 2 2 3 2 6" xfId="30083" xr:uid="{00000000-0005-0000-0000-00009A750000}"/>
    <cellStyle name="Titles 6 2 2 3 3" xfId="30084" xr:uid="{00000000-0005-0000-0000-00009B750000}"/>
    <cellStyle name="Titles 6 2 2 3 3 2" xfId="30085" xr:uid="{00000000-0005-0000-0000-00009C750000}"/>
    <cellStyle name="Titles 6 2 2 3 3 3" xfId="30086" xr:uid="{00000000-0005-0000-0000-00009D750000}"/>
    <cellStyle name="Titles 6 2 2 3 3 4" xfId="30087" xr:uid="{00000000-0005-0000-0000-00009E750000}"/>
    <cellStyle name="Titles 6 2 2 3 4" xfId="30088" xr:uid="{00000000-0005-0000-0000-00009F750000}"/>
    <cellStyle name="Titles 6 2 2 3 4 2" xfId="30089" xr:uid="{00000000-0005-0000-0000-0000A0750000}"/>
    <cellStyle name="Titles 6 2 2 3 4 3" xfId="30090" xr:uid="{00000000-0005-0000-0000-0000A1750000}"/>
    <cellStyle name="Titles 6 2 2 3 4 4" xfId="30091" xr:uid="{00000000-0005-0000-0000-0000A2750000}"/>
    <cellStyle name="Titles 6 2 2 3 5" xfId="30092" xr:uid="{00000000-0005-0000-0000-0000A3750000}"/>
    <cellStyle name="Titles 6 2 2 3 6" xfId="30093" xr:uid="{00000000-0005-0000-0000-0000A4750000}"/>
    <cellStyle name="Titles 6 2 2 3 7" xfId="30094" xr:uid="{00000000-0005-0000-0000-0000A5750000}"/>
    <cellStyle name="Titles 6 2 2 4" xfId="30095" xr:uid="{00000000-0005-0000-0000-0000A6750000}"/>
    <cellStyle name="Titles 6 2 2 4 2" xfId="30096" xr:uid="{00000000-0005-0000-0000-0000A7750000}"/>
    <cellStyle name="Titles 6 2 2 4 2 2" xfId="30097" xr:uid="{00000000-0005-0000-0000-0000A8750000}"/>
    <cellStyle name="Titles 6 2 2 4 2 3" xfId="30098" xr:uid="{00000000-0005-0000-0000-0000A9750000}"/>
    <cellStyle name="Titles 6 2 2 4 2 4" xfId="30099" xr:uid="{00000000-0005-0000-0000-0000AA750000}"/>
    <cellStyle name="Titles 6 2 2 4 3" xfId="30100" xr:uid="{00000000-0005-0000-0000-0000AB750000}"/>
    <cellStyle name="Titles 6 2 2 4 3 2" xfId="30101" xr:uid="{00000000-0005-0000-0000-0000AC750000}"/>
    <cellStyle name="Titles 6 2 2 4 3 3" xfId="30102" xr:uid="{00000000-0005-0000-0000-0000AD750000}"/>
    <cellStyle name="Titles 6 2 2 4 3 4" xfId="30103" xr:uid="{00000000-0005-0000-0000-0000AE750000}"/>
    <cellStyle name="Titles 6 2 2 4 4" xfId="30104" xr:uid="{00000000-0005-0000-0000-0000AF750000}"/>
    <cellStyle name="Titles 6 2 2 4 5" xfId="30105" xr:uid="{00000000-0005-0000-0000-0000B0750000}"/>
    <cellStyle name="Titles 6 2 2 4 6" xfId="30106" xr:uid="{00000000-0005-0000-0000-0000B1750000}"/>
    <cellStyle name="Titles 6 2 2 5" xfId="30107" xr:uid="{00000000-0005-0000-0000-0000B2750000}"/>
    <cellStyle name="Titles 6 2 2 5 2" xfId="30108" xr:uid="{00000000-0005-0000-0000-0000B3750000}"/>
    <cellStyle name="Titles 6 2 2 5 3" xfId="30109" xr:uid="{00000000-0005-0000-0000-0000B4750000}"/>
    <cellStyle name="Titles 6 2 2 5 4" xfId="30110" xr:uid="{00000000-0005-0000-0000-0000B5750000}"/>
    <cellStyle name="Titles 6 2 2 6" xfId="30111" xr:uid="{00000000-0005-0000-0000-0000B6750000}"/>
    <cellStyle name="Titles 6 2 2 7" xfId="30112" xr:uid="{00000000-0005-0000-0000-0000B7750000}"/>
    <cellStyle name="Titles 6 2 2 8" xfId="30113" xr:uid="{00000000-0005-0000-0000-0000B8750000}"/>
    <cellStyle name="Titles 6 2 3" xfId="30114" xr:uid="{00000000-0005-0000-0000-0000B9750000}"/>
    <cellStyle name="Titles 6 2 3 2" xfId="30115" xr:uid="{00000000-0005-0000-0000-0000BA750000}"/>
    <cellStyle name="Titles 6 2 3 2 2" xfId="30116" xr:uid="{00000000-0005-0000-0000-0000BB750000}"/>
    <cellStyle name="Titles 6 2 3 2 2 2" xfId="30117" xr:uid="{00000000-0005-0000-0000-0000BC750000}"/>
    <cellStyle name="Titles 6 2 3 2 2 2 2" xfId="30118" xr:uid="{00000000-0005-0000-0000-0000BD750000}"/>
    <cellStyle name="Titles 6 2 3 2 2 2 3" xfId="30119" xr:uid="{00000000-0005-0000-0000-0000BE750000}"/>
    <cellStyle name="Titles 6 2 3 2 2 2 4" xfId="30120" xr:uid="{00000000-0005-0000-0000-0000BF750000}"/>
    <cellStyle name="Titles 6 2 3 2 2 3" xfId="30121" xr:uid="{00000000-0005-0000-0000-0000C0750000}"/>
    <cellStyle name="Titles 6 2 3 2 2 3 2" xfId="30122" xr:uid="{00000000-0005-0000-0000-0000C1750000}"/>
    <cellStyle name="Titles 6 2 3 2 2 3 3" xfId="30123" xr:uid="{00000000-0005-0000-0000-0000C2750000}"/>
    <cellStyle name="Titles 6 2 3 2 2 3 4" xfId="30124" xr:uid="{00000000-0005-0000-0000-0000C3750000}"/>
    <cellStyle name="Titles 6 2 3 2 2 4" xfId="30125" xr:uid="{00000000-0005-0000-0000-0000C4750000}"/>
    <cellStyle name="Titles 6 2 3 2 2 5" xfId="30126" xr:uid="{00000000-0005-0000-0000-0000C5750000}"/>
    <cellStyle name="Titles 6 2 3 2 2 6" xfId="30127" xr:uid="{00000000-0005-0000-0000-0000C6750000}"/>
    <cellStyle name="Titles 6 2 3 2 3" xfId="30128" xr:uid="{00000000-0005-0000-0000-0000C7750000}"/>
    <cellStyle name="Titles 6 2 3 2 3 2" xfId="30129" xr:uid="{00000000-0005-0000-0000-0000C8750000}"/>
    <cellStyle name="Titles 6 2 3 2 3 2 2" xfId="30130" xr:uid="{00000000-0005-0000-0000-0000C9750000}"/>
    <cellStyle name="Titles 6 2 3 2 3 2 3" xfId="30131" xr:uid="{00000000-0005-0000-0000-0000CA750000}"/>
    <cellStyle name="Titles 6 2 3 2 3 2 4" xfId="30132" xr:uid="{00000000-0005-0000-0000-0000CB750000}"/>
    <cellStyle name="Titles 6 2 3 2 3 3" xfId="30133" xr:uid="{00000000-0005-0000-0000-0000CC750000}"/>
    <cellStyle name="Titles 6 2 3 2 3 3 2" xfId="30134" xr:uid="{00000000-0005-0000-0000-0000CD750000}"/>
    <cellStyle name="Titles 6 2 3 2 3 3 3" xfId="30135" xr:uid="{00000000-0005-0000-0000-0000CE750000}"/>
    <cellStyle name="Titles 6 2 3 2 3 3 4" xfId="30136" xr:uid="{00000000-0005-0000-0000-0000CF750000}"/>
    <cellStyle name="Titles 6 2 3 2 3 4" xfId="30137" xr:uid="{00000000-0005-0000-0000-0000D0750000}"/>
    <cellStyle name="Titles 6 2 3 2 3 5" xfId="30138" xr:uid="{00000000-0005-0000-0000-0000D1750000}"/>
    <cellStyle name="Titles 6 2 3 2 3 6" xfId="30139" xr:uid="{00000000-0005-0000-0000-0000D2750000}"/>
    <cellStyle name="Titles 6 2 3 2 4" xfId="30140" xr:uid="{00000000-0005-0000-0000-0000D3750000}"/>
    <cellStyle name="Titles 6 2 3 2 4 2" xfId="30141" xr:uid="{00000000-0005-0000-0000-0000D4750000}"/>
    <cellStyle name="Titles 6 2 3 2 4 3" xfId="30142" xr:uid="{00000000-0005-0000-0000-0000D5750000}"/>
    <cellStyle name="Titles 6 2 3 2 4 4" xfId="30143" xr:uid="{00000000-0005-0000-0000-0000D6750000}"/>
    <cellStyle name="Titles 6 2 3 2 5" xfId="30144" xr:uid="{00000000-0005-0000-0000-0000D7750000}"/>
    <cellStyle name="Titles 6 2 3 2 5 2" xfId="30145" xr:uid="{00000000-0005-0000-0000-0000D8750000}"/>
    <cellStyle name="Titles 6 2 3 2 5 3" xfId="30146" xr:uid="{00000000-0005-0000-0000-0000D9750000}"/>
    <cellStyle name="Titles 6 2 3 2 5 4" xfId="30147" xr:uid="{00000000-0005-0000-0000-0000DA750000}"/>
    <cellStyle name="Titles 6 2 3 2 6" xfId="30148" xr:uid="{00000000-0005-0000-0000-0000DB750000}"/>
    <cellStyle name="Titles 6 2 3 2 7" xfId="30149" xr:uid="{00000000-0005-0000-0000-0000DC750000}"/>
    <cellStyle name="Titles 6 2 3 2 8" xfId="30150" xr:uid="{00000000-0005-0000-0000-0000DD750000}"/>
    <cellStyle name="Titles 6 2 3 3" xfId="30151" xr:uid="{00000000-0005-0000-0000-0000DE750000}"/>
    <cellStyle name="Titles 6 2 3 3 2" xfId="30152" xr:uid="{00000000-0005-0000-0000-0000DF750000}"/>
    <cellStyle name="Titles 6 2 3 3 2 2" xfId="30153" xr:uid="{00000000-0005-0000-0000-0000E0750000}"/>
    <cellStyle name="Titles 6 2 3 3 2 3" xfId="30154" xr:uid="{00000000-0005-0000-0000-0000E1750000}"/>
    <cellStyle name="Titles 6 2 3 3 2 4" xfId="30155" xr:uid="{00000000-0005-0000-0000-0000E2750000}"/>
    <cellStyle name="Titles 6 2 3 3 3" xfId="30156" xr:uid="{00000000-0005-0000-0000-0000E3750000}"/>
    <cellStyle name="Titles 6 2 3 3 3 2" xfId="30157" xr:uid="{00000000-0005-0000-0000-0000E4750000}"/>
    <cellStyle name="Titles 6 2 3 3 3 3" xfId="30158" xr:uid="{00000000-0005-0000-0000-0000E5750000}"/>
    <cellStyle name="Titles 6 2 3 3 3 4" xfId="30159" xr:uid="{00000000-0005-0000-0000-0000E6750000}"/>
    <cellStyle name="Titles 6 2 3 3 4" xfId="30160" xr:uid="{00000000-0005-0000-0000-0000E7750000}"/>
    <cellStyle name="Titles 6 2 3 3 5" xfId="30161" xr:uid="{00000000-0005-0000-0000-0000E8750000}"/>
    <cellStyle name="Titles 6 2 3 3 6" xfId="30162" xr:uid="{00000000-0005-0000-0000-0000E9750000}"/>
    <cellStyle name="Titles 6 2 3 4" xfId="30163" xr:uid="{00000000-0005-0000-0000-0000EA750000}"/>
    <cellStyle name="Titles 6 2 3 4 2" xfId="30164" xr:uid="{00000000-0005-0000-0000-0000EB750000}"/>
    <cellStyle name="Titles 6 2 3 4 2 2" xfId="30165" xr:uid="{00000000-0005-0000-0000-0000EC750000}"/>
    <cellStyle name="Titles 6 2 3 4 2 3" xfId="30166" xr:uid="{00000000-0005-0000-0000-0000ED750000}"/>
    <cellStyle name="Titles 6 2 3 4 2 4" xfId="30167" xr:uid="{00000000-0005-0000-0000-0000EE750000}"/>
    <cellStyle name="Titles 6 2 3 4 3" xfId="30168" xr:uid="{00000000-0005-0000-0000-0000EF750000}"/>
    <cellStyle name="Titles 6 2 3 4 3 2" xfId="30169" xr:uid="{00000000-0005-0000-0000-0000F0750000}"/>
    <cellStyle name="Titles 6 2 3 4 3 3" xfId="30170" xr:uid="{00000000-0005-0000-0000-0000F1750000}"/>
    <cellStyle name="Titles 6 2 3 4 3 4" xfId="30171" xr:uid="{00000000-0005-0000-0000-0000F2750000}"/>
    <cellStyle name="Titles 6 2 3 4 4" xfId="30172" xr:uid="{00000000-0005-0000-0000-0000F3750000}"/>
    <cellStyle name="Titles 6 2 3 4 5" xfId="30173" xr:uid="{00000000-0005-0000-0000-0000F4750000}"/>
    <cellStyle name="Titles 6 2 3 4 6" xfId="30174" xr:uid="{00000000-0005-0000-0000-0000F5750000}"/>
    <cellStyle name="Titles 6 2 3 5" xfId="30175" xr:uid="{00000000-0005-0000-0000-0000F6750000}"/>
    <cellStyle name="Titles 6 2 3 6" xfId="30176" xr:uid="{00000000-0005-0000-0000-0000F7750000}"/>
    <cellStyle name="Titles 6 2 3 7" xfId="30177" xr:uid="{00000000-0005-0000-0000-0000F8750000}"/>
    <cellStyle name="Titles 6 2 4" xfId="30178" xr:uid="{00000000-0005-0000-0000-0000F9750000}"/>
    <cellStyle name="Titles 6 2 4 2" xfId="30179" xr:uid="{00000000-0005-0000-0000-0000FA750000}"/>
    <cellStyle name="Titles 6 2 4 2 2" xfId="30180" xr:uid="{00000000-0005-0000-0000-0000FB750000}"/>
    <cellStyle name="Titles 6 2 4 2 2 2" xfId="30181" xr:uid="{00000000-0005-0000-0000-0000FC750000}"/>
    <cellStyle name="Titles 6 2 4 2 2 3" xfId="30182" xr:uid="{00000000-0005-0000-0000-0000FD750000}"/>
    <cellStyle name="Titles 6 2 4 2 2 4" xfId="30183" xr:uid="{00000000-0005-0000-0000-0000FE750000}"/>
    <cellStyle name="Titles 6 2 4 2 3" xfId="30184" xr:uid="{00000000-0005-0000-0000-0000FF750000}"/>
    <cellStyle name="Titles 6 2 4 2 3 2" xfId="30185" xr:uid="{00000000-0005-0000-0000-000000760000}"/>
    <cellStyle name="Titles 6 2 4 2 3 3" xfId="30186" xr:uid="{00000000-0005-0000-0000-000001760000}"/>
    <cellStyle name="Titles 6 2 4 2 3 4" xfId="30187" xr:uid="{00000000-0005-0000-0000-000002760000}"/>
    <cellStyle name="Titles 6 2 4 2 4" xfId="30188" xr:uid="{00000000-0005-0000-0000-000003760000}"/>
    <cellStyle name="Titles 6 2 4 2 5" xfId="30189" xr:uid="{00000000-0005-0000-0000-000004760000}"/>
    <cellStyle name="Titles 6 2 4 2 6" xfId="30190" xr:uid="{00000000-0005-0000-0000-000005760000}"/>
    <cellStyle name="Titles 6 2 4 3" xfId="30191" xr:uid="{00000000-0005-0000-0000-000006760000}"/>
    <cellStyle name="Titles 6 2 4 3 2" xfId="30192" xr:uid="{00000000-0005-0000-0000-000007760000}"/>
    <cellStyle name="Titles 6 2 4 3 2 2" xfId="30193" xr:uid="{00000000-0005-0000-0000-000008760000}"/>
    <cellStyle name="Titles 6 2 4 3 2 3" xfId="30194" xr:uid="{00000000-0005-0000-0000-000009760000}"/>
    <cellStyle name="Titles 6 2 4 3 2 4" xfId="30195" xr:uid="{00000000-0005-0000-0000-00000A760000}"/>
    <cellStyle name="Titles 6 2 4 3 3" xfId="30196" xr:uid="{00000000-0005-0000-0000-00000B760000}"/>
    <cellStyle name="Titles 6 2 4 3 3 2" xfId="30197" xr:uid="{00000000-0005-0000-0000-00000C760000}"/>
    <cellStyle name="Titles 6 2 4 3 3 3" xfId="30198" xr:uid="{00000000-0005-0000-0000-00000D760000}"/>
    <cellStyle name="Titles 6 2 4 3 3 4" xfId="30199" xr:uid="{00000000-0005-0000-0000-00000E760000}"/>
    <cellStyle name="Titles 6 2 4 3 4" xfId="30200" xr:uid="{00000000-0005-0000-0000-00000F760000}"/>
    <cellStyle name="Titles 6 2 4 3 5" xfId="30201" xr:uid="{00000000-0005-0000-0000-000010760000}"/>
    <cellStyle name="Titles 6 2 4 3 6" xfId="30202" xr:uid="{00000000-0005-0000-0000-000011760000}"/>
    <cellStyle name="Titles 6 2 4 4" xfId="30203" xr:uid="{00000000-0005-0000-0000-000012760000}"/>
    <cellStyle name="Titles 6 2 4 4 2" xfId="30204" xr:uid="{00000000-0005-0000-0000-000013760000}"/>
    <cellStyle name="Titles 6 2 4 4 3" xfId="30205" xr:uid="{00000000-0005-0000-0000-000014760000}"/>
    <cellStyle name="Titles 6 2 4 4 4" xfId="30206" xr:uid="{00000000-0005-0000-0000-000015760000}"/>
    <cellStyle name="Titles 6 2 4 5" xfId="30207" xr:uid="{00000000-0005-0000-0000-000016760000}"/>
    <cellStyle name="Titles 6 2 4 5 2" xfId="30208" xr:uid="{00000000-0005-0000-0000-000017760000}"/>
    <cellStyle name="Titles 6 2 4 5 3" xfId="30209" xr:uid="{00000000-0005-0000-0000-000018760000}"/>
    <cellStyle name="Titles 6 2 4 5 4" xfId="30210" xr:uid="{00000000-0005-0000-0000-000019760000}"/>
    <cellStyle name="Titles 6 2 4 6" xfId="30211" xr:uid="{00000000-0005-0000-0000-00001A760000}"/>
    <cellStyle name="Titles 6 2 4 7" xfId="30212" xr:uid="{00000000-0005-0000-0000-00001B760000}"/>
    <cellStyle name="Titles 6 2 4 8" xfId="30213" xr:uid="{00000000-0005-0000-0000-00001C760000}"/>
    <cellStyle name="Titles 6 3" xfId="30214" xr:uid="{00000000-0005-0000-0000-00001D760000}"/>
    <cellStyle name="Titles 6 3 2" xfId="30215" xr:uid="{00000000-0005-0000-0000-00001E760000}"/>
    <cellStyle name="Titles 6 3 2 2" xfId="30216" xr:uid="{00000000-0005-0000-0000-00001F760000}"/>
    <cellStyle name="Titles 6 3 2 2 2" xfId="30217" xr:uid="{00000000-0005-0000-0000-000020760000}"/>
    <cellStyle name="Titles 6 3 2 2 2 2" xfId="30218" xr:uid="{00000000-0005-0000-0000-000021760000}"/>
    <cellStyle name="Titles 6 3 2 2 2 2 2" xfId="30219" xr:uid="{00000000-0005-0000-0000-000022760000}"/>
    <cellStyle name="Titles 6 3 2 2 2 2 2 2" xfId="30220" xr:uid="{00000000-0005-0000-0000-000023760000}"/>
    <cellStyle name="Titles 6 3 2 2 2 2 2 3" xfId="30221" xr:uid="{00000000-0005-0000-0000-000024760000}"/>
    <cellStyle name="Titles 6 3 2 2 2 2 2 4" xfId="30222" xr:uid="{00000000-0005-0000-0000-000025760000}"/>
    <cellStyle name="Titles 6 3 2 2 2 2 3" xfId="30223" xr:uid="{00000000-0005-0000-0000-000026760000}"/>
    <cellStyle name="Titles 6 3 2 2 2 2 3 2" xfId="30224" xr:uid="{00000000-0005-0000-0000-000027760000}"/>
    <cellStyle name="Titles 6 3 2 2 2 2 3 3" xfId="30225" xr:uid="{00000000-0005-0000-0000-000028760000}"/>
    <cellStyle name="Titles 6 3 2 2 2 2 3 4" xfId="30226" xr:uid="{00000000-0005-0000-0000-000029760000}"/>
    <cellStyle name="Titles 6 3 2 2 2 2 4" xfId="30227" xr:uid="{00000000-0005-0000-0000-00002A760000}"/>
    <cellStyle name="Titles 6 3 2 2 2 2 5" xfId="30228" xr:uid="{00000000-0005-0000-0000-00002B760000}"/>
    <cellStyle name="Titles 6 3 2 2 2 2 6" xfId="30229" xr:uid="{00000000-0005-0000-0000-00002C760000}"/>
    <cellStyle name="Titles 6 3 2 2 2 3" xfId="30230" xr:uid="{00000000-0005-0000-0000-00002D760000}"/>
    <cellStyle name="Titles 6 3 2 2 2 3 2" xfId="30231" xr:uid="{00000000-0005-0000-0000-00002E760000}"/>
    <cellStyle name="Titles 6 3 2 2 2 3 2 2" xfId="30232" xr:uid="{00000000-0005-0000-0000-00002F760000}"/>
    <cellStyle name="Titles 6 3 2 2 2 3 2 3" xfId="30233" xr:uid="{00000000-0005-0000-0000-000030760000}"/>
    <cellStyle name="Titles 6 3 2 2 2 3 2 4" xfId="30234" xr:uid="{00000000-0005-0000-0000-000031760000}"/>
    <cellStyle name="Titles 6 3 2 2 2 3 3" xfId="30235" xr:uid="{00000000-0005-0000-0000-000032760000}"/>
    <cellStyle name="Titles 6 3 2 2 2 3 3 2" xfId="30236" xr:uid="{00000000-0005-0000-0000-000033760000}"/>
    <cellStyle name="Titles 6 3 2 2 2 3 3 3" xfId="30237" xr:uid="{00000000-0005-0000-0000-000034760000}"/>
    <cellStyle name="Titles 6 3 2 2 2 3 3 4" xfId="30238" xr:uid="{00000000-0005-0000-0000-000035760000}"/>
    <cellStyle name="Titles 6 3 2 2 2 3 4" xfId="30239" xr:uid="{00000000-0005-0000-0000-000036760000}"/>
    <cellStyle name="Titles 6 3 2 2 2 3 5" xfId="30240" xr:uid="{00000000-0005-0000-0000-000037760000}"/>
    <cellStyle name="Titles 6 3 2 2 2 3 6" xfId="30241" xr:uid="{00000000-0005-0000-0000-000038760000}"/>
    <cellStyle name="Titles 6 3 2 2 2 4" xfId="30242" xr:uid="{00000000-0005-0000-0000-000039760000}"/>
    <cellStyle name="Titles 6 3 2 2 2 4 2" xfId="30243" xr:uid="{00000000-0005-0000-0000-00003A760000}"/>
    <cellStyle name="Titles 6 3 2 2 2 4 3" xfId="30244" xr:uid="{00000000-0005-0000-0000-00003B760000}"/>
    <cellStyle name="Titles 6 3 2 2 2 4 4" xfId="30245" xr:uid="{00000000-0005-0000-0000-00003C760000}"/>
    <cellStyle name="Titles 6 3 2 2 2 5" xfId="30246" xr:uid="{00000000-0005-0000-0000-00003D760000}"/>
    <cellStyle name="Titles 6 3 2 2 2 5 2" xfId="30247" xr:uid="{00000000-0005-0000-0000-00003E760000}"/>
    <cellStyle name="Titles 6 3 2 2 2 5 3" xfId="30248" xr:uid="{00000000-0005-0000-0000-00003F760000}"/>
    <cellStyle name="Titles 6 3 2 2 2 5 4" xfId="30249" xr:uid="{00000000-0005-0000-0000-000040760000}"/>
    <cellStyle name="Titles 6 3 2 2 2 6" xfId="30250" xr:uid="{00000000-0005-0000-0000-000041760000}"/>
    <cellStyle name="Titles 6 3 2 2 2 7" xfId="30251" xr:uid="{00000000-0005-0000-0000-000042760000}"/>
    <cellStyle name="Titles 6 3 2 2 2 8" xfId="30252" xr:uid="{00000000-0005-0000-0000-000043760000}"/>
    <cellStyle name="Titles 6 3 2 2 3" xfId="30253" xr:uid="{00000000-0005-0000-0000-000044760000}"/>
    <cellStyle name="Titles 6 3 2 2 3 2" xfId="30254" xr:uid="{00000000-0005-0000-0000-000045760000}"/>
    <cellStyle name="Titles 6 3 2 2 3 2 2" xfId="30255" xr:uid="{00000000-0005-0000-0000-000046760000}"/>
    <cellStyle name="Titles 6 3 2 2 3 2 3" xfId="30256" xr:uid="{00000000-0005-0000-0000-000047760000}"/>
    <cellStyle name="Titles 6 3 2 2 3 2 4" xfId="30257" xr:uid="{00000000-0005-0000-0000-000048760000}"/>
    <cellStyle name="Titles 6 3 2 2 3 3" xfId="30258" xr:uid="{00000000-0005-0000-0000-000049760000}"/>
    <cellStyle name="Titles 6 3 2 2 3 3 2" xfId="30259" xr:uid="{00000000-0005-0000-0000-00004A760000}"/>
    <cellStyle name="Titles 6 3 2 2 3 3 3" xfId="30260" xr:uid="{00000000-0005-0000-0000-00004B760000}"/>
    <cellStyle name="Titles 6 3 2 2 3 3 4" xfId="30261" xr:uid="{00000000-0005-0000-0000-00004C760000}"/>
    <cellStyle name="Titles 6 3 2 2 3 4" xfId="30262" xr:uid="{00000000-0005-0000-0000-00004D760000}"/>
    <cellStyle name="Titles 6 3 2 2 3 5" xfId="30263" xr:uid="{00000000-0005-0000-0000-00004E760000}"/>
    <cellStyle name="Titles 6 3 2 2 3 6" xfId="30264" xr:uid="{00000000-0005-0000-0000-00004F760000}"/>
    <cellStyle name="Titles 6 3 2 2 4" xfId="30265" xr:uid="{00000000-0005-0000-0000-000050760000}"/>
    <cellStyle name="Titles 6 3 2 2 4 2" xfId="30266" xr:uid="{00000000-0005-0000-0000-000051760000}"/>
    <cellStyle name="Titles 6 3 2 2 4 2 2" xfId="30267" xr:uid="{00000000-0005-0000-0000-000052760000}"/>
    <cellStyle name="Titles 6 3 2 2 4 2 3" xfId="30268" xr:uid="{00000000-0005-0000-0000-000053760000}"/>
    <cellStyle name="Titles 6 3 2 2 4 2 4" xfId="30269" xr:uid="{00000000-0005-0000-0000-000054760000}"/>
    <cellStyle name="Titles 6 3 2 2 4 3" xfId="30270" xr:uid="{00000000-0005-0000-0000-000055760000}"/>
    <cellStyle name="Titles 6 3 2 2 4 3 2" xfId="30271" xr:uid="{00000000-0005-0000-0000-000056760000}"/>
    <cellStyle name="Titles 6 3 2 2 4 3 3" xfId="30272" xr:uid="{00000000-0005-0000-0000-000057760000}"/>
    <cellStyle name="Titles 6 3 2 2 4 3 4" xfId="30273" xr:uid="{00000000-0005-0000-0000-000058760000}"/>
    <cellStyle name="Titles 6 3 2 2 4 4" xfId="30274" xr:uid="{00000000-0005-0000-0000-000059760000}"/>
    <cellStyle name="Titles 6 3 2 2 4 5" xfId="30275" xr:uid="{00000000-0005-0000-0000-00005A760000}"/>
    <cellStyle name="Titles 6 3 2 2 4 6" xfId="30276" xr:uid="{00000000-0005-0000-0000-00005B760000}"/>
    <cellStyle name="Titles 6 3 2 2 5" xfId="30277" xr:uid="{00000000-0005-0000-0000-00005C760000}"/>
    <cellStyle name="Titles 6 3 2 2 6" xfId="30278" xr:uid="{00000000-0005-0000-0000-00005D760000}"/>
    <cellStyle name="Titles 6 3 2 2 7" xfId="30279" xr:uid="{00000000-0005-0000-0000-00005E760000}"/>
    <cellStyle name="Titles 6 3 2 3" xfId="30280" xr:uid="{00000000-0005-0000-0000-00005F760000}"/>
    <cellStyle name="Titles 6 3 2 3 2" xfId="30281" xr:uid="{00000000-0005-0000-0000-000060760000}"/>
    <cellStyle name="Titles 6 3 2 3 2 2" xfId="30282" xr:uid="{00000000-0005-0000-0000-000061760000}"/>
    <cellStyle name="Titles 6 3 2 3 2 2 2" xfId="30283" xr:uid="{00000000-0005-0000-0000-000062760000}"/>
    <cellStyle name="Titles 6 3 2 3 2 2 3" xfId="30284" xr:uid="{00000000-0005-0000-0000-000063760000}"/>
    <cellStyle name="Titles 6 3 2 3 2 2 4" xfId="30285" xr:uid="{00000000-0005-0000-0000-000064760000}"/>
    <cellStyle name="Titles 6 3 2 3 2 3" xfId="30286" xr:uid="{00000000-0005-0000-0000-000065760000}"/>
    <cellStyle name="Titles 6 3 2 3 2 3 2" xfId="30287" xr:uid="{00000000-0005-0000-0000-000066760000}"/>
    <cellStyle name="Titles 6 3 2 3 2 3 3" xfId="30288" xr:uid="{00000000-0005-0000-0000-000067760000}"/>
    <cellStyle name="Titles 6 3 2 3 2 3 4" xfId="30289" xr:uid="{00000000-0005-0000-0000-000068760000}"/>
    <cellStyle name="Titles 6 3 2 3 2 4" xfId="30290" xr:uid="{00000000-0005-0000-0000-000069760000}"/>
    <cellStyle name="Titles 6 3 2 3 2 5" xfId="30291" xr:uid="{00000000-0005-0000-0000-00006A760000}"/>
    <cellStyle name="Titles 6 3 2 3 2 6" xfId="30292" xr:uid="{00000000-0005-0000-0000-00006B760000}"/>
    <cellStyle name="Titles 6 3 2 3 3" xfId="30293" xr:uid="{00000000-0005-0000-0000-00006C760000}"/>
    <cellStyle name="Titles 6 3 2 3 3 2" xfId="30294" xr:uid="{00000000-0005-0000-0000-00006D760000}"/>
    <cellStyle name="Titles 6 3 2 3 3 3" xfId="30295" xr:uid="{00000000-0005-0000-0000-00006E760000}"/>
    <cellStyle name="Titles 6 3 2 3 3 4" xfId="30296" xr:uid="{00000000-0005-0000-0000-00006F760000}"/>
    <cellStyle name="Titles 6 3 2 3 4" xfId="30297" xr:uid="{00000000-0005-0000-0000-000070760000}"/>
    <cellStyle name="Titles 6 3 2 3 4 2" xfId="30298" xr:uid="{00000000-0005-0000-0000-000071760000}"/>
    <cellStyle name="Titles 6 3 2 3 4 3" xfId="30299" xr:uid="{00000000-0005-0000-0000-000072760000}"/>
    <cellStyle name="Titles 6 3 2 3 4 4" xfId="30300" xr:uid="{00000000-0005-0000-0000-000073760000}"/>
    <cellStyle name="Titles 6 3 2 3 5" xfId="30301" xr:uid="{00000000-0005-0000-0000-000074760000}"/>
    <cellStyle name="Titles 6 3 2 3 6" xfId="30302" xr:uid="{00000000-0005-0000-0000-000075760000}"/>
    <cellStyle name="Titles 6 3 2 3 7" xfId="30303" xr:uid="{00000000-0005-0000-0000-000076760000}"/>
    <cellStyle name="Titles 6 3 2 4" xfId="30304" xr:uid="{00000000-0005-0000-0000-000077760000}"/>
    <cellStyle name="Titles 6 3 2 4 2" xfId="30305" xr:uid="{00000000-0005-0000-0000-000078760000}"/>
    <cellStyle name="Titles 6 3 2 4 2 2" xfId="30306" xr:uid="{00000000-0005-0000-0000-000079760000}"/>
    <cellStyle name="Titles 6 3 2 4 2 3" xfId="30307" xr:uid="{00000000-0005-0000-0000-00007A760000}"/>
    <cellStyle name="Titles 6 3 2 4 2 4" xfId="30308" xr:uid="{00000000-0005-0000-0000-00007B760000}"/>
    <cellStyle name="Titles 6 3 2 4 3" xfId="30309" xr:uid="{00000000-0005-0000-0000-00007C760000}"/>
    <cellStyle name="Titles 6 3 2 4 3 2" xfId="30310" xr:uid="{00000000-0005-0000-0000-00007D760000}"/>
    <cellStyle name="Titles 6 3 2 4 3 3" xfId="30311" xr:uid="{00000000-0005-0000-0000-00007E760000}"/>
    <cellStyle name="Titles 6 3 2 4 3 4" xfId="30312" xr:uid="{00000000-0005-0000-0000-00007F760000}"/>
    <cellStyle name="Titles 6 3 2 4 4" xfId="30313" xr:uid="{00000000-0005-0000-0000-000080760000}"/>
    <cellStyle name="Titles 6 3 2 4 5" xfId="30314" xr:uid="{00000000-0005-0000-0000-000081760000}"/>
    <cellStyle name="Titles 6 3 2 4 6" xfId="30315" xr:uid="{00000000-0005-0000-0000-000082760000}"/>
    <cellStyle name="Titles 6 3 2 5" xfId="30316" xr:uid="{00000000-0005-0000-0000-000083760000}"/>
    <cellStyle name="Titles 6 3 2 5 2" xfId="30317" xr:uid="{00000000-0005-0000-0000-000084760000}"/>
    <cellStyle name="Titles 6 3 2 5 3" xfId="30318" xr:uid="{00000000-0005-0000-0000-000085760000}"/>
    <cellStyle name="Titles 6 3 2 5 4" xfId="30319" xr:uid="{00000000-0005-0000-0000-000086760000}"/>
    <cellStyle name="Titles 6 3 2 6" xfId="30320" xr:uid="{00000000-0005-0000-0000-000087760000}"/>
    <cellStyle name="Titles 6 3 2 7" xfId="30321" xr:uid="{00000000-0005-0000-0000-000088760000}"/>
    <cellStyle name="Titles 6 3 2 8" xfId="30322" xr:uid="{00000000-0005-0000-0000-000089760000}"/>
    <cellStyle name="Titles 6 3 3" xfId="30323" xr:uid="{00000000-0005-0000-0000-00008A760000}"/>
    <cellStyle name="Titles 6 3 3 2" xfId="30324" xr:uid="{00000000-0005-0000-0000-00008B760000}"/>
    <cellStyle name="Titles 6 3 3 2 2" xfId="30325" xr:uid="{00000000-0005-0000-0000-00008C760000}"/>
    <cellStyle name="Titles 6 3 3 2 2 2" xfId="30326" xr:uid="{00000000-0005-0000-0000-00008D760000}"/>
    <cellStyle name="Titles 6 3 3 2 2 2 2" xfId="30327" xr:uid="{00000000-0005-0000-0000-00008E760000}"/>
    <cellStyle name="Titles 6 3 3 2 2 2 3" xfId="30328" xr:uid="{00000000-0005-0000-0000-00008F760000}"/>
    <cellStyle name="Titles 6 3 3 2 2 2 4" xfId="30329" xr:uid="{00000000-0005-0000-0000-000090760000}"/>
    <cellStyle name="Titles 6 3 3 2 2 3" xfId="30330" xr:uid="{00000000-0005-0000-0000-000091760000}"/>
    <cellStyle name="Titles 6 3 3 2 2 3 2" xfId="30331" xr:uid="{00000000-0005-0000-0000-000092760000}"/>
    <cellStyle name="Titles 6 3 3 2 2 3 3" xfId="30332" xr:uid="{00000000-0005-0000-0000-000093760000}"/>
    <cellStyle name="Titles 6 3 3 2 2 3 4" xfId="30333" xr:uid="{00000000-0005-0000-0000-000094760000}"/>
    <cellStyle name="Titles 6 3 3 2 2 4" xfId="30334" xr:uid="{00000000-0005-0000-0000-000095760000}"/>
    <cellStyle name="Titles 6 3 3 2 2 5" xfId="30335" xr:uid="{00000000-0005-0000-0000-000096760000}"/>
    <cellStyle name="Titles 6 3 3 2 2 6" xfId="30336" xr:uid="{00000000-0005-0000-0000-000097760000}"/>
    <cellStyle name="Titles 6 3 3 2 3" xfId="30337" xr:uid="{00000000-0005-0000-0000-000098760000}"/>
    <cellStyle name="Titles 6 3 3 2 3 2" xfId="30338" xr:uid="{00000000-0005-0000-0000-000099760000}"/>
    <cellStyle name="Titles 6 3 3 2 3 2 2" xfId="30339" xr:uid="{00000000-0005-0000-0000-00009A760000}"/>
    <cellStyle name="Titles 6 3 3 2 3 2 3" xfId="30340" xr:uid="{00000000-0005-0000-0000-00009B760000}"/>
    <cellStyle name="Titles 6 3 3 2 3 2 4" xfId="30341" xr:uid="{00000000-0005-0000-0000-00009C760000}"/>
    <cellStyle name="Titles 6 3 3 2 3 3" xfId="30342" xr:uid="{00000000-0005-0000-0000-00009D760000}"/>
    <cellStyle name="Titles 6 3 3 2 3 3 2" xfId="30343" xr:uid="{00000000-0005-0000-0000-00009E760000}"/>
    <cellStyle name="Titles 6 3 3 2 3 3 3" xfId="30344" xr:uid="{00000000-0005-0000-0000-00009F760000}"/>
    <cellStyle name="Titles 6 3 3 2 3 3 4" xfId="30345" xr:uid="{00000000-0005-0000-0000-0000A0760000}"/>
    <cellStyle name="Titles 6 3 3 2 3 4" xfId="30346" xr:uid="{00000000-0005-0000-0000-0000A1760000}"/>
    <cellStyle name="Titles 6 3 3 2 3 5" xfId="30347" xr:uid="{00000000-0005-0000-0000-0000A2760000}"/>
    <cellStyle name="Titles 6 3 3 2 3 6" xfId="30348" xr:uid="{00000000-0005-0000-0000-0000A3760000}"/>
    <cellStyle name="Titles 6 3 3 2 4" xfId="30349" xr:uid="{00000000-0005-0000-0000-0000A4760000}"/>
    <cellStyle name="Titles 6 3 3 2 4 2" xfId="30350" xr:uid="{00000000-0005-0000-0000-0000A5760000}"/>
    <cellStyle name="Titles 6 3 3 2 4 3" xfId="30351" xr:uid="{00000000-0005-0000-0000-0000A6760000}"/>
    <cellStyle name="Titles 6 3 3 2 4 4" xfId="30352" xr:uid="{00000000-0005-0000-0000-0000A7760000}"/>
    <cellStyle name="Titles 6 3 3 2 5" xfId="30353" xr:uid="{00000000-0005-0000-0000-0000A8760000}"/>
    <cellStyle name="Titles 6 3 3 2 5 2" xfId="30354" xr:uid="{00000000-0005-0000-0000-0000A9760000}"/>
    <cellStyle name="Titles 6 3 3 2 5 3" xfId="30355" xr:uid="{00000000-0005-0000-0000-0000AA760000}"/>
    <cellStyle name="Titles 6 3 3 2 5 4" xfId="30356" xr:uid="{00000000-0005-0000-0000-0000AB760000}"/>
    <cellStyle name="Titles 6 3 3 2 6" xfId="30357" xr:uid="{00000000-0005-0000-0000-0000AC760000}"/>
    <cellStyle name="Titles 6 3 3 2 7" xfId="30358" xr:uid="{00000000-0005-0000-0000-0000AD760000}"/>
    <cellStyle name="Titles 6 3 3 2 8" xfId="30359" xr:uid="{00000000-0005-0000-0000-0000AE760000}"/>
    <cellStyle name="Titles 6 3 3 3" xfId="30360" xr:uid="{00000000-0005-0000-0000-0000AF760000}"/>
    <cellStyle name="Titles 6 3 3 3 2" xfId="30361" xr:uid="{00000000-0005-0000-0000-0000B0760000}"/>
    <cellStyle name="Titles 6 3 3 3 2 2" xfId="30362" xr:uid="{00000000-0005-0000-0000-0000B1760000}"/>
    <cellStyle name="Titles 6 3 3 3 2 3" xfId="30363" xr:uid="{00000000-0005-0000-0000-0000B2760000}"/>
    <cellStyle name="Titles 6 3 3 3 2 4" xfId="30364" xr:uid="{00000000-0005-0000-0000-0000B3760000}"/>
    <cellStyle name="Titles 6 3 3 3 3" xfId="30365" xr:uid="{00000000-0005-0000-0000-0000B4760000}"/>
    <cellStyle name="Titles 6 3 3 3 3 2" xfId="30366" xr:uid="{00000000-0005-0000-0000-0000B5760000}"/>
    <cellStyle name="Titles 6 3 3 3 3 3" xfId="30367" xr:uid="{00000000-0005-0000-0000-0000B6760000}"/>
    <cellStyle name="Titles 6 3 3 3 3 4" xfId="30368" xr:uid="{00000000-0005-0000-0000-0000B7760000}"/>
    <cellStyle name="Titles 6 3 3 3 4" xfId="30369" xr:uid="{00000000-0005-0000-0000-0000B8760000}"/>
    <cellStyle name="Titles 6 3 3 3 5" xfId="30370" xr:uid="{00000000-0005-0000-0000-0000B9760000}"/>
    <cellStyle name="Titles 6 3 3 3 6" xfId="30371" xr:uid="{00000000-0005-0000-0000-0000BA760000}"/>
    <cellStyle name="Titles 6 3 3 4" xfId="30372" xr:uid="{00000000-0005-0000-0000-0000BB760000}"/>
    <cellStyle name="Titles 6 3 3 4 2" xfId="30373" xr:uid="{00000000-0005-0000-0000-0000BC760000}"/>
    <cellStyle name="Titles 6 3 3 4 2 2" xfId="30374" xr:uid="{00000000-0005-0000-0000-0000BD760000}"/>
    <cellStyle name="Titles 6 3 3 4 2 3" xfId="30375" xr:uid="{00000000-0005-0000-0000-0000BE760000}"/>
    <cellStyle name="Titles 6 3 3 4 2 4" xfId="30376" xr:uid="{00000000-0005-0000-0000-0000BF760000}"/>
    <cellStyle name="Titles 6 3 3 4 3" xfId="30377" xr:uid="{00000000-0005-0000-0000-0000C0760000}"/>
    <cellStyle name="Titles 6 3 3 4 3 2" xfId="30378" xr:uid="{00000000-0005-0000-0000-0000C1760000}"/>
    <cellStyle name="Titles 6 3 3 4 3 3" xfId="30379" xr:uid="{00000000-0005-0000-0000-0000C2760000}"/>
    <cellStyle name="Titles 6 3 3 4 3 4" xfId="30380" xr:uid="{00000000-0005-0000-0000-0000C3760000}"/>
    <cellStyle name="Titles 6 3 3 4 4" xfId="30381" xr:uid="{00000000-0005-0000-0000-0000C4760000}"/>
    <cellStyle name="Titles 6 3 3 4 5" xfId="30382" xr:uid="{00000000-0005-0000-0000-0000C5760000}"/>
    <cellStyle name="Titles 6 3 3 4 6" xfId="30383" xr:uid="{00000000-0005-0000-0000-0000C6760000}"/>
    <cellStyle name="Titles 6 3 3 5" xfId="30384" xr:uid="{00000000-0005-0000-0000-0000C7760000}"/>
    <cellStyle name="Titles 6 3 3 6" xfId="30385" xr:uid="{00000000-0005-0000-0000-0000C8760000}"/>
    <cellStyle name="Titles 6 3 3 7" xfId="30386" xr:uid="{00000000-0005-0000-0000-0000C9760000}"/>
    <cellStyle name="Titles 6 3 4" xfId="30387" xr:uid="{00000000-0005-0000-0000-0000CA760000}"/>
    <cellStyle name="Titles 6 3 4 2" xfId="30388" xr:uid="{00000000-0005-0000-0000-0000CB760000}"/>
    <cellStyle name="Titles 6 3 4 2 2" xfId="30389" xr:uid="{00000000-0005-0000-0000-0000CC760000}"/>
    <cellStyle name="Titles 6 3 4 2 2 2" xfId="30390" xr:uid="{00000000-0005-0000-0000-0000CD760000}"/>
    <cellStyle name="Titles 6 3 4 2 2 3" xfId="30391" xr:uid="{00000000-0005-0000-0000-0000CE760000}"/>
    <cellStyle name="Titles 6 3 4 2 2 4" xfId="30392" xr:uid="{00000000-0005-0000-0000-0000CF760000}"/>
    <cellStyle name="Titles 6 3 4 2 3" xfId="30393" xr:uid="{00000000-0005-0000-0000-0000D0760000}"/>
    <cellStyle name="Titles 6 3 4 2 3 2" xfId="30394" xr:uid="{00000000-0005-0000-0000-0000D1760000}"/>
    <cellStyle name="Titles 6 3 4 2 3 3" xfId="30395" xr:uid="{00000000-0005-0000-0000-0000D2760000}"/>
    <cellStyle name="Titles 6 3 4 2 3 4" xfId="30396" xr:uid="{00000000-0005-0000-0000-0000D3760000}"/>
    <cellStyle name="Titles 6 3 4 2 4" xfId="30397" xr:uid="{00000000-0005-0000-0000-0000D4760000}"/>
    <cellStyle name="Titles 6 3 4 2 5" xfId="30398" xr:uid="{00000000-0005-0000-0000-0000D5760000}"/>
    <cellStyle name="Titles 6 3 4 2 6" xfId="30399" xr:uid="{00000000-0005-0000-0000-0000D6760000}"/>
    <cellStyle name="Titles 6 3 4 3" xfId="30400" xr:uid="{00000000-0005-0000-0000-0000D7760000}"/>
    <cellStyle name="Titles 6 3 4 3 2" xfId="30401" xr:uid="{00000000-0005-0000-0000-0000D8760000}"/>
    <cellStyle name="Titles 6 3 4 3 2 2" xfId="30402" xr:uid="{00000000-0005-0000-0000-0000D9760000}"/>
    <cellStyle name="Titles 6 3 4 3 2 3" xfId="30403" xr:uid="{00000000-0005-0000-0000-0000DA760000}"/>
    <cellStyle name="Titles 6 3 4 3 2 4" xfId="30404" xr:uid="{00000000-0005-0000-0000-0000DB760000}"/>
    <cellStyle name="Titles 6 3 4 3 3" xfId="30405" xr:uid="{00000000-0005-0000-0000-0000DC760000}"/>
    <cellStyle name="Titles 6 3 4 3 3 2" xfId="30406" xr:uid="{00000000-0005-0000-0000-0000DD760000}"/>
    <cellStyle name="Titles 6 3 4 3 3 3" xfId="30407" xr:uid="{00000000-0005-0000-0000-0000DE760000}"/>
    <cellStyle name="Titles 6 3 4 3 3 4" xfId="30408" xr:uid="{00000000-0005-0000-0000-0000DF760000}"/>
    <cellStyle name="Titles 6 3 4 3 4" xfId="30409" xr:uid="{00000000-0005-0000-0000-0000E0760000}"/>
    <cellStyle name="Titles 6 3 4 3 5" xfId="30410" xr:uid="{00000000-0005-0000-0000-0000E1760000}"/>
    <cellStyle name="Titles 6 3 4 3 6" xfId="30411" xr:uid="{00000000-0005-0000-0000-0000E2760000}"/>
    <cellStyle name="Titles 6 3 4 4" xfId="30412" xr:uid="{00000000-0005-0000-0000-0000E3760000}"/>
    <cellStyle name="Titles 6 3 4 4 2" xfId="30413" xr:uid="{00000000-0005-0000-0000-0000E4760000}"/>
    <cellStyle name="Titles 6 3 4 4 3" xfId="30414" xr:uid="{00000000-0005-0000-0000-0000E5760000}"/>
    <cellStyle name="Titles 6 3 4 4 4" xfId="30415" xr:uid="{00000000-0005-0000-0000-0000E6760000}"/>
    <cellStyle name="Titles 6 3 4 5" xfId="30416" xr:uid="{00000000-0005-0000-0000-0000E7760000}"/>
    <cellStyle name="Titles 6 3 4 5 2" xfId="30417" xr:uid="{00000000-0005-0000-0000-0000E8760000}"/>
    <cellStyle name="Titles 6 3 4 5 3" xfId="30418" xr:uid="{00000000-0005-0000-0000-0000E9760000}"/>
    <cellStyle name="Titles 6 3 4 5 4" xfId="30419" xr:uid="{00000000-0005-0000-0000-0000EA760000}"/>
    <cellStyle name="Titles 6 3 4 6" xfId="30420" xr:uid="{00000000-0005-0000-0000-0000EB760000}"/>
    <cellStyle name="Titles 6 3 4 7" xfId="30421" xr:uid="{00000000-0005-0000-0000-0000EC760000}"/>
    <cellStyle name="Titles 6 3 4 8" xfId="30422" xr:uid="{00000000-0005-0000-0000-0000ED760000}"/>
    <cellStyle name="Titles 6 4" xfId="30423" xr:uid="{00000000-0005-0000-0000-0000EE760000}"/>
    <cellStyle name="Titles 6 4 2" xfId="30424" xr:uid="{00000000-0005-0000-0000-0000EF760000}"/>
    <cellStyle name="Titles 6 4 2 2" xfId="30425" xr:uid="{00000000-0005-0000-0000-0000F0760000}"/>
    <cellStyle name="Titles 6 4 2 2 2" xfId="30426" xr:uid="{00000000-0005-0000-0000-0000F1760000}"/>
    <cellStyle name="Titles 6 4 2 2 2 2" xfId="30427" xr:uid="{00000000-0005-0000-0000-0000F2760000}"/>
    <cellStyle name="Titles 6 4 2 2 2 2 2" xfId="30428" xr:uid="{00000000-0005-0000-0000-0000F3760000}"/>
    <cellStyle name="Titles 6 4 2 2 2 2 3" xfId="30429" xr:uid="{00000000-0005-0000-0000-0000F4760000}"/>
    <cellStyle name="Titles 6 4 2 2 2 2 4" xfId="30430" xr:uid="{00000000-0005-0000-0000-0000F5760000}"/>
    <cellStyle name="Titles 6 4 2 2 2 3" xfId="30431" xr:uid="{00000000-0005-0000-0000-0000F6760000}"/>
    <cellStyle name="Titles 6 4 2 2 2 3 2" xfId="30432" xr:uid="{00000000-0005-0000-0000-0000F7760000}"/>
    <cellStyle name="Titles 6 4 2 2 2 3 3" xfId="30433" xr:uid="{00000000-0005-0000-0000-0000F8760000}"/>
    <cellStyle name="Titles 6 4 2 2 2 3 4" xfId="30434" xr:uid="{00000000-0005-0000-0000-0000F9760000}"/>
    <cellStyle name="Titles 6 4 2 2 2 4" xfId="30435" xr:uid="{00000000-0005-0000-0000-0000FA760000}"/>
    <cellStyle name="Titles 6 4 2 2 2 5" xfId="30436" xr:uid="{00000000-0005-0000-0000-0000FB760000}"/>
    <cellStyle name="Titles 6 4 2 2 2 6" xfId="30437" xr:uid="{00000000-0005-0000-0000-0000FC760000}"/>
    <cellStyle name="Titles 6 4 2 2 3" xfId="30438" xr:uid="{00000000-0005-0000-0000-0000FD760000}"/>
    <cellStyle name="Titles 6 4 2 2 3 2" xfId="30439" xr:uid="{00000000-0005-0000-0000-0000FE760000}"/>
    <cellStyle name="Titles 6 4 2 2 3 2 2" xfId="30440" xr:uid="{00000000-0005-0000-0000-0000FF760000}"/>
    <cellStyle name="Titles 6 4 2 2 3 2 3" xfId="30441" xr:uid="{00000000-0005-0000-0000-000000770000}"/>
    <cellStyle name="Titles 6 4 2 2 3 2 4" xfId="30442" xr:uid="{00000000-0005-0000-0000-000001770000}"/>
    <cellStyle name="Titles 6 4 2 2 3 3" xfId="30443" xr:uid="{00000000-0005-0000-0000-000002770000}"/>
    <cellStyle name="Titles 6 4 2 2 3 3 2" xfId="30444" xr:uid="{00000000-0005-0000-0000-000003770000}"/>
    <cellStyle name="Titles 6 4 2 2 3 3 3" xfId="30445" xr:uid="{00000000-0005-0000-0000-000004770000}"/>
    <cellStyle name="Titles 6 4 2 2 3 3 4" xfId="30446" xr:uid="{00000000-0005-0000-0000-000005770000}"/>
    <cellStyle name="Titles 6 4 2 2 3 4" xfId="30447" xr:uid="{00000000-0005-0000-0000-000006770000}"/>
    <cellStyle name="Titles 6 4 2 2 3 5" xfId="30448" xr:uid="{00000000-0005-0000-0000-000007770000}"/>
    <cellStyle name="Titles 6 4 2 2 3 6" xfId="30449" xr:uid="{00000000-0005-0000-0000-000008770000}"/>
    <cellStyle name="Titles 6 4 2 2 4" xfId="30450" xr:uid="{00000000-0005-0000-0000-000009770000}"/>
    <cellStyle name="Titles 6 4 2 2 4 2" xfId="30451" xr:uid="{00000000-0005-0000-0000-00000A770000}"/>
    <cellStyle name="Titles 6 4 2 2 4 3" xfId="30452" xr:uid="{00000000-0005-0000-0000-00000B770000}"/>
    <cellStyle name="Titles 6 4 2 2 4 4" xfId="30453" xr:uid="{00000000-0005-0000-0000-00000C770000}"/>
    <cellStyle name="Titles 6 4 2 2 5" xfId="30454" xr:uid="{00000000-0005-0000-0000-00000D770000}"/>
    <cellStyle name="Titles 6 4 2 2 5 2" xfId="30455" xr:uid="{00000000-0005-0000-0000-00000E770000}"/>
    <cellStyle name="Titles 6 4 2 2 5 3" xfId="30456" xr:uid="{00000000-0005-0000-0000-00000F770000}"/>
    <cellStyle name="Titles 6 4 2 2 5 4" xfId="30457" xr:uid="{00000000-0005-0000-0000-000010770000}"/>
    <cellStyle name="Titles 6 4 2 2 6" xfId="30458" xr:uid="{00000000-0005-0000-0000-000011770000}"/>
    <cellStyle name="Titles 6 4 2 2 7" xfId="30459" xr:uid="{00000000-0005-0000-0000-000012770000}"/>
    <cellStyle name="Titles 6 4 2 2 8" xfId="30460" xr:uid="{00000000-0005-0000-0000-000013770000}"/>
    <cellStyle name="Titles 6 4 2 3" xfId="30461" xr:uid="{00000000-0005-0000-0000-000014770000}"/>
    <cellStyle name="Titles 6 4 2 3 2" xfId="30462" xr:uid="{00000000-0005-0000-0000-000015770000}"/>
    <cellStyle name="Titles 6 4 2 3 2 2" xfId="30463" xr:uid="{00000000-0005-0000-0000-000016770000}"/>
    <cellStyle name="Titles 6 4 2 3 2 3" xfId="30464" xr:uid="{00000000-0005-0000-0000-000017770000}"/>
    <cellStyle name="Titles 6 4 2 3 2 4" xfId="30465" xr:uid="{00000000-0005-0000-0000-000018770000}"/>
    <cellStyle name="Titles 6 4 2 3 3" xfId="30466" xr:uid="{00000000-0005-0000-0000-000019770000}"/>
    <cellStyle name="Titles 6 4 2 3 3 2" xfId="30467" xr:uid="{00000000-0005-0000-0000-00001A770000}"/>
    <cellStyle name="Titles 6 4 2 3 3 3" xfId="30468" xr:uid="{00000000-0005-0000-0000-00001B770000}"/>
    <cellStyle name="Titles 6 4 2 3 3 4" xfId="30469" xr:uid="{00000000-0005-0000-0000-00001C770000}"/>
    <cellStyle name="Titles 6 4 2 3 4" xfId="30470" xr:uid="{00000000-0005-0000-0000-00001D770000}"/>
    <cellStyle name="Titles 6 4 2 3 5" xfId="30471" xr:uid="{00000000-0005-0000-0000-00001E770000}"/>
    <cellStyle name="Titles 6 4 2 3 6" xfId="30472" xr:uid="{00000000-0005-0000-0000-00001F770000}"/>
    <cellStyle name="Titles 6 4 2 4" xfId="30473" xr:uid="{00000000-0005-0000-0000-000020770000}"/>
    <cellStyle name="Titles 6 4 2 4 2" xfId="30474" xr:uid="{00000000-0005-0000-0000-000021770000}"/>
    <cellStyle name="Titles 6 4 2 4 2 2" xfId="30475" xr:uid="{00000000-0005-0000-0000-000022770000}"/>
    <cellStyle name="Titles 6 4 2 4 2 3" xfId="30476" xr:uid="{00000000-0005-0000-0000-000023770000}"/>
    <cellStyle name="Titles 6 4 2 4 2 4" xfId="30477" xr:uid="{00000000-0005-0000-0000-000024770000}"/>
    <cellStyle name="Titles 6 4 2 4 3" xfId="30478" xr:uid="{00000000-0005-0000-0000-000025770000}"/>
    <cellStyle name="Titles 6 4 2 4 3 2" xfId="30479" xr:uid="{00000000-0005-0000-0000-000026770000}"/>
    <cellStyle name="Titles 6 4 2 4 3 3" xfId="30480" xr:uid="{00000000-0005-0000-0000-000027770000}"/>
    <cellStyle name="Titles 6 4 2 4 3 4" xfId="30481" xr:uid="{00000000-0005-0000-0000-000028770000}"/>
    <cellStyle name="Titles 6 4 2 4 4" xfId="30482" xr:uid="{00000000-0005-0000-0000-000029770000}"/>
    <cellStyle name="Titles 6 4 2 4 5" xfId="30483" xr:uid="{00000000-0005-0000-0000-00002A770000}"/>
    <cellStyle name="Titles 6 4 2 4 6" xfId="30484" xr:uid="{00000000-0005-0000-0000-00002B770000}"/>
    <cellStyle name="Titles 6 4 2 5" xfId="30485" xr:uid="{00000000-0005-0000-0000-00002C770000}"/>
    <cellStyle name="Titles 6 4 2 6" xfId="30486" xr:uid="{00000000-0005-0000-0000-00002D770000}"/>
    <cellStyle name="Titles 6 4 2 7" xfId="30487" xr:uid="{00000000-0005-0000-0000-00002E770000}"/>
    <cellStyle name="Titles 6 4 3" xfId="30488" xr:uid="{00000000-0005-0000-0000-00002F770000}"/>
    <cellStyle name="Titles 6 4 3 2" xfId="30489" xr:uid="{00000000-0005-0000-0000-000030770000}"/>
    <cellStyle name="Titles 6 4 3 2 2" xfId="30490" xr:uid="{00000000-0005-0000-0000-000031770000}"/>
    <cellStyle name="Titles 6 4 3 2 2 2" xfId="30491" xr:uid="{00000000-0005-0000-0000-000032770000}"/>
    <cellStyle name="Titles 6 4 3 2 2 3" xfId="30492" xr:uid="{00000000-0005-0000-0000-000033770000}"/>
    <cellStyle name="Titles 6 4 3 2 2 4" xfId="30493" xr:uid="{00000000-0005-0000-0000-000034770000}"/>
    <cellStyle name="Titles 6 4 3 2 3" xfId="30494" xr:uid="{00000000-0005-0000-0000-000035770000}"/>
    <cellStyle name="Titles 6 4 3 2 3 2" xfId="30495" xr:uid="{00000000-0005-0000-0000-000036770000}"/>
    <cellStyle name="Titles 6 4 3 2 3 3" xfId="30496" xr:uid="{00000000-0005-0000-0000-000037770000}"/>
    <cellStyle name="Titles 6 4 3 2 3 4" xfId="30497" xr:uid="{00000000-0005-0000-0000-000038770000}"/>
    <cellStyle name="Titles 6 4 3 2 4" xfId="30498" xr:uid="{00000000-0005-0000-0000-000039770000}"/>
    <cellStyle name="Titles 6 4 3 2 5" xfId="30499" xr:uid="{00000000-0005-0000-0000-00003A770000}"/>
    <cellStyle name="Titles 6 4 3 2 6" xfId="30500" xr:uid="{00000000-0005-0000-0000-00003B770000}"/>
    <cellStyle name="Titles 6 4 3 3" xfId="30501" xr:uid="{00000000-0005-0000-0000-00003C770000}"/>
    <cellStyle name="Titles 6 4 3 3 2" xfId="30502" xr:uid="{00000000-0005-0000-0000-00003D770000}"/>
    <cellStyle name="Titles 6 4 3 3 3" xfId="30503" xr:uid="{00000000-0005-0000-0000-00003E770000}"/>
    <cellStyle name="Titles 6 4 3 3 4" xfId="30504" xr:uid="{00000000-0005-0000-0000-00003F770000}"/>
    <cellStyle name="Titles 6 4 3 4" xfId="30505" xr:uid="{00000000-0005-0000-0000-000040770000}"/>
    <cellStyle name="Titles 6 4 3 4 2" xfId="30506" xr:uid="{00000000-0005-0000-0000-000041770000}"/>
    <cellStyle name="Titles 6 4 3 4 3" xfId="30507" xr:uid="{00000000-0005-0000-0000-000042770000}"/>
    <cellStyle name="Titles 6 4 3 4 4" xfId="30508" xr:uid="{00000000-0005-0000-0000-000043770000}"/>
    <cellStyle name="Titles 6 4 3 5" xfId="30509" xr:uid="{00000000-0005-0000-0000-000044770000}"/>
    <cellStyle name="Titles 6 4 3 6" xfId="30510" xr:uid="{00000000-0005-0000-0000-000045770000}"/>
    <cellStyle name="Titles 6 4 3 7" xfId="30511" xr:uid="{00000000-0005-0000-0000-000046770000}"/>
    <cellStyle name="Titles 6 4 4" xfId="30512" xr:uid="{00000000-0005-0000-0000-000047770000}"/>
    <cellStyle name="Titles 6 4 4 2" xfId="30513" xr:uid="{00000000-0005-0000-0000-000048770000}"/>
    <cellStyle name="Titles 6 4 4 2 2" xfId="30514" xr:uid="{00000000-0005-0000-0000-000049770000}"/>
    <cellStyle name="Titles 6 4 4 2 3" xfId="30515" xr:uid="{00000000-0005-0000-0000-00004A770000}"/>
    <cellStyle name="Titles 6 4 4 2 4" xfId="30516" xr:uid="{00000000-0005-0000-0000-00004B770000}"/>
    <cellStyle name="Titles 6 4 4 3" xfId="30517" xr:uid="{00000000-0005-0000-0000-00004C770000}"/>
    <cellStyle name="Titles 6 4 4 3 2" xfId="30518" xr:uid="{00000000-0005-0000-0000-00004D770000}"/>
    <cellStyle name="Titles 6 4 4 3 3" xfId="30519" xr:uid="{00000000-0005-0000-0000-00004E770000}"/>
    <cellStyle name="Titles 6 4 4 3 4" xfId="30520" xr:uid="{00000000-0005-0000-0000-00004F770000}"/>
    <cellStyle name="Titles 6 4 4 4" xfId="30521" xr:uid="{00000000-0005-0000-0000-000050770000}"/>
    <cellStyle name="Titles 6 4 4 5" xfId="30522" xr:uid="{00000000-0005-0000-0000-000051770000}"/>
    <cellStyle name="Titles 6 4 4 6" xfId="30523" xr:uid="{00000000-0005-0000-0000-000052770000}"/>
    <cellStyle name="Titles 6 4 5" xfId="30524" xr:uid="{00000000-0005-0000-0000-000053770000}"/>
    <cellStyle name="Titles 6 4 5 2" xfId="30525" xr:uid="{00000000-0005-0000-0000-000054770000}"/>
    <cellStyle name="Titles 6 4 5 3" xfId="30526" xr:uid="{00000000-0005-0000-0000-000055770000}"/>
    <cellStyle name="Titles 6 4 5 4" xfId="30527" xr:uid="{00000000-0005-0000-0000-000056770000}"/>
    <cellStyle name="Titles 6 4 6" xfId="30528" xr:uid="{00000000-0005-0000-0000-000057770000}"/>
    <cellStyle name="Titles 6 4 7" xfId="30529" xr:uid="{00000000-0005-0000-0000-000058770000}"/>
    <cellStyle name="Titles 6 4 8" xfId="30530" xr:uid="{00000000-0005-0000-0000-000059770000}"/>
    <cellStyle name="Titles 6 5" xfId="30531" xr:uid="{00000000-0005-0000-0000-00005A770000}"/>
    <cellStyle name="Titles 6 5 2" xfId="30532" xr:uid="{00000000-0005-0000-0000-00005B770000}"/>
    <cellStyle name="Titles 6 5 2 2" xfId="30533" xr:uid="{00000000-0005-0000-0000-00005C770000}"/>
    <cellStyle name="Titles 6 5 2 2 2" xfId="30534" xr:uid="{00000000-0005-0000-0000-00005D770000}"/>
    <cellStyle name="Titles 6 5 2 2 2 2" xfId="30535" xr:uid="{00000000-0005-0000-0000-00005E770000}"/>
    <cellStyle name="Titles 6 5 2 2 2 3" xfId="30536" xr:uid="{00000000-0005-0000-0000-00005F770000}"/>
    <cellStyle name="Titles 6 5 2 2 2 4" xfId="30537" xr:uid="{00000000-0005-0000-0000-000060770000}"/>
    <cellStyle name="Titles 6 5 2 2 3" xfId="30538" xr:uid="{00000000-0005-0000-0000-000061770000}"/>
    <cellStyle name="Titles 6 5 2 2 3 2" xfId="30539" xr:uid="{00000000-0005-0000-0000-000062770000}"/>
    <cellStyle name="Titles 6 5 2 2 3 3" xfId="30540" xr:uid="{00000000-0005-0000-0000-000063770000}"/>
    <cellStyle name="Titles 6 5 2 2 3 4" xfId="30541" xr:uid="{00000000-0005-0000-0000-000064770000}"/>
    <cellStyle name="Titles 6 5 2 2 4" xfId="30542" xr:uid="{00000000-0005-0000-0000-000065770000}"/>
    <cellStyle name="Titles 6 5 2 2 5" xfId="30543" xr:uid="{00000000-0005-0000-0000-000066770000}"/>
    <cellStyle name="Titles 6 5 2 2 6" xfId="30544" xr:uid="{00000000-0005-0000-0000-000067770000}"/>
    <cellStyle name="Titles 6 5 2 3" xfId="30545" xr:uid="{00000000-0005-0000-0000-000068770000}"/>
    <cellStyle name="Titles 6 5 2 3 2" xfId="30546" xr:uid="{00000000-0005-0000-0000-000069770000}"/>
    <cellStyle name="Titles 6 5 2 3 2 2" xfId="30547" xr:uid="{00000000-0005-0000-0000-00006A770000}"/>
    <cellStyle name="Titles 6 5 2 3 2 3" xfId="30548" xr:uid="{00000000-0005-0000-0000-00006B770000}"/>
    <cellStyle name="Titles 6 5 2 3 2 4" xfId="30549" xr:uid="{00000000-0005-0000-0000-00006C770000}"/>
    <cellStyle name="Titles 6 5 2 3 3" xfId="30550" xr:uid="{00000000-0005-0000-0000-00006D770000}"/>
    <cellStyle name="Titles 6 5 2 3 3 2" xfId="30551" xr:uid="{00000000-0005-0000-0000-00006E770000}"/>
    <cellStyle name="Titles 6 5 2 3 3 3" xfId="30552" xr:uid="{00000000-0005-0000-0000-00006F770000}"/>
    <cellStyle name="Titles 6 5 2 3 3 4" xfId="30553" xr:uid="{00000000-0005-0000-0000-000070770000}"/>
    <cellStyle name="Titles 6 5 2 3 4" xfId="30554" xr:uid="{00000000-0005-0000-0000-000071770000}"/>
    <cellStyle name="Titles 6 5 2 3 5" xfId="30555" xr:uid="{00000000-0005-0000-0000-000072770000}"/>
    <cellStyle name="Titles 6 5 2 3 6" xfId="30556" xr:uid="{00000000-0005-0000-0000-000073770000}"/>
    <cellStyle name="Titles 6 5 2 4" xfId="30557" xr:uid="{00000000-0005-0000-0000-000074770000}"/>
    <cellStyle name="Titles 6 5 2 4 2" xfId="30558" xr:uid="{00000000-0005-0000-0000-000075770000}"/>
    <cellStyle name="Titles 6 5 2 4 3" xfId="30559" xr:uid="{00000000-0005-0000-0000-000076770000}"/>
    <cellStyle name="Titles 6 5 2 4 4" xfId="30560" xr:uid="{00000000-0005-0000-0000-000077770000}"/>
    <cellStyle name="Titles 6 5 2 5" xfId="30561" xr:uid="{00000000-0005-0000-0000-000078770000}"/>
    <cellStyle name="Titles 6 5 2 5 2" xfId="30562" xr:uid="{00000000-0005-0000-0000-000079770000}"/>
    <cellStyle name="Titles 6 5 2 5 3" xfId="30563" xr:uid="{00000000-0005-0000-0000-00007A770000}"/>
    <cellStyle name="Titles 6 5 2 5 4" xfId="30564" xr:uid="{00000000-0005-0000-0000-00007B770000}"/>
    <cellStyle name="Titles 6 5 2 6" xfId="30565" xr:uid="{00000000-0005-0000-0000-00007C770000}"/>
    <cellStyle name="Titles 6 5 2 7" xfId="30566" xr:uid="{00000000-0005-0000-0000-00007D770000}"/>
    <cellStyle name="Titles 6 5 2 8" xfId="30567" xr:uid="{00000000-0005-0000-0000-00007E770000}"/>
    <cellStyle name="Titles 6 5 3" xfId="30568" xr:uid="{00000000-0005-0000-0000-00007F770000}"/>
    <cellStyle name="Titles 6 5 3 2" xfId="30569" xr:uid="{00000000-0005-0000-0000-000080770000}"/>
    <cellStyle name="Titles 6 5 3 2 2" xfId="30570" xr:uid="{00000000-0005-0000-0000-000081770000}"/>
    <cellStyle name="Titles 6 5 3 2 3" xfId="30571" xr:uid="{00000000-0005-0000-0000-000082770000}"/>
    <cellStyle name="Titles 6 5 3 2 4" xfId="30572" xr:uid="{00000000-0005-0000-0000-000083770000}"/>
    <cellStyle name="Titles 6 5 3 3" xfId="30573" xr:uid="{00000000-0005-0000-0000-000084770000}"/>
    <cellStyle name="Titles 6 5 3 3 2" xfId="30574" xr:uid="{00000000-0005-0000-0000-000085770000}"/>
    <cellStyle name="Titles 6 5 3 3 3" xfId="30575" xr:uid="{00000000-0005-0000-0000-000086770000}"/>
    <cellStyle name="Titles 6 5 3 3 4" xfId="30576" xr:uid="{00000000-0005-0000-0000-000087770000}"/>
    <cellStyle name="Titles 6 5 3 4" xfId="30577" xr:uid="{00000000-0005-0000-0000-000088770000}"/>
    <cellStyle name="Titles 6 5 3 5" xfId="30578" xr:uid="{00000000-0005-0000-0000-000089770000}"/>
    <cellStyle name="Titles 6 5 3 6" xfId="30579" xr:uid="{00000000-0005-0000-0000-00008A770000}"/>
    <cellStyle name="Titles 6 5 4" xfId="30580" xr:uid="{00000000-0005-0000-0000-00008B770000}"/>
    <cellStyle name="Titles 6 5 4 2" xfId="30581" xr:uid="{00000000-0005-0000-0000-00008C770000}"/>
    <cellStyle name="Titles 6 5 4 2 2" xfId="30582" xr:uid="{00000000-0005-0000-0000-00008D770000}"/>
    <cellStyle name="Titles 6 5 4 2 3" xfId="30583" xr:uid="{00000000-0005-0000-0000-00008E770000}"/>
    <cellStyle name="Titles 6 5 4 2 4" xfId="30584" xr:uid="{00000000-0005-0000-0000-00008F770000}"/>
    <cellStyle name="Titles 6 5 4 3" xfId="30585" xr:uid="{00000000-0005-0000-0000-000090770000}"/>
    <cellStyle name="Titles 6 5 4 3 2" xfId="30586" xr:uid="{00000000-0005-0000-0000-000091770000}"/>
    <cellStyle name="Titles 6 5 4 3 3" xfId="30587" xr:uid="{00000000-0005-0000-0000-000092770000}"/>
    <cellStyle name="Titles 6 5 4 3 4" xfId="30588" xr:uid="{00000000-0005-0000-0000-000093770000}"/>
    <cellStyle name="Titles 6 5 4 4" xfId="30589" xr:uid="{00000000-0005-0000-0000-000094770000}"/>
    <cellStyle name="Titles 6 5 4 5" xfId="30590" xr:uid="{00000000-0005-0000-0000-000095770000}"/>
    <cellStyle name="Titles 6 5 4 6" xfId="30591" xr:uid="{00000000-0005-0000-0000-000096770000}"/>
    <cellStyle name="Titles 6 5 5" xfId="30592" xr:uid="{00000000-0005-0000-0000-000097770000}"/>
    <cellStyle name="Titles 6 5 6" xfId="30593" xr:uid="{00000000-0005-0000-0000-000098770000}"/>
    <cellStyle name="Titles 6 5 7" xfId="30594" xr:uid="{00000000-0005-0000-0000-000099770000}"/>
    <cellStyle name="Titles 6 6" xfId="30595" xr:uid="{00000000-0005-0000-0000-00009A770000}"/>
    <cellStyle name="Titles 6 6 2" xfId="30596" xr:uid="{00000000-0005-0000-0000-00009B770000}"/>
    <cellStyle name="Titles 6 6 2 2" xfId="30597" xr:uid="{00000000-0005-0000-0000-00009C770000}"/>
    <cellStyle name="Titles 6 6 2 2 2" xfId="30598" xr:uid="{00000000-0005-0000-0000-00009D770000}"/>
    <cellStyle name="Titles 6 6 2 2 3" xfId="30599" xr:uid="{00000000-0005-0000-0000-00009E770000}"/>
    <cellStyle name="Titles 6 6 2 2 4" xfId="30600" xr:uid="{00000000-0005-0000-0000-00009F770000}"/>
    <cellStyle name="Titles 6 6 2 3" xfId="30601" xr:uid="{00000000-0005-0000-0000-0000A0770000}"/>
    <cellStyle name="Titles 6 6 2 3 2" xfId="30602" xr:uid="{00000000-0005-0000-0000-0000A1770000}"/>
    <cellStyle name="Titles 6 6 2 3 3" xfId="30603" xr:uid="{00000000-0005-0000-0000-0000A2770000}"/>
    <cellStyle name="Titles 6 6 2 3 4" xfId="30604" xr:uid="{00000000-0005-0000-0000-0000A3770000}"/>
    <cellStyle name="Titles 6 6 2 4" xfId="30605" xr:uid="{00000000-0005-0000-0000-0000A4770000}"/>
    <cellStyle name="Titles 6 6 2 5" xfId="30606" xr:uid="{00000000-0005-0000-0000-0000A5770000}"/>
    <cellStyle name="Titles 6 6 2 6" xfId="30607" xr:uid="{00000000-0005-0000-0000-0000A6770000}"/>
    <cellStyle name="Titles 6 6 3" xfId="30608" xr:uid="{00000000-0005-0000-0000-0000A7770000}"/>
    <cellStyle name="Titles 6 6 3 2" xfId="30609" xr:uid="{00000000-0005-0000-0000-0000A8770000}"/>
    <cellStyle name="Titles 6 6 3 2 2" xfId="30610" xr:uid="{00000000-0005-0000-0000-0000A9770000}"/>
    <cellStyle name="Titles 6 6 3 2 3" xfId="30611" xr:uid="{00000000-0005-0000-0000-0000AA770000}"/>
    <cellStyle name="Titles 6 6 3 2 4" xfId="30612" xr:uid="{00000000-0005-0000-0000-0000AB770000}"/>
    <cellStyle name="Titles 6 6 3 3" xfId="30613" xr:uid="{00000000-0005-0000-0000-0000AC770000}"/>
    <cellStyle name="Titles 6 6 3 3 2" xfId="30614" xr:uid="{00000000-0005-0000-0000-0000AD770000}"/>
    <cellStyle name="Titles 6 6 3 3 3" xfId="30615" xr:uid="{00000000-0005-0000-0000-0000AE770000}"/>
    <cellStyle name="Titles 6 6 3 3 4" xfId="30616" xr:uid="{00000000-0005-0000-0000-0000AF770000}"/>
    <cellStyle name="Titles 6 6 3 4" xfId="30617" xr:uid="{00000000-0005-0000-0000-0000B0770000}"/>
    <cellStyle name="Titles 6 6 3 5" xfId="30618" xr:uid="{00000000-0005-0000-0000-0000B1770000}"/>
    <cellStyle name="Titles 6 6 3 6" xfId="30619" xr:uid="{00000000-0005-0000-0000-0000B2770000}"/>
    <cellStyle name="Titles 6 6 4" xfId="30620" xr:uid="{00000000-0005-0000-0000-0000B3770000}"/>
    <cellStyle name="Titles 6 6 4 2" xfId="30621" xr:uid="{00000000-0005-0000-0000-0000B4770000}"/>
    <cellStyle name="Titles 6 6 4 3" xfId="30622" xr:uid="{00000000-0005-0000-0000-0000B5770000}"/>
    <cellStyle name="Titles 6 6 4 4" xfId="30623" xr:uid="{00000000-0005-0000-0000-0000B6770000}"/>
    <cellStyle name="Titles 6 6 5" xfId="30624" xr:uid="{00000000-0005-0000-0000-0000B7770000}"/>
    <cellStyle name="Titles 6 6 5 2" xfId="30625" xr:uid="{00000000-0005-0000-0000-0000B8770000}"/>
    <cellStyle name="Titles 6 6 5 3" xfId="30626" xr:uid="{00000000-0005-0000-0000-0000B9770000}"/>
    <cellStyle name="Titles 6 6 5 4" xfId="30627" xr:uid="{00000000-0005-0000-0000-0000BA770000}"/>
    <cellStyle name="Titles 6 6 6" xfId="30628" xr:uid="{00000000-0005-0000-0000-0000BB770000}"/>
    <cellStyle name="Titles 6 6 7" xfId="30629" xr:uid="{00000000-0005-0000-0000-0000BC770000}"/>
    <cellStyle name="Titles 6 6 8" xfId="30630" xr:uid="{00000000-0005-0000-0000-0000BD770000}"/>
    <cellStyle name="Titles 7" xfId="30631" xr:uid="{00000000-0005-0000-0000-0000BE770000}"/>
    <cellStyle name="Titles 7 2" xfId="30632" xr:uid="{00000000-0005-0000-0000-0000BF770000}"/>
    <cellStyle name="Titles 7 2 2" xfId="30633" xr:uid="{00000000-0005-0000-0000-0000C0770000}"/>
    <cellStyle name="Titles 7 2 2 2" xfId="30634" xr:uid="{00000000-0005-0000-0000-0000C1770000}"/>
    <cellStyle name="Titles 7 2 2 2 2" xfId="30635" xr:uid="{00000000-0005-0000-0000-0000C2770000}"/>
    <cellStyle name="Titles 7 2 2 2 2 2" xfId="30636" xr:uid="{00000000-0005-0000-0000-0000C3770000}"/>
    <cellStyle name="Titles 7 2 2 2 2 2 2" xfId="30637" xr:uid="{00000000-0005-0000-0000-0000C4770000}"/>
    <cellStyle name="Titles 7 2 2 2 2 2 3" xfId="30638" xr:uid="{00000000-0005-0000-0000-0000C5770000}"/>
    <cellStyle name="Titles 7 2 2 2 2 2 4" xfId="30639" xr:uid="{00000000-0005-0000-0000-0000C6770000}"/>
    <cellStyle name="Titles 7 2 2 2 2 3" xfId="30640" xr:uid="{00000000-0005-0000-0000-0000C7770000}"/>
    <cellStyle name="Titles 7 2 2 2 2 3 2" xfId="30641" xr:uid="{00000000-0005-0000-0000-0000C8770000}"/>
    <cellStyle name="Titles 7 2 2 2 2 3 3" xfId="30642" xr:uid="{00000000-0005-0000-0000-0000C9770000}"/>
    <cellStyle name="Titles 7 2 2 2 2 3 4" xfId="30643" xr:uid="{00000000-0005-0000-0000-0000CA770000}"/>
    <cellStyle name="Titles 7 2 2 2 2 4" xfId="30644" xr:uid="{00000000-0005-0000-0000-0000CB770000}"/>
    <cellStyle name="Titles 7 2 2 2 2 5" xfId="30645" xr:uid="{00000000-0005-0000-0000-0000CC770000}"/>
    <cellStyle name="Titles 7 2 2 2 2 6" xfId="30646" xr:uid="{00000000-0005-0000-0000-0000CD770000}"/>
    <cellStyle name="Titles 7 2 2 2 3" xfId="30647" xr:uid="{00000000-0005-0000-0000-0000CE770000}"/>
    <cellStyle name="Titles 7 2 2 2 3 2" xfId="30648" xr:uid="{00000000-0005-0000-0000-0000CF770000}"/>
    <cellStyle name="Titles 7 2 2 2 3 2 2" xfId="30649" xr:uid="{00000000-0005-0000-0000-0000D0770000}"/>
    <cellStyle name="Titles 7 2 2 2 3 2 3" xfId="30650" xr:uid="{00000000-0005-0000-0000-0000D1770000}"/>
    <cellStyle name="Titles 7 2 2 2 3 2 4" xfId="30651" xr:uid="{00000000-0005-0000-0000-0000D2770000}"/>
    <cellStyle name="Titles 7 2 2 2 3 3" xfId="30652" xr:uid="{00000000-0005-0000-0000-0000D3770000}"/>
    <cellStyle name="Titles 7 2 2 2 3 3 2" xfId="30653" xr:uid="{00000000-0005-0000-0000-0000D4770000}"/>
    <cellStyle name="Titles 7 2 2 2 3 3 3" xfId="30654" xr:uid="{00000000-0005-0000-0000-0000D5770000}"/>
    <cellStyle name="Titles 7 2 2 2 3 3 4" xfId="30655" xr:uid="{00000000-0005-0000-0000-0000D6770000}"/>
    <cellStyle name="Titles 7 2 2 2 3 4" xfId="30656" xr:uid="{00000000-0005-0000-0000-0000D7770000}"/>
    <cellStyle name="Titles 7 2 2 2 3 5" xfId="30657" xr:uid="{00000000-0005-0000-0000-0000D8770000}"/>
    <cellStyle name="Titles 7 2 2 2 3 6" xfId="30658" xr:uid="{00000000-0005-0000-0000-0000D9770000}"/>
    <cellStyle name="Titles 7 2 2 2 4" xfId="30659" xr:uid="{00000000-0005-0000-0000-0000DA770000}"/>
    <cellStyle name="Titles 7 2 2 2 4 2" xfId="30660" xr:uid="{00000000-0005-0000-0000-0000DB770000}"/>
    <cellStyle name="Titles 7 2 2 2 4 3" xfId="30661" xr:uid="{00000000-0005-0000-0000-0000DC770000}"/>
    <cellStyle name="Titles 7 2 2 2 4 4" xfId="30662" xr:uid="{00000000-0005-0000-0000-0000DD770000}"/>
    <cellStyle name="Titles 7 2 2 2 5" xfId="30663" xr:uid="{00000000-0005-0000-0000-0000DE770000}"/>
    <cellStyle name="Titles 7 2 2 2 5 2" xfId="30664" xr:uid="{00000000-0005-0000-0000-0000DF770000}"/>
    <cellStyle name="Titles 7 2 2 2 5 3" xfId="30665" xr:uid="{00000000-0005-0000-0000-0000E0770000}"/>
    <cellStyle name="Titles 7 2 2 2 5 4" xfId="30666" xr:uid="{00000000-0005-0000-0000-0000E1770000}"/>
    <cellStyle name="Titles 7 2 2 2 6" xfId="30667" xr:uid="{00000000-0005-0000-0000-0000E2770000}"/>
    <cellStyle name="Titles 7 2 2 2 7" xfId="30668" xr:uid="{00000000-0005-0000-0000-0000E3770000}"/>
    <cellStyle name="Titles 7 2 2 2 8" xfId="30669" xr:uid="{00000000-0005-0000-0000-0000E4770000}"/>
    <cellStyle name="Titles 7 2 2 3" xfId="30670" xr:uid="{00000000-0005-0000-0000-0000E5770000}"/>
    <cellStyle name="Titles 7 2 2 3 2" xfId="30671" xr:uid="{00000000-0005-0000-0000-0000E6770000}"/>
    <cellStyle name="Titles 7 2 2 3 2 2" xfId="30672" xr:uid="{00000000-0005-0000-0000-0000E7770000}"/>
    <cellStyle name="Titles 7 2 2 3 2 3" xfId="30673" xr:uid="{00000000-0005-0000-0000-0000E8770000}"/>
    <cellStyle name="Titles 7 2 2 3 2 4" xfId="30674" xr:uid="{00000000-0005-0000-0000-0000E9770000}"/>
    <cellStyle name="Titles 7 2 2 3 3" xfId="30675" xr:uid="{00000000-0005-0000-0000-0000EA770000}"/>
    <cellStyle name="Titles 7 2 2 3 3 2" xfId="30676" xr:uid="{00000000-0005-0000-0000-0000EB770000}"/>
    <cellStyle name="Titles 7 2 2 3 3 3" xfId="30677" xr:uid="{00000000-0005-0000-0000-0000EC770000}"/>
    <cellStyle name="Titles 7 2 2 3 3 4" xfId="30678" xr:uid="{00000000-0005-0000-0000-0000ED770000}"/>
    <cellStyle name="Titles 7 2 2 3 4" xfId="30679" xr:uid="{00000000-0005-0000-0000-0000EE770000}"/>
    <cellStyle name="Titles 7 2 2 3 5" xfId="30680" xr:uid="{00000000-0005-0000-0000-0000EF770000}"/>
    <cellStyle name="Titles 7 2 2 3 6" xfId="30681" xr:uid="{00000000-0005-0000-0000-0000F0770000}"/>
    <cellStyle name="Titles 7 2 2 4" xfId="30682" xr:uid="{00000000-0005-0000-0000-0000F1770000}"/>
    <cellStyle name="Titles 7 2 2 4 2" xfId="30683" xr:uid="{00000000-0005-0000-0000-0000F2770000}"/>
    <cellStyle name="Titles 7 2 2 4 2 2" xfId="30684" xr:uid="{00000000-0005-0000-0000-0000F3770000}"/>
    <cellStyle name="Titles 7 2 2 4 2 3" xfId="30685" xr:uid="{00000000-0005-0000-0000-0000F4770000}"/>
    <cellStyle name="Titles 7 2 2 4 2 4" xfId="30686" xr:uid="{00000000-0005-0000-0000-0000F5770000}"/>
    <cellStyle name="Titles 7 2 2 4 3" xfId="30687" xr:uid="{00000000-0005-0000-0000-0000F6770000}"/>
    <cellStyle name="Titles 7 2 2 4 3 2" xfId="30688" xr:uid="{00000000-0005-0000-0000-0000F7770000}"/>
    <cellStyle name="Titles 7 2 2 4 3 3" xfId="30689" xr:uid="{00000000-0005-0000-0000-0000F8770000}"/>
    <cellStyle name="Titles 7 2 2 4 3 4" xfId="30690" xr:uid="{00000000-0005-0000-0000-0000F9770000}"/>
    <cellStyle name="Titles 7 2 2 4 4" xfId="30691" xr:uid="{00000000-0005-0000-0000-0000FA770000}"/>
    <cellStyle name="Titles 7 2 2 4 5" xfId="30692" xr:uid="{00000000-0005-0000-0000-0000FB770000}"/>
    <cellStyle name="Titles 7 2 2 4 6" xfId="30693" xr:uid="{00000000-0005-0000-0000-0000FC770000}"/>
    <cellStyle name="Titles 7 2 2 5" xfId="30694" xr:uid="{00000000-0005-0000-0000-0000FD770000}"/>
    <cellStyle name="Titles 7 2 2 6" xfId="30695" xr:uid="{00000000-0005-0000-0000-0000FE770000}"/>
    <cellStyle name="Titles 7 2 2 7" xfId="30696" xr:uid="{00000000-0005-0000-0000-0000FF770000}"/>
    <cellStyle name="Titles 7 2 3" xfId="30697" xr:uid="{00000000-0005-0000-0000-000000780000}"/>
    <cellStyle name="Titles 7 2 3 2" xfId="30698" xr:uid="{00000000-0005-0000-0000-000001780000}"/>
    <cellStyle name="Titles 7 2 3 2 2" xfId="30699" xr:uid="{00000000-0005-0000-0000-000002780000}"/>
    <cellStyle name="Titles 7 2 3 2 2 2" xfId="30700" xr:uid="{00000000-0005-0000-0000-000003780000}"/>
    <cellStyle name="Titles 7 2 3 2 2 3" xfId="30701" xr:uid="{00000000-0005-0000-0000-000004780000}"/>
    <cellStyle name="Titles 7 2 3 2 2 4" xfId="30702" xr:uid="{00000000-0005-0000-0000-000005780000}"/>
    <cellStyle name="Titles 7 2 3 2 3" xfId="30703" xr:uid="{00000000-0005-0000-0000-000006780000}"/>
    <cellStyle name="Titles 7 2 3 2 3 2" xfId="30704" xr:uid="{00000000-0005-0000-0000-000007780000}"/>
    <cellStyle name="Titles 7 2 3 2 3 3" xfId="30705" xr:uid="{00000000-0005-0000-0000-000008780000}"/>
    <cellStyle name="Titles 7 2 3 2 3 4" xfId="30706" xr:uid="{00000000-0005-0000-0000-000009780000}"/>
    <cellStyle name="Titles 7 2 3 2 4" xfId="30707" xr:uid="{00000000-0005-0000-0000-00000A780000}"/>
    <cellStyle name="Titles 7 2 3 2 5" xfId="30708" xr:uid="{00000000-0005-0000-0000-00000B780000}"/>
    <cellStyle name="Titles 7 2 3 2 6" xfId="30709" xr:uid="{00000000-0005-0000-0000-00000C780000}"/>
    <cellStyle name="Titles 7 2 3 3" xfId="30710" xr:uid="{00000000-0005-0000-0000-00000D780000}"/>
    <cellStyle name="Titles 7 2 3 3 2" xfId="30711" xr:uid="{00000000-0005-0000-0000-00000E780000}"/>
    <cellStyle name="Titles 7 2 3 3 3" xfId="30712" xr:uid="{00000000-0005-0000-0000-00000F780000}"/>
    <cellStyle name="Titles 7 2 3 3 4" xfId="30713" xr:uid="{00000000-0005-0000-0000-000010780000}"/>
    <cellStyle name="Titles 7 2 3 4" xfId="30714" xr:uid="{00000000-0005-0000-0000-000011780000}"/>
    <cellStyle name="Titles 7 2 3 4 2" xfId="30715" xr:uid="{00000000-0005-0000-0000-000012780000}"/>
    <cellStyle name="Titles 7 2 3 4 3" xfId="30716" xr:uid="{00000000-0005-0000-0000-000013780000}"/>
    <cellStyle name="Titles 7 2 3 4 4" xfId="30717" xr:uid="{00000000-0005-0000-0000-000014780000}"/>
    <cellStyle name="Titles 7 2 3 5" xfId="30718" xr:uid="{00000000-0005-0000-0000-000015780000}"/>
    <cellStyle name="Titles 7 2 3 6" xfId="30719" xr:uid="{00000000-0005-0000-0000-000016780000}"/>
    <cellStyle name="Titles 7 2 3 7" xfId="30720" xr:uid="{00000000-0005-0000-0000-000017780000}"/>
    <cellStyle name="Titles 7 2 4" xfId="30721" xr:uid="{00000000-0005-0000-0000-000018780000}"/>
    <cellStyle name="Titles 7 2 4 2" xfId="30722" xr:uid="{00000000-0005-0000-0000-000019780000}"/>
    <cellStyle name="Titles 7 2 4 2 2" xfId="30723" xr:uid="{00000000-0005-0000-0000-00001A780000}"/>
    <cellStyle name="Titles 7 2 4 2 3" xfId="30724" xr:uid="{00000000-0005-0000-0000-00001B780000}"/>
    <cellStyle name="Titles 7 2 4 2 4" xfId="30725" xr:uid="{00000000-0005-0000-0000-00001C780000}"/>
    <cellStyle name="Titles 7 2 4 3" xfId="30726" xr:uid="{00000000-0005-0000-0000-00001D780000}"/>
    <cellStyle name="Titles 7 2 4 3 2" xfId="30727" xr:uid="{00000000-0005-0000-0000-00001E780000}"/>
    <cellStyle name="Titles 7 2 4 3 3" xfId="30728" xr:uid="{00000000-0005-0000-0000-00001F780000}"/>
    <cellStyle name="Titles 7 2 4 3 4" xfId="30729" xr:uid="{00000000-0005-0000-0000-000020780000}"/>
    <cellStyle name="Titles 7 2 4 4" xfId="30730" xr:uid="{00000000-0005-0000-0000-000021780000}"/>
    <cellStyle name="Titles 7 2 4 5" xfId="30731" xr:uid="{00000000-0005-0000-0000-000022780000}"/>
    <cellStyle name="Titles 7 2 4 6" xfId="30732" xr:uid="{00000000-0005-0000-0000-000023780000}"/>
    <cellStyle name="Titles 7 2 5" xfId="30733" xr:uid="{00000000-0005-0000-0000-000024780000}"/>
    <cellStyle name="Titles 7 2 5 2" xfId="30734" xr:uid="{00000000-0005-0000-0000-000025780000}"/>
    <cellStyle name="Titles 7 2 5 3" xfId="30735" xr:uid="{00000000-0005-0000-0000-000026780000}"/>
    <cellStyle name="Titles 7 2 5 4" xfId="30736" xr:uid="{00000000-0005-0000-0000-000027780000}"/>
    <cellStyle name="Titles 7 2 6" xfId="30737" xr:uid="{00000000-0005-0000-0000-000028780000}"/>
    <cellStyle name="Titles 7 2 7" xfId="30738" xr:uid="{00000000-0005-0000-0000-000029780000}"/>
    <cellStyle name="Titles 7 2 8" xfId="30739" xr:uid="{00000000-0005-0000-0000-00002A780000}"/>
    <cellStyle name="Titles 7 3" xfId="30740" xr:uid="{00000000-0005-0000-0000-00002B780000}"/>
    <cellStyle name="Titles 7 3 2" xfId="30741" xr:uid="{00000000-0005-0000-0000-00002C780000}"/>
    <cellStyle name="Titles 7 3 2 2" xfId="30742" xr:uid="{00000000-0005-0000-0000-00002D780000}"/>
    <cellStyle name="Titles 7 3 2 2 2" xfId="30743" xr:uid="{00000000-0005-0000-0000-00002E780000}"/>
    <cellStyle name="Titles 7 3 2 2 2 2" xfId="30744" xr:uid="{00000000-0005-0000-0000-00002F780000}"/>
    <cellStyle name="Titles 7 3 2 2 2 3" xfId="30745" xr:uid="{00000000-0005-0000-0000-000030780000}"/>
    <cellStyle name="Titles 7 3 2 2 2 4" xfId="30746" xr:uid="{00000000-0005-0000-0000-000031780000}"/>
    <cellStyle name="Titles 7 3 2 2 3" xfId="30747" xr:uid="{00000000-0005-0000-0000-000032780000}"/>
    <cellStyle name="Titles 7 3 2 2 3 2" xfId="30748" xr:uid="{00000000-0005-0000-0000-000033780000}"/>
    <cellStyle name="Titles 7 3 2 2 3 3" xfId="30749" xr:uid="{00000000-0005-0000-0000-000034780000}"/>
    <cellStyle name="Titles 7 3 2 2 3 4" xfId="30750" xr:uid="{00000000-0005-0000-0000-000035780000}"/>
    <cellStyle name="Titles 7 3 2 2 4" xfId="30751" xr:uid="{00000000-0005-0000-0000-000036780000}"/>
    <cellStyle name="Titles 7 3 2 2 5" xfId="30752" xr:uid="{00000000-0005-0000-0000-000037780000}"/>
    <cellStyle name="Titles 7 3 2 2 6" xfId="30753" xr:uid="{00000000-0005-0000-0000-000038780000}"/>
    <cellStyle name="Titles 7 3 2 3" xfId="30754" xr:uid="{00000000-0005-0000-0000-000039780000}"/>
    <cellStyle name="Titles 7 3 2 3 2" xfId="30755" xr:uid="{00000000-0005-0000-0000-00003A780000}"/>
    <cellStyle name="Titles 7 3 2 3 2 2" xfId="30756" xr:uid="{00000000-0005-0000-0000-00003B780000}"/>
    <cellStyle name="Titles 7 3 2 3 2 3" xfId="30757" xr:uid="{00000000-0005-0000-0000-00003C780000}"/>
    <cellStyle name="Titles 7 3 2 3 2 4" xfId="30758" xr:uid="{00000000-0005-0000-0000-00003D780000}"/>
    <cellStyle name="Titles 7 3 2 3 3" xfId="30759" xr:uid="{00000000-0005-0000-0000-00003E780000}"/>
    <cellStyle name="Titles 7 3 2 3 3 2" xfId="30760" xr:uid="{00000000-0005-0000-0000-00003F780000}"/>
    <cellStyle name="Titles 7 3 2 3 3 3" xfId="30761" xr:uid="{00000000-0005-0000-0000-000040780000}"/>
    <cellStyle name="Titles 7 3 2 3 3 4" xfId="30762" xr:uid="{00000000-0005-0000-0000-000041780000}"/>
    <cellStyle name="Titles 7 3 2 3 4" xfId="30763" xr:uid="{00000000-0005-0000-0000-000042780000}"/>
    <cellStyle name="Titles 7 3 2 3 5" xfId="30764" xr:uid="{00000000-0005-0000-0000-000043780000}"/>
    <cellStyle name="Titles 7 3 2 3 6" xfId="30765" xr:uid="{00000000-0005-0000-0000-000044780000}"/>
    <cellStyle name="Titles 7 3 2 4" xfId="30766" xr:uid="{00000000-0005-0000-0000-000045780000}"/>
    <cellStyle name="Titles 7 3 2 4 2" xfId="30767" xr:uid="{00000000-0005-0000-0000-000046780000}"/>
    <cellStyle name="Titles 7 3 2 4 3" xfId="30768" xr:uid="{00000000-0005-0000-0000-000047780000}"/>
    <cellStyle name="Titles 7 3 2 4 4" xfId="30769" xr:uid="{00000000-0005-0000-0000-000048780000}"/>
    <cellStyle name="Titles 7 3 2 5" xfId="30770" xr:uid="{00000000-0005-0000-0000-000049780000}"/>
    <cellStyle name="Titles 7 3 2 5 2" xfId="30771" xr:uid="{00000000-0005-0000-0000-00004A780000}"/>
    <cellStyle name="Titles 7 3 2 5 3" xfId="30772" xr:uid="{00000000-0005-0000-0000-00004B780000}"/>
    <cellStyle name="Titles 7 3 2 5 4" xfId="30773" xr:uid="{00000000-0005-0000-0000-00004C780000}"/>
    <cellStyle name="Titles 7 3 2 6" xfId="30774" xr:uid="{00000000-0005-0000-0000-00004D780000}"/>
    <cellStyle name="Titles 7 3 2 7" xfId="30775" xr:uid="{00000000-0005-0000-0000-00004E780000}"/>
    <cellStyle name="Titles 7 3 2 8" xfId="30776" xr:uid="{00000000-0005-0000-0000-00004F780000}"/>
    <cellStyle name="Titles 7 3 3" xfId="30777" xr:uid="{00000000-0005-0000-0000-000050780000}"/>
    <cellStyle name="Titles 7 3 3 2" xfId="30778" xr:uid="{00000000-0005-0000-0000-000051780000}"/>
    <cellStyle name="Titles 7 3 3 2 2" xfId="30779" xr:uid="{00000000-0005-0000-0000-000052780000}"/>
    <cellStyle name="Titles 7 3 3 2 3" xfId="30780" xr:uid="{00000000-0005-0000-0000-000053780000}"/>
    <cellStyle name="Titles 7 3 3 2 4" xfId="30781" xr:uid="{00000000-0005-0000-0000-000054780000}"/>
    <cellStyle name="Titles 7 3 3 3" xfId="30782" xr:uid="{00000000-0005-0000-0000-000055780000}"/>
    <cellStyle name="Titles 7 3 3 3 2" xfId="30783" xr:uid="{00000000-0005-0000-0000-000056780000}"/>
    <cellStyle name="Titles 7 3 3 3 3" xfId="30784" xr:uid="{00000000-0005-0000-0000-000057780000}"/>
    <cellStyle name="Titles 7 3 3 3 4" xfId="30785" xr:uid="{00000000-0005-0000-0000-000058780000}"/>
    <cellStyle name="Titles 7 3 3 4" xfId="30786" xr:uid="{00000000-0005-0000-0000-000059780000}"/>
    <cellStyle name="Titles 7 3 3 5" xfId="30787" xr:uid="{00000000-0005-0000-0000-00005A780000}"/>
    <cellStyle name="Titles 7 3 3 6" xfId="30788" xr:uid="{00000000-0005-0000-0000-00005B780000}"/>
    <cellStyle name="Titles 7 3 4" xfId="30789" xr:uid="{00000000-0005-0000-0000-00005C780000}"/>
    <cellStyle name="Titles 7 3 4 2" xfId="30790" xr:uid="{00000000-0005-0000-0000-00005D780000}"/>
    <cellStyle name="Titles 7 3 4 2 2" xfId="30791" xr:uid="{00000000-0005-0000-0000-00005E780000}"/>
    <cellStyle name="Titles 7 3 4 2 3" xfId="30792" xr:uid="{00000000-0005-0000-0000-00005F780000}"/>
    <cellStyle name="Titles 7 3 4 2 4" xfId="30793" xr:uid="{00000000-0005-0000-0000-000060780000}"/>
    <cellStyle name="Titles 7 3 4 3" xfId="30794" xr:uid="{00000000-0005-0000-0000-000061780000}"/>
    <cellStyle name="Titles 7 3 4 3 2" xfId="30795" xr:uid="{00000000-0005-0000-0000-000062780000}"/>
    <cellStyle name="Titles 7 3 4 3 3" xfId="30796" xr:uid="{00000000-0005-0000-0000-000063780000}"/>
    <cellStyle name="Titles 7 3 4 3 4" xfId="30797" xr:uid="{00000000-0005-0000-0000-000064780000}"/>
    <cellStyle name="Titles 7 3 4 4" xfId="30798" xr:uid="{00000000-0005-0000-0000-000065780000}"/>
    <cellStyle name="Titles 7 3 4 5" xfId="30799" xr:uid="{00000000-0005-0000-0000-000066780000}"/>
    <cellStyle name="Titles 7 3 4 6" xfId="30800" xr:uid="{00000000-0005-0000-0000-000067780000}"/>
    <cellStyle name="Titles 7 3 5" xfId="30801" xr:uid="{00000000-0005-0000-0000-000068780000}"/>
    <cellStyle name="Titles 7 3 6" xfId="30802" xr:uid="{00000000-0005-0000-0000-000069780000}"/>
    <cellStyle name="Titles 7 3 7" xfId="30803" xr:uid="{00000000-0005-0000-0000-00006A780000}"/>
    <cellStyle name="Titles 7 4" xfId="30804" xr:uid="{00000000-0005-0000-0000-00006B780000}"/>
    <cellStyle name="Titles 7 4 2" xfId="30805" xr:uid="{00000000-0005-0000-0000-00006C780000}"/>
    <cellStyle name="Titles 7 4 2 2" xfId="30806" xr:uid="{00000000-0005-0000-0000-00006D780000}"/>
    <cellStyle name="Titles 7 4 2 2 2" xfId="30807" xr:uid="{00000000-0005-0000-0000-00006E780000}"/>
    <cellStyle name="Titles 7 4 2 2 3" xfId="30808" xr:uid="{00000000-0005-0000-0000-00006F780000}"/>
    <cellStyle name="Titles 7 4 2 2 4" xfId="30809" xr:uid="{00000000-0005-0000-0000-000070780000}"/>
    <cellStyle name="Titles 7 4 2 3" xfId="30810" xr:uid="{00000000-0005-0000-0000-000071780000}"/>
    <cellStyle name="Titles 7 4 2 3 2" xfId="30811" xr:uid="{00000000-0005-0000-0000-000072780000}"/>
    <cellStyle name="Titles 7 4 2 3 3" xfId="30812" xr:uid="{00000000-0005-0000-0000-000073780000}"/>
    <cellStyle name="Titles 7 4 2 3 4" xfId="30813" xr:uid="{00000000-0005-0000-0000-000074780000}"/>
    <cellStyle name="Titles 7 4 2 4" xfId="30814" xr:uid="{00000000-0005-0000-0000-000075780000}"/>
    <cellStyle name="Titles 7 4 2 5" xfId="30815" xr:uid="{00000000-0005-0000-0000-000076780000}"/>
    <cellStyle name="Titles 7 4 2 6" xfId="30816" xr:uid="{00000000-0005-0000-0000-000077780000}"/>
    <cellStyle name="Titles 7 4 3" xfId="30817" xr:uid="{00000000-0005-0000-0000-000078780000}"/>
    <cellStyle name="Titles 7 4 3 2" xfId="30818" xr:uid="{00000000-0005-0000-0000-000079780000}"/>
    <cellStyle name="Titles 7 4 3 2 2" xfId="30819" xr:uid="{00000000-0005-0000-0000-00007A780000}"/>
    <cellStyle name="Titles 7 4 3 2 3" xfId="30820" xr:uid="{00000000-0005-0000-0000-00007B780000}"/>
    <cellStyle name="Titles 7 4 3 2 4" xfId="30821" xr:uid="{00000000-0005-0000-0000-00007C780000}"/>
    <cellStyle name="Titles 7 4 3 3" xfId="30822" xr:uid="{00000000-0005-0000-0000-00007D780000}"/>
    <cellStyle name="Titles 7 4 3 3 2" xfId="30823" xr:uid="{00000000-0005-0000-0000-00007E780000}"/>
    <cellStyle name="Titles 7 4 3 3 3" xfId="30824" xr:uid="{00000000-0005-0000-0000-00007F780000}"/>
    <cellStyle name="Titles 7 4 3 3 4" xfId="30825" xr:uid="{00000000-0005-0000-0000-000080780000}"/>
    <cellStyle name="Titles 7 4 3 4" xfId="30826" xr:uid="{00000000-0005-0000-0000-000081780000}"/>
    <cellStyle name="Titles 7 4 3 5" xfId="30827" xr:uid="{00000000-0005-0000-0000-000082780000}"/>
    <cellStyle name="Titles 7 4 3 6" xfId="30828" xr:uid="{00000000-0005-0000-0000-000083780000}"/>
    <cellStyle name="Titles 7 4 4" xfId="30829" xr:uid="{00000000-0005-0000-0000-000084780000}"/>
    <cellStyle name="Titles 7 4 4 2" xfId="30830" xr:uid="{00000000-0005-0000-0000-000085780000}"/>
    <cellStyle name="Titles 7 4 4 3" xfId="30831" xr:uid="{00000000-0005-0000-0000-000086780000}"/>
    <cellStyle name="Titles 7 4 4 4" xfId="30832" xr:uid="{00000000-0005-0000-0000-000087780000}"/>
    <cellStyle name="Titles 7 4 5" xfId="30833" xr:uid="{00000000-0005-0000-0000-000088780000}"/>
    <cellStyle name="Titles 7 4 5 2" xfId="30834" xr:uid="{00000000-0005-0000-0000-000089780000}"/>
    <cellStyle name="Titles 7 4 5 3" xfId="30835" xr:uid="{00000000-0005-0000-0000-00008A780000}"/>
    <cellStyle name="Titles 7 4 5 4" xfId="30836" xr:uid="{00000000-0005-0000-0000-00008B780000}"/>
    <cellStyle name="Titles 7 4 6" xfId="30837" xr:uid="{00000000-0005-0000-0000-00008C780000}"/>
    <cellStyle name="Titles 7 4 7" xfId="30838" xr:uid="{00000000-0005-0000-0000-00008D780000}"/>
    <cellStyle name="Titles 7 4 8" xfId="30839" xr:uid="{00000000-0005-0000-0000-00008E780000}"/>
    <cellStyle name="Titles 8" xfId="30840" xr:uid="{00000000-0005-0000-0000-00008F780000}"/>
    <cellStyle name="Titles 8 2" xfId="30841" xr:uid="{00000000-0005-0000-0000-000090780000}"/>
    <cellStyle name="Titles 8 2 2" xfId="30842" xr:uid="{00000000-0005-0000-0000-000091780000}"/>
    <cellStyle name="Titles 8 2 2 2" xfId="30843" xr:uid="{00000000-0005-0000-0000-000092780000}"/>
    <cellStyle name="Titles 8 2 2 2 2" xfId="30844" xr:uid="{00000000-0005-0000-0000-000093780000}"/>
    <cellStyle name="Titles 8 2 2 2 2 2" xfId="30845" xr:uid="{00000000-0005-0000-0000-000094780000}"/>
    <cellStyle name="Titles 8 2 2 2 2 2 2" xfId="30846" xr:uid="{00000000-0005-0000-0000-000095780000}"/>
    <cellStyle name="Titles 8 2 2 2 2 2 3" xfId="30847" xr:uid="{00000000-0005-0000-0000-000096780000}"/>
    <cellStyle name="Titles 8 2 2 2 2 2 4" xfId="30848" xr:uid="{00000000-0005-0000-0000-000097780000}"/>
    <cellStyle name="Titles 8 2 2 2 2 3" xfId="30849" xr:uid="{00000000-0005-0000-0000-000098780000}"/>
    <cellStyle name="Titles 8 2 2 2 2 3 2" xfId="30850" xr:uid="{00000000-0005-0000-0000-000099780000}"/>
    <cellStyle name="Titles 8 2 2 2 2 3 3" xfId="30851" xr:uid="{00000000-0005-0000-0000-00009A780000}"/>
    <cellStyle name="Titles 8 2 2 2 2 3 4" xfId="30852" xr:uid="{00000000-0005-0000-0000-00009B780000}"/>
    <cellStyle name="Titles 8 2 2 2 2 4" xfId="30853" xr:uid="{00000000-0005-0000-0000-00009C780000}"/>
    <cellStyle name="Titles 8 2 2 2 2 5" xfId="30854" xr:uid="{00000000-0005-0000-0000-00009D780000}"/>
    <cellStyle name="Titles 8 2 2 2 2 6" xfId="30855" xr:uid="{00000000-0005-0000-0000-00009E780000}"/>
    <cellStyle name="Titles 8 2 2 2 3" xfId="30856" xr:uid="{00000000-0005-0000-0000-00009F780000}"/>
    <cellStyle name="Titles 8 2 2 2 3 2" xfId="30857" xr:uid="{00000000-0005-0000-0000-0000A0780000}"/>
    <cellStyle name="Titles 8 2 2 2 3 2 2" xfId="30858" xr:uid="{00000000-0005-0000-0000-0000A1780000}"/>
    <cellStyle name="Titles 8 2 2 2 3 2 3" xfId="30859" xr:uid="{00000000-0005-0000-0000-0000A2780000}"/>
    <cellStyle name="Titles 8 2 2 2 3 2 4" xfId="30860" xr:uid="{00000000-0005-0000-0000-0000A3780000}"/>
    <cellStyle name="Titles 8 2 2 2 3 3" xfId="30861" xr:uid="{00000000-0005-0000-0000-0000A4780000}"/>
    <cellStyle name="Titles 8 2 2 2 3 3 2" xfId="30862" xr:uid="{00000000-0005-0000-0000-0000A5780000}"/>
    <cellStyle name="Titles 8 2 2 2 3 3 3" xfId="30863" xr:uid="{00000000-0005-0000-0000-0000A6780000}"/>
    <cellStyle name="Titles 8 2 2 2 3 3 4" xfId="30864" xr:uid="{00000000-0005-0000-0000-0000A7780000}"/>
    <cellStyle name="Titles 8 2 2 2 3 4" xfId="30865" xr:uid="{00000000-0005-0000-0000-0000A8780000}"/>
    <cellStyle name="Titles 8 2 2 2 3 5" xfId="30866" xr:uid="{00000000-0005-0000-0000-0000A9780000}"/>
    <cellStyle name="Titles 8 2 2 2 3 6" xfId="30867" xr:uid="{00000000-0005-0000-0000-0000AA780000}"/>
    <cellStyle name="Titles 8 2 2 2 4" xfId="30868" xr:uid="{00000000-0005-0000-0000-0000AB780000}"/>
    <cellStyle name="Titles 8 2 2 2 4 2" xfId="30869" xr:uid="{00000000-0005-0000-0000-0000AC780000}"/>
    <cellStyle name="Titles 8 2 2 2 4 3" xfId="30870" xr:uid="{00000000-0005-0000-0000-0000AD780000}"/>
    <cellStyle name="Titles 8 2 2 2 4 4" xfId="30871" xr:uid="{00000000-0005-0000-0000-0000AE780000}"/>
    <cellStyle name="Titles 8 2 2 2 5" xfId="30872" xr:uid="{00000000-0005-0000-0000-0000AF780000}"/>
    <cellStyle name="Titles 8 2 2 2 5 2" xfId="30873" xr:uid="{00000000-0005-0000-0000-0000B0780000}"/>
    <cellStyle name="Titles 8 2 2 2 5 3" xfId="30874" xr:uid="{00000000-0005-0000-0000-0000B1780000}"/>
    <cellStyle name="Titles 8 2 2 2 5 4" xfId="30875" xr:uid="{00000000-0005-0000-0000-0000B2780000}"/>
    <cellStyle name="Titles 8 2 2 2 6" xfId="30876" xr:uid="{00000000-0005-0000-0000-0000B3780000}"/>
    <cellStyle name="Titles 8 2 2 2 7" xfId="30877" xr:uid="{00000000-0005-0000-0000-0000B4780000}"/>
    <cellStyle name="Titles 8 2 2 2 8" xfId="30878" xr:uid="{00000000-0005-0000-0000-0000B5780000}"/>
    <cellStyle name="Titles 8 2 2 3" xfId="30879" xr:uid="{00000000-0005-0000-0000-0000B6780000}"/>
    <cellStyle name="Titles 8 2 2 3 2" xfId="30880" xr:uid="{00000000-0005-0000-0000-0000B7780000}"/>
    <cellStyle name="Titles 8 2 2 3 2 2" xfId="30881" xr:uid="{00000000-0005-0000-0000-0000B8780000}"/>
    <cellStyle name="Titles 8 2 2 3 2 3" xfId="30882" xr:uid="{00000000-0005-0000-0000-0000B9780000}"/>
    <cellStyle name="Titles 8 2 2 3 2 4" xfId="30883" xr:uid="{00000000-0005-0000-0000-0000BA780000}"/>
    <cellStyle name="Titles 8 2 2 3 3" xfId="30884" xr:uid="{00000000-0005-0000-0000-0000BB780000}"/>
    <cellStyle name="Titles 8 2 2 3 3 2" xfId="30885" xr:uid="{00000000-0005-0000-0000-0000BC780000}"/>
    <cellStyle name="Titles 8 2 2 3 3 3" xfId="30886" xr:uid="{00000000-0005-0000-0000-0000BD780000}"/>
    <cellStyle name="Titles 8 2 2 3 3 4" xfId="30887" xr:uid="{00000000-0005-0000-0000-0000BE780000}"/>
    <cellStyle name="Titles 8 2 2 3 4" xfId="30888" xr:uid="{00000000-0005-0000-0000-0000BF780000}"/>
    <cellStyle name="Titles 8 2 2 3 5" xfId="30889" xr:uid="{00000000-0005-0000-0000-0000C0780000}"/>
    <cellStyle name="Titles 8 2 2 3 6" xfId="30890" xr:uid="{00000000-0005-0000-0000-0000C1780000}"/>
    <cellStyle name="Titles 8 2 2 4" xfId="30891" xr:uid="{00000000-0005-0000-0000-0000C2780000}"/>
    <cellStyle name="Titles 8 2 2 4 2" xfId="30892" xr:uid="{00000000-0005-0000-0000-0000C3780000}"/>
    <cellStyle name="Titles 8 2 2 4 2 2" xfId="30893" xr:uid="{00000000-0005-0000-0000-0000C4780000}"/>
    <cellStyle name="Titles 8 2 2 4 2 3" xfId="30894" xr:uid="{00000000-0005-0000-0000-0000C5780000}"/>
    <cellStyle name="Titles 8 2 2 4 2 4" xfId="30895" xr:uid="{00000000-0005-0000-0000-0000C6780000}"/>
    <cellStyle name="Titles 8 2 2 4 3" xfId="30896" xr:uid="{00000000-0005-0000-0000-0000C7780000}"/>
    <cellStyle name="Titles 8 2 2 4 3 2" xfId="30897" xr:uid="{00000000-0005-0000-0000-0000C8780000}"/>
    <cellStyle name="Titles 8 2 2 4 3 3" xfId="30898" xr:uid="{00000000-0005-0000-0000-0000C9780000}"/>
    <cellStyle name="Titles 8 2 2 4 3 4" xfId="30899" xr:uid="{00000000-0005-0000-0000-0000CA780000}"/>
    <cellStyle name="Titles 8 2 2 4 4" xfId="30900" xr:uid="{00000000-0005-0000-0000-0000CB780000}"/>
    <cellStyle name="Titles 8 2 2 4 5" xfId="30901" xr:uid="{00000000-0005-0000-0000-0000CC780000}"/>
    <cellStyle name="Titles 8 2 2 4 6" xfId="30902" xr:uid="{00000000-0005-0000-0000-0000CD780000}"/>
    <cellStyle name="Titles 8 2 2 5" xfId="30903" xr:uid="{00000000-0005-0000-0000-0000CE780000}"/>
    <cellStyle name="Titles 8 2 2 6" xfId="30904" xr:uid="{00000000-0005-0000-0000-0000CF780000}"/>
    <cellStyle name="Titles 8 2 2 7" xfId="30905" xr:uid="{00000000-0005-0000-0000-0000D0780000}"/>
    <cellStyle name="Titles 8 2 3" xfId="30906" xr:uid="{00000000-0005-0000-0000-0000D1780000}"/>
    <cellStyle name="Titles 8 2 3 2" xfId="30907" xr:uid="{00000000-0005-0000-0000-0000D2780000}"/>
    <cellStyle name="Titles 8 2 3 2 2" xfId="30908" xr:uid="{00000000-0005-0000-0000-0000D3780000}"/>
    <cellStyle name="Titles 8 2 3 2 2 2" xfId="30909" xr:uid="{00000000-0005-0000-0000-0000D4780000}"/>
    <cellStyle name="Titles 8 2 3 2 2 3" xfId="30910" xr:uid="{00000000-0005-0000-0000-0000D5780000}"/>
    <cellStyle name="Titles 8 2 3 2 2 4" xfId="30911" xr:uid="{00000000-0005-0000-0000-0000D6780000}"/>
    <cellStyle name="Titles 8 2 3 2 3" xfId="30912" xr:uid="{00000000-0005-0000-0000-0000D7780000}"/>
    <cellStyle name="Titles 8 2 3 2 3 2" xfId="30913" xr:uid="{00000000-0005-0000-0000-0000D8780000}"/>
    <cellStyle name="Titles 8 2 3 2 3 3" xfId="30914" xr:uid="{00000000-0005-0000-0000-0000D9780000}"/>
    <cellStyle name="Titles 8 2 3 2 3 4" xfId="30915" xr:uid="{00000000-0005-0000-0000-0000DA780000}"/>
    <cellStyle name="Titles 8 2 3 2 4" xfId="30916" xr:uid="{00000000-0005-0000-0000-0000DB780000}"/>
    <cellStyle name="Titles 8 2 3 2 5" xfId="30917" xr:uid="{00000000-0005-0000-0000-0000DC780000}"/>
    <cellStyle name="Titles 8 2 3 2 6" xfId="30918" xr:uid="{00000000-0005-0000-0000-0000DD780000}"/>
    <cellStyle name="Titles 8 2 3 3" xfId="30919" xr:uid="{00000000-0005-0000-0000-0000DE780000}"/>
    <cellStyle name="Titles 8 2 3 3 2" xfId="30920" xr:uid="{00000000-0005-0000-0000-0000DF780000}"/>
    <cellStyle name="Titles 8 2 3 3 3" xfId="30921" xr:uid="{00000000-0005-0000-0000-0000E0780000}"/>
    <cellStyle name="Titles 8 2 3 3 4" xfId="30922" xr:uid="{00000000-0005-0000-0000-0000E1780000}"/>
    <cellStyle name="Titles 8 2 3 4" xfId="30923" xr:uid="{00000000-0005-0000-0000-0000E2780000}"/>
    <cellStyle name="Titles 8 2 3 4 2" xfId="30924" xr:uid="{00000000-0005-0000-0000-0000E3780000}"/>
    <cellStyle name="Titles 8 2 3 4 3" xfId="30925" xr:uid="{00000000-0005-0000-0000-0000E4780000}"/>
    <cellStyle name="Titles 8 2 3 4 4" xfId="30926" xr:uid="{00000000-0005-0000-0000-0000E5780000}"/>
    <cellStyle name="Titles 8 2 3 5" xfId="30927" xr:uid="{00000000-0005-0000-0000-0000E6780000}"/>
    <cellStyle name="Titles 8 2 3 6" xfId="30928" xr:uid="{00000000-0005-0000-0000-0000E7780000}"/>
    <cellStyle name="Titles 8 2 3 7" xfId="30929" xr:uid="{00000000-0005-0000-0000-0000E8780000}"/>
    <cellStyle name="Titles 8 2 4" xfId="30930" xr:uid="{00000000-0005-0000-0000-0000E9780000}"/>
    <cellStyle name="Titles 8 2 4 2" xfId="30931" xr:uid="{00000000-0005-0000-0000-0000EA780000}"/>
    <cellStyle name="Titles 8 2 4 2 2" xfId="30932" xr:uid="{00000000-0005-0000-0000-0000EB780000}"/>
    <cellStyle name="Titles 8 2 4 2 3" xfId="30933" xr:uid="{00000000-0005-0000-0000-0000EC780000}"/>
    <cellStyle name="Titles 8 2 4 2 4" xfId="30934" xr:uid="{00000000-0005-0000-0000-0000ED780000}"/>
    <cellStyle name="Titles 8 2 4 3" xfId="30935" xr:uid="{00000000-0005-0000-0000-0000EE780000}"/>
    <cellStyle name="Titles 8 2 4 3 2" xfId="30936" xr:uid="{00000000-0005-0000-0000-0000EF780000}"/>
    <cellStyle name="Titles 8 2 4 3 3" xfId="30937" xr:uid="{00000000-0005-0000-0000-0000F0780000}"/>
    <cellStyle name="Titles 8 2 4 3 4" xfId="30938" xr:uid="{00000000-0005-0000-0000-0000F1780000}"/>
    <cellStyle name="Titles 8 2 4 4" xfId="30939" xr:uid="{00000000-0005-0000-0000-0000F2780000}"/>
    <cellStyle name="Titles 8 2 4 5" xfId="30940" xr:uid="{00000000-0005-0000-0000-0000F3780000}"/>
    <cellStyle name="Titles 8 2 4 6" xfId="30941" xr:uid="{00000000-0005-0000-0000-0000F4780000}"/>
    <cellStyle name="Titles 8 2 5" xfId="30942" xr:uid="{00000000-0005-0000-0000-0000F5780000}"/>
    <cellStyle name="Titles 8 2 5 2" xfId="30943" xr:uid="{00000000-0005-0000-0000-0000F6780000}"/>
    <cellStyle name="Titles 8 2 5 3" xfId="30944" xr:uid="{00000000-0005-0000-0000-0000F7780000}"/>
    <cellStyle name="Titles 8 2 5 4" xfId="30945" xr:uid="{00000000-0005-0000-0000-0000F8780000}"/>
    <cellStyle name="Titles 8 2 6" xfId="30946" xr:uid="{00000000-0005-0000-0000-0000F9780000}"/>
    <cellStyle name="Titles 8 2 7" xfId="30947" xr:uid="{00000000-0005-0000-0000-0000FA780000}"/>
    <cellStyle name="Titles 8 2 8" xfId="30948" xr:uid="{00000000-0005-0000-0000-0000FB780000}"/>
    <cellStyle name="Titles 8 3" xfId="30949" xr:uid="{00000000-0005-0000-0000-0000FC780000}"/>
    <cellStyle name="Titles 8 3 2" xfId="30950" xr:uid="{00000000-0005-0000-0000-0000FD780000}"/>
    <cellStyle name="Titles 8 3 2 2" xfId="30951" xr:uid="{00000000-0005-0000-0000-0000FE780000}"/>
    <cellStyle name="Titles 8 3 2 2 2" xfId="30952" xr:uid="{00000000-0005-0000-0000-0000FF780000}"/>
    <cellStyle name="Titles 8 3 2 2 2 2" xfId="30953" xr:uid="{00000000-0005-0000-0000-000000790000}"/>
    <cellStyle name="Titles 8 3 2 2 2 3" xfId="30954" xr:uid="{00000000-0005-0000-0000-000001790000}"/>
    <cellStyle name="Titles 8 3 2 2 2 4" xfId="30955" xr:uid="{00000000-0005-0000-0000-000002790000}"/>
    <cellStyle name="Titles 8 3 2 2 3" xfId="30956" xr:uid="{00000000-0005-0000-0000-000003790000}"/>
    <cellStyle name="Titles 8 3 2 2 3 2" xfId="30957" xr:uid="{00000000-0005-0000-0000-000004790000}"/>
    <cellStyle name="Titles 8 3 2 2 3 3" xfId="30958" xr:uid="{00000000-0005-0000-0000-000005790000}"/>
    <cellStyle name="Titles 8 3 2 2 3 4" xfId="30959" xr:uid="{00000000-0005-0000-0000-000006790000}"/>
    <cellStyle name="Titles 8 3 2 2 4" xfId="30960" xr:uid="{00000000-0005-0000-0000-000007790000}"/>
    <cellStyle name="Titles 8 3 2 2 5" xfId="30961" xr:uid="{00000000-0005-0000-0000-000008790000}"/>
    <cellStyle name="Titles 8 3 2 2 6" xfId="30962" xr:uid="{00000000-0005-0000-0000-000009790000}"/>
    <cellStyle name="Titles 8 3 2 3" xfId="30963" xr:uid="{00000000-0005-0000-0000-00000A790000}"/>
    <cellStyle name="Titles 8 3 2 3 2" xfId="30964" xr:uid="{00000000-0005-0000-0000-00000B790000}"/>
    <cellStyle name="Titles 8 3 2 3 2 2" xfId="30965" xr:uid="{00000000-0005-0000-0000-00000C790000}"/>
    <cellStyle name="Titles 8 3 2 3 2 3" xfId="30966" xr:uid="{00000000-0005-0000-0000-00000D790000}"/>
    <cellStyle name="Titles 8 3 2 3 2 4" xfId="30967" xr:uid="{00000000-0005-0000-0000-00000E790000}"/>
    <cellStyle name="Titles 8 3 2 3 3" xfId="30968" xr:uid="{00000000-0005-0000-0000-00000F790000}"/>
    <cellStyle name="Titles 8 3 2 3 3 2" xfId="30969" xr:uid="{00000000-0005-0000-0000-000010790000}"/>
    <cellStyle name="Titles 8 3 2 3 3 3" xfId="30970" xr:uid="{00000000-0005-0000-0000-000011790000}"/>
    <cellStyle name="Titles 8 3 2 3 3 4" xfId="30971" xr:uid="{00000000-0005-0000-0000-000012790000}"/>
    <cellStyle name="Titles 8 3 2 3 4" xfId="30972" xr:uid="{00000000-0005-0000-0000-000013790000}"/>
    <cellStyle name="Titles 8 3 2 3 5" xfId="30973" xr:uid="{00000000-0005-0000-0000-000014790000}"/>
    <cellStyle name="Titles 8 3 2 3 6" xfId="30974" xr:uid="{00000000-0005-0000-0000-000015790000}"/>
    <cellStyle name="Titles 8 3 2 4" xfId="30975" xr:uid="{00000000-0005-0000-0000-000016790000}"/>
    <cellStyle name="Titles 8 3 2 4 2" xfId="30976" xr:uid="{00000000-0005-0000-0000-000017790000}"/>
    <cellStyle name="Titles 8 3 2 4 3" xfId="30977" xr:uid="{00000000-0005-0000-0000-000018790000}"/>
    <cellStyle name="Titles 8 3 2 4 4" xfId="30978" xr:uid="{00000000-0005-0000-0000-000019790000}"/>
    <cellStyle name="Titles 8 3 2 5" xfId="30979" xr:uid="{00000000-0005-0000-0000-00001A790000}"/>
    <cellStyle name="Titles 8 3 2 5 2" xfId="30980" xr:uid="{00000000-0005-0000-0000-00001B790000}"/>
    <cellStyle name="Titles 8 3 2 5 3" xfId="30981" xr:uid="{00000000-0005-0000-0000-00001C790000}"/>
    <cellStyle name="Titles 8 3 2 5 4" xfId="30982" xr:uid="{00000000-0005-0000-0000-00001D790000}"/>
    <cellStyle name="Titles 8 3 2 6" xfId="30983" xr:uid="{00000000-0005-0000-0000-00001E790000}"/>
    <cellStyle name="Titles 8 3 2 7" xfId="30984" xr:uid="{00000000-0005-0000-0000-00001F790000}"/>
    <cellStyle name="Titles 8 3 2 8" xfId="30985" xr:uid="{00000000-0005-0000-0000-000020790000}"/>
    <cellStyle name="Titles 8 3 3" xfId="30986" xr:uid="{00000000-0005-0000-0000-000021790000}"/>
    <cellStyle name="Titles 8 3 3 2" xfId="30987" xr:uid="{00000000-0005-0000-0000-000022790000}"/>
    <cellStyle name="Titles 8 3 3 2 2" xfId="30988" xr:uid="{00000000-0005-0000-0000-000023790000}"/>
    <cellStyle name="Titles 8 3 3 2 3" xfId="30989" xr:uid="{00000000-0005-0000-0000-000024790000}"/>
    <cellStyle name="Titles 8 3 3 2 4" xfId="30990" xr:uid="{00000000-0005-0000-0000-000025790000}"/>
    <cellStyle name="Titles 8 3 3 3" xfId="30991" xr:uid="{00000000-0005-0000-0000-000026790000}"/>
    <cellStyle name="Titles 8 3 3 3 2" xfId="30992" xr:uid="{00000000-0005-0000-0000-000027790000}"/>
    <cellStyle name="Titles 8 3 3 3 3" xfId="30993" xr:uid="{00000000-0005-0000-0000-000028790000}"/>
    <cellStyle name="Titles 8 3 3 3 4" xfId="30994" xr:uid="{00000000-0005-0000-0000-000029790000}"/>
    <cellStyle name="Titles 8 3 3 4" xfId="30995" xr:uid="{00000000-0005-0000-0000-00002A790000}"/>
    <cellStyle name="Titles 8 3 3 5" xfId="30996" xr:uid="{00000000-0005-0000-0000-00002B790000}"/>
    <cellStyle name="Titles 8 3 3 6" xfId="30997" xr:uid="{00000000-0005-0000-0000-00002C790000}"/>
    <cellStyle name="Titles 8 3 4" xfId="30998" xr:uid="{00000000-0005-0000-0000-00002D790000}"/>
    <cellStyle name="Titles 8 3 4 2" xfId="30999" xr:uid="{00000000-0005-0000-0000-00002E790000}"/>
    <cellStyle name="Titles 8 3 4 2 2" xfId="31000" xr:uid="{00000000-0005-0000-0000-00002F790000}"/>
    <cellStyle name="Titles 8 3 4 2 3" xfId="31001" xr:uid="{00000000-0005-0000-0000-000030790000}"/>
    <cellStyle name="Titles 8 3 4 2 4" xfId="31002" xr:uid="{00000000-0005-0000-0000-000031790000}"/>
    <cellStyle name="Titles 8 3 4 3" xfId="31003" xr:uid="{00000000-0005-0000-0000-000032790000}"/>
    <cellStyle name="Titles 8 3 4 3 2" xfId="31004" xr:uid="{00000000-0005-0000-0000-000033790000}"/>
    <cellStyle name="Titles 8 3 4 3 3" xfId="31005" xr:uid="{00000000-0005-0000-0000-000034790000}"/>
    <cellStyle name="Titles 8 3 4 3 4" xfId="31006" xr:uid="{00000000-0005-0000-0000-000035790000}"/>
    <cellStyle name="Titles 8 3 4 4" xfId="31007" xr:uid="{00000000-0005-0000-0000-000036790000}"/>
    <cellStyle name="Titles 8 3 4 5" xfId="31008" xr:uid="{00000000-0005-0000-0000-000037790000}"/>
    <cellStyle name="Titles 8 3 4 6" xfId="31009" xr:uid="{00000000-0005-0000-0000-000038790000}"/>
    <cellStyle name="Titles 8 3 5" xfId="31010" xr:uid="{00000000-0005-0000-0000-000039790000}"/>
    <cellStyle name="Titles 8 3 6" xfId="31011" xr:uid="{00000000-0005-0000-0000-00003A790000}"/>
    <cellStyle name="Titles 8 3 7" xfId="31012" xr:uid="{00000000-0005-0000-0000-00003B790000}"/>
    <cellStyle name="Titles 8 4" xfId="31013" xr:uid="{00000000-0005-0000-0000-00003C790000}"/>
    <cellStyle name="Titles 8 4 2" xfId="31014" xr:uid="{00000000-0005-0000-0000-00003D790000}"/>
    <cellStyle name="Titles 8 4 2 2" xfId="31015" xr:uid="{00000000-0005-0000-0000-00003E790000}"/>
    <cellStyle name="Titles 8 4 2 2 2" xfId="31016" xr:uid="{00000000-0005-0000-0000-00003F790000}"/>
    <cellStyle name="Titles 8 4 2 2 3" xfId="31017" xr:uid="{00000000-0005-0000-0000-000040790000}"/>
    <cellStyle name="Titles 8 4 2 2 4" xfId="31018" xr:uid="{00000000-0005-0000-0000-000041790000}"/>
    <cellStyle name="Titles 8 4 2 3" xfId="31019" xr:uid="{00000000-0005-0000-0000-000042790000}"/>
    <cellStyle name="Titles 8 4 2 3 2" xfId="31020" xr:uid="{00000000-0005-0000-0000-000043790000}"/>
    <cellStyle name="Titles 8 4 2 3 3" xfId="31021" xr:uid="{00000000-0005-0000-0000-000044790000}"/>
    <cellStyle name="Titles 8 4 2 3 4" xfId="31022" xr:uid="{00000000-0005-0000-0000-000045790000}"/>
    <cellStyle name="Titles 8 4 2 4" xfId="31023" xr:uid="{00000000-0005-0000-0000-000046790000}"/>
    <cellStyle name="Titles 8 4 2 5" xfId="31024" xr:uid="{00000000-0005-0000-0000-000047790000}"/>
    <cellStyle name="Titles 8 4 2 6" xfId="31025" xr:uid="{00000000-0005-0000-0000-000048790000}"/>
    <cellStyle name="Titles 8 4 3" xfId="31026" xr:uid="{00000000-0005-0000-0000-000049790000}"/>
    <cellStyle name="Titles 8 4 3 2" xfId="31027" xr:uid="{00000000-0005-0000-0000-00004A790000}"/>
    <cellStyle name="Titles 8 4 3 2 2" xfId="31028" xr:uid="{00000000-0005-0000-0000-00004B790000}"/>
    <cellStyle name="Titles 8 4 3 2 3" xfId="31029" xr:uid="{00000000-0005-0000-0000-00004C790000}"/>
    <cellStyle name="Titles 8 4 3 2 4" xfId="31030" xr:uid="{00000000-0005-0000-0000-00004D790000}"/>
    <cellStyle name="Titles 8 4 3 3" xfId="31031" xr:uid="{00000000-0005-0000-0000-00004E790000}"/>
    <cellStyle name="Titles 8 4 3 3 2" xfId="31032" xr:uid="{00000000-0005-0000-0000-00004F790000}"/>
    <cellStyle name="Titles 8 4 3 3 3" xfId="31033" xr:uid="{00000000-0005-0000-0000-000050790000}"/>
    <cellStyle name="Titles 8 4 3 3 4" xfId="31034" xr:uid="{00000000-0005-0000-0000-000051790000}"/>
    <cellStyle name="Titles 8 4 3 4" xfId="31035" xr:uid="{00000000-0005-0000-0000-000052790000}"/>
    <cellStyle name="Titles 8 4 3 5" xfId="31036" xr:uid="{00000000-0005-0000-0000-000053790000}"/>
    <cellStyle name="Titles 8 4 3 6" xfId="31037" xr:uid="{00000000-0005-0000-0000-000054790000}"/>
    <cellStyle name="Titles 8 4 4" xfId="31038" xr:uid="{00000000-0005-0000-0000-000055790000}"/>
    <cellStyle name="Titles 8 4 4 2" xfId="31039" xr:uid="{00000000-0005-0000-0000-000056790000}"/>
    <cellStyle name="Titles 8 4 4 3" xfId="31040" xr:uid="{00000000-0005-0000-0000-000057790000}"/>
    <cellStyle name="Titles 8 4 4 4" xfId="31041" xr:uid="{00000000-0005-0000-0000-000058790000}"/>
    <cellStyle name="Titles 8 4 5" xfId="31042" xr:uid="{00000000-0005-0000-0000-000059790000}"/>
    <cellStyle name="Titles 8 4 5 2" xfId="31043" xr:uid="{00000000-0005-0000-0000-00005A790000}"/>
    <cellStyle name="Titles 8 4 5 3" xfId="31044" xr:uid="{00000000-0005-0000-0000-00005B790000}"/>
    <cellStyle name="Titles 8 4 5 4" xfId="31045" xr:uid="{00000000-0005-0000-0000-00005C790000}"/>
    <cellStyle name="Titles 8 4 6" xfId="31046" xr:uid="{00000000-0005-0000-0000-00005D790000}"/>
    <cellStyle name="Titles 8 4 7" xfId="31047" xr:uid="{00000000-0005-0000-0000-00005E790000}"/>
    <cellStyle name="Titles 8 4 8" xfId="31048" xr:uid="{00000000-0005-0000-0000-00005F790000}"/>
    <cellStyle name="Titles 9" xfId="31049" xr:uid="{00000000-0005-0000-0000-000060790000}"/>
    <cellStyle name="Titles 9 2" xfId="31050" xr:uid="{00000000-0005-0000-0000-000061790000}"/>
    <cellStyle name="Titles 9 2 2" xfId="31051" xr:uid="{00000000-0005-0000-0000-000062790000}"/>
    <cellStyle name="Titles 9 2 2 2" xfId="31052" xr:uid="{00000000-0005-0000-0000-000063790000}"/>
    <cellStyle name="Titles 9 2 2 2 2" xfId="31053" xr:uid="{00000000-0005-0000-0000-000064790000}"/>
    <cellStyle name="Titles 9 2 2 2 2 2" xfId="31054" xr:uid="{00000000-0005-0000-0000-000065790000}"/>
    <cellStyle name="Titles 9 2 2 2 2 3" xfId="31055" xr:uid="{00000000-0005-0000-0000-000066790000}"/>
    <cellStyle name="Titles 9 2 2 2 2 4" xfId="31056" xr:uid="{00000000-0005-0000-0000-000067790000}"/>
    <cellStyle name="Titles 9 2 2 2 3" xfId="31057" xr:uid="{00000000-0005-0000-0000-000068790000}"/>
    <cellStyle name="Titles 9 2 2 2 3 2" xfId="31058" xr:uid="{00000000-0005-0000-0000-000069790000}"/>
    <cellStyle name="Titles 9 2 2 2 3 3" xfId="31059" xr:uid="{00000000-0005-0000-0000-00006A790000}"/>
    <cellStyle name="Titles 9 2 2 2 3 4" xfId="31060" xr:uid="{00000000-0005-0000-0000-00006B790000}"/>
    <cellStyle name="Titles 9 2 2 2 4" xfId="31061" xr:uid="{00000000-0005-0000-0000-00006C790000}"/>
    <cellStyle name="Titles 9 2 2 2 5" xfId="31062" xr:uid="{00000000-0005-0000-0000-00006D790000}"/>
    <cellStyle name="Titles 9 2 2 2 6" xfId="31063" xr:uid="{00000000-0005-0000-0000-00006E790000}"/>
    <cellStyle name="Titles 9 2 2 3" xfId="31064" xr:uid="{00000000-0005-0000-0000-00006F790000}"/>
    <cellStyle name="Titles 9 2 2 3 2" xfId="31065" xr:uid="{00000000-0005-0000-0000-000070790000}"/>
    <cellStyle name="Titles 9 2 2 3 2 2" xfId="31066" xr:uid="{00000000-0005-0000-0000-000071790000}"/>
    <cellStyle name="Titles 9 2 2 3 2 3" xfId="31067" xr:uid="{00000000-0005-0000-0000-000072790000}"/>
    <cellStyle name="Titles 9 2 2 3 2 4" xfId="31068" xr:uid="{00000000-0005-0000-0000-000073790000}"/>
    <cellStyle name="Titles 9 2 2 3 3" xfId="31069" xr:uid="{00000000-0005-0000-0000-000074790000}"/>
    <cellStyle name="Titles 9 2 2 3 3 2" xfId="31070" xr:uid="{00000000-0005-0000-0000-000075790000}"/>
    <cellStyle name="Titles 9 2 2 3 3 3" xfId="31071" xr:uid="{00000000-0005-0000-0000-000076790000}"/>
    <cellStyle name="Titles 9 2 2 3 3 4" xfId="31072" xr:uid="{00000000-0005-0000-0000-000077790000}"/>
    <cellStyle name="Titles 9 2 2 3 4" xfId="31073" xr:uid="{00000000-0005-0000-0000-000078790000}"/>
    <cellStyle name="Titles 9 2 2 3 5" xfId="31074" xr:uid="{00000000-0005-0000-0000-000079790000}"/>
    <cellStyle name="Titles 9 2 2 3 6" xfId="31075" xr:uid="{00000000-0005-0000-0000-00007A790000}"/>
    <cellStyle name="Titles 9 2 2 4" xfId="31076" xr:uid="{00000000-0005-0000-0000-00007B790000}"/>
    <cellStyle name="Titles 9 2 2 4 2" xfId="31077" xr:uid="{00000000-0005-0000-0000-00007C790000}"/>
    <cellStyle name="Titles 9 2 2 4 3" xfId="31078" xr:uid="{00000000-0005-0000-0000-00007D790000}"/>
    <cellStyle name="Titles 9 2 2 4 4" xfId="31079" xr:uid="{00000000-0005-0000-0000-00007E790000}"/>
    <cellStyle name="Titles 9 2 2 5" xfId="31080" xr:uid="{00000000-0005-0000-0000-00007F790000}"/>
    <cellStyle name="Titles 9 2 2 5 2" xfId="31081" xr:uid="{00000000-0005-0000-0000-000080790000}"/>
    <cellStyle name="Titles 9 2 2 5 3" xfId="31082" xr:uid="{00000000-0005-0000-0000-000081790000}"/>
    <cellStyle name="Titles 9 2 2 5 4" xfId="31083" xr:uid="{00000000-0005-0000-0000-000082790000}"/>
    <cellStyle name="Titles 9 2 2 6" xfId="31084" xr:uid="{00000000-0005-0000-0000-000083790000}"/>
    <cellStyle name="Titles 9 2 2 7" xfId="31085" xr:uid="{00000000-0005-0000-0000-000084790000}"/>
    <cellStyle name="Titles 9 2 2 8" xfId="31086" xr:uid="{00000000-0005-0000-0000-000085790000}"/>
    <cellStyle name="Titles 9 2 3" xfId="31087" xr:uid="{00000000-0005-0000-0000-000086790000}"/>
    <cellStyle name="Titles 9 2 3 2" xfId="31088" xr:uid="{00000000-0005-0000-0000-000087790000}"/>
    <cellStyle name="Titles 9 2 3 2 2" xfId="31089" xr:uid="{00000000-0005-0000-0000-000088790000}"/>
    <cellStyle name="Titles 9 2 3 2 3" xfId="31090" xr:uid="{00000000-0005-0000-0000-000089790000}"/>
    <cellStyle name="Titles 9 2 3 2 4" xfId="31091" xr:uid="{00000000-0005-0000-0000-00008A790000}"/>
    <cellStyle name="Titles 9 2 3 3" xfId="31092" xr:uid="{00000000-0005-0000-0000-00008B790000}"/>
    <cellStyle name="Titles 9 2 3 3 2" xfId="31093" xr:uid="{00000000-0005-0000-0000-00008C790000}"/>
    <cellStyle name="Titles 9 2 3 3 3" xfId="31094" xr:uid="{00000000-0005-0000-0000-00008D790000}"/>
    <cellStyle name="Titles 9 2 3 3 4" xfId="31095" xr:uid="{00000000-0005-0000-0000-00008E790000}"/>
    <cellStyle name="Titles 9 2 3 4" xfId="31096" xr:uid="{00000000-0005-0000-0000-00008F790000}"/>
    <cellStyle name="Titles 9 2 3 5" xfId="31097" xr:uid="{00000000-0005-0000-0000-000090790000}"/>
    <cellStyle name="Titles 9 2 3 6" xfId="31098" xr:uid="{00000000-0005-0000-0000-000091790000}"/>
    <cellStyle name="Titles 9 2 4" xfId="31099" xr:uid="{00000000-0005-0000-0000-000092790000}"/>
    <cellStyle name="Titles 9 2 4 2" xfId="31100" xr:uid="{00000000-0005-0000-0000-000093790000}"/>
    <cellStyle name="Titles 9 2 4 2 2" xfId="31101" xr:uid="{00000000-0005-0000-0000-000094790000}"/>
    <cellStyle name="Titles 9 2 4 2 3" xfId="31102" xr:uid="{00000000-0005-0000-0000-000095790000}"/>
    <cellStyle name="Titles 9 2 4 2 4" xfId="31103" xr:uid="{00000000-0005-0000-0000-000096790000}"/>
    <cellStyle name="Titles 9 2 4 3" xfId="31104" xr:uid="{00000000-0005-0000-0000-000097790000}"/>
    <cellStyle name="Titles 9 2 4 3 2" xfId="31105" xr:uid="{00000000-0005-0000-0000-000098790000}"/>
    <cellStyle name="Titles 9 2 4 3 3" xfId="31106" xr:uid="{00000000-0005-0000-0000-000099790000}"/>
    <cellStyle name="Titles 9 2 4 3 4" xfId="31107" xr:uid="{00000000-0005-0000-0000-00009A790000}"/>
    <cellStyle name="Titles 9 2 4 4" xfId="31108" xr:uid="{00000000-0005-0000-0000-00009B790000}"/>
    <cellStyle name="Titles 9 2 4 5" xfId="31109" xr:uid="{00000000-0005-0000-0000-00009C790000}"/>
    <cellStyle name="Titles 9 2 4 6" xfId="31110" xr:uid="{00000000-0005-0000-0000-00009D790000}"/>
    <cellStyle name="Titles 9 2 5" xfId="31111" xr:uid="{00000000-0005-0000-0000-00009E790000}"/>
    <cellStyle name="Titles 9 2 6" xfId="31112" xr:uid="{00000000-0005-0000-0000-00009F790000}"/>
    <cellStyle name="Titles 9 2 7" xfId="31113" xr:uid="{00000000-0005-0000-0000-0000A0790000}"/>
    <cellStyle name="Titles 9 3" xfId="31114" xr:uid="{00000000-0005-0000-0000-0000A1790000}"/>
    <cellStyle name="Titles 9 3 2" xfId="31115" xr:uid="{00000000-0005-0000-0000-0000A2790000}"/>
    <cellStyle name="Titles 9 3 2 2" xfId="31116" xr:uid="{00000000-0005-0000-0000-0000A3790000}"/>
    <cellStyle name="Titles 9 3 2 2 2" xfId="31117" xr:uid="{00000000-0005-0000-0000-0000A4790000}"/>
    <cellStyle name="Titles 9 3 2 2 3" xfId="31118" xr:uid="{00000000-0005-0000-0000-0000A5790000}"/>
    <cellStyle name="Titles 9 3 2 2 4" xfId="31119" xr:uid="{00000000-0005-0000-0000-0000A6790000}"/>
    <cellStyle name="Titles 9 3 2 3" xfId="31120" xr:uid="{00000000-0005-0000-0000-0000A7790000}"/>
    <cellStyle name="Titles 9 3 2 3 2" xfId="31121" xr:uid="{00000000-0005-0000-0000-0000A8790000}"/>
    <cellStyle name="Titles 9 3 2 3 3" xfId="31122" xr:uid="{00000000-0005-0000-0000-0000A9790000}"/>
    <cellStyle name="Titles 9 3 2 3 4" xfId="31123" xr:uid="{00000000-0005-0000-0000-0000AA790000}"/>
    <cellStyle name="Titles 9 3 2 4" xfId="31124" xr:uid="{00000000-0005-0000-0000-0000AB790000}"/>
    <cellStyle name="Titles 9 3 2 5" xfId="31125" xr:uid="{00000000-0005-0000-0000-0000AC790000}"/>
    <cellStyle name="Titles 9 3 2 6" xfId="31126" xr:uid="{00000000-0005-0000-0000-0000AD790000}"/>
    <cellStyle name="Titles 9 3 3" xfId="31127" xr:uid="{00000000-0005-0000-0000-0000AE790000}"/>
    <cellStyle name="Titles 9 3 3 2" xfId="31128" xr:uid="{00000000-0005-0000-0000-0000AF790000}"/>
    <cellStyle name="Titles 9 3 3 3" xfId="31129" xr:uid="{00000000-0005-0000-0000-0000B0790000}"/>
    <cellStyle name="Titles 9 3 3 4" xfId="31130" xr:uid="{00000000-0005-0000-0000-0000B1790000}"/>
    <cellStyle name="Titles 9 3 4" xfId="31131" xr:uid="{00000000-0005-0000-0000-0000B2790000}"/>
    <cellStyle name="Titles 9 3 4 2" xfId="31132" xr:uid="{00000000-0005-0000-0000-0000B3790000}"/>
    <cellStyle name="Titles 9 3 4 3" xfId="31133" xr:uid="{00000000-0005-0000-0000-0000B4790000}"/>
    <cellStyle name="Titles 9 3 4 4" xfId="31134" xr:uid="{00000000-0005-0000-0000-0000B5790000}"/>
    <cellStyle name="Titles 9 3 5" xfId="31135" xr:uid="{00000000-0005-0000-0000-0000B6790000}"/>
    <cellStyle name="Titles 9 3 6" xfId="31136" xr:uid="{00000000-0005-0000-0000-0000B7790000}"/>
    <cellStyle name="Titles 9 3 7" xfId="31137" xr:uid="{00000000-0005-0000-0000-0000B8790000}"/>
    <cellStyle name="Titles 9 4" xfId="31138" xr:uid="{00000000-0005-0000-0000-0000B9790000}"/>
    <cellStyle name="Titles 9 4 2" xfId="31139" xr:uid="{00000000-0005-0000-0000-0000BA790000}"/>
    <cellStyle name="Titles 9 4 2 2" xfId="31140" xr:uid="{00000000-0005-0000-0000-0000BB790000}"/>
    <cellStyle name="Titles 9 4 2 3" xfId="31141" xr:uid="{00000000-0005-0000-0000-0000BC790000}"/>
    <cellStyle name="Titles 9 4 2 4" xfId="31142" xr:uid="{00000000-0005-0000-0000-0000BD790000}"/>
    <cellStyle name="Titles 9 4 3" xfId="31143" xr:uid="{00000000-0005-0000-0000-0000BE790000}"/>
    <cellStyle name="Titles 9 4 3 2" xfId="31144" xr:uid="{00000000-0005-0000-0000-0000BF790000}"/>
    <cellStyle name="Titles 9 4 3 3" xfId="31145" xr:uid="{00000000-0005-0000-0000-0000C0790000}"/>
    <cellStyle name="Titles 9 4 3 4" xfId="31146" xr:uid="{00000000-0005-0000-0000-0000C1790000}"/>
    <cellStyle name="Titles 9 4 4" xfId="31147" xr:uid="{00000000-0005-0000-0000-0000C2790000}"/>
    <cellStyle name="Titles 9 4 5" xfId="31148" xr:uid="{00000000-0005-0000-0000-0000C3790000}"/>
    <cellStyle name="Titles 9 4 6" xfId="31149" xr:uid="{00000000-0005-0000-0000-0000C4790000}"/>
    <cellStyle name="Titles 9 5" xfId="31150" xr:uid="{00000000-0005-0000-0000-0000C5790000}"/>
    <cellStyle name="Titles 9 5 2" xfId="31151" xr:uid="{00000000-0005-0000-0000-0000C6790000}"/>
    <cellStyle name="Titles 9 5 3" xfId="31152" xr:uid="{00000000-0005-0000-0000-0000C7790000}"/>
    <cellStyle name="Titles 9 5 4" xfId="31153" xr:uid="{00000000-0005-0000-0000-0000C8790000}"/>
    <cellStyle name="Titles 9 6" xfId="31154" xr:uid="{00000000-0005-0000-0000-0000C9790000}"/>
    <cellStyle name="Titles 9 7" xfId="31155" xr:uid="{00000000-0005-0000-0000-0000CA790000}"/>
    <cellStyle name="Titles 9 8" xfId="31156" xr:uid="{00000000-0005-0000-0000-0000CB790000}"/>
    <cellStyle name="titoli" xfId="31157" xr:uid="{00000000-0005-0000-0000-0000CC790000}"/>
    <cellStyle name="titoli 2" xfId="31158" xr:uid="{00000000-0005-0000-0000-0000CD790000}"/>
    <cellStyle name="titoli 2 2" xfId="31159" xr:uid="{00000000-0005-0000-0000-0000CE790000}"/>
    <cellStyle name="titoli 2 2 10" xfId="31160" xr:uid="{00000000-0005-0000-0000-0000CF790000}"/>
    <cellStyle name="titoli 2 2 2" xfId="31161" xr:uid="{00000000-0005-0000-0000-0000D0790000}"/>
    <cellStyle name="titoli 2 2 2 2" xfId="31162" xr:uid="{00000000-0005-0000-0000-0000D1790000}"/>
    <cellStyle name="titoli 2 2 2 2 2" xfId="31163" xr:uid="{00000000-0005-0000-0000-0000D2790000}"/>
    <cellStyle name="titoli 2 2 2 2 2 2" xfId="31164" xr:uid="{00000000-0005-0000-0000-0000D3790000}"/>
    <cellStyle name="titoli 2 2 2 2 2 2 2" xfId="31165" xr:uid="{00000000-0005-0000-0000-0000D4790000}"/>
    <cellStyle name="titoli 2 2 2 2 2 2 2 2" xfId="31166" xr:uid="{00000000-0005-0000-0000-0000D5790000}"/>
    <cellStyle name="titoli 2 2 2 2 2 2 2 3" xfId="31167" xr:uid="{00000000-0005-0000-0000-0000D6790000}"/>
    <cellStyle name="titoli 2 2 2 2 2 2 3" xfId="31168" xr:uid="{00000000-0005-0000-0000-0000D7790000}"/>
    <cellStyle name="titoli 2 2 2 2 2 2 3 2" xfId="31169" xr:uid="{00000000-0005-0000-0000-0000D8790000}"/>
    <cellStyle name="titoli 2 2 2 2 2 2 3 3" xfId="31170" xr:uid="{00000000-0005-0000-0000-0000D9790000}"/>
    <cellStyle name="titoli 2 2 2 2 2 2 3 4" xfId="31171" xr:uid="{00000000-0005-0000-0000-0000DA790000}"/>
    <cellStyle name="titoli 2 2 2 2 2 2 4" xfId="31172" xr:uid="{00000000-0005-0000-0000-0000DB790000}"/>
    <cellStyle name="titoli 2 2 2 2 2 2 5" xfId="31173" xr:uid="{00000000-0005-0000-0000-0000DC790000}"/>
    <cellStyle name="titoli 2 2 2 2 2 3" xfId="31174" xr:uid="{00000000-0005-0000-0000-0000DD790000}"/>
    <cellStyle name="titoli 2 2 2 2 2 3 2" xfId="31175" xr:uid="{00000000-0005-0000-0000-0000DE790000}"/>
    <cellStyle name="titoli 2 2 2 2 2 3 2 2" xfId="31176" xr:uid="{00000000-0005-0000-0000-0000DF790000}"/>
    <cellStyle name="titoli 2 2 2 2 2 3 2 3" xfId="31177" xr:uid="{00000000-0005-0000-0000-0000E0790000}"/>
    <cellStyle name="titoli 2 2 2 2 2 3 3" xfId="31178" xr:uid="{00000000-0005-0000-0000-0000E1790000}"/>
    <cellStyle name="titoli 2 2 2 2 2 3 3 2" xfId="31179" xr:uid="{00000000-0005-0000-0000-0000E2790000}"/>
    <cellStyle name="titoli 2 2 2 2 2 3 3 3" xfId="31180" xr:uid="{00000000-0005-0000-0000-0000E3790000}"/>
    <cellStyle name="titoli 2 2 2 2 2 3 3 4" xfId="31181" xr:uid="{00000000-0005-0000-0000-0000E4790000}"/>
    <cellStyle name="titoli 2 2 2 2 2 3 4" xfId="31182" xr:uid="{00000000-0005-0000-0000-0000E5790000}"/>
    <cellStyle name="titoli 2 2 2 2 2 3 4 2" xfId="31183" xr:uid="{00000000-0005-0000-0000-0000E6790000}"/>
    <cellStyle name="titoli 2 2 2 2 2 3 4 3" xfId="31184" xr:uid="{00000000-0005-0000-0000-0000E7790000}"/>
    <cellStyle name="titoli 2 2 2 2 2 3 4 4" xfId="31185" xr:uid="{00000000-0005-0000-0000-0000E8790000}"/>
    <cellStyle name="titoli 2 2 2 2 2 3 5" xfId="31186" xr:uid="{00000000-0005-0000-0000-0000E9790000}"/>
    <cellStyle name="titoli 2 2 2 2 2 3 6" xfId="31187" xr:uid="{00000000-0005-0000-0000-0000EA790000}"/>
    <cellStyle name="titoli 2 2 2 2 2 4" xfId="31188" xr:uid="{00000000-0005-0000-0000-0000EB790000}"/>
    <cellStyle name="titoli 2 2 2 2 2 4 2" xfId="31189" xr:uid="{00000000-0005-0000-0000-0000EC790000}"/>
    <cellStyle name="titoli 2 2 2 2 2 4 3" xfId="31190" xr:uid="{00000000-0005-0000-0000-0000ED790000}"/>
    <cellStyle name="titoli 2 2 2 2 2 5" xfId="31191" xr:uid="{00000000-0005-0000-0000-0000EE790000}"/>
    <cellStyle name="titoli 2 2 2 2 2 5 2" xfId="31192" xr:uid="{00000000-0005-0000-0000-0000EF790000}"/>
    <cellStyle name="titoli 2 2 2 2 2 5 3" xfId="31193" xr:uid="{00000000-0005-0000-0000-0000F0790000}"/>
    <cellStyle name="titoli 2 2 2 2 2 5 4" xfId="31194" xr:uid="{00000000-0005-0000-0000-0000F1790000}"/>
    <cellStyle name="titoli 2 2 2 2 2 6" xfId="31195" xr:uid="{00000000-0005-0000-0000-0000F2790000}"/>
    <cellStyle name="titoli 2 2 2 2 2 7" xfId="31196" xr:uid="{00000000-0005-0000-0000-0000F3790000}"/>
    <cellStyle name="titoli 2 2 2 2 3" xfId="31197" xr:uid="{00000000-0005-0000-0000-0000F4790000}"/>
    <cellStyle name="titoli 2 2 2 2 3 2" xfId="31198" xr:uid="{00000000-0005-0000-0000-0000F5790000}"/>
    <cellStyle name="titoli 2 2 2 2 3 2 2" xfId="31199" xr:uid="{00000000-0005-0000-0000-0000F6790000}"/>
    <cellStyle name="titoli 2 2 2 2 3 2 3" xfId="31200" xr:uid="{00000000-0005-0000-0000-0000F7790000}"/>
    <cellStyle name="titoli 2 2 2 2 3 3" xfId="31201" xr:uid="{00000000-0005-0000-0000-0000F8790000}"/>
    <cellStyle name="titoli 2 2 2 2 3 3 2" xfId="31202" xr:uid="{00000000-0005-0000-0000-0000F9790000}"/>
    <cellStyle name="titoli 2 2 2 2 3 3 3" xfId="31203" xr:uid="{00000000-0005-0000-0000-0000FA790000}"/>
    <cellStyle name="titoli 2 2 2 2 3 3 4" xfId="31204" xr:uid="{00000000-0005-0000-0000-0000FB790000}"/>
    <cellStyle name="titoli 2 2 2 2 3 4" xfId="31205" xr:uid="{00000000-0005-0000-0000-0000FC790000}"/>
    <cellStyle name="titoli 2 2 2 2 3 5" xfId="31206" xr:uid="{00000000-0005-0000-0000-0000FD790000}"/>
    <cellStyle name="titoli 2 2 2 2 4" xfId="31207" xr:uid="{00000000-0005-0000-0000-0000FE790000}"/>
    <cellStyle name="titoli 2 2 2 2 4 2" xfId="31208" xr:uid="{00000000-0005-0000-0000-0000FF790000}"/>
    <cellStyle name="titoli 2 2 2 2 4 2 2" xfId="31209" xr:uid="{00000000-0005-0000-0000-0000007A0000}"/>
    <cellStyle name="titoli 2 2 2 2 4 2 3" xfId="31210" xr:uid="{00000000-0005-0000-0000-0000017A0000}"/>
    <cellStyle name="titoli 2 2 2 2 4 3" xfId="31211" xr:uid="{00000000-0005-0000-0000-0000027A0000}"/>
    <cellStyle name="titoli 2 2 2 2 4 3 2" xfId="31212" xr:uid="{00000000-0005-0000-0000-0000037A0000}"/>
    <cellStyle name="titoli 2 2 2 2 4 3 3" xfId="31213" xr:uid="{00000000-0005-0000-0000-0000047A0000}"/>
    <cellStyle name="titoli 2 2 2 2 4 3 4" xfId="31214" xr:uid="{00000000-0005-0000-0000-0000057A0000}"/>
    <cellStyle name="titoli 2 2 2 2 4 4" xfId="31215" xr:uid="{00000000-0005-0000-0000-0000067A0000}"/>
    <cellStyle name="titoli 2 2 2 2 4 4 2" xfId="31216" xr:uid="{00000000-0005-0000-0000-0000077A0000}"/>
    <cellStyle name="titoli 2 2 2 2 4 4 3" xfId="31217" xr:uid="{00000000-0005-0000-0000-0000087A0000}"/>
    <cellStyle name="titoli 2 2 2 2 4 4 4" xfId="31218" xr:uid="{00000000-0005-0000-0000-0000097A0000}"/>
    <cellStyle name="titoli 2 2 2 2 4 5" xfId="31219" xr:uid="{00000000-0005-0000-0000-00000A7A0000}"/>
    <cellStyle name="titoli 2 2 2 2 4 6" xfId="31220" xr:uid="{00000000-0005-0000-0000-00000B7A0000}"/>
    <cellStyle name="titoli 2 2 2 2 5" xfId="31221" xr:uid="{00000000-0005-0000-0000-00000C7A0000}"/>
    <cellStyle name="titoli 2 2 2 2 6" xfId="31222" xr:uid="{00000000-0005-0000-0000-00000D7A0000}"/>
    <cellStyle name="titoli 2 2 2 3" xfId="31223" xr:uid="{00000000-0005-0000-0000-00000E7A0000}"/>
    <cellStyle name="titoli 2 2 2 3 2" xfId="31224" xr:uid="{00000000-0005-0000-0000-00000F7A0000}"/>
    <cellStyle name="titoli 2 2 2 3 2 2" xfId="31225" xr:uid="{00000000-0005-0000-0000-0000107A0000}"/>
    <cellStyle name="titoli 2 2 2 3 2 2 2" xfId="31226" xr:uid="{00000000-0005-0000-0000-0000117A0000}"/>
    <cellStyle name="titoli 2 2 2 3 2 2 3" xfId="31227" xr:uid="{00000000-0005-0000-0000-0000127A0000}"/>
    <cellStyle name="titoli 2 2 2 3 2 3" xfId="31228" xr:uid="{00000000-0005-0000-0000-0000137A0000}"/>
    <cellStyle name="titoli 2 2 2 3 2 3 2" xfId="31229" xr:uid="{00000000-0005-0000-0000-0000147A0000}"/>
    <cellStyle name="titoli 2 2 2 3 2 3 3" xfId="31230" xr:uid="{00000000-0005-0000-0000-0000157A0000}"/>
    <cellStyle name="titoli 2 2 2 3 2 3 4" xfId="31231" xr:uid="{00000000-0005-0000-0000-0000167A0000}"/>
    <cellStyle name="titoli 2 2 2 3 2 4" xfId="31232" xr:uid="{00000000-0005-0000-0000-0000177A0000}"/>
    <cellStyle name="titoli 2 2 2 3 2 5" xfId="31233" xr:uid="{00000000-0005-0000-0000-0000187A0000}"/>
    <cellStyle name="titoli 2 2 2 3 3" xfId="31234" xr:uid="{00000000-0005-0000-0000-0000197A0000}"/>
    <cellStyle name="titoli 2 2 2 3 3 2" xfId="31235" xr:uid="{00000000-0005-0000-0000-00001A7A0000}"/>
    <cellStyle name="titoli 2 2 2 3 3 2 2" xfId="31236" xr:uid="{00000000-0005-0000-0000-00001B7A0000}"/>
    <cellStyle name="titoli 2 2 2 3 3 2 3" xfId="31237" xr:uid="{00000000-0005-0000-0000-00001C7A0000}"/>
    <cellStyle name="titoli 2 2 2 3 3 3" xfId="31238" xr:uid="{00000000-0005-0000-0000-00001D7A0000}"/>
    <cellStyle name="titoli 2 2 2 3 3 3 2" xfId="31239" xr:uid="{00000000-0005-0000-0000-00001E7A0000}"/>
    <cellStyle name="titoli 2 2 2 3 3 3 3" xfId="31240" xr:uid="{00000000-0005-0000-0000-00001F7A0000}"/>
    <cellStyle name="titoli 2 2 2 3 3 3 4" xfId="31241" xr:uid="{00000000-0005-0000-0000-0000207A0000}"/>
    <cellStyle name="titoli 2 2 2 3 3 4" xfId="31242" xr:uid="{00000000-0005-0000-0000-0000217A0000}"/>
    <cellStyle name="titoli 2 2 2 3 3 4 2" xfId="31243" xr:uid="{00000000-0005-0000-0000-0000227A0000}"/>
    <cellStyle name="titoli 2 2 2 3 3 4 3" xfId="31244" xr:uid="{00000000-0005-0000-0000-0000237A0000}"/>
    <cellStyle name="titoli 2 2 2 3 3 4 4" xfId="31245" xr:uid="{00000000-0005-0000-0000-0000247A0000}"/>
    <cellStyle name="titoli 2 2 2 3 3 5" xfId="31246" xr:uid="{00000000-0005-0000-0000-0000257A0000}"/>
    <cellStyle name="titoli 2 2 2 3 3 6" xfId="31247" xr:uid="{00000000-0005-0000-0000-0000267A0000}"/>
    <cellStyle name="titoli 2 2 2 3 4" xfId="31248" xr:uid="{00000000-0005-0000-0000-0000277A0000}"/>
    <cellStyle name="titoli 2 2 2 3 4 2" xfId="31249" xr:uid="{00000000-0005-0000-0000-0000287A0000}"/>
    <cellStyle name="titoli 2 2 2 3 4 3" xfId="31250" xr:uid="{00000000-0005-0000-0000-0000297A0000}"/>
    <cellStyle name="titoli 2 2 2 3 5" xfId="31251" xr:uid="{00000000-0005-0000-0000-00002A7A0000}"/>
    <cellStyle name="titoli 2 2 2 3 5 2" xfId="31252" xr:uid="{00000000-0005-0000-0000-00002B7A0000}"/>
    <cellStyle name="titoli 2 2 2 3 5 3" xfId="31253" xr:uid="{00000000-0005-0000-0000-00002C7A0000}"/>
    <cellStyle name="titoli 2 2 2 3 5 4" xfId="31254" xr:uid="{00000000-0005-0000-0000-00002D7A0000}"/>
    <cellStyle name="titoli 2 2 2 3 6" xfId="31255" xr:uid="{00000000-0005-0000-0000-00002E7A0000}"/>
    <cellStyle name="titoli 2 2 2 3 7" xfId="31256" xr:uid="{00000000-0005-0000-0000-00002F7A0000}"/>
    <cellStyle name="titoli 2 2 2 4" xfId="31257" xr:uid="{00000000-0005-0000-0000-0000307A0000}"/>
    <cellStyle name="titoli 2 2 2 4 2" xfId="31258" xr:uid="{00000000-0005-0000-0000-0000317A0000}"/>
    <cellStyle name="titoli 2 2 2 4 2 2" xfId="31259" xr:uid="{00000000-0005-0000-0000-0000327A0000}"/>
    <cellStyle name="titoli 2 2 2 4 2 3" xfId="31260" xr:uid="{00000000-0005-0000-0000-0000337A0000}"/>
    <cellStyle name="titoli 2 2 2 4 3" xfId="31261" xr:uid="{00000000-0005-0000-0000-0000347A0000}"/>
    <cellStyle name="titoli 2 2 2 4 3 2" xfId="31262" xr:uid="{00000000-0005-0000-0000-0000357A0000}"/>
    <cellStyle name="titoli 2 2 2 4 3 3" xfId="31263" xr:uid="{00000000-0005-0000-0000-0000367A0000}"/>
    <cellStyle name="titoli 2 2 2 4 3 4" xfId="31264" xr:uid="{00000000-0005-0000-0000-0000377A0000}"/>
    <cellStyle name="titoli 2 2 2 4 4" xfId="31265" xr:uid="{00000000-0005-0000-0000-0000387A0000}"/>
    <cellStyle name="titoli 2 2 2 4 4 2" xfId="31266" xr:uid="{00000000-0005-0000-0000-0000397A0000}"/>
    <cellStyle name="titoli 2 2 2 4 4 3" xfId="31267" xr:uid="{00000000-0005-0000-0000-00003A7A0000}"/>
    <cellStyle name="titoli 2 2 2 4 4 4" xfId="31268" xr:uid="{00000000-0005-0000-0000-00003B7A0000}"/>
    <cellStyle name="titoli 2 2 2 4 5" xfId="31269" xr:uid="{00000000-0005-0000-0000-00003C7A0000}"/>
    <cellStyle name="titoli 2 2 2 4 6" xfId="31270" xr:uid="{00000000-0005-0000-0000-00003D7A0000}"/>
    <cellStyle name="titoli 2 2 3" xfId="31271" xr:uid="{00000000-0005-0000-0000-00003E7A0000}"/>
    <cellStyle name="titoli 2 2 3 2" xfId="31272" xr:uid="{00000000-0005-0000-0000-00003F7A0000}"/>
    <cellStyle name="titoli 2 2 3 2 2" xfId="31273" xr:uid="{00000000-0005-0000-0000-0000407A0000}"/>
    <cellStyle name="titoli 2 2 3 2 2 2" xfId="31274" xr:uid="{00000000-0005-0000-0000-0000417A0000}"/>
    <cellStyle name="titoli 2 2 3 2 2 2 2" xfId="31275" xr:uid="{00000000-0005-0000-0000-0000427A0000}"/>
    <cellStyle name="titoli 2 2 3 2 2 2 2 2" xfId="31276" xr:uid="{00000000-0005-0000-0000-0000437A0000}"/>
    <cellStyle name="titoli 2 2 3 2 2 2 2 3" xfId="31277" xr:uid="{00000000-0005-0000-0000-0000447A0000}"/>
    <cellStyle name="titoli 2 2 3 2 2 2 3" xfId="31278" xr:uid="{00000000-0005-0000-0000-0000457A0000}"/>
    <cellStyle name="titoli 2 2 3 2 2 2 3 2" xfId="31279" xr:uid="{00000000-0005-0000-0000-0000467A0000}"/>
    <cellStyle name="titoli 2 2 3 2 2 2 3 3" xfId="31280" xr:uid="{00000000-0005-0000-0000-0000477A0000}"/>
    <cellStyle name="titoli 2 2 3 2 2 2 3 4" xfId="31281" xr:uid="{00000000-0005-0000-0000-0000487A0000}"/>
    <cellStyle name="titoli 2 2 3 2 2 2 4" xfId="31282" xr:uid="{00000000-0005-0000-0000-0000497A0000}"/>
    <cellStyle name="titoli 2 2 3 2 2 2 5" xfId="31283" xr:uid="{00000000-0005-0000-0000-00004A7A0000}"/>
    <cellStyle name="titoli 2 2 3 2 2 3" xfId="31284" xr:uid="{00000000-0005-0000-0000-00004B7A0000}"/>
    <cellStyle name="titoli 2 2 3 2 2 3 2" xfId="31285" xr:uid="{00000000-0005-0000-0000-00004C7A0000}"/>
    <cellStyle name="titoli 2 2 3 2 2 3 2 2" xfId="31286" xr:uid="{00000000-0005-0000-0000-00004D7A0000}"/>
    <cellStyle name="titoli 2 2 3 2 2 3 2 3" xfId="31287" xr:uid="{00000000-0005-0000-0000-00004E7A0000}"/>
    <cellStyle name="titoli 2 2 3 2 2 3 3" xfId="31288" xr:uid="{00000000-0005-0000-0000-00004F7A0000}"/>
    <cellStyle name="titoli 2 2 3 2 2 3 3 2" xfId="31289" xr:uid="{00000000-0005-0000-0000-0000507A0000}"/>
    <cellStyle name="titoli 2 2 3 2 2 3 3 3" xfId="31290" xr:uid="{00000000-0005-0000-0000-0000517A0000}"/>
    <cellStyle name="titoli 2 2 3 2 2 3 3 4" xfId="31291" xr:uid="{00000000-0005-0000-0000-0000527A0000}"/>
    <cellStyle name="titoli 2 2 3 2 2 3 4" xfId="31292" xr:uid="{00000000-0005-0000-0000-0000537A0000}"/>
    <cellStyle name="titoli 2 2 3 2 2 3 4 2" xfId="31293" xr:uid="{00000000-0005-0000-0000-0000547A0000}"/>
    <cellStyle name="titoli 2 2 3 2 2 3 4 3" xfId="31294" xr:uid="{00000000-0005-0000-0000-0000557A0000}"/>
    <cellStyle name="titoli 2 2 3 2 2 3 4 4" xfId="31295" xr:uid="{00000000-0005-0000-0000-0000567A0000}"/>
    <cellStyle name="titoli 2 2 3 2 2 3 5" xfId="31296" xr:uid="{00000000-0005-0000-0000-0000577A0000}"/>
    <cellStyle name="titoli 2 2 3 2 2 3 6" xfId="31297" xr:uid="{00000000-0005-0000-0000-0000587A0000}"/>
    <cellStyle name="titoli 2 2 3 2 2 4" xfId="31298" xr:uid="{00000000-0005-0000-0000-0000597A0000}"/>
    <cellStyle name="titoli 2 2 3 2 2 4 2" xfId="31299" xr:uid="{00000000-0005-0000-0000-00005A7A0000}"/>
    <cellStyle name="titoli 2 2 3 2 2 4 3" xfId="31300" xr:uid="{00000000-0005-0000-0000-00005B7A0000}"/>
    <cellStyle name="titoli 2 2 3 2 2 5" xfId="31301" xr:uid="{00000000-0005-0000-0000-00005C7A0000}"/>
    <cellStyle name="titoli 2 2 3 2 2 5 2" xfId="31302" xr:uid="{00000000-0005-0000-0000-00005D7A0000}"/>
    <cellStyle name="titoli 2 2 3 2 2 5 3" xfId="31303" xr:uid="{00000000-0005-0000-0000-00005E7A0000}"/>
    <cellStyle name="titoli 2 2 3 2 2 5 4" xfId="31304" xr:uid="{00000000-0005-0000-0000-00005F7A0000}"/>
    <cellStyle name="titoli 2 2 3 2 2 6" xfId="31305" xr:uid="{00000000-0005-0000-0000-0000607A0000}"/>
    <cellStyle name="titoli 2 2 3 2 2 7" xfId="31306" xr:uid="{00000000-0005-0000-0000-0000617A0000}"/>
    <cellStyle name="titoli 2 2 3 2 3" xfId="31307" xr:uid="{00000000-0005-0000-0000-0000627A0000}"/>
    <cellStyle name="titoli 2 2 3 2 3 2" xfId="31308" xr:uid="{00000000-0005-0000-0000-0000637A0000}"/>
    <cellStyle name="titoli 2 2 3 2 3 2 2" xfId="31309" xr:uid="{00000000-0005-0000-0000-0000647A0000}"/>
    <cellStyle name="titoli 2 2 3 2 3 2 3" xfId="31310" xr:uid="{00000000-0005-0000-0000-0000657A0000}"/>
    <cellStyle name="titoli 2 2 3 2 3 3" xfId="31311" xr:uid="{00000000-0005-0000-0000-0000667A0000}"/>
    <cellStyle name="titoli 2 2 3 2 3 3 2" xfId="31312" xr:uid="{00000000-0005-0000-0000-0000677A0000}"/>
    <cellStyle name="titoli 2 2 3 2 3 3 3" xfId="31313" xr:uid="{00000000-0005-0000-0000-0000687A0000}"/>
    <cellStyle name="titoli 2 2 3 2 3 3 4" xfId="31314" xr:uid="{00000000-0005-0000-0000-0000697A0000}"/>
    <cellStyle name="titoli 2 2 3 2 3 4" xfId="31315" xr:uid="{00000000-0005-0000-0000-00006A7A0000}"/>
    <cellStyle name="titoli 2 2 3 2 3 5" xfId="31316" xr:uid="{00000000-0005-0000-0000-00006B7A0000}"/>
    <cellStyle name="titoli 2 2 3 2 4" xfId="31317" xr:uid="{00000000-0005-0000-0000-00006C7A0000}"/>
    <cellStyle name="titoli 2 2 3 2 4 2" xfId="31318" xr:uid="{00000000-0005-0000-0000-00006D7A0000}"/>
    <cellStyle name="titoli 2 2 3 2 4 2 2" xfId="31319" xr:uid="{00000000-0005-0000-0000-00006E7A0000}"/>
    <cellStyle name="titoli 2 2 3 2 4 2 3" xfId="31320" xr:uid="{00000000-0005-0000-0000-00006F7A0000}"/>
    <cellStyle name="titoli 2 2 3 2 4 3" xfId="31321" xr:uid="{00000000-0005-0000-0000-0000707A0000}"/>
    <cellStyle name="titoli 2 2 3 2 4 3 2" xfId="31322" xr:uid="{00000000-0005-0000-0000-0000717A0000}"/>
    <cellStyle name="titoli 2 2 3 2 4 3 3" xfId="31323" xr:uid="{00000000-0005-0000-0000-0000727A0000}"/>
    <cellStyle name="titoli 2 2 3 2 4 3 4" xfId="31324" xr:uid="{00000000-0005-0000-0000-0000737A0000}"/>
    <cellStyle name="titoli 2 2 3 2 4 4" xfId="31325" xr:uid="{00000000-0005-0000-0000-0000747A0000}"/>
    <cellStyle name="titoli 2 2 3 2 4 4 2" xfId="31326" xr:uid="{00000000-0005-0000-0000-0000757A0000}"/>
    <cellStyle name="titoli 2 2 3 2 4 4 3" xfId="31327" xr:uid="{00000000-0005-0000-0000-0000767A0000}"/>
    <cellStyle name="titoli 2 2 3 2 4 4 4" xfId="31328" xr:uid="{00000000-0005-0000-0000-0000777A0000}"/>
    <cellStyle name="titoli 2 2 3 2 4 5" xfId="31329" xr:uid="{00000000-0005-0000-0000-0000787A0000}"/>
    <cellStyle name="titoli 2 2 3 2 4 6" xfId="31330" xr:uid="{00000000-0005-0000-0000-0000797A0000}"/>
    <cellStyle name="titoli 2 2 3 2 5" xfId="31331" xr:uid="{00000000-0005-0000-0000-00007A7A0000}"/>
    <cellStyle name="titoli 2 2 3 2 6" xfId="31332" xr:uid="{00000000-0005-0000-0000-00007B7A0000}"/>
    <cellStyle name="titoli 2 2 3 3" xfId="31333" xr:uid="{00000000-0005-0000-0000-00007C7A0000}"/>
    <cellStyle name="titoli 2 2 3 3 2" xfId="31334" xr:uid="{00000000-0005-0000-0000-00007D7A0000}"/>
    <cellStyle name="titoli 2 2 3 3 2 2" xfId="31335" xr:uid="{00000000-0005-0000-0000-00007E7A0000}"/>
    <cellStyle name="titoli 2 2 3 3 2 2 2" xfId="31336" xr:uid="{00000000-0005-0000-0000-00007F7A0000}"/>
    <cellStyle name="titoli 2 2 3 3 2 2 3" xfId="31337" xr:uid="{00000000-0005-0000-0000-0000807A0000}"/>
    <cellStyle name="titoli 2 2 3 3 2 3" xfId="31338" xr:uid="{00000000-0005-0000-0000-0000817A0000}"/>
    <cellStyle name="titoli 2 2 3 3 2 3 2" xfId="31339" xr:uid="{00000000-0005-0000-0000-0000827A0000}"/>
    <cellStyle name="titoli 2 2 3 3 2 3 3" xfId="31340" xr:uid="{00000000-0005-0000-0000-0000837A0000}"/>
    <cellStyle name="titoli 2 2 3 3 2 3 4" xfId="31341" xr:uid="{00000000-0005-0000-0000-0000847A0000}"/>
    <cellStyle name="titoli 2 2 3 3 2 4" xfId="31342" xr:uid="{00000000-0005-0000-0000-0000857A0000}"/>
    <cellStyle name="titoli 2 2 3 3 2 5" xfId="31343" xr:uid="{00000000-0005-0000-0000-0000867A0000}"/>
    <cellStyle name="titoli 2 2 3 3 3" xfId="31344" xr:uid="{00000000-0005-0000-0000-0000877A0000}"/>
    <cellStyle name="titoli 2 2 3 3 3 2" xfId="31345" xr:uid="{00000000-0005-0000-0000-0000887A0000}"/>
    <cellStyle name="titoli 2 2 3 3 3 2 2" xfId="31346" xr:uid="{00000000-0005-0000-0000-0000897A0000}"/>
    <cellStyle name="titoli 2 2 3 3 3 2 3" xfId="31347" xr:uid="{00000000-0005-0000-0000-00008A7A0000}"/>
    <cellStyle name="titoli 2 2 3 3 3 3" xfId="31348" xr:uid="{00000000-0005-0000-0000-00008B7A0000}"/>
    <cellStyle name="titoli 2 2 3 3 3 3 2" xfId="31349" xr:uid="{00000000-0005-0000-0000-00008C7A0000}"/>
    <cellStyle name="titoli 2 2 3 3 3 3 3" xfId="31350" xr:uid="{00000000-0005-0000-0000-00008D7A0000}"/>
    <cellStyle name="titoli 2 2 3 3 3 3 4" xfId="31351" xr:uid="{00000000-0005-0000-0000-00008E7A0000}"/>
    <cellStyle name="titoli 2 2 3 3 3 4" xfId="31352" xr:uid="{00000000-0005-0000-0000-00008F7A0000}"/>
    <cellStyle name="titoli 2 2 3 3 3 4 2" xfId="31353" xr:uid="{00000000-0005-0000-0000-0000907A0000}"/>
    <cellStyle name="titoli 2 2 3 3 3 4 3" xfId="31354" xr:uid="{00000000-0005-0000-0000-0000917A0000}"/>
    <cellStyle name="titoli 2 2 3 3 3 4 4" xfId="31355" xr:uid="{00000000-0005-0000-0000-0000927A0000}"/>
    <cellStyle name="titoli 2 2 3 3 3 5" xfId="31356" xr:uid="{00000000-0005-0000-0000-0000937A0000}"/>
    <cellStyle name="titoli 2 2 3 3 3 6" xfId="31357" xr:uid="{00000000-0005-0000-0000-0000947A0000}"/>
    <cellStyle name="titoli 2 2 3 3 4" xfId="31358" xr:uid="{00000000-0005-0000-0000-0000957A0000}"/>
    <cellStyle name="titoli 2 2 3 3 4 2" xfId="31359" xr:uid="{00000000-0005-0000-0000-0000967A0000}"/>
    <cellStyle name="titoli 2 2 3 3 4 3" xfId="31360" xr:uid="{00000000-0005-0000-0000-0000977A0000}"/>
    <cellStyle name="titoli 2 2 3 3 5" xfId="31361" xr:uid="{00000000-0005-0000-0000-0000987A0000}"/>
    <cellStyle name="titoli 2 2 3 3 5 2" xfId="31362" xr:uid="{00000000-0005-0000-0000-0000997A0000}"/>
    <cellStyle name="titoli 2 2 3 3 5 3" xfId="31363" xr:uid="{00000000-0005-0000-0000-00009A7A0000}"/>
    <cellStyle name="titoli 2 2 3 3 5 4" xfId="31364" xr:uid="{00000000-0005-0000-0000-00009B7A0000}"/>
    <cellStyle name="titoli 2 2 3 3 6" xfId="31365" xr:uid="{00000000-0005-0000-0000-00009C7A0000}"/>
    <cellStyle name="titoli 2 2 3 3 7" xfId="31366" xr:uid="{00000000-0005-0000-0000-00009D7A0000}"/>
    <cellStyle name="titoli 2 2 3 4" xfId="31367" xr:uid="{00000000-0005-0000-0000-00009E7A0000}"/>
    <cellStyle name="titoli 2 2 3 4 2" xfId="31368" xr:uid="{00000000-0005-0000-0000-00009F7A0000}"/>
    <cellStyle name="titoli 2 2 3 4 2 2" xfId="31369" xr:uid="{00000000-0005-0000-0000-0000A07A0000}"/>
    <cellStyle name="titoli 2 2 3 4 2 3" xfId="31370" xr:uid="{00000000-0005-0000-0000-0000A17A0000}"/>
    <cellStyle name="titoli 2 2 3 4 3" xfId="31371" xr:uid="{00000000-0005-0000-0000-0000A27A0000}"/>
    <cellStyle name="titoli 2 2 3 4 3 2" xfId="31372" xr:uid="{00000000-0005-0000-0000-0000A37A0000}"/>
    <cellStyle name="titoli 2 2 3 4 3 3" xfId="31373" xr:uid="{00000000-0005-0000-0000-0000A47A0000}"/>
    <cellStyle name="titoli 2 2 3 4 3 4" xfId="31374" xr:uid="{00000000-0005-0000-0000-0000A57A0000}"/>
    <cellStyle name="titoli 2 2 3 4 4" xfId="31375" xr:uid="{00000000-0005-0000-0000-0000A67A0000}"/>
    <cellStyle name="titoli 2 2 3 4 4 2" xfId="31376" xr:uid="{00000000-0005-0000-0000-0000A77A0000}"/>
    <cellStyle name="titoli 2 2 3 4 4 3" xfId="31377" xr:uid="{00000000-0005-0000-0000-0000A87A0000}"/>
    <cellStyle name="titoli 2 2 3 4 4 4" xfId="31378" xr:uid="{00000000-0005-0000-0000-0000A97A0000}"/>
    <cellStyle name="titoli 2 2 3 4 5" xfId="31379" xr:uid="{00000000-0005-0000-0000-0000AA7A0000}"/>
    <cellStyle name="titoli 2 2 3 4 6" xfId="31380" xr:uid="{00000000-0005-0000-0000-0000AB7A0000}"/>
    <cellStyle name="titoli 2 2 4" xfId="31381" xr:uid="{00000000-0005-0000-0000-0000AC7A0000}"/>
    <cellStyle name="titoli 2 2 4 2" xfId="31382" xr:uid="{00000000-0005-0000-0000-0000AD7A0000}"/>
    <cellStyle name="titoli 2 2 4 2 2" xfId="31383" xr:uid="{00000000-0005-0000-0000-0000AE7A0000}"/>
    <cellStyle name="titoli 2 2 4 2 2 2" xfId="31384" xr:uid="{00000000-0005-0000-0000-0000AF7A0000}"/>
    <cellStyle name="titoli 2 2 4 2 2 2 2" xfId="31385" xr:uid="{00000000-0005-0000-0000-0000B07A0000}"/>
    <cellStyle name="titoli 2 2 4 2 2 2 3" xfId="31386" xr:uid="{00000000-0005-0000-0000-0000B17A0000}"/>
    <cellStyle name="titoli 2 2 4 2 2 3" xfId="31387" xr:uid="{00000000-0005-0000-0000-0000B27A0000}"/>
    <cellStyle name="titoli 2 2 4 2 2 3 2" xfId="31388" xr:uid="{00000000-0005-0000-0000-0000B37A0000}"/>
    <cellStyle name="titoli 2 2 4 2 2 3 3" xfId="31389" xr:uid="{00000000-0005-0000-0000-0000B47A0000}"/>
    <cellStyle name="titoli 2 2 4 2 2 3 4" xfId="31390" xr:uid="{00000000-0005-0000-0000-0000B57A0000}"/>
    <cellStyle name="titoli 2 2 4 2 2 4" xfId="31391" xr:uid="{00000000-0005-0000-0000-0000B67A0000}"/>
    <cellStyle name="titoli 2 2 4 2 2 5" xfId="31392" xr:uid="{00000000-0005-0000-0000-0000B77A0000}"/>
    <cellStyle name="titoli 2 2 4 2 3" xfId="31393" xr:uid="{00000000-0005-0000-0000-0000B87A0000}"/>
    <cellStyle name="titoli 2 2 4 2 3 2" xfId="31394" xr:uid="{00000000-0005-0000-0000-0000B97A0000}"/>
    <cellStyle name="titoli 2 2 4 2 3 2 2" xfId="31395" xr:uid="{00000000-0005-0000-0000-0000BA7A0000}"/>
    <cellStyle name="titoli 2 2 4 2 3 2 3" xfId="31396" xr:uid="{00000000-0005-0000-0000-0000BB7A0000}"/>
    <cellStyle name="titoli 2 2 4 2 3 3" xfId="31397" xr:uid="{00000000-0005-0000-0000-0000BC7A0000}"/>
    <cellStyle name="titoli 2 2 4 2 3 3 2" xfId="31398" xr:uid="{00000000-0005-0000-0000-0000BD7A0000}"/>
    <cellStyle name="titoli 2 2 4 2 3 3 3" xfId="31399" xr:uid="{00000000-0005-0000-0000-0000BE7A0000}"/>
    <cellStyle name="titoli 2 2 4 2 3 3 4" xfId="31400" xr:uid="{00000000-0005-0000-0000-0000BF7A0000}"/>
    <cellStyle name="titoli 2 2 4 2 3 4" xfId="31401" xr:uid="{00000000-0005-0000-0000-0000C07A0000}"/>
    <cellStyle name="titoli 2 2 4 2 3 4 2" xfId="31402" xr:uid="{00000000-0005-0000-0000-0000C17A0000}"/>
    <cellStyle name="titoli 2 2 4 2 3 4 3" xfId="31403" xr:uid="{00000000-0005-0000-0000-0000C27A0000}"/>
    <cellStyle name="titoli 2 2 4 2 3 4 4" xfId="31404" xr:uid="{00000000-0005-0000-0000-0000C37A0000}"/>
    <cellStyle name="titoli 2 2 4 2 3 5" xfId="31405" xr:uid="{00000000-0005-0000-0000-0000C47A0000}"/>
    <cellStyle name="titoli 2 2 4 2 3 6" xfId="31406" xr:uid="{00000000-0005-0000-0000-0000C57A0000}"/>
    <cellStyle name="titoli 2 2 4 2 4" xfId="31407" xr:uid="{00000000-0005-0000-0000-0000C67A0000}"/>
    <cellStyle name="titoli 2 2 4 2 4 2" xfId="31408" xr:uid="{00000000-0005-0000-0000-0000C77A0000}"/>
    <cellStyle name="titoli 2 2 4 2 4 3" xfId="31409" xr:uid="{00000000-0005-0000-0000-0000C87A0000}"/>
    <cellStyle name="titoli 2 2 4 2 5" xfId="31410" xr:uid="{00000000-0005-0000-0000-0000C97A0000}"/>
    <cellStyle name="titoli 2 2 4 2 5 2" xfId="31411" xr:uid="{00000000-0005-0000-0000-0000CA7A0000}"/>
    <cellStyle name="titoli 2 2 4 2 5 3" xfId="31412" xr:uid="{00000000-0005-0000-0000-0000CB7A0000}"/>
    <cellStyle name="titoli 2 2 4 2 5 4" xfId="31413" xr:uid="{00000000-0005-0000-0000-0000CC7A0000}"/>
    <cellStyle name="titoli 2 2 4 2 6" xfId="31414" xr:uid="{00000000-0005-0000-0000-0000CD7A0000}"/>
    <cellStyle name="titoli 2 2 4 2 7" xfId="31415" xr:uid="{00000000-0005-0000-0000-0000CE7A0000}"/>
    <cellStyle name="titoli 2 2 4 3" xfId="31416" xr:uid="{00000000-0005-0000-0000-0000CF7A0000}"/>
    <cellStyle name="titoli 2 2 4 3 2" xfId="31417" xr:uid="{00000000-0005-0000-0000-0000D07A0000}"/>
    <cellStyle name="titoli 2 2 4 3 2 2" xfId="31418" xr:uid="{00000000-0005-0000-0000-0000D17A0000}"/>
    <cellStyle name="titoli 2 2 4 3 2 3" xfId="31419" xr:uid="{00000000-0005-0000-0000-0000D27A0000}"/>
    <cellStyle name="titoli 2 2 4 3 3" xfId="31420" xr:uid="{00000000-0005-0000-0000-0000D37A0000}"/>
    <cellStyle name="titoli 2 2 4 3 3 2" xfId="31421" xr:uid="{00000000-0005-0000-0000-0000D47A0000}"/>
    <cellStyle name="titoli 2 2 4 3 3 3" xfId="31422" xr:uid="{00000000-0005-0000-0000-0000D57A0000}"/>
    <cellStyle name="titoli 2 2 4 3 3 4" xfId="31423" xr:uid="{00000000-0005-0000-0000-0000D67A0000}"/>
    <cellStyle name="titoli 2 2 4 3 4" xfId="31424" xr:uid="{00000000-0005-0000-0000-0000D77A0000}"/>
    <cellStyle name="titoli 2 2 4 3 5" xfId="31425" xr:uid="{00000000-0005-0000-0000-0000D87A0000}"/>
    <cellStyle name="titoli 2 2 4 4" xfId="31426" xr:uid="{00000000-0005-0000-0000-0000D97A0000}"/>
    <cellStyle name="titoli 2 2 4 4 2" xfId="31427" xr:uid="{00000000-0005-0000-0000-0000DA7A0000}"/>
    <cellStyle name="titoli 2 2 4 4 2 2" xfId="31428" xr:uid="{00000000-0005-0000-0000-0000DB7A0000}"/>
    <cellStyle name="titoli 2 2 4 4 2 3" xfId="31429" xr:uid="{00000000-0005-0000-0000-0000DC7A0000}"/>
    <cellStyle name="titoli 2 2 4 4 3" xfId="31430" xr:uid="{00000000-0005-0000-0000-0000DD7A0000}"/>
    <cellStyle name="titoli 2 2 4 4 3 2" xfId="31431" xr:uid="{00000000-0005-0000-0000-0000DE7A0000}"/>
    <cellStyle name="titoli 2 2 4 4 3 3" xfId="31432" xr:uid="{00000000-0005-0000-0000-0000DF7A0000}"/>
    <cellStyle name="titoli 2 2 4 4 3 4" xfId="31433" xr:uid="{00000000-0005-0000-0000-0000E07A0000}"/>
    <cellStyle name="titoli 2 2 4 4 4" xfId="31434" xr:uid="{00000000-0005-0000-0000-0000E17A0000}"/>
    <cellStyle name="titoli 2 2 4 4 4 2" xfId="31435" xr:uid="{00000000-0005-0000-0000-0000E27A0000}"/>
    <cellStyle name="titoli 2 2 4 4 4 3" xfId="31436" xr:uid="{00000000-0005-0000-0000-0000E37A0000}"/>
    <cellStyle name="titoli 2 2 4 4 4 4" xfId="31437" xr:uid="{00000000-0005-0000-0000-0000E47A0000}"/>
    <cellStyle name="titoli 2 2 4 4 5" xfId="31438" xr:uid="{00000000-0005-0000-0000-0000E57A0000}"/>
    <cellStyle name="titoli 2 2 4 4 6" xfId="31439" xr:uid="{00000000-0005-0000-0000-0000E67A0000}"/>
    <cellStyle name="titoli 2 2 4 5" xfId="31440" xr:uid="{00000000-0005-0000-0000-0000E77A0000}"/>
    <cellStyle name="titoli 2 2 4 6" xfId="31441" xr:uid="{00000000-0005-0000-0000-0000E87A0000}"/>
    <cellStyle name="titoli 2 2 5" xfId="31442" xr:uid="{00000000-0005-0000-0000-0000E97A0000}"/>
    <cellStyle name="titoli 2 2 6" xfId="31443" xr:uid="{00000000-0005-0000-0000-0000EA7A0000}"/>
    <cellStyle name="titoli 2 2 6 2" xfId="31444" xr:uid="{00000000-0005-0000-0000-0000EB7A0000}"/>
    <cellStyle name="titoli 2 2 6 2 2" xfId="31445" xr:uid="{00000000-0005-0000-0000-0000EC7A0000}"/>
    <cellStyle name="titoli 2 2 6 2 2 2" xfId="31446" xr:uid="{00000000-0005-0000-0000-0000ED7A0000}"/>
    <cellStyle name="titoli 2 2 6 2 2 3" xfId="31447" xr:uid="{00000000-0005-0000-0000-0000EE7A0000}"/>
    <cellStyle name="titoli 2 2 6 2 3" xfId="31448" xr:uid="{00000000-0005-0000-0000-0000EF7A0000}"/>
    <cellStyle name="titoli 2 2 6 2 3 2" xfId="31449" xr:uid="{00000000-0005-0000-0000-0000F07A0000}"/>
    <cellStyle name="titoli 2 2 6 2 3 3" xfId="31450" xr:uid="{00000000-0005-0000-0000-0000F17A0000}"/>
    <cellStyle name="titoli 2 2 6 2 3 4" xfId="31451" xr:uid="{00000000-0005-0000-0000-0000F27A0000}"/>
    <cellStyle name="titoli 2 2 6 2 4" xfId="31452" xr:uid="{00000000-0005-0000-0000-0000F37A0000}"/>
    <cellStyle name="titoli 2 2 6 2 5" xfId="31453" xr:uid="{00000000-0005-0000-0000-0000F47A0000}"/>
    <cellStyle name="titoli 2 2 6 3" xfId="31454" xr:uid="{00000000-0005-0000-0000-0000F57A0000}"/>
    <cellStyle name="titoli 2 2 6 3 2" xfId="31455" xr:uid="{00000000-0005-0000-0000-0000F67A0000}"/>
    <cellStyle name="titoli 2 2 6 3 2 2" xfId="31456" xr:uid="{00000000-0005-0000-0000-0000F77A0000}"/>
    <cellStyle name="titoli 2 2 6 3 2 3" xfId="31457" xr:uid="{00000000-0005-0000-0000-0000F87A0000}"/>
    <cellStyle name="titoli 2 2 6 3 3" xfId="31458" xr:uid="{00000000-0005-0000-0000-0000F97A0000}"/>
    <cellStyle name="titoli 2 2 6 3 3 2" xfId="31459" xr:uid="{00000000-0005-0000-0000-0000FA7A0000}"/>
    <cellStyle name="titoli 2 2 6 3 3 3" xfId="31460" xr:uid="{00000000-0005-0000-0000-0000FB7A0000}"/>
    <cellStyle name="titoli 2 2 6 3 3 4" xfId="31461" xr:uid="{00000000-0005-0000-0000-0000FC7A0000}"/>
    <cellStyle name="titoli 2 2 6 3 4" xfId="31462" xr:uid="{00000000-0005-0000-0000-0000FD7A0000}"/>
    <cellStyle name="titoli 2 2 6 3 4 2" xfId="31463" xr:uid="{00000000-0005-0000-0000-0000FE7A0000}"/>
    <cellStyle name="titoli 2 2 6 3 4 3" xfId="31464" xr:uid="{00000000-0005-0000-0000-0000FF7A0000}"/>
    <cellStyle name="titoli 2 2 6 3 4 4" xfId="31465" xr:uid="{00000000-0005-0000-0000-0000007B0000}"/>
    <cellStyle name="titoli 2 2 6 3 5" xfId="31466" xr:uid="{00000000-0005-0000-0000-0000017B0000}"/>
    <cellStyle name="titoli 2 2 6 3 6" xfId="31467" xr:uid="{00000000-0005-0000-0000-0000027B0000}"/>
    <cellStyle name="titoli 2 2 6 4" xfId="31468" xr:uid="{00000000-0005-0000-0000-0000037B0000}"/>
    <cellStyle name="titoli 2 2 6 4 2" xfId="31469" xr:uid="{00000000-0005-0000-0000-0000047B0000}"/>
    <cellStyle name="titoli 2 2 6 4 3" xfId="31470" xr:uid="{00000000-0005-0000-0000-0000057B0000}"/>
    <cellStyle name="titoli 2 2 6 5" xfId="31471" xr:uid="{00000000-0005-0000-0000-0000067B0000}"/>
    <cellStyle name="titoli 2 2 6 5 2" xfId="31472" xr:uid="{00000000-0005-0000-0000-0000077B0000}"/>
    <cellStyle name="titoli 2 2 6 5 3" xfId="31473" xr:uid="{00000000-0005-0000-0000-0000087B0000}"/>
    <cellStyle name="titoli 2 2 6 5 4" xfId="31474" xr:uid="{00000000-0005-0000-0000-0000097B0000}"/>
    <cellStyle name="titoli 2 2 6 6" xfId="31475" xr:uid="{00000000-0005-0000-0000-00000A7B0000}"/>
    <cellStyle name="titoli 2 2 6 7" xfId="31476" xr:uid="{00000000-0005-0000-0000-00000B7B0000}"/>
    <cellStyle name="titoli 2 2 7" xfId="31477" xr:uid="{00000000-0005-0000-0000-00000C7B0000}"/>
    <cellStyle name="titoli 2 2 7 2" xfId="31478" xr:uid="{00000000-0005-0000-0000-00000D7B0000}"/>
    <cellStyle name="titoli 2 2 7 2 2" xfId="31479" xr:uid="{00000000-0005-0000-0000-00000E7B0000}"/>
    <cellStyle name="titoli 2 2 7 2 3" xfId="31480" xr:uid="{00000000-0005-0000-0000-00000F7B0000}"/>
    <cellStyle name="titoli 2 2 7 3" xfId="31481" xr:uid="{00000000-0005-0000-0000-0000107B0000}"/>
    <cellStyle name="titoli 2 2 7 3 2" xfId="31482" xr:uid="{00000000-0005-0000-0000-0000117B0000}"/>
    <cellStyle name="titoli 2 2 7 3 3" xfId="31483" xr:uid="{00000000-0005-0000-0000-0000127B0000}"/>
    <cellStyle name="titoli 2 2 7 3 4" xfId="31484" xr:uid="{00000000-0005-0000-0000-0000137B0000}"/>
    <cellStyle name="titoli 2 2 7 4" xfId="31485" xr:uid="{00000000-0005-0000-0000-0000147B0000}"/>
    <cellStyle name="titoli 2 2 7 5" xfId="31486" xr:uid="{00000000-0005-0000-0000-0000157B0000}"/>
    <cellStyle name="titoli 2 2 8" xfId="31487" xr:uid="{00000000-0005-0000-0000-0000167B0000}"/>
    <cellStyle name="titoli 2 2 8 2" xfId="31488" xr:uid="{00000000-0005-0000-0000-0000177B0000}"/>
    <cellStyle name="titoli 2 2 8 2 2" xfId="31489" xr:uid="{00000000-0005-0000-0000-0000187B0000}"/>
    <cellStyle name="titoli 2 2 8 2 3" xfId="31490" xr:uid="{00000000-0005-0000-0000-0000197B0000}"/>
    <cellStyle name="titoli 2 2 8 3" xfId="31491" xr:uid="{00000000-0005-0000-0000-00001A7B0000}"/>
    <cellStyle name="titoli 2 2 8 3 2" xfId="31492" xr:uid="{00000000-0005-0000-0000-00001B7B0000}"/>
    <cellStyle name="titoli 2 2 8 3 3" xfId="31493" xr:uid="{00000000-0005-0000-0000-00001C7B0000}"/>
    <cellStyle name="titoli 2 2 8 3 4" xfId="31494" xr:uid="{00000000-0005-0000-0000-00001D7B0000}"/>
    <cellStyle name="titoli 2 2 8 4" xfId="31495" xr:uid="{00000000-0005-0000-0000-00001E7B0000}"/>
    <cellStyle name="titoli 2 2 8 4 2" xfId="31496" xr:uid="{00000000-0005-0000-0000-00001F7B0000}"/>
    <cellStyle name="titoli 2 2 8 4 3" xfId="31497" xr:uid="{00000000-0005-0000-0000-0000207B0000}"/>
    <cellStyle name="titoli 2 2 8 4 4" xfId="31498" xr:uid="{00000000-0005-0000-0000-0000217B0000}"/>
    <cellStyle name="titoli 2 2 8 5" xfId="31499" xr:uid="{00000000-0005-0000-0000-0000227B0000}"/>
    <cellStyle name="titoli 2 2 8 6" xfId="31500" xr:uid="{00000000-0005-0000-0000-0000237B0000}"/>
    <cellStyle name="titoli 2 2 9" xfId="31501" xr:uid="{00000000-0005-0000-0000-0000247B0000}"/>
    <cellStyle name="titoli 2 3" xfId="31502" xr:uid="{00000000-0005-0000-0000-0000257B0000}"/>
    <cellStyle name="titoli 2 3 2" xfId="31503" xr:uid="{00000000-0005-0000-0000-0000267B0000}"/>
    <cellStyle name="titoli 2 3 2 2" xfId="31504" xr:uid="{00000000-0005-0000-0000-0000277B0000}"/>
    <cellStyle name="titoli 2 3 2 2 2" xfId="31505" xr:uid="{00000000-0005-0000-0000-0000287B0000}"/>
    <cellStyle name="titoli 2 3 2 2 2 2" xfId="31506" xr:uid="{00000000-0005-0000-0000-0000297B0000}"/>
    <cellStyle name="titoli 2 3 2 2 2 2 2" xfId="31507" xr:uid="{00000000-0005-0000-0000-00002A7B0000}"/>
    <cellStyle name="titoli 2 3 2 2 2 2 2 2" xfId="31508" xr:uid="{00000000-0005-0000-0000-00002B7B0000}"/>
    <cellStyle name="titoli 2 3 2 2 2 2 2 3" xfId="31509" xr:uid="{00000000-0005-0000-0000-00002C7B0000}"/>
    <cellStyle name="titoli 2 3 2 2 2 2 3" xfId="31510" xr:uid="{00000000-0005-0000-0000-00002D7B0000}"/>
    <cellStyle name="titoli 2 3 2 2 2 2 3 2" xfId="31511" xr:uid="{00000000-0005-0000-0000-00002E7B0000}"/>
    <cellStyle name="titoli 2 3 2 2 2 2 3 3" xfId="31512" xr:uid="{00000000-0005-0000-0000-00002F7B0000}"/>
    <cellStyle name="titoli 2 3 2 2 2 2 3 4" xfId="31513" xr:uid="{00000000-0005-0000-0000-0000307B0000}"/>
    <cellStyle name="titoli 2 3 2 2 2 2 4" xfId="31514" xr:uid="{00000000-0005-0000-0000-0000317B0000}"/>
    <cellStyle name="titoli 2 3 2 2 2 2 5" xfId="31515" xr:uid="{00000000-0005-0000-0000-0000327B0000}"/>
    <cellStyle name="titoli 2 3 2 2 2 3" xfId="31516" xr:uid="{00000000-0005-0000-0000-0000337B0000}"/>
    <cellStyle name="titoli 2 3 2 2 2 3 2" xfId="31517" xr:uid="{00000000-0005-0000-0000-0000347B0000}"/>
    <cellStyle name="titoli 2 3 2 2 2 3 2 2" xfId="31518" xr:uid="{00000000-0005-0000-0000-0000357B0000}"/>
    <cellStyle name="titoli 2 3 2 2 2 3 2 3" xfId="31519" xr:uid="{00000000-0005-0000-0000-0000367B0000}"/>
    <cellStyle name="titoli 2 3 2 2 2 3 3" xfId="31520" xr:uid="{00000000-0005-0000-0000-0000377B0000}"/>
    <cellStyle name="titoli 2 3 2 2 2 3 3 2" xfId="31521" xr:uid="{00000000-0005-0000-0000-0000387B0000}"/>
    <cellStyle name="titoli 2 3 2 2 2 3 3 3" xfId="31522" xr:uid="{00000000-0005-0000-0000-0000397B0000}"/>
    <cellStyle name="titoli 2 3 2 2 2 3 3 4" xfId="31523" xr:uid="{00000000-0005-0000-0000-00003A7B0000}"/>
    <cellStyle name="titoli 2 3 2 2 2 3 4" xfId="31524" xr:uid="{00000000-0005-0000-0000-00003B7B0000}"/>
    <cellStyle name="titoli 2 3 2 2 2 3 4 2" xfId="31525" xr:uid="{00000000-0005-0000-0000-00003C7B0000}"/>
    <cellStyle name="titoli 2 3 2 2 2 3 4 3" xfId="31526" xr:uid="{00000000-0005-0000-0000-00003D7B0000}"/>
    <cellStyle name="titoli 2 3 2 2 2 3 4 4" xfId="31527" xr:uid="{00000000-0005-0000-0000-00003E7B0000}"/>
    <cellStyle name="titoli 2 3 2 2 2 3 5" xfId="31528" xr:uid="{00000000-0005-0000-0000-00003F7B0000}"/>
    <cellStyle name="titoli 2 3 2 2 2 3 6" xfId="31529" xr:uid="{00000000-0005-0000-0000-0000407B0000}"/>
    <cellStyle name="titoli 2 3 2 2 2 4" xfId="31530" xr:uid="{00000000-0005-0000-0000-0000417B0000}"/>
    <cellStyle name="titoli 2 3 2 2 2 4 2" xfId="31531" xr:uid="{00000000-0005-0000-0000-0000427B0000}"/>
    <cellStyle name="titoli 2 3 2 2 2 4 3" xfId="31532" xr:uid="{00000000-0005-0000-0000-0000437B0000}"/>
    <cellStyle name="titoli 2 3 2 2 2 5" xfId="31533" xr:uid="{00000000-0005-0000-0000-0000447B0000}"/>
    <cellStyle name="titoli 2 3 2 2 2 5 2" xfId="31534" xr:uid="{00000000-0005-0000-0000-0000457B0000}"/>
    <cellStyle name="titoli 2 3 2 2 2 5 3" xfId="31535" xr:uid="{00000000-0005-0000-0000-0000467B0000}"/>
    <cellStyle name="titoli 2 3 2 2 2 5 4" xfId="31536" xr:uid="{00000000-0005-0000-0000-0000477B0000}"/>
    <cellStyle name="titoli 2 3 2 2 2 6" xfId="31537" xr:uid="{00000000-0005-0000-0000-0000487B0000}"/>
    <cellStyle name="titoli 2 3 2 2 2 7" xfId="31538" xr:uid="{00000000-0005-0000-0000-0000497B0000}"/>
    <cellStyle name="titoli 2 3 2 2 3" xfId="31539" xr:uid="{00000000-0005-0000-0000-00004A7B0000}"/>
    <cellStyle name="titoli 2 3 2 2 3 2" xfId="31540" xr:uid="{00000000-0005-0000-0000-00004B7B0000}"/>
    <cellStyle name="titoli 2 3 2 2 3 2 2" xfId="31541" xr:uid="{00000000-0005-0000-0000-00004C7B0000}"/>
    <cellStyle name="titoli 2 3 2 2 3 2 3" xfId="31542" xr:uid="{00000000-0005-0000-0000-00004D7B0000}"/>
    <cellStyle name="titoli 2 3 2 2 3 3" xfId="31543" xr:uid="{00000000-0005-0000-0000-00004E7B0000}"/>
    <cellStyle name="titoli 2 3 2 2 3 3 2" xfId="31544" xr:uid="{00000000-0005-0000-0000-00004F7B0000}"/>
    <cellStyle name="titoli 2 3 2 2 3 3 3" xfId="31545" xr:uid="{00000000-0005-0000-0000-0000507B0000}"/>
    <cellStyle name="titoli 2 3 2 2 3 3 4" xfId="31546" xr:uid="{00000000-0005-0000-0000-0000517B0000}"/>
    <cellStyle name="titoli 2 3 2 2 3 4" xfId="31547" xr:uid="{00000000-0005-0000-0000-0000527B0000}"/>
    <cellStyle name="titoli 2 3 2 2 3 5" xfId="31548" xr:uid="{00000000-0005-0000-0000-0000537B0000}"/>
    <cellStyle name="titoli 2 3 2 2 4" xfId="31549" xr:uid="{00000000-0005-0000-0000-0000547B0000}"/>
    <cellStyle name="titoli 2 3 2 2 4 2" xfId="31550" xr:uid="{00000000-0005-0000-0000-0000557B0000}"/>
    <cellStyle name="titoli 2 3 2 2 4 2 2" xfId="31551" xr:uid="{00000000-0005-0000-0000-0000567B0000}"/>
    <cellStyle name="titoli 2 3 2 2 4 2 3" xfId="31552" xr:uid="{00000000-0005-0000-0000-0000577B0000}"/>
    <cellStyle name="titoli 2 3 2 2 4 3" xfId="31553" xr:uid="{00000000-0005-0000-0000-0000587B0000}"/>
    <cellStyle name="titoli 2 3 2 2 4 3 2" xfId="31554" xr:uid="{00000000-0005-0000-0000-0000597B0000}"/>
    <cellStyle name="titoli 2 3 2 2 4 3 3" xfId="31555" xr:uid="{00000000-0005-0000-0000-00005A7B0000}"/>
    <cellStyle name="titoli 2 3 2 2 4 3 4" xfId="31556" xr:uid="{00000000-0005-0000-0000-00005B7B0000}"/>
    <cellStyle name="titoli 2 3 2 2 4 4" xfId="31557" xr:uid="{00000000-0005-0000-0000-00005C7B0000}"/>
    <cellStyle name="titoli 2 3 2 2 4 4 2" xfId="31558" xr:uid="{00000000-0005-0000-0000-00005D7B0000}"/>
    <cellStyle name="titoli 2 3 2 2 4 4 3" xfId="31559" xr:uid="{00000000-0005-0000-0000-00005E7B0000}"/>
    <cellStyle name="titoli 2 3 2 2 4 4 4" xfId="31560" xr:uid="{00000000-0005-0000-0000-00005F7B0000}"/>
    <cellStyle name="titoli 2 3 2 2 4 5" xfId="31561" xr:uid="{00000000-0005-0000-0000-0000607B0000}"/>
    <cellStyle name="titoli 2 3 2 2 4 6" xfId="31562" xr:uid="{00000000-0005-0000-0000-0000617B0000}"/>
    <cellStyle name="titoli 2 3 2 2 5" xfId="31563" xr:uid="{00000000-0005-0000-0000-0000627B0000}"/>
    <cellStyle name="titoli 2 3 2 2 6" xfId="31564" xr:uid="{00000000-0005-0000-0000-0000637B0000}"/>
    <cellStyle name="titoli 2 3 2 3" xfId="31565" xr:uid="{00000000-0005-0000-0000-0000647B0000}"/>
    <cellStyle name="titoli 2 3 2 3 2" xfId="31566" xr:uid="{00000000-0005-0000-0000-0000657B0000}"/>
    <cellStyle name="titoli 2 3 2 3 2 2" xfId="31567" xr:uid="{00000000-0005-0000-0000-0000667B0000}"/>
    <cellStyle name="titoli 2 3 2 3 2 2 2" xfId="31568" xr:uid="{00000000-0005-0000-0000-0000677B0000}"/>
    <cellStyle name="titoli 2 3 2 3 2 2 3" xfId="31569" xr:uid="{00000000-0005-0000-0000-0000687B0000}"/>
    <cellStyle name="titoli 2 3 2 3 2 3" xfId="31570" xr:uid="{00000000-0005-0000-0000-0000697B0000}"/>
    <cellStyle name="titoli 2 3 2 3 2 3 2" xfId="31571" xr:uid="{00000000-0005-0000-0000-00006A7B0000}"/>
    <cellStyle name="titoli 2 3 2 3 2 3 3" xfId="31572" xr:uid="{00000000-0005-0000-0000-00006B7B0000}"/>
    <cellStyle name="titoli 2 3 2 3 2 3 4" xfId="31573" xr:uid="{00000000-0005-0000-0000-00006C7B0000}"/>
    <cellStyle name="titoli 2 3 2 3 2 4" xfId="31574" xr:uid="{00000000-0005-0000-0000-00006D7B0000}"/>
    <cellStyle name="titoli 2 3 2 3 2 5" xfId="31575" xr:uid="{00000000-0005-0000-0000-00006E7B0000}"/>
    <cellStyle name="titoli 2 3 2 3 3" xfId="31576" xr:uid="{00000000-0005-0000-0000-00006F7B0000}"/>
    <cellStyle name="titoli 2 3 2 3 3 2" xfId="31577" xr:uid="{00000000-0005-0000-0000-0000707B0000}"/>
    <cellStyle name="titoli 2 3 2 3 3 2 2" xfId="31578" xr:uid="{00000000-0005-0000-0000-0000717B0000}"/>
    <cellStyle name="titoli 2 3 2 3 3 2 3" xfId="31579" xr:uid="{00000000-0005-0000-0000-0000727B0000}"/>
    <cellStyle name="titoli 2 3 2 3 3 3" xfId="31580" xr:uid="{00000000-0005-0000-0000-0000737B0000}"/>
    <cellStyle name="titoli 2 3 2 3 3 3 2" xfId="31581" xr:uid="{00000000-0005-0000-0000-0000747B0000}"/>
    <cellStyle name="titoli 2 3 2 3 3 3 3" xfId="31582" xr:uid="{00000000-0005-0000-0000-0000757B0000}"/>
    <cellStyle name="titoli 2 3 2 3 3 3 4" xfId="31583" xr:uid="{00000000-0005-0000-0000-0000767B0000}"/>
    <cellStyle name="titoli 2 3 2 3 3 4" xfId="31584" xr:uid="{00000000-0005-0000-0000-0000777B0000}"/>
    <cellStyle name="titoli 2 3 2 3 3 4 2" xfId="31585" xr:uid="{00000000-0005-0000-0000-0000787B0000}"/>
    <cellStyle name="titoli 2 3 2 3 3 4 3" xfId="31586" xr:uid="{00000000-0005-0000-0000-0000797B0000}"/>
    <cellStyle name="titoli 2 3 2 3 3 4 4" xfId="31587" xr:uid="{00000000-0005-0000-0000-00007A7B0000}"/>
    <cellStyle name="titoli 2 3 2 3 3 5" xfId="31588" xr:uid="{00000000-0005-0000-0000-00007B7B0000}"/>
    <cellStyle name="titoli 2 3 2 3 3 6" xfId="31589" xr:uid="{00000000-0005-0000-0000-00007C7B0000}"/>
    <cellStyle name="titoli 2 3 2 3 4" xfId="31590" xr:uid="{00000000-0005-0000-0000-00007D7B0000}"/>
    <cellStyle name="titoli 2 3 2 3 4 2" xfId="31591" xr:uid="{00000000-0005-0000-0000-00007E7B0000}"/>
    <cellStyle name="titoli 2 3 2 3 4 3" xfId="31592" xr:uid="{00000000-0005-0000-0000-00007F7B0000}"/>
    <cellStyle name="titoli 2 3 2 3 5" xfId="31593" xr:uid="{00000000-0005-0000-0000-0000807B0000}"/>
    <cellStyle name="titoli 2 3 2 3 5 2" xfId="31594" xr:uid="{00000000-0005-0000-0000-0000817B0000}"/>
    <cellStyle name="titoli 2 3 2 3 5 3" xfId="31595" xr:uid="{00000000-0005-0000-0000-0000827B0000}"/>
    <cellStyle name="titoli 2 3 2 3 5 4" xfId="31596" xr:uid="{00000000-0005-0000-0000-0000837B0000}"/>
    <cellStyle name="titoli 2 3 2 3 6" xfId="31597" xr:uid="{00000000-0005-0000-0000-0000847B0000}"/>
    <cellStyle name="titoli 2 3 2 3 7" xfId="31598" xr:uid="{00000000-0005-0000-0000-0000857B0000}"/>
    <cellStyle name="titoli 2 3 2 4" xfId="31599" xr:uid="{00000000-0005-0000-0000-0000867B0000}"/>
    <cellStyle name="titoli 2 3 2 4 2" xfId="31600" xr:uid="{00000000-0005-0000-0000-0000877B0000}"/>
    <cellStyle name="titoli 2 3 2 4 2 2" xfId="31601" xr:uid="{00000000-0005-0000-0000-0000887B0000}"/>
    <cellStyle name="titoli 2 3 2 4 2 3" xfId="31602" xr:uid="{00000000-0005-0000-0000-0000897B0000}"/>
    <cellStyle name="titoli 2 3 2 4 3" xfId="31603" xr:uid="{00000000-0005-0000-0000-00008A7B0000}"/>
    <cellStyle name="titoli 2 3 2 4 3 2" xfId="31604" xr:uid="{00000000-0005-0000-0000-00008B7B0000}"/>
    <cellStyle name="titoli 2 3 2 4 3 3" xfId="31605" xr:uid="{00000000-0005-0000-0000-00008C7B0000}"/>
    <cellStyle name="titoli 2 3 2 4 3 4" xfId="31606" xr:uid="{00000000-0005-0000-0000-00008D7B0000}"/>
    <cellStyle name="titoli 2 3 2 4 4" xfId="31607" xr:uid="{00000000-0005-0000-0000-00008E7B0000}"/>
    <cellStyle name="titoli 2 3 2 4 4 2" xfId="31608" xr:uid="{00000000-0005-0000-0000-00008F7B0000}"/>
    <cellStyle name="titoli 2 3 2 4 4 3" xfId="31609" xr:uid="{00000000-0005-0000-0000-0000907B0000}"/>
    <cellStyle name="titoli 2 3 2 4 4 4" xfId="31610" xr:uid="{00000000-0005-0000-0000-0000917B0000}"/>
    <cellStyle name="titoli 2 3 2 4 5" xfId="31611" xr:uid="{00000000-0005-0000-0000-0000927B0000}"/>
    <cellStyle name="titoli 2 3 2 4 6" xfId="31612" xr:uid="{00000000-0005-0000-0000-0000937B0000}"/>
    <cellStyle name="titoli 2 3 3" xfId="31613" xr:uid="{00000000-0005-0000-0000-0000947B0000}"/>
    <cellStyle name="titoli 2 3 3 2" xfId="31614" xr:uid="{00000000-0005-0000-0000-0000957B0000}"/>
    <cellStyle name="titoli 2 3 3 2 2" xfId="31615" xr:uid="{00000000-0005-0000-0000-0000967B0000}"/>
    <cellStyle name="titoli 2 3 3 2 2 2" xfId="31616" xr:uid="{00000000-0005-0000-0000-0000977B0000}"/>
    <cellStyle name="titoli 2 3 3 2 2 2 2" xfId="31617" xr:uid="{00000000-0005-0000-0000-0000987B0000}"/>
    <cellStyle name="titoli 2 3 3 2 2 2 2 2" xfId="31618" xr:uid="{00000000-0005-0000-0000-0000997B0000}"/>
    <cellStyle name="titoli 2 3 3 2 2 2 2 3" xfId="31619" xr:uid="{00000000-0005-0000-0000-00009A7B0000}"/>
    <cellStyle name="titoli 2 3 3 2 2 2 3" xfId="31620" xr:uid="{00000000-0005-0000-0000-00009B7B0000}"/>
    <cellStyle name="titoli 2 3 3 2 2 2 3 2" xfId="31621" xr:uid="{00000000-0005-0000-0000-00009C7B0000}"/>
    <cellStyle name="titoli 2 3 3 2 2 2 3 3" xfId="31622" xr:uid="{00000000-0005-0000-0000-00009D7B0000}"/>
    <cellStyle name="titoli 2 3 3 2 2 2 3 4" xfId="31623" xr:uid="{00000000-0005-0000-0000-00009E7B0000}"/>
    <cellStyle name="titoli 2 3 3 2 2 2 4" xfId="31624" xr:uid="{00000000-0005-0000-0000-00009F7B0000}"/>
    <cellStyle name="titoli 2 3 3 2 2 2 5" xfId="31625" xr:uid="{00000000-0005-0000-0000-0000A07B0000}"/>
    <cellStyle name="titoli 2 3 3 2 2 3" xfId="31626" xr:uid="{00000000-0005-0000-0000-0000A17B0000}"/>
    <cellStyle name="titoli 2 3 3 2 2 3 2" xfId="31627" xr:uid="{00000000-0005-0000-0000-0000A27B0000}"/>
    <cellStyle name="titoli 2 3 3 2 2 3 2 2" xfId="31628" xr:uid="{00000000-0005-0000-0000-0000A37B0000}"/>
    <cellStyle name="titoli 2 3 3 2 2 3 2 3" xfId="31629" xr:uid="{00000000-0005-0000-0000-0000A47B0000}"/>
    <cellStyle name="titoli 2 3 3 2 2 3 3" xfId="31630" xr:uid="{00000000-0005-0000-0000-0000A57B0000}"/>
    <cellStyle name="titoli 2 3 3 2 2 3 3 2" xfId="31631" xr:uid="{00000000-0005-0000-0000-0000A67B0000}"/>
    <cellStyle name="titoli 2 3 3 2 2 3 3 3" xfId="31632" xr:uid="{00000000-0005-0000-0000-0000A77B0000}"/>
    <cellStyle name="titoli 2 3 3 2 2 3 3 4" xfId="31633" xr:uid="{00000000-0005-0000-0000-0000A87B0000}"/>
    <cellStyle name="titoli 2 3 3 2 2 3 4" xfId="31634" xr:uid="{00000000-0005-0000-0000-0000A97B0000}"/>
    <cellStyle name="titoli 2 3 3 2 2 3 4 2" xfId="31635" xr:uid="{00000000-0005-0000-0000-0000AA7B0000}"/>
    <cellStyle name="titoli 2 3 3 2 2 3 4 3" xfId="31636" xr:uid="{00000000-0005-0000-0000-0000AB7B0000}"/>
    <cellStyle name="titoli 2 3 3 2 2 3 4 4" xfId="31637" xr:uid="{00000000-0005-0000-0000-0000AC7B0000}"/>
    <cellStyle name="titoli 2 3 3 2 2 3 5" xfId="31638" xr:uid="{00000000-0005-0000-0000-0000AD7B0000}"/>
    <cellStyle name="titoli 2 3 3 2 2 3 6" xfId="31639" xr:uid="{00000000-0005-0000-0000-0000AE7B0000}"/>
    <cellStyle name="titoli 2 3 3 2 2 4" xfId="31640" xr:uid="{00000000-0005-0000-0000-0000AF7B0000}"/>
    <cellStyle name="titoli 2 3 3 2 2 4 2" xfId="31641" xr:uid="{00000000-0005-0000-0000-0000B07B0000}"/>
    <cellStyle name="titoli 2 3 3 2 2 4 3" xfId="31642" xr:uid="{00000000-0005-0000-0000-0000B17B0000}"/>
    <cellStyle name="titoli 2 3 3 2 2 5" xfId="31643" xr:uid="{00000000-0005-0000-0000-0000B27B0000}"/>
    <cellStyle name="titoli 2 3 3 2 2 5 2" xfId="31644" xr:uid="{00000000-0005-0000-0000-0000B37B0000}"/>
    <cellStyle name="titoli 2 3 3 2 2 5 3" xfId="31645" xr:uid="{00000000-0005-0000-0000-0000B47B0000}"/>
    <cellStyle name="titoli 2 3 3 2 2 5 4" xfId="31646" xr:uid="{00000000-0005-0000-0000-0000B57B0000}"/>
    <cellStyle name="titoli 2 3 3 2 2 6" xfId="31647" xr:uid="{00000000-0005-0000-0000-0000B67B0000}"/>
    <cellStyle name="titoli 2 3 3 2 2 7" xfId="31648" xr:uid="{00000000-0005-0000-0000-0000B77B0000}"/>
    <cellStyle name="titoli 2 3 3 2 3" xfId="31649" xr:uid="{00000000-0005-0000-0000-0000B87B0000}"/>
    <cellStyle name="titoli 2 3 3 2 3 2" xfId="31650" xr:uid="{00000000-0005-0000-0000-0000B97B0000}"/>
    <cellStyle name="titoli 2 3 3 2 3 2 2" xfId="31651" xr:uid="{00000000-0005-0000-0000-0000BA7B0000}"/>
    <cellStyle name="titoli 2 3 3 2 3 2 3" xfId="31652" xr:uid="{00000000-0005-0000-0000-0000BB7B0000}"/>
    <cellStyle name="titoli 2 3 3 2 3 3" xfId="31653" xr:uid="{00000000-0005-0000-0000-0000BC7B0000}"/>
    <cellStyle name="titoli 2 3 3 2 3 3 2" xfId="31654" xr:uid="{00000000-0005-0000-0000-0000BD7B0000}"/>
    <cellStyle name="titoli 2 3 3 2 3 3 3" xfId="31655" xr:uid="{00000000-0005-0000-0000-0000BE7B0000}"/>
    <cellStyle name="titoli 2 3 3 2 3 3 4" xfId="31656" xr:uid="{00000000-0005-0000-0000-0000BF7B0000}"/>
    <cellStyle name="titoli 2 3 3 2 3 4" xfId="31657" xr:uid="{00000000-0005-0000-0000-0000C07B0000}"/>
    <cellStyle name="titoli 2 3 3 2 3 5" xfId="31658" xr:uid="{00000000-0005-0000-0000-0000C17B0000}"/>
    <cellStyle name="titoli 2 3 3 2 4" xfId="31659" xr:uid="{00000000-0005-0000-0000-0000C27B0000}"/>
    <cellStyle name="titoli 2 3 3 2 4 2" xfId="31660" xr:uid="{00000000-0005-0000-0000-0000C37B0000}"/>
    <cellStyle name="titoli 2 3 3 2 4 2 2" xfId="31661" xr:uid="{00000000-0005-0000-0000-0000C47B0000}"/>
    <cellStyle name="titoli 2 3 3 2 4 2 3" xfId="31662" xr:uid="{00000000-0005-0000-0000-0000C57B0000}"/>
    <cellStyle name="titoli 2 3 3 2 4 3" xfId="31663" xr:uid="{00000000-0005-0000-0000-0000C67B0000}"/>
    <cellStyle name="titoli 2 3 3 2 4 3 2" xfId="31664" xr:uid="{00000000-0005-0000-0000-0000C77B0000}"/>
    <cellStyle name="titoli 2 3 3 2 4 3 3" xfId="31665" xr:uid="{00000000-0005-0000-0000-0000C87B0000}"/>
    <cellStyle name="titoli 2 3 3 2 4 3 4" xfId="31666" xr:uid="{00000000-0005-0000-0000-0000C97B0000}"/>
    <cellStyle name="titoli 2 3 3 2 4 4" xfId="31667" xr:uid="{00000000-0005-0000-0000-0000CA7B0000}"/>
    <cellStyle name="titoli 2 3 3 2 4 4 2" xfId="31668" xr:uid="{00000000-0005-0000-0000-0000CB7B0000}"/>
    <cellStyle name="titoli 2 3 3 2 4 4 3" xfId="31669" xr:uid="{00000000-0005-0000-0000-0000CC7B0000}"/>
    <cellStyle name="titoli 2 3 3 2 4 4 4" xfId="31670" xr:uid="{00000000-0005-0000-0000-0000CD7B0000}"/>
    <cellStyle name="titoli 2 3 3 2 4 5" xfId="31671" xr:uid="{00000000-0005-0000-0000-0000CE7B0000}"/>
    <cellStyle name="titoli 2 3 3 2 4 6" xfId="31672" xr:uid="{00000000-0005-0000-0000-0000CF7B0000}"/>
    <cellStyle name="titoli 2 3 3 2 5" xfId="31673" xr:uid="{00000000-0005-0000-0000-0000D07B0000}"/>
    <cellStyle name="titoli 2 3 3 2 6" xfId="31674" xr:uid="{00000000-0005-0000-0000-0000D17B0000}"/>
    <cellStyle name="titoli 2 3 3 3" xfId="31675" xr:uid="{00000000-0005-0000-0000-0000D27B0000}"/>
    <cellStyle name="titoli 2 3 3 3 2" xfId="31676" xr:uid="{00000000-0005-0000-0000-0000D37B0000}"/>
    <cellStyle name="titoli 2 3 3 3 2 2" xfId="31677" xr:uid="{00000000-0005-0000-0000-0000D47B0000}"/>
    <cellStyle name="titoli 2 3 3 3 2 2 2" xfId="31678" xr:uid="{00000000-0005-0000-0000-0000D57B0000}"/>
    <cellStyle name="titoli 2 3 3 3 2 2 3" xfId="31679" xr:uid="{00000000-0005-0000-0000-0000D67B0000}"/>
    <cellStyle name="titoli 2 3 3 3 2 3" xfId="31680" xr:uid="{00000000-0005-0000-0000-0000D77B0000}"/>
    <cellStyle name="titoli 2 3 3 3 2 3 2" xfId="31681" xr:uid="{00000000-0005-0000-0000-0000D87B0000}"/>
    <cellStyle name="titoli 2 3 3 3 2 3 3" xfId="31682" xr:uid="{00000000-0005-0000-0000-0000D97B0000}"/>
    <cellStyle name="titoli 2 3 3 3 2 3 4" xfId="31683" xr:uid="{00000000-0005-0000-0000-0000DA7B0000}"/>
    <cellStyle name="titoli 2 3 3 3 2 4" xfId="31684" xr:uid="{00000000-0005-0000-0000-0000DB7B0000}"/>
    <cellStyle name="titoli 2 3 3 3 2 5" xfId="31685" xr:uid="{00000000-0005-0000-0000-0000DC7B0000}"/>
    <cellStyle name="titoli 2 3 3 3 3" xfId="31686" xr:uid="{00000000-0005-0000-0000-0000DD7B0000}"/>
    <cellStyle name="titoli 2 3 3 3 3 2" xfId="31687" xr:uid="{00000000-0005-0000-0000-0000DE7B0000}"/>
    <cellStyle name="titoli 2 3 3 3 3 2 2" xfId="31688" xr:uid="{00000000-0005-0000-0000-0000DF7B0000}"/>
    <cellStyle name="titoli 2 3 3 3 3 2 3" xfId="31689" xr:uid="{00000000-0005-0000-0000-0000E07B0000}"/>
    <cellStyle name="titoli 2 3 3 3 3 3" xfId="31690" xr:uid="{00000000-0005-0000-0000-0000E17B0000}"/>
    <cellStyle name="titoli 2 3 3 3 3 3 2" xfId="31691" xr:uid="{00000000-0005-0000-0000-0000E27B0000}"/>
    <cellStyle name="titoli 2 3 3 3 3 3 3" xfId="31692" xr:uid="{00000000-0005-0000-0000-0000E37B0000}"/>
    <cellStyle name="titoli 2 3 3 3 3 3 4" xfId="31693" xr:uid="{00000000-0005-0000-0000-0000E47B0000}"/>
    <cellStyle name="titoli 2 3 3 3 3 4" xfId="31694" xr:uid="{00000000-0005-0000-0000-0000E57B0000}"/>
    <cellStyle name="titoli 2 3 3 3 3 4 2" xfId="31695" xr:uid="{00000000-0005-0000-0000-0000E67B0000}"/>
    <cellStyle name="titoli 2 3 3 3 3 4 3" xfId="31696" xr:uid="{00000000-0005-0000-0000-0000E77B0000}"/>
    <cellStyle name="titoli 2 3 3 3 3 4 4" xfId="31697" xr:uid="{00000000-0005-0000-0000-0000E87B0000}"/>
    <cellStyle name="titoli 2 3 3 3 3 5" xfId="31698" xr:uid="{00000000-0005-0000-0000-0000E97B0000}"/>
    <cellStyle name="titoli 2 3 3 3 3 6" xfId="31699" xr:uid="{00000000-0005-0000-0000-0000EA7B0000}"/>
    <cellStyle name="titoli 2 3 3 3 4" xfId="31700" xr:uid="{00000000-0005-0000-0000-0000EB7B0000}"/>
    <cellStyle name="titoli 2 3 3 3 4 2" xfId="31701" xr:uid="{00000000-0005-0000-0000-0000EC7B0000}"/>
    <cellStyle name="titoli 2 3 3 3 4 3" xfId="31702" xr:uid="{00000000-0005-0000-0000-0000ED7B0000}"/>
    <cellStyle name="titoli 2 3 3 3 5" xfId="31703" xr:uid="{00000000-0005-0000-0000-0000EE7B0000}"/>
    <cellStyle name="titoli 2 3 3 3 5 2" xfId="31704" xr:uid="{00000000-0005-0000-0000-0000EF7B0000}"/>
    <cellStyle name="titoli 2 3 3 3 5 3" xfId="31705" xr:uid="{00000000-0005-0000-0000-0000F07B0000}"/>
    <cellStyle name="titoli 2 3 3 3 5 4" xfId="31706" xr:uid="{00000000-0005-0000-0000-0000F17B0000}"/>
    <cellStyle name="titoli 2 3 3 3 6" xfId="31707" xr:uid="{00000000-0005-0000-0000-0000F27B0000}"/>
    <cellStyle name="titoli 2 3 3 3 7" xfId="31708" xr:uid="{00000000-0005-0000-0000-0000F37B0000}"/>
    <cellStyle name="titoli 2 3 3 4" xfId="31709" xr:uid="{00000000-0005-0000-0000-0000F47B0000}"/>
    <cellStyle name="titoli 2 3 3 4 2" xfId="31710" xr:uid="{00000000-0005-0000-0000-0000F57B0000}"/>
    <cellStyle name="titoli 2 3 3 4 2 2" xfId="31711" xr:uid="{00000000-0005-0000-0000-0000F67B0000}"/>
    <cellStyle name="titoli 2 3 3 4 2 3" xfId="31712" xr:uid="{00000000-0005-0000-0000-0000F77B0000}"/>
    <cellStyle name="titoli 2 3 3 4 3" xfId="31713" xr:uid="{00000000-0005-0000-0000-0000F87B0000}"/>
    <cellStyle name="titoli 2 3 3 4 3 2" xfId="31714" xr:uid="{00000000-0005-0000-0000-0000F97B0000}"/>
    <cellStyle name="titoli 2 3 3 4 3 3" xfId="31715" xr:uid="{00000000-0005-0000-0000-0000FA7B0000}"/>
    <cellStyle name="titoli 2 3 3 4 3 4" xfId="31716" xr:uid="{00000000-0005-0000-0000-0000FB7B0000}"/>
    <cellStyle name="titoli 2 3 3 4 4" xfId="31717" xr:uid="{00000000-0005-0000-0000-0000FC7B0000}"/>
    <cellStyle name="titoli 2 3 3 4 4 2" xfId="31718" xr:uid="{00000000-0005-0000-0000-0000FD7B0000}"/>
    <cellStyle name="titoli 2 3 3 4 4 3" xfId="31719" xr:uid="{00000000-0005-0000-0000-0000FE7B0000}"/>
    <cellStyle name="titoli 2 3 3 4 4 4" xfId="31720" xr:uid="{00000000-0005-0000-0000-0000FF7B0000}"/>
    <cellStyle name="titoli 2 3 3 4 5" xfId="31721" xr:uid="{00000000-0005-0000-0000-0000007C0000}"/>
    <cellStyle name="titoli 2 3 3 4 6" xfId="31722" xr:uid="{00000000-0005-0000-0000-0000017C0000}"/>
    <cellStyle name="titoli 2 3 4" xfId="31723" xr:uid="{00000000-0005-0000-0000-0000027C0000}"/>
    <cellStyle name="titoli 2 3 4 2" xfId="31724" xr:uid="{00000000-0005-0000-0000-0000037C0000}"/>
    <cellStyle name="titoli 2 3 4 2 2" xfId="31725" xr:uid="{00000000-0005-0000-0000-0000047C0000}"/>
    <cellStyle name="titoli 2 3 4 2 2 2" xfId="31726" xr:uid="{00000000-0005-0000-0000-0000057C0000}"/>
    <cellStyle name="titoli 2 3 4 2 2 2 2" xfId="31727" xr:uid="{00000000-0005-0000-0000-0000067C0000}"/>
    <cellStyle name="titoli 2 3 4 2 2 2 3" xfId="31728" xr:uid="{00000000-0005-0000-0000-0000077C0000}"/>
    <cellStyle name="titoli 2 3 4 2 2 3" xfId="31729" xr:uid="{00000000-0005-0000-0000-0000087C0000}"/>
    <cellStyle name="titoli 2 3 4 2 2 3 2" xfId="31730" xr:uid="{00000000-0005-0000-0000-0000097C0000}"/>
    <cellStyle name="titoli 2 3 4 2 2 3 3" xfId="31731" xr:uid="{00000000-0005-0000-0000-00000A7C0000}"/>
    <cellStyle name="titoli 2 3 4 2 2 3 4" xfId="31732" xr:uid="{00000000-0005-0000-0000-00000B7C0000}"/>
    <cellStyle name="titoli 2 3 4 2 2 4" xfId="31733" xr:uid="{00000000-0005-0000-0000-00000C7C0000}"/>
    <cellStyle name="titoli 2 3 4 2 2 5" xfId="31734" xr:uid="{00000000-0005-0000-0000-00000D7C0000}"/>
    <cellStyle name="titoli 2 3 4 2 3" xfId="31735" xr:uid="{00000000-0005-0000-0000-00000E7C0000}"/>
    <cellStyle name="titoli 2 3 4 2 3 2" xfId="31736" xr:uid="{00000000-0005-0000-0000-00000F7C0000}"/>
    <cellStyle name="titoli 2 3 4 2 3 2 2" xfId="31737" xr:uid="{00000000-0005-0000-0000-0000107C0000}"/>
    <cellStyle name="titoli 2 3 4 2 3 2 3" xfId="31738" xr:uid="{00000000-0005-0000-0000-0000117C0000}"/>
    <cellStyle name="titoli 2 3 4 2 3 3" xfId="31739" xr:uid="{00000000-0005-0000-0000-0000127C0000}"/>
    <cellStyle name="titoli 2 3 4 2 3 3 2" xfId="31740" xr:uid="{00000000-0005-0000-0000-0000137C0000}"/>
    <cellStyle name="titoli 2 3 4 2 3 3 3" xfId="31741" xr:uid="{00000000-0005-0000-0000-0000147C0000}"/>
    <cellStyle name="titoli 2 3 4 2 3 3 4" xfId="31742" xr:uid="{00000000-0005-0000-0000-0000157C0000}"/>
    <cellStyle name="titoli 2 3 4 2 3 4" xfId="31743" xr:uid="{00000000-0005-0000-0000-0000167C0000}"/>
    <cellStyle name="titoli 2 3 4 2 3 4 2" xfId="31744" xr:uid="{00000000-0005-0000-0000-0000177C0000}"/>
    <cellStyle name="titoli 2 3 4 2 3 4 3" xfId="31745" xr:uid="{00000000-0005-0000-0000-0000187C0000}"/>
    <cellStyle name="titoli 2 3 4 2 3 4 4" xfId="31746" xr:uid="{00000000-0005-0000-0000-0000197C0000}"/>
    <cellStyle name="titoli 2 3 4 2 3 5" xfId="31747" xr:uid="{00000000-0005-0000-0000-00001A7C0000}"/>
    <cellStyle name="titoli 2 3 4 2 3 6" xfId="31748" xr:uid="{00000000-0005-0000-0000-00001B7C0000}"/>
    <cellStyle name="titoli 2 3 4 2 4" xfId="31749" xr:uid="{00000000-0005-0000-0000-00001C7C0000}"/>
    <cellStyle name="titoli 2 3 4 2 4 2" xfId="31750" xr:uid="{00000000-0005-0000-0000-00001D7C0000}"/>
    <cellStyle name="titoli 2 3 4 2 4 3" xfId="31751" xr:uid="{00000000-0005-0000-0000-00001E7C0000}"/>
    <cellStyle name="titoli 2 3 4 2 5" xfId="31752" xr:uid="{00000000-0005-0000-0000-00001F7C0000}"/>
    <cellStyle name="titoli 2 3 4 2 5 2" xfId="31753" xr:uid="{00000000-0005-0000-0000-0000207C0000}"/>
    <cellStyle name="titoli 2 3 4 2 5 3" xfId="31754" xr:uid="{00000000-0005-0000-0000-0000217C0000}"/>
    <cellStyle name="titoli 2 3 4 2 5 4" xfId="31755" xr:uid="{00000000-0005-0000-0000-0000227C0000}"/>
    <cellStyle name="titoli 2 3 4 2 6" xfId="31756" xr:uid="{00000000-0005-0000-0000-0000237C0000}"/>
    <cellStyle name="titoli 2 3 4 2 7" xfId="31757" xr:uid="{00000000-0005-0000-0000-0000247C0000}"/>
    <cellStyle name="titoli 2 3 4 3" xfId="31758" xr:uid="{00000000-0005-0000-0000-0000257C0000}"/>
    <cellStyle name="titoli 2 3 4 3 2" xfId="31759" xr:uid="{00000000-0005-0000-0000-0000267C0000}"/>
    <cellStyle name="titoli 2 3 4 3 2 2" xfId="31760" xr:uid="{00000000-0005-0000-0000-0000277C0000}"/>
    <cellStyle name="titoli 2 3 4 3 2 3" xfId="31761" xr:uid="{00000000-0005-0000-0000-0000287C0000}"/>
    <cellStyle name="titoli 2 3 4 3 3" xfId="31762" xr:uid="{00000000-0005-0000-0000-0000297C0000}"/>
    <cellStyle name="titoli 2 3 4 3 3 2" xfId="31763" xr:uid="{00000000-0005-0000-0000-00002A7C0000}"/>
    <cellStyle name="titoli 2 3 4 3 3 3" xfId="31764" xr:uid="{00000000-0005-0000-0000-00002B7C0000}"/>
    <cellStyle name="titoli 2 3 4 3 3 4" xfId="31765" xr:uid="{00000000-0005-0000-0000-00002C7C0000}"/>
    <cellStyle name="titoli 2 3 4 3 4" xfId="31766" xr:uid="{00000000-0005-0000-0000-00002D7C0000}"/>
    <cellStyle name="titoli 2 3 4 3 5" xfId="31767" xr:uid="{00000000-0005-0000-0000-00002E7C0000}"/>
    <cellStyle name="titoli 2 3 4 4" xfId="31768" xr:uid="{00000000-0005-0000-0000-00002F7C0000}"/>
    <cellStyle name="titoli 2 3 4 4 2" xfId="31769" xr:uid="{00000000-0005-0000-0000-0000307C0000}"/>
    <cellStyle name="titoli 2 3 4 4 2 2" xfId="31770" xr:uid="{00000000-0005-0000-0000-0000317C0000}"/>
    <cellStyle name="titoli 2 3 4 4 2 3" xfId="31771" xr:uid="{00000000-0005-0000-0000-0000327C0000}"/>
    <cellStyle name="titoli 2 3 4 4 3" xfId="31772" xr:uid="{00000000-0005-0000-0000-0000337C0000}"/>
    <cellStyle name="titoli 2 3 4 4 3 2" xfId="31773" xr:uid="{00000000-0005-0000-0000-0000347C0000}"/>
    <cellStyle name="titoli 2 3 4 4 3 3" xfId="31774" xr:uid="{00000000-0005-0000-0000-0000357C0000}"/>
    <cellStyle name="titoli 2 3 4 4 3 4" xfId="31775" xr:uid="{00000000-0005-0000-0000-0000367C0000}"/>
    <cellStyle name="titoli 2 3 4 4 4" xfId="31776" xr:uid="{00000000-0005-0000-0000-0000377C0000}"/>
    <cellStyle name="titoli 2 3 4 4 4 2" xfId="31777" xr:uid="{00000000-0005-0000-0000-0000387C0000}"/>
    <cellStyle name="titoli 2 3 4 4 4 3" xfId="31778" xr:uid="{00000000-0005-0000-0000-0000397C0000}"/>
    <cellStyle name="titoli 2 3 4 4 4 4" xfId="31779" xr:uid="{00000000-0005-0000-0000-00003A7C0000}"/>
    <cellStyle name="titoli 2 3 4 4 5" xfId="31780" xr:uid="{00000000-0005-0000-0000-00003B7C0000}"/>
    <cellStyle name="titoli 2 3 4 4 6" xfId="31781" xr:uid="{00000000-0005-0000-0000-00003C7C0000}"/>
    <cellStyle name="titoli 2 3 4 5" xfId="31782" xr:uid="{00000000-0005-0000-0000-00003D7C0000}"/>
    <cellStyle name="titoli 2 3 4 6" xfId="31783" xr:uid="{00000000-0005-0000-0000-00003E7C0000}"/>
    <cellStyle name="titoli 2 3 5" xfId="31784" xr:uid="{00000000-0005-0000-0000-00003F7C0000}"/>
    <cellStyle name="titoli 2 3 5 2" xfId="31785" xr:uid="{00000000-0005-0000-0000-0000407C0000}"/>
    <cellStyle name="titoli 2 3 5 2 2" xfId="31786" xr:uid="{00000000-0005-0000-0000-0000417C0000}"/>
    <cellStyle name="titoli 2 3 5 2 2 2" xfId="31787" xr:uid="{00000000-0005-0000-0000-0000427C0000}"/>
    <cellStyle name="titoli 2 3 5 2 2 3" xfId="31788" xr:uid="{00000000-0005-0000-0000-0000437C0000}"/>
    <cellStyle name="titoli 2 3 5 2 3" xfId="31789" xr:uid="{00000000-0005-0000-0000-0000447C0000}"/>
    <cellStyle name="titoli 2 3 5 2 3 2" xfId="31790" xr:uid="{00000000-0005-0000-0000-0000457C0000}"/>
    <cellStyle name="titoli 2 3 5 2 3 3" xfId="31791" xr:uid="{00000000-0005-0000-0000-0000467C0000}"/>
    <cellStyle name="titoli 2 3 5 2 3 4" xfId="31792" xr:uid="{00000000-0005-0000-0000-0000477C0000}"/>
    <cellStyle name="titoli 2 3 5 2 4" xfId="31793" xr:uid="{00000000-0005-0000-0000-0000487C0000}"/>
    <cellStyle name="titoli 2 3 5 2 5" xfId="31794" xr:uid="{00000000-0005-0000-0000-0000497C0000}"/>
    <cellStyle name="titoli 2 3 5 3" xfId="31795" xr:uid="{00000000-0005-0000-0000-00004A7C0000}"/>
    <cellStyle name="titoli 2 3 5 3 2" xfId="31796" xr:uid="{00000000-0005-0000-0000-00004B7C0000}"/>
    <cellStyle name="titoli 2 3 5 3 2 2" xfId="31797" xr:uid="{00000000-0005-0000-0000-00004C7C0000}"/>
    <cellStyle name="titoli 2 3 5 3 2 3" xfId="31798" xr:uid="{00000000-0005-0000-0000-00004D7C0000}"/>
    <cellStyle name="titoli 2 3 5 3 3" xfId="31799" xr:uid="{00000000-0005-0000-0000-00004E7C0000}"/>
    <cellStyle name="titoli 2 3 5 3 3 2" xfId="31800" xr:uid="{00000000-0005-0000-0000-00004F7C0000}"/>
    <cellStyle name="titoli 2 3 5 3 3 3" xfId="31801" xr:uid="{00000000-0005-0000-0000-0000507C0000}"/>
    <cellStyle name="titoli 2 3 5 3 3 4" xfId="31802" xr:uid="{00000000-0005-0000-0000-0000517C0000}"/>
    <cellStyle name="titoli 2 3 5 3 4" xfId="31803" xr:uid="{00000000-0005-0000-0000-0000527C0000}"/>
    <cellStyle name="titoli 2 3 5 3 4 2" xfId="31804" xr:uid="{00000000-0005-0000-0000-0000537C0000}"/>
    <cellStyle name="titoli 2 3 5 3 4 3" xfId="31805" xr:uid="{00000000-0005-0000-0000-0000547C0000}"/>
    <cellStyle name="titoli 2 3 5 3 4 4" xfId="31806" xr:uid="{00000000-0005-0000-0000-0000557C0000}"/>
    <cellStyle name="titoli 2 3 5 3 5" xfId="31807" xr:uid="{00000000-0005-0000-0000-0000567C0000}"/>
    <cellStyle name="titoli 2 3 5 3 6" xfId="31808" xr:uid="{00000000-0005-0000-0000-0000577C0000}"/>
    <cellStyle name="titoli 2 3 5 4" xfId="31809" xr:uid="{00000000-0005-0000-0000-0000587C0000}"/>
    <cellStyle name="titoli 2 3 5 4 2" xfId="31810" xr:uid="{00000000-0005-0000-0000-0000597C0000}"/>
    <cellStyle name="titoli 2 3 5 4 3" xfId="31811" xr:uid="{00000000-0005-0000-0000-00005A7C0000}"/>
    <cellStyle name="titoli 2 3 5 5" xfId="31812" xr:uid="{00000000-0005-0000-0000-00005B7C0000}"/>
    <cellStyle name="titoli 2 3 5 5 2" xfId="31813" xr:uid="{00000000-0005-0000-0000-00005C7C0000}"/>
    <cellStyle name="titoli 2 3 5 5 3" xfId="31814" xr:uid="{00000000-0005-0000-0000-00005D7C0000}"/>
    <cellStyle name="titoli 2 3 5 5 4" xfId="31815" xr:uid="{00000000-0005-0000-0000-00005E7C0000}"/>
    <cellStyle name="titoli 2 3 5 6" xfId="31816" xr:uid="{00000000-0005-0000-0000-00005F7C0000}"/>
    <cellStyle name="titoli 2 3 5 7" xfId="31817" xr:uid="{00000000-0005-0000-0000-0000607C0000}"/>
    <cellStyle name="titoli 2 3 6" xfId="31818" xr:uid="{00000000-0005-0000-0000-0000617C0000}"/>
    <cellStyle name="titoli 2 3 6 2" xfId="31819" xr:uid="{00000000-0005-0000-0000-0000627C0000}"/>
    <cellStyle name="titoli 2 3 6 2 2" xfId="31820" xr:uid="{00000000-0005-0000-0000-0000637C0000}"/>
    <cellStyle name="titoli 2 3 6 2 3" xfId="31821" xr:uid="{00000000-0005-0000-0000-0000647C0000}"/>
    <cellStyle name="titoli 2 3 6 3" xfId="31822" xr:uid="{00000000-0005-0000-0000-0000657C0000}"/>
    <cellStyle name="titoli 2 3 6 3 2" xfId="31823" xr:uid="{00000000-0005-0000-0000-0000667C0000}"/>
    <cellStyle name="titoli 2 3 6 3 3" xfId="31824" xr:uid="{00000000-0005-0000-0000-0000677C0000}"/>
    <cellStyle name="titoli 2 3 6 3 4" xfId="31825" xr:uid="{00000000-0005-0000-0000-0000687C0000}"/>
    <cellStyle name="titoli 2 3 6 4" xfId="31826" xr:uid="{00000000-0005-0000-0000-0000697C0000}"/>
    <cellStyle name="titoli 2 3 6 4 2" xfId="31827" xr:uid="{00000000-0005-0000-0000-00006A7C0000}"/>
    <cellStyle name="titoli 2 3 6 4 3" xfId="31828" xr:uid="{00000000-0005-0000-0000-00006B7C0000}"/>
    <cellStyle name="titoli 2 3 6 4 4" xfId="31829" xr:uid="{00000000-0005-0000-0000-00006C7C0000}"/>
    <cellStyle name="titoli 2 3 6 5" xfId="31830" xr:uid="{00000000-0005-0000-0000-00006D7C0000}"/>
    <cellStyle name="titoli 2 3 6 6" xfId="31831" xr:uid="{00000000-0005-0000-0000-00006E7C0000}"/>
    <cellStyle name="titoli 2 4" xfId="31832" xr:uid="{00000000-0005-0000-0000-00006F7C0000}"/>
    <cellStyle name="titoli 2 4 2" xfId="31833" xr:uid="{00000000-0005-0000-0000-0000707C0000}"/>
    <cellStyle name="titoli 2 4 2 2" xfId="31834" xr:uid="{00000000-0005-0000-0000-0000717C0000}"/>
    <cellStyle name="titoli 2 4 2 2 2" xfId="31835" xr:uid="{00000000-0005-0000-0000-0000727C0000}"/>
    <cellStyle name="titoli 2 4 2 2 2 2" xfId="31836" xr:uid="{00000000-0005-0000-0000-0000737C0000}"/>
    <cellStyle name="titoli 2 4 2 2 2 2 2" xfId="31837" xr:uid="{00000000-0005-0000-0000-0000747C0000}"/>
    <cellStyle name="titoli 2 4 2 2 2 2 2 2" xfId="31838" xr:uid="{00000000-0005-0000-0000-0000757C0000}"/>
    <cellStyle name="titoli 2 4 2 2 2 2 2 3" xfId="31839" xr:uid="{00000000-0005-0000-0000-0000767C0000}"/>
    <cellStyle name="titoli 2 4 2 2 2 2 3" xfId="31840" xr:uid="{00000000-0005-0000-0000-0000777C0000}"/>
    <cellStyle name="titoli 2 4 2 2 2 2 3 2" xfId="31841" xr:uid="{00000000-0005-0000-0000-0000787C0000}"/>
    <cellStyle name="titoli 2 4 2 2 2 2 3 3" xfId="31842" xr:uid="{00000000-0005-0000-0000-0000797C0000}"/>
    <cellStyle name="titoli 2 4 2 2 2 2 3 4" xfId="31843" xr:uid="{00000000-0005-0000-0000-00007A7C0000}"/>
    <cellStyle name="titoli 2 4 2 2 2 2 4" xfId="31844" xr:uid="{00000000-0005-0000-0000-00007B7C0000}"/>
    <cellStyle name="titoli 2 4 2 2 2 2 5" xfId="31845" xr:uid="{00000000-0005-0000-0000-00007C7C0000}"/>
    <cellStyle name="titoli 2 4 2 2 2 3" xfId="31846" xr:uid="{00000000-0005-0000-0000-00007D7C0000}"/>
    <cellStyle name="titoli 2 4 2 2 2 3 2" xfId="31847" xr:uid="{00000000-0005-0000-0000-00007E7C0000}"/>
    <cellStyle name="titoli 2 4 2 2 2 3 2 2" xfId="31848" xr:uid="{00000000-0005-0000-0000-00007F7C0000}"/>
    <cellStyle name="titoli 2 4 2 2 2 3 2 3" xfId="31849" xr:uid="{00000000-0005-0000-0000-0000807C0000}"/>
    <cellStyle name="titoli 2 4 2 2 2 3 3" xfId="31850" xr:uid="{00000000-0005-0000-0000-0000817C0000}"/>
    <cellStyle name="titoli 2 4 2 2 2 3 3 2" xfId="31851" xr:uid="{00000000-0005-0000-0000-0000827C0000}"/>
    <cellStyle name="titoli 2 4 2 2 2 3 3 3" xfId="31852" xr:uid="{00000000-0005-0000-0000-0000837C0000}"/>
    <cellStyle name="titoli 2 4 2 2 2 3 3 4" xfId="31853" xr:uid="{00000000-0005-0000-0000-0000847C0000}"/>
    <cellStyle name="titoli 2 4 2 2 2 3 4" xfId="31854" xr:uid="{00000000-0005-0000-0000-0000857C0000}"/>
    <cellStyle name="titoli 2 4 2 2 2 3 4 2" xfId="31855" xr:uid="{00000000-0005-0000-0000-0000867C0000}"/>
    <cellStyle name="titoli 2 4 2 2 2 3 4 3" xfId="31856" xr:uid="{00000000-0005-0000-0000-0000877C0000}"/>
    <cellStyle name="titoli 2 4 2 2 2 3 4 4" xfId="31857" xr:uid="{00000000-0005-0000-0000-0000887C0000}"/>
    <cellStyle name="titoli 2 4 2 2 2 3 5" xfId="31858" xr:uid="{00000000-0005-0000-0000-0000897C0000}"/>
    <cellStyle name="titoli 2 4 2 2 2 3 6" xfId="31859" xr:uid="{00000000-0005-0000-0000-00008A7C0000}"/>
    <cellStyle name="titoli 2 4 2 2 2 4" xfId="31860" xr:uid="{00000000-0005-0000-0000-00008B7C0000}"/>
    <cellStyle name="titoli 2 4 2 2 2 4 2" xfId="31861" xr:uid="{00000000-0005-0000-0000-00008C7C0000}"/>
    <cellStyle name="titoli 2 4 2 2 2 4 3" xfId="31862" xr:uid="{00000000-0005-0000-0000-00008D7C0000}"/>
    <cellStyle name="titoli 2 4 2 2 2 5" xfId="31863" xr:uid="{00000000-0005-0000-0000-00008E7C0000}"/>
    <cellStyle name="titoli 2 4 2 2 2 5 2" xfId="31864" xr:uid="{00000000-0005-0000-0000-00008F7C0000}"/>
    <cellStyle name="titoli 2 4 2 2 2 5 3" xfId="31865" xr:uid="{00000000-0005-0000-0000-0000907C0000}"/>
    <cellStyle name="titoli 2 4 2 2 2 5 4" xfId="31866" xr:uid="{00000000-0005-0000-0000-0000917C0000}"/>
    <cellStyle name="titoli 2 4 2 2 2 6" xfId="31867" xr:uid="{00000000-0005-0000-0000-0000927C0000}"/>
    <cellStyle name="titoli 2 4 2 2 2 7" xfId="31868" xr:uid="{00000000-0005-0000-0000-0000937C0000}"/>
    <cellStyle name="titoli 2 4 2 2 3" xfId="31869" xr:uid="{00000000-0005-0000-0000-0000947C0000}"/>
    <cellStyle name="titoli 2 4 2 2 3 2" xfId="31870" xr:uid="{00000000-0005-0000-0000-0000957C0000}"/>
    <cellStyle name="titoli 2 4 2 2 3 2 2" xfId="31871" xr:uid="{00000000-0005-0000-0000-0000967C0000}"/>
    <cellStyle name="titoli 2 4 2 2 3 2 3" xfId="31872" xr:uid="{00000000-0005-0000-0000-0000977C0000}"/>
    <cellStyle name="titoli 2 4 2 2 3 3" xfId="31873" xr:uid="{00000000-0005-0000-0000-0000987C0000}"/>
    <cellStyle name="titoli 2 4 2 2 3 3 2" xfId="31874" xr:uid="{00000000-0005-0000-0000-0000997C0000}"/>
    <cellStyle name="titoli 2 4 2 2 3 3 3" xfId="31875" xr:uid="{00000000-0005-0000-0000-00009A7C0000}"/>
    <cellStyle name="titoli 2 4 2 2 3 3 4" xfId="31876" xr:uid="{00000000-0005-0000-0000-00009B7C0000}"/>
    <cellStyle name="titoli 2 4 2 2 3 4" xfId="31877" xr:uid="{00000000-0005-0000-0000-00009C7C0000}"/>
    <cellStyle name="titoli 2 4 2 2 3 5" xfId="31878" xr:uid="{00000000-0005-0000-0000-00009D7C0000}"/>
    <cellStyle name="titoli 2 4 2 2 4" xfId="31879" xr:uid="{00000000-0005-0000-0000-00009E7C0000}"/>
    <cellStyle name="titoli 2 4 2 2 4 2" xfId="31880" xr:uid="{00000000-0005-0000-0000-00009F7C0000}"/>
    <cellStyle name="titoli 2 4 2 2 4 2 2" xfId="31881" xr:uid="{00000000-0005-0000-0000-0000A07C0000}"/>
    <cellStyle name="titoli 2 4 2 2 4 2 3" xfId="31882" xr:uid="{00000000-0005-0000-0000-0000A17C0000}"/>
    <cellStyle name="titoli 2 4 2 2 4 3" xfId="31883" xr:uid="{00000000-0005-0000-0000-0000A27C0000}"/>
    <cellStyle name="titoli 2 4 2 2 4 3 2" xfId="31884" xr:uid="{00000000-0005-0000-0000-0000A37C0000}"/>
    <cellStyle name="titoli 2 4 2 2 4 3 3" xfId="31885" xr:uid="{00000000-0005-0000-0000-0000A47C0000}"/>
    <cellStyle name="titoli 2 4 2 2 4 3 4" xfId="31886" xr:uid="{00000000-0005-0000-0000-0000A57C0000}"/>
    <cellStyle name="titoli 2 4 2 2 4 4" xfId="31887" xr:uid="{00000000-0005-0000-0000-0000A67C0000}"/>
    <cellStyle name="titoli 2 4 2 2 4 4 2" xfId="31888" xr:uid="{00000000-0005-0000-0000-0000A77C0000}"/>
    <cellStyle name="titoli 2 4 2 2 4 4 3" xfId="31889" xr:uid="{00000000-0005-0000-0000-0000A87C0000}"/>
    <cellStyle name="titoli 2 4 2 2 4 4 4" xfId="31890" xr:uid="{00000000-0005-0000-0000-0000A97C0000}"/>
    <cellStyle name="titoli 2 4 2 2 4 5" xfId="31891" xr:uid="{00000000-0005-0000-0000-0000AA7C0000}"/>
    <cellStyle name="titoli 2 4 2 2 4 6" xfId="31892" xr:uid="{00000000-0005-0000-0000-0000AB7C0000}"/>
    <cellStyle name="titoli 2 4 2 2 5" xfId="31893" xr:uid="{00000000-0005-0000-0000-0000AC7C0000}"/>
    <cellStyle name="titoli 2 4 2 2 6" xfId="31894" xr:uid="{00000000-0005-0000-0000-0000AD7C0000}"/>
    <cellStyle name="titoli 2 4 2 3" xfId="31895" xr:uid="{00000000-0005-0000-0000-0000AE7C0000}"/>
    <cellStyle name="titoli 2 4 2 3 2" xfId="31896" xr:uid="{00000000-0005-0000-0000-0000AF7C0000}"/>
    <cellStyle name="titoli 2 4 2 3 2 2" xfId="31897" xr:uid="{00000000-0005-0000-0000-0000B07C0000}"/>
    <cellStyle name="titoli 2 4 2 3 2 2 2" xfId="31898" xr:uid="{00000000-0005-0000-0000-0000B17C0000}"/>
    <cellStyle name="titoli 2 4 2 3 2 2 3" xfId="31899" xr:uid="{00000000-0005-0000-0000-0000B27C0000}"/>
    <cellStyle name="titoli 2 4 2 3 2 3" xfId="31900" xr:uid="{00000000-0005-0000-0000-0000B37C0000}"/>
    <cellStyle name="titoli 2 4 2 3 2 3 2" xfId="31901" xr:uid="{00000000-0005-0000-0000-0000B47C0000}"/>
    <cellStyle name="titoli 2 4 2 3 2 3 3" xfId="31902" xr:uid="{00000000-0005-0000-0000-0000B57C0000}"/>
    <cellStyle name="titoli 2 4 2 3 2 3 4" xfId="31903" xr:uid="{00000000-0005-0000-0000-0000B67C0000}"/>
    <cellStyle name="titoli 2 4 2 3 2 4" xfId="31904" xr:uid="{00000000-0005-0000-0000-0000B77C0000}"/>
    <cellStyle name="titoli 2 4 2 3 2 5" xfId="31905" xr:uid="{00000000-0005-0000-0000-0000B87C0000}"/>
    <cellStyle name="titoli 2 4 2 3 3" xfId="31906" xr:uid="{00000000-0005-0000-0000-0000B97C0000}"/>
    <cellStyle name="titoli 2 4 2 3 3 2" xfId="31907" xr:uid="{00000000-0005-0000-0000-0000BA7C0000}"/>
    <cellStyle name="titoli 2 4 2 3 3 2 2" xfId="31908" xr:uid="{00000000-0005-0000-0000-0000BB7C0000}"/>
    <cellStyle name="titoli 2 4 2 3 3 2 3" xfId="31909" xr:uid="{00000000-0005-0000-0000-0000BC7C0000}"/>
    <cellStyle name="titoli 2 4 2 3 3 3" xfId="31910" xr:uid="{00000000-0005-0000-0000-0000BD7C0000}"/>
    <cellStyle name="titoli 2 4 2 3 3 3 2" xfId="31911" xr:uid="{00000000-0005-0000-0000-0000BE7C0000}"/>
    <cellStyle name="titoli 2 4 2 3 3 3 3" xfId="31912" xr:uid="{00000000-0005-0000-0000-0000BF7C0000}"/>
    <cellStyle name="titoli 2 4 2 3 3 3 4" xfId="31913" xr:uid="{00000000-0005-0000-0000-0000C07C0000}"/>
    <cellStyle name="titoli 2 4 2 3 3 4" xfId="31914" xr:uid="{00000000-0005-0000-0000-0000C17C0000}"/>
    <cellStyle name="titoli 2 4 2 3 3 4 2" xfId="31915" xr:uid="{00000000-0005-0000-0000-0000C27C0000}"/>
    <cellStyle name="titoli 2 4 2 3 3 4 3" xfId="31916" xr:uid="{00000000-0005-0000-0000-0000C37C0000}"/>
    <cellStyle name="titoli 2 4 2 3 3 4 4" xfId="31917" xr:uid="{00000000-0005-0000-0000-0000C47C0000}"/>
    <cellStyle name="titoli 2 4 2 3 3 5" xfId="31918" xr:uid="{00000000-0005-0000-0000-0000C57C0000}"/>
    <cellStyle name="titoli 2 4 2 3 3 6" xfId="31919" xr:uid="{00000000-0005-0000-0000-0000C67C0000}"/>
    <cellStyle name="titoli 2 4 2 3 4" xfId="31920" xr:uid="{00000000-0005-0000-0000-0000C77C0000}"/>
    <cellStyle name="titoli 2 4 2 3 4 2" xfId="31921" xr:uid="{00000000-0005-0000-0000-0000C87C0000}"/>
    <cellStyle name="titoli 2 4 2 3 4 3" xfId="31922" xr:uid="{00000000-0005-0000-0000-0000C97C0000}"/>
    <cellStyle name="titoli 2 4 2 3 5" xfId="31923" xr:uid="{00000000-0005-0000-0000-0000CA7C0000}"/>
    <cellStyle name="titoli 2 4 2 3 5 2" xfId="31924" xr:uid="{00000000-0005-0000-0000-0000CB7C0000}"/>
    <cellStyle name="titoli 2 4 2 3 5 3" xfId="31925" xr:uid="{00000000-0005-0000-0000-0000CC7C0000}"/>
    <cellStyle name="titoli 2 4 2 3 5 4" xfId="31926" xr:uid="{00000000-0005-0000-0000-0000CD7C0000}"/>
    <cellStyle name="titoli 2 4 2 3 6" xfId="31927" xr:uid="{00000000-0005-0000-0000-0000CE7C0000}"/>
    <cellStyle name="titoli 2 4 2 3 7" xfId="31928" xr:uid="{00000000-0005-0000-0000-0000CF7C0000}"/>
    <cellStyle name="titoli 2 4 2 4" xfId="31929" xr:uid="{00000000-0005-0000-0000-0000D07C0000}"/>
    <cellStyle name="titoli 2 4 2 4 2" xfId="31930" xr:uid="{00000000-0005-0000-0000-0000D17C0000}"/>
    <cellStyle name="titoli 2 4 2 4 2 2" xfId="31931" xr:uid="{00000000-0005-0000-0000-0000D27C0000}"/>
    <cellStyle name="titoli 2 4 2 4 2 3" xfId="31932" xr:uid="{00000000-0005-0000-0000-0000D37C0000}"/>
    <cellStyle name="titoli 2 4 2 4 3" xfId="31933" xr:uid="{00000000-0005-0000-0000-0000D47C0000}"/>
    <cellStyle name="titoli 2 4 2 4 3 2" xfId="31934" xr:uid="{00000000-0005-0000-0000-0000D57C0000}"/>
    <cellStyle name="titoli 2 4 2 4 3 3" xfId="31935" xr:uid="{00000000-0005-0000-0000-0000D67C0000}"/>
    <cellStyle name="titoli 2 4 2 4 3 4" xfId="31936" xr:uid="{00000000-0005-0000-0000-0000D77C0000}"/>
    <cellStyle name="titoli 2 4 2 4 4" xfId="31937" xr:uid="{00000000-0005-0000-0000-0000D87C0000}"/>
    <cellStyle name="titoli 2 4 2 4 4 2" xfId="31938" xr:uid="{00000000-0005-0000-0000-0000D97C0000}"/>
    <cellStyle name="titoli 2 4 2 4 4 3" xfId="31939" xr:uid="{00000000-0005-0000-0000-0000DA7C0000}"/>
    <cellStyle name="titoli 2 4 2 4 4 4" xfId="31940" xr:uid="{00000000-0005-0000-0000-0000DB7C0000}"/>
    <cellStyle name="titoli 2 4 2 4 5" xfId="31941" xr:uid="{00000000-0005-0000-0000-0000DC7C0000}"/>
    <cellStyle name="titoli 2 4 2 4 6" xfId="31942" xr:uid="{00000000-0005-0000-0000-0000DD7C0000}"/>
    <cellStyle name="titoli 2 4 3" xfId="31943" xr:uid="{00000000-0005-0000-0000-0000DE7C0000}"/>
    <cellStyle name="titoli 2 4 3 2" xfId="31944" xr:uid="{00000000-0005-0000-0000-0000DF7C0000}"/>
    <cellStyle name="titoli 2 4 3 2 2" xfId="31945" xr:uid="{00000000-0005-0000-0000-0000E07C0000}"/>
    <cellStyle name="titoli 2 4 3 2 2 2" xfId="31946" xr:uid="{00000000-0005-0000-0000-0000E17C0000}"/>
    <cellStyle name="titoli 2 4 3 2 2 2 2" xfId="31947" xr:uid="{00000000-0005-0000-0000-0000E27C0000}"/>
    <cellStyle name="titoli 2 4 3 2 2 2 2 2" xfId="31948" xr:uid="{00000000-0005-0000-0000-0000E37C0000}"/>
    <cellStyle name="titoli 2 4 3 2 2 2 2 3" xfId="31949" xr:uid="{00000000-0005-0000-0000-0000E47C0000}"/>
    <cellStyle name="titoli 2 4 3 2 2 2 3" xfId="31950" xr:uid="{00000000-0005-0000-0000-0000E57C0000}"/>
    <cellStyle name="titoli 2 4 3 2 2 2 3 2" xfId="31951" xr:uid="{00000000-0005-0000-0000-0000E67C0000}"/>
    <cellStyle name="titoli 2 4 3 2 2 2 3 3" xfId="31952" xr:uid="{00000000-0005-0000-0000-0000E77C0000}"/>
    <cellStyle name="titoli 2 4 3 2 2 2 3 4" xfId="31953" xr:uid="{00000000-0005-0000-0000-0000E87C0000}"/>
    <cellStyle name="titoli 2 4 3 2 2 2 4" xfId="31954" xr:uid="{00000000-0005-0000-0000-0000E97C0000}"/>
    <cellStyle name="titoli 2 4 3 2 2 2 5" xfId="31955" xr:uid="{00000000-0005-0000-0000-0000EA7C0000}"/>
    <cellStyle name="titoli 2 4 3 2 2 3" xfId="31956" xr:uid="{00000000-0005-0000-0000-0000EB7C0000}"/>
    <cellStyle name="titoli 2 4 3 2 2 3 2" xfId="31957" xr:uid="{00000000-0005-0000-0000-0000EC7C0000}"/>
    <cellStyle name="titoli 2 4 3 2 2 3 2 2" xfId="31958" xr:uid="{00000000-0005-0000-0000-0000ED7C0000}"/>
    <cellStyle name="titoli 2 4 3 2 2 3 2 3" xfId="31959" xr:uid="{00000000-0005-0000-0000-0000EE7C0000}"/>
    <cellStyle name="titoli 2 4 3 2 2 3 3" xfId="31960" xr:uid="{00000000-0005-0000-0000-0000EF7C0000}"/>
    <cellStyle name="titoli 2 4 3 2 2 3 3 2" xfId="31961" xr:uid="{00000000-0005-0000-0000-0000F07C0000}"/>
    <cellStyle name="titoli 2 4 3 2 2 3 3 3" xfId="31962" xr:uid="{00000000-0005-0000-0000-0000F17C0000}"/>
    <cellStyle name="titoli 2 4 3 2 2 3 3 4" xfId="31963" xr:uid="{00000000-0005-0000-0000-0000F27C0000}"/>
    <cellStyle name="titoli 2 4 3 2 2 3 4" xfId="31964" xr:uid="{00000000-0005-0000-0000-0000F37C0000}"/>
    <cellStyle name="titoli 2 4 3 2 2 3 4 2" xfId="31965" xr:uid="{00000000-0005-0000-0000-0000F47C0000}"/>
    <cellStyle name="titoli 2 4 3 2 2 3 4 3" xfId="31966" xr:uid="{00000000-0005-0000-0000-0000F57C0000}"/>
    <cellStyle name="titoli 2 4 3 2 2 3 4 4" xfId="31967" xr:uid="{00000000-0005-0000-0000-0000F67C0000}"/>
    <cellStyle name="titoli 2 4 3 2 2 3 5" xfId="31968" xr:uid="{00000000-0005-0000-0000-0000F77C0000}"/>
    <cellStyle name="titoli 2 4 3 2 2 3 6" xfId="31969" xr:uid="{00000000-0005-0000-0000-0000F87C0000}"/>
    <cellStyle name="titoli 2 4 3 2 2 4" xfId="31970" xr:uid="{00000000-0005-0000-0000-0000F97C0000}"/>
    <cellStyle name="titoli 2 4 3 2 2 4 2" xfId="31971" xr:uid="{00000000-0005-0000-0000-0000FA7C0000}"/>
    <cellStyle name="titoli 2 4 3 2 2 4 3" xfId="31972" xr:uid="{00000000-0005-0000-0000-0000FB7C0000}"/>
    <cellStyle name="titoli 2 4 3 2 2 5" xfId="31973" xr:uid="{00000000-0005-0000-0000-0000FC7C0000}"/>
    <cellStyle name="titoli 2 4 3 2 2 5 2" xfId="31974" xr:uid="{00000000-0005-0000-0000-0000FD7C0000}"/>
    <cellStyle name="titoli 2 4 3 2 2 5 3" xfId="31975" xr:uid="{00000000-0005-0000-0000-0000FE7C0000}"/>
    <cellStyle name="titoli 2 4 3 2 2 5 4" xfId="31976" xr:uid="{00000000-0005-0000-0000-0000FF7C0000}"/>
    <cellStyle name="titoli 2 4 3 2 2 6" xfId="31977" xr:uid="{00000000-0005-0000-0000-0000007D0000}"/>
    <cellStyle name="titoli 2 4 3 2 2 7" xfId="31978" xr:uid="{00000000-0005-0000-0000-0000017D0000}"/>
    <cellStyle name="titoli 2 4 3 2 3" xfId="31979" xr:uid="{00000000-0005-0000-0000-0000027D0000}"/>
    <cellStyle name="titoli 2 4 3 2 3 2" xfId="31980" xr:uid="{00000000-0005-0000-0000-0000037D0000}"/>
    <cellStyle name="titoli 2 4 3 2 3 2 2" xfId="31981" xr:uid="{00000000-0005-0000-0000-0000047D0000}"/>
    <cellStyle name="titoli 2 4 3 2 3 2 3" xfId="31982" xr:uid="{00000000-0005-0000-0000-0000057D0000}"/>
    <cellStyle name="titoli 2 4 3 2 3 3" xfId="31983" xr:uid="{00000000-0005-0000-0000-0000067D0000}"/>
    <cellStyle name="titoli 2 4 3 2 3 3 2" xfId="31984" xr:uid="{00000000-0005-0000-0000-0000077D0000}"/>
    <cellStyle name="titoli 2 4 3 2 3 3 3" xfId="31985" xr:uid="{00000000-0005-0000-0000-0000087D0000}"/>
    <cellStyle name="titoli 2 4 3 2 3 3 4" xfId="31986" xr:uid="{00000000-0005-0000-0000-0000097D0000}"/>
    <cellStyle name="titoli 2 4 3 2 3 4" xfId="31987" xr:uid="{00000000-0005-0000-0000-00000A7D0000}"/>
    <cellStyle name="titoli 2 4 3 2 3 5" xfId="31988" xr:uid="{00000000-0005-0000-0000-00000B7D0000}"/>
    <cellStyle name="titoli 2 4 3 2 4" xfId="31989" xr:uid="{00000000-0005-0000-0000-00000C7D0000}"/>
    <cellStyle name="titoli 2 4 3 2 4 2" xfId="31990" xr:uid="{00000000-0005-0000-0000-00000D7D0000}"/>
    <cellStyle name="titoli 2 4 3 2 4 2 2" xfId="31991" xr:uid="{00000000-0005-0000-0000-00000E7D0000}"/>
    <cellStyle name="titoli 2 4 3 2 4 2 3" xfId="31992" xr:uid="{00000000-0005-0000-0000-00000F7D0000}"/>
    <cellStyle name="titoli 2 4 3 2 4 3" xfId="31993" xr:uid="{00000000-0005-0000-0000-0000107D0000}"/>
    <cellStyle name="titoli 2 4 3 2 4 3 2" xfId="31994" xr:uid="{00000000-0005-0000-0000-0000117D0000}"/>
    <cellStyle name="titoli 2 4 3 2 4 3 3" xfId="31995" xr:uid="{00000000-0005-0000-0000-0000127D0000}"/>
    <cellStyle name="titoli 2 4 3 2 4 3 4" xfId="31996" xr:uid="{00000000-0005-0000-0000-0000137D0000}"/>
    <cellStyle name="titoli 2 4 3 2 4 4" xfId="31997" xr:uid="{00000000-0005-0000-0000-0000147D0000}"/>
    <cellStyle name="titoli 2 4 3 2 4 4 2" xfId="31998" xr:uid="{00000000-0005-0000-0000-0000157D0000}"/>
    <cellStyle name="titoli 2 4 3 2 4 4 3" xfId="31999" xr:uid="{00000000-0005-0000-0000-0000167D0000}"/>
    <cellStyle name="titoli 2 4 3 2 4 4 4" xfId="32000" xr:uid="{00000000-0005-0000-0000-0000177D0000}"/>
    <cellStyle name="titoli 2 4 3 2 4 5" xfId="32001" xr:uid="{00000000-0005-0000-0000-0000187D0000}"/>
    <cellStyle name="titoli 2 4 3 2 4 6" xfId="32002" xr:uid="{00000000-0005-0000-0000-0000197D0000}"/>
    <cellStyle name="titoli 2 4 3 2 5" xfId="32003" xr:uid="{00000000-0005-0000-0000-00001A7D0000}"/>
    <cellStyle name="titoli 2 4 3 2 6" xfId="32004" xr:uid="{00000000-0005-0000-0000-00001B7D0000}"/>
    <cellStyle name="titoli 2 4 3 3" xfId="32005" xr:uid="{00000000-0005-0000-0000-00001C7D0000}"/>
    <cellStyle name="titoli 2 4 3 3 2" xfId="32006" xr:uid="{00000000-0005-0000-0000-00001D7D0000}"/>
    <cellStyle name="titoli 2 4 3 3 2 2" xfId="32007" xr:uid="{00000000-0005-0000-0000-00001E7D0000}"/>
    <cellStyle name="titoli 2 4 3 3 2 2 2" xfId="32008" xr:uid="{00000000-0005-0000-0000-00001F7D0000}"/>
    <cellStyle name="titoli 2 4 3 3 2 2 3" xfId="32009" xr:uid="{00000000-0005-0000-0000-0000207D0000}"/>
    <cellStyle name="titoli 2 4 3 3 2 3" xfId="32010" xr:uid="{00000000-0005-0000-0000-0000217D0000}"/>
    <cellStyle name="titoli 2 4 3 3 2 3 2" xfId="32011" xr:uid="{00000000-0005-0000-0000-0000227D0000}"/>
    <cellStyle name="titoli 2 4 3 3 2 3 3" xfId="32012" xr:uid="{00000000-0005-0000-0000-0000237D0000}"/>
    <cellStyle name="titoli 2 4 3 3 2 3 4" xfId="32013" xr:uid="{00000000-0005-0000-0000-0000247D0000}"/>
    <cellStyle name="titoli 2 4 3 3 2 4" xfId="32014" xr:uid="{00000000-0005-0000-0000-0000257D0000}"/>
    <cellStyle name="titoli 2 4 3 3 2 5" xfId="32015" xr:uid="{00000000-0005-0000-0000-0000267D0000}"/>
    <cellStyle name="titoli 2 4 3 3 3" xfId="32016" xr:uid="{00000000-0005-0000-0000-0000277D0000}"/>
    <cellStyle name="titoli 2 4 3 3 3 2" xfId="32017" xr:uid="{00000000-0005-0000-0000-0000287D0000}"/>
    <cellStyle name="titoli 2 4 3 3 3 2 2" xfId="32018" xr:uid="{00000000-0005-0000-0000-0000297D0000}"/>
    <cellStyle name="titoli 2 4 3 3 3 2 3" xfId="32019" xr:uid="{00000000-0005-0000-0000-00002A7D0000}"/>
    <cellStyle name="titoli 2 4 3 3 3 3" xfId="32020" xr:uid="{00000000-0005-0000-0000-00002B7D0000}"/>
    <cellStyle name="titoli 2 4 3 3 3 3 2" xfId="32021" xr:uid="{00000000-0005-0000-0000-00002C7D0000}"/>
    <cellStyle name="titoli 2 4 3 3 3 3 3" xfId="32022" xr:uid="{00000000-0005-0000-0000-00002D7D0000}"/>
    <cellStyle name="titoli 2 4 3 3 3 3 4" xfId="32023" xr:uid="{00000000-0005-0000-0000-00002E7D0000}"/>
    <cellStyle name="titoli 2 4 3 3 3 4" xfId="32024" xr:uid="{00000000-0005-0000-0000-00002F7D0000}"/>
    <cellStyle name="titoli 2 4 3 3 3 4 2" xfId="32025" xr:uid="{00000000-0005-0000-0000-0000307D0000}"/>
    <cellStyle name="titoli 2 4 3 3 3 4 3" xfId="32026" xr:uid="{00000000-0005-0000-0000-0000317D0000}"/>
    <cellStyle name="titoli 2 4 3 3 3 4 4" xfId="32027" xr:uid="{00000000-0005-0000-0000-0000327D0000}"/>
    <cellStyle name="titoli 2 4 3 3 3 5" xfId="32028" xr:uid="{00000000-0005-0000-0000-0000337D0000}"/>
    <cellStyle name="titoli 2 4 3 3 3 6" xfId="32029" xr:uid="{00000000-0005-0000-0000-0000347D0000}"/>
    <cellStyle name="titoli 2 4 3 3 4" xfId="32030" xr:uid="{00000000-0005-0000-0000-0000357D0000}"/>
    <cellStyle name="titoli 2 4 3 3 4 2" xfId="32031" xr:uid="{00000000-0005-0000-0000-0000367D0000}"/>
    <cellStyle name="titoli 2 4 3 3 4 3" xfId="32032" xr:uid="{00000000-0005-0000-0000-0000377D0000}"/>
    <cellStyle name="titoli 2 4 3 3 5" xfId="32033" xr:uid="{00000000-0005-0000-0000-0000387D0000}"/>
    <cellStyle name="titoli 2 4 3 3 5 2" xfId="32034" xr:uid="{00000000-0005-0000-0000-0000397D0000}"/>
    <cellStyle name="titoli 2 4 3 3 5 3" xfId="32035" xr:uid="{00000000-0005-0000-0000-00003A7D0000}"/>
    <cellStyle name="titoli 2 4 3 3 5 4" xfId="32036" xr:uid="{00000000-0005-0000-0000-00003B7D0000}"/>
    <cellStyle name="titoli 2 4 3 3 6" xfId="32037" xr:uid="{00000000-0005-0000-0000-00003C7D0000}"/>
    <cellStyle name="titoli 2 4 3 3 7" xfId="32038" xr:uid="{00000000-0005-0000-0000-00003D7D0000}"/>
    <cellStyle name="titoli 2 4 3 4" xfId="32039" xr:uid="{00000000-0005-0000-0000-00003E7D0000}"/>
    <cellStyle name="titoli 2 4 3 4 2" xfId="32040" xr:uid="{00000000-0005-0000-0000-00003F7D0000}"/>
    <cellStyle name="titoli 2 4 3 4 2 2" xfId="32041" xr:uid="{00000000-0005-0000-0000-0000407D0000}"/>
    <cellStyle name="titoli 2 4 3 4 2 3" xfId="32042" xr:uid="{00000000-0005-0000-0000-0000417D0000}"/>
    <cellStyle name="titoli 2 4 3 4 3" xfId="32043" xr:uid="{00000000-0005-0000-0000-0000427D0000}"/>
    <cellStyle name="titoli 2 4 3 4 3 2" xfId="32044" xr:uid="{00000000-0005-0000-0000-0000437D0000}"/>
    <cellStyle name="titoli 2 4 3 4 3 3" xfId="32045" xr:uid="{00000000-0005-0000-0000-0000447D0000}"/>
    <cellStyle name="titoli 2 4 3 4 3 4" xfId="32046" xr:uid="{00000000-0005-0000-0000-0000457D0000}"/>
    <cellStyle name="titoli 2 4 3 4 4" xfId="32047" xr:uid="{00000000-0005-0000-0000-0000467D0000}"/>
    <cellStyle name="titoli 2 4 3 4 4 2" xfId="32048" xr:uid="{00000000-0005-0000-0000-0000477D0000}"/>
    <cellStyle name="titoli 2 4 3 4 4 3" xfId="32049" xr:uid="{00000000-0005-0000-0000-0000487D0000}"/>
    <cellStyle name="titoli 2 4 3 4 4 4" xfId="32050" xr:uid="{00000000-0005-0000-0000-0000497D0000}"/>
    <cellStyle name="titoli 2 4 3 4 5" xfId="32051" xr:uid="{00000000-0005-0000-0000-00004A7D0000}"/>
    <cellStyle name="titoli 2 4 3 4 6" xfId="32052" xr:uid="{00000000-0005-0000-0000-00004B7D0000}"/>
    <cellStyle name="titoli 2 4 4" xfId="32053" xr:uid="{00000000-0005-0000-0000-00004C7D0000}"/>
    <cellStyle name="titoli 2 4 4 2" xfId="32054" xr:uid="{00000000-0005-0000-0000-00004D7D0000}"/>
    <cellStyle name="titoli 2 4 4 2 2" xfId="32055" xr:uid="{00000000-0005-0000-0000-00004E7D0000}"/>
    <cellStyle name="titoli 2 4 4 2 2 2" xfId="32056" xr:uid="{00000000-0005-0000-0000-00004F7D0000}"/>
    <cellStyle name="titoli 2 4 4 2 2 2 2" xfId="32057" xr:uid="{00000000-0005-0000-0000-0000507D0000}"/>
    <cellStyle name="titoli 2 4 4 2 2 2 3" xfId="32058" xr:uid="{00000000-0005-0000-0000-0000517D0000}"/>
    <cellStyle name="titoli 2 4 4 2 2 3" xfId="32059" xr:uid="{00000000-0005-0000-0000-0000527D0000}"/>
    <cellStyle name="titoli 2 4 4 2 2 3 2" xfId="32060" xr:uid="{00000000-0005-0000-0000-0000537D0000}"/>
    <cellStyle name="titoli 2 4 4 2 2 3 3" xfId="32061" xr:uid="{00000000-0005-0000-0000-0000547D0000}"/>
    <cellStyle name="titoli 2 4 4 2 2 3 4" xfId="32062" xr:uid="{00000000-0005-0000-0000-0000557D0000}"/>
    <cellStyle name="titoli 2 4 4 2 2 4" xfId="32063" xr:uid="{00000000-0005-0000-0000-0000567D0000}"/>
    <cellStyle name="titoli 2 4 4 2 2 5" xfId="32064" xr:uid="{00000000-0005-0000-0000-0000577D0000}"/>
    <cellStyle name="titoli 2 4 4 2 3" xfId="32065" xr:uid="{00000000-0005-0000-0000-0000587D0000}"/>
    <cellStyle name="titoli 2 4 4 2 3 2" xfId="32066" xr:uid="{00000000-0005-0000-0000-0000597D0000}"/>
    <cellStyle name="titoli 2 4 4 2 3 2 2" xfId="32067" xr:uid="{00000000-0005-0000-0000-00005A7D0000}"/>
    <cellStyle name="titoli 2 4 4 2 3 2 3" xfId="32068" xr:uid="{00000000-0005-0000-0000-00005B7D0000}"/>
    <cellStyle name="titoli 2 4 4 2 3 3" xfId="32069" xr:uid="{00000000-0005-0000-0000-00005C7D0000}"/>
    <cellStyle name="titoli 2 4 4 2 3 3 2" xfId="32070" xr:uid="{00000000-0005-0000-0000-00005D7D0000}"/>
    <cellStyle name="titoli 2 4 4 2 3 3 3" xfId="32071" xr:uid="{00000000-0005-0000-0000-00005E7D0000}"/>
    <cellStyle name="titoli 2 4 4 2 3 3 4" xfId="32072" xr:uid="{00000000-0005-0000-0000-00005F7D0000}"/>
    <cellStyle name="titoli 2 4 4 2 3 4" xfId="32073" xr:uid="{00000000-0005-0000-0000-0000607D0000}"/>
    <cellStyle name="titoli 2 4 4 2 3 4 2" xfId="32074" xr:uid="{00000000-0005-0000-0000-0000617D0000}"/>
    <cellStyle name="titoli 2 4 4 2 3 4 3" xfId="32075" xr:uid="{00000000-0005-0000-0000-0000627D0000}"/>
    <cellStyle name="titoli 2 4 4 2 3 4 4" xfId="32076" xr:uid="{00000000-0005-0000-0000-0000637D0000}"/>
    <cellStyle name="titoli 2 4 4 2 3 5" xfId="32077" xr:uid="{00000000-0005-0000-0000-0000647D0000}"/>
    <cellStyle name="titoli 2 4 4 2 3 6" xfId="32078" xr:uid="{00000000-0005-0000-0000-0000657D0000}"/>
    <cellStyle name="titoli 2 4 4 2 4" xfId="32079" xr:uid="{00000000-0005-0000-0000-0000667D0000}"/>
    <cellStyle name="titoli 2 4 4 2 4 2" xfId="32080" xr:uid="{00000000-0005-0000-0000-0000677D0000}"/>
    <cellStyle name="titoli 2 4 4 2 4 3" xfId="32081" xr:uid="{00000000-0005-0000-0000-0000687D0000}"/>
    <cellStyle name="titoli 2 4 4 2 5" xfId="32082" xr:uid="{00000000-0005-0000-0000-0000697D0000}"/>
    <cellStyle name="titoli 2 4 4 2 5 2" xfId="32083" xr:uid="{00000000-0005-0000-0000-00006A7D0000}"/>
    <cellStyle name="titoli 2 4 4 2 5 3" xfId="32084" xr:uid="{00000000-0005-0000-0000-00006B7D0000}"/>
    <cellStyle name="titoli 2 4 4 2 5 4" xfId="32085" xr:uid="{00000000-0005-0000-0000-00006C7D0000}"/>
    <cellStyle name="titoli 2 4 4 2 6" xfId="32086" xr:uid="{00000000-0005-0000-0000-00006D7D0000}"/>
    <cellStyle name="titoli 2 4 4 2 7" xfId="32087" xr:uid="{00000000-0005-0000-0000-00006E7D0000}"/>
    <cellStyle name="titoli 2 4 4 3" xfId="32088" xr:uid="{00000000-0005-0000-0000-00006F7D0000}"/>
    <cellStyle name="titoli 2 4 4 3 2" xfId="32089" xr:uid="{00000000-0005-0000-0000-0000707D0000}"/>
    <cellStyle name="titoli 2 4 4 3 2 2" xfId="32090" xr:uid="{00000000-0005-0000-0000-0000717D0000}"/>
    <cellStyle name="titoli 2 4 4 3 2 3" xfId="32091" xr:uid="{00000000-0005-0000-0000-0000727D0000}"/>
    <cellStyle name="titoli 2 4 4 3 3" xfId="32092" xr:uid="{00000000-0005-0000-0000-0000737D0000}"/>
    <cellStyle name="titoli 2 4 4 3 3 2" xfId="32093" xr:uid="{00000000-0005-0000-0000-0000747D0000}"/>
    <cellStyle name="titoli 2 4 4 3 3 3" xfId="32094" xr:uid="{00000000-0005-0000-0000-0000757D0000}"/>
    <cellStyle name="titoli 2 4 4 3 3 4" xfId="32095" xr:uid="{00000000-0005-0000-0000-0000767D0000}"/>
    <cellStyle name="titoli 2 4 4 3 4" xfId="32096" xr:uid="{00000000-0005-0000-0000-0000777D0000}"/>
    <cellStyle name="titoli 2 4 4 3 5" xfId="32097" xr:uid="{00000000-0005-0000-0000-0000787D0000}"/>
    <cellStyle name="titoli 2 4 4 4" xfId="32098" xr:uid="{00000000-0005-0000-0000-0000797D0000}"/>
    <cellStyle name="titoli 2 4 4 4 2" xfId="32099" xr:uid="{00000000-0005-0000-0000-00007A7D0000}"/>
    <cellStyle name="titoli 2 4 4 4 2 2" xfId="32100" xr:uid="{00000000-0005-0000-0000-00007B7D0000}"/>
    <cellStyle name="titoli 2 4 4 4 2 3" xfId="32101" xr:uid="{00000000-0005-0000-0000-00007C7D0000}"/>
    <cellStyle name="titoli 2 4 4 4 3" xfId="32102" xr:uid="{00000000-0005-0000-0000-00007D7D0000}"/>
    <cellStyle name="titoli 2 4 4 4 3 2" xfId="32103" xr:uid="{00000000-0005-0000-0000-00007E7D0000}"/>
    <cellStyle name="titoli 2 4 4 4 3 3" xfId="32104" xr:uid="{00000000-0005-0000-0000-00007F7D0000}"/>
    <cellStyle name="titoli 2 4 4 4 3 4" xfId="32105" xr:uid="{00000000-0005-0000-0000-0000807D0000}"/>
    <cellStyle name="titoli 2 4 4 4 4" xfId="32106" xr:uid="{00000000-0005-0000-0000-0000817D0000}"/>
    <cellStyle name="titoli 2 4 4 4 4 2" xfId="32107" xr:uid="{00000000-0005-0000-0000-0000827D0000}"/>
    <cellStyle name="titoli 2 4 4 4 4 3" xfId="32108" xr:uid="{00000000-0005-0000-0000-0000837D0000}"/>
    <cellStyle name="titoli 2 4 4 4 4 4" xfId="32109" xr:uid="{00000000-0005-0000-0000-0000847D0000}"/>
    <cellStyle name="titoli 2 4 4 4 5" xfId="32110" xr:uid="{00000000-0005-0000-0000-0000857D0000}"/>
    <cellStyle name="titoli 2 4 4 4 6" xfId="32111" xr:uid="{00000000-0005-0000-0000-0000867D0000}"/>
    <cellStyle name="titoli 2 4 4 5" xfId="32112" xr:uid="{00000000-0005-0000-0000-0000877D0000}"/>
    <cellStyle name="titoli 2 4 4 6" xfId="32113" xr:uid="{00000000-0005-0000-0000-0000887D0000}"/>
    <cellStyle name="titoli 2 4 5" xfId="32114" xr:uid="{00000000-0005-0000-0000-0000897D0000}"/>
    <cellStyle name="titoli 2 4 5 2" xfId="32115" xr:uid="{00000000-0005-0000-0000-00008A7D0000}"/>
    <cellStyle name="titoli 2 4 5 2 2" xfId="32116" xr:uid="{00000000-0005-0000-0000-00008B7D0000}"/>
    <cellStyle name="titoli 2 4 5 2 2 2" xfId="32117" xr:uid="{00000000-0005-0000-0000-00008C7D0000}"/>
    <cellStyle name="titoli 2 4 5 2 2 3" xfId="32118" xr:uid="{00000000-0005-0000-0000-00008D7D0000}"/>
    <cellStyle name="titoli 2 4 5 2 3" xfId="32119" xr:uid="{00000000-0005-0000-0000-00008E7D0000}"/>
    <cellStyle name="titoli 2 4 5 2 3 2" xfId="32120" xr:uid="{00000000-0005-0000-0000-00008F7D0000}"/>
    <cellStyle name="titoli 2 4 5 2 3 3" xfId="32121" xr:uid="{00000000-0005-0000-0000-0000907D0000}"/>
    <cellStyle name="titoli 2 4 5 2 3 4" xfId="32122" xr:uid="{00000000-0005-0000-0000-0000917D0000}"/>
    <cellStyle name="titoli 2 4 5 2 4" xfId="32123" xr:uid="{00000000-0005-0000-0000-0000927D0000}"/>
    <cellStyle name="titoli 2 4 5 2 5" xfId="32124" xr:uid="{00000000-0005-0000-0000-0000937D0000}"/>
    <cellStyle name="titoli 2 4 5 3" xfId="32125" xr:uid="{00000000-0005-0000-0000-0000947D0000}"/>
    <cellStyle name="titoli 2 4 5 3 2" xfId="32126" xr:uid="{00000000-0005-0000-0000-0000957D0000}"/>
    <cellStyle name="titoli 2 4 5 3 2 2" xfId="32127" xr:uid="{00000000-0005-0000-0000-0000967D0000}"/>
    <cellStyle name="titoli 2 4 5 3 2 3" xfId="32128" xr:uid="{00000000-0005-0000-0000-0000977D0000}"/>
    <cellStyle name="titoli 2 4 5 3 3" xfId="32129" xr:uid="{00000000-0005-0000-0000-0000987D0000}"/>
    <cellStyle name="titoli 2 4 5 3 3 2" xfId="32130" xr:uid="{00000000-0005-0000-0000-0000997D0000}"/>
    <cellStyle name="titoli 2 4 5 3 3 3" xfId="32131" xr:uid="{00000000-0005-0000-0000-00009A7D0000}"/>
    <cellStyle name="titoli 2 4 5 3 3 4" xfId="32132" xr:uid="{00000000-0005-0000-0000-00009B7D0000}"/>
    <cellStyle name="titoli 2 4 5 3 4" xfId="32133" xr:uid="{00000000-0005-0000-0000-00009C7D0000}"/>
    <cellStyle name="titoli 2 4 5 3 4 2" xfId="32134" xr:uid="{00000000-0005-0000-0000-00009D7D0000}"/>
    <cellStyle name="titoli 2 4 5 3 4 3" xfId="32135" xr:uid="{00000000-0005-0000-0000-00009E7D0000}"/>
    <cellStyle name="titoli 2 4 5 3 4 4" xfId="32136" xr:uid="{00000000-0005-0000-0000-00009F7D0000}"/>
    <cellStyle name="titoli 2 4 5 3 5" xfId="32137" xr:uid="{00000000-0005-0000-0000-0000A07D0000}"/>
    <cellStyle name="titoli 2 4 5 3 6" xfId="32138" xr:uid="{00000000-0005-0000-0000-0000A17D0000}"/>
    <cellStyle name="titoli 2 4 5 4" xfId="32139" xr:uid="{00000000-0005-0000-0000-0000A27D0000}"/>
    <cellStyle name="titoli 2 4 5 4 2" xfId="32140" xr:uid="{00000000-0005-0000-0000-0000A37D0000}"/>
    <cellStyle name="titoli 2 4 5 4 3" xfId="32141" xr:uid="{00000000-0005-0000-0000-0000A47D0000}"/>
    <cellStyle name="titoli 2 4 5 5" xfId="32142" xr:uid="{00000000-0005-0000-0000-0000A57D0000}"/>
    <cellStyle name="titoli 2 4 5 5 2" xfId="32143" xr:uid="{00000000-0005-0000-0000-0000A67D0000}"/>
    <cellStyle name="titoli 2 4 5 5 3" xfId="32144" xr:uid="{00000000-0005-0000-0000-0000A77D0000}"/>
    <cellStyle name="titoli 2 4 5 5 4" xfId="32145" xr:uid="{00000000-0005-0000-0000-0000A87D0000}"/>
    <cellStyle name="titoli 2 4 5 6" xfId="32146" xr:uid="{00000000-0005-0000-0000-0000A97D0000}"/>
    <cellStyle name="titoli 2 4 5 7" xfId="32147" xr:uid="{00000000-0005-0000-0000-0000AA7D0000}"/>
    <cellStyle name="titoli 2 4 6" xfId="32148" xr:uid="{00000000-0005-0000-0000-0000AB7D0000}"/>
    <cellStyle name="titoli 2 4 6 2" xfId="32149" xr:uid="{00000000-0005-0000-0000-0000AC7D0000}"/>
    <cellStyle name="titoli 2 4 6 2 2" xfId="32150" xr:uid="{00000000-0005-0000-0000-0000AD7D0000}"/>
    <cellStyle name="titoli 2 4 6 2 3" xfId="32151" xr:uid="{00000000-0005-0000-0000-0000AE7D0000}"/>
    <cellStyle name="titoli 2 4 6 3" xfId="32152" xr:uid="{00000000-0005-0000-0000-0000AF7D0000}"/>
    <cellStyle name="titoli 2 4 6 3 2" xfId="32153" xr:uid="{00000000-0005-0000-0000-0000B07D0000}"/>
    <cellStyle name="titoli 2 4 6 3 3" xfId="32154" xr:uid="{00000000-0005-0000-0000-0000B17D0000}"/>
    <cellStyle name="titoli 2 4 6 3 4" xfId="32155" xr:uid="{00000000-0005-0000-0000-0000B27D0000}"/>
    <cellStyle name="titoli 2 4 6 4" xfId="32156" xr:uid="{00000000-0005-0000-0000-0000B37D0000}"/>
    <cellStyle name="titoli 2 4 6 5" xfId="32157" xr:uid="{00000000-0005-0000-0000-0000B47D0000}"/>
    <cellStyle name="titoli 2 4 7" xfId="32158" xr:uid="{00000000-0005-0000-0000-0000B57D0000}"/>
    <cellStyle name="titoli 2 4 7 2" xfId="32159" xr:uid="{00000000-0005-0000-0000-0000B67D0000}"/>
    <cellStyle name="titoli 2 4 7 2 2" xfId="32160" xr:uid="{00000000-0005-0000-0000-0000B77D0000}"/>
    <cellStyle name="titoli 2 4 7 2 3" xfId="32161" xr:uid="{00000000-0005-0000-0000-0000B87D0000}"/>
    <cellStyle name="titoli 2 4 7 3" xfId="32162" xr:uid="{00000000-0005-0000-0000-0000B97D0000}"/>
    <cellStyle name="titoli 2 4 7 3 2" xfId="32163" xr:uid="{00000000-0005-0000-0000-0000BA7D0000}"/>
    <cellStyle name="titoli 2 4 7 3 3" xfId="32164" xr:uid="{00000000-0005-0000-0000-0000BB7D0000}"/>
    <cellStyle name="titoli 2 4 7 3 4" xfId="32165" xr:uid="{00000000-0005-0000-0000-0000BC7D0000}"/>
    <cellStyle name="titoli 2 4 7 4" xfId="32166" xr:uid="{00000000-0005-0000-0000-0000BD7D0000}"/>
    <cellStyle name="titoli 2 4 7 4 2" xfId="32167" xr:uid="{00000000-0005-0000-0000-0000BE7D0000}"/>
    <cellStyle name="titoli 2 4 7 4 3" xfId="32168" xr:uid="{00000000-0005-0000-0000-0000BF7D0000}"/>
    <cellStyle name="titoli 2 4 7 4 4" xfId="32169" xr:uid="{00000000-0005-0000-0000-0000C07D0000}"/>
    <cellStyle name="titoli 2 4 7 5" xfId="32170" xr:uid="{00000000-0005-0000-0000-0000C17D0000}"/>
    <cellStyle name="titoli 2 4 7 6" xfId="32171" xr:uid="{00000000-0005-0000-0000-0000C27D0000}"/>
    <cellStyle name="titoli 2 4 8" xfId="32172" xr:uid="{00000000-0005-0000-0000-0000C37D0000}"/>
    <cellStyle name="titoli 2 4 9" xfId="32173" xr:uid="{00000000-0005-0000-0000-0000C47D0000}"/>
    <cellStyle name="titoli 2 5" xfId="32174" xr:uid="{00000000-0005-0000-0000-0000C57D0000}"/>
    <cellStyle name="titoli 2 5 2" xfId="32175" xr:uid="{00000000-0005-0000-0000-0000C67D0000}"/>
    <cellStyle name="titoli 2 5 2 2" xfId="32176" xr:uid="{00000000-0005-0000-0000-0000C77D0000}"/>
    <cellStyle name="titoli 2 5 2 2 2" xfId="32177" xr:uid="{00000000-0005-0000-0000-0000C87D0000}"/>
    <cellStyle name="titoli 2 5 2 2 2 2" xfId="32178" xr:uid="{00000000-0005-0000-0000-0000C97D0000}"/>
    <cellStyle name="titoli 2 5 2 2 2 3" xfId="32179" xr:uid="{00000000-0005-0000-0000-0000CA7D0000}"/>
    <cellStyle name="titoli 2 5 2 2 3" xfId="32180" xr:uid="{00000000-0005-0000-0000-0000CB7D0000}"/>
    <cellStyle name="titoli 2 5 2 2 3 2" xfId="32181" xr:uid="{00000000-0005-0000-0000-0000CC7D0000}"/>
    <cellStyle name="titoli 2 5 2 2 3 3" xfId="32182" xr:uid="{00000000-0005-0000-0000-0000CD7D0000}"/>
    <cellStyle name="titoli 2 5 2 2 3 4" xfId="32183" xr:uid="{00000000-0005-0000-0000-0000CE7D0000}"/>
    <cellStyle name="titoli 2 5 2 2 4" xfId="32184" xr:uid="{00000000-0005-0000-0000-0000CF7D0000}"/>
    <cellStyle name="titoli 2 5 2 2 5" xfId="32185" xr:uid="{00000000-0005-0000-0000-0000D07D0000}"/>
    <cellStyle name="titoli 2 5 2 3" xfId="32186" xr:uid="{00000000-0005-0000-0000-0000D17D0000}"/>
    <cellStyle name="titoli 2 5 2 3 2" xfId="32187" xr:uid="{00000000-0005-0000-0000-0000D27D0000}"/>
    <cellStyle name="titoli 2 5 2 3 2 2" xfId="32188" xr:uid="{00000000-0005-0000-0000-0000D37D0000}"/>
    <cellStyle name="titoli 2 5 2 3 2 3" xfId="32189" xr:uid="{00000000-0005-0000-0000-0000D47D0000}"/>
    <cellStyle name="titoli 2 5 2 3 3" xfId="32190" xr:uid="{00000000-0005-0000-0000-0000D57D0000}"/>
    <cellStyle name="titoli 2 5 2 3 3 2" xfId="32191" xr:uid="{00000000-0005-0000-0000-0000D67D0000}"/>
    <cellStyle name="titoli 2 5 2 3 3 3" xfId="32192" xr:uid="{00000000-0005-0000-0000-0000D77D0000}"/>
    <cellStyle name="titoli 2 5 2 3 3 4" xfId="32193" xr:uid="{00000000-0005-0000-0000-0000D87D0000}"/>
    <cellStyle name="titoli 2 5 2 3 4" xfId="32194" xr:uid="{00000000-0005-0000-0000-0000D97D0000}"/>
    <cellStyle name="titoli 2 5 2 3 4 2" xfId="32195" xr:uid="{00000000-0005-0000-0000-0000DA7D0000}"/>
    <cellStyle name="titoli 2 5 2 3 4 3" xfId="32196" xr:uid="{00000000-0005-0000-0000-0000DB7D0000}"/>
    <cellStyle name="titoli 2 5 2 3 4 4" xfId="32197" xr:uid="{00000000-0005-0000-0000-0000DC7D0000}"/>
    <cellStyle name="titoli 2 5 2 3 5" xfId="32198" xr:uid="{00000000-0005-0000-0000-0000DD7D0000}"/>
    <cellStyle name="titoli 2 5 2 3 6" xfId="32199" xr:uid="{00000000-0005-0000-0000-0000DE7D0000}"/>
    <cellStyle name="titoli 2 5 2 4" xfId="32200" xr:uid="{00000000-0005-0000-0000-0000DF7D0000}"/>
    <cellStyle name="titoli 2 5 2 4 2" xfId="32201" xr:uid="{00000000-0005-0000-0000-0000E07D0000}"/>
    <cellStyle name="titoli 2 5 2 4 3" xfId="32202" xr:uid="{00000000-0005-0000-0000-0000E17D0000}"/>
    <cellStyle name="titoli 2 5 2 5" xfId="32203" xr:uid="{00000000-0005-0000-0000-0000E27D0000}"/>
    <cellStyle name="titoli 2 5 2 5 2" xfId="32204" xr:uid="{00000000-0005-0000-0000-0000E37D0000}"/>
    <cellStyle name="titoli 2 5 2 5 3" xfId="32205" xr:uid="{00000000-0005-0000-0000-0000E47D0000}"/>
    <cellStyle name="titoli 2 5 2 5 4" xfId="32206" xr:uid="{00000000-0005-0000-0000-0000E57D0000}"/>
    <cellStyle name="titoli 2 5 2 6" xfId="32207" xr:uid="{00000000-0005-0000-0000-0000E67D0000}"/>
    <cellStyle name="titoli 2 5 2 7" xfId="32208" xr:uid="{00000000-0005-0000-0000-0000E77D0000}"/>
    <cellStyle name="titoli 2 5 3" xfId="32209" xr:uid="{00000000-0005-0000-0000-0000E87D0000}"/>
    <cellStyle name="titoli 2 5 3 2" xfId="32210" xr:uid="{00000000-0005-0000-0000-0000E97D0000}"/>
    <cellStyle name="titoli 2 5 3 2 2" xfId="32211" xr:uid="{00000000-0005-0000-0000-0000EA7D0000}"/>
    <cellStyle name="titoli 2 5 3 2 3" xfId="32212" xr:uid="{00000000-0005-0000-0000-0000EB7D0000}"/>
    <cellStyle name="titoli 2 5 3 3" xfId="32213" xr:uid="{00000000-0005-0000-0000-0000EC7D0000}"/>
    <cellStyle name="titoli 2 5 3 3 2" xfId="32214" xr:uid="{00000000-0005-0000-0000-0000ED7D0000}"/>
    <cellStyle name="titoli 2 5 3 3 3" xfId="32215" xr:uid="{00000000-0005-0000-0000-0000EE7D0000}"/>
    <cellStyle name="titoli 2 5 3 3 4" xfId="32216" xr:uid="{00000000-0005-0000-0000-0000EF7D0000}"/>
    <cellStyle name="titoli 2 5 3 4" xfId="32217" xr:uid="{00000000-0005-0000-0000-0000F07D0000}"/>
    <cellStyle name="titoli 2 5 3 5" xfId="32218" xr:uid="{00000000-0005-0000-0000-0000F17D0000}"/>
    <cellStyle name="titoli 2 5 4" xfId="32219" xr:uid="{00000000-0005-0000-0000-0000F27D0000}"/>
    <cellStyle name="titoli 2 5 4 2" xfId="32220" xr:uid="{00000000-0005-0000-0000-0000F37D0000}"/>
    <cellStyle name="titoli 2 5 4 2 2" xfId="32221" xr:uid="{00000000-0005-0000-0000-0000F47D0000}"/>
    <cellStyle name="titoli 2 5 4 2 3" xfId="32222" xr:uid="{00000000-0005-0000-0000-0000F57D0000}"/>
    <cellStyle name="titoli 2 5 4 3" xfId="32223" xr:uid="{00000000-0005-0000-0000-0000F67D0000}"/>
    <cellStyle name="titoli 2 5 4 3 2" xfId="32224" xr:uid="{00000000-0005-0000-0000-0000F77D0000}"/>
    <cellStyle name="titoli 2 5 4 3 3" xfId="32225" xr:uid="{00000000-0005-0000-0000-0000F87D0000}"/>
    <cellStyle name="titoli 2 5 4 3 4" xfId="32226" xr:uid="{00000000-0005-0000-0000-0000F97D0000}"/>
    <cellStyle name="titoli 2 5 4 4" xfId="32227" xr:uid="{00000000-0005-0000-0000-0000FA7D0000}"/>
    <cellStyle name="titoli 2 5 4 4 2" xfId="32228" xr:uid="{00000000-0005-0000-0000-0000FB7D0000}"/>
    <cellStyle name="titoli 2 5 4 4 3" xfId="32229" xr:uid="{00000000-0005-0000-0000-0000FC7D0000}"/>
    <cellStyle name="titoli 2 5 4 4 4" xfId="32230" xr:uid="{00000000-0005-0000-0000-0000FD7D0000}"/>
    <cellStyle name="titoli 2 5 4 5" xfId="32231" xr:uid="{00000000-0005-0000-0000-0000FE7D0000}"/>
    <cellStyle name="titoli 2 5 4 6" xfId="32232" xr:uid="{00000000-0005-0000-0000-0000FF7D0000}"/>
    <cellStyle name="titoli 2 5 5" xfId="32233" xr:uid="{00000000-0005-0000-0000-0000007E0000}"/>
    <cellStyle name="titoli 2 5 6" xfId="32234" xr:uid="{00000000-0005-0000-0000-0000017E0000}"/>
    <cellStyle name="titoli 2 6" xfId="32235" xr:uid="{00000000-0005-0000-0000-0000027E0000}"/>
    <cellStyle name="titoli 2 6 2" xfId="32236" xr:uid="{00000000-0005-0000-0000-0000037E0000}"/>
    <cellStyle name="titoli 2 6 2 2" xfId="32237" xr:uid="{00000000-0005-0000-0000-0000047E0000}"/>
    <cellStyle name="titoli 2 6 2 2 2" xfId="32238" xr:uid="{00000000-0005-0000-0000-0000057E0000}"/>
    <cellStyle name="titoli 2 6 2 2 3" xfId="32239" xr:uid="{00000000-0005-0000-0000-0000067E0000}"/>
    <cellStyle name="titoli 2 6 2 3" xfId="32240" xr:uid="{00000000-0005-0000-0000-0000077E0000}"/>
    <cellStyle name="titoli 2 6 2 3 2" xfId="32241" xr:uid="{00000000-0005-0000-0000-0000087E0000}"/>
    <cellStyle name="titoli 2 6 2 3 3" xfId="32242" xr:uid="{00000000-0005-0000-0000-0000097E0000}"/>
    <cellStyle name="titoli 2 6 2 3 4" xfId="32243" xr:uid="{00000000-0005-0000-0000-00000A7E0000}"/>
    <cellStyle name="titoli 2 6 2 4" xfId="32244" xr:uid="{00000000-0005-0000-0000-00000B7E0000}"/>
    <cellStyle name="titoli 2 6 2 5" xfId="32245" xr:uid="{00000000-0005-0000-0000-00000C7E0000}"/>
    <cellStyle name="titoli 2 6 3" xfId="32246" xr:uid="{00000000-0005-0000-0000-00000D7E0000}"/>
    <cellStyle name="titoli 2 6 3 2" xfId="32247" xr:uid="{00000000-0005-0000-0000-00000E7E0000}"/>
    <cellStyle name="titoli 2 6 3 2 2" xfId="32248" xr:uid="{00000000-0005-0000-0000-00000F7E0000}"/>
    <cellStyle name="titoli 2 6 3 2 3" xfId="32249" xr:uid="{00000000-0005-0000-0000-0000107E0000}"/>
    <cellStyle name="titoli 2 6 3 3" xfId="32250" xr:uid="{00000000-0005-0000-0000-0000117E0000}"/>
    <cellStyle name="titoli 2 6 3 3 2" xfId="32251" xr:uid="{00000000-0005-0000-0000-0000127E0000}"/>
    <cellStyle name="titoli 2 6 3 3 3" xfId="32252" xr:uid="{00000000-0005-0000-0000-0000137E0000}"/>
    <cellStyle name="titoli 2 6 3 3 4" xfId="32253" xr:uid="{00000000-0005-0000-0000-0000147E0000}"/>
    <cellStyle name="titoli 2 6 3 4" xfId="32254" xr:uid="{00000000-0005-0000-0000-0000157E0000}"/>
    <cellStyle name="titoli 2 6 3 4 2" xfId="32255" xr:uid="{00000000-0005-0000-0000-0000167E0000}"/>
    <cellStyle name="titoli 2 6 3 4 3" xfId="32256" xr:uid="{00000000-0005-0000-0000-0000177E0000}"/>
    <cellStyle name="titoli 2 6 3 4 4" xfId="32257" xr:uid="{00000000-0005-0000-0000-0000187E0000}"/>
    <cellStyle name="titoli 2 6 3 5" xfId="32258" xr:uid="{00000000-0005-0000-0000-0000197E0000}"/>
    <cellStyle name="titoli 2 6 3 6" xfId="32259" xr:uid="{00000000-0005-0000-0000-00001A7E0000}"/>
    <cellStyle name="titoli 2 6 4" xfId="32260" xr:uid="{00000000-0005-0000-0000-00001B7E0000}"/>
    <cellStyle name="titoli 2 6 4 2" xfId="32261" xr:uid="{00000000-0005-0000-0000-00001C7E0000}"/>
    <cellStyle name="titoli 2 6 4 3" xfId="32262" xr:uid="{00000000-0005-0000-0000-00001D7E0000}"/>
    <cellStyle name="titoli 2 6 5" xfId="32263" xr:uid="{00000000-0005-0000-0000-00001E7E0000}"/>
    <cellStyle name="titoli 2 6 5 2" xfId="32264" xr:uid="{00000000-0005-0000-0000-00001F7E0000}"/>
    <cellStyle name="titoli 2 6 5 3" xfId="32265" xr:uid="{00000000-0005-0000-0000-0000207E0000}"/>
    <cellStyle name="titoli 2 6 5 4" xfId="32266" xr:uid="{00000000-0005-0000-0000-0000217E0000}"/>
    <cellStyle name="titoli 2 6 6" xfId="32267" xr:uid="{00000000-0005-0000-0000-0000227E0000}"/>
    <cellStyle name="titoli 2 6 7" xfId="32268" xr:uid="{00000000-0005-0000-0000-0000237E0000}"/>
    <cellStyle name="titoli 2 7" xfId="32269" xr:uid="{00000000-0005-0000-0000-0000247E0000}"/>
    <cellStyle name="titoli 2 7 2" xfId="32270" xr:uid="{00000000-0005-0000-0000-0000257E0000}"/>
    <cellStyle name="titoli 2 7 2 2" xfId="32271" xr:uid="{00000000-0005-0000-0000-0000267E0000}"/>
    <cellStyle name="titoli 2 7 2 2 2" xfId="32272" xr:uid="{00000000-0005-0000-0000-0000277E0000}"/>
    <cellStyle name="titoli 2 7 2 2 3" xfId="32273" xr:uid="{00000000-0005-0000-0000-0000287E0000}"/>
    <cellStyle name="titoli 2 7 2 3" xfId="32274" xr:uid="{00000000-0005-0000-0000-0000297E0000}"/>
    <cellStyle name="titoli 2 7 2 3 2" xfId="32275" xr:uid="{00000000-0005-0000-0000-00002A7E0000}"/>
    <cellStyle name="titoli 2 7 2 3 3" xfId="32276" xr:uid="{00000000-0005-0000-0000-00002B7E0000}"/>
    <cellStyle name="titoli 2 7 2 3 4" xfId="32277" xr:uid="{00000000-0005-0000-0000-00002C7E0000}"/>
    <cellStyle name="titoli 2 7 2 4" xfId="32278" xr:uid="{00000000-0005-0000-0000-00002D7E0000}"/>
    <cellStyle name="titoli 2 7 2 5" xfId="32279" xr:uid="{00000000-0005-0000-0000-00002E7E0000}"/>
    <cellStyle name="titoli 2 7 3" xfId="32280" xr:uid="{00000000-0005-0000-0000-00002F7E0000}"/>
    <cellStyle name="titoli 2 7 3 2" xfId="32281" xr:uid="{00000000-0005-0000-0000-0000307E0000}"/>
    <cellStyle name="titoli 2 7 3 3" xfId="32282" xr:uid="{00000000-0005-0000-0000-0000317E0000}"/>
    <cellStyle name="titoli 2 7 4" xfId="32283" xr:uid="{00000000-0005-0000-0000-0000327E0000}"/>
    <cellStyle name="titoli 2 7 4 2" xfId="32284" xr:uid="{00000000-0005-0000-0000-0000337E0000}"/>
    <cellStyle name="titoli 2 7 4 3" xfId="32285" xr:uid="{00000000-0005-0000-0000-0000347E0000}"/>
    <cellStyle name="titoli 2 7 4 4" xfId="32286" xr:uid="{00000000-0005-0000-0000-0000357E0000}"/>
    <cellStyle name="titoli 2 7 5" xfId="32287" xr:uid="{00000000-0005-0000-0000-0000367E0000}"/>
    <cellStyle name="titoli 2 7 6" xfId="32288" xr:uid="{00000000-0005-0000-0000-0000377E0000}"/>
    <cellStyle name="titoli 3" xfId="32289" xr:uid="{00000000-0005-0000-0000-0000387E0000}"/>
    <cellStyle name="titoli 3 2" xfId="32290" xr:uid="{00000000-0005-0000-0000-0000397E0000}"/>
    <cellStyle name="titoli 3 2 2" xfId="32291" xr:uid="{00000000-0005-0000-0000-00003A7E0000}"/>
    <cellStyle name="titoli 3 2 2 2" xfId="32292" xr:uid="{00000000-0005-0000-0000-00003B7E0000}"/>
    <cellStyle name="titoli 3 2 2 2 2" xfId="32293" xr:uid="{00000000-0005-0000-0000-00003C7E0000}"/>
    <cellStyle name="titoli 3 2 2 2 2 2" xfId="32294" xr:uid="{00000000-0005-0000-0000-00003D7E0000}"/>
    <cellStyle name="titoli 3 2 2 2 2 2 2" xfId="32295" xr:uid="{00000000-0005-0000-0000-00003E7E0000}"/>
    <cellStyle name="titoli 3 2 2 2 2 2 3" xfId="32296" xr:uid="{00000000-0005-0000-0000-00003F7E0000}"/>
    <cellStyle name="titoli 3 2 2 2 2 3" xfId="32297" xr:uid="{00000000-0005-0000-0000-0000407E0000}"/>
    <cellStyle name="titoli 3 2 2 2 2 3 2" xfId="32298" xr:uid="{00000000-0005-0000-0000-0000417E0000}"/>
    <cellStyle name="titoli 3 2 2 2 2 3 3" xfId="32299" xr:uid="{00000000-0005-0000-0000-0000427E0000}"/>
    <cellStyle name="titoli 3 2 2 2 2 3 4" xfId="32300" xr:uid="{00000000-0005-0000-0000-0000437E0000}"/>
    <cellStyle name="titoli 3 2 2 2 2 4" xfId="32301" xr:uid="{00000000-0005-0000-0000-0000447E0000}"/>
    <cellStyle name="titoli 3 2 2 2 2 5" xfId="32302" xr:uid="{00000000-0005-0000-0000-0000457E0000}"/>
    <cellStyle name="titoli 3 2 2 2 3" xfId="32303" xr:uid="{00000000-0005-0000-0000-0000467E0000}"/>
    <cellStyle name="titoli 3 2 2 2 3 2" xfId="32304" xr:uid="{00000000-0005-0000-0000-0000477E0000}"/>
    <cellStyle name="titoli 3 2 2 2 3 2 2" xfId="32305" xr:uid="{00000000-0005-0000-0000-0000487E0000}"/>
    <cellStyle name="titoli 3 2 2 2 3 2 3" xfId="32306" xr:uid="{00000000-0005-0000-0000-0000497E0000}"/>
    <cellStyle name="titoli 3 2 2 2 3 3" xfId="32307" xr:uid="{00000000-0005-0000-0000-00004A7E0000}"/>
    <cellStyle name="titoli 3 2 2 2 3 3 2" xfId="32308" xr:uid="{00000000-0005-0000-0000-00004B7E0000}"/>
    <cellStyle name="titoli 3 2 2 2 3 3 3" xfId="32309" xr:uid="{00000000-0005-0000-0000-00004C7E0000}"/>
    <cellStyle name="titoli 3 2 2 2 3 3 4" xfId="32310" xr:uid="{00000000-0005-0000-0000-00004D7E0000}"/>
    <cellStyle name="titoli 3 2 2 2 3 4" xfId="32311" xr:uid="{00000000-0005-0000-0000-00004E7E0000}"/>
    <cellStyle name="titoli 3 2 2 2 3 4 2" xfId="32312" xr:uid="{00000000-0005-0000-0000-00004F7E0000}"/>
    <cellStyle name="titoli 3 2 2 2 3 4 3" xfId="32313" xr:uid="{00000000-0005-0000-0000-0000507E0000}"/>
    <cellStyle name="titoli 3 2 2 2 3 4 4" xfId="32314" xr:uid="{00000000-0005-0000-0000-0000517E0000}"/>
    <cellStyle name="titoli 3 2 2 2 3 5" xfId="32315" xr:uid="{00000000-0005-0000-0000-0000527E0000}"/>
    <cellStyle name="titoli 3 2 2 2 3 6" xfId="32316" xr:uid="{00000000-0005-0000-0000-0000537E0000}"/>
    <cellStyle name="titoli 3 2 2 2 4" xfId="32317" xr:uid="{00000000-0005-0000-0000-0000547E0000}"/>
    <cellStyle name="titoli 3 2 2 2 4 2" xfId="32318" xr:uid="{00000000-0005-0000-0000-0000557E0000}"/>
    <cellStyle name="titoli 3 2 2 2 4 3" xfId="32319" xr:uid="{00000000-0005-0000-0000-0000567E0000}"/>
    <cellStyle name="titoli 3 2 2 2 5" xfId="32320" xr:uid="{00000000-0005-0000-0000-0000577E0000}"/>
    <cellStyle name="titoli 3 2 2 2 5 2" xfId="32321" xr:uid="{00000000-0005-0000-0000-0000587E0000}"/>
    <cellStyle name="titoli 3 2 2 2 5 3" xfId="32322" xr:uid="{00000000-0005-0000-0000-0000597E0000}"/>
    <cellStyle name="titoli 3 2 2 2 5 4" xfId="32323" xr:uid="{00000000-0005-0000-0000-00005A7E0000}"/>
    <cellStyle name="titoli 3 2 2 2 6" xfId="32324" xr:uid="{00000000-0005-0000-0000-00005B7E0000}"/>
    <cellStyle name="titoli 3 2 2 2 7" xfId="32325" xr:uid="{00000000-0005-0000-0000-00005C7E0000}"/>
    <cellStyle name="titoli 3 2 2 3" xfId="32326" xr:uid="{00000000-0005-0000-0000-00005D7E0000}"/>
    <cellStyle name="titoli 3 2 2 3 2" xfId="32327" xr:uid="{00000000-0005-0000-0000-00005E7E0000}"/>
    <cellStyle name="titoli 3 2 2 3 2 2" xfId="32328" xr:uid="{00000000-0005-0000-0000-00005F7E0000}"/>
    <cellStyle name="titoli 3 2 2 3 2 3" xfId="32329" xr:uid="{00000000-0005-0000-0000-0000607E0000}"/>
    <cellStyle name="titoli 3 2 2 3 3" xfId="32330" xr:uid="{00000000-0005-0000-0000-0000617E0000}"/>
    <cellStyle name="titoli 3 2 2 3 3 2" xfId="32331" xr:uid="{00000000-0005-0000-0000-0000627E0000}"/>
    <cellStyle name="titoli 3 2 2 3 3 3" xfId="32332" xr:uid="{00000000-0005-0000-0000-0000637E0000}"/>
    <cellStyle name="titoli 3 2 2 3 3 4" xfId="32333" xr:uid="{00000000-0005-0000-0000-0000647E0000}"/>
    <cellStyle name="titoli 3 2 2 3 4" xfId="32334" xr:uid="{00000000-0005-0000-0000-0000657E0000}"/>
    <cellStyle name="titoli 3 2 2 3 5" xfId="32335" xr:uid="{00000000-0005-0000-0000-0000667E0000}"/>
    <cellStyle name="titoli 3 2 2 4" xfId="32336" xr:uid="{00000000-0005-0000-0000-0000677E0000}"/>
    <cellStyle name="titoli 3 2 2 4 2" xfId="32337" xr:uid="{00000000-0005-0000-0000-0000687E0000}"/>
    <cellStyle name="titoli 3 2 2 4 2 2" xfId="32338" xr:uid="{00000000-0005-0000-0000-0000697E0000}"/>
    <cellStyle name="titoli 3 2 2 4 2 3" xfId="32339" xr:uid="{00000000-0005-0000-0000-00006A7E0000}"/>
    <cellStyle name="titoli 3 2 2 4 3" xfId="32340" xr:uid="{00000000-0005-0000-0000-00006B7E0000}"/>
    <cellStyle name="titoli 3 2 2 4 3 2" xfId="32341" xr:uid="{00000000-0005-0000-0000-00006C7E0000}"/>
    <cellStyle name="titoli 3 2 2 4 3 3" xfId="32342" xr:uid="{00000000-0005-0000-0000-00006D7E0000}"/>
    <cellStyle name="titoli 3 2 2 4 3 4" xfId="32343" xr:uid="{00000000-0005-0000-0000-00006E7E0000}"/>
    <cellStyle name="titoli 3 2 2 4 4" xfId="32344" xr:uid="{00000000-0005-0000-0000-00006F7E0000}"/>
    <cellStyle name="titoli 3 2 2 4 4 2" xfId="32345" xr:uid="{00000000-0005-0000-0000-0000707E0000}"/>
    <cellStyle name="titoli 3 2 2 4 4 3" xfId="32346" xr:uid="{00000000-0005-0000-0000-0000717E0000}"/>
    <cellStyle name="titoli 3 2 2 4 4 4" xfId="32347" xr:uid="{00000000-0005-0000-0000-0000727E0000}"/>
    <cellStyle name="titoli 3 2 2 4 5" xfId="32348" xr:uid="{00000000-0005-0000-0000-0000737E0000}"/>
    <cellStyle name="titoli 3 2 2 4 6" xfId="32349" xr:uid="{00000000-0005-0000-0000-0000747E0000}"/>
    <cellStyle name="titoli 3 2 2 5" xfId="32350" xr:uid="{00000000-0005-0000-0000-0000757E0000}"/>
    <cellStyle name="titoli 3 2 2 6" xfId="32351" xr:uid="{00000000-0005-0000-0000-0000767E0000}"/>
    <cellStyle name="titoli 3 2 3" xfId="32352" xr:uid="{00000000-0005-0000-0000-0000777E0000}"/>
    <cellStyle name="titoli 3 2 3 2" xfId="32353" xr:uid="{00000000-0005-0000-0000-0000787E0000}"/>
    <cellStyle name="titoli 3 2 3 2 2" xfId="32354" xr:uid="{00000000-0005-0000-0000-0000797E0000}"/>
    <cellStyle name="titoli 3 2 3 2 2 2" xfId="32355" xr:uid="{00000000-0005-0000-0000-00007A7E0000}"/>
    <cellStyle name="titoli 3 2 3 2 2 3" xfId="32356" xr:uid="{00000000-0005-0000-0000-00007B7E0000}"/>
    <cellStyle name="titoli 3 2 3 2 3" xfId="32357" xr:uid="{00000000-0005-0000-0000-00007C7E0000}"/>
    <cellStyle name="titoli 3 2 3 2 3 2" xfId="32358" xr:uid="{00000000-0005-0000-0000-00007D7E0000}"/>
    <cellStyle name="titoli 3 2 3 2 3 3" xfId="32359" xr:uid="{00000000-0005-0000-0000-00007E7E0000}"/>
    <cellStyle name="titoli 3 2 3 2 3 4" xfId="32360" xr:uid="{00000000-0005-0000-0000-00007F7E0000}"/>
    <cellStyle name="titoli 3 2 3 2 4" xfId="32361" xr:uid="{00000000-0005-0000-0000-0000807E0000}"/>
    <cellStyle name="titoli 3 2 3 2 5" xfId="32362" xr:uid="{00000000-0005-0000-0000-0000817E0000}"/>
    <cellStyle name="titoli 3 2 3 3" xfId="32363" xr:uid="{00000000-0005-0000-0000-0000827E0000}"/>
    <cellStyle name="titoli 3 2 3 3 2" xfId="32364" xr:uid="{00000000-0005-0000-0000-0000837E0000}"/>
    <cellStyle name="titoli 3 2 3 3 2 2" xfId="32365" xr:uid="{00000000-0005-0000-0000-0000847E0000}"/>
    <cellStyle name="titoli 3 2 3 3 2 3" xfId="32366" xr:uid="{00000000-0005-0000-0000-0000857E0000}"/>
    <cellStyle name="titoli 3 2 3 3 3" xfId="32367" xr:uid="{00000000-0005-0000-0000-0000867E0000}"/>
    <cellStyle name="titoli 3 2 3 3 3 2" xfId="32368" xr:uid="{00000000-0005-0000-0000-0000877E0000}"/>
    <cellStyle name="titoli 3 2 3 3 3 3" xfId="32369" xr:uid="{00000000-0005-0000-0000-0000887E0000}"/>
    <cellStyle name="titoli 3 2 3 3 3 4" xfId="32370" xr:uid="{00000000-0005-0000-0000-0000897E0000}"/>
    <cellStyle name="titoli 3 2 3 3 4" xfId="32371" xr:uid="{00000000-0005-0000-0000-00008A7E0000}"/>
    <cellStyle name="titoli 3 2 3 3 4 2" xfId="32372" xr:uid="{00000000-0005-0000-0000-00008B7E0000}"/>
    <cellStyle name="titoli 3 2 3 3 4 3" xfId="32373" xr:uid="{00000000-0005-0000-0000-00008C7E0000}"/>
    <cellStyle name="titoli 3 2 3 3 4 4" xfId="32374" xr:uid="{00000000-0005-0000-0000-00008D7E0000}"/>
    <cellStyle name="titoli 3 2 3 3 5" xfId="32375" xr:uid="{00000000-0005-0000-0000-00008E7E0000}"/>
    <cellStyle name="titoli 3 2 3 3 6" xfId="32376" xr:uid="{00000000-0005-0000-0000-00008F7E0000}"/>
    <cellStyle name="titoli 3 2 3 4" xfId="32377" xr:uid="{00000000-0005-0000-0000-0000907E0000}"/>
    <cellStyle name="titoli 3 2 3 4 2" xfId="32378" xr:uid="{00000000-0005-0000-0000-0000917E0000}"/>
    <cellStyle name="titoli 3 2 3 4 3" xfId="32379" xr:uid="{00000000-0005-0000-0000-0000927E0000}"/>
    <cellStyle name="titoli 3 2 3 5" xfId="32380" xr:uid="{00000000-0005-0000-0000-0000937E0000}"/>
    <cellStyle name="titoli 3 2 3 5 2" xfId="32381" xr:uid="{00000000-0005-0000-0000-0000947E0000}"/>
    <cellStyle name="titoli 3 2 3 5 3" xfId="32382" xr:uid="{00000000-0005-0000-0000-0000957E0000}"/>
    <cellStyle name="titoli 3 2 3 5 4" xfId="32383" xr:uid="{00000000-0005-0000-0000-0000967E0000}"/>
    <cellStyle name="titoli 3 2 3 6" xfId="32384" xr:uid="{00000000-0005-0000-0000-0000977E0000}"/>
    <cellStyle name="titoli 3 2 3 7" xfId="32385" xr:uid="{00000000-0005-0000-0000-0000987E0000}"/>
    <cellStyle name="titoli 3 2 4" xfId="32386" xr:uid="{00000000-0005-0000-0000-0000997E0000}"/>
    <cellStyle name="titoli 3 2 4 2" xfId="32387" xr:uid="{00000000-0005-0000-0000-00009A7E0000}"/>
    <cellStyle name="titoli 3 2 4 2 2" xfId="32388" xr:uid="{00000000-0005-0000-0000-00009B7E0000}"/>
    <cellStyle name="titoli 3 2 4 2 3" xfId="32389" xr:uid="{00000000-0005-0000-0000-00009C7E0000}"/>
    <cellStyle name="titoli 3 2 4 3" xfId="32390" xr:uid="{00000000-0005-0000-0000-00009D7E0000}"/>
    <cellStyle name="titoli 3 2 4 3 2" xfId="32391" xr:uid="{00000000-0005-0000-0000-00009E7E0000}"/>
    <cellStyle name="titoli 3 2 4 3 3" xfId="32392" xr:uid="{00000000-0005-0000-0000-00009F7E0000}"/>
    <cellStyle name="titoli 3 2 4 3 4" xfId="32393" xr:uid="{00000000-0005-0000-0000-0000A07E0000}"/>
    <cellStyle name="titoli 3 2 4 4" xfId="32394" xr:uid="{00000000-0005-0000-0000-0000A17E0000}"/>
    <cellStyle name="titoli 3 2 4 4 2" xfId="32395" xr:uid="{00000000-0005-0000-0000-0000A27E0000}"/>
    <cellStyle name="titoli 3 2 4 4 3" xfId="32396" xr:uid="{00000000-0005-0000-0000-0000A37E0000}"/>
    <cellStyle name="titoli 3 2 4 4 4" xfId="32397" xr:uid="{00000000-0005-0000-0000-0000A47E0000}"/>
    <cellStyle name="titoli 3 2 4 5" xfId="32398" xr:uid="{00000000-0005-0000-0000-0000A57E0000}"/>
    <cellStyle name="titoli 3 2 4 6" xfId="32399" xr:uid="{00000000-0005-0000-0000-0000A67E0000}"/>
    <cellStyle name="titoli 3 3" xfId="32400" xr:uid="{00000000-0005-0000-0000-0000A77E0000}"/>
    <cellStyle name="titoli 3 3 2" xfId="32401" xr:uid="{00000000-0005-0000-0000-0000A87E0000}"/>
    <cellStyle name="titoli 3 3 2 2" xfId="32402" xr:uid="{00000000-0005-0000-0000-0000A97E0000}"/>
    <cellStyle name="titoli 3 3 2 2 2" xfId="32403" xr:uid="{00000000-0005-0000-0000-0000AA7E0000}"/>
    <cellStyle name="titoli 3 3 2 2 2 2" xfId="32404" xr:uid="{00000000-0005-0000-0000-0000AB7E0000}"/>
    <cellStyle name="titoli 3 3 2 2 2 2 2" xfId="32405" xr:uid="{00000000-0005-0000-0000-0000AC7E0000}"/>
    <cellStyle name="titoli 3 3 2 2 2 2 3" xfId="32406" xr:uid="{00000000-0005-0000-0000-0000AD7E0000}"/>
    <cellStyle name="titoli 3 3 2 2 2 3" xfId="32407" xr:uid="{00000000-0005-0000-0000-0000AE7E0000}"/>
    <cellStyle name="titoli 3 3 2 2 2 3 2" xfId="32408" xr:uid="{00000000-0005-0000-0000-0000AF7E0000}"/>
    <cellStyle name="titoli 3 3 2 2 2 3 3" xfId="32409" xr:uid="{00000000-0005-0000-0000-0000B07E0000}"/>
    <cellStyle name="titoli 3 3 2 2 2 3 4" xfId="32410" xr:uid="{00000000-0005-0000-0000-0000B17E0000}"/>
    <cellStyle name="titoli 3 3 2 2 2 4" xfId="32411" xr:uid="{00000000-0005-0000-0000-0000B27E0000}"/>
    <cellStyle name="titoli 3 3 2 2 2 5" xfId="32412" xr:uid="{00000000-0005-0000-0000-0000B37E0000}"/>
    <cellStyle name="titoli 3 3 2 2 3" xfId="32413" xr:uid="{00000000-0005-0000-0000-0000B47E0000}"/>
    <cellStyle name="titoli 3 3 2 2 3 2" xfId="32414" xr:uid="{00000000-0005-0000-0000-0000B57E0000}"/>
    <cellStyle name="titoli 3 3 2 2 3 2 2" xfId="32415" xr:uid="{00000000-0005-0000-0000-0000B67E0000}"/>
    <cellStyle name="titoli 3 3 2 2 3 2 3" xfId="32416" xr:uid="{00000000-0005-0000-0000-0000B77E0000}"/>
    <cellStyle name="titoli 3 3 2 2 3 3" xfId="32417" xr:uid="{00000000-0005-0000-0000-0000B87E0000}"/>
    <cellStyle name="titoli 3 3 2 2 3 3 2" xfId="32418" xr:uid="{00000000-0005-0000-0000-0000B97E0000}"/>
    <cellStyle name="titoli 3 3 2 2 3 3 3" xfId="32419" xr:uid="{00000000-0005-0000-0000-0000BA7E0000}"/>
    <cellStyle name="titoli 3 3 2 2 3 3 4" xfId="32420" xr:uid="{00000000-0005-0000-0000-0000BB7E0000}"/>
    <cellStyle name="titoli 3 3 2 2 3 4" xfId="32421" xr:uid="{00000000-0005-0000-0000-0000BC7E0000}"/>
    <cellStyle name="titoli 3 3 2 2 3 4 2" xfId="32422" xr:uid="{00000000-0005-0000-0000-0000BD7E0000}"/>
    <cellStyle name="titoli 3 3 2 2 3 4 3" xfId="32423" xr:uid="{00000000-0005-0000-0000-0000BE7E0000}"/>
    <cellStyle name="titoli 3 3 2 2 3 4 4" xfId="32424" xr:uid="{00000000-0005-0000-0000-0000BF7E0000}"/>
    <cellStyle name="titoli 3 3 2 2 3 5" xfId="32425" xr:uid="{00000000-0005-0000-0000-0000C07E0000}"/>
    <cellStyle name="titoli 3 3 2 2 3 6" xfId="32426" xr:uid="{00000000-0005-0000-0000-0000C17E0000}"/>
    <cellStyle name="titoli 3 3 2 2 4" xfId="32427" xr:uid="{00000000-0005-0000-0000-0000C27E0000}"/>
    <cellStyle name="titoli 3 3 2 2 4 2" xfId="32428" xr:uid="{00000000-0005-0000-0000-0000C37E0000}"/>
    <cellStyle name="titoli 3 3 2 2 4 3" xfId="32429" xr:uid="{00000000-0005-0000-0000-0000C47E0000}"/>
    <cellStyle name="titoli 3 3 2 2 5" xfId="32430" xr:uid="{00000000-0005-0000-0000-0000C57E0000}"/>
    <cellStyle name="titoli 3 3 2 2 5 2" xfId="32431" xr:uid="{00000000-0005-0000-0000-0000C67E0000}"/>
    <cellStyle name="titoli 3 3 2 2 5 3" xfId="32432" xr:uid="{00000000-0005-0000-0000-0000C77E0000}"/>
    <cellStyle name="titoli 3 3 2 2 5 4" xfId="32433" xr:uid="{00000000-0005-0000-0000-0000C87E0000}"/>
    <cellStyle name="titoli 3 3 2 2 6" xfId="32434" xr:uid="{00000000-0005-0000-0000-0000C97E0000}"/>
    <cellStyle name="titoli 3 3 2 2 7" xfId="32435" xr:uid="{00000000-0005-0000-0000-0000CA7E0000}"/>
    <cellStyle name="titoli 3 3 2 3" xfId="32436" xr:uid="{00000000-0005-0000-0000-0000CB7E0000}"/>
    <cellStyle name="titoli 3 3 2 3 2" xfId="32437" xr:uid="{00000000-0005-0000-0000-0000CC7E0000}"/>
    <cellStyle name="titoli 3 3 2 3 2 2" xfId="32438" xr:uid="{00000000-0005-0000-0000-0000CD7E0000}"/>
    <cellStyle name="titoli 3 3 2 3 2 3" xfId="32439" xr:uid="{00000000-0005-0000-0000-0000CE7E0000}"/>
    <cellStyle name="titoli 3 3 2 3 3" xfId="32440" xr:uid="{00000000-0005-0000-0000-0000CF7E0000}"/>
    <cellStyle name="titoli 3 3 2 3 3 2" xfId="32441" xr:uid="{00000000-0005-0000-0000-0000D07E0000}"/>
    <cellStyle name="titoli 3 3 2 3 3 3" xfId="32442" xr:uid="{00000000-0005-0000-0000-0000D17E0000}"/>
    <cellStyle name="titoli 3 3 2 3 3 4" xfId="32443" xr:uid="{00000000-0005-0000-0000-0000D27E0000}"/>
    <cellStyle name="titoli 3 3 2 3 4" xfId="32444" xr:uid="{00000000-0005-0000-0000-0000D37E0000}"/>
    <cellStyle name="titoli 3 3 2 3 5" xfId="32445" xr:uid="{00000000-0005-0000-0000-0000D47E0000}"/>
    <cellStyle name="titoli 3 3 2 4" xfId="32446" xr:uid="{00000000-0005-0000-0000-0000D57E0000}"/>
    <cellStyle name="titoli 3 3 2 4 2" xfId="32447" xr:uid="{00000000-0005-0000-0000-0000D67E0000}"/>
    <cellStyle name="titoli 3 3 2 4 2 2" xfId="32448" xr:uid="{00000000-0005-0000-0000-0000D77E0000}"/>
    <cellStyle name="titoli 3 3 2 4 2 3" xfId="32449" xr:uid="{00000000-0005-0000-0000-0000D87E0000}"/>
    <cellStyle name="titoli 3 3 2 4 3" xfId="32450" xr:uid="{00000000-0005-0000-0000-0000D97E0000}"/>
    <cellStyle name="titoli 3 3 2 4 3 2" xfId="32451" xr:uid="{00000000-0005-0000-0000-0000DA7E0000}"/>
    <cellStyle name="titoli 3 3 2 4 3 3" xfId="32452" xr:uid="{00000000-0005-0000-0000-0000DB7E0000}"/>
    <cellStyle name="titoli 3 3 2 4 3 4" xfId="32453" xr:uid="{00000000-0005-0000-0000-0000DC7E0000}"/>
    <cellStyle name="titoli 3 3 2 4 4" xfId="32454" xr:uid="{00000000-0005-0000-0000-0000DD7E0000}"/>
    <cellStyle name="titoli 3 3 2 4 4 2" xfId="32455" xr:uid="{00000000-0005-0000-0000-0000DE7E0000}"/>
    <cellStyle name="titoli 3 3 2 4 4 3" xfId="32456" xr:uid="{00000000-0005-0000-0000-0000DF7E0000}"/>
    <cellStyle name="titoli 3 3 2 4 4 4" xfId="32457" xr:uid="{00000000-0005-0000-0000-0000E07E0000}"/>
    <cellStyle name="titoli 3 3 2 4 5" xfId="32458" xr:uid="{00000000-0005-0000-0000-0000E17E0000}"/>
    <cellStyle name="titoli 3 3 2 4 6" xfId="32459" xr:uid="{00000000-0005-0000-0000-0000E27E0000}"/>
    <cellStyle name="titoli 3 3 2 5" xfId="32460" xr:uid="{00000000-0005-0000-0000-0000E37E0000}"/>
    <cellStyle name="titoli 3 3 2 6" xfId="32461" xr:uid="{00000000-0005-0000-0000-0000E47E0000}"/>
    <cellStyle name="titoli 3 3 3" xfId="32462" xr:uid="{00000000-0005-0000-0000-0000E57E0000}"/>
    <cellStyle name="titoli 3 3 3 2" xfId="32463" xr:uid="{00000000-0005-0000-0000-0000E67E0000}"/>
    <cellStyle name="titoli 3 3 3 2 2" xfId="32464" xr:uid="{00000000-0005-0000-0000-0000E77E0000}"/>
    <cellStyle name="titoli 3 3 3 2 2 2" xfId="32465" xr:uid="{00000000-0005-0000-0000-0000E87E0000}"/>
    <cellStyle name="titoli 3 3 3 2 2 3" xfId="32466" xr:uid="{00000000-0005-0000-0000-0000E97E0000}"/>
    <cellStyle name="titoli 3 3 3 2 3" xfId="32467" xr:uid="{00000000-0005-0000-0000-0000EA7E0000}"/>
    <cellStyle name="titoli 3 3 3 2 3 2" xfId="32468" xr:uid="{00000000-0005-0000-0000-0000EB7E0000}"/>
    <cellStyle name="titoli 3 3 3 2 3 3" xfId="32469" xr:uid="{00000000-0005-0000-0000-0000EC7E0000}"/>
    <cellStyle name="titoli 3 3 3 2 3 4" xfId="32470" xr:uid="{00000000-0005-0000-0000-0000ED7E0000}"/>
    <cellStyle name="titoli 3 3 3 2 4" xfId="32471" xr:uid="{00000000-0005-0000-0000-0000EE7E0000}"/>
    <cellStyle name="titoli 3 3 3 2 5" xfId="32472" xr:uid="{00000000-0005-0000-0000-0000EF7E0000}"/>
    <cellStyle name="titoli 3 3 3 3" xfId="32473" xr:uid="{00000000-0005-0000-0000-0000F07E0000}"/>
    <cellStyle name="titoli 3 3 3 3 2" xfId="32474" xr:uid="{00000000-0005-0000-0000-0000F17E0000}"/>
    <cellStyle name="titoli 3 3 3 3 2 2" xfId="32475" xr:uid="{00000000-0005-0000-0000-0000F27E0000}"/>
    <cellStyle name="titoli 3 3 3 3 2 3" xfId="32476" xr:uid="{00000000-0005-0000-0000-0000F37E0000}"/>
    <cellStyle name="titoli 3 3 3 3 3" xfId="32477" xr:uid="{00000000-0005-0000-0000-0000F47E0000}"/>
    <cellStyle name="titoli 3 3 3 3 3 2" xfId="32478" xr:uid="{00000000-0005-0000-0000-0000F57E0000}"/>
    <cellStyle name="titoli 3 3 3 3 3 3" xfId="32479" xr:uid="{00000000-0005-0000-0000-0000F67E0000}"/>
    <cellStyle name="titoli 3 3 3 3 3 4" xfId="32480" xr:uid="{00000000-0005-0000-0000-0000F77E0000}"/>
    <cellStyle name="titoli 3 3 3 3 4" xfId="32481" xr:uid="{00000000-0005-0000-0000-0000F87E0000}"/>
    <cellStyle name="titoli 3 3 3 3 4 2" xfId="32482" xr:uid="{00000000-0005-0000-0000-0000F97E0000}"/>
    <cellStyle name="titoli 3 3 3 3 4 3" xfId="32483" xr:uid="{00000000-0005-0000-0000-0000FA7E0000}"/>
    <cellStyle name="titoli 3 3 3 3 4 4" xfId="32484" xr:uid="{00000000-0005-0000-0000-0000FB7E0000}"/>
    <cellStyle name="titoli 3 3 3 3 5" xfId="32485" xr:uid="{00000000-0005-0000-0000-0000FC7E0000}"/>
    <cellStyle name="titoli 3 3 3 3 6" xfId="32486" xr:uid="{00000000-0005-0000-0000-0000FD7E0000}"/>
    <cellStyle name="titoli 3 3 3 4" xfId="32487" xr:uid="{00000000-0005-0000-0000-0000FE7E0000}"/>
    <cellStyle name="titoli 3 3 3 4 2" xfId="32488" xr:uid="{00000000-0005-0000-0000-0000FF7E0000}"/>
    <cellStyle name="titoli 3 3 3 4 3" xfId="32489" xr:uid="{00000000-0005-0000-0000-0000007F0000}"/>
    <cellStyle name="titoli 3 3 3 5" xfId="32490" xr:uid="{00000000-0005-0000-0000-0000017F0000}"/>
    <cellStyle name="titoli 3 3 3 5 2" xfId="32491" xr:uid="{00000000-0005-0000-0000-0000027F0000}"/>
    <cellStyle name="titoli 3 3 3 5 3" xfId="32492" xr:uid="{00000000-0005-0000-0000-0000037F0000}"/>
    <cellStyle name="titoli 3 3 3 5 4" xfId="32493" xr:uid="{00000000-0005-0000-0000-0000047F0000}"/>
    <cellStyle name="titoli 3 3 3 6" xfId="32494" xr:uid="{00000000-0005-0000-0000-0000057F0000}"/>
    <cellStyle name="titoli 3 3 3 7" xfId="32495" xr:uid="{00000000-0005-0000-0000-0000067F0000}"/>
    <cellStyle name="titoli 3 3 4" xfId="32496" xr:uid="{00000000-0005-0000-0000-0000077F0000}"/>
    <cellStyle name="titoli 3 3 4 2" xfId="32497" xr:uid="{00000000-0005-0000-0000-0000087F0000}"/>
    <cellStyle name="titoli 3 3 4 2 2" xfId="32498" xr:uid="{00000000-0005-0000-0000-0000097F0000}"/>
    <cellStyle name="titoli 3 3 4 2 3" xfId="32499" xr:uid="{00000000-0005-0000-0000-00000A7F0000}"/>
    <cellStyle name="titoli 3 3 4 3" xfId="32500" xr:uid="{00000000-0005-0000-0000-00000B7F0000}"/>
    <cellStyle name="titoli 3 3 4 3 2" xfId="32501" xr:uid="{00000000-0005-0000-0000-00000C7F0000}"/>
    <cellStyle name="titoli 3 3 4 3 3" xfId="32502" xr:uid="{00000000-0005-0000-0000-00000D7F0000}"/>
    <cellStyle name="titoli 3 3 4 3 4" xfId="32503" xr:uid="{00000000-0005-0000-0000-00000E7F0000}"/>
    <cellStyle name="titoli 3 3 4 4" xfId="32504" xr:uid="{00000000-0005-0000-0000-00000F7F0000}"/>
    <cellStyle name="titoli 3 3 4 4 2" xfId="32505" xr:uid="{00000000-0005-0000-0000-0000107F0000}"/>
    <cellStyle name="titoli 3 3 4 4 3" xfId="32506" xr:uid="{00000000-0005-0000-0000-0000117F0000}"/>
    <cellStyle name="titoli 3 3 4 4 4" xfId="32507" xr:uid="{00000000-0005-0000-0000-0000127F0000}"/>
    <cellStyle name="titoli 3 3 4 5" xfId="32508" xr:uid="{00000000-0005-0000-0000-0000137F0000}"/>
    <cellStyle name="titoli 3 3 4 6" xfId="32509" xr:uid="{00000000-0005-0000-0000-0000147F0000}"/>
    <cellStyle name="titoli 3 4" xfId="32510" xr:uid="{00000000-0005-0000-0000-0000157F0000}"/>
    <cellStyle name="titoli 3 4 2" xfId="32511" xr:uid="{00000000-0005-0000-0000-0000167F0000}"/>
    <cellStyle name="titoli 3 4 2 2" xfId="32512" xr:uid="{00000000-0005-0000-0000-0000177F0000}"/>
    <cellStyle name="titoli 3 4 2 2 2" xfId="32513" xr:uid="{00000000-0005-0000-0000-0000187F0000}"/>
    <cellStyle name="titoli 3 4 2 2 2 2" xfId="32514" xr:uid="{00000000-0005-0000-0000-0000197F0000}"/>
    <cellStyle name="titoli 3 4 2 2 2 3" xfId="32515" xr:uid="{00000000-0005-0000-0000-00001A7F0000}"/>
    <cellStyle name="titoli 3 4 2 2 3" xfId="32516" xr:uid="{00000000-0005-0000-0000-00001B7F0000}"/>
    <cellStyle name="titoli 3 4 2 2 3 2" xfId="32517" xr:uid="{00000000-0005-0000-0000-00001C7F0000}"/>
    <cellStyle name="titoli 3 4 2 2 3 3" xfId="32518" xr:uid="{00000000-0005-0000-0000-00001D7F0000}"/>
    <cellStyle name="titoli 3 4 2 2 3 4" xfId="32519" xr:uid="{00000000-0005-0000-0000-00001E7F0000}"/>
    <cellStyle name="titoli 3 4 2 2 4" xfId="32520" xr:uid="{00000000-0005-0000-0000-00001F7F0000}"/>
    <cellStyle name="titoli 3 4 2 2 5" xfId="32521" xr:uid="{00000000-0005-0000-0000-0000207F0000}"/>
    <cellStyle name="titoli 3 4 2 3" xfId="32522" xr:uid="{00000000-0005-0000-0000-0000217F0000}"/>
    <cellStyle name="titoli 3 4 2 3 2" xfId="32523" xr:uid="{00000000-0005-0000-0000-0000227F0000}"/>
    <cellStyle name="titoli 3 4 2 3 2 2" xfId="32524" xr:uid="{00000000-0005-0000-0000-0000237F0000}"/>
    <cellStyle name="titoli 3 4 2 3 2 3" xfId="32525" xr:uid="{00000000-0005-0000-0000-0000247F0000}"/>
    <cellStyle name="titoli 3 4 2 3 3" xfId="32526" xr:uid="{00000000-0005-0000-0000-0000257F0000}"/>
    <cellStyle name="titoli 3 4 2 3 3 2" xfId="32527" xr:uid="{00000000-0005-0000-0000-0000267F0000}"/>
    <cellStyle name="titoli 3 4 2 3 3 3" xfId="32528" xr:uid="{00000000-0005-0000-0000-0000277F0000}"/>
    <cellStyle name="titoli 3 4 2 3 3 4" xfId="32529" xr:uid="{00000000-0005-0000-0000-0000287F0000}"/>
    <cellStyle name="titoli 3 4 2 3 4" xfId="32530" xr:uid="{00000000-0005-0000-0000-0000297F0000}"/>
    <cellStyle name="titoli 3 4 2 3 4 2" xfId="32531" xr:uid="{00000000-0005-0000-0000-00002A7F0000}"/>
    <cellStyle name="titoli 3 4 2 3 4 3" xfId="32532" xr:uid="{00000000-0005-0000-0000-00002B7F0000}"/>
    <cellStyle name="titoli 3 4 2 3 4 4" xfId="32533" xr:uid="{00000000-0005-0000-0000-00002C7F0000}"/>
    <cellStyle name="titoli 3 4 2 3 5" xfId="32534" xr:uid="{00000000-0005-0000-0000-00002D7F0000}"/>
    <cellStyle name="titoli 3 4 2 3 6" xfId="32535" xr:uid="{00000000-0005-0000-0000-00002E7F0000}"/>
    <cellStyle name="titoli 3 4 2 4" xfId="32536" xr:uid="{00000000-0005-0000-0000-00002F7F0000}"/>
    <cellStyle name="titoli 3 4 2 4 2" xfId="32537" xr:uid="{00000000-0005-0000-0000-0000307F0000}"/>
    <cellStyle name="titoli 3 4 2 4 3" xfId="32538" xr:uid="{00000000-0005-0000-0000-0000317F0000}"/>
    <cellStyle name="titoli 3 4 2 5" xfId="32539" xr:uid="{00000000-0005-0000-0000-0000327F0000}"/>
    <cellStyle name="titoli 3 4 2 5 2" xfId="32540" xr:uid="{00000000-0005-0000-0000-0000337F0000}"/>
    <cellStyle name="titoli 3 4 2 5 3" xfId="32541" xr:uid="{00000000-0005-0000-0000-0000347F0000}"/>
    <cellStyle name="titoli 3 4 2 5 4" xfId="32542" xr:uid="{00000000-0005-0000-0000-0000357F0000}"/>
    <cellStyle name="titoli 3 4 2 6" xfId="32543" xr:uid="{00000000-0005-0000-0000-0000367F0000}"/>
    <cellStyle name="titoli 3 4 2 7" xfId="32544" xr:uid="{00000000-0005-0000-0000-0000377F0000}"/>
    <cellStyle name="titoli 3 4 3" xfId="32545" xr:uid="{00000000-0005-0000-0000-0000387F0000}"/>
    <cellStyle name="titoli 3 4 3 2" xfId="32546" xr:uid="{00000000-0005-0000-0000-0000397F0000}"/>
    <cellStyle name="titoli 3 4 3 2 2" xfId="32547" xr:uid="{00000000-0005-0000-0000-00003A7F0000}"/>
    <cellStyle name="titoli 3 4 3 2 3" xfId="32548" xr:uid="{00000000-0005-0000-0000-00003B7F0000}"/>
    <cellStyle name="titoli 3 4 3 3" xfId="32549" xr:uid="{00000000-0005-0000-0000-00003C7F0000}"/>
    <cellStyle name="titoli 3 4 3 3 2" xfId="32550" xr:uid="{00000000-0005-0000-0000-00003D7F0000}"/>
    <cellStyle name="titoli 3 4 3 3 3" xfId="32551" xr:uid="{00000000-0005-0000-0000-00003E7F0000}"/>
    <cellStyle name="titoli 3 4 3 3 4" xfId="32552" xr:uid="{00000000-0005-0000-0000-00003F7F0000}"/>
    <cellStyle name="titoli 3 4 3 4" xfId="32553" xr:uid="{00000000-0005-0000-0000-0000407F0000}"/>
    <cellStyle name="titoli 3 4 3 5" xfId="32554" xr:uid="{00000000-0005-0000-0000-0000417F0000}"/>
    <cellStyle name="titoli 3 4 4" xfId="32555" xr:uid="{00000000-0005-0000-0000-0000427F0000}"/>
    <cellStyle name="titoli 3 4 4 2" xfId="32556" xr:uid="{00000000-0005-0000-0000-0000437F0000}"/>
    <cellStyle name="titoli 3 4 4 2 2" xfId="32557" xr:uid="{00000000-0005-0000-0000-0000447F0000}"/>
    <cellStyle name="titoli 3 4 4 2 3" xfId="32558" xr:uid="{00000000-0005-0000-0000-0000457F0000}"/>
    <cellStyle name="titoli 3 4 4 3" xfId="32559" xr:uid="{00000000-0005-0000-0000-0000467F0000}"/>
    <cellStyle name="titoli 3 4 4 3 2" xfId="32560" xr:uid="{00000000-0005-0000-0000-0000477F0000}"/>
    <cellStyle name="titoli 3 4 4 3 3" xfId="32561" xr:uid="{00000000-0005-0000-0000-0000487F0000}"/>
    <cellStyle name="titoli 3 4 4 3 4" xfId="32562" xr:uid="{00000000-0005-0000-0000-0000497F0000}"/>
    <cellStyle name="titoli 3 4 4 4" xfId="32563" xr:uid="{00000000-0005-0000-0000-00004A7F0000}"/>
    <cellStyle name="titoli 3 4 4 4 2" xfId="32564" xr:uid="{00000000-0005-0000-0000-00004B7F0000}"/>
    <cellStyle name="titoli 3 4 4 4 3" xfId="32565" xr:uid="{00000000-0005-0000-0000-00004C7F0000}"/>
    <cellStyle name="titoli 3 4 4 4 4" xfId="32566" xr:uid="{00000000-0005-0000-0000-00004D7F0000}"/>
    <cellStyle name="titoli 3 4 4 5" xfId="32567" xr:uid="{00000000-0005-0000-0000-00004E7F0000}"/>
    <cellStyle name="titoli 3 4 4 6" xfId="32568" xr:uid="{00000000-0005-0000-0000-00004F7F0000}"/>
    <cellStyle name="titoli 3 4 5" xfId="32569" xr:uid="{00000000-0005-0000-0000-0000507F0000}"/>
    <cellStyle name="titoli 3 4 6" xfId="32570" xr:uid="{00000000-0005-0000-0000-0000517F0000}"/>
    <cellStyle name="titoli 3 5" xfId="32571" xr:uid="{00000000-0005-0000-0000-0000527F0000}"/>
    <cellStyle name="titoli 3 5 2" xfId="32572" xr:uid="{00000000-0005-0000-0000-0000537F0000}"/>
    <cellStyle name="titoli 3 5 2 2" xfId="32573" xr:uid="{00000000-0005-0000-0000-0000547F0000}"/>
    <cellStyle name="titoli 3 5 2 2 2" xfId="32574" xr:uid="{00000000-0005-0000-0000-0000557F0000}"/>
    <cellStyle name="titoli 3 5 2 2 3" xfId="32575" xr:uid="{00000000-0005-0000-0000-0000567F0000}"/>
    <cellStyle name="titoli 3 5 2 3" xfId="32576" xr:uid="{00000000-0005-0000-0000-0000577F0000}"/>
    <cellStyle name="titoli 3 5 2 3 2" xfId="32577" xr:uid="{00000000-0005-0000-0000-0000587F0000}"/>
    <cellStyle name="titoli 3 5 2 3 3" xfId="32578" xr:uid="{00000000-0005-0000-0000-0000597F0000}"/>
    <cellStyle name="titoli 3 5 2 3 4" xfId="32579" xr:uid="{00000000-0005-0000-0000-00005A7F0000}"/>
    <cellStyle name="titoli 3 5 2 4" xfId="32580" xr:uid="{00000000-0005-0000-0000-00005B7F0000}"/>
    <cellStyle name="titoli 3 5 2 5" xfId="32581" xr:uid="{00000000-0005-0000-0000-00005C7F0000}"/>
    <cellStyle name="titoli 3 5 3" xfId="32582" xr:uid="{00000000-0005-0000-0000-00005D7F0000}"/>
    <cellStyle name="titoli 3 5 3 2" xfId="32583" xr:uid="{00000000-0005-0000-0000-00005E7F0000}"/>
    <cellStyle name="titoli 3 5 3 2 2" xfId="32584" xr:uid="{00000000-0005-0000-0000-00005F7F0000}"/>
    <cellStyle name="titoli 3 5 3 2 3" xfId="32585" xr:uid="{00000000-0005-0000-0000-0000607F0000}"/>
    <cellStyle name="titoli 3 5 3 3" xfId="32586" xr:uid="{00000000-0005-0000-0000-0000617F0000}"/>
    <cellStyle name="titoli 3 5 3 3 2" xfId="32587" xr:uid="{00000000-0005-0000-0000-0000627F0000}"/>
    <cellStyle name="titoli 3 5 3 3 3" xfId="32588" xr:uid="{00000000-0005-0000-0000-0000637F0000}"/>
    <cellStyle name="titoli 3 5 3 3 4" xfId="32589" xr:uid="{00000000-0005-0000-0000-0000647F0000}"/>
    <cellStyle name="titoli 3 5 3 4" xfId="32590" xr:uid="{00000000-0005-0000-0000-0000657F0000}"/>
    <cellStyle name="titoli 3 5 3 4 2" xfId="32591" xr:uid="{00000000-0005-0000-0000-0000667F0000}"/>
    <cellStyle name="titoli 3 5 3 4 3" xfId="32592" xr:uid="{00000000-0005-0000-0000-0000677F0000}"/>
    <cellStyle name="titoli 3 5 3 4 4" xfId="32593" xr:uid="{00000000-0005-0000-0000-0000687F0000}"/>
    <cellStyle name="titoli 3 5 3 5" xfId="32594" xr:uid="{00000000-0005-0000-0000-0000697F0000}"/>
    <cellStyle name="titoli 3 5 3 6" xfId="32595" xr:uid="{00000000-0005-0000-0000-00006A7F0000}"/>
    <cellStyle name="titoli 3 5 4" xfId="32596" xr:uid="{00000000-0005-0000-0000-00006B7F0000}"/>
    <cellStyle name="titoli 3 5 4 2" xfId="32597" xr:uid="{00000000-0005-0000-0000-00006C7F0000}"/>
    <cellStyle name="titoli 3 5 4 3" xfId="32598" xr:uid="{00000000-0005-0000-0000-00006D7F0000}"/>
    <cellStyle name="titoli 3 5 5" xfId="32599" xr:uid="{00000000-0005-0000-0000-00006E7F0000}"/>
    <cellStyle name="titoli 3 5 5 2" xfId="32600" xr:uid="{00000000-0005-0000-0000-00006F7F0000}"/>
    <cellStyle name="titoli 3 5 5 3" xfId="32601" xr:uid="{00000000-0005-0000-0000-0000707F0000}"/>
    <cellStyle name="titoli 3 5 5 4" xfId="32602" xr:uid="{00000000-0005-0000-0000-0000717F0000}"/>
    <cellStyle name="titoli 3 5 6" xfId="32603" xr:uid="{00000000-0005-0000-0000-0000727F0000}"/>
    <cellStyle name="titoli 3 5 7" xfId="32604" xr:uid="{00000000-0005-0000-0000-0000737F0000}"/>
    <cellStyle name="titoli 3 6" xfId="32605" xr:uid="{00000000-0005-0000-0000-0000747F0000}"/>
    <cellStyle name="titoli 3 6 2" xfId="32606" xr:uid="{00000000-0005-0000-0000-0000757F0000}"/>
    <cellStyle name="titoli 3 6 2 2" xfId="32607" xr:uid="{00000000-0005-0000-0000-0000767F0000}"/>
    <cellStyle name="titoli 3 6 2 2 2" xfId="32608" xr:uid="{00000000-0005-0000-0000-0000777F0000}"/>
    <cellStyle name="titoli 3 6 2 2 3" xfId="32609" xr:uid="{00000000-0005-0000-0000-0000787F0000}"/>
    <cellStyle name="titoli 3 6 2 3" xfId="32610" xr:uid="{00000000-0005-0000-0000-0000797F0000}"/>
    <cellStyle name="titoli 3 6 2 3 2" xfId="32611" xr:uid="{00000000-0005-0000-0000-00007A7F0000}"/>
    <cellStyle name="titoli 3 6 2 3 3" xfId="32612" xr:uid="{00000000-0005-0000-0000-00007B7F0000}"/>
    <cellStyle name="titoli 3 6 2 3 4" xfId="32613" xr:uid="{00000000-0005-0000-0000-00007C7F0000}"/>
    <cellStyle name="titoli 3 6 2 4" xfId="32614" xr:uid="{00000000-0005-0000-0000-00007D7F0000}"/>
    <cellStyle name="titoli 3 6 2 5" xfId="32615" xr:uid="{00000000-0005-0000-0000-00007E7F0000}"/>
    <cellStyle name="titoli 3 6 3" xfId="32616" xr:uid="{00000000-0005-0000-0000-00007F7F0000}"/>
    <cellStyle name="titoli 3 6 3 2" xfId="32617" xr:uid="{00000000-0005-0000-0000-0000807F0000}"/>
    <cellStyle name="titoli 3 6 3 3" xfId="32618" xr:uid="{00000000-0005-0000-0000-0000817F0000}"/>
    <cellStyle name="titoli 3 6 4" xfId="32619" xr:uid="{00000000-0005-0000-0000-0000827F0000}"/>
    <cellStyle name="titoli 3 6 4 2" xfId="32620" xr:uid="{00000000-0005-0000-0000-0000837F0000}"/>
    <cellStyle name="titoli 3 6 4 3" xfId="32621" xr:uid="{00000000-0005-0000-0000-0000847F0000}"/>
    <cellStyle name="titoli 3 6 4 4" xfId="32622" xr:uid="{00000000-0005-0000-0000-0000857F0000}"/>
    <cellStyle name="titoli 3 6 5" xfId="32623" xr:uid="{00000000-0005-0000-0000-0000867F0000}"/>
    <cellStyle name="titoli 3 6 6" xfId="32624" xr:uid="{00000000-0005-0000-0000-0000877F0000}"/>
    <cellStyle name="titoli 3 7" xfId="32625" xr:uid="{00000000-0005-0000-0000-0000887F0000}"/>
    <cellStyle name="titoli 3 7 2" xfId="32626" xr:uid="{00000000-0005-0000-0000-0000897F0000}"/>
    <cellStyle name="titoli 3 7 2 2" xfId="32627" xr:uid="{00000000-0005-0000-0000-00008A7F0000}"/>
    <cellStyle name="titoli 3 7 2 3" xfId="32628" xr:uid="{00000000-0005-0000-0000-00008B7F0000}"/>
    <cellStyle name="titoli 3 7 3" xfId="32629" xr:uid="{00000000-0005-0000-0000-00008C7F0000}"/>
    <cellStyle name="titoli 3 7 3 2" xfId="32630" xr:uid="{00000000-0005-0000-0000-00008D7F0000}"/>
    <cellStyle name="titoli 3 7 3 3" xfId="32631" xr:uid="{00000000-0005-0000-0000-00008E7F0000}"/>
    <cellStyle name="titoli 3 7 3 4" xfId="32632" xr:uid="{00000000-0005-0000-0000-00008F7F0000}"/>
    <cellStyle name="titoli 3 7 4" xfId="32633" xr:uid="{00000000-0005-0000-0000-0000907F0000}"/>
    <cellStyle name="titoli 3 7 5" xfId="32634" xr:uid="{00000000-0005-0000-0000-0000917F0000}"/>
    <cellStyle name="titoli 3 8" xfId="32635" xr:uid="{00000000-0005-0000-0000-0000927F0000}"/>
    <cellStyle name="titoli 3 9" xfId="32636" xr:uid="{00000000-0005-0000-0000-0000937F0000}"/>
    <cellStyle name="titoli 4" xfId="32637" xr:uid="{00000000-0005-0000-0000-0000947F0000}"/>
    <cellStyle name="titoli 4 2" xfId="32638" xr:uid="{00000000-0005-0000-0000-0000957F0000}"/>
    <cellStyle name="titoli 4 2 2" xfId="32639" xr:uid="{00000000-0005-0000-0000-0000967F0000}"/>
    <cellStyle name="titoli 4 2 2 2" xfId="32640" xr:uid="{00000000-0005-0000-0000-0000977F0000}"/>
    <cellStyle name="titoli 4 2 2 2 2" xfId="32641" xr:uid="{00000000-0005-0000-0000-0000987F0000}"/>
    <cellStyle name="titoli 4 2 2 2 2 2" xfId="32642" xr:uid="{00000000-0005-0000-0000-0000997F0000}"/>
    <cellStyle name="titoli 4 2 2 2 2 2 2" xfId="32643" xr:uid="{00000000-0005-0000-0000-00009A7F0000}"/>
    <cellStyle name="titoli 4 2 2 2 2 2 3" xfId="32644" xr:uid="{00000000-0005-0000-0000-00009B7F0000}"/>
    <cellStyle name="titoli 4 2 2 2 2 3" xfId="32645" xr:uid="{00000000-0005-0000-0000-00009C7F0000}"/>
    <cellStyle name="titoli 4 2 2 2 2 3 2" xfId="32646" xr:uid="{00000000-0005-0000-0000-00009D7F0000}"/>
    <cellStyle name="titoli 4 2 2 2 2 3 3" xfId="32647" xr:uid="{00000000-0005-0000-0000-00009E7F0000}"/>
    <cellStyle name="titoli 4 2 2 2 2 3 4" xfId="32648" xr:uid="{00000000-0005-0000-0000-00009F7F0000}"/>
    <cellStyle name="titoli 4 2 2 2 2 4" xfId="32649" xr:uid="{00000000-0005-0000-0000-0000A07F0000}"/>
    <cellStyle name="titoli 4 2 2 2 2 5" xfId="32650" xr:uid="{00000000-0005-0000-0000-0000A17F0000}"/>
    <cellStyle name="titoli 4 2 2 2 3" xfId="32651" xr:uid="{00000000-0005-0000-0000-0000A27F0000}"/>
    <cellStyle name="titoli 4 2 2 2 3 2" xfId="32652" xr:uid="{00000000-0005-0000-0000-0000A37F0000}"/>
    <cellStyle name="titoli 4 2 2 2 3 2 2" xfId="32653" xr:uid="{00000000-0005-0000-0000-0000A47F0000}"/>
    <cellStyle name="titoli 4 2 2 2 3 2 3" xfId="32654" xr:uid="{00000000-0005-0000-0000-0000A57F0000}"/>
    <cellStyle name="titoli 4 2 2 2 3 3" xfId="32655" xr:uid="{00000000-0005-0000-0000-0000A67F0000}"/>
    <cellStyle name="titoli 4 2 2 2 3 3 2" xfId="32656" xr:uid="{00000000-0005-0000-0000-0000A77F0000}"/>
    <cellStyle name="titoli 4 2 2 2 3 3 3" xfId="32657" xr:uid="{00000000-0005-0000-0000-0000A87F0000}"/>
    <cellStyle name="titoli 4 2 2 2 3 3 4" xfId="32658" xr:uid="{00000000-0005-0000-0000-0000A97F0000}"/>
    <cellStyle name="titoli 4 2 2 2 3 4" xfId="32659" xr:uid="{00000000-0005-0000-0000-0000AA7F0000}"/>
    <cellStyle name="titoli 4 2 2 2 3 4 2" xfId="32660" xr:uid="{00000000-0005-0000-0000-0000AB7F0000}"/>
    <cellStyle name="titoli 4 2 2 2 3 4 3" xfId="32661" xr:uid="{00000000-0005-0000-0000-0000AC7F0000}"/>
    <cellStyle name="titoli 4 2 2 2 3 4 4" xfId="32662" xr:uid="{00000000-0005-0000-0000-0000AD7F0000}"/>
    <cellStyle name="titoli 4 2 2 2 3 5" xfId="32663" xr:uid="{00000000-0005-0000-0000-0000AE7F0000}"/>
    <cellStyle name="titoli 4 2 2 2 3 6" xfId="32664" xr:uid="{00000000-0005-0000-0000-0000AF7F0000}"/>
    <cellStyle name="titoli 4 2 2 2 4" xfId="32665" xr:uid="{00000000-0005-0000-0000-0000B07F0000}"/>
    <cellStyle name="titoli 4 2 2 2 4 2" xfId="32666" xr:uid="{00000000-0005-0000-0000-0000B17F0000}"/>
    <cellStyle name="titoli 4 2 2 2 4 3" xfId="32667" xr:uid="{00000000-0005-0000-0000-0000B27F0000}"/>
    <cellStyle name="titoli 4 2 2 2 5" xfId="32668" xr:uid="{00000000-0005-0000-0000-0000B37F0000}"/>
    <cellStyle name="titoli 4 2 2 2 5 2" xfId="32669" xr:uid="{00000000-0005-0000-0000-0000B47F0000}"/>
    <cellStyle name="titoli 4 2 2 2 5 3" xfId="32670" xr:uid="{00000000-0005-0000-0000-0000B57F0000}"/>
    <cellStyle name="titoli 4 2 2 2 5 4" xfId="32671" xr:uid="{00000000-0005-0000-0000-0000B67F0000}"/>
    <cellStyle name="titoli 4 2 2 2 6" xfId="32672" xr:uid="{00000000-0005-0000-0000-0000B77F0000}"/>
    <cellStyle name="titoli 4 2 2 2 7" xfId="32673" xr:uid="{00000000-0005-0000-0000-0000B87F0000}"/>
    <cellStyle name="titoli 4 2 2 3" xfId="32674" xr:uid="{00000000-0005-0000-0000-0000B97F0000}"/>
    <cellStyle name="titoli 4 2 2 3 2" xfId="32675" xr:uid="{00000000-0005-0000-0000-0000BA7F0000}"/>
    <cellStyle name="titoli 4 2 2 3 2 2" xfId="32676" xr:uid="{00000000-0005-0000-0000-0000BB7F0000}"/>
    <cellStyle name="titoli 4 2 2 3 2 3" xfId="32677" xr:uid="{00000000-0005-0000-0000-0000BC7F0000}"/>
    <cellStyle name="titoli 4 2 2 3 3" xfId="32678" xr:uid="{00000000-0005-0000-0000-0000BD7F0000}"/>
    <cellStyle name="titoli 4 2 2 3 3 2" xfId="32679" xr:uid="{00000000-0005-0000-0000-0000BE7F0000}"/>
    <cellStyle name="titoli 4 2 2 3 3 3" xfId="32680" xr:uid="{00000000-0005-0000-0000-0000BF7F0000}"/>
    <cellStyle name="titoli 4 2 2 3 3 4" xfId="32681" xr:uid="{00000000-0005-0000-0000-0000C07F0000}"/>
    <cellStyle name="titoli 4 2 2 3 4" xfId="32682" xr:uid="{00000000-0005-0000-0000-0000C17F0000}"/>
    <cellStyle name="titoli 4 2 2 3 5" xfId="32683" xr:uid="{00000000-0005-0000-0000-0000C27F0000}"/>
    <cellStyle name="titoli 4 2 2 4" xfId="32684" xr:uid="{00000000-0005-0000-0000-0000C37F0000}"/>
    <cellStyle name="titoli 4 2 2 4 2" xfId="32685" xr:uid="{00000000-0005-0000-0000-0000C47F0000}"/>
    <cellStyle name="titoli 4 2 2 4 2 2" xfId="32686" xr:uid="{00000000-0005-0000-0000-0000C57F0000}"/>
    <cellStyle name="titoli 4 2 2 4 2 3" xfId="32687" xr:uid="{00000000-0005-0000-0000-0000C67F0000}"/>
    <cellStyle name="titoli 4 2 2 4 3" xfId="32688" xr:uid="{00000000-0005-0000-0000-0000C77F0000}"/>
    <cellStyle name="titoli 4 2 2 4 3 2" xfId="32689" xr:uid="{00000000-0005-0000-0000-0000C87F0000}"/>
    <cellStyle name="titoli 4 2 2 4 3 3" xfId="32690" xr:uid="{00000000-0005-0000-0000-0000C97F0000}"/>
    <cellStyle name="titoli 4 2 2 4 3 4" xfId="32691" xr:uid="{00000000-0005-0000-0000-0000CA7F0000}"/>
    <cellStyle name="titoli 4 2 2 4 4" xfId="32692" xr:uid="{00000000-0005-0000-0000-0000CB7F0000}"/>
    <cellStyle name="titoli 4 2 2 4 4 2" xfId="32693" xr:uid="{00000000-0005-0000-0000-0000CC7F0000}"/>
    <cellStyle name="titoli 4 2 2 4 4 3" xfId="32694" xr:uid="{00000000-0005-0000-0000-0000CD7F0000}"/>
    <cellStyle name="titoli 4 2 2 4 4 4" xfId="32695" xr:uid="{00000000-0005-0000-0000-0000CE7F0000}"/>
    <cellStyle name="titoli 4 2 2 4 5" xfId="32696" xr:uid="{00000000-0005-0000-0000-0000CF7F0000}"/>
    <cellStyle name="titoli 4 2 2 4 6" xfId="32697" xr:uid="{00000000-0005-0000-0000-0000D07F0000}"/>
    <cellStyle name="titoli 4 2 2 5" xfId="32698" xr:uid="{00000000-0005-0000-0000-0000D17F0000}"/>
    <cellStyle name="titoli 4 2 2 6" xfId="32699" xr:uid="{00000000-0005-0000-0000-0000D27F0000}"/>
    <cellStyle name="titoli 4 2 3" xfId="32700" xr:uid="{00000000-0005-0000-0000-0000D37F0000}"/>
    <cellStyle name="titoli 4 2 3 2" xfId="32701" xr:uid="{00000000-0005-0000-0000-0000D47F0000}"/>
    <cellStyle name="titoli 4 2 3 2 2" xfId="32702" xr:uid="{00000000-0005-0000-0000-0000D57F0000}"/>
    <cellStyle name="titoli 4 2 3 2 2 2" xfId="32703" xr:uid="{00000000-0005-0000-0000-0000D67F0000}"/>
    <cellStyle name="titoli 4 2 3 2 2 3" xfId="32704" xr:uid="{00000000-0005-0000-0000-0000D77F0000}"/>
    <cellStyle name="titoli 4 2 3 2 3" xfId="32705" xr:uid="{00000000-0005-0000-0000-0000D87F0000}"/>
    <cellStyle name="titoli 4 2 3 2 3 2" xfId="32706" xr:uid="{00000000-0005-0000-0000-0000D97F0000}"/>
    <cellStyle name="titoli 4 2 3 2 3 3" xfId="32707" xr:uid="{00000000-0005-0000-0000-0000DA7F0000}"/>
    <cellStyle name="titoli 4 2 3 2 3 4" xfId="32708" xr:uid="{00000000-0005-0000-0000-0000DB7F0000}"/>
    <cellStyle name="titoli 4 2 3 2 4" xfId="32709" xr:uid="{00000000-0005-0000-0000-0000DC7F0000}"/>
    <cellStyle name="titoli 4 2 3 2 5" xfId="32710" xr:uid="{00000000-0005-0000-0000-0000DD7F0000}"/>
    <cellStyle name="titoli 4 2 3 3" xfId="32711" xr:uid="{00000000-0005-0000-0000-0000DE7F0000}"/>
    <cellStyle name="titoli 4 2 3 3 2" xfId="32712" xr:uid="{00000000-0005-0000-0000-0000DF7F0000}"/>
    <cellStyle name="titoli 4 2 3 3 2 2" xfId="32713" xr:uid="{00000000-0005-0000-0000-0000E07F0000}"/>
    <cellStyle name="titoli 4 2 3 3 2 3" xfId="32714" xr:uid="{00000000-0005-0000-0000-0000E17F0000}"/>
    <cellStyle name="titoli 4 2 3 3 3" xfId="32715" xr:uid="{00000000-0005-0000-0000-0000E27F0000}"/>
    <cellStyle name="titoli 4 2 3 3 3 2" xfId="32716" xr:uid="{00000000-0005-0000-0000-0000E37F0000}"/>
    <cellStyle name="titoli 4 2 3 3 3 3" xfId="32717" xr:uid="{00000000-0005-0000-0000-0000E47F0000}"/>
    <cellStyle name="titoli 4 2 3 3 3 4" xfId="32718" xr:uid="{00000000-0005-0000-0000-0000E57F0000}"/>
    <cellStyle name="titoli 4 2 3 3 4" xfId="32719" xr:uid="{00000000-0005-0000-0000-0000E67F0000}"/>
    <cellStyle name="titoli 4 2 3 3 4 2" xfId="32720" xr:uid="{00000000-0005-0000-0000-0000E77F0000}"/>
    <cellStyle name="titoli 4 2 3 3 4 3" xfId="32721" xr:uid="{00000000-0005-0000-0000-0000E87F0000}"/>
    <cellStyle name="titoli 4 2 3 3 4 4" xfId="32722" xr:uid="{00000000-0005-0000-0000-0000E97F0000}"/>
    <cellStyle name="titoli 4 2 3 3 5" xfId="32723" xr:uid="{00000000-0005-0000-0000-0000EA7F0000}"/>
    <cellStyle name="titoli 4 2 3 3 6" xfId="32724" xr:uid="{00000000-0005-0000-0000-0000EB7F0000}"/>
    <cellStyle name="titoli 4 2 3 4" xfId="32725" xr:uid="{00000000-0005-0000-0000-0000EC7F0000}"/>
    <cellStyle name="titoli 4 2 3 4 2" xfId="32726" xr:uid="{00000000-0005-0000-0000-0000ED7F0000}"/>
    <cellStyle name="titoli 4 2 3 4 3" xfId="32727" xr:uid="{00000000-0005-0000-0000-0000EE7F0000}"/>
    <cellStyle name="titoli 4 2 3 5" xfId="32728" xr:uid="{00000000-0005-0000-0000-0000EF7F0000}"/>
    <cellStyle name="titoli 4 2 3 5 2" xfId="32729" xr:uid="{00000000-0005-0000-0000-0000F07F0000}"/>
    <cellStyle name="titoli 4 2 3 5 3" xfId="32730" xr:uid="{00000000-0005-0000-0000-0000F17F0000}"/>
    <cellStyle name="titoli 4 2 3 5 4" xfId="32731" xr:uid="{00000000-0005-0000-0000-0000F27F0000}"/>
    <cellStyle name="titoli 4 2 3 6" xfId="32732" xr:uid="{00000000-0005-0000-0000-0000F37F0000}"/>
    <cellStyle name="titoli 4 2 3 7" xfId="32733" xr:uid="{00000000-0005-0000-0000-0000F47F0000}"/>
    <cellStyle name="titoli 4 2 4" xfId="32734" xr:uid="{00000000-0005-0000-0000-0000F57F0000}"/>
    <cellStyle name="titoli 4 2 4 2" xfId="32735" xr:uid="{00000000-0005-0000-0000-0000F67F0000}"/>
    <cellStyle name="titoli 4 2 4 2 2" xfId="32736" xr:uid="{00000000-0005-0000-0000-0000F77F0000}"/>
    <cellStyle name="titoli 4 2 4 2 3" xfId="32737" xr:uid="{00000000-0005-0000-0000-0000F87F0000}"/>
    <cellStyle name="titoli 4 2 4 3" xfId="32738" xr:uid="{00000000-0005-0000-0000-0000F97F0000}"/>
    <cellStyle name="titoli 4 2 4 3 2" xfId="32739" xr:uid="{00000000-0005-0000-0000-0000FA7F0000}"/>
    <cellStyle name="titoli 4 2 4 3 3" xfId="32740" xr:uid="{00000000-0005-0000-0000-0000FB7F0000}"/>
    <cellStyle name="titoli 4 2 4 3 4" xfId="32741" xr:uid="{00000000-0005-0000-0000-0000FC7F0000}"/>
    <cellStyle name="titoli 4 2 4 4" xfId="32742" xr:uid="{00000000-0005-0000-0000-0000FD7F0000}"/>
    <cellStyle name="titoli 4 2 4 4 2" xfId="32743" xr:uid="{00000000-0005-0000-0000-0000FE7F0000}"/>
    <cellStyle name="titoli 4 2 4 4 3" xfId="32744" xr:uid="{00000000-0005-0000-0000-0000FF7F0000}"/>
    <cellStyle name="titoli 4 2 4 4 4" xfId="32745" xr:uid="{00000000-0005-0000-0000-000000800000}"/>
    <cellStyle name="titoli 4 2 4 5" xfId="32746" xr:uid="{00000000-0005-0000-0000-000001800000}"/>
    <cellStyle name="titoli 4 2 4 6" xfId="32747" xr:uid="{00000000-0005-0000-0000-000002800000}"/>
    <cellStyle name="titoli 4 3" xfId="32748" xr:uid="{00000000-0005-0000-0000-000003800000}"/>
    <cellStyle name="titoli 4 3 2" xfId="32749" xr:uid="{00000000-0005-0000-0000-000004800000}"/>
    <cellStyle name="titoli 4 3 2 2" xfId="32750" xr:uid="{00000000-0005-0000-0000-000005800000}"/>
    <cellStyle name="titoli 4 3 2 2 2" xfId="32751" xr:uid="{00000000-0005-0000-0000-000006800000}"/>
    <cellStyle name="titoli 4 3 2 2 2 2" xfId="32752" xr:uid="{00000000-0005-0000-0000-000007800000}"/>
    <cellStyle name="titoli 4 3 2 2 2 2 2" xfId="32753" xr:uid="{00000000-0005-0000-0000-000008800000}"/>
    <cellStyle name="titoli 4 3 2 2 2 2 3" xfId="32754" xr:uid="{00000000-0005-0000-0000-000009800000}"/>
    <cellStyle name="titoli 4 3 2 2 2 3" xfId="32755" xr:uid="{00000000-0005-0000-0000-00000A800000}"/>
    <cellStyle name="titoli 4 3 2 2 2 3 2" xfId="32756" xr:uid="{00000000-0005-0000-0000-00000B800000}"/>
    <cellStyle name="titoli 4 3 2 2 2 3 3" xfId="32757" xr:uid="{00000000-0005-0000-0000-00000C800000}"/>
    <cellStyle name="titoli 4 3 2 2 2 3 4" xfId="32758" xr:uid="{00000000-0005-0000-0000-00000D800000}"/>
    <cellStyle name="titoli 4 3 2 2 2 4" xfId="32759" xr:uid="{00000000-0005-0000-0000-00000E800000}"/>
    <cellStyle name="titoli 4 3 2 2 2 5" xfId="32760" xr:uid="{00000000-0005-0000-0000-00000F800000}"/>
    <cellStyle name="titoli 4 3 2 2 3" xfId="32761" xr:uid="{00000000-0005-0000-0000-000010800000}"/>
    <cellStyle name="titoli 4 3 2 2 3 2" xfId="32762" xr:uid="{00000000-0005-0000-0000-000011800000}"/>
    <cellStyle name="titoli 4 3 2 2 3 2 2" xfId="32763" xr:uid="{00000000-0005-0000-0000-000012800000}"/>
    <cellStyle name="titoli 4 3 2 2 3 2 3" xfId="32764" xr:uid="{00000000-0005-0000-0000-000013800000}"/>
    <cellStyle name="titoli 4 3 2 2 3 3" xfId="32765" xr:uid="{00000000-0005-0000-0000-000014800000}"/>
    <cellStyle name="titoli 4 3 2 2 3 3 2" xfId="32766" xr:uid="{00000000-0005-0000-0000-000015800000}"/>
    <cellStyle name="titoli 4 3 2 2 3 3 3" xfId="32767" xr:uid="{00000000-0005-0000-0000-000016800000}"/>
    <cellStyle name="titoli 4 3 2 2 3 3 4" xfId="32768" xr:uid="{00000000-0005-0000-0000-000017800000}"/>
    <cellStyle name="titoli 4 3 2 2 3 4" xfId="32769" xr:uid="{00000000-0005-0000-0000-000018800000}"/>
    <cellStyle name="titoli 4 3 2 2 3 4 2" xfId="32770" xr:uid="{00000000-0005-0000-0000-000019800000}"/>
    <cellStyle name="titoli 4 3 2 2 3 4 3" xfId="32771" xr:uid="{00000000-0005-0000-0000-00001A800000}"/>
    <cellStyle name="titoli 4 3 2 2 3 4 4" xfId="32772" xr:uid="{00000000-0005-0000-0000-00001B800000}"/>
    <cellStyle name="titoli 4 3 2 2 3 5" xfId="32773" xr:uid="{00000000-0005-0000-0000-00001C800000}"/>
    <cellStyle name="titoli 4 3 2 2 3 6" xfId="32774" xr:uid="{00000000-0005-0000-0000-00001D800000}"/>
    <cellStyle name="titoli 4 3 2 2 4" xfId="32775" xr:uid="{00000000-0005-0000-0000-00001E800000}"/>
    <cellStyle name="titoli 4 3 2 2 4 2" xfId="32776" xr:uid="{00000000-0005-0000-0000-00001F800000}"/>
    <cellStyle name="titoli 4 3 2 2 4 3" xfId="32777" xr:uid="{00000000-0005-0000-0000-000020800000}"/>
    <cellStyle name="titoli 4 3 2 2 5" xfId="32778" xr:uid="{00000000-0005-0000-0000-000021800000}"/>
    <cellStyle name="titoli 4 3 2 2 5 2" xfId="32779" xr:uid="{00000000-0005-0000-0000-000022800000}"/>
    <cellStyle name="titoli 4 3 2 2 5 3" xfId="32780" xr:uid="{00000000-0005-0000-0000-000023800000}"/>
    <cellStyle name="titoli 4 3 2 2 5 4" xfId="32781" xr:uid="{00000000-0005-0000-0000-000024800000}"/>
    <cellStyle name="titoli 4 3 2 2 6" xfId="32782" xr:uid="{00000000-0005-0000-0000-000025800000}"/>
    <cellStyle name="titoli 4 3 2 2 7" xfId="32783" xr:uid="{00000000-0005-0000-0000-000026800000}"/>
    <cellStyle name="titoli 4 3 2 3" xfId="32784" xr:uid="{00000000-0005-0000-0000-000027800000}"/>
    <cellStyle name="titoli 4 3 2 3 2" xfId="32785" xr:uid="{00000000-0005-0000-0000-000028800000}"/>
    <cellStyle name="titoli 4 3 2 3 2 2" xfId="32786" xr:uid="{00000000-0005-0000-0000-000029800000}"/>
    <cellStyle name="titoli 4 3 2 3 2 3" xfId="32787" xr:uid="{00000000-0005-0000-0000-00002A800000}"/>
    <cellStyle name="titoli 4 3 2 3 3" xfId="32788" xr:uid="{00000000-0005-0000-0000-00002B800000}"/>
    <cellStyle name="titoli 4 3 2 3 3 2" xfId="32789" xr:uid="{00000000-0005-0000-0000-00002C800000}"/>
    <cellStyle name="titoli 4 3 2 3 3 3" xfId="32790" xr:uid="{00000000-0005-0000-0000-00002D800000}"/>
    <cellStyle name="titoli 4 3 2 3 3 4" xfId="32791" xr:uid="{00000000-0005-0000-0000-00002E800000}"/>
    <cellStyle name="titoli 4 3 2 3 4" xfId="32792" xr:uid="{00000000-0005-0000-0000-00002F800000}"/>
    <cellStyle name="titoli 4 3 2 3 5" xfId="32793" xr:uid="{00000000-0005-0000-0000-000030800000}"/>
    <cellStyle name="titoli 4 3 2 4" xfId="32794" xr:uid="{00000000-0005-0000-0000-000031800000}"/>
    <cellStyle name="titoli 4 3 2 4 2" xfId="32795" xr:uid="{00000000-0005-0000-0000-000032800000}"/>
    <cellStyle name="titoli 4 3 2 4 2 2" xfId="32796" xr:uid="{00000000-0005-0000-0000-000033800000}"/>
    <cellStyle name="titoli 4 3 2 4 2 3" xfId="32797" xr:uid="{00000000-0005-0000-0000-000034800000}"/>
    <cellStyle name="titoli 4 3 2 4 3" xfId="32798" xr:uid="{00000000-0005-0000-0000-000035800000}"/>
    <cellStyle name="titoli 4 3 2 4 3 2" xfId="32799" xr:uid="{00000000-0005-0000-0000-000036800000}"/>
    <cellStyle name="titoli 4 3 2 4 3 3" xfId="32800" xr:uid="{00000000-0005-0000-0000-000037800000}"/>
    <cellStyle name="titoli 4 3 2 4 3 4" xfId="32801" xr:uid="{00000000-0005-0000-0000-000038800000}"/>
    <cellStyle name="titoli 4 3 2 4 4" xfId="32802" xr:uid="{00000000-0005-0000-0000-000039800000}"/>
    <cellStyle name="titoli 4 3 2 4 4 2" xfId="32803" xr:uid="{00000000-0005-0000-0000-00003A800000}"/>
    <cellStyle name="titoli 4 3 2 4 4 3" xfId="32804" xr:uid="{00000000-0005-0000-0000-00003B800000}"/>
    <cellStyle name="titoli 4 3 2 4 4 4" xfId="32805" xr:uid="{00000000-0005-0000-0000-00003C800000}"/>
    <cellStyle name="titoli 4 3 2 4 5" xfId="32806" xr:uid="{00000000-0005-0000-0000-00003D800000}"/>
    <cellStyle name="titoli 4 3 2 4 6" xfId="32807" xr:uid="{00000000-0005-0000-0000-00003E800000}"/>
    <cellStyle name="titoli 4 3 2 5" xfId="32808" xr:uid="{00000000-0005-0000-0000-00003F800000}"/>
    <cellStyle name="titoli 4 3 2 6" xfId="32809" xr:uid="{00000000-0005-0000-0000-000040800000}"/>
    <cellStyle name="titoli 4 3 3" xfId="32810" xr:uid="{00000000-0005-0000-0000-000041800000}"/>
    <cellStyle name="titoli 4 3 3 2" xfId="32811" xr:uid="{00000000-0005-0000-0000-000042800000}"/>
    <cellStyle name="titoli 4 3 3 2 2" xfId="32812" xr:uid="{00000000-0005-0000-0000-000043800000}"/>
    <cellStyle name="titoli 4 3 3 2 2 2" xfId="32813" xr:uid="{00000000-0005-0000-0000-000044800000}"/>
    <cellStyle name="titoli 4 3 3 2 2 3" xfId="32814" xr:uid="{00000000-0005-0000-0000-000045800000}"/>
    <cellStyle name="titoli 4 3 3 2 3" xfId="32815" xr:uid="{00000000-0005-0000-0000-000046800000}"/>
    <cellStyle name="titoli 4 3 3 2 3 2" xfId="32816" xr:uid="{00000000-0005-0000-0000-000047800000}"/>
    <cellStyle name="titoli 4 3 3 2 3 3" xfId="32817" xr:uid="{00000000-0005-0000-0000-000048800000}"/>
    <cellStyle name="titoli 4 3 3 2 3 4" xfId="32818" xr:uid="{00000000-0005-0000-0000-000049800000}"/>
    <cellStyle name="titoli 4 3 3 2 4" xfId="32819" xr:uid="{00000000-0005-0000-0000-00004A800000}"/>
    <cellStyle name="titoli 4 3 3 2 5" xfId="32820" xr:uid="{00000000-0005-0000-0000-00004B800000}"/>
    <cellStyle name="titoli 4 3 3 3" xfId="32821" xr:uid="{00000000-0005-0000-0000-00004C800000}"/>
    <cellStyle name="titoli 4 3 3 3 2" xfId="32822" xr:uid="{00000000-0005-0000-0000-00004D800000}"/>
    <cellStyle name="titoli 4 3 3 3 2 2" xfId="32823" xr:uid="{00000000-0005-0000-0000-00004E800000}"/>
    <cellStyle name="titoli 4 3 3 3 2 3" xfId="32824" xr:uid="{00000000-0005-0000-0000-00004F800000}"/>
    <cellStyle name="titoli 4 3 3 3 3" xfId="32825" xr:uid="{00000000-0005-0000-0000-000050800000}"/>
    <cellStyle name="titoli 4 3 3 3 3 2" xfId="32826" xr:uid="{00000000-0005-0000-0000-000051800000}"/>
    <cellStyle name="titoli 4 3 3 3 3 3" xfId="32827" xr:uid="{00000000-0005-0000-0000-000052800000}"/>
    <cellStyle name="titoli 4 3 3 3 3 4" xfId="32828" xr:uid="{00000000-0005-0000-0000-000053800000}"/>
    <cellStyle name="titoli 4 3 3 3 4" xfId="32829" xr:uid="{00000000-0005-0000-0000-000054800000}"/>
    <cellStyle name="titoli 4 3 3 3 4 2" xfId="32830" xr:uid="{00000000-0005-0000-0000-000055800000}"/>
    <cellStyle name="titoli 4 3 3 3 4 3" xfId="32831" xr:uid="{00000000-0005-0000-0000-000056800000}"/>
    <cellStyle name="titoli 4 3 3 3 4 4" xfId="32832" xr:uid="{00000000-0005-0000-0000-000057800000}"/>
    <cellStyle name="titoli 4 3 3 3 5" xfId="32833" xr:uid="{00000000-0005-0000-0000-000058800000}"/>
    <cellStyle name="titoli 4 3 3 3 6" xfId="32834" xr:uid="{00000000-0005-0000-0000-000059800000}"/>
    <cellStyle name="titoli 4 3 3 4" xfId="32835" xr:uid="{00000000-0005-0000-0000-00005A800000}"/>
    <cellStyle name="titoli 4 3 3 4 2" xfId="32836" xr:uid="{00000000-0005-0000-0000-00005B800000}"/>
    <cellStyle name="titoli 4 3 3 4 3" xfId="32837" xr:uid="{00000000-0005-0000-0000-00005C800000}"/>
    <cellStyle name="titoli 4 3 3 5" xfId="32838" xr:uid="{00000000-0005-0000-0000-00005D800000}"/>
    <cellStyle name="titoli 4 3 3 5 2" xfId="32839" xr:uid="{00000000-0005-0000-0000-00005E800000}"/>
    <cellStyle name="titoli 4 3 3 5 3" xfId="32840" xr:uid="{00000000-0005-0000-0000-00005F800000}"/>
    <cellStyle name="titoli 4 3 3 5 4" xfId="32841" xr:uid="{00000000-0005-0000-0000-000060800000}"/>
    <cellStyle name="titoli 4 3 3 6" xfId="32842" xr:uid="{00000000-0005-0000-0000-000061800000}"/>
    <cellStyle name="titoli 4 3 3 7" xfId="32843" xr:uid="{00000000-0005-0000-0000-000062800000}"/>
    <cellStyle name="titoli 4 3 4" xfId="32844" xr:uid="{00000000-0005-0000-0000-000063800000}"/>
    <cellStyle name="titoli 4 3 4 2" xfId="32845" xr:uid="{00000000-0005-0000-0000-000064800000}"/>
    <cellStyle name="titoli 4 3 4 2 2" xfId="32846" xr:uid="{00000000-0005-0000-0000-000065800000}"/>
    <cellStyle name="titoli 4 3 4 2 3" xfId="32847" xr:uid="{00000000-0005-0000-0000-000066800000}"/>
    <cellStyle name="titoli 4 3 4 3" xfId="32848" xr:uid="{00000000-0005-0000-0000-000067800000}"/>
    <cellStyle name="titoli 4 3 4 3 2" xfId="32849" xr:uid="{00000000-0005-0000-0000-000068800000}"/>
    <cellStyle name="titoli 4 3 4 3 3" xfId="32850" xr:uid="{00000000-0005-0000-0000-000069800000}"/>
    <cellStyle name="titoli 4 3 4 3 4" xfId="32851" xr:uid="{00000000-0005-0000-0000-00006A800000}"/>
    <cellStyle name="titoli 4 3 4 4" xfId="32852" xr:uid="{00000000-0005-0000-0000-00006B800000}"/>
    <cellStyle name="titoli 4 3 4 4 2" xfId="32853" xr:uid="{00000000-0005-0000-0000-00006C800000}"/>
    <cellStyle name="titoli 4 3 4 4 3" xfId="32854" xr:uid="{00000000-0005-0000-0000-00006D800000}"/>
    <cellStyle name="titoli 4 3 4 4 4" xfId="32855" xr:uid="{00000000-0005-0000-0000-00006E800000}"/>
    <cellStyle name="titoli 4 3 4 5" xfId="32856" xr:uid="{00000000-0005-0000-0000-00006F800000}"/>
    <cellStyle name="titoli 4 3 4 6" xfId="32857" xr:uid="{00000000-0005-0000-0000-000070800000}"/>
    <cellStyle name="titoli 4 4" xfId="32858" xr:uid="{00000000-0005-0000-0000-000071800000}"/>
    <cellStyle name="titoli 4 4 2" xfId="32859" xr:uid="{00000000-0005-0000-0000-000072800000}"/>
    <cellStyle name="titoli 4 4 2 2" xfId="32860" xr:uid="{00000000-0005-0000-0000-000073800000}"/>
    <cellStyle name="titoli 4 4 2 2 2" xfId="32861" xr:uid="{00000000-0005-0000-0000-000074800000}"/>
    <cellStyle name="titoli 4 4 2 2 2 2" xfId="32862" xr:uid="{00000000-0005-0000-0000-000075800000}"/>
    <cellStyle name="titoli 4 4 2 2 2 3" xfId="32863" xr:uid="{00000000-0005-0000-0000-000076800000}"/>
    <cellStyle name="titoli 4 4 2 2 3" xfId="32864" xr:uid="{00000000-0005-0000-0000-000077800000}"/>
    <cellStyle name="titoli 4 4 2 2 3 2" xfId="32865" xr:uid="{00000000-0005-0000-0000-000078800000}"/>
    <cellStyle name="titoli 4 4 2 2 3 3" xfId="32866" xr:uid="{00000000-0005-0000-0000-000079800000}"/>
    <cellStyle name="titoli 4 4 2 2 3 4" xfId="32867" xr:uid="{00000000-0005-0000-0000-00007A800000}"/>
    <cellStyle name="titoli 4 4 2 2 4" xfId="32868" xr:uid="{00000000-0005-0000-0000-00007B800000}"/>
    <cellStyle name="titoli 4 4 2 2 5" xfId="32869" xr:uid="{00000000-0005-0000-0000-00007C800000}"/>
    <cellStyle name="titoli 4 4 2 3" xfId="32870" xr:uid="{00000000-0005-0000-0000-00007D800000}"/>
    <cellStyle name="titoli 4 4 2 3 2" xfId="32871" xr:uid="{00000000-0005-0000-0000-00007E800000}"/>
    <cellStyle name="titoli 4 4 2 3 2 2" xfId="32872" xr:uid="{00000000-0005-0000-0000-00007F800000}"/>
    <cellStyle name="titoli 4 4 2 3 2 3" xfId="32873" xr:uid="{00000000-0005-0000-0000-000080800000}"/>
    <cellStyle name="titoli 4 4 2 3 3" xfId="32874" xr:uid="{00000000-0005-0000-0000-000081800000}"/>
    <cellStyle name="titoli 4 4 2 3 3 2" xfId="32875" xr:uid="{00000000-0005-0000-0000-000082800000}"/>
    <cellStyle name="titoli 4 4 2 3 3 3" xfId="32876" xr:uid="{00000000-0005-0000-0000-000083800000}"/>
    <cellStyle name="titoli 4 4 2 3 3 4" xfId="32877" xr:uid="{00000000-0005-0000-0000-000084800000}"/>
    <cellStyle name="titoli 4 4 2 3 4" xfId="32878" xr:uid="{00000000-0005-0000-0000-000085800000}"/>
    <cellStyle name="titoli 4 4 2 3 4 2" xfId="32879" xr:uid="{00000000-0005-0000-0000-000086800000}"/>
    <cellStyle name="titoli 4 4 2 3 4 3" xfId="32880" xr:uid="{00000000-0005-0000-0000-000087800000}"/>
    <cellStyle name="titoli 4 4 2 3 4 4" xfId="32881" xr:uid="{00000000-0005-0000-0000-000088800000}"/>
    <cellStyle name="titoli 4 4 2 3 5" xfId="32882" xr:uid="{00000000-0005-0000-0000-000089800000}"/>
    <cellStyle name="titoli 4 4 2 3 6" xfId="32883" xr:uid="{00000000-0005-0000-0000-00008A800000}"/>
    <cellStyle name="titoli 4 4 2 4" xfId="32884" xr:uid="{00000000-0005-0000-0000-00008B800000}"/>
    <cellStyle name="titoli 4 4 2 4 2" xfId="32885" xr:uid="{00000000-0005-0000-0000-00008C800000}"/>
    <cellStyle name="titoli 4 4 2 4 3" xfId="32886" xr:uid="{00000000-0005-0000-0000-00008D800000}"/>
    <cellStyle name="titoli 4 4 2 5" xfId="32887" xr:uid="{00000000-0005-0000-0000-00008E800000}"/>
    <cellStyle name="titoli 4 4 2 5 2" xfId="32888" xr:uid="{00000000-0005-0000-0000-00008F800000}"/>
    <cellStyle name="titoli 4 4 2 5 3" xfId="32889" xr:uid="{00000000-0005-0000-0000-000090800000}"/>
    <cellStyle name="titoli 4 4 2 5 4" xfId="32890" xr:uid="{00000000-0005-0000-0000-000091800000}"/>
    <cellStyle name="titoli 4 4 2 6" xfId="32891" xr:uid="{00000000-0005-0000-0000-000092800000}"/>
    <cellStyle name="titoli 4 4 2 7" xfId="32892" xr:uid="{00000000-0005-0000-0000-000093800000}"/>
    <cellStyle name="titoli 4 4 3" xfId="32893" xr:uid="{00000000-0005-0000-0000-000094800000}"/>
    <cellStyle name="titoli 4 4 3 2" xfId="32894" xr:uid="{00000000-0005-0000-0000-000095800000}"/>
    <cellStyle name="titoli 4 4 3 2 2" xfId="32895" xr:uid="{00000000-0005-0000-0000-000096800000}"/>
    <cellStyle name="titoli 4 4 3 2 3" xfId="32896" xr:uid="{00000000-0005-0000-0000-000097800000}"/>
    <cellStyle name="titoli 4 4 3 3" xfId="32897" xr:uid="{00000000-0005-0000-0000-000098800000}"/>
    <cellStyle name="titoli 4 4 3 3 2" xfId="32898" xr:uid="{00000000-0005-0000-0000-000099800000}"/>
    <cellStyle name="titoli 4 4 3 3 3" xfId="32899" xr:uid="{00000000-0005-0000-0000-00009A800000}"/>
    <cellStyle name="titoli 4 4 3 3 4" xfId="32900" xr:uid="{00000000-0005-0000-0000-00009B800000}"/>
    <cellStyle name="titoli 4 4 3 4" xfId="32901" xr:uid="{00000000-0005-0000-0000-00009C800000}"/>
    <cellStyle name="titoli 4 4 3 5" xfId="32902" xr:uid="{00000000-0005-0000-0000-00009D800000}"/>
    <cellStyle name="titoli 4 4 4" xfId="32903" xr:uid="{00000000-0005-0000-0000-00009E800000}"/>
    <cellStyle name="titoli 4 4 4 2" xfId="32904" xr:uid="{00000000-0005-0000-0000-00009F800000}"/>
    <cellStyle name="titoli 4 4 4 2 2" xfId="32905" xr:uid="{00000000-0005-0000-0000-0000A0800000}"/>
    <cellStyle name="titoli 4 4 4 2 3" xfId="32906" xr:uid="{00000000-0005-0000-0000-0000A1800000}"/>
    <cellStyle name="titoli 4 4 4 3" xfId="32907" xr:uid="{00000000-0005-0000-0000-0000A2800000}"/>
    <cellStyle name="titoli 4 4 4 3 2" xfId="32908" xr:uid="{00000000-0005-0000-0000-0000A3800000}"/>
    <cellStyle name="titoli 4 4 4 3 3" xfId="32909" xr:uid="{00000000-0005-0000-0000-0000A4800000}"/>
    <cellStyle name="titoli 4 4 4 3 4" xfId="32910" xr:uid="{00000000-0005-0000-0000-0000A5800000}"/>
    <cellStyle name="titoli 4 4 4 4" xfId="32911" xr:uid="{00000000-0005-0000-0000-0000A6800000}"/>
    <cellStyle name="titoli 4 4 4 4 2" xfId="32912" xr:uid="{00000000-0005-0000-0000-0000A7800000}"/>
    <cellStyle name="titoli 4 4 4 4 3" xfId="32913" xr:uid="{00000000-0005-0000-0000-0000A8800000}"/>
    <cellStyle name="titoli 4 4 4 4 4" xfId="32914" xr:uid="{00000000-0005-0000-0000-0000A9800000}"/>
    <cellStyle name="titoli 4 4 4 5" xfId="32915" xr:uid="{00000000-0005-0000-0000-0000AA800000}"/>
    <cellStyle name="titoli 4 4 4 6" xfId="32916" xr:uid="{00000000-0005-0000-0000-0000AB800000}"/>
    <cellStyle name="titoli 4 4 5" xfId="32917" xr:uid="{00000000-0005-0000-0000-0000AC800000}"/>
    <cellStyle name="titoli 4 4 6" xfId="32918" xr:uid="{00000000-0005-0000-0000-0000AD800000}"/>
    <cellStyle name="titoli 4 5" xfId="32919" xr:uid="{00000000-0005-0000-0000-0000AE800000}"/>
    <cellStyle name="titoli 4 5 2" xfId="32920" xr:uid="{00000000-0005-0000-0000-0000AF800000}"/>
    <cellStyle name="titoli 4 5 2 2" xfId="32921" xr:uid="{00000000-0005-0000-0000-0000B0800000}"/>
    <cellStyle name="titoli 4 5 2 2 2" xfId="32922" xr:uid="{00000000-0005-0000-0000-0000B1800000}"/>
    <cellStyle name="titoli 4 5 2 2 3" xfId="32923" xr:uid="{00000000-0005-0000-0000-0000B2800000}"/>
    <cellStyle name="titoli 4 5 2 3" xfId="32924" xr:uid="{00000000-0005-0000-0000-0000B3800000}"/>
    <cellStyle name="titoli 4 5 2 3 2" xfId="32925" xr:uid="{00000000-0005-0000-0000-0000B4800000}"/>
    <cellStyle name="titoli 4 5 2 3 3" xfId="32926" xr:uid="{00000000-0005-0000-0000-0000B5800000}"/>
    <cellStyle name="titoli 4 5 2 3 4" xfId="32927" xr:uid="{00000000-0005-0000-0000-0000B6800000}"/>
    <cellStyle name="titoli 4 5 2 4" xfId="32928" xr:uid="{00000000-0005-0000-0000-0000B7800000}"/>
    <cellStyle name="titoli 4 5 2 5" xfId="32929" xr:uid="{00000000-0005-0000-0000-0000B8800000}"/>
    <cellStyle name="titoli 4 5 3" xfId="32930" xr:uid="{00000000-0005-0000-0000-0000B9800000}"/>
    <cellStyle name="titoli 4 5 3 2" xfId="32931" xr:uid="{00000000-0005-0000-0000-0000BA800000}"/>
    <cellStyle name="titoli 4 5 3 2 2" xfId="32932" xr:uid="{00000000-0005-0000-0000-0000BB800000}"/>
    <cellStyle name="titoli 4 5 3 2 3" xfId="32933" xr:uid="{00000000-0005-0000-0000-0000BC800000}"/>
    <cellStyle name="titoli 4 5 3 3" xfId="32934" xr:uid="{00000000-0005-0000-0000-0000BD800000}"/>
    <cellStyle name="titoli 4 5 3 3 2" xfId="32935" xr:uid="{00000000-0005-0000-0000-0000BE800000}"/>
    <cellStyle name="titoli 4 5 3 3 3" xfId="32936" xr:uid="{00000000-0005-0000-0000-0000BF800000}"/>
    <cellStyle name="titoli 4 5 3 3 4" xfId="32937" xr:uid="{00000000-0005-0000-0000-0000C0800000}"/>
    <cellStyle name="titoli 4 5 3 4" xfId="32938" xr:uid="{00000000-0005-0000-0000-0000C1800000}"/>
    <cellStyle name="titoli 4 5 3 4 2" xfId="32939" xr:uid="{00000000-0005-0000-0000-0000C2800000}"/>
    <cellStyle name="titoli 4 5 3 4 3" xfId="32940" xr:uid="{00000000-0005-0000-0000-0000C3800000}"/>
    <cellStyle name="titoli 4 5 3 4 4" xfId="32941" xr:uid="{00000000-0005-0000-0000-0000C4800000}"/>
    <cellStyle name="titoli 4 5 3 5" xfId="32942" xr:uid="{00000000-0005-0000-0000-0000C5800000}"/>
    <cellStyle name="titoli 4 5 3 6" xfId="32943" xr:uid="{00000000-0005-0000-0000-0000C6800000}"/>
    <cellStyle name="titoli 4 5 4" xfId="32944" xr:uid="{00000000-0005-0000-0000-0000C7800000}"/>
    <cellStyle name="titoli 4 5 4 2" xfId="32945" xr:uid="{00000000-0005-0000-0000-0000C8800000}"/>
    <cellStyle name="titoli 4 5 4 3" xfId="32946" xr:uid="{00000000-0005-0000-0000-0000C9800000}"/>
    <cellStyle name="titoli 4 5 5" xfId="32947" xr:uid="{00000000-0005-0000-0000-0000CA800000}"/>
    <cellStyle name="titoli 4 5 5 2" xfId="32948" xr:uid="{00000000-0005-0000-0000-0000CB800000}"/>
    <cellStyle name="titoli 4 5 5 3" xfId="32949" xr:uid="{00000000-0005-0000-0000-0000CC800000}"/>
    <cellStyle name="titoli 4 5 5 4" xfId="32950" xr:uid="{00000000-0005-0000-0000-0000CD800000}"/>
    <cellStyle name="titoli 4 5 6" xfId="32951" xr:uid="{00000000-0005-0000-0000-0000CE800000}"/>
    <cellStyle name="titoli 4 5 7" xfId="32952" xr:uid="{00000000-0005-0000-0000-0000CF800000}"/>
    <cellStyle name="titoli 4 6" xfId="32953" xr:uid="{00000000-0005-0000-0000-0000D0800000}"/>
    <cellStyle name="titoli 4 6 2" xfId="32954" xr:uid="{00000000-0005-0000-0000-0000D1800000}"/>
    <cellStyle name="titoli 4 6 2 2" xfId="32955" xr:uid="{00000000-0005-0000-0000-0000D2800000}"/>
    <cellStyle name="titoli 4 6 2 3" xfId="32956" xr:uid="{00000000-0005-0000-0000-0000D3800000}"/>
    <cellStyle name="titoli 4 6 3" xfId="32957" xr:uid="{00000000-0005-0000-0000-0000D4800000}"/>
    <cellStyle name="titoli 4 6 3 2" xfId="32958" xr:uid="{00000000-0005-0000-0000-0000D5800000}"/>
    <cellStyle name="titoli 4 6 3 3" xfId="32959" xr:uid="{00000000-0005-0000-0000-0000D6800000}"/>
    <cellStyle name="titoli 4 6 3 4" xfId="32960" xr:uid="{00000000-0005-0000-0000-0000D7800000}"/>
    <cellStyle name="titoli 4 6 4" xfId="32961" xr:uid="{00000000-0005-0000-0000-0000D8800000}"/>
    <cellStyle name="titoli 4 6 4 2" xfId="32962" xr:uid="{00000000-0005-0000-0000-0000D9800000}"/>
    <cellStyle name="titoli 4 6 4 3" xfId="32963" xr:uid="{00000000-0005-0000-0000-0000DA800000}"/>
    <cellStyle name="titoli 4 6 4 4" xfId="32964" xr:uid="{00000000-0005-0000-0000-0000DB800000}"/>
    <cellStyle name="titoli 4 6 5" xfId="32965" xr:uid="{00000000-0005-0000-0000-0000DC800000}"/>
    <cellStyle name="titoli 4 6 6" xfId="32966" xr:uid="{00000000-0005-0000-0000-0000DD800000}"/>
    <cellStyle name="titoli 5" xfId="32967" xr:uid="{00000000-0005-0000-0000-0000DE800000}"/>
    <cellStyle name="titoli 5 2" xfId="32968" xr:uid="{00000000-0005-0000-0000-0000DF800000}"/>
    <cellStyle name="titoli 5 2 2" xfId="32969" xr:uid="{00000000-0005-0000-0000-0000E0800000}"/>
    <cellStyle name="titoli 5 2 2 2" xfId="32970" xr:uid="{00000000-0005-0000-0000-0000E1800000}"/>
    <cellStyle name="titoli 5 2 2 2 2" xfId="32971" xr:uid="{00000000-0005-0000-0000-0000E2800000}"/>
    <cellStyle name="titoli 5 2 2 2 2 2" xfId="32972" xr:uid="{00000000-0005-0000-0000-0000E3800000}"/>
    <cellStyle name="titoli 5 2 2 2 2 2 2" xfId="32973" xr:uid="{00000000-0005-0000-0000-0000E4800000}"/>
    <cellStyle name="titoli 5 2 2 2 2 2 3" xfId="32974" xr:uid="{00000000-0005-0000-0000-0000E5800000}"/>
    <cellStyle name="titoli 5 2 2 2 2 3" xfId="32975" xr:uid="{00000000-0005-0000-0000-0000E6800000}"/>
    <cellStyle name="titoli 5 2 2 2 2 3 2" xfId="32976" xr:uid="{00000000-0005-0000-0000-0000E7800000}"/>
    <cellStyle name="titoli 5 2 2 2 2 3 3" xfId="32977" xr:uid="{00000000-0005-0000-0000-0000E8800000}"/>
    <cellStyle name="titoli 5 2 2 2 2 3 4" xfId="32978" xr:uid="{00000000-0005-0000-0000-0000E9800000}"/>
    <cellStyle name="titoli 5 2 2 2 2 4" xfId="32979" xr:uid="{00000000-0005-0000-0000-0000EA800000}"/>
    <cellStyle name="titoli 5 2 2 2 2 5" xfId="32980" xr:uid="{00000000-0005-0000-0000-0000EB800000}"/>
    <cellStyle name="titoli 5 2 2 2 3" xfId="32981" xr:uid="{00000000-0005-0000-0000-0000EC800000}"/>
    <cellStyle name="titoli 5 2 2 2 3 2" xfId="32982" xr:uid="{00000000-0005-0000-0000-0000ED800000}"/>
    <cellStyle name="titoli 5 2 2 2 3 2 2" xfId="32983" xr:uid="{00000000-0005-0000-0000-0000EE800000}"/>
    <cellStyle name="titoli 5 2 2 2 3 2 3" xfId="32984" xr:uid="{00000000-0005-0000-0000-0000EF800000}"/>
    <cellStyle name="titoli 5 2 2 2 3 3" xfId="32985" xr:uid="{00000000-0005-0000-0000-0000F0800000}"/>
    <cellStyle name="titoli 5 2 2 2 3 3 2" xfId="32986" xr:uid="{00000000-0005-0000-0000-0000F1800000}"/>
    <cellStyle name="titoli 5 2 2 2 3 3 3" xfId="32987" xr:uid="{00000000-0005-0000-0000-0000F2800000}"/>
    <cellStyle name="titoli 5 2 2 2 3 3 4" xfId="32988" xr:uid="{00000000-0005-0000-0000-0000F3800000}"/>
    <cellStyle name="titoli 5 2 2 2 3 4" xfId="32989" xr:uid="{00000000-0005-0000-0000-0000F4800000}"/>
    <cellStyle name="titoli 5 2 2 2 3 4 2" xfId="32990" xr:uid="{00000000-0005-0000-0000-0000F5800000}"/>
    <cellStyle name="titoli 5 2 2 2 3 4 3" xfId="32991" xr:uid="{00000000-0005-0000-0000-0000F6800000}"/>
    <cellStyle name="titoli 5 2 2 2 3 4 4" xfId="32992" xr:uid="{00000000-0005-0000-0000-0000F7800000}"/>
    <cellStyle name="titoli 5 2 2 2 3 5" xfId="32993" xr:uid="{00000000-0005-0000-0000-0000F8800000}"/>
    <cellStyle name="titoli 5 2 2 2 3 6" xfId="32994" xr:uid="{00000000-0005-0000-0000-0000F9800000}"/>
    <cellStyle name="titoli 5 2 2 2 4" xfId="32995" xr:uid="{00000000-0005-0000-0000-0000FA800000}"/>
    <cellStyle name="titoli 5 2 2 2 4 2" xfId="32996" xr:uid="{00000000-0005-0000-0000-0000FB800000}"/>
    <cellStyle name="titoli 5 2 2 2 4 3" xfId="32997" xr:uid="{00000000-0005-0000-0000-0000FC800000}"/>
    <cellStyle name="titoli 5 2 2 2 5" xfId="32998" xr:uid="{00000000-0005-0000-0000-0000FD800000}"/>
    <cellStyle name="titoli 5 2 2 2 5 2" xfId="32999" xr:uid="{00000000-0005-0000-0000-0000FE800000}"/>
    <cellStyle name="titoli 5 2 2 2 5 3" xfId="33000" xr:uid="{00000000-0005-0000-0000-0000FF800000}"/>
    <cellStyle name="titoli 5 2 2 2 5 4" xfId="33001" xr:uid="{00000000-0005-0000-0000-000000810000}"/>
    <cellStyle name="titoli 5 2 2 2 6" xfId="33002" xr:uid="{00000000-0005-0000-0000-000001810000}"/>
    <cellStyle name="titoli 5 2 2 2 7" xfId="33003" xr:uid="{00000000-0005-0000-0000-000002810000}"/>
    <cellStyle name="titoli 5 2 2 3" xfId="33004" xr:uid="{00000000-0005-0000-0000-000003810000}"/>
    <cellStyle name="titoli 5 2 2 3 2" xfId="33005" xr:uid="{00000000-0005-0000-0000-000004810000}"/>
    <cellStyle name="titoli 5 2 2 3 2 2" xfId="33006" xr:uid="{00000000-0005-0000-0000-000005810000}"/>
    <cellStyle name="titoli 5 2 2 3 2 3" xfId="33007" xr:uid="{00000000-0005-0000-0000-000006810000}"/>
    <cellStyle name="titoli 5 2 2 3 3" xfId="33008" xr:uid="{00000000-0005-0000-0000-000007810000}"/>
    <cellStyle name="titoli 5 2 2 3 3 2" xfId="33009" xr:uid="{00000000-0005-0000-0000-000008810000}"/>
    <cellStyle name="titoli 5 2 2 3 3 3" xfId="33010" xr:uid="{00000000-0005-0000-0000-000009810000}"/>
    <cellStyle name="titoli 5 2 2 3 3 4" xfId="33011" xr:uid="{00000000-0005-0000-0000-00000A810000}"/>
    <cellStyle name="titoli 5 2 2 3 4" xfId="33012" xr:uid="{00000000-0005-0000-0000-00000B810000}"/>
    <cellStyle name="titoli 5 2 2 3 5" xfId="33013" xr:uid="{00000000-0005-0000-0000-00000C810000}"/>
    <cellStyle name="titoli 5 2 2 4" xfId="33014" xr:uid="{00000000-0005-0000-0000-00000D810000}"/>
    <cellStyle name="titoli 5 2 2 4 2" xfId="33015" xr:uid="{00000000-0005-0000-0000-00000E810000}"/>
    <cellStyle name="titoli 5 2 2 4 2 2" xfId="33016" xr:uid="{00000000-0005-0000-0000-00000F810000}"/>
    <cellStyle name="titoli 5 2 2 4 2 3" xfId="33017" xr:uid="{00000000-0005-0000-0000-000010810000}"/>
    <cellStyle name="titoli 5 2 2 4 3" xfId="33018" xr:uid="{00000000-0005-0000-0000-000011810000}"/>
    <cellStyle name="titoli 5 2 2 4 3 2" xfId="33019" xr:uid="{00000000-0005-0000-0000-000012810000}"/>
    <cellStyle name="titoli 5 2 2 4 3 3" xfId="33020" xr:uid="{00000000-0005-0000-0000-000013810000}"/>
    <cellStyle name="titoli 5 2 2 4 3 4" xfId="33021" xr:uid="{00000000-0005-0000-0000-000014810000}"/>
    <cellStyle name="titoli 5 2 2 4 4" xfId="33022" xr:uid="{00000000-0005-0000-0000-000015810000}"/>
    <cellStyle name="titoli 5 2 2 4 4 2" xfId="33023" xr:uid="{00000000-0005-0000-0000-000016810000}"/>
    <cellStyle name="titoli 5 2 2 4 4 3" xfId="33024" xr:uid="{00000000-0005-0000-0000-000017810000}"/>
    <cellStyle name="titoli 5 2 2 4 4 4" xfId="33025" xr:uid="{00000000-0005-0000-0000-000018810000}"/>
    <cellStyle name="titoli 5 2 2 4 5" xfId="33026" xr:uid="{00000000-0005-0000-0000-000019810000}"/>
    <cellStyle name="titoli 5 2 2 4 6" xfId="33027" xr:uid="{00000000-0005-0000-0000-00001A810000}"/>
    <cellStyle name="titoli 5 2 2 5" xfId="33028" xr:uid="{00000000-0005-0000-0000-00001B810000}"/>
    <cellStyle name="titoli 5 2 2 6" xfId="33029" xr:uid="{00000000-0005-0000-0000-00001C810000}"/>
    <cellStyle name="titoli 5 2 3" xfId="33030" xr:uid="{00000000-0005-0000-0000-00001D810000}"/>
    <cellStyle name="titoli 5 2 3 2" xfId="33031" xr:uid="{00000000-0005-0000-0000-00001E810000}"/>
    <cellStyle name="titoli 5 2 3 2 2" xfId="33032" xr:uid="{00000000-0005-0000-0000-00001F810000}"/>
    <cellStyle name="titoli 5 2 3 2 2 2" xfId="33033" xr:uid="{00000000-0005-0000-0000-000020810000}"/>
    <cellStyle name="titoli 5 2 3 2 2 3" xfId="33034" xr:uid="{00000000-0005-0000-0000-000021810000}"/>
    <cellStyle name="titoli 5 2 3 2 3" xfId="33035" xr:uid="{00000000-0005-0000-0000-000022810000}"/>
    <cellStyle name="titoli 5 2 3 2 3 2" xfId="33036" xr:uid="{00000000-0005-0000-0000-000023810000}"/>
    <cellStyle name="titoli 5 2 3 2 3 3" xfId="33037" xr:uid="{00000000-0005-0000-0000-000024810000}"/>
    <cellStyle name="titoli 5 2 3 2 3 4" xfId="33038" xr:uid="{00000000-0005-0000-0000-000025810000}"/>
    <cellStyle name="titoli 5 2 3 2 4" xfId="33039" xr:uid="{00000000-0005-0000-0000-000026810000}"/>
    <cellStyle name="titoli 5 2 3 2 5" xfId="33040" xr:uid="{00000000-0005-0000-0000-000027810000}"/>
    <cellStyle name="titoli 5 2 3 3" xfId="33041" xr:uid="{00000000-0005-0000-0000-000028810000}"/>
    <cellStyle name="titoli 5 2 3 3 2" xfId="33042" xr:uid="{00000000-0005-0000-0000-000029810000}"/>
    <cellStyle name="titoli 5 2 3 3 2 2" xfId="33043" xr:uid="{00000000-0005-0000-0000-00002A810000}"/>
    <cellStyle name="titoli 5 2 3 3 2 3" xfId="33044" xr:uid="{00000000-0005-0000-0000-00002B810000}"/>
    <cellStyle name="titoli 5 2 3 3 3" xfId="33045" xr:uid="{00000000-0005-0000-0000-00002C810000}"/>
    <cellStyle name="titoli 5 2 3 3 3 2" xfId="33046" xr:uid="{00000000-0005-0000-0000-00002D810000}"/>
    <cellStyle name="titoli 5 2 3 3 3 3" xfId="33047" xr:uid="{00000000-0005-0000-0000-00002E810000}"/>
    <cellStyle name="titoli 5 2 3 3 3 4" xfId="33048" xr:uid="{00000000-0005-0000-0000-00002F810000}"/>
    <cellStyle name="titoli 5 2 3 3 4" xfId="33049" xr:uid="{00000000-0005-0000-0000-000030810000}"/>
    <cellStyle name="titoli 5 2 3 3 4 2" xfId="33050" xr:uid="{00000000-0005-0000-0000-000031810000}"/>
    <cellStyle name="titoli 5 2 3 3 4 3" xfId="33051" xr:uid="{00000000-0005-0000-0000-000032810000}"/>
    <cellStyle name="titoli 5 2 3 3 4 4" xfId="33052" xr:uid="{00000000-0005-0000-0000-000033810000}"/>
    <cellStyle name="titoli 5 2 3 3 5" xfId="33053" xr:uid="{00000000-0005-0000-0000-000034810000}"/>
    <cellStyle name="titoli 5 2 3 3 6" xfId="33054" xr:uid="{00000000-0005-0000-0000-000035810000}"/>
    <cellStyle name="titoli 5 2 3 4" xfId="33055" xr:uid="{00000000-0005-0000-0000-000036810000}"/>
    <cellStyle name="titoli 5 2 3 4 2" xfId="33056" xr:uid="{00000000-0005-0000-0000-000037810000}"/>
    <cellStyle name="titoli 5 2 3 4 3" xfId="33057" xr:uid="{00000000-0005-0000-0000-000038810000}"/>
    <cellStyle name="titoli 5 2 3 5" xfId="33058" xr:uid="{00000000-0005-0000-0000-000039810000}"/>
    <cellStyle name="titoli 5 2 3 5 2" xfId="33059" xr:uid="{00000000-0005-0000-0000-00003A810000}"/>
    <cellStyle name="titoli 5 2 3 5 3" xfId="33060" xr:uid="{00000000-0005-0000-0000-00003B810000}"/>
    <cellStyle name="titoli 5 2 3 5 4" xfId="33061" xr:uid="{00000000-0005-0000-0000-00003C810000}"/>
    <cellStyle name="titoli 5 2 3 6" xfId="33062" xr:uid="{00000000-0005-0000-0000-00003D810000}"/>
    <cellStyle name="titoli 5 2 3 7" xfId="33063" xr:uid="{00000000-0005-0000-0000-00003E810000}"/>
    <cellStyle name="titoli 5 2 4" xfId="33064" xr:uid="{00000000-0005-0000-0000-00003F810000}"/>
    <cellStyle name="titoli 5 2 4 2" xfId="33065" xr:uid="{00000000-0005-0000-0000-000040810000}"/>
    <cellStyle name="titoli 5 2 4 2 2" xfId="33066" xr:uid="{00000000-0005-0000-0000-000041810000}"/>
    <cellStyle name="titoli 5 2 4 2 3" xfId="33067" xr:uid="{00000000-0005-0000-0000-000042810000}"/>
    <cellStyle name="titoli 5 2 4 3" xfId="33068" xr:uid="{00000000-0005-0000-0000-000043810000}"/>
    <cellStyle name="titoli 5 2 4 3 2" xfId="33069" xr:uid="{00000000-0005-0000-0000-000044810000}"/>
    <cellStyle name="titoli 5 2 4 3 3" xfId="33070" xr:uid="{00000000-0005-0000-0000-000045810000}"/>
    <cellStyle name="titoli 5 2 4 3 4" xfId="33071" xr:uid="{00000000-0005-0000-0000-000046810000}"/>
    <cellStyle name="titoli 5 2 4 4" xfId="33072" xr:uid="{00000000-0005-0000-0000-000047810000}"/>
    <cellStyle name="titoli 5 2 4 4 2" xfId="33073" xr:uid="{00000000-0005-0000-0000-000048810000}"/>
    <cellStyle name="titoli 5 2 4 4 3" xfId="33074" xr:uid="{00000000-0005-0000-0000-000049810000}"/>
    <cellStyle name="titoli 5 2 4 4 4" xfId="33075" xr:uid="{00000000-0005-0000-0000-00004A810000}"/>
    <cellStyle name="titoli 5 2 4 5" xfId="33076" xr:uid="{00000000-0005-0000-0000-00004B810000}"/>
    <cellStyle name="titoli 5 2 4 6" xfId="33077" xr:uid="{00000000-0005-0000-0000-00004C810000}"/>
    <cellStyle name="titoli 5 3" xfId="33078" xr:uid="{00000000-0005-0000-0000-00004D810000}"/>
    <cellStyle name="titoli 5 3 2" xfId="33079" xr:uid="{00000000-0005-0000-0000-00004E810000}"/>
    <cellStyle name="titoli 5 3 2 2" xfId="33080" xr:uid="{00000000-0005-0000-0000-00004F810000}"/>
    <cellStyle name="titoli 5 3 2 2 2" xfId="33081" xr:uid="{00000000-0005-0000-0000-000050810000}"/>
    <cellStyle name="titoli 5 3 2 2 2 2" xfId="33082" xr:uid="{00000000-0005-0000-0000-000051810000}"/>
    <cellStyle name="titoli 5 3 2 2 2 2 2" xfId="33083" xr:uid="{00000000-0005-0000-0000-000052810000}"/>
    <cellStyle name="titoli 5 3 2 2 2 2 3" xfId="33084" xr:uid="{00000000-0005-0000-0000-000053810000}"/>
    <cellStyle name="titoli 5 3 2 2 2 3" xfId="33085" xr:uid="{00000000-0005-0000-0000-000054810000}"/>
    <cellStyle name="titoli 5 3 2 2 2 3 2" xfId="33086" xr:uid="{00000000-0005-0000-0000-000055810000}"/>
    <cellStyle name="titoli 5 3 2 2 2 3 3" xfId="33087" xr:uid="{00000000-0005-0000-0000-000056810000}"/>
    <cellStyle name="titoli 5 3 2 2 2 3 4" xfId="33088" xr:uid="{00000000-0005-0000-0000-000057810000}"/>
    <cellStyle name="titoli 5 3 2 2 2 4" xfId="33089" xr:uid="{00000000-0005-0000-0000-000058810000}"/>
    <cellStyle name="titoli 5 3 2 2 2 5" xfId="33090" xr:uid="{00000000-0005-0000-0000-000059810000}"/>
    <cellStyle name="titoli 5 3 2 2 3" xfId="33091" xr:uid="{00000000-0005-0000-0000-00005A810000}"/>
    <cellStyle name="titoli 5 3 2 2 3 2" xfId="33092" xr:uid="{00000000-0005-0000-0000-00005B810000}"/>
    <cellStyle name="titoli 5 3 2 2 3 2 2" xfId="33093" xr:uid="{00000000-0005-0000-0000-00005C810000}"/>
    <cellStyle name="titoli 5 3 2 2 3 2 3" xfId="33094" xr:uid="{00000000-0005-0000-0000-00005D810000}"/>
    <cellStyle name="titoli 5 3 2 2 3 3" xfId="33095" xr:uid="{00000000-0005-0000-0000-00005E810000}"/>
    <cellStyle name="titoli 5 3 2 2 3 3 2" xfId="33096" xr:uid="{00000000-0005-0000-0000-00005F810000}"/>
    <cellStyle name="titoli 5 3 2 2 3 3 3" xfId="33097" xr:uid="{00000000-0005-0000-0000-000060810000}"/>
    <cellStyle name="titoli 5 3 2 2 3 3 4" xfId="33098" xr:uid="{00000000-0005-0000-0000-000061810000}"/>
    <cellStyle name="titoli 5 3 2 2 3 4" xfId="33099" xr:uid="{00000000-0005-0000-0000-000062810000}"/>
    <cellStyle name="titoli 5 3 2 2 3 4 2" xfId="33100" xr:uid="{00000000-0005-0000-0000-000063810000}"/>
    <cellStyle name="titoli 5 3 2 2 3 4 3" xfId="33101" xr:uid="{00000000-0005-0000-0000-000064810000}"/>
    <cellStyle name="titoli 5 3 2 2 3 4 4" xfId="33102" xr:uid="{00000000-0005-0000-0000-000065810000}"/>
    <cellStyle name="titoli 5 3 2 2 3 5" xfId="33103" xr:uid="{00000000-0005-0000-0000-000066810000}"/>
    <cellStyle name="titoli 5 3 2 2 3 6" xfId="33104" xr:uid="{00000000-0005-0000-0000-000067810000}"/>
    <cellStyle name="titoli 5 3 2 2 4" xfId="33105" xr:uid="{00000000-0005-0000-0000-000068810000}"/>
    <cellStyle name="titoli 5 3 2 2 4 2" xfId="33106" xr:uid="{00000000-0005-0000-0000-000069810000}"/>
    <cellStyle name="titoli 5 3 2 2 4 3" xfId="33107" xr:uid="{00000000-0005-0000-0000-00006A810000}"/>
    <cellStyle name="titoli 5 3 2 2 5" xfId="33108" xr:uid="{00000000-0005-0000-0000-00006B810000}"/>
    <cellStyle name="titoli 5 3 2 2 5 2" xfId="33109" xr:uid="{00000000-0005-0000-0000-00006C810000}"/>
    <cellStyle name="titoli 5 3 2 2 5 3" xfId="33110" xr:uid="{00000000-0005-0000-0000-00006D810000}"/>
    <cellStyle name="titoli 5 3 2 2 5 4" xfId="33111" xr:uid="{00000000-0005-0000-0000-00006E810000}"/>
    <cellStyle name="titoli 5 3 2 2 6" xfId="33112" xr:uid="{00000000-0005-0000-0000-00006F810000}"/>
    <cellStyle name="titoli 5 3 2 2 7" xfId="33113" xr:uid="{00000000-0005-0000-0000-000070810000}"/>
    <cellStyle name="titoli 5 3 2 3" xfId="33114" xr:uid="{00000000-0005-0000-0000-000071810000}"/>
    <cellStyle name="titoli 5 3 2 3 2" xfId="33115" xr:uid="{00000000-0005-0000-0000-000072810000}"/>
    <cellStyle name="titoli 5 3 2 3 2 2" xfId="33116" xr:uid="{00000000-0005-0000-0000-000073810000}"/>
    <cellStyle name="titoli 5 3 2 3 2 3" xfId="33117" xr:uid="{00000000-0005-0000-0000-000074810000}"/>
    <cellStyle name="titoli 5 3 2 3 3" xfId="33118" xr:uid="{00000000-0005-0000-0000-000075810000}"/>
    <cellStyle name="titoli 5 3 2 3 3 2" xfId="33119" xr:uid="{00000000-0005-0000-0000-000076810000}"/>
    <cellStyle name="titoli 5 3 2 3 3 3" xfId="33120" xr:uid="{00000000-0005-0000-0000-000077810000}"/>
    <cellStyle name="titoli 5 3 2 3 3 4" xfId="33121" xr:uid="{00000000-0005-0000-0000-000078810000}"/>
    <cellStyle name="titoli 5 3 2 3 4" xfId="33122" xr:uid="{00000000-0005-0000-0000-000079810000}"/>
    <cellStyle name="titoli 5 3 2 3 5" xfId="33123" xr:uid="{00000000-0005-0000-0000-00007A810000}"/>
    <cellStyle name="titoli 5 3 2 4" xfId="33124" xr:uid="{00000000-0005-0000-0000-00007B810000}"/>
    <cellStyle name="titoli 5 3 2 4 2" xfId="33125" xr:uid="{00000000-0005-0000-0000-00007C810000}"/>
    <cellStyle name="titoli 5 3 2 4 2 2" xfId="33126" xr:uid="{00000000-0005-0000-0000-00007D810000}"/>
    <cellStyle name="titoli 5 3 2 4 2 3" xfId="33127" xr:uid="{00000000-0005-0000-0000-00007E810000}"/>
    <cellStyle name="titoli 5 3 2 4 3" xfId="33128" xr:uid="{00000000-0005-0000-0000-00007F810000}"/>
    <cellStyle name="titoli 5 3 2 4 3 2" xfId="33129" xr:uid="{00000000-0005-0000-0000-000080810000}"/>
    <cellStyle name="titoli 5 3 2 4 3 3" xfId="33130" xr:uid="{00000000-0005-0000-0000-000081810000}"/>
    <cellStyle name="titoli 5 3 2 4 3 4" xfId="33131" xr:uid="{00000000-0005-0000-0000-000082810000}"/>
    <cellStyle name="titoli 5 3 2 4 4" xfId="33132" xr:uid="{00000000-0005-0000-0000-000083810000}"/>
    <cellStyle name="titoli 5 3 2 4 4 2" xfId="33133" xr:uid="{00000000-0005-0000-0000-000084810000}"/>
    <cellStyle name="titoli 5 3 2 4 4 3" xfId="33134" xr:uid="{00000000-0005-0000-0000-000085810000}"/>
    <cellStyle name="titoli 5 3 2 4 4 4" xfId="33135" xr:uid="{00000000-0005-0000-0000-000086810000}"/>
    <cellStyle name="titoli 5 3 2 4 5" xfId="33136" xr:uid="{00000000-0005-0000-0000-000087810000}"/>
    <cellStyle name="titoli 5 3 2 4 6" xfId="33137" xr:uid="{00000000-0005-0000-0000-000088810000}"/>
    <cellStyle name="titoli 5 3 2 5" xfId="33138" xr:uid="{00000000-0005-0000-0000-000089810000}"/>
    <cellStyle name="titoli 5 3 2 6" xfId="33139" xr:uid="{00000000-0005-0000-0000-00008A810000}"/>
    <cellStyle name="titoli 5 3 3" xfId="33140" xr:uid="{00000000-0005-0000-0000-00008B810000}"/>
    <cellStyle name="titoli 5 3 3 2" xfId="33141" xr:uid="{00000000-0005-0000-0000-00008C810000}"/>
    <cellStyle name="titoli 5 3 3 2 2" xfId="33142" xr:uid="{00000000-0005-0000-0000-00008D810000}"/>
    <cellStyle name="titoli 5 3 3 2 2 2" xfId="33143" xr:uid="{00000000-0005-0000-0000-00008E810000}"/>
    <cellStyle name="titoli 5 3 3 2 2 3" xfId="33144" xr:uid="{00000000-0005-0000-0000-00008F810000}"/>
    <cellStyle name="titoli 5 3 3 2 3" xfId="33145" xr:uid="{00000000-0005-0000-0000-000090810000}"/>
    <cellStyle name="titoli 5 3 3 2 3 2" xfId="33146" xr:uid="{00000000-0005-0000-0000-000091810000}"/>
    <cellStyle name="titoli 5 3 3 2 3 3" xfId="33147" xr:uid="{00000000-0005-0000-0000-000092810000}"/>
    <cellStyle name="titoli 5 3 3 2 3 4" xfId="33148" xr:uid="{00000000-0005-0000-0000-000093810000}"/>
    <cellStyle name="titoli 5 3 3 2 4" xfId="33149" xr:uid="{00000000-0005-0000-0000-000094810000}"/>
    <cellStyle name="titoli 5 3 3 2 5" xfId="33150" xr:uid="{00000000-0005-0000-0000-000095810000}"/>
    <cellStyle name="titoli 5 3 3 3" xfId="33151" xr:uid="{00000000-0005-0000-0000-000096810000}"/>
    <cellStyle name="titoli 5 3 3 3 2" xfId="33152" xr:uid="{00000000-0005-0000-0000-000097810000}"/>
    <cellStyle name="titoli 5 3 3 3 2 2" xfId="33153" xr:uid="{00000000-0005-0000-0000-000098810000}"/>
    <cellStyle name="titoli 5 3 3 3 2 3" xfId="33154" xr:uid="{00000000-0005-0000-0000-000099810000}"/>
    <cellStyle name="titoli 5 3 3 3 3" xfId="33155" xr:uid="{00000000-0005-0000-0000-00009A810000}"/>
    <cellStyle name="titoli 5 3 3 3 3 2" xfId="33156" xr:uid="{00000000-0005-0000-0000-00009B810000}"/>
    <cellStyle name="titoli 5 3 3 3 3 3" xfId="33157" xr:uid="{00000000-0005-0000-0000-00009C810000}"/>
    <cellStyle name="titoli 5 3 3 3 3 4" xfId="33158" xr:uid="{00000000-0005-0000-0000-00009D810000}"/>
    <cellStyle name="titoli 5 3 3 3 4" xfId="33159" xr:uid="{00000000-0005-0000-0000-00009E810000}"/>
    <cellStyle name="titoli 5 3 3 3 4 2" xfId="33160" xr:uid="{00000000-0005-0000-0000-00009F810000}"/>
    <cellStyle name="titoli 5 3 3 3 4 3" xfId="33161" xr:uid="{00000000-0005-0000-0000-0000A0810000}"/>
    <cellStyle name="titoli 5 3 3 3 4 4" xfId="33162" xr:uid="{00000000-0005-0000-0000-0000A1810000}"/>
    <cellStyle name="titoli 5 3 3 3 5" xfId="33163" xr:uid="{00000000-0005-0000-0000-0000A2810000}"/>
    <cellStyle name="titoli 5 3 3 3 6" xfId="33164" xr:uid="{00000000-0005-0000-0000-0000A3810000}"/>
    <cellStyle name="titoli 5 3 3 4" xfId="33165" xr:uid="{00000000-0005-0000-0000-0000A4810000}"/>
    <cellStyle name="titoli 5 3 3 4 2" xfId="33166" xr:uid="{00000000-0005-0000-0000-0000A5810000}"/>
    <cellStyle name="titoli 5 3 3 4 3" xfId="33167" xr:uid="{00000000-0005-0000-0000-0000A6810000}"/>
    <cellStyle name="titoli 5 3 3 5" xfId="33168" xr:uid="{00000000-0005-0000-0000-0000A7810000}"/>
    <cellStyle name="titoli 5 3 3 5 2" xfId="33169" xr:uid="{00000000-0005-0000-0000-0000A8810000}"/>
    <cellStyle name="titoli 5 3 3 5 3" xfId="33170" xr:uid="{00000000-0005-0000-0000-0000A9810000}"/>
    <cellStyle name="titoli 5 3 3 5 4" xfId="33171" xr:uid="{00000000-0005-0000-0000-0000AA810000}"/>
    <cellStyle name="titoli 5 3 3 6" xfId="33172" xr:uid="{00000000-0005-0000-0000-0000AB810000}"/>
    <cellStyle name="titoli 5 3 3 7" xfId="33173" xr:uid="{00000000-0005-0000-0000-0000AC810000}"/>
    <cellStyle name="titoli 5 3 4" xfId="33174" xr:uid="{00000000-0005-0000-0000-0000AD810000}"/>
    <cellStyle name="titoli 5 3 4 2" xfId="33175" xr:uid="{00000000-0005-0000-0000-0000AE810000}"/>
    <cellStyle name="titoli 5 3 4 2 2" xfId="33176" xr:uid="{00000000-0005-0000-0000-0000AF810000}"/>
    <cellStyle name="titoli 5 3 4 2 3" xfId="33177" xr:uid="{00000000-0005-0000-0000-0000B0810000}"/>
    <cellStyle name="titoli 5 3 4 3" xfId="33178" xr:uid="{00000000-0005-0000-0000-0000B1810000}"/>
    <cellStyle name="titoli 5 3 4 3 2" xfId="33179" xr:uid="{00000000-0005-0000-0000-0000B2810000}"/>
    <cellStyle name="titoli 5 3 4 3 3" xfId="33180" xr:uid="{00000000-0005-0000-0000-0000B3810000}"/>
    <cellStyle name="titoli 5 3 4 3 4" xfId="33181" xr:uid="{00000000-0005-0000-0000-0000B4810000}"/>
    <cellStyle name="titoli 5 3 4 4" xfId="33182" xr:uid="{00000000-0005-0000-0000-0000B5810000}"/>
    <cellStyle name="titoli 5 3 4 4 2" xfId="33183" xr:uid="{00000000-0005-0000-0000-0000B6810000}"/>
    <cellStyle name="titoli 5 3 4 4 3" xfId="33184" xr:uid="{00000000-0005-0000-0000-0000B7810000}"/>
    <cellStyle name="titoli 5 3 4 4 4" xfId="33185" xr:uid="{00000000-0005-0000-0000-0000B8810000}"/>
    <cellStyle name="titoli 5 3 4 5" xfId="33186" xr:uid="{00000000-0005-0000-0000-0000B9810000}"/>
    <cellStyle name="titoli 5 3 4 6" xfId="33187" xr:uid="{00000000-0005-0000-0000-0000BA810000}"/>
    <cellStyle name="titoli 5 4" xfId="33188" xr:uid="{00000000-0005-0000-0000-0000BB810000}"/>
    <cellStyle name="titoli 5 4 2" xfId="33189" xr:uid="{00000000-0005-0000-0000-0000BC810000}"/>
    <cellStyle name="titoli 5 4 2 2" xfId="33190" xr:uid="{00000000-0005-0000-0000-0000BD810000}"/>
    <cellStyle name="titoli 5 4 2 2 2" xfId="33191" xr:uid="{00000000-0005-0000-0000-0000BE810000}"/>
    <cellStyle name="titoli 5 4 2 2 2 2" xfId="33192" xr:uid="{00000000-0005-0000-0000-0000BF810000}"/>
    <cellStyle name="titoli 5 4 2 2 2 3" xfId="33193" xr:uid="{00000000-0005-0000-0000-0000C0810000}"/>
    <cellStyle name="titoli 5 4 2 2 3" xfId="33194" xr:uid="{00000000-0005-0000-0000-0000C1810000}"/>
    <cellStyle name="titoli 5 4 2 2 3 2" xfId="33195" xr:uid="{00000000-0005-0000-0000-0000C2810000}"/>
    <cellStyle name="titoli 5 4 2 2 3 3" xfId="33196" xr:uid="{00000000-0005-0000-0000-0000C3810000}"/>
    <cellStyle name="titoli 5 4 2 2 3 4" xfId="33197" xr:uid="{00000000-0005-0000-0000-0000C4810000}"/>
    <cellStyle name="titoli 5 4 2 2 4" xfId="33198" xr:uid="{00000000-0005-0000-0000-0000C5810000}"/>
    <cellStyle name="titoli 5 4 2 2 5" xfId="33199" xr:uid="{00000000-0005-0000-0000-0000C6810000}"/>
    <cellStyle name="titoli 5 4 2 3" xfId="33200" xr:uid="{00000000-0005-0000-0000-0000C7810000}"/>
    <cellStyle name="titoli 5 4 2 3 2" xfId="33201" xr:uid="{00000000-0005-0000-0000-0000C8810000}"/>
    <cellStyle name="titoli 5 4 2 3 2 2" xfId="33202" xr:uid="{00000000-0005-0000-0000-0000C9810000}"/>
    <cellStyle name="titoli 5 4 2 3 2 3" xfId="33203" xr:uid="{00000000-0005-0000-0000-0000CA810000}"/>
    <cellStyle name="titoli 5 4 2 3 3" xfId="33204" xr:uid="{00000000-0005-0000-0000-0000CB810000}"/>
    <cellStyle name="titoli 5 4 2 3 3 2" xfId="33205" xr:uid="{00000000-0005-0000-0000-0000CC810000}"/>
    <cellStyle name="titoli 5 4 2 3 3 3" xfId="33206" xr:uid="{00000000-0005-0000-0000-0000CD810000}"/>
    <cellStyle name="titoli 5 4 2 3 3 4" xfId="33207" xr:uid="{00000000-0005-0000-0000-0000CE810000}"/>
    <cellStyle name="titoli 5 4 2 3 4" xfId="33208" xr:uid="{00000000-0005-0000-0000-0000CF810000}"/>
    <cellStyle name="titoli 5 4 2 3 4 2" xfId="33209" xr:uid="{00000000-0005-0000-0000-0000D0810000}"/>
    <cellStyle name="titoli 5 4 2 3 4 3" xfId="33210" xr:uid="{00000000-0005-0000-0000-0000D1810000}"/>
    <cellStyle name="titoli 5 4 2 3 4 4" xfId="33211" xr:uid="{00000000-0005-0000-0000-0000D2810000}"/>
    <cellStyle name="titoli 5 4 2 3 5" xfId="33212" xr:uid="{00000000-0005-0000-0000-0000D3810000}"/>
    <cellStyle name="titoli 5 4 2 3 6" xfId="33213" xr:uid="{00000000-0005-0000-0000-0000D4810000}"/>
    <cellStyle name="titoli 5 4 2 4" xfId="33214" xr:uid="{00000000-0005-0000-0000-0000D5810000}"/>
    <cellStyle name="titoli 5 4 2 4 2" xfId="33215" xr:uid="{00000000-0005-0000-0000-0000D6810000}"/>
    <cellStyle name="titoli 5 4 2 4 3" xfId="33216" xr:uid="{00000000-0005-0000-0000-0000D7810000}"/>
    <cellStyle name="titoli 5 4 2 5" xfId="33217" xr:uid="{00000000-0005-0000-0000-0000D8810000}"/>
    <cellStyle name="titoli 5 4 2 5 2" xfId="33218" xr:uid="{00000000-0005-0000-0000-0000D9810000}"/>
    <cellStyle name="titoli 5 4 2 5 3" xfId="33219" xr:uid="{00000000-0005-0000-0000-0000DA810000}"/>
    <cellStyle name="titoli 5 4 2 5 4" xfId="33220" xr:uid="{00000000-0005-0000-0000-0000DB810000}"/>
    <cellStyle name="titoli 5 4 2 6" xfId="33221" xr:uid="{00000000-0005-0000-0000-0000DC810000}"/>
    <cellStyle name="titoli 5 4 2 7" xfId="33222" xr:uid="{00000000-0005-0000-0000-0000DD810000}"/>
    <cellStyle name="titoli 5 4 3" xfId="33223" xr:uid="{00000000-0005-0000-0000-0000DE810000}"/>
    <cellStyle name="titoli 5 4 3 2" xfId="33224" xr:uid="{00000000-0005-0000-0000-0000DF810000}"/>
    <cellStyle name="titoli 5 4 3 2 2" xfId="33225" xr:uid="{00000000-0005-0000-0000-0000E0810000}"/>
    <cellStyle name="titoli 5 4 3 2 3" xfId="33226" xr:uid="{00000000-0005-0000-0000-0000E1810000}"/>
    <cellStyle name="titoli 5 4 3 3" xfId="33227" xr:uid="{00000000-0005-0000-0000-0000E2810000}"/>
    <cellStyle name="titoli 5 4 3 3 2" xfId="33228" xr:uid="{00000000-0005-0000-0000-0000E3810000}"/>
    <cellStyle name="titoli 5 4 3 3 3" xfId="33229" xr:uid="{00000000-0005-0000-0000-0000E4810000}"/>
    <cellStyle name="titoli 5 4 3 3 4" xfId="33230" xr:uid="{00000000-0005-0000-0000-0000E5810000}"/>
    <cellStyle name="titoli 5 4 3 4" xfId="33231" xr:uid="{00000000-0005-0000-0000-0000E6810000}"/>
    <cellStyle name="titoli 5 4 3 5" xfId="33232" xr:uid="{00000000-0005-0000-0000-0000E7810000}"/>
    <cellStyle name="titoli 5 4 4" xfId="33233" xr:uid="{00000000-0005-0000-0000-0000E8810000}"/>
    <cellStyle name="titoli 5 4 4 2" xfId="33234" xr:uid="{00000000-0005-0000-0000-0000E9810000}"/>
    <cellStyle name="titoli 5 4 4 2 2" xfId="33235" xr:uid="{00000000-0005-0000-0000-0000EA810000}"/>
    <cellStyle name="titoli 5 4 4 2 3" xfId="33236" xr:uid="{00000000-0005-0000-0000-0000EB810000}"/>
    <cellStyle name="titoli 5 4 4 3" xfId="33237" xr:uid="{00000000-0005-0000-0000-0000EC810000}"/>
    <cellStyle name="titoli 5 4 4 3 2" xfId="33238" xr:uid="{00000000-0005-0000-0000-0000ED810000}"/>
    <cellStyle name="titoli 5 4 4 3 3" xfId="33239" xr:uid="{00000000-0005-0000-0000-0000EE810000}"/>
    <cellStyle name="titoli 5 4 4 3 4" xfId="33240" xr:uid="{00000000-0005-0000-0000-0000EF810000}"/>
    <cellStyle name="titoli 5 4 4 4" xfId="33241" xr:uid="{00000000-0005-0000-0000-0000F0810000}"/>
    <cellStyle name="titoli 5 4 4 4 2" xfId="33242" xr:uid="{00000000-0005-0000-0000-0000F1810000}"/>
    <cellStyle name="titoli 5 4 4 4 3" xfId="33243" xr:uid="{00000000-0005-0000-0000-0000F2810000}"/>
    <cellStyle name="titoli 5 4 4 4 4" xfId="33244" xr:uid="{00000000-0005-0000-0000-0000F3810000}"/>
    <cellStyle name="titoli 5 4 4 5" xfId="33245" xr:uid="{00000000-0005-0000-0000-0000F4810000}"/>
    <cellStyle name="titoli 5 4 4 6" xfId="33246" xr:uid="{00000000-0005-0000-0000-0000F5810000}"/>
    <cellStyle name="titoli 5 4 5" xfId="33247" xr:uid="{00000000-0005-0000-0000-0000F6810000}"/>
    <cellStyle name="titoli 5 4 6" xfId="33248" xr:uid="{00000000-0005-0000-0000-0000F7810000}"/>
    <cellStyle name="titoli 5 5" xfId="33249" xr:uid="{00000000-0005-0000-0000-0000F8810000}"/>
    <cellStyle name="titoli 5 5 2" xfId="33250" xr:uid="{00000000-0005-0000-0000-0000F9810000}"/>
    <cellStyle name="titoli 5 5 2 2" xfId="33251" xr:uid="{00000000-0005-0000-0000-0000FA810000}"/>
    <cellStyle name="titoli 5 5 2 2 2" xfId="33252" xr:uid="{00000000-0005-0000-0000-0000FB810000}"/>
    <cellStyle name="titoli 5 5 2 2 3" xfId="33253" xr:uid="{00000000-0005-0000-0000-0000FC810000}"/>
    <cellStyle name="titoli 5 5 2 3" xfId="33254" xr:uid="{00000000-0005-0000-0000-0000FD810000}"/>
    <cellStyle name="titoli 5 5 2 3 2" xfId="33255" xr:uid="{00000000-0005-0000-0000-0000FE810000}"/>
    <cellStyle name="titoli 5 5 2 3 3" xfId="33256" xr:uid="{00000000-0005-0000-0000-0000FF810000}"/>
    <cellStyle name="titoli 5 5 2 3 4" xfId="33257" xr:uid="{00000000-0005-0000-0000-000000820000}"/>
    <cellStyle name="titoli 5 5 2 4" xfId="33258" xr:uid="{00000000-0005-0000-0000-000001820000}"/>
    <cellStyle name="titoli 5 5 2 5" xfId="33259" xr:uid="{00000000-0005-0000-0000-000002820000}"/>
    <cellStyle name="titoli 5 5 3" xfId="33260" xr:uid="{00000000-0005-0000-0000-000003820000}"/>
    <cellStyle name="titoli 5 5 3 2" xfId="33261" xr:uid="{00000000-0005-0000-0000-000004820000}"/>
    <cellStyle name="titoli 5 5 3 2 2" xfId="33262" xr:uid="{00000000-0005-0000-0000-000005820000}"/>
    <cellStyle name="titoli 5 5 3 2 3" xfId="33263" xr:uid="{00000000-0005-0000-0000-000006820000}"/>
    <cellStyle name="titoli 5 5 3 3" xfId="33264" xr:uid="{00000000-0005-0000-0000-000007820000}"/>
    <cellStyle name="titoli 5 5 3 3 2" xfId="33265" xr:uid="{00000000-0005-0000-0000-000008820000}"/>
    <cellStyle name="titoli 5 5 3 3 3" xfId="33266" xr:uid="{00000000-0005-0000-0000-000009820000}"/>
    <cellStyle name="titoli 5 5 3 3 4" xfId="33267" xr:uid="{00000000-0005-0000-0000-00000A820000}"/>
    <cellStyle name="titoli 5 5 3 4" xfId="33268" xr:uid="{00000000-0005-0000-0000-00000B820000}"/>
    <cellStyle name="titoli 5 5 3 4 2" xfId="33269" xr:uid="{00000000-0005-0000-0000-00000C820000}"/>
    <cellStyle name="titoli 5 5 3 4 3" xfId="33270" xr:uid="{00000000-0005-0000-0000-00000D820000}"/>
    <cellStyle name="titoli 5 5 3 4 4" xfId="33271" xr:uid="{00000000-0005-0000-0000-00000E820000}"/>
    <cellStyle name="titoli 5 5 3 5" xfId="33272" xr:uid="{00000000-0005-0000-0000-00000F820000}"/>
    <cellStyle name="titoli 5 5 3 6" xfId="33273" xr:uid="{00000000-0005-0000-0000-000010820000}"/>
    <cellStyle name="titoli 5 5 4" xfId="33274" xr:uid="{00000000-0005-0000-0000-000011820000}"/>
    <cellStyle name="titoli 5 5 4 2" xfId="33275" xr:uid="{00000000-0005-0000-0000-000012820000}"/>
    <cellStyle name="titoli 5 5 4 3" xfId="33276" xr:uid="{00000000-0005-0000-0000-000013820000}"/>
    <cellStyle name="titoli 5 5 5" xfId="33277" xr:uid="{00000000-0005-0000-0000-000014820000}"/>
    <cellStyle name="titoli 5 5 5 2" xfId="33278" xr:uid="{00000000-0005-0000-0000-000015820000}"/>
    <cellStyle name="titoli 5 5 5 3" xfId="33279" xr:uid="{00000000-0005-0000-0000-000016820000}"/>
    <cellStyle name="titoli 5 5 5 4" xfId="33280" xr:uid="{00000000-0005-0000-0000-000017820000}"/>
    <cellStyle name="titoli 5 5 6" xfId="33281" xr:uid="{00000000-0005-0000-0000-000018820000}"/>
    <cellStyle name="titoli 5 5 7" xfId="33282" xr:uid="{00000000-0005-0000-0000-000019820000}"/>
    <cellStyle name="titoli 5 6" xfId="33283" xr:uid="{00000000-0005-0000-0000-00001A820000}"/>
    <cellStyle name="titoli 5 6 2" xfId="33284" xr:uid="{00000000-0005-0000-0000-00001B820000}"/>
    <cellStyle name="titoli 5 6 2 2" xfId="33285" xr:uid="{00000000-0005-0000-0000-00001C820000}"/>
    <cellStyle name="titoli 5 6 2 3" xfId="33286" xr:uid="{00000000-0005-0000-0000-00001D820000}"/>
    <cellStyle name="titoli 5 6 3" xfId="33287" xr:uid="{00000000-0005-0000-0000-00001E820000}"/>
    <cellStyle name="titoli 5 6 3 2" xfId="33288" xr:uid="{00000000-0005-0000-0000-00001F820000}"/>
    <cellStyle name="titoli 5 6 3 3" xfId="33289" xr:uid="{00000000-0005-0000-0000-000020820000}"/>
    <cellStyle name="titoli 5 6 3 4" xfId="33290" xr:uid="{00000000-0005-0000-0000-000021820000}"/>
    <cellStyle name="titoli 5 6 4" xfId="33291" xr:uid="{00000000-0005-0000-0000-000022820000}"/>
    <cellStyle name="titoli 5 6 5" xfId="33292" xr:uid="{00000000-0005-0000-0000-000023820000}"/>
    <cellStyle name="titoli 5 7" xfId="33293" xr:uid="{00000000-0005-0000-0000-000024820000}"/>
    <cellStyle name="titoli 5 7 2" xfId="33294" xr:uid="{00000000-0005-0000-0000-000025820000}"/>
    <cellStyle name="titoli 5 7 2 2" xfId="33295" xr:uid="{00000000-0005-0000-0000-000026820000}"/>
    <cellStyle name="titoli 5 7 2 3" xfId="33296" xr:uid="{00000000-0005-0000-0000-000027820000}"/>
    <cellStyle name="titoli 5 7 3" xfId="33297" xr:uid="{00000000-0005-0000-0000-000028820000}"/>
    <cellStyle name="titoli 5 7 3 2" xfId="33298" xr:uid="{00000000-0005-0000-0000-000029820000}"/>
    <cellStyle name="titoli 5 7 3 3" xfId="33299" xr:uid="{00000000-0005-0000-0000-00002A820000}"/>
    <cellStyle name="titoli 5 7 3 4" xfId="33300" xr:uid="{00000000-0005-0000-0000-00002B820000}"/>
    <cellStyle name="titoli 5 7 4" xfId="33301" xr:uid="{00000000-0005-0000-0000-00002C820000}"/>
    <cellStyle name="titoli 5 7 4 2" xfId="33302" xr:uid="{00000000-0005-0000-0000-00002D820000}"/>
    <cellStyle name="titoli 5 7 4 3" xfId="33303" xr:uid="{00000000-0005-0000-0000-00002E820000}"/>
    <cellStyle name="titoli 5 7 4 4" xfId="33304" xr:uid="{00000000-0005-0000-0000-00002F820000}"/>
    <cellStyle name="titoli 5 7 5" xfId="33305" xr:uid="{00000000-0005-0000-0000-000030820000}"/>
    <cellStyle name="titoli 5 7 6" xfId="33306" xr:uid="{00000000-0005-0000-0000-000031820000}"/>
    <cellStyle name="titoli 5 8" xfId="33307" xr:uid="{00000000-0005-0000-0000-000032820000}"/>
    <cellStyle name="titoli 5 9" xfId="33308" xr:uid="{00000000-0005-0000-0000-000033820000}"/>
    <cellStyle name="titoli 6" xfId="33309" xr:uid="{00000000-0005-0000-0000-000034820000}"/>
    <cellStyle name="titoli 6 2" xfId="33310" xr:uid="{00000000-0005-0000-0000-000035820000}"/>
    <cellStyle name="titoli 6 2 2" xfId="33311" xr:uid="{00000000-0005-0000-0000-000036820000}"/>
    <cellStyle name="titoli 6 2 2 2" xfId="33312" xr:uid="{00000000-0005-0000-0000-000037820000}"/>
    <cellStyle name="titoli 6 2 2 2 2" xfId="33313" xr:uid="{00000000-0005-0000-0000-000038820000}"/>
    <cellStyle name="titoli 6 2 2 2 3" xfId="33314" xr:uid="{00000000-0005-0000-0000-000039820000}"/>
    <cellStyle name="titoli 6 2 2 3" xfId="33315" xr:uid="{00000000-0005-0000-0000-00003A820000}"/>
    <cellStyle name="titoli 6 2 2 3 2" xfId="33316" xr:uid="{00000000-0005-0000-0000-00003B820000}"/>
    <cellStyle name="titoli 6 2 2 3 3" xfId="33317" xr:uid="{00000000-0005-0000-0000-00003C820000}"/>
    <cellStyle name="titoli 6 2 2 3 4" xfId="33318" xr:uid="{00000000-0005-0000-0000-00003D820000}"/>
    <cellStyle name="titoli 6 2 2 4" xfId="33319" xr:uid="{00000000-0005-0000-0000-00003E820000}"/>
    <cellStyle name="titoli 6 2 2 5" xfId="33320" xr:uid="{00000000-0005-0000-0000-00003F820000}"/>
    <cellStyle name="titoli 6 2 3" xfId="33321" xr:uid="{00000000-0005-0000-0000-000040820000}"/>
    <cellStyle name="titoli 6 2 3 2" xfId="33322" xr:uid="{00000000-0005-0000-0000-000041820000}"/>
    <cellStyle name="titoli 6 2 3 2 2" xfId="33323" xr:uid="{00000000-0005-0000-0000-000042820000}"/>
    <cellStyle name="titoli 6 2 3 2 3" xfId="33324" xr:uid="{00000000-0005-0000-0000-000043820000}"/>
    <cellStyle name="titoli 6 2 3 3" xfId="33325" xr:uid="{00000000-0005-0000-0000-000044820000}"/>
    <cellStyle name="titoli 6 2 3 3 2" xfId="33326" xr:uid="{00000000-0005-0000-0000-000045820000}"/>
    <cellStyle name="titoli 6 2 3 3 3" xfId="33327" xr:uid="{00000000-0005-0000-0000-000046820000}"/>
    <cellStyle name="titoli 6 2 3 3 4" xfId="33328" xr:uid="{00000000-0005-0000-0000-000047820000}"/>
    <cellStyle name="titoli 6 2 3 4" xfId="33329" xr:uid="{00000000-0005-0000-0000-000048820000}"/>
    <cellStyle name="titoli 6 2 3 4 2" xfId="33330" xr:uid="{00000000-0005-0000-0000-000049820000}"/>
    <cellStyle name="titoli 6 2 3 4 3" xfId="33331" xr:uid="{00000000-0005-0000-0000-00004A820000}"/>
    <cellStyle name="titoli 6 2 3 4 4" xfId="33332" xr:uid="{00000000-0005-0000-0000-00004B820000}"/>
    <cellStyle name="titoli 6 2 3 5" xfId="33333" xr:uid="{00000000-0005-0000-0000-00004C820000}"/>
    <cellStyle name="titoli 6 2 3 6" xfId="33334" xr:uid="{00000000-0005-0000-0000-00004D820000}"/>
    <cellStyle name="titoli 6 2 4" xfId="33335" xr:uid="{00000000-0005-0000-0000-00004E820000}"/>
    <cellStyle name="titoli 6 2 4 2" xfId="33336" xr:uid="{00000000-0005-0000-0000-00004F820000}"/>
    <cellStyle name="titoli 6 2 4 3" xfId="33337" xr:uid="{00000000-0005-0000-0000-000050820000}"/>
    <cellStyle name="titoli 6 2 5" xfId="33338" xr:uid="{00000000-0005-0000-0000-000051820000}"/>
    <cellStyle name="titoli 6 2 5 2" xfId="33339" xr:uid="{00000000-0005-0000-0000-000052820000}"/>
    <cellStyle name="titoli 6 2 5 3" xfId="33340" xr:uid="{00000000-0005-0000-0000-000053820000}"/>
    <cellStyle name="titoli 6 2 5 4" xfId="33341" xr:uid="{00000000-0005-0000-0000-000054820000}"/>
    <cellStyle name="titoli 6 2 6" xfId="33342" xr:uid="{00000000-0005-0000-0000-000055820000}"/>
    <cellStyle name="titoli 6 2 7" xfId="33343" xr:uid="{00000000-0005-0000-0000-000056820000}"/>
    <cellStyle name="titoli 6 3" xfId="33344" xr:uid="{00000000-0005-0000-0000-000057820000}"/>
    <cellStyle name="titoli 6 3 2" xfId="33345" xr:uid="{00000000-0005-0000-0000-000058820000}"/>
    <cellStyle name="titoli 6 3 2 2" xfId="33346" xr:uid="{00000000-0005-0000-0000-000059820000}"/>
    <cellStyle name="titoli 6 3 2 3" xfId="33347" xr:uid="{00000000-0005-0000-0000-00005A820000}"/>
    <cellStyle name="titoli 6 3 3" xfId="33348" xr:uid="{00000000-0005-0000-0000-00005B820000}"/>
    <cellStyle name="titoli 6 3 3 2" xfId="33349" xr:uid="{00000000-0005-0000-0000-00005C820000}"/>
    <cellStyle name="titoli 6 3 3 3" xfId="33350" xr:uid="{00000000-0005-0000-0000-00005D820000}"/>
    <cellStyle name="titoli 6 3 3 4" xfId="33351" xr:uid="{00000000-0005-0000-0000-00005E820000}"/>
    <cellStyle name="titoli 6 3 4" xfId="33352" xr:uid="{00000000-0005-0000-0000-00005F820000}"/>
    <cellStyle name="titoli 6 3 5" xfId="33353" xr:uid="{00000000-0005-0000-0000-000060820000}"/>
    <cellStyle name="titoli 6 4" xfId="33354" xr:uid="{00000000-0005-0000-0000-000061820000}"/>
    <cellStyle name="titoli 6 4 2" xfId="33355" xr:uid="{00000000-0005-0000-0000-000062820000}"/>
    <cellStyle name="titoli 6 4 2 2" xfId="33356" xr:uid="{00000000-0005-0000-0000-000063820000}"/>
    <cellStyle name="titoli 6 4 2 3" xfId="33357" xr:uid="{00000000-0005-0000-0000-000064820000}"/>
    <cellStyle name="titoli 6 4 3" xfId="33358" xr:uid="{00000000-0005-0000-0000-000065820000}"/>
    <cellStyle name="titoli 6 4 3 2" xfId="33359" xr:uid="{00000000-0005-0000-0000-000066820000}"/>
    <cellStyle name="titoli 6 4 3 3" xfId="33360" xr:uid="{00000000-0005-0000-0000-000067820000}"/>
    <cellStyle name="titoli 6 4 3 4" xfId="33361" xr:uid="{00000000-0005-0000-0000-000068820000}"/>
    <cellStyle name="titoli 6 4 4" xfId="33362" xr:uid="{00000000-0005-0000-0000-000069820000}"/>
    <cellStyle name="titoli 6 4 4 2" xfId="33363" xr:uid="{00000000-0005-0000-0000-00006A820000}"/>
    <cellStyle name="titoli 6 4 4 3" xfId="33364" xr:uid="{00000000-0005-0000-0000-00006B820000}"/>
    <cellStyle name="titoli 6 4 4 4" xfId="33365" xr:uid="{00000000-0005-0000-0000-00006C820000}"/>
    <cellStyle name="titoli 6 4 5" xfId="33366" xr:uid="{00000000-0005-0000-0000-00006D820000}"/>
    <cellStyle name="titoli 6 4 6" xfId="33367" xr:uid="{00000000-0005-0000-0000-00006E820000}"/>
    <cellStyle name="titoli 6 5" xfId="33368" xr:uid="{00000000-0005-0000-0000-00006F820000}"/>
    <cellStyle name="titoli 6 6" xfId="33369" xr:uid="{00000000-0005-0000-0000-000070820000}"/>
    <cellStyle name="titoli 7" xfId="33370" xr:uid="{00000000-0005-0000-0000-000071820000}"/>
    <cellStyle name="titoli 7 2" xfId="33371" xr:uid="{00000000-0005-0000-0000-000072820000}"/>
    <cellStyle name="titoli 7 2 2" xfId="33372" xr:uid="{00000000-0005-0000-0000-000073820000}"/>
    <cellStyle name="titoli 7 2 2 2" xfId="33373" xr:uid="{00000000-0005-0000-0000-000074820000}"/>
    <cellStyle name="titoli 7 2 2 3" xfId="33374" xr:uid="{00000000-0005-0000-0000-000075820000}"/>
    <cellStyle name="titoli 7 2 3" xfId="33375" xr:uid="{00000000-0005-0000-0000-000076820000}"/>
    <cellStyle name="titoli 7 2 3 2" xfId="33376" xr:uid="{00000000-0005-0000-0000-000077820000}"/>
    <cellStyle name="titoli 7 2 3 3" xfId="33377" xr:uid="{00000000-0005-0000-0000-000078820000}"/>
    <cellStyle name="titoli 7 2 3 4" xfId="33378" xr:uid="{00000000-0005-0000-0000-000079820000}"/>
    <cellStyle name="titoli 7 2 4" xfId="33379" xr:uid="{00000000-0005-0000-0000-00007A820000}"/>
    <cellStyle name="titoli 7 2 5" xfId="33380" xr:uid="{00000000-0005-0000-0000-00007B820000}"/>
    <cellStyle name="titoli 7 3" xfId="33381" xr:uid="{00000000-0005-0000-0000-00007C820000}"/>
    <cellStyle name="titoli 7 3 2" xfId="33382" xr:uid="{00000000-0005-0000-0000-00007D820000}"/>
    <cellStyle name="titoli 7 3 2 2" xfId="33383" xr:uid="{00000000-0005-0000-0000-00007E820000}"/>
    <cellStyle name="titoli 7 3 2 3" xfId="33384" xr:uid="{00000000-0005-0000-0000-00007F820000}"/>
    <cellStyle name="titoli 7 3 3" xfId="33385" xr:uid="{00000000-0005-0000-0000-000080820000}"/>
    <cellStyle name="titoli 7 3 3 2" xfId="33386" xr:uid="{00000000-0005-0000-0000-000081820000}"/>
    <cellStyle name="titoli 7 3 3 3" xfId="33387" xr:uid="{00000000-0005-0000-0000-000082820000}"/>
    <cellStyle name="titoli 7 3 3 4" xfId="33388" xr:uid="{00000000-0005-0000-0000-000083820000}"/>
    <cellStyle name="titoli 7 3 4" xfId="33389" xr:uid="{00000000-0005-0000-0000-000084820000}"/>
    <cellStyle name="titoli 7 3 4 2" xfId="33390" xr:uid="{00000000-0005-0000-0000-000085820000}"/>
    <cellStyle name="titoli 7 3 4 3" xfId="33391" xr:uid="{00000000-0005-0000-0000-000086820000}"/>
    <cellStyle name="titoli 7 3 4 4" xfId="33392" xr:uid="{00000000-0005-0000-0000-000087820000}"/>
    <cellStyle name="titoli 7 3 5" xfId="33393" xr:uid="{00000000-0005-0000-0000-000088820000}"/>
    <cellStyle name="titoli 7 3 6" xfId="33394" xr:uid="{00000000-0005-0000-0000-000089820000}"/>
    <cellStyle name="titoli 7 4" xfId="33395" xr:uid="{00000000-0005-0000-0000-00008A820000}"/>
    <cellStyle name="titoli 7 4 2" xfId="33396" xr:uid="{00000000-0005-0000-0000-00008B820000}"/>
    <cellStyle name="titoli 7 4 3" xfId="33397" xr:uid="{00000000-0005-0000-0000-00008C820000}"/>
    <cellStyle name="titoli 7 5" xfId="33398" xr:uid="{00000000-0005-0000-0000-00008D820000}"/>
    <cellStyle name="titoli 7 5 2" xfId="33399" xr:uid="{00000000-0005-0000-0000-00008E820000}"/>
    <cellStyle name="titoli 7 5 3" xfId="33400" xr:uid="{00000000-0005-0000-0000-00008F820000}"/>
    <cellStyle name="titoli 7 5 4" xfId="33401" xr:uid="{00000000-0005-0000-0000-000090820000}"/>
    <cellStyle name="titoli 7 6" xfId="33402" xr:uid="{00000000-0005-0000-0000-000091820000}"/>
    <cellStyle name="titoli 7 7" xfId="33403" xr:uid="{00000000-0005-0000-0000-000092820000}"/>
    <cellStyle name="titoli 8" xfId="33404" xr:uid="{00000000-0005-0000-0000-000093820000}"/>
    <cellStyle name="titoli 8 2" xfId="33405" xr:uid="{00000000-0005-0000-0000-000094820000}"/>
    <cellStyle name="titoli 8 2 2" xfId="33406" xr:uid="{00000000-0005-0000-0000-000095820000}"/>
    <cellStyle name="titoli 8 2 2 2" xfId="33407" xr:uid="{00000000-0005-0000-0000-000096820000}"/>
    <cellStyle name="titoli 8 2 2 3" xfId="33408" xr:uid="{00000000-0005-0000-0000-000097820000}"/>
    <cellStyle name="titoli 8 2 3" xfId="33409" xr:uid="{00000000-0005-0000-0000-000098820000}"/>
    <cellStyle name="titoli 8 2 3 2" xfId="33410" xr:uid="{00000000-0005-0000-0000-000099820000}"/>
    <cellStyle name="titoli 8 2 3 3" xfId="33411" xr:uid="{00000000-0005-0000-0000-00009A820000}"/>
    <cellStyle name="titoli 8 2 3 4" xfId="33412" xr:uid="{00000000-0005-0000-0000-00009B820000}"/>
    <cellStyle name="titoli 8 2 4" xfId="33413" xr:uid="{00000000-0005-0000-0000-00009C820000}"/>
    <cellStyle name="titoli 8 2 5" xfId="33414" xr:uid="{00000000-0005-0000-0000-00009D820000}"/>
    <cellStyle name="titoli 8 3" xfId="33415" xr:uid="{00000000-0005-0000-0000-00009E820000}"/>
    <cellStyle name="titoli 8 3 2" xfId="33416" xr:uid="{00000000-0005-0000-0000-00009F820000}"/>
    <cellStyle name="titoli 8 3 3" xfId="33417" xr:uid="{00000000-0005-0000-0000-0000A0820000}"/>
    <cellStyle name="titoli 8 4" xfId="33418" xr:uid="{00000000-0005-0000-0000-0000A1820000}"/>
    <cellStyle name="titoli 8 4 2" xfId="33419" xr:uid="{00000000-0005-0000-0000-0000A2820000}"/>
    <cellStyle name="titoli 8 4 3" xfId="33420" xr:uid="{00000000-0005-0000-0000-0000A3820000}"/>
    <cellStyle name="titoli 8 4 4" xfId="33421" xr:uid="{00000000-0005-0000-0000-0000A4820000}"/>
    <cellStyle name="titoli 8 5" xfId="33422" xr:uid="{00000000-0005-0000-0000-0000A5820000}"/>
    <cellStyle name="titoli 8 6" xfId="33423" xr:uid="{00000000-0005-0000-0000-0000A6820000}"/>
    <cellStyle name="Titolo 1 2" xfId="33424" xr:uid="{00000000-0005-0000-0000-0000A7820000}"/>
    <cellStyle name="Titolo 2 2" xfId="33425" xr:uid="{00000000-0005-0000-0000-0000A8820000}"/>
    <cellStyle name="Titolo 3 2" xfId="33426" xr:uid="{00000000-0005-0000-0000-0000A9820000}"/>
    <cellStyle name="Titolo 4 2" xfId="33427" xr:uid="{00000000-0005-0000-0000-0000AA820000}"/>
    <cellStyle name="Top_Double_Bottom" xfId="33428" xr:uid="{00000000-0005-0000-0000-0000AB820000}"/>
    <cellStyle name="Total 2" xfId="33429" xr:uid="{00000000-0005-0000-0000-0000AC820000}"/>
    <cellStyle name="Totale 2" xfId="33430" xr:uid="{00000000-0005-0000-0000-0000AD820000}"/>
    <cellStyle name="Totale 2 2" xfId="33431" xr:uid="{00000000-0005-0000-0000-0000AE820000}"/>
    <cellStyle name="Totale 2 3" xfId="33432" xr:uid="{00000000-0005-0000-0000-0000AF820000}"/>
    <cellStyle name="Valore non valido 2" xfId="33433" xr:uid="{00000000-0005-0000-0000-0000B0820000}"/>
    <cellStyle name="Valore non valido 2 2" xfId="33434" xr:uid="{00000000-0005-0000-0000-0000B1820000}"/>
    <cellStyle name="Valore non valido 2 3" xfId="33435" xr:uid="{00000000-0005-0000-0000-0000B2820000}"/>
    <cellStyle name="Valore valido 2" xfId="33436" xr:uid="{00000000-0005-0000-0000-0000B3820000}"/>
    <cellStyle name="Valore valido 2 2" xfId="33437" xr:uid="{00000000-0005-0000-0000-0000B4820000}"/>
    <cellStyle name="Valore valido 2 3" xfId="33438" xr:uid="{00000000-0005-0000-0000-0000B5820000}"/>
    <cellStyle name="Valuta (0)_03-OVER50 (def)" xfId="33439" xr:uid="{00000000-0005-0000-0000-0000B6820000}"/>
    <cellStyle name="Valuta 2" xfId="33467" xr:uid="{00000000-0005-0000-0000-0000B7820000}"/>
    <cellStyle name="Virgül [0]_RESULTS" xfId="33440" xr:uid="{00000000-0005-0000-0000-0000B8820000}"/>
    <cellStyle name="Virgül_RESULTS" xfId="33441" xr:uid="{00000000-0005-0000-0000-0000B9820000}"/>
    <cellStyle name="Währung [0]_Aktuell - Vertragsverlängerungen etc" xfId="33442" xr:uid="{00000000-0005-0000-0000-0000BA820000}"/>
    <cellStyle name="Währung_Aktuell - Vertragsverlängerungen etc" xfId="33443" xr:uid="{00000000-0005-0000-0000-0000BB820000}"/>
    <cellStyle name="Walutowy [0]_Arkusz1" xfId="33444" xr:uid="{00000000-0005-0000-0000-0000BC820000}"/>
    <cellStyle name="Walutowy_Arkusz1" xfId="33445" xr:uid="{00000000-0005-0000-0000-0000BD820000}"/>
    <cellStyle name="Warning Text 2" xfId="33446" xr:uid="{00000000-0005-0000-0000-0000BE820000}"/>
    <cellStyle name="Year" xfId="33447" xr:uid="{00000000-0005-0000-0000-0000BF820000}"/>
    <cellStyle name="Обычный_$$$" xfId="33448" xr:uid="{00000000-0005-0000-0000-0000C0820000}"/>
  </cellStyles>
  <dxfs count="0"/>
  <tableStyles count="0" defaultTableStyle="TableStyleMedium2" defaultPivotStyle="PivotStyleLight16"/>
  <colors>
    <mruColors>
      <color rgb="FF033D4F"/>
      <color rgb="FF0087A8"/>
      <color rgb="FFCCCCCC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theme" Target="theme/theme1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3" Type="http://schemas.openxmlformats.org/officeDocument/2006/relationships/calcChain" Target="calcChain.xml"/><Relationship Id="rId5" Type="http://schemas.openxmlformats.org/officeDocument/2006/relationships/externalLink" Target="externalLinks/externalLink3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52" Type="http://schemas.openxmlformats.org/officeDocument/2006/relationships/sharedStrings" Target="sharedStrings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8" Type="http://schemas.openxmlformats.org/officeDocument/2006/relationships/externalLink" Target="externalLinks/externalLink6.xml"/><Relationship Id="rId51" Type="http://schemas.openxmlformats.org/officeDocument/2006/relationships/styles" Target="styles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externalLink" Target="externalLinks/externalLink4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COMPR\GG\1995\IMM\SINTES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VI\UNICO%202002\B.P.%20Vicenza\Imposte%20BPVi%20al%2031.12.200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FGL%20Staff%20List%2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Model%20Mar_01\Input\CI_ICON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_Boar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muz\AppData\Local\Temp\wz02df\FPozzi\Amministrazione\Personale\Costi\NUOVOSTASTI0103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i\Contabilit&#224;%20Generale\A%20Morisi\REPORT\Vendite%20mensili%202001\VENDITE%202001%20GROUP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TANTIRA%2031_12_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silvia\CHIUSURE%20MENSILI%202007\31%20dicembre%202007\Bilancio%20al%203112%2007%20Sigla%20sr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IPC\INPUT\FACTORI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PU\DOC\liliana\FINEMESEPP311299.XLS\FINEMESEPP311099\31599\CE0399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amples\samples2002\NewExpFormat22070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33\Bilancio\UfficioBilancio\BILANCIO%202006\CONSOLIDATO\IAS\RICLA%20BILANCIO\RICLA%20CONSOLIDATO%20IAS_2006_PN%20post%20CD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62\c\consolidatore\Fidis%202000%20new\FOR-ITALIA.xls" TargetMode="External"/></Relationships>
</file>

<file path=xl/externalLinks/_rels/externalLink2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Documents%20and%20Settings\TARTAGLIA\Documenti\consuntivo%202005\bilancio%20finanziaria%20agosto%202005%20.xls?EC4FDE97" TargetMode="External"/><Relationship Id="rId1" Type="http://schemas.openxmlformats.org/officeDocument/2006/relationships/externalLinkPath" Target="file:///\\EC4FDE97\bilancio%20finanziaria%20agosto%202005%2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Factoring\Factoring%20modellingv1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ANIF1\ZONE1\TDB\DATI\2000\Base_00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Projekte\Project%20Pretruzalek\Bericht\Details\Austria_Graphik%20Detail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B2LYG3KT\Intercompany%2030%204%202012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rgecl01\first\FIDlS\FRI%202004\Tesoreria\_manovra_salvataggi%20periodici\manovra%202004_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BANKIT\TABELLE\PRESTOBB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Documents\neil.gordon\My%20Documents\SFT\Budget\SFT%20Model%20%20Budget%202008%202012%206.7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damienmartin\My%20Documents\Planning%20Archive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lfsr01\Audit\Projekte\Project%20Pretruzalek\Bericht\Details\Austria_Graphik%20Detail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Budget%202001\Budget%202001%20salary%20summary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a200358\Local%20Settings\Temporary%20Internet%20Files\OLK98\Momentum%20AUM_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Documents%20and%20Settings\michele.barachini\Application%20Data\Microsoft\Excel\KPMG%202010-12-09%20Banca%20Sistema%20v%2011.5_base%20case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BAN\Banca%20Popolare%20di%20Vicenza\Bilancio%20al%2031.12.2000\SP%20&amp;%20CE%20e%20Nota%20Integrativa\Allegati\All.%205%20-%20Prospetto%20degli%20immobili%20di%20propriet&#224;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Corrado\Desktop\Costi\2013%20-%20COSTI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2002_simulazione\FONDI_2002_base.xls" TargetMode="External"/></Relationships>
</file>

<file path=xl/externalLinks/_rels/externalLink3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BILANCI%20MENSILI%20GRUPPO\SIGLA%20SRL%20BILANCIO\BILANCINI\2008\sigla%20srl%20300608_1.xls?36C1CD23" TargetMode="External"/><Relationship Id="rId1" Type="http://schemas.openxmlformats.org/officeDocument/2006/relationships/externalLinkPath" Target="file:///\\36C1CD23\sigla%20srl%20300608_1.xls" TargetMode="External"/></Relationships>
</file>

<file path=xl/externalLinks/_rels/externalLink38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BILANCI%20MENSILI%20GRUPPO\SIGLA%20HOLDING%20SRL%20BILANCIO\BILANCINI\2008\sigla%20hdg%20310808.xls?CD458807" TargetMode="External"/><Relationship Id="rId1" Type="http://schemas.openxmlformats.org/officeDocument/2006/relationships/externalLinkPath" Target="file:///\\CD458807\sigla%20hdg%203108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Documents%20and%20Settings\politi\Impostazioni%20locali\Temporary%20Internet%20Files\OLK29\MARCH_Package3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S-DCP-FS01\Reparti\Users\alexander.muz\Desktop\0%20Buttare\Gestionale\Users\corrado.morana\Desktop\Users\Umberto.Monai\Desktop\OFFICE\silvia\CHIUSURE%20MENSILI%202007\31%20dicembre%202007\Consuntivo%20mese%2012_07_05%20febb%202008.xls?C48A3554" TargetMode="External"/><Relationship Id="rId1" Type="http://schemas.openxmlformats.org/officeDocument/2006/relationships/externalLinkPath" Target="file:///\\C48A3554\Consuntivo%20mese%2012_07_05%20febb%20200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AppData\Local\Microsoft\Windows\Temporary%20Internet%20Files\Content.Outlook\VPPX3BI2\Piano%20Industriale_Banca%20Sistema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ervicing%20&amp;%20Technology\Suppliers\Noemalife\Data,%20Pricing%20&amp;%20DSO\2009.12.09%20Pricing%20Noemalife%20with%20Mezz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SFT%20SHARED%20FOLDERS\Staff%20Members%20Personal%20Directories\Simone%20Russo\PROJECT\Pricing%20XXX%20v13.1_vSR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ion07\HOLDING\nvision\Legal_PGAM\Reporting_Pack\Package_1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ENTE\DOC\EXCEL\FINE%20MESE\31399\ADEG31399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mministrazione\UffAmministrazione\Bilancio_situazioni%20intermedie\2022\03%20-%20Marzo%202022\25%20-%20Trimestrali%20-%20Semestrali\01%20-%20Bilancio%20e%20N.I\02%20-%20Consolidato\01%20-%20Schemi%20N.I\SCHEMI%20CONSOLIDATO%2031%2003%202022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mministrazione\UffAmministrazione\Bilancio_situazioni%20intermedie\2021\03%20-%20Marzo%202021\25%20-%20Trimestrali%20-%20Semestrali\01%20-%20Bilancio%20e%20N.I\02%20-%20Consolidato\01%20-%20Schemi%20N.I\SCHEMI%20CONSOLIDATO%2003202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Amministrazione\UffAmministrazione\Bilancio_situazioni%20intermedie\2020\09%20-%20Settembre%202020\Tabelle%20per%20consolidato%2030%20set%202020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Users\alexander.muz\Desktop\0%20Buttare\Gestionale\Users\corrado.morana\Desktop\Users\Umberto.Monai\Desktop\OFFICE\DeFaveri\CHIUSURE%202008\09_Settembre%202008\Intercompany%203009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35\GG\IMM\IM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nasdata03\CIMSHARED\FINANCE\Carl\Staff%20Numbers\FTE'S%201999%20TO%2020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MONTHLY%20CONSOL%20REPORTS\20021031\Oct_Packag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-DCP-FS01\Reparti\Amministrazione\UffAmministrazione\CDG\2014\11\Forecast\Amministrazione\UffAmministrazione\CDG\Costi\2012_SPamm%20v2sem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TESI"/>
      <sheetName val="MONITOR COSTI PROGETTI"/>
      <sheetName val="MONITOR COSTI PROGETTI Org"/>
      <sheetName val="PROGETTI completo"/>
      <sheetName val="PIANO DEI CONTI"/>
      <sheetName val="Rep2"/>
      <sheetName val="Dati"/>
      <sheetName val="Factoring 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"/>
      <sheetName val="IQ"/>
      <sheetName val="credito limitato"/>
      <sheetName val="dati generali"/>
      <sheetName val="RN"/>
      <sheetName val="Accantonamenti non dedotti"/>
      <sheetName val="Svalutazione partecipazioni"/>
      <sheetName val="Riepilogo  ritenute subite"/>
      <sheetName val="Compensi ad Amministratori"/>
      <sheetName val="Dividendi per competenza"/>
      <sheetName val="Avviamenti"/>
      <sheetName val="Foglio2"/>
      <sheetName val="Svalutazione crediti"/>
      <sheetName val="Plusvalenze rateizzate"/>
      <sheetName val="Costi rateizzati"/>
      <sheetName val="Spese rappresentanza"/>
      <sheetName val=" altre poste a rientro certo"/>
      <sheetName val="Base D.I.T."/>
      <sheetName val="dit modulo vecchio"/>
      <sheetName val="Fiscalità al 31.12.00 BPVi"/>
      <sheetName val="Movimentazione 2001 BPVi"/>
      <sheetName val="Fiscalità al 31.12.01 BPVi"/>
      <sheetName val="Variazione 2001 BPVi"/>
      <sheetName val="Fiscalità  al 31.12.00 SBN"/>
      <sheetName val="Movimentazione 2001 SBN"/>
      <sheetName val="Fiscalità al 31.12.01 SBN"/>
      <sheetName val="Variazione 2001 SBN"/>
      <sheetName val="Variazione 2001 Totale"/>
      <sheetName val="Composizione voce 220"/>
      <sheetName val="Fondo Imposte BPVi"/>
      <sheetName val="Fondo Imposte SBN"/>
      <sheetName val="Fondo Imposte Totale"/>
      <sheetName val="Movimentazione"/>
      <sheetName val="Differite"/>
      <sheetName val="Imposte"/>
      <sheetName val="leasing"/>
      <sheetName val="immobili storici"/>
      <sheetName val="controllo imposte"/>
      <sheetName val="credito_limitato"/>
    </sheetNames>
    <sheetDataSet>
      <sheetData sheetId="0" refreshError="1">
        <row r="225">
          <cell r="G225">
            <v>-341245972</v>
          </cell>
        </row>
      </sheetData>
      <sheetData sheetId="1"/>
      <sheetData sheetId="2"/>
      <sheetData sheetId="3" refreshError="1">
        <row r="1">
          <cell r="B1">
            <v>1936.27</v>
          </cell>
        </row>
        <row r="2">
          <cell r="B2">
            <v>0.98499999999999999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Andrew___Data (2)"/>
      <sheetName val="Assistance"/>
      <sheetName val="LED"/>
      <sheetName val="A&amp;C"/>
      <sheetName val="SERVICES"/>
      <sheetName val="FixAss"/>
      <sheetName val="WorkCap"/>
      <sheetName val="Original_Andrew___Data"/>
      <sheetName val="Andrew___Data_(2)"/>
      <sheetName val="Cash flow inv"/>
    </sheetNames>
    <sheetDataSet>
      <sheetData sheetId="0" refreshError="1">
        <row r="6">
          <cell r="B6" t="str">
            <v>Cost Centre</v>
          </cell>
          <cell r="C6" t="str">
            <v>Name</v>
          </cell>
          <cell r="E6" t="str">
            <v>FTE</v>
          </cell>
          <cell r="F6" t="str">
            <v>Basic salary</v>
          </cell>
          <cell r="G6" t="str">
            <v>Allowances</v>
          </cell>
          <cell r="H6" t="str">
            <v>Pension %</v>
          </cell>
          <cell r="I6" t="str">
            <v>FGL Pension</v>
          </cell>
          <cell r="J6" t="str">
            <v>Health first</v>
          </cell>
          <cell r="K6" t="str">
            <v>COS scheme</v>
          </cell>
          <cell r="L6" t="str">
            <v>Hours per week</v>
          </cell>
        </row>
        <row r="7">
          <cell r="B7" t="str">
            <v>AAY</v>
          </cell>
          <cell r="C7" t="str">
            <v>Arber</v>
          </cell>
          <cell r="D7" t="str">
            <v>Louise</v>
          </cell>
          <cell r="E7">
            <v>0.55000001192092896</v>
          </cell>
          <cell r="F7">
            <v>5793</v>
          </cell>
          <cell r="H7">
            <v>0.05</v>
          </cell>
          <cell r="I7" t="str">
            <v>Yes</v>
          </cell>
          <cell r="L7">
            <v>20</v>
          </cell>
        </row>
        <row r="8">
          <cell r="B8" t="str">
            <v>AAY</v>
          </cell>
          <cell r="C8" t="str">
            <v>Armstrong</v>
          </cell>
          <cell r="D8" t="str">
            <v>Hazel</v>
          </cell>
          <cell r="E8">
            <v>0.68999999761581421</v>
          </cell>
          <cell r="F8">
            <v>6553</v>
          </cell>
          <cell r="L8">
            <v>25</v>
          </cell>
        </row>
        <row r="9">
          <cell r="B9" t="str">
            <v>AAY</v>
          </cell>
          <cell r="C9" t="str">
            <v>Atkins</v>
          </cell>
          <cell r="D9" t="str">
            <v>Susan</v>
          </cell>
          <cell r="E9">
            <v>1</v>
          </cell>
          <cell r="F9">
            <v>10000</v>
          </cell>
          <cell r="L9">
            <v>36.25</v>
          </cell>
        </row>
        <row r="10">
          <cell r="B10" t="str">
            <v>AAY</v>
          </cell>
          <cell r="C10" t="str">
            <v>Averill</v>
          </cell>
          <cell r="D10" t="str">
            <v>Paul</v>
          </cell>
          <cell r="E10">
            <v>1</v>
          </cell>
          <cell r="F10">
            <v>10000</v>
          </cell>
          <cell r="H10">
            <v>0.05</v>
          </cell>
          <cell r="I10" t="str">
            <v>Yes</v>
          </cell>
          <cell r="L10">
            <v>36.25</v>
          </cell>
        </row>
        <row r="11">
          <cell r="B11" t="str">
            <v>AAY</v>
          </cell>
          <cell r="C11" t="str">
            <v>Baggott</v>
          </cell>
          <cell r="D11" t="str">
            <v>Fiona</v>
          </cell>
          <cell r="E11">
            <v>0.68999999761581421</v>
          </cell>
          <cell r="F11">
            <v>6903</v>
          </cell>
          <cell r="H11">
            <v>0.05</v>
          </cell>
          <cell r="I11" t="str">
            <v>Yes</v>
          </cell>
          <cell r="L11">
            <v>25</v>
          </cell>
        </row>
        <row r="12">
          <cell r="B12" t="str">
            <v>AAY</v>
          </cell>
          <cell r="C12" t="str">
            <v>Beacall</v>
          </cell>
          <cell r="D12" t="str">
            <v>Amanda</v>
          </cell>
          <cell r="E12">
            <v>0.68999999761581421</v>
          </cell>
          <cell r="F12">
            <v>6552</v>
          </cell>
          <cell r="L12">
            <v>25</v>
          </cell>
        </row>
        <row r="13">
          <cell r="B13" t="str">
            <v>AAY</v>
          </cell>
          <cell r="C13" t="str">
            <v>Beck</v>
          </cell>
          <cell r="D13" t="str">
            <v>Karoline</v>
          </cell>
          <cell r="E13">
            <v>1</v>
          </cell>
          <cell r="F13">
            <v>10000</v>
          </cell>
          <cell r="L13">
            <v>36.25</v>
          </cell>
        </row>
        <row r="14">
          <cell r="B14" t="str">
            <v>AAY</v>
          </cell>
          <cell r="C14" t="str">
            <v>Braganza</v>
          </cell>
          <cell r="D14" t="str">
            <v>Jonathon</v>
          </cell>
          <cell r="E14">
            <v>0.68999999761581421</v>
          </cell>
          <cell r="F14">
            <v>8970</v>
          </cell>
          <cell r="H14">
            <v>0.05</v>
          </cell>
          <cell r="I14" t="str">
            <v>Yes</v>
          </cell>
          <cell r="L14">
            <v>25</v>
          </cell>
        </row>
        <row r="15">
          <cell r="B15" t="str">
            <v>AAY</v>
          </cell>
          <cell r="C15" t="str">
            <v>Brouder</v>
          </cell>
          <cell r="D15" t="str">
            <v>Kathryn</v>
          </cell>
          <cell r="E15">
            <v>1</v>
          </cell>
          <cell r="F15">
            <v>13668</v>
          </cell>
          <cell r="H15">
            <v>0.05</v>
          </cell>
          <cell r="I15" t="str">
            <v>Yes</v>
          </cell>
          <cell r="L15">
            <v>36.25</v>
          </cell>
        </row>
        <row r="16">
          <cell r="B16" t="str">
            <v>AAY</v>
          </cell>
          <cell r="C16" t="str">
            <v>Bullions</v>
          </cell>
          <cell r="D16" t="str">
            <v>Lindsey</v>
          </cell>
          <cell r="E16">
            <v>0.55000001192092896</v>
          </cell>
          <cell r="F16">
            <v>5523</v>
          </cell>
          <cell r="L16">
            <v>20</v>
          </cell>
        </row>
        <row r="17">
          <cell r="B17" t="str">
            <v>AAY</v>
          </cell>
          <cell r="C17" t="str">
            <v>Burscough</v>
          </cell>
          <cell r="D17" t="str">
            <v>Elizabeth</v>
          </cell>
          <cell r="E17">
            <v>1</v>
          </cell>
          <cell r="F17">
            <v>13000</v>
          </cell>
          <cell r="L17">
            <v>36.25</v>
          </cell>
        </row>
        <row r="18">
          <cell r="B18" t="str">
            <v>AAY</v>
          </cell>
          <cell r="C18" t="str">
            <v>Butler</v>
          </cell>
          <cell r="D18" t="str">
            <v>Tracy</v>
          </cell>
          <cell r="E18">
            <v>0.68999999761581421</v>
          </cell>
          <cell r="F18">
            <v>6553</v>
          </cell>
          <cell r="L18">
            <v>25</v>
          </cell>
        </row>
        <row r="19">
          <cell r="B19" t="str">
            <v>AAY</v>
          </cell>
          <cell r="C19" t="str">
            <v>Connolly</v>
          </cell>
          <cell r="D19" t="str">
            <v>Tracey</v>
          </cell>
          <cell r="E19">
            <v>1</v>
          </cell>
          <cell r="F19">
            <v>10000</v>
          </cell>
          <cell r="L19">
            <v>36.25</v>
          </cell>
        </row>
        <row r="20">
          <cell r="B20" t="str">
            <v>AAY</v>
          </cell>
          <cell r="C20" t="str">
            <v>Cook</v>
          </cell>
          <cell r="D20" t="str">
            <v>Peter</v>
          </cell>
          <cell r="E20">
            <v>1</v>
          </cell>
          <cell r="F20">
            <v>10000</v>
          </cell>
          <cell r="L20">
            <v>36.25</v>
          </cell>
        </row>
        <row r="21">
          <cell r="B21" t="str">
            <v>AAY</v>
          </cell>
          <cell r="C21" t="str">
            <v>Dinsdale</v>
          </cell>
          <cell r="D21" t="str">
            <v>Anne</v>
          </cell>
          <cell r="E21">
            <v>1</v>
          </cell>
          <cell r="F21">
            <v>14300</v>
          </cell>
          <cell r="H21">
            <v>0.05</v>
          </cell>
          <cell r="I21" t="str">
            <v>Yes</v>
          </cell>
          <cell r="L21">
            <v>36.25</v>
          </cell>
        </row>
        <row r="22">
          <cell r="B22" t="str">
            <v>AAY</v>
          </cell>
          <cell r="C22" t="str">
            <v>Duane</v>
          </cell>
          <cell r="D22" t="str">
            <v>Amanda</v>
          </cell>
          <cell r="E22">
            <v>1</v>
          </cell>
          <cell r="F22">
            <v>10000</v>
          </cell>
          <cell r="L22">
            <v>36.25</v>
          </cell>
        </row>
        <row r="23">
          <cell r="B23" t="str">
            <v>AAY</v>
          </cell>
          <cell r="C23" t="str">
            <v>Dunn</v>
          </cell>
          <cell r="D23" t="str">
            <v>Jacqueline</v>
          </cell>
          <cell r="E23">
            <v>1</v>
          </cell>
          <cell r="F23">
            <v>18000</v>
          </cell>
          <cell r="H23">
            <v>0.05</v>
          </cell>
          <cell r="I23" t="str">
            <v>Yes</v>
          </cell>
          <cell r="L23">
            <v>36.25</v>
          </cell>
        </row>
        <row r="24">
          <cell r="B24" t="str">
            <v>AAY</v>
          </cell>
          <cell r="C24" t="str">
            <v>Dunthorne</v>
          </cell>
          <cell r="D24" t="str">
            <v>Claire</v>
          </cell>
          <cell r="E24">
            <v>1</v>
          </cell>
          <cell r="F24">
            <v>10000</v>
          </cell>
          <cell r="H24">
            <v>0.05</v>
          </cell>
          <cell r="I24" t="str">
            <v>Yes</v>
          </cell>
          <cell r="L24">
            <v>36.25</v>
          </cell>
        </row>
        <row r="25">
          <cell r="B25" t="str">
            <v>AAY</v>
          </cell>
          <cell r="C25" t="str">
            <v>Fernandes</v>
          </cell>
          <cell r="D25" t="str">
            <v>Paul</v>
          </cell>
          <cell r="E25">
            <v>0.68999999761581421</v>
          </cell>
          <cell r="F25">
            <v>6553</v>
          </cell>
          <cell r="L25">
            <v>25</v>
          </cell>
        </row>
        <row r="26">
          <cell r="B26" t="str">
            <v>AAY</v>
          </cell>
          <cell r="C26" t="str">
            <v>Fidler</v>
          </cell>
          <cell r="D26" t="str">
            <v>Karen</v>
          </cell>
          <cell r="E26">
            <v>1</v>
          </cell>
          <cell r="F26">
            <v>13650</v>
          </cell>
          <cell r="H26">
            <v>0.05</v>
          </cell>
          <cell r="I26" t="str">
            <v>Yes</v>
          </cell>
          <cell r="L26">
            <v>36.25</v>
          </cell>
        </row>
        <row r="27">
          <cell r="B27" t="str">
            <v>AAY</v>
          </cell>
          <cell r="C27" t="str">
            <v>Ghuman</v>
          </cell>
          <cell r="D27" t="str">
            <v>Jagdeep</v>
          </cell>
          <cell r="E27">
            <v>1</v>
          </cell>
          <cell r="F27">
            <v>9500</v>
          </cell>
          <cell r="L27">
            <v>36.25</v>
          </cell>
        </row>
        <row r="28">
          <cell r="B28" t="str">
            <v>AAY</v>
          </cell>
          <cell r="C28" t="str">
            <v>Grain</v>
          </cell>
          <cell r="D28" t="str">
            <v>Karen</v>
          </cell>
          <cell r="E28">
            <v>0.40999999642372131</v>
          </cell>
          <cell r="F28">
            <v>4345</v>
          </cell>
          <cell r="H28">
            <v>0.05</v>
          </cell>
          <cell r="I28" t="str">
            <v>Yes</v>
          </cell>
          <cell r="L28">
            <v>15</v>
          </cell>
        </row>
        <row r="29">
          <cell r="B29" t="str">
            <v>AAY</v>
          </cell>
          <cell r="C29" t="str">
            <v>Greenhill</v>
          </cell>
          <cell r="D29" t="str">
            <v>Ann</v>
          </cell>
          <cell r="E29">
            <v>0.40999999642372131</v>
          </cell>
          <cell r="F29">
            <v>4345</v>
          </cell>
          <cell r="H29">
            <v>0.05</v>
          </cell>
          <cell r="I29" t="str">
            <v>Yes</v>
          </cell>
          <cell r="L29">
            <v>15</v>
          </cell>
        </row>
        <row r="30">
          <cell r="B30" t="str">
            <v>AAY</v>
          </cell>
          <cell r="C30" t="str">
            <v>Grewcock</v>
          </cell>
          <cell r="D30" t="str">
            <v>Christine</v>
          </cell>
          <cell r="E30">
            <v>0.82999998331069946</v>
          </cell>
          <cell r="F30">
            <v>11295</v>
          </cell>
          <cell r="L30">
            <v>30</v>
          </cell>
        </row>
        <row r="31">
          <cell r="B31" t="str">
            <v>AAY</v>
          </cell>
          <cell r="C31" t="str">
            <v>Griffiths</v>
          </cell>
          <cell r="D31" t="str">
            <v>Oscar</v>
          </cell>
          <cell r="E31">
            <v>1</v>
          </cell>
          <cell r="F31">
            <v>19500</v>
          </cell>
          <cell r="H31">
            <v>0.05</v>
          </cell>
          <cell r="I31" t="str">
            <v>Yes</v>
          </cell>
          <cell r="L31">
            <v>36.25</v>
          </cell>
        </row>
        <row r="32">
          <cell r="B32" t="str">
            <v>AAY</v>
          </cell>
          <cell r="C32" t="str">
            <v>Haines</v>
          </cell>
          <cell r="D32" t="str">
            <v>Emily</v>
          </cell>
          <cell r="E32">
            <v>1</v>
          </cell>
          <cell r="F32">
            <v>9500</v>
          </cell>
          <cell r="L32">
            <v>36.25</v>
          </cell>
        </row>
        <row r="33">
          <cell r="B33" t="str">
            <v>AAY</v>
          </cell>
          <cell r="C33" t="str">
            <v>Hall</v>
          </cell>
          <cell r="D33" t="str">
            <v>Samuel</v>
          </cell>
          <cell r="E33">
            <v>1</v>
          </cell>
          <cell r="F33">
            <v>10000</v>
          </cell>
          <cell r="L33">
            <v>36.25</v>
          </cell>
        </row>
        <row r="34">
          <cell r="B34" t="str">
            <v>AAY</v>
          </cell>
          <cell r="C34" t="str">
            <v>Hamlett</v>
          </cell>
          <cell r="D34" t="str">
            <v>Suzanne</v>
          </cell>
          <cell r="E34">
            <v>0.55000001192092896</v>
          </cell>
          <cell r="F34">
            <v>5793</v>
          </cell>
          <cell r="H34">
            <v>0.05</v>
          </cell>
          <cell r="I34" t="str">
            <v>Yes</v>
          </cell>
          <cell r="L34">
            <v>20</v>
          </cell>
        </row>
        <row r="35">
          <cell r="B35" t="str">
            <v>AAY</v>
          </cell>
          <cell r="C35" t="str">
            <v>Handford</v>
          </cell>
          <cell r="D35" t="str">
            <v>Georgina</v>
          </cell>
          <cell r="E35">
            <v>1</v>
          </cell>
          <cell r="F35">
            <v>10000</v>
          </cell>
          <cell r="H35">
            <v>0.05</v>
          </cell>
          <cell r="I35" t="str">
            <v>Yes</v>
          </cell>
          <cell r="L35">
            <v>36.25</v>
          </cell>
        </row>
        <row r="36">
          <cell r="B36" t="str">
            <v>AAY</v>
          </cell>
          <cell r="C36" t="str">
            <v>Hartless</v>
          </cell>
          <cell r="D36" t="str">
            <v>Deborah</v>
          </cell>
          <cell r="E36">
            <v>1</v>
          </cell>
          <cell r="F36">
            <v>10000</v>
          </cell>
          <cell r="H36">
            <v>0.05</v>
          </cell>
          <cell r="I36" t="str">
            <v>Yes</v>
          </cell>
          <cell r="L36">
            <v>36.25</v>
          </cell>
        </row>
        <row r="37">
          <cell r="B37" t="str">
            <v>AAY</v>
          </cell>
          <cell r="C37" t="str">
            <v>Healey</v>
          </cell>
          <cell r="D37" t="str">
            <v>Jenifer</v>
          </cell>
          <cell r="E37">
            <v>1</v>
          </cell>
          <cell r="F37">
            <v>10000</v>
          </cell>
          <cell r="H37">
            <v>0.05</v>
          </cell>
          <cell r="I37" t="str">
            <v>Yes</v>
          </cell>
          <cell r="L37">
            <v>36.25</v>
          </cell>
        </row>
        <row r="38">
          <cell r="B38" t="str">
            <v>AAY</v>
          </cell>
          <cell r="C38" t="str">
            <v>Heeley</v>
          </cell>
          <cell r="D38" t="str">
            <v>Gina</v>
          </cell>
          <cell r="E38">
            <v>1</v>
          </cell>
          <cell r="F38">
            <v>10000</v>
          </cell>
          <cell r="L38">
            <v>36.25</v>
          </cell>
        </row>
        <row r="39">
          <cell r="B39" t="str">
            <v>AAY</v>
          </cell>
          <cell r="C39" t="str">
            <v>Hession</v>
          </cell>
          <cell r="D39" t="str">
            <v>Richard</v>
          </cell>
          <cell r="E39">
            <v>1</v>
          </cell>
          <cell r="F39">
            <v>9500</v>
          </cell>
          <cell r="L39">
            <v>36.25</v>
          </cell>
        </row>
        <row r="40">
          <cell r="B40" t="str">
            <v>AAY</v>
          </cell>
          <cell r="C40" t="str">
            <v>Hewitt</v>
          </cell>
          <cell r="D40" t="str">
            <v>Richard</v>
          </cell>
          <cell r="E40">
            <v>1</v>
          </cell>
          <cell r="F40">
            <v>10000</v>
          </cell>
          <cell r="H40">
            <v>0.05</v>
          </cell>
          <cell r="I40" t="str">
            <v>Yes</v>
          </cell>
          <cell r="L40">
            <v>36.25</v>
          </cell>
        </row>
        <row r="41">
          <cell r="B41" t="str">
            <v>AAY</v>
          </cell>
          <cell r="C41" t="str">
            <v>Hiatt</v>
          </cell>
          <cell r="D41" t="str">
            <v>Carrie</v>
          </cell>
          <cell r="E41">
            <v>1</v>
          </cell>
          <cell r="F41">
            <v>10000</v>
          </cell>
          <cell r="H41">
            <v>0.05</v>
          </cell>
          <cell r="I41" t="str">
            <v>Yes</v>
          </cell>
          <cell r="L41">
            <v>36.25</v>
          </cell>
        </row>
        <row r="42">
          <cell r="B42" t="str">
            <v>AAY</v>
          </cell>
          <cell r="C42" t="str">
            <v>Hill</v>
          </cell>
          <cell r="D42" t="str">
            <v>Amanda</v>
          </cell>
          <cell r="E42">
            <v>1</v>
          </cell>
          <cell r="F42">
            <v>10000</v>
          </cell>
          <cell r="H42">
            <v>0.05</v>
          </cell>
          <cell r="I42" t="str">
            <v>Yes</v>
          </cell>
          <cell r="L42">
            <v>36.25</v>
          </cell>
        </row>
        <row r="43">
          <cell r="B43" t="str">
            <v>AAY</v>
          </cell>
          <cell r="C43" t="str">
            <v>Hill</v>
          </cell>
          <cell r="D43" t="str">
            <v>Mattew</v>
          </cell>
          <cell r="E43">
            <v>1</v>
          </cell>
          <cell r="F43">
            <v>10000</v>
          </cell>
          <cell r="H43">
            <v>0.05</v>
          </cell>
          <cell r="I43" t="str">
            <v>Yes</v>
          </cell>
          <cell r="L43">
            <v>36.25</v>
          </cell>
        </row>
        <row r="44">
          <cell r="B44" t="str">
            <v>AAY</v>
          </cell>
          <cell r="C44" t="str">
            <v>Hollinshead</v>
          </cell>
          <cell r="D44" t="str">
            <v>Paula</v>
          </cell>
          <cell r="E44">
            <v>0.55000001192092896</v>
          </cell>
          <cell r="F44">
            <v>5523</v>
          </cell>
          <cell r="L44">
            <v>20</v>
          </cell>
        </row>
        <row r="45">
          <cell r="B45" t="str">
            <v>AAY</v>
          </cell>
          <cell r="C45" t="str">
            <v>Ison</v>
          </cell>
          <cell r="D45" t="str">
            <v>Kirsty</v>
          </cell>
          <cell r="E45">
            <v>1</v>
          </cell>
          <cell r="F45">
            <v>10000</v>
          </cell>
          <cell r="L45">
            <v>36.25</v>
          </cell>
        </row>
        <row r="46">
          <cell r="B46" t="str">
            <v>AAY</v>
          </cell>
          <cell r="C46" t="str">
            <v>Jandu</v>
          </cell>
          <cell r="D46" t="str">
            <v>Bhupinder</v>
          </cell>
          <cell r="E46">
            <v>1</v>
          </cell>
          <cell r="F46">
            <v>10000</v>
          </cell>
          <cell r="H46">
            <v>0.05</v>
          </cell>
          <cell r="I46" t="str">
            <v>Yes</v>
          </cell>
          <cell r="L46">
            <v>36.25</v>
          </cell>
        </row>
        <row r="47">
          <cell r="B47" t="str">
            <v>AAY</v>
          </cell>
          <cell r="C47" t="str">
            <v>Johal</v>
          </cell>
          <cell r="D47" t="str">
            <v>Harpal</v>
          </cell>
          <cell r="E47">
            <v>1</v>
          </cell>
          <cell r="F47">
            <v>9500</v>
          </cell>
          <cell r="H47">
            <v>0.05</v>
          </cell>
          <cell r="I47" t="str">
            <v>Yes</v>
          </cell>
          <cell r="L47">
            <v>36.25</v>
          </cell>
        </row>
        <row r="48">
          <cell r="B48" t="str">
            <v>AAY</v>
          </cell>
          <cell r="C48" t="str">
            <v>Kelly</v>
          </cell>
          <cell r="D48" t="str">
            <v>Susan</v>
          </cell>
          <cell r="E48">
            <v>1</v>
          </cell>
          <cell r="F48">
            <v>12650</v>
          </cell>
          <cell r="L48">
            <v>36.25</v>
          </cell>
        </row>
        <row r="49">
          <cell r="B49" t="str">
            <v>AAY</v>
          </cell>
          <cell r="C49" t="str">
            <v>Kinton</v>
          </cell>
          <cell r="D49" t="str">
            <v>Silvana</v>
          </cell>
          <cell r="E49">
            <v>1</v>
          </cell>
          <cell r="F49">
            <v>10000</v>
          </cell>
          <cell r="H49">
            <v>0.05</v>
          </cell>
          <cell r="I49" t="str">
            <v>Yes</v>
          </cell>
          <cell r="L49">
            <v>36.25</v>
          </cell>
        </row>
        <row r="50">
          <cell r="B50" t="str">
            <v>AAY</v>
          </cell>
          <cell r="C50" t="str">
            <v>Lakin</v>
          </cell>
          <cell r="D50" t="str">
            <v>Andrew</v>
          </cell>
          <cell r="E50">
            <v>1</v>
          </cell>
          <cell r="F50">
            <v>10000</v>
          </cell>
          <cell r="H50">
            <v>0.05</v>
          </cell>
          <cell r="I50" t="str">
            <v>Yes</v>
          </cell>
          <cell r="L50">
            <v>36.25</v>
          </cell>
        </row>
        <row r="51">
          <cell r="B51" t="str">
            <v>AAY</v>
          </cell>
          <cell r="C51" t="str">
            <v>Leader</v>
          </cell>
          <cell r="D51" t="str">
            <v>Zoe</v>
          </cell>
          <cell r="E51">
            <v>1</v>
          </cell>
          <cell r="F51">
            <v>13650</v>
          </cell>
          <cell r="H51">
            <v>0.05</v>
          </cell>
          <cell r="I51" t="str">
            <v>Yes</v>
          </cell>
          <cell r="L51">
            <v>36.25</v>
          </cell>
        </row>
        <row r="52">
          <cell r="B52" t="str">
            <v>AAY</v>
          </cell>
          <cell r="C52" t="str">
            <v>Light</v>
          </cell>
          <cell r="D52" t="str">
            <v>Andree</v>
          </cell>
          <cell r="E52">
            <v>1</v>
          </cell>
          <cell r="F52">
            <v>10000</v>
          </cell>
          <cell r="H52">
            <v>0.05</v>
          </cell>
          <cell r="I52" t="str">
            <v>Yes</v>
          </cell>
          <cell r="L52">
            <v>36.25</v>
          </cell>
        </row>
        <row r="53">
          <cell r="B53" t="str">
            <v>AAY</v>
          </cell>
          <cell r="C53" t="str">
            <v>Lincoln</v>
          </cell>
          <cell r="D53" t="str">
            <v>Carol</v>
          </cell>
          <cell r="E53">
            <v>1</v>
          </cell>
          <cell r="F53">
            <v>10000</v>
          </cell>
          <cell r="H53">
            <v>0.05</v>
          </cell>
          <cell r="I53" t="str">
            <v>Yes</v>
          </cell>
          <cell r="L53">
            <v>36.25</v>
          </cell>
        </row>
        <row r="54">
          <cell r="B54" t="str">
            <v>AAY</v>
          </cell>
          <cell r="C54" t="str">
            <v>Little</v>
          </cell>
          <cell r="D54" t="str">
            <v>Margaret</v>
          </cell>
          <cell r="E54">
            <v>1</v>
          </cell>
          <cell r="F54">
            <v>10000</v>
          </cell>
          <cell r="L54">
            <v>36.25</v>
          </cell>
        </row>
        <row r="55">
          <cell r="B55" t="str">
            <v>AAY</v>
          </cell>
          <cell r="C55" t="str">
            <v>Lloyd</v>
          </cell>
          <cell r="D55" t="str">
            <v>Kelly</v>
          </cell>
          <cell r="E55">
            <v>1</v>
          </cell>
          <cell r="F55">
            <v>10000</v>
          </cell>
          <cell r="H55">
            <v>0.05</v>
          </cell>
          <cell r="I55" t="str">
            <v>Yes</v>
          </cell>
          <cell r="L55">
            <v>36.25</v>
          </cell>
        </row>
        <row r="56">
          <cell r="B56" t="str">
            <v>AAY</v>
          </cell>
          <cell r="C56" t="str">
            <v>Mason</v>
          </cell>
          <cell r="D56" t="str">
            <v>Lindsey</v>
          </cell>
          <cell r="E56">
            <v>1</v>
          </cell>
          <cell r="F56">
            <v>10500</v>
          </cell>
          <cell r="L56">
            <v>36.25</v>
          </cell>
        </row>
        <row r="57">
          <cell r="B57" t="str">
            <v>AAY</v>
          </cell>
          <cell r="C57" t="str">
            <v>Matthews</v>
          </cell>
          <cell r="D57" t="str">
            <v>Claire</v>
          </cell>
          <cell r="E57">
            <v>0.55000001192092896</v>
          </cell>
          <cell r="F57">
            <v>5793</v>
          </cell>
          <cell r="H57">
            <v>0.05</v>
          </cell>
          <cell r="I57" t="str">
            <v>Yes</v>
          </cell>
          <cell r="L57">
            <v>20</v>
          </cell>
        </row>
        <row r="58">
          <cell r="B58" t="str">
            <v>AAY</v>
          </cell>
          <cell r="C58" t="str">
            <v>McDonald</v>
          </cell>
          <cell r="D58" t="str">
            <v>Janet</v>
          </cell>
          <cell r="E58">
            <v>1</v>
          </cell>
          <cell r="F58">
            <v>10500</v>
          </cell>
          <cell r="L58">
            <v>36.25</v>
          </cell>
        </row>
        <row r="59">
          <cell r="B59" t="str">
            <v>AAY</v>
          </cell>
          <cell r="C59" t="str">
            <v>Meggiato</v>
          </cell>
          <cell r="D59" t="str">
            <v>Michael</v>
          </cell>
          <cell r="E59">
            <v>1</v>
          </cell>
          <cell r="F59">
            <v>10000</v>
          </cell>
          <cell r="H59">
            <v>0.05</v>
          </cell>
          <cell r="I59" t="str">
            <v>Yes</v>
          </cell>
          <cell r="L59">
            <v>36.25</v>
          </cell>
        </row>
        <row r="60">
          <cell r="B60" t="str">
            <v>AAY</v>
          </cell>
          <cell r="C60" t="str">
            <v>Mifsud</v>
          </cell>
          <cell r="D60" t="str">
            <v>Rachel</v>
          </cell>
          <cell r="E60">
            <v>1</v>
          </cell>
          <cell r="F60">
            <v>10000</v>
          </cell>
          <cell r="L60">
            <v>36.25</v>
          </cell>
        </row>
        <row r="61">
          <cell r="B61" t="str">
            <v>AAY</v>
          </cell>
          <cell r="C61" t="str">
            <v>Mullis</v>
          </cell>
          <cell r="D61" t="str">
            <v>Patrick</v>
          </cell>
          <cell r="E61">
            <v>1</v>
          </cell>
          <cell r="F61">
            <v>10000</v>
          </cell>
          <cell r="H61">
            <v>0.05</v>
          </cell>
          <cell r="I61" t="str">
            <v>Yes</v>
          </cell>
          <cell r="L61">
            <v>36.25</v>
          </cell>
        </row>
        <row r="62">
          <cell r="B62" t="str">
            <v>AAY</v>
          </cell>
          <cell r="C62" t="str">
            <v>Norman</v>
          </cell>
          <cell r="D62" t="str">
            <v>James</v>
          </cell>
          <cell r="E62">
            <v>1</v>
          </cell>
          <cell r="F62">
            <v>9500</v>
          </cell>
          <cell r="L62">
            <v>36.25</v>
          </cell>
        </row>
        <row r="63">
          <cell r="B63" t="str">
            <v>AAY</v>
          </cell>
          <cell r="C63" t="str">
            <v>Oliver</v>
          </cell>
          <cell r="D63" t="str">
            <v>Lynda</v>
          </cell>
          <cell r="E63">
            <v>1</v>
          </cell>
          <cell r="F63">
            <v>9500</v>
          </cell>
          <cell r="L63">
            <v>36.25</v>
          </cell>
        </row>
        <row r="64">
          <cell r="B64" t="str">
            <v>AAY</v>
          </cell>
          <cell r="C64" t="str">
            <v>Palmer</v>
          </cell>
          <cell r="D64" t="str">
            <v>Karen</v>
          </cell>
          <cell r="E64">
            <v>1</v>
          </cell>
          <cell r="F64">
            <v>11240</v>
          </cell>
          <cell r="L64">
            <v>36.25</v>
          </cell>
        </row>
        <row r="65">
          <cell r="B65" t="str">
            <v>AAY</v>
          </cell>
          <cell r="C65" t="str">
            <v>Parish-Ghrairi</v>
          </cell>
          <cell r="D65" t="str">
            <v>Susan</v>
          </cell>
          <cell r="E65">
            <v>0.68999999761581421</v>
          </cell>
          <cell r="F65">
            <v>7241</v>
          </cell>
          <cell r="L65">
            <v>25</v>
          </cell>
        </row>
        <row r="66">
          <cell r="B66" t="str">
            <v>AAY</v>
          </cell>
          <cell r="C66" t="str">
            <v>Parsons</v>
          </cell>
          <cell r="D66" t="str">
            <v>Eve</v>
          </cell>
          <cell r="E66">
            <v>1</v>
          </cell>
          <cell r="F66">
            <v>9500</v>
          </cell>
          <cell r="L66">
            <v>36.25</v>
          </cell>
        </row>
        <row r="67">
          <cell r="B67" t="str">
            <v>AAY</v>
          </cell>
          <cell r="C67" t="str">
            <v>Perrin</v>
          </cell>
          <cell r="D67" t="str">
            <v>Louise</v>
          </cell>
          <cell r="E67">
            <v>1</v>
          </cell>
          <cell r="F67">
            <v>14500</v>
          </cell>
          <cell r="H67">
            <v>0.05</v>
          </cell>
          <cell r="I67" t="str">
            <v>Yes</v>
          </cell>
          <cell r="L67">
            <v>36.25</v>
          </cell>
        </row>
        <row r="68">
          <cell r="B68" t="str">
            <v>AAY</v>
          </cell>
          <cell r="C68" t="str">
            <v>Pierce</v>
          </cell>
          <cell r="D68" t="str">
            <v>Daniel</v>
          </cell>
          <cell r="E68">
            <v>1</v>
          </cell>
          <cell r="F68">
            <v>18000</v>
          </cell>
          <cell r="H68">
            <v>0.05</v>
          </cell>
          <cell r="I68" t="str">
            <v>Yes</v>
          </cell>
          <cell r="L68">
            <v>36.25</v>
          </cell>
        </row>
        <row r="69">
          <cell r="B69" t="str">
            <v>AAY</v>
          </cell>
          <cell r="C69" t="str">
            <v>Pigou</v>
          </cell>
          <cell r="D69" t="str">
            <v>Ellen</v>
          </cell>
          <cell r="E69">
            <v>0.68999999761581421</v>
          </cell>
          <cell r="F69">
            <v>6553</v>
          </cell>
          <cell r="H69">
            <v>0.05</v>
          </cell>
          <cell r="I69" t="str">
            <v>Yes</v>
          </cell>
          <cell r="L69">
            <v>25</v>
          </cell>
        </row>
        <row r="70">
          <cell r="B70" t="str">
            <v>AAY</v>
          </cell>
          <cell r="C70" t="str">
            <v>Pownall</v>
          </cell>
          <cell r="D70" t="str">
            <v>Dawn</v>
          </cell>
          <cell r="E70">
            <v>0.68999999761581421</v>
          </cell>
          <cell r="F70">
            <v>6553</v>
          </cell>
          <cell r="L70">
            <v>25</v>
          </cell>
        </row>
        <row r="71">
          <cell r="B71" t="str">
            <v>AAY</v>
          </cell>
          <cell r="C71" t="str">
            <v>Preston</v>
          </cell>
          <cell r="D71" t="str">
            <v>Gloria</v>
          </cell>
          <cell r="E71">
            <v>0.68999999761581421</v>
          </cell>
          <cell r="F71">
            <v>6903</v>
          </cell>
          <cell r="H71">
            <v>0.05</v>
          </cell>
          <cell r="I71" t="str">
            <v>Yes</v>
          </cell>
          <cell r="L71">
            <v>25</v>
          </cell>
        </row>
        <row r="72">
          <cell r="B72" t="str">
            <v>AAY</v>
          </cell>
          <cell r="C72" t="str">
            <v>Ramji</v>
          </cell>
          <cell r="D72" t="str">
            <v>Hasina</v>
          </cell>
          <cell r="E72">
            <v>1</v>
          </cell>
          <cell r="F72">
            <v>11500</v>
          </cell>
          <cell r="H72">
            <v>0.05</v>
          </cell>
          <cell r="I72" t="str">
            <v>Yes</v>
          </cell>
          <cell r="L72">
            <v>36.25</v>
          </cell>
        </row>
        <row r="73">
          <cell r="B73" t="str">
            <v>AAY</v>
          </cell>
          <cell r="C73" t="str">
            <v>Ratcliffe</v>
          </cell>
          <cell r="D73" t="str">
            <v>Claire</v>
          </cell>
          <cell r="E73">
            <v>1</v>
          </cell>
          <cell r="F73">
            <v>13650</v>
          </cell>
          <cell r="L73">
            <v>36.25</v>
          </cell>
        </row>
        <row r="74">
          <cell r="B74" t="str">
            <v>AAY</v>
          </cell>
          <cell r="C74" t="str">
            <v>Rhodes</v>
          </cell>
          <cell r="D74" t="str">
            <v>Clare</v>
          </cell>
          <cell r="E74">
            <v>1</v>
          </cell>
          <cell r="F74">
            <v>18750</v>
          </cell>
          <cell r="H74">
            <v>0.05</v>
          </cell>
          <cell r="I74" t="str">
            <v>Yes</v>
          </cell>
          <cell r="L74">
            <v>36.25</v>
          </cell>
        </row>
        <row r="75">
          <cell r="B75" t="str">
            <v>AAY</v>
          </cell>
          <cell r="C75" t="str">
            <v>Richardson</v>
          </cell>
          <cell r="D75" t="str">
            <v>Matthew</v>
          </cell>
          <cell r="E75">
            <v>1</v>
          </cell>
          <cell r="F75">
            <v>10000</v>
          </cell>
          <cell r="H75">
            <v>0.05</v>
          </cell>
          <cell r="I75" t="str">
            <v>Yes</v>
          </cell>
          <cell r="L75">
            <v>36.25</v>
          </cell>
        </row>
        <row r="76">
          <cell r="B76" t="str">
            <v>AAY</v>
          </cell>
          <cell r="C76" t="str">
            <v>Richardson</v>
          </cell>
          <cell r="D76" t="str">
            <v>Andrew</v>
          </cell>
          <cell r="E76">
            <v>1</v>
          </cell>
          <cell r="F76">
            <v>9500</v>
          </cell>
          <cell r="L76">
            <v>36.25</v>
          </cell>
        </row>
        <row r="77">
          <cell r="B77" t="str">
            <v>AAY</v>
          </cell>
          <cell r="C77" t="str">
            <v>Ridgway</v>
          </cell>
          <cell r="D77" t="str">
            <v>Alison</v>
          </cell>
          <cell r="E77">
            <v>1</v>
          </cell>
          <cell r="F77">
            <v>10000</v>
          </cell>
          <cell r="H77">
            <v>0.05</v>
          </cell>
          <cell r="I77" t="str">
            <v>Yes</v>
          </cell>
          <cell r="L77">
            <v>36.25</v>
          </cell>
        </row>
        <row r="78">
          <cell r="B78" t="str">
            <v>AAY</v>
          </cell>
          <cell r="C78" t="str">
            <v>Robinson</v>
          </cell>
          <cell r="D78" t="str">
            <v>Anne</v>
          </cell>
          <cell r="E78">
            <v>1</v>
          </cell>
          <cell r="F78">
            <v>10000</v>
          </cell>
          <cell r="H78">
            <v>0.05</v>
          </cell>
          <cell r="I78" t="str">
            <v>Yes</v>
          </cell>
          <cell r="L78">
            <v>36.25</v>
          </cell>
        </row>
        <row r="79">
          <cell r="B79" t="str">
            <v>AAY</v>
          </cell>
          <cell r="C79" t="str">
            <v>Romrig</v>
          </cell>
          <cell r="D79" t="str">
            <v>Naomi</v>
          </cell>
          <cell r="E79">
            <v>1</v>
          </cell>
          <cell r="F79">
            <v>10000</v>
          </cell>
          <cell r="L79">
            <v>36.25</v>
          </cell>
        </row>
        <row r="80">
          <cell r="B80" t="str">
            <v>AAY</v>
          </cell>
          <cell r="C80" t="str">
            <v>Schofield</v>
          </cell>
          <cell r="D80" t="str">
            <v>Eleanor</v>
          </cell>
          <cell r="E80">
            <v>0.40999999642372131</v>
          </cell>
          <cell r="F80">
            <v>4345</v>
          </cell>
          <cell r="L80">
            <v>15</v>
          </cell>
        </row>
        <row r="81">
          <cell r="B81" t="str">
            <v>AAY</v>
          </cell>
          <cell r="C81" t="str">
            <v>Simmons</v>
          </cell>
          <cell r="D81" t="str">
            <v>Kerry</v>
          </cell>
          <cell r="E81">
            <v>0.68999999761581421</v>
          </cell>
          <cell r="F81">
            <v>6553</v>
          </cell>
          <cell r="L81">
            <v>25</v>
          </cell>
        </row>
        <row r="82">
          <cell r="B82" t="str">
            <v>AAY</v>
          </cell>
          <cell r="C82" t="str">
            <v>Sinnott</v>
          </cell>
          <cell r="D82" t="str">
            <v>Patrick</v>
          </cell>
          <cell r="E82">
            <v>1</v>
          </cell>
          <cell r="F82">
            <v>11000</v>
          </cell>
          <cell r="L82">
            <v>36.25</v>
          </cell>
        </row>
        <row r="83">
          <cell r="B83" t="str">
            <v>AAY</v>
          </cell>
          <cell r="C83" t="str">
            <v>Sparrow</v>
          </cell>
          <cell r="D83" t="str">
            <v>Tracey</v>
          </cell>
          <cell r="E83">
            <v>1</v>
          </cell>
          <cell r="F83">
            <v>10000</v>
          </cell>
          <cell r="L83">
            <v>36.25</v>
          </cell>
        </row>
        <row r="84">
          <cell r="B84" t="str">
            <v>AAY</v>
          </cell>
          <cell r="C84" t="str">
            <v>Stretton</v>
          </cell>
          <cell r="D84" t="str">
            <v>Naomi</v>
          </cell>
          <cell r="E84">
            <v>1</v>
          </cell>
          <cell r="F84">
            <v>10000</v>
          </cell>
          <cell r="L84">
            <v>36.25</v>
          </cell>
        </row>
        <row r="85">
          <cell r="B85" t="str">
            <v>AAY</v>
          </cell>
          <cell r="C85" t="str">
            <v>Swinfield</v>
          </cell>
          <cell r="D85" t="str">
            <v>Jamie</v>
          </cell>
          <cell r="E85">
            <v>1</v>
          </cell>
          <cell r="F85">
            <v>10000</v>
          </cell>
          <cell r="L85">
            <v>36.25</v>
          </cell>
        </row>
        <row r="86">
          <cell r="B86" t="str">
            <v>AAY</v>
          </cell>
          <cell r="C86" t="str">
            <v>Tadman</v>
          </cell>
          <cell r="D86" t="str">
            <v>Eric</v>
          </cell>
          <cell r="E86">
            <v>1</v>
          </cell>
          <cell r="F86">
            <v>31314</v>
          </cell>
          <cell r="H86">
            <v>0.05</v>
          </cell>
          <cell r="I86" t="str">
            <v>Yes</v>
          </cell>
          <cell r="J86" t="str">
            <v>Yes</v>
          </cell>
          <cell r="L86">
            <v>36.25</v>
          </cell>
        </row>
        <row r="87">
          <cell r="B87" t="str">
            <v>AAY</v>
          </cell>
          <cell r="C87" t="str">
            <v>Tansey</v>
          </cell>
          <cell r="D87" t="str">
            <v>Margaret</v>
          </cell>
          <cell r="E87">
            <v>1</v>
          </cell>
          <cell r="F87">
            <v>9500</v>
          </cell>
          <cell r="L87">
            <v>36.25</v>
          </cell>
        </row>
        <row r="88">
          <cell r="B88" t="str">
            <v>AAY</v>
          </cell>
          <cell r="C88" t="str">
            <v>Todd</v>
          </cell>
          <cell r="D88" t="str">
            <v>Lindsey</v>
          </cell>
          <cell r="E88">
            <v>1</v>
          </cell>
          <cell r="F88">
            <v>10000</v>
          </cell>
          <cell r="H88">
            <v>0.05</v>
          </cell>
          <cell r="I88" t="str">
            <v>Yes</v>
          </cell>
          <cell r="L88">
            <v>36.25</v>
          </cell>
        </row>
        <row r="89">
          <cell r="B89" t="str">
            <v>AAY</v>
          </cell>
          <cell r="C89" t="str">
            <v>Toone-Ginnette</v>
          </cell>
          <cell r="D89" t="str">
            <v>Dora</v>
          </cell>
          <cell r="E89">
            <v>0.68999999761581421</v>
          </cell>
          <cell r="F89">
            <v>6903</v>
          </cell>
          <cell r="L89">
            <v>25</v>
          </cell>
        </row>
        <row r="90">
          <cell r="B90" t="str">
            <v>AAY</v>
          </cell>
          <cell r="C90" t="str">
            <v>Urquhart</v>
          </cell>
          <cell r="D90" t="str">
            <v>Alison</v>
          </cell>
          <cell r="E90">
            <v>1</v>
          </cell>
          <cell r="F90">
            <v>13000</v>
          </cell>
          <cell r="H90">
            <v>0.05</v>
          </cell>
          <cell r="I90" t="str">
            <v>Yes</v>
          </cell>
          <cell r="L90">
            <v>36.25</v>
          </cell>
        </row>
        <row r="91">
          <cell r="B91" t="str">
            <v>AAY</v>
          </cell>
          <cell r="C91" t="str">
            <v>Warmington</v>
          </cell>
          <cell r="D91" t="str">
            <v>Darren</v>
          </cell>
          <cell r="E91">
            <v>1</v>
          </cell>
          <cell r="F91">
            <v>10000</v>
          </cell>
          <cell r="L91">
            <v>36.25</v>
          </cell>
        </row>
        <row r="92">
          <cell r="B92" t="str">
            <v>AAY</v>
          </cell>
          <cell r="C92" t="str">
            <v>Welch</v>
          </cell>
          <cell r="D92" t="str">
            <v>Mandy</v>
          </cell>
          <cell r="E92">
            <v>1</v>
          </cell>
          <cell r="F92">
            <v>10000</v>
          </cell>
          <cell r="H92">
            <v>0.05</v>
          </cell>
          <cell r="I92" t="str">
            <v>Yes</v>
          </cell>
          <cell r="L92">
            <v>36.25</v>
          </cell>
        </row>
        <row r="93">
          <cell r="B93" t="str">
            <v>AAY</v>
          </cell>
          <cell r="C93" t="str">
            <v>West</v>
          </cell>
          <cell r="D93" t="str">
            <v>Kirstie</v>
          </cell>
          <cell r="E93">
            <v>1</v>
          </cell>
          <cell r="F93">
            <v>10000</v>
          </cell>
          <cell r="L93">
            <v>36.25</v>
          </cell>
        </row>
        <row r="94">
          <cell r="B94" t="str">
            <v>ABP</v>
          </cell>
          <cell r="C94" t="str">
            <v>Andersen</v>
          </cell>
          <cell r="D94" t="str">
            <v>Bruno</v>
          </cell>
          <cell r="E94">
            <v>1</v>
          </cell>
          <cell r="F94">
            <v>13500</v>
          </cell>
          <cell r="L94">
            <v>36.25</v>
          </cell>
        </row>
        <row r="95">
          <cell r="B95" t="str">
            <v>ABP</v>
          </cell>
          <cell r="C95" t="str">
            <v>Anthony</v>
          </cell>
          <cell r="D95" t="str">
            <v>Pramesh</v>
          </cell>
          <cell r="E95">
            <v>1</v>
          </cell>
          <cell r="F95">
            <v>10500</v>
          </cell>
          <cell r="L95">
            <v>36.25</v>
          </cell>
        </row>
        <row r="96">
          <cell r="B96" t="str">
            <v>ABP</v>
          </cell>
          <cell r="C96" t="str">
            <v>Atli</v>
          </cell>
          <cell r="D96" t="str">
            <v>Kemal</v>
          </cell>
          <cell r="E96">
            <v>1</v>
          </cell>
          <cell r="F96">
            <v>16300</v>
          </cell>
          <cell r="H96">
            <v>0.05</v>
          </cell>
          <cell r="I96" t="str">
            <v>Yes</v>
          </cell>
          <cell r="L96">
            <v>36.25</v>
          </cell>
        </row>
        <row r="97">
          <cell r="B97" t="str">
            <v>ABP</v>
          </cell>
          <cell r="C97" t="str">
            <v>Bassotti</v>
          </cell>
          <cell r="D97" t="str">
            <v>Noor</v>
          </cell>
          <cell r="E97">
            <v>1</v>
          </cell>
          <cell r="F97">
            <v>13500</v>
          </cell>
          <cell r="L97">
            <v>36.25</v>
          </cell>
        </row>
        <row r="98">
          <cell r="B98" t="str">
            <v>ABP</v>
          </cell>
          <cell r="C98" t="str">
            <v>Blunt *</v>
          </cell>
          <cell r="D98" t="str">
            <v>Stuart</v>
          </cell>
          <cell r="E98">
            <v>1</v>
          </cell>
          <cell r="F98">
            <v>15000</v>
          </cell>
          <cell r="H98">
            <v>0.05</v>
          </cell>
          <cell r="I98" t="str">
            <v>Yes</v>
          </cell>
          <cell r="L98">
            <v>36.25</v>
          </cell>
        </row>
        <row r="99">
          <cell r="B99" t="str">
            <v>ABP</v>
          </cell>
          <cell r="C99" t="str">
            <v>Bonass</v>
          </cell>
          <cell r="D99" t="str">
            <v>Helen</v>
          </cell>
          <cell r="E99">
            <v>1</v>
          </cell>
          <cell r="F99">
            <v>16000</v>
          </cell>
          <cell r="H99">
            <v>0.05</v>
          </cell>
          <cell r="I99" t="str">
            <v>Yes</v>
          </cell>
          <cell r="L99">
            <v>36.25</v>
          </cell>
        </row>
        <row r="100">
          <cell r="B100" t="str">
            <v>ABP</v>
          </cell>
          <cell r="C100" t="str">
            <v>Bowdler</v>
          </cell>
          <cell r="D100" t="str">
            <v>Stuart</v>
          </cell>
          <cell r="E100">
            <v>1</v>
          </cell>
          <cell r="F100">
            <v>13500</v>
          </cell>
          <cell r="L100">
            <v>36.25</v>
          </cell>
        </row>
        <row r="101">
          <cell r="B101" t="str">
            <v>ABP</v>
          </cell>
          <cell r="C101" t="str">
            <v>Bull</v>
          </cell>
          <cell r="D101" t="str">
            <v>David</v>
          </cell>
          <cell r="E101">
            <v>1</v>
          </cell>
          <cell r="F101">
            <v>16000</v>
          </cell>
          <cell r="L101">
            <v>36.25</v>
          </cell>
        </row>
        <row r="102">
          <cell r="B102" t="str">
            <v>ABP</v>
          </cell>
          <cell r="C102" t="str">
            <v>Chappell</v>
          </cell>
          <cell r="D102" t="str">
            <v>John</v>
          </cell>
          <cell r="E102">
            <v>1</v>
          </cell>
          <cell r="F102">
            <v>13300</v>
          </cell>
          <cell r="H102">
            <v>0.05</v>
          </cell>
          <cell r="I102" t="str">
            <v>Yes</v>
          </cell>
          <cell r="L102">
            <v>36.25</v>
          </cell>
        </row>
        <row r="103">
          <cell r="B103" t="str">
            <v>ABP</v>
          </cell>
          <cell r="C103" t="str">
            <v>Christensen</v>
          </cell>
          <cell r="D103" t="str">
            <v>Marie Louise</v>
          </cell>
          <cell r="E103">
            <v>1</v>
          </cell>
          <cell r="F103">
            <v>14600</v>
          </cell>
          <cell r="L103">
            <v>36.25</v>
          </cell>
        </row>
        <row r="104">
          <cell r="B104" t="str">
            <v>ABP</v>
          </cell>
          <cell r="C104" t="str">
            <v>Clifton</v>
          </cell>
          <cell r="D104" t="str">
            <v>Demetri</v>
          </cell>
          <cell r="E104">
            <v>1</v>
          </cell>
          <cell r="F104">
            <v>18820</v>
          </cell>
          <cell r="H104">
            <v>0.05</v>
          </cell>
          <cell r="I104" t="str">
            <v>Yes</v>
          </cell>
          <cell r="L104">
            <v>36.25</v>
          </cell>
        </row>
        <row r="105">
          <cell r="B105" t="str">
            <v>ABP</v>
          </cell>
          <cell r="C105" t="str">
            <v>Cooke</v>
          </cell>
          <cell r="D105" t="str">
            <v>Montse</v>
          </cell>
          <cell r="E105">
            <v>1</v>
          </cell>
          <cell r="F105">
            <v>13300</v>
          </cell>
          <cell r="L105">
            <v>36.25</v>
          </cell>
        </row>
        <row r="106">
          <cell r="B106" t="str">
            <v>ABP</v>
          </cell>
          <cell r="C106" t="str">
            <v>Dempsey</v>
          </cell>
          <cell r="D106" t="str">
            <v>Emma</v>
          </cell>
          <cell r="E106">
            <v>1</v>
          </cell>
          <cell r="F106">
            <v>10000</v>
          </cell>
          <cell r="L106">
            <v>36.25</v>
          </cell>
        </row>
        <row r="107">
          <cell r="B107" t="str">
            <v>ABP</v>
          </cell>
          <cell r="C107" t="str">
            <v>Diaz</v>
          </cell>
          <cell r="D107" t="str">
            <v>Maria</v>
          </cell>
          <cell r="E107">
            <v>1</v>
          </cell>
          <cell r="F107">
            <v>14000</v>
          </cell>
          <cell r="H107">
            <v>0.05</v>
          </cell>
          <cell r="I107" t="str">
            <v>Yes</v>
          </cell>
          <cell r="L107">
            <v>36.25</v>
          </cell>
        </row>
        <row r="108">
          <cell r="B108" t="str">
            <v>ABP</v>
          </cell>
          <cell r="C108" t="str">
            <v>Dorey</v>
          </cell>
          <cell r="D108" t="str">
            <v>Gillian</v>
          </cell>
          <cell r="E108">
            <v>1</v>
          </cell>
          <cell r="F108">
            <v>27959</v>
          </cell>
          <cell r="H108">
            <v>0.05</v>
          </cell>
          <cell r="I108" t="str">
            <v>Yes</v>
          </cell>
          <cell r="L108">
            <v>36.25</v>
          </cell>
        </row>
        <row r="109">
          <cell r="B109" t="str">
            <v>ABP</v>
          </cell>
          <cell r="C109" t="str">
            <v>Drinkwater</v>
          </cell>
          <cell r="D109" t="str">
            <v>Samantha</v>
          </cell>
          <cell r="E109">
            <v>1</v>
          </cell>
          <cell r="F109">
            <v>14000</v>
          </cell>
          <cell r="H109">
            <v>0.05</v>
          </cell>
          <cell r="I109" t="str">
            <v>Yes</v>
          </cell>
          <cell r="L109">
            <v>36.25</v>
          </cell>
        </row>
        <row r="110">
          <cell r="B110" t="str">
            <v>ABP</v>
          </cell>
          <cell r="C110" t="str">
            <v>Ellis</v>
          </cell>
          <cell r="D110" t="str">
            <v>Valerie</v>
          </cell>
          <cell r="E110">
            <v>1</v>
          </cell>
          <cell r="F110">
            <v>21580</v>
          </cell>
          <cell r="H110">
            <v>0.05</v>
          </cell>
          <cell r="I110" t="str">
            <v>Yes</v>
          </cell>
          <cell r="L110">
            <v>36.25</v>
          </cell>
        </row>
        <row r="111">
          <cell r="B111" t="str">
            <v>ABP</v>
          </cell>
          <cell r="C111" t="str">
            <v>Gaule</v>
          </cell>
          <cell r="D111" t="str">
            <v>Juliette</v>
          </cell>
          <cell r="E111">
            <v>1</v>
          </cell>
          <cell r="F111">
            <v>11000</v>
          </cell>
          <cell r="L111">
            <v>36.25</v>
          </cell>
        </row>
        <row r="112">
          <cell r="B112" t="str">
            <v>ABP</v>
          </cell>
          <cell r="C112" t="str">
            <v>Hughes</v>
          </cell>
          <cell r="D112" t="str">
            <v>Aidan</v>
          </cell>
          <cell r="E112">
            <v>1</v>
          </cell>
          <cell r="F112">
            <v>13900</v>
          </cell>
          <cell r="H112">
            <v>0.05</v>
          </cell>
          <cell r="I112" t="str">
            <v>Yes</v>
          </cell>
          <cell r="L112">
            <v>36.25</v>
          </cell>
        </row>
        <row r="113">
          <cell r="B113" t="str">
            <v>ABP</v>
          </cell>
          <cell r="C113" t="str">
            <v>Hunter</v>
          </cell>
          <cell r="D113" t="str">
            <v>Ena</v>
          </cell>
          <cell r="E113">
            <v>1</v>
          </cell>
          <cell r="F113">
            <v>14000</v>
          </cell>
          <cell r="H113">
            <v>0.05</v>
          </cell>
          <cell r="I113" t="str">
            <v>Yes</v>
          </cell>
          <cell r="L113">
            <v>36.25</v>
          </cell>
        </row>
        <row r="114">
          <cell r="B114" t="str">
            <v>ABP</v>
          </cell>
          <cell r="C114" t="str">
            <v>Jackson</v>
          </cell>
          <cell r="D114" t="str">
            <v>Darren</v>
          </cell>
          <cell r="E114">
            <v>1</v>
          </cell>
          <cell r="F114">
            <v>10000</v>
          </cell>
          <cell r="L114">
            <v>36.25</v>
          </cell>
        </row>
        <row r="115">
          <cell r="B115" t="str">
            <v>ABP</v>
          </cell>
          <cell r="C115" t="str">
            <v>Karpal</v>
          </cell>
          <cell r="D115" t="str">
            <v>Corinne</v>
          </cell>
          <cell r="E115">
            <v>1</v>
          </cell>
          <cell r="F115">
            <v>14400</v>
          </cell>
          <cell r="H115">
            <v>0.05</v>
          </cell>
          <cell r="I115" t="str">
            <v>Yes</v>
          </cell>
          <cell r="L115">
            <v>36.25</v>
          </cell>
        </row>
        <row r="116">
          <cell r="B116" t="str">
            <v>ABP</v>
          </cell>
          <cell r="C116" t="str">
            <v>Klimek</v>
          </cell>
          <cell r="D116" t="str">
            <v>Andrew</v>
          </cell>
          <cell r="E116">
            <v>1</v>
          </cell>
          <cell r="F116">
            <v>14000</v>
          </cell>
          <cell r="L116">
            <v>36.25</v>
          </cell>
        </row>
        <row r="117">
          <cell r="B117" t="str">
            <v>ABP</v>
          </cell>
          <cell r="C117" t="str">
            <v>Lane</v>
          </cell>
          <cell r="D117" t="str">
            <v>Joanna</v>
          </cell>
          <cell r="E117">
            <v>1</v>
          </cell>
          <cell r="F117">
            <v>16000</v>
          </cell>
          <cell r="L117">
            <v>36.25</v>
          </cell>
        </row>
        <row r="118">
          <cell r="B118" t="str">
            <v>ABP</v>
          </cell>
          <cell r="C118" t="str">
            <v>Matthews</v>
          </cell>
          <cell r="D118" t="str">
            <v>Laura</v>
          </cell>
          <cell r="E118">
            <v>1</v>
          </cell>
          <cell r="F118">
            <v>13000</v>
          </cell>
          <cell r="L118">
            <v>36.25</v>
          </cell>
        </row>
        <row r="119">
          <cell r="B119" t="str">
            <v>ABP</v>
          </cell>
          <cell r="C119" t="str">
            <v>Mayo</v>
          </cell>
          <cell r="D119" t="str">
            <v>Maria</v>
          </cell>
          <cell r="E119">
            <v>1</v>
          </cell>
          <cell r="F119">
            <v>13000</v>
          </cell>
          <cell r="L119">
            <v>36.25</v>
          </cell>
        </row>
        <row r="120">
          <cell r="B120" t="str">
            <v>ABP</v>
          </cell>
          <cell r="C120" t="str">
            <v>Muggridge</v>
          </cell>
          <cell r="D120" t="str">
            <v>Daniel</v>
          </cell>
          <cell r="E120">
            <v>1</v>
          </cell>
          <cell r="F120">
            <v>14000</v>
          </cell>
          <cell r="L120">
            <v>36.25</v>
          </cell>
        </row>
        <row r="121">
          <cell r="B121" t="str">
            <v>ABP</v>
          </cell>
          <cell r="C121" t="str">
            <v>Pietens</v>
          </cell>
          <cell r="D121" t="str">
            <v>Connie</v>
          </cell>
          <cell r="E121">
            <v>1</v>
          </cell>
          <cell r="F121">
            <v>13800</v>
          </cell>
          <cell r="L121">
            <v>36.25</v>
          </cell>
        </row>
        <row r="122">
          <cell r="B122" t="str">
            <v>ABP</v>
          </cell>
          <cell r="C122" t="str">
            <v>Robertson</v>
          </cell>
          <cell r="D122" t="str">
            <v>Natalie</v>
          </cell>
          <cell r="E122">
            <v>1</v>
          </cell>
          <cell r="F122">
            <v>13000</v>
          </cell>
          <cell r="L122">
            <v>36.25</v>
          </cell>
        </row>
        <row r="123">
          <cell r="B123" t="str">
            <v>ABP</v>
          </cell>
          <cell r="C123" t="str">
            <v>Solomon</v>
          </cell>
          <cell r="D123" t="str">
            <v>Sharon</v>
          </cell>
          <cell r="E123">
            <v>1</v>
          </cell>
          <cell r="F123">
            <v>13500</v>
          </cell>
          <cell r="L123">
            <v>36.25</v>
          </cell>
        </row>
        <row r="124">
          <cell r="B124" t="str">
            <v>ABP</v>
          </cell>
          <cell r="C124" t="str">
            <v>Staples</v>
          </cell>
          <cell r="D124" t="str">
            <v>Rachel</v>
          </cell>
          <cell r="E124">
            <v>1</v>
          </cell>
          <cell r="F124">
            <v>19030</v>
          </cell>
          <cell r="H124">
            <v>0.05</v>
          </cell>
          <cell r="I124" t="str">
            <v>Yes</v>
          </cell>
          <cell r="L124">
            <v>36.25</v>
          </cell>
        </row>
        <row r="125">
          <cell r="B125" t="str">
            <v>ABP</v>
          </cell>
          <cell r="C125" t="str">
            <v>Staples</v>
          </cell>
          <cell r="D125" t="str">
            <v>John</v>
          </cell>
          <cell r="E125">
            <v>1</v>
          </cell>
          <cell r="F125">
            <v>16300</v>
          </cell>
          <cell r="H125">
            <v>0.05</v>
          </cell>
          <cell r="I125" t="str">
            <v>Yes</v>
          </cell>
          <cell r="L125">
            <v>36.25</v>
          </cell>
        </row>
        <row r="126">
          <cell r="B126" t="str">
            <v>ABP</v>
          </cell>
          <cell r="C126" t="str">
            <v>Wegener</v>
          </cell>
          <cell r="D126" t="str">
            <v>Sigrid</v>
          </cell>
          <cell r="E126">
            <v>1</v>
          </cell>
          <cell r="F126">
            <v>13350</v>
          </cell>
          <cell r="L126">
            <v>36.25</v>
          </cell>
        </row>
        <row r="127">
          <cell r="B127" t="str">
            <v>ABP</v>
          </cell>
          <cell r="C127" t="str">
            <v>Williams</v>
          </cell>
          <cell r="D127" t="str">
            <v>Sian</v>
          </cell>
          <cell r="E127">
            <v>1</v>
          </cell>
          <cell r="F127">
            <v>13800</v>
          </cell>
          <cell r="L127">
            <v>36.25</v>
          </cell>
        </row>
        <row r="128">
          <cell r="B128" t="str">
            <v>AGP</v>
          </cell>
          <cell r="C128" t="str">
            <v>Burns</v>
          </cell>
          <cell r="D128" t="str">
            <v>Joanna</v>
          </cell>
          <cell r="E128">
            <v>1</v>
          </cell>
          <cell r="F128">
            <v>13866</v>
          </cell>
          <cell r="L128">
            <v>36.25</v>
          </cell>
        </row>
        <row r="129">
          <cell r="B129" t="str">
            <v>AGP</v>
          </cell>
          <cell r="C129" t="str">
            <v>Callow</v>
          </cell>
          <cell r="D129" t="str">
            <v>Maureen</v>
          </cell>
          <cell r="E129">
            <v>1</v>
          </cell>
          <cell r="F129">
            <v>17332</v>
          </cell>
          <cell r="H129">
            <v>0.05</v>
          </cell>
          <cell r="I129" t="str">
            <v>Yes</v>
          </cell>
          <cell r="L129">
            <v>36.25</v>
          </cell>
        </row>
        <row r="130">
          <cell r="B130" t="str">
            <v>AGP</v>
          </cell>
          <cell r="C130" t="str">
            <v>Church</v>
          </cell>
          <cell r="D130" t="str">
            <v>Jason</v>
          </cell>
          <cell r="E130">
            <v>1</v>
          </cell>
          <cell r="F130">
            <v>16000</v>
          </cell>
          <cell r="H130">
            <v>0.05</v>
          </cell>
          <cell r="I130" t="str">
            <v>Yes</v>
          </cell>
          <cell r="L130">
            <v>36.25</v>
          </cell>
        </row>
        <row r="131">
          <cell r="B131" t="str">
            <v>AGP</v>
          </cell>
          <cell r="C131" t="str">
            <v>Khan</v>
          </cell>
          <cell r="D131" t="str">
            <v>Imran</v>
          </cell>
          <cell r="E131">
            <v>1</v>
          </cell>
          <cell r="F131">
            <v>26780</v>
          </cell>
          <cell r="L131">
            <v>36.25</v>
          </cell>
        </row>
        <row r="132">
          <cell r="B132" t="str">
            <v>AGP</v>
          </cell>
          <cell r="C132" t="str">
            <v>Pitrora</v>
          </cell>
          <cell r="D132" t="str">
            <v>Sangeeta</v>
          </cell>
          <cell r="E132">
            <v>1</v>
          </cell>
          <cell r="F132">
            <v>15398</v>
          </cell>
          <cell r="H132">
            <v>0.05</v>
          </cell>
          <cell r="I132" t="str">
            <v>Yes</v>
          </cell>
          <cell r="L132">
            <v>36.25</v>
          </cell>
        </row>
        <row r="133">
          <cell r="B133" t="str">
            <v>AGP</v>
          </cell>
          <cell r="C133" t="str">
            <v>Walker</v>
          </cell>
          <cell r="D133" t="str">
            <v>Jacqueline</v>
          </cell>
          <cell r="E133">
            <v>0.51999998092651367</v>
          </cell>
          <cell r="F133">
            <v>12002</v>
          </cell>
          <cell r="H133">
            <v>0.05</v>
          </cell>
          <cell r="I133" t="str">
            <v>Yes</v>
          </cell>
          <cell r="L133">
            <v>18.75</v>
          </cell>
        </row>
        <row r="134">
          <cell r="B134" t="str">
            <v>AIP</v>
          </cell>
          <cell r="C134" t="str">
            <v>Couki</v>
          </cell>
          <cell r="D134" t="str">
            <v>Said</v>
          </cell>
          <cell r="E134">
            <v>1</v>
          </cell>
          <cell r="F134">
            <v>13638</v>
          </cell>
          <cell r="L134">
            <v>36.25</v>
          </cell>
        </row>
        <row r="135">
          <cell r="B135" t="str">
            <v>AIP</v>
          </cell>
          <cell r="C135" t="str">
            <v>Dunmore</v>
          </cell>
          <cell r="D135" t="str">
            <v>Paul</v>
          </cell>
          <cell r="E135">
            <v>1</v>
          </cell>
          <cell r="F135">
            <v>15067</v>
          </cell>
          <cell r="H135">
            <v>0.05</v>
          </cell>
          <cell r="I135" t="str">
            <v>Yes</v>
          </cell>
          <cell r="L135">
            <v>36.25</v>
          </cell>
        </row>
        <row r="136">
          <cell r="B136" t="str">
            <v>AIP</v>
          </cell>
          <cell r="C136" t="str">
            <v>Fuell</v>
          </cell>
          <cell r="D136" t="str">
            <v>Cathryn</v>
          </cell>
          <cell r="E136">
            <v>1</v>
          </cell>
          <cell r="F136">
            <v>19499</v>
          </cell>
          <cell r="H136">
            <v>0.05</v>
          </cell>
          <cell r="I136" t="str">
            <v>Yes</v>
          </cell>
          <cell r="L136">
            <v>36.25</v>
          </cell>
        </row>
        <row r="137">
          <cell r="B137" t="str">
            <v>AIP</v>
          </cell>
          <cell r="C137" t="str">
            <v>Jordan</v>
          </cell>
          <cell r="D137" t="str">
            <v>Caroline</v>
          </cell>
          <cell r="E137">
            <v>0.55000001192092896</v>
          </cell>
          <cell r="F137">
            <v>8097</v>
          </cell>
          <cell r="L137">
            <v>20</v>
          </cell>
        </row>
        <row r="138">
          <cell r="B138" t="str">
            <v>AIP</v>
          </cell>
          <cell r="C138" t="str">
            <v>Luckhurst</v>
          </cell>
          <cell r="D138" t="str">
            <v>John</v>
          </cell>
          <cell r="E138">
            <v>0.80000001192092896</v>
          </cell>
          <cell r="F138">
            <v>8792</v>
          </cell>
          <cell r="H138">
            <v>0.05</v>
          </cell>
          <cell r="I138" t="str">
            <v>Yes</v>
          </cell>
          <cell r="L138">
            <v>29</v>
          </cell>
        </row>
        <row r="139">
          <cell r="B139" t="str">
            <v>AIP</v>
          </cell>
          <cell r="C139" t="str">
            <v>Sears</v>
          </cell>
          <cell r="D139" t="str">
            <v>Darryl</v>
          </cell>
          <cell r="E139">
            <v>1</v>
          </cell>
          <cell r="F139">
            <v>21984</v>
          </cell>
          <cell r="L139">
            <v>36.25</v>
          </cell>
        </row>
        <row r="140">
          <cell r="B140" t="str">
            <v>AIP</v>
          </cell>
          <cell r="C140" t="str">
            <v>Seeraj</v>
          </cell>
          <cell r="D140" t="str">
            <v>Paul</v>
          </cell>
          <cell r="E140">
            <v>1</v>
          </cell>
          <cell r="F140">
            <v>13390</v>
          </cell>
          <cell r="H140">
            <v>0.05</v>
          </cell>
          <cell r="I140" t="str">
            <v>Yes</v>
          </cell>
          <cell r="L140">
            <v>36.25</v>
          </cell>
        </row>
        <row r="141">
          <cell r="B141" t="str">
            <v>AIP</v>
          </cell>
          <cell r="C141" t="str">
            <v>Walkett</v>
          </cell>
          <cell r="D141" t="str">
            <v>Anne</v>
          </cell>
          <cell r="E141">
            <v>0.33000001311302185</v>
          </cell>
          <cell r="F141">
            <v>4051</v>
          </cell>
          <cell r="L141">
            <v>12</v>
          </cell>
        </row>
        <row r="142">
          <cell r="B142" t="str">
            <v>AJP</v>
          </cell>
          <cell r="C142" t="str">
            <v>Dall</v>
          </cell>
          <cell r="D142" t="str">
            <v>Stuart</v>
          </cell>
          <cell r="E142">
            <v>0.5</v>
          </cell>
          <cell r="F142">
            <v>6084</v>
          </cell>
          <cell r="L142">
            <v>18</v>
          </cell>
        </row>
        <row r="143">
          <cell r="B143" t="str">
            <v>AJP</v>
          </cell>
          <cell r="C143" t="str">
            <v>Risely</v>
          </cell>
          <cell r="D143" t="str">
            <v>David</v>
          </cell>
          <cell r="E143">
            <v>0.68999999761581421</v>
          </cell>
          <cell r="F143">
            <v>10900</v>
          </cell>
          <cell r="L143">
            <v>25</v>
          </cell>
        </row>
        <row r="144">
          <cell r="B144" t="str">
            <v>AJP</v>
          </cell>
          <cell r="C144" t="str">
            <v>Stewart</v>
          </cell>
          <cell r="D144" t="str">
            <v>Marion</v>
          </cell>
          <cell r="E144">
            <v>1</v>
          </cell>
          <cell r="F144">
            <v>14500</v>
          </cell>
          <cell r="H144">
            <v>0.05</v>
          </cell>
          <cell r="I144" t="str">
            <v>Yes</v>
          </cell>
          <cell r="L144">
            <v>36.25</v>
          </cell>
        </row>
        <row r="145">
          <cell r="B145" t="str">
            <v>ALP</v>
          </cell>
          <cell r="C145" t="str">
            <v>Arkwright</v>
          </cell>
          <cell r="D145" t="str">
            <v>Daniel</v>
          </cell>
          <cell r="E145">
            <v>1</v>
          </cell>
          <cell r="F145">
            <v>17263</v>
          </cell>
          <cell r="L145">
            <v>36.25</v>
          </cell>
        </row>
        <row r="146">
          <cell r="B146" t="str">
            <v>ALP</v>
          </cell>
          <cell r="C146" t="str">
            <v>Bedrossian</v>
          </cell>
          <cell r="D146" t="str">
            <v>Vanessa</v>
          </cell>
          <cell r="E146">
            <v>0.55000001192092896</v>
          </cell>
          <cell r="F146">
            <v>7324</v>
          </cell>
          <cell r="L146">
            <v>20</v>
          </cell>
        </row>
        <row r="147">
          <cell r="B147" t="str">
            <v>ALP</v>
          </cell>
          <cell r="C147" t="str">
            <v>Boris</v>
          </cell>
          <cell r="D147" t="str">
            <v>Elisabeth</v>
          </cell>
          <cell r="E147">
            <v>1</v>
          </cell>
          <cell r="F147">
            <v>17293</v>
          </cell>
          <cell r="H147">
            <v>0.05</v>
          </cell>
          <cell r="I147" t="str">
            <v>Yes</v>
          </cell>
          <cell r="L147">
            <v>36.25</v>
          </cell>
        </row>
        <row r="148">
          <cell r="B148" t="str">
            <v>ALP</v>
          </cell>
          <cell r="C148" t="str">
            <v>Buchanan</v>
          </cell>
          <cell r="D148" t="str">
            <v>Cally</v>
          </cell>
          <cell r="E148">
            <v>1</v>
          </cell>
          <cell r="F148">
            <v>13205</v>
          </cell>
          <cell r="L148">
            <v>36.25</v>
          </cell>
        </row>
        <row r="149">
          <cell r="B149" t="str">
            <v>ALP</v>
          </cell>
          <cell r="C149" t="str">
            <v>Butt</v>
          </cell>
          <cell r="D149" t="str">
            <v>Steven</v>
          </cell>
          <cell r="E149">
            <v>1</v>
          </cell>
          <cell r="F149">
            <v>12250</v>
          </cell>
          <cell r="L149">
            <v>36.25</v>
          </cell>
        </row>
        <row r="150">
          <cell r="B150" t="str">
            <v>ALP</v>
          </cell>
          <cell r="C150" t="str">
            <v>Chamberlen</v>
          </cell>
          <cell r="D150" t="str">
            <v>Helen</v>
          </cell>
          <cell r="E150">
            <v>1</v>
          </cell>
          <cell r="F150">
            <v>17375</v>
          </cell>
          <cell r="H150">
            <v>0.05</v>
          </cell>
          <cell r="I150" t="str">
            <v>Yes</v>
          </cell>
          <cell r="L150">
            <v>36.25</v>
          </cell>
        </row>
        <row r="151">
          <cell r="B151" t="str">
            <v>ALP</v>
          </cell>
          <cell r="C151" t="str">
            <v>Clarke</v>
          </cell>
          <cell r="D151" t="str">
            <v>Lucie</v>
          </cell>
          <cell r="E151">
            <v>1</v>
          </cell>
          <cell r="F151">
            <v>12750</v>
          </cell>
          <cell r="H151">
            <v>0.05</v>
          </cell>
          <cell r="I151" t="str">
            <v>Yes</v>
          </cell>
          <cell r="L151">
            <v>36.25</v>
          </cell>
        </row>
        <row r="152">
          <cell r="B152" t="str">
            <v>ALP</v>
          </cell>
          <cell r="C152" t="str">
            <v>Clements</v>
          </cell>
          <cell r="D152" t="str">
            <v>Mary</v>
          </cell>
          <cell r="E152">
            <v>0.55000001192092896</v>
          </cell>
          <cell r="F152">
            <v>7375</v>
          </cell>
          <cell r="H152">
            <v>0.05</v>
          </cell>
          <cell r="I152" t="str">
            <v>Yes</v>
          </cell>
          <cell r="L152">
            <v>20</v>
          </cell>
        </row>
        <row r="153">
          <cell r="B153" t="str">
            <v>ALP</v>
          </cell>
          <cell r="C153" t="str">
            <v>Coles</v>
          </cell>
          <cell r="D153" t="str">
            <v>Mark</v>
          </cell>
          <cell r="E153">
            <v>1</v>
          </cell>
          <cell r="F153">
            <v>29001</v>
          </cell>
          <cell r="H153">
            <v>0.05</v>
          </cell>
          <cell r="I153" t="str">
            <v>Yes</v>
          </cell>
          <cell r="J153" t="str">
            <v>Yes</v>
          </cell>
          <cell r="L153">
            <v>36.25</v>
          </cell>
        </row>
        <row r="154">
          <cell r="B154" t="str">
            <v>ALP</v>
          </cell>
          <cell r="C154" t="str">
            <v>Copper</v>
          </cell>
          <cell r="D154" t="str">
            <v>Gayle</v>
          </cell>
          <cell r="E154">
            <v>0.30000001192092896</v>
          </cell>
          <cell r="F154">
            <v>3911</v>
          </cell>
          <cell r="L154">
            <v>11</v>
          </cell>
        </row>
        <row r="155">
          <cell r="B155" t="str">
            <v>ALP</v>
          </cell>
          <cell r="C155" t="str">
            <v>Crompton</v>
          </cell>
          <cell r="D155" t="str">
            <v>Samuel</v>
          </cell>
          <cell r="E155">
            <v>1</v>
          </cell>
          <cell r="F155">
            <v>14238</v>
          </cell>
          <cell r="L155">
            <v>36.25</v>
          </cell>
        </row>
        <row r="156">
          <cell r="B156" t="str">
            <v>ALP</v>
          </cell>
          <cell r="C156" t="str">
            <v>Cullen</v>
          </cell>
          <cell r="D156" t="str">
            <v>John</v>
          </cell>
          <cell r="E156">
            <v>1</v>
          </cell>
          <cell r="F156">
            <v>14580</v>
          </cell>
          <cell r="L156">
            <v>36.25</v>
          </cell>
        </row>
        <row r="157">
          <cell r="B157" t="str">
            <v>ALP</v>
          </cell>
          <cell r="C157" t="str">
            <v>D'Souza</v>
          </cell>
          <cell r="D157" t="str">
            <v>Paulina</v>
          </cell>
          <cell r="E157">
            <v>1</v>
          </cell>
          <cell r="F157">
            <v>13850</v>
          </cell>
          <cell r="L157">
            <v>36.25</v>
          </cell>
        </row>
        <row r="158">
          <cell r="B158" t="str">
            <v>ALP</v>
          </cell>
          <cell r="C158" t="str">
            <v>Edwards</v>
          </cell>
          <cell r="D158" t="str">
            <v>Patricia</v>
          </cell>
          <cell r="E158">
            <v>1</v>
          </cell>
          <cell r="F158">
            <v>14487</v>
          </cell>
          <cell r="H158">
            <v>0.05</v>
          </cell>
          <cell r="I158" t="str">
            <v>Yes</v>
          </cell>
          <cell r="L158">
            <v>36.25</v>
          </cell>
        </row>
        <row r="159">
          <cell r="B159" t="str">
            <v>ALP</v>
          </cell>
          <cell r="C159" t="str">
            <v>Evans</v>
          </cell>
          <cell r="D159" t="str">
            <v>Phillip</v>
          </cell>
          <cell r="E159">
            <v>1</v>
          </cell>
          <cell r="F159">
            <v>14528</v>
          </cell>
          <cell r="H159">
            <v>0.05</v>
          </cell>
          <cell r="I159" t="str">
            <v>Yes</v>
          </cell>
          <cell r="L159">
            <v>36.25</v>
          </cell>
        </row>
        <row r="160">
          <cell r="B160" t="str">
            <v>ALP</v>
          </cell>
          <cell r="C160" t="str">
            <v>Evans</v>
          </cell>
          <cell r="D160" t="str">
            <v>Alan</v>
          </cell>
          <cell r="E160">
            <v>1</v>
          </cell>
          <cell r="F160">
            <v>12250</v>
          </cell>
          <cell r="L160">
            <v>36.25</v>
          </cell>
        </row>
        <row r="161">
          <cell r="B161" t="str">
            <v>ALP</v>
          </cell>
          <cell r="C161" t="str">
            <v>Fitzsimmons</v>
          </cell>
          <cell r="D161" t="str">
            <v>Kelly</v>
          </cell>
          <cell r="E161">
            <v>1</v>
          </cell>
          <cell r="F161">
            <v>13277</v>
          </cell>
          <cell r="L161">
            <v>36.25</v>
          </cell>
        </row>
        <row r="162">
          <cell r="B162" t="str">
            <v>ALP</v>
          </cell>
          <cell r="C162" t="str">
            <v>Flatt</v>
          </cell>
          <cell r="D162" t="str">
            <v>Lorna</v>
          </cell>
          <cell r="E162">
            <v>1</v>
          </cell>
          <cell r="F162">
            <v>13741</v>
          </cell>
          <cell r="L162">
            <v>36.25</v>
          </cell>
        </row>
        <row r="163">
          <cell r="B163" t="str">
            <v>ALP</v>
          </cell>
          <cell r="C163" t="str">
            <v>Forrester</v>
          </cell>
          <cell r="D163" t="str">
            <v>Edwin</v>
          </cell>
          <cell r="E163">
            <v>1</v>
          </cell>
          <cell r="F163">
            <v>13143</v>
          </cell>
          <cell r="H163">
            <v>0.05</v>
          </cell>
          <cell r="I163" t="str">
            <v>Yes</v>
          </cell>
          <cell r="L163">
            <v>36.25</v>
          </cell>
        </row>
        <row r="164">
          <cell r="B164" t="str">
            <v>ALP</v>
          </cell>
          <cell r="C164" t="str">
            <v>Gardner</v>
          </cell>
          <cell r="D164" t="str">
            <v>Tracie</v>
          </cell>
          <cell r="E164">
            <v>1</v>
          </cell>
          <cell r="F164">
            <v>14083</v>
          </cell>
          <cell r="L164">
            <v>36.25</v>
          </cell>
        </row>
        <row r="165">
          <cell r="B165" t="str">
            <v>ALP</v>
          </cell>
          <cell r="C165" t="str">
            <v>Gill</v>
          </cell>
          <cell r="D165" t="str">
            <v>John</v>
          </cell>
          <cell r="E165">
            <v>1</v>
          </cell>
          <cell r="F165">
            <v>13329</v>
          </cell>
          <cell r="H165">
            <v>0.05</v>
          </cell>
          <cell r="I165" t="str">
            <v>Yes</v>
          </cell>
          <cell r="L165">
            <v>36.25</v>
          </cell>
        </row>
        <row r="166">
          <cell r="B166" t="str">
            <v>ALP</v>
          </cell>
          <cell r="C166" t="str">
            <v>Girardot</v>
          </cell>
          <cell r="D166" t="str">
            <v>Dominic</v>
          </cell>
          <cell r="E166">
            <v>1</v>
          </cell>
          <cell r="F166">
            <v>14238</v>
          </cell>
          <cell r="L166">
            <v>36.25</v>
          </cell>
        </row>
        <row r="167">
          <cell r="B167" t="str">
            <v>ALP</v>
          </cell>
          <cell r="C167" t="str">
            <v>Greene</v>
          </cell>
          <cell r="D167" t="str">
            <v>Beresford</v>
          </cell>
          <cell r="E167">
            <v>0.43999999761581421</v>
          </cell>
          <cell r="F167">
            <v>6151</v>
          </cell>
          <cell r="L167">
            <v>16</v>
          </cell>
        </row>
        <row r="168">
          <cell r="B168" t="str">
            <v>ALP</v>
          </cell>
          <cell r="C168" t="str">
            <v>Hall</v>
          </cell>
          <cell r="D168" t="str">
            <v>Patricia</v>
          </cell>
          <cell r="E168">
            <v>0.89999997615814209</v>
          </cell>
          <cell r="F168">
            <v>12323</v>
          </cell>
          <cell r="L168">
            <v>32.5</v>
          </cell>
        </row>
        <row r="169">
          <cell r="B169" t="str">
            <v>ALP</v>
          </cell>
          <cell r="C169" t="str">
            <v>Harris</v>
          </cell>
          <cell r="D169" t="str">
            <v>Spencer</v>
          </cell>
          <cell r="E169">
            <v>1</v>
          </cell>
          <cell r="F169">
            <v>12750</v>
          </cell>
          <cell r="L169">
            <v>36.25</v>
          </cell>
        </row>
        <row r="170">
          <cell r="B170" t="str">
            <v>ALP</v>
          </cell>
          <cell r="C170" t="str">
            <v>Hartnett</v>
          </cell>
          <cell r="D170" t="str">
            <v>David</v>
          </cell>
          <cell r="E170">
            <v>1</v>
          </cell>
          <cell r="F170">
            <v>12750</v>
          </cell>
          <cell r="L170">
            <v>36.25</v>
          </cell>
        </row>
        <row r="171">
          <cell r="B171" t="str">
            <v>ALP</v>
          </cell>
          <cell r="C171" t="str">
            <v>Hucks</v>
          </cell>
          <cell r="D171" t="str">
            <v>Kelly</v>
          </cell>
          <cell r="E171">
            <v>1</v>
          </cell>
          <cell r="F171">
            <v>12750</v>
          </cell>
          <cell r="L171">
            <v>36.25</v>
          </cell>
        </row>
        <row r="172">
          <cell r="B172" t="str">
            <v>ALP</v>
          </cell>
          <cell r="C172" t="str">
            <v>Hunt</v>
          </cell>
          <cell r="D172" t="str">
            <v>Gillian</v>
          </cell>
          <cell r="E172">
            <v>1</v>
          </cell>
          <cell r="F172">
            <v>12750</v>
          </cell>
          <cell r="L172">
            <v>36.25</v>
          </cell>
        </row>
        <row r="173">
          <cell r="B173" t="str">
            <v>ALP</v>
          </cell>
          <cell r="C173" t="str">
            <v>Jackson</v>
          </cell>
          <cell r="D173" t="str">
            <v>Stuart</v>
          </cell>
          <cell r="E173">
            <v>1</v>
          </cell>
          <cell r="F173">
            <v>17293</v>
          </cell>
          <cell r="L173">
            <v>36.25</v>
          </cell>
        </row>
        <row r="174">
          <cell r="B174" t="str">
            <v>ALP</v>
          </cell>
          <cell r="C174" t="str">
            <v>Joy</v>
          </cell>
          <cell r="D174" t="str">
            <v>Cherrie</v>
          </cell>
          <cell r="E174">
            <v>1</v>
          </cell>
          <cell r="F174">
            <v>12750</v>
          </cell>
          <cell r="L174">
            <v>36.25</v>
          </cell>
        </row>
        <row r="175">
          <cell r="B175" t="str">
            <v>ALP</v>
          </cell>
          <cell r="C175" t="str">
            <v>King</v>
          </cell>
          <cell r="D175" t="str">
            <v>Paul</v>
          </cell>
          <cell r="E175">
            <v>1</v>
          </cell>
          <cell r="F175">
            <v>16931</v>
          </cell>
          <cell r="L175">
            <v>36.25</v>
          </cell>
        </row>
        <row r="176">
          <cell r="B176" t="str">
            <v>ALP</v>
          </cell>
          <cell r="C176" t="str">
            <v>McGill</v>
          </cell>
          <cell r="D176" t="str">
            <v>Kevin</v>
          </cell>
          <cell r="E176">
            <v>0.57999998331069946</v>
          </cell>
          <cell r="F176">
            <v>7700</v>
          </cell>
          <cell r="L176">
            <v>21</v>
          </cell>
        </row>
        <row r="177">
          <cell r="B177" t="str">
            <v>ALP</v>
          </cell>
          <cell r="C177" t="str">
            <v>McMahon</v>
          </cell>
          <cell r="D177" t="str">
            <v>Colin</v>
          </cell>
          <cell r="E177">
            <v>1</v>
          </cell>
          <cell r="F177">
            <v>12750</v>
          </cell>
          <cell r="L177">
            <v>36.25</v>
          </cell>
        </row>
        <row r="178">
          <cell r="B178" t="str">
            <v>ALP</v>
          </cell>
          <cell r="C178" t="str">
            <v>Mills</v>
          </cell>
          <cell r="D178" t="str">
            <v>John</v>
          </cell>
          <cell r="E178">
            <v>1</v>
          </cell>
          <cell r="F178">
            <v>17706</v>
          </cell>
          <cell r="L178">
            <v>36.25</v>
          </cell>
        </row>
        <row r="179">
          <cell r="B179" t="str">
            <v>ALP</v>
          </cell>
          <cell r="C179" t="str">
            <v>Minchella</v>
          </cell>
          <cell r="D179" t="str">
            <v>Nicolette</v>
          </cell>
          <cell r="E179">
            <v>1</v>
          </cell>
          <cell r="F179">
            <v>16597</v>
          </cell>
          <cell r="L179">
            <v>36.25</v>
          </cell>
        </row>
        <row r="180">
          <cell r="B180" t="str">
            <v>ALP</v>
          </cell>
          <cell r="C180" t="str">
            <v>Munro</v>
          </cell>
          <cell r="D180" t="str">
            <v>Susan</v>
          </cell>
          <cell r="E180">
            <v>1</v>
          </cell>
          <cell r="F180">
            <v>13928</v>
          </cell>
          <cell r="L180">
            <v>36.25</v>
          </cell>
        </row>
        <row r="181">
          <cell r="B181" t="str">
            <v>ALP</v>
          </cell>
          <cell r="C181" t="str">
            <v>Norton</v>
          </cell>
          <cell r="D181" t="str">
            <v>Stephanie</v>
          </cell>
          <cell r="E181">
            <v>0.40999999642372131</v>
          </cell>
          <cell r="F181">
            <v>5159</v>
          </cell>
          <cell r="L181">
            <v>15</v>
          </cell>
        </row>
        <row r="182">
          <cell r="B182" t="str">
            <v>ALP</v>
          </cell>
          <cell r="C182" t="str">
            <v>Parrett</v>
          </cell>
          <cell r="D182" t="str">
            <v>Maxine</v>
          </cell>
          <cell r="E182">
            <v>0.89999997615814209</v>
          </cell>
          <cell r="F182">
            <v>12375</v>
          </cell>
          <cell r="L182">
            <v>32.5</v>
          </cell>
        </row>
        <row r="183">
          <cell r="B183" t="str">
            <v>ALP</v>
          </cell>
          <cell r="C183" t="str">
            <v>Peck</v>
          </cell>
          <cell r="D183" t="str">
            <v>David</v>
          </cell>
          <cell r="E183">
            <v>1</v>
          </cell>
          <cell r="F183">
            <v>13452</v>
          </cell>
          <cell r="L183">
            <v>36.25</v>
          </cell>
        </row>
        <row r="184">
          <cell r="B184" t="str">
            <v>ALP</v>
          </cell>
          <cell r="C184" t="str">
            <v>Pringle</v>
          </cell>
          <cell r="D184" t="str">
            <v>Andrew</v>
          </cell>
          <cell r="E184">
            <v>1</v>
          </cell>
          <cell r="F184">
            <v>19727</v>
          </cell>
          <cell r="H184">
            <v>0.05</v>
          </cell>
          <cell r="I184" t="str">
            <v>Yes</v>
          </cell>
          <cell r="L184">
            <v>36.25</v>
          </cell>
        </row>
        <row r="185">
          <cell r="B185" t="str">
            <v>ALP</v>
          </cell>
          <cell r="C185" t="str">
            <v>Rahman</v>
          </cell>
          <cell r="D185" t="str">
            <v>Shahida</v>
          </cell>
          <cell r="E185">
            <v>1</v>
          </cell>
          <cell r="F185">
            <v>15985</v>
          </cell>
          <cell r="L185">
            <v>36.25</v>
          </cell>
        </row>
        <row r="186">
          <cell r="B186" t="str">
            <v>ALP</v>
          </cell>
          <cell r="C186" t="str">
            <v>Searles</v>
          </cell>
          <cell r="D186" t="str">
            <v>Matthew</v>
          </cell>
          <cell r="E186">
            <v>1</v>
          </cell>
          <cell r="F186">
            <v>14311</v>
          </cell>
          <cell r="L186">
            <v>36.25</v>
          </cell>
        </row>
        <row r="187">
          <cell r="B187" t="str">
            <v>ALP</v>
          </cell>
          <cell r="C187" t="str">
            <v>Smith</v>
          </cell>
          <cell r="D187" t="str">
            <v>Sandra</v>
          </cell>
          <cell r="E187">
            <v>1</v>
          </cell>
          <cell r="F187">
            <v>12250</v>
          </cell>
          <cell r="H187">
            <v>0.05</v>
          </cell>
          <cell r="I187" t="str">
            <v>Yes</v>
          </cell>
          <cell r="L187">
            <v>36.25</v>
          </cell>
        </row>
        <row r="188">
          <cell r="B188" t="str">
            <v>ALP</v>
          </cell>
          <cell r="C188" t="str">
            <v>Snowden</v>
          </cell>
          <cell r="D188" t="str">
            <v>Neil</v>
          </cell>
          <cell r="E188">
            <v>1</v>
          </cell>
          <cell r="F188">
            <v>12250</v>
          </cell>
          <cell r="L188">
            <v>36.25</v>
          </cell>
        </row>
        <row r="189">
          <cell r="B189" t="str">
            <v>ALP</v>
          </cell>
          <cell r="C189" t="str">
            <v>Sweeney</v>
          </cell>
          <cell r="D189" t="str">
            <v>Stephen</v>
          </cell>
          <cell r="E189">
            <v>1</v>
          </cell>
          <cell r="F189">
            <v>12750</v>
          </cell>
          <cell r="L189">
            <v>36.25</v>
          </cell>
        </row>
        <row r="190">
          <cell r="B190" t="str">
            <v>ALP</v>
          </cell>
          <cell r="C190" t="str">
            <v>Tratt</v>
          </cell>
          <cell r="D190" t="str">
            <v>David</v>
          </cell>
          <cell r="E190">
            <v>1</v>
          </cell>
          <cell r="F190">
            <v>12596</v>
          </cell>
          <cell r="L190">
            <v>36.25</v>
          </cell>
        </row>
        <row r="191">
          <cell r="B191" t="str">
            <v>ALP</v>
          </cell>
          <cell r="C191" t="str">
            <v>Turnell</v>
          </cell>
          <cell r="D191" t="str">
            <v>Margaret</v>
          </cell>
          <cell r="E191">
            <v>1</v>
          </cell>
          <cell r="F191">
            <v>14282</v>
          </cell>
          <cell r="L191">
            <v>36.25</v>
          </cell>
        </row>
        <row r="192">
          <cell r="B192" t="str">
            <v>ALP</v>
          </cell>
          <cell r="C192" t="str">
            <v>Wager</v>
          </cell>
          <cell r="D192" t="str">
            <v>Lynne</v>
          </cell>
          <cell r="E192">
            <v>1</v>
          </cell>
          <cell r="F192">
            <v>13400</v>
          </cell>
          <cell r="L192">
            <v>36.25</v>
          </cell>
        </row>
        <row r="193">
          <cell r="B193" t="str">
            <v>ALP</v>
          </cell>
          <cell r="C193" t="str">
            <v>Wallder</v>
          </cell>
          <cell r="D193" t="str">
            <v>Matthew</v>
          </cell>
          <cell r="E193">
            <v>1</v>
          </cell>
          <cell r="F193">
            <v>12750</v>
          </cell>
          <cell r="L193">
            <v>36.25</v>
          </cell>
        </row>
        <row r="194">
          <cell r="B194" t="str">
            <v>ALP</v>
          </cell>
          <cell r="C194" t="str">
            <v>Werner</v>
          </cell>
          <cell r="D194" t="str">
            <v>Pamela</v>
          </cell>
          <cell r="E194">
            <v>0.55000001192092896</v>
          </cell>
          <cell r="F194">
            <v>7375</v>
          </cell>
          <cell r="H194">
            <v>0.05</v>
          </cell>
          <cell r="I194" t="str">
            <v>Yes</v>
          </cell>
          <cell r="L194">
            <v>20</v>
          </cell>
        </row>
        <row r="195">
          <cell r="B195" t="str">
            <v>ALP</v>
          </cell>
          <cell r="C195" t="str">
            <v>Williams</v>
          </cell>
          <cell r="D195" t="str">
            <v>Thomas</v>
          </cell>
          <cell r="E195">
            <v>1</v>
          </cell>
          <cell r="F195">
            <v>13133</v>
          </cell>
          <cell r="L195">
            <v>36.25</v>
          </cell>
        </row>
        <row r="196">
          <cell r="B196" t="str">
            <v>ALP</v>
          </cell>
          <cell r="C196" t="str">
            <v>Woolford</v>
          </cell>
          <cell r="D196" t="str">
            <v>Stephen</v>
          </cell>
          <cell r="E196">
            <v>1</v>
          </cell>
          <cell r="F196">
            <v>13133</v>
          </cell>
          <cell r="L196">
            <v>36.25</v>
          </cell>
        </row>
        <row r="197">
          <cell r="B197" t="str">
            <v>AMP</v>
          </cell>
          <cell r="C197" t="str">
            <v>Antebi</v>
          </cell>
          <cell r="D197" t="str">
            <v>David</v>
          </cell>
          <cell r="E197">
            <v>1</v>
          </cell>
          <cell r="F197">
            <v>63476</v>
          </cell>
          <cell r="H197">
            <v>7.4999999999999997E-2</v>
          </cell>
          <cell r="I197" t="str">
            <v>Yes</v>
          </cell>
          <cell r="J197" t="str">
            <v>Yes</v>
          </cell>
          <cell r="L197">
            <v>36.25</v>
          </cell>
        </row>
        <row r="198">
          <cell r="B198" t="str">
            <v>AMP</v>
          </cell>
          <cell r="C198" t="str">
            <v>Arellano</v>
          </cell>
          <cell r="D198" t="str">
            <v>Parrist</v>
          </cell>
          <cell r="E198">
            <v>1</v>
          </cell>
          <cell r="F198">
            <v>17000</v>
          </cell>
          <cell r="L198">
            <v>36.25</v>
          </cell>
        </row>
        <row r="199">
          <cell r="B199" t="str">
            <v>AMP</v>
          </cell>
          <cell r="C199" t="str">
            <v>Smith</v>
          </cell>
          <cell r="D199" t="str">
            <v>Hazel</v>
          </cell>
          <cell r="E199">
            <v>1</v>
          </cell>
          <cell r="F199">
            <v>17604</v>
          </cell>
          <cell r="L199">
            <v>36.25</v>
          </cell>
        </row>
        <row r="200">
          <cell r="B200" t="str">
            <v>AMP</v>
          </cell>
          <cell r="C200" t="str">
            <v>Thomas</v>
          </cell>
          <cell r="D200" t="str">
            <v>Karen</v>
          </cell>
          <cell r="E200">
            <v>1</v>
          </cell>
          <cell r="F200">
            <v>23299</v>
          </cell>
          <cell r="H200">
            <v>0.05</v>
          </cell>
          <cell r="I200" t="str">
            <v>Yes</v>
          </cell>
          <cell r="L200">
            <v>36.25</v>
          </cell>
        </row>
        <row r="201">
          <cell r="B201" t="str">
            <v>AMP</v>
          </cell>
          <cell r="C201" t="str">
            <v>Woolf</v>
          </cell>
          <cell r="D201" t="str">
            <v>Lynne</v>
          </cell>
          <cell r="E201">
            <v>1</v>
          </cell>
          <cell r="F201">
            <v>17604</v>
          </cell>
          <cell r="H201">
            <v>0.05</v>
          </cell>
          <cell r="I201" t="str">
            <v>Yes</v>
          </cell>
          <cell r="L201">
            <v>36.25</v>
          </cell>
        </row>
        <row r="202">
          <cell r="B202" t="str">
            <v>ANP</v>
          </cell>
          <cell r="C202" t="str">
            <v>Ajibola</v>
          </cell>
          <cell r="D202" t="str">
            <v>John</v>
          </cell>
          <cell r="E202">
            <v>1</v>
          </cell>
          <cell r="F202">
            <v>14400</v>
          </cell>
          <cell r="L202">
            <v>36.25</v>
          </cell>
        </row>
        <row r="203">
          <cell r="B203" t="str">
            <v>ANP</v>
          </cell>
          <cell r="C203" t="str">
            <v>Benjamin-Stowe</v>
          </cell>
          <cell r="D203" t="str">
            <v>Boma</v>
          </cell>
          <cell r="E203">
            <v>1</v>
          </cell>
          <cell r="F203">
            <v>15000</v>
          </cell>
          <cell r="H203">
            <v>0.05</v>
          </cell>
          <cell r="I203" t="str">
            <v>Yes</v>
          </cell>
          <cell r="L203">
            <v>36.25</v>
          </cell>
        </row>
        <row r="204">
          <cell r="B204" t="str">
            <v>ANP</v>
          </cell>
          <cell r="C204" t="str">
            <v>Garton</v>
          </cell>
          <cell r="D204" t="str">
            <v>Anthony</v>
          </cell>
          <cell r="E204">
            <v>1</v>
          </cell>
          <cell r="F204">
            <v>14350</v>
          </cell>
          <cell r="H204">
            <v>0.05</v>
          </cell>
          <cell r="I204" t="str">
            <v>Yes</v>
          </cell>
          <cell r="L204">
            <v>36.25</v>
          </cell>
        </row>
        <row r="205">
          <cell r="B205" t="str">
            <v>ANP</v>
          </cell>
          <cell r="C205" t="str">
            <v>Lowe</v>
          </cell>
          <cell r="D205" t="str">
            <v>Jamie</v>
          </cell>
          <cell r="E205">
            <v>1</v>
          </cell>
          <cell r="F205">
            <v>18000</v>
          </cell>
          <cell r="H205">
            <v>0.05</v>
          </cell>
          <cell r="I205" t="str">
            <v>Yes</v>
          </cell>
          <cell r="L205">
            <v>36.25</v>
          </cell>
        </row>
        <row r="206">
          <cell r="B206" t="str">
            <v>ANP</v>
          </cell>
          <cell r="C206" t="str">
            <v>Marchetti</v>
          </cell>
          <cell r="D206" t="str">
            <v>Maurizio</v>
          </cell>
          <cell r="E206">
            <v>1</v>
          </cell>
          <cell r="F206">
            <v>16000</v>
          </cell>
          <cell r="L206">
            <v>36.25</v>
          </cell>
        </row>
        <row r="207">
          <cell r="B207" t="str">
            <v>ANP</v>
          </cell>
          <cell r="C207" t="str">
            <v>Nicola</v>
          </cell>
          <cell r="D207" t="str">
            <v>Christakis</v>
          </cell>
          <cell r="E207">
            <v>1</v>
          </cell>
          <cell r="F207">
            <v>15000</v>
          </cell>
          <cell r="H207">
            <v>0.05</v>
          </cell>
          <cell r="I207" t="str">
            <v>Yes</v>
          </cell>
          <cell r="L207">
            <v>36.25</v>
          </cell>
        </row>
        <row r="208">
          <cell r="B208" t="str">
            <v>ANP</v>
          </cell>
          <cell r="C208" t="str">
            <v>Richards</v>
          </cell>
          <cell r="D208" t="str">
            <v>Teresa</v>
          </cell>
          <cell r="E208">
            <v>0.68999999761581421</v>
          </cell>
          <cell r="F208">
            <v>10030</v>
          </cell>
          <cell r="H208">
            <v>0.05</v>
          </cell>
          <cell r="I208" t="str">
            <v>Yes</v>
          </cell>
          <cell r="L208">
            <v>25</v>
          </cell>
        </row>
        <row r="209">
          <cell r="B209" t="str">
            <v>ASP</v>
          </cell>
          <cell r="C209" t="str">
            <v>Dunphy</v>
          </cell>
          <cell r="D209" t="str">
            <v>Michael</v>
          </cell>
          <cell r="E209">
            <v>1</v>
          </cell>
          <cell r="F209">
            <v>23921</v>
          </cell>
          <cell r="H209">
            <v>0.05</v>
          </cell>
          <cell r="I209" t="str">
            <v>Yes</v>
          </cell>
          <cell r="L209">
            <v>36.25</v>
          </cell>
        </row>
        <row r="210">
          <cell r="B210" t="str">
            <v>ASP</v>
          </cell>
          <cell r="C210" t="str">
            <v>Francis</v>
          </cell>
          <cell r="D210" t="str">
            <v>Benedikte</v>
          </cell>
          <cell r="E210">
            <v>1</v>
          </cell>
          <cell r="F210">
            <v>31120</v>
          </cell>
          <cell r="H210">
            <v>0.05</v>
          </cell>
          <cell r="I210" t="str">
            <v>Yes</v>
          </cell>
          <cell r="J210" t="str">
            <v>Yes</v>
          </cell>
          <cell r="L210">
            <v>36.25</v>
          </cell>
        </row>
        <row r="211">
          <cell r="B211" t="str">
            <v>ASP</v>
          </cell>
          <cell r="C211" t="str">
            <v>Nason</v>
          </cell>
          <cell r="D211" t="str">
            <v>Nicolette</v>
          </cell>
          <cell r="E211">
            <v>1</v>
          </cell>
          <cell r="F211">
            <v>15605</v>
          </cell>
          <cell r="H211">
            <v>0.05</v>
          </cell>
          <cell r="I211" t="str">
            <v>Yes</v>
          </cell>
          <cell r="L211">
            <v>36.25</v>
          </cell>
        </row>
        <row r="212">
          <cell r="B212" t="str">
            <v>ASP</v>
          </cell>
          <cell r="C212" t="str">
            <v>Stokes</v>
          </cell>
          <cell r="D212" t="str">
            <v>Michele</v>
          </cell>
          <cell r="E212">
            <v>1</v>
          </cell>
          <cell r="F212">
            <v>20400</v>
          </cell>
          <cell r="H212">
            <v>0.05</v>
          </cell>
          <cell r="I212" t="str">
            <v>Yes</v>
          </cell>
          <cell r="L212">
            <v>36.25</v>
          </cell>
        </row>
        <row r="213">
          <cell r="B213" t="str">
            <v>AWP</v>
          </cell>
          <cell r="C213" t="str">
            <v>Abell</v>
          </cell>
          <cell r="D213" t="str">
            <v>Vanessa</v>
          </cell>
          <cell r="E213">
            <v>1</v>
          </cell>
          <cell r="F213">
            <v>9500</v>
          </cell>
          <cell r="L213">
            <v>36.25</v>
          </cell>
        </row>
        <row r="214">
          <cell r="B214" t="str">
            <v>AWP</v>
          </cell>
          <cell r="C214" t="str">
            <v>Cartwright</v>
          </cell>
          <cell r="D214" t="str">
            <v>Graham</v>
          </cell>
          <cell r="E214">
            <v>1</v>
          </cell>
          <cell r="F214">
            <v>22000</v>
          </cell>
          <cell r="H214">
            <v>0.05</v>
          </cell>
          <cell r="I214" t="str">
            <v>Yes</v>
          </cell>
          <cell r="L214">
            <v>36.25</v>
          </cell>
        </row>
        <row r="215">
          <cell r="B215" t="str">
            <v>AWP</v>
          </cell>
          <cell r="C215" t="str">
            <v>Grewcock</v>
          </cell>
          <cell r="D215" t="str">
            <v>Margaret</v>
          </cell>
          <cell r="E215">
            <v>1</v>
          </cell>
          <cell r="F215">
            <v>10500</v>
          </cell>
          <cell r="L215">
            <v>36.25</v>
          </cell>
        </row>
        <row r="216">
          <cell r="B216" t="str">
            <v>AWP</v>
          </cell>
          <cell r="C216" t="str">
            <v>Miller</v>
          </cell>
          <cell r="D216" t="str">
            <v>Jacqueline</v>
          </cell>
          <cell r="E216">
            <v>1</v>
          </cell>
          <cell r="F216">
            <v>10000</v>
          </cell>
          <cell r="L216">
            <v>36.25</v>
          </cell>
        </row>
        <row r="217">
          <cell r="B217" t="str">
            <v>AWP</v>
          </cell>
          <cell r="C217" t="str">
            <v>Rixon</v>
          </cell>
          <cell r="D217" t="str">
            <v>Leigh</v>
          </cell>
          <cell r="E217">
            <v>1</v>
          </cell>
          <cell r="F217">
            <v>41493</v>
          </cell>
          <cell r="H217">
            <v>0.05</v>
          </cell>
          <cell r="I217" t="str">
            <v>Yes</v>
          </cell>
          <cell r="L217">
            <v>36.25</v>
          </cell>
        </row>
        <row r="218">
          <cell r="B218" t="str">
            <v>AWP</v>
          </cell>
          <cell r="C218" t="str">
            <v>Tolley</v>
          </cell>
          <cell r="D218" t="str">
            <v>Ronald</v>
          </cell>
          <cell r="E218">
            <v>1</v>
          </cell>
          <cell r="F218">
            <v>20000</v>
          </cell>
          <cell r="L218">
            <v>36.25</v>
          </cell>
        </row>
        <row r="219">
          <cell r="B219" t="str">
            <v>AWP</v>
          </cell>
          <cell r="C219" t="str">
            <v>Upadhyay</v>
          </cell>
          <cell r="D219" t="str">
            <v>Dipen</v>
          </cell>
          <cell r="E219">
            <v>1</v>
          </cell>
          <cell r="F219">
            <v>18500</v>
          </cell>
          <cell r="L219">
            <v>36.25</v>
          </cell>
        </row>
        <row r="220">
          <cell r="B220" t="str">
            <v>AZP</v>
          </cell>
          <cell r="C220" t="str">
            <v>Clarkson</v>
          </cell>
          <cell r="D220" t="str">
            <v>Ann</v>
          </cell>
          <cell r="E220">
            <v>1</v>
          </cell>
          <cell r="F220">
            <v>22940</v>
          </cell>
          <cell r="H220">
            <v>0.05</v>
          </cell>
          <cell r="I220" t="str">
            <v>Yes</v>
          </cell>
          <cell r="L220">
            <v>36.25</v>
          </cell>
        </row>
        <row r="221">
          <cell r="B221" t="str">
            <v>AZP</v>
          </cell>
          <cell r="C221" t="str">
            <v>Fairclough</v>
          </cell>
          <cell r="D221" t="str">
            <v>Christina</v>
          </cell>
          <cell r="E221">
            <v>1</v>
          </cell>
          <cell r="F221">
            <v>56385</v>
          </cell>
          <cell r="H221">
            <v>7.4999999999999997E-2</v>
          </cell>
          <cell r="I221" t="str">
            <v>Yes</v>
          </cell>
          <cell r="L221">
            <v>36.25</v>
          </cell>
        </row>
        <row r="222">
          <cell r="B222" t="str">
            <v>BZB</v>
          </cell>
          <cell r="C222" t="str">
            <v>Brooks</v>
          </cell>
          <cell r="D222" t="str">
            <v>Helen</v>
          </cell>
          <cell r="E222">
            <v>1</v>
          </cell>
          <cell r="F222">
            <v>30300</v>
          </cell>
          <cell r="H222">
            <v>0.05</v>
          </cell>
          <cell r="I222" t="str">
            <v>Yes</v>
          </cell>
          <cell r="J222" t="str">
            <v>Yes</v>
          </cell>
          <cell r="L222">
            <v>36.25</v>
          </cell>
        </row>
        <row r="223">
          <cell r="B223" t="str">
            <v>BZB</v>
          </cell>
          <cell r="C223" t="str">
            <v>King</v>
          </cell>
          <cell r="D223" t="str">
            <v>Sarah</v>
          </cell>
          <cell r="E223">
            <v>1</v>
          </cell>
          <cell r="F223">
            <v>18935.52</v>
          </cell>
          <cell r="H223">
            <v>0.05</v>
          </cell>
          <cell r="I223" t="str">
            <v>Yes</v>
          </cell>
          <cell r="L223">
            <v>36.25</v>
          </cell>
        </row>
        <row r="224">
          <cell r="B224" t="str">
            <v>GCM</v>
          </cell>
          <cell r="C224" t="str">
            <v>Booth</v>
          </cell>
          <cell r="D224" t="str">
            <v>Cheryl</v>
          </cell>
          <cell r="E224">
            <v>1</v>
          </cell>
          <cell r="F224">
            <v>16656</v>
          </cell>
          <cell r="L224">
            <v>36.25</v>
          </cell>
        </row>
        <row r="225">
          <cell r="B225" t="str">
            <v>GCM</v>
          </cell>
          <cell r="C225" t="str">
            <v>Crewe</v>
          </cell>
          <cell r="D225" t="str">
            <v>David</v>
          </cell>
          <cell r="E225">
            <v>1</v>
          </cell>
          <cell r="F225">
            <v>22380</v>
          </cell>
          <cell r="H225">
            <v>0.05</v>
          </cell>
          <cell r="I225" t="str">
            <v>Yes</v>
          </cell>
          <cell r="L225">
            <v>36.25</v>
          </cell>
        </row>
        <row r="226">
          <cell r="B226" t="str">
            <v>GCM</v>
          </cell>
          <cell r="C226" t="str">
            <v>Doswell</v>
          </cell>
          <cell r="D226" t="str">
            <v>Kevin</v>
          </cell>
          <cell r="E226">
            <v>1</v>
          </cell>
          <cell r="F226">
            <v>21198</v>
          </cell>
          <cell r="H226">
            <v>0.05</v>
          </cell>
          <cell r="I226" t="str">
            <v>Yes</v>
          </cell>
          <cell r="L226">
            <v>36.25</v>
          </cell>
        </row>
        <row r="227">
          <cell r="B227" t="str">
            <v>GCM</v>
          </cell>
          <cell r="C227" t="str">
            <v>Hodgson</v>
          </cell>
          <cell r="D227" t="str">
            <v>Andrew</v>
          </cell>
          <cell r="E227">
            <v>1</v>
          </cell>
          <cell r="F227">
            <v>27152</v>
          </cell>
          <cell r="H227">
            <v>0.05</v>
          </cell>
          <cell r="I227" t="str">
            <v>Yes</v>
          </cell>
          <cell r="L227">
            <v>36.25</v>
          </cell>
        </row>
        <row r="228">
          <cell r="B228" t="str">
            <v>GCM</v>
          </cell>
          <cell r="C228" t="str">
            <v>Keeler</v>
          </cell>
          <cell r="D228" t="str">
            <v>Steven</v>
          </cell>
          <cell r="E228">
            <v>1</v>
          </cell>
          <cell r="F228">
            <v>25869</v>
          </cell>
          <cell r="H228">
            <v>0.05</v>
          </cell>
          <cell r="I228" t="str">
            <v>Yes</v>
          </cell>
          <cell r="J228" t="str">
            <v>Yes</v>
          </cell>
          <cell r="L228">
            <v>36.25</v>
          </cell>
        </row>
        <row r="229">
          <cell r="B229" t="str">
            <v>GCM</v>
          </cell>
          <cell r="C229" t="str">
            <v>Lockyer</v>
          </cell>
          <cell r="D229" t="str">
            <v>Mark</v>
          </cell>
          <cell r="E229">
            <v>1</v>
          </cell>
          <cell r="F229">
            <v>29661</v>
          </cell>
          <cell r="H229">
            <v>0.05</v>
          </cell>
          <cell r="I229" t="str">
            <v>Yes</v>
          </cell>
          <cell r="J229" t="str">
            <v>Yes</v>
          </cell>
          <cell r="L229">
            <v>36.25</v>
          </cell>
        </row>
        <row r="230">
          <cell r="B230" t="str">
            <v>GCM</v>
          </cell>
          <cell r="C230" t="str">
            <v>McMahon</v>
          </cell>
          <cell r="D230" t="str">
            <v>Keith</v>
          </cell>
          <cell r="E230">
            <v>1</v>
          </cell>
          <cell r="F230">
            <v>18729</v>
          </cell>
          <cell r="H230">
            <v>0.05</v>
          </cell>
          <cell r="I230" t="str">
            <v>Yes</v>
          </cell>
          <cell r="L230">
            <v>36.25</v>
          </cell>
        </row>
        <row r="231">
          <cell r="B231" t="str">
            <v>GCM</v>
          </cell>
          <cell r="C231" t="str">
            <v>Milburn</v>
          </cell>
          <cell r="D231" t="str">
            <v>Sean</v>
          </cell>
          <cell r="E231">
            <v>1</v>
          </cell>
          <cell r="F231">
            <v>21544</v>
          </cell>
          <cell r="H231">
            <v>0.05</v>
          </cell>
          <cell r="I231" t="str">
            <v>Yes</v>
          </cell>
          <cell r="L231">
            <v>36.25</v>
          </cell>
        </row>
        <row r="232">
          <cell r="B232" t="str">
            <v>GCM</v>
          </cell>
          <cell r="C232" t="str">
            <v>Pang</v>
          </cell>
          <cell r="D232" t="str">
            <v>Wai</v>
          </cell>
          <cell r="E232">
            <v>1</v>
          </cell>
          <cell r="F232">
            <v>11800</v>
          </cell>
          <cell r="I232" t="str">
            <v>Ex-RSA</v>
          </cell>
          <cell r="L232">
            <v>36.25</v>
          </cell>
        </row>
        <row r="233">
          <cell r="B233" t="str">
            <v>GCM</v>
          </cell>
          <cell r="C233" t="str">
            <v>Platt</v>
          </cell>
          <cell r="D233" t="str">
            <v>Leonard</v>
          </cell>
          <cell r="E233">
            <v>1</v>
          </cell>
          <cell r="F233">
            <v>35378</v>
          </cell>
          <cell r="H233">
            <v>0.05</v>
          </cell>
          <cell r="I233" t="str">
            <v>Yes</v>
          </cell>
          <cell r="L233">
            <v>36.25</v>
          </cell>
        </row>
        <row r="234">
          <cell r="B234" t="str">
            <v>GCM</v>
          </cell>
          <cell r="C234" t="str">
            <v>Priest</v>
          </cell>
          <cell r="D234" t="str">
            <v>Ewen</v>
          </cell>
          <cell r="E234">
            <v>1</v>
          </cell>
          <cell r="F234">
            <v>19400</v>
          </cell>
          <cell r="L234">
            <v>36.25</v>
          </cell>
        </row>
        <row r="235">
          <cell r="B235" t="str">
            <v>GCM</v>
          </cell>
          <cell r="C235" t="str">
            <v>Skeet</v>
          </cell>
          <cell r="D235" t="str">
            <v>Jean</v>
          </cell>
          <cell r="E235">
            <v>1</v>
          </cell>
          <cell r="F235">
            <v>35342</v>
          </cell>
          <cell r="J235" t="str">
            <v>Yes</v>
          </cell>
          <cell r="L235">
            <v>36.25</v>
          </cell>
        </row>
        <row r="236">
          <cell r="B236" t="str">
            <v>GCM</v>
          </cell>
          <cell r="C236" t="str">
            <v>Spurr</v>
          </cell>
          <cell r="D236" t="str">
            <v>Julian</v>
          </cell>
          <cell r="E236">
            <v>1</v>
          </cell>
          <cell r="F236">
            <v>42767</v>
          </cell>
          <cell r="H236">
            <v>0.05</v>
          </cell>
          <cell r="I236" t="str">
            <v>Yes</v>
          </cell>
          <cell r="L236">
            <v>36.25</v>
          </cell>
        </row>
        <row r="237">
          <cell r="B237" t="str">
            <v>GCM</v>
          </cell>
          <cell r="C237" t="str">
            <v>Whittaker</v>
          </cell>
          <cell r="D237" t="str">
            <v>Lee</v>
          </cell>
          <cell r="E237">
            <v>1</v>
          </cell>
          <cell r="F237">
            <v>21787</v>
          </cell>
          <cell r="H237">
            <v>0.05</v>
          </cell>
          <cell r="I237" t="str">
            <v>Yes</v>
          </cell>
          <cell r="L237">
            <v>36.25</v>
          </cell>
        </row>
        <row r="238">
          <cell r="B238" t="str">
            <v>GFM</v>
          </cell>
          <cell r="C238" t="str">
            <v>Ansell</v>
          </cell>
          <cell r="D238" t="str">
            <v>Kim</v>
          </cell>
          <cell r="E238">
            <v>1</v>
          </cell>
          <cell r="F238">
            <v>16114</v>
          </cell>
          <cell r="L238">
            <v>36.25</v>
          </cell>
        </row>
        <row r="239">
          <cell r="B239" t="str">
            <v>GFM</v>
          </cell>
          <cell r="C239" t="str">
            <v>Bateman</v>
          </cell>
          <cell r="D239" t="str">
            <v>Karen</v>
          </cell>
          <cell r="E239">
            <v>1</v>
          </cell>
          <cell r="F239">
            <v>8771</v>
          </cell>
          <cell r="H239">
            <v>0.05</v>
          </cell>
          <cell r="I239" t="str">
            <v>Yes</v>
          </cell>
          <cell r="L239">
            <v>36.25</v>
          </cell>
        </row>
        <row r="240">
          <cell r="B240" t="str">
            <v>GFM</v>
          </cell>
          <cell r="C240" t="str">
            <v>Brady</v>
          </cell>
          <cell r="D240" t="str">
            <v>Theresa</v>
          </cell>
          <cell r="E240">
            <v>1</v>
          </cell>
          <cell r="F240">
            <v>9958</v>
          </cell>
          <cell r="L240">
            <v>36.25</v>
          </cell>
        </row>
        <row r="241">
          <cell r="B241" t="str">
            <v>GFM</v>
          </cell>
          <cell r="C241" t="str">
            <v>Carr</v>
          </cell>
          <cell r="D241" t="str">
            <v>Fiona</v>
          </cell>
          <cell r="E241">
            <v>1</v>
          </cell>
          <cell r="F241">
            <v>15500</v>
          </cell>
          <cell r="L241">
            <v>36.25</v>
          </cell>
        </row>
        <row r="242">
          <cell r="B242" t="str">
            <v>GFM</v>
          </cell>
          <cell r="C242" t="str">
            <v>Chichester</v>
          </cell>
          <cell r="D242" t="str">
            <v>Carl</v>
          </cell>
          <cell r="E242">
            <v>1</v>
          </cell>
          <cell r="F242">
            <v>30690</v>
          </cell>
          <cell r="L242">
            <v>36.25</v>
          </cell>
        </row>
        <row r="243">
          <cell r="B243" t="str">
            <v>GFM</v>
          </cell>
          <cell r="C243" t="str">
            <v>Fraser</v>
          </cell>
          <cell r="D243" t="str">
            <v>Donald</v>
          </cell>
          <cell r="E243">
            <v>1</v>
          </cell>
          <cell r="F243">
            <v>28892</v>
          </cell>
          <cell r="H243">
            <v>0.05</v>
          </cell>
          <cell r="I243" t="str">
            <v>Yes</v>
          </cell>
          <cell r="L243">
            <v>36.25</v>
          </cell>
        </row>
        <row r="244">
          <cell r="B244" t="str">
            <v>GFM</v>
          </cell>
          <cell r="C244" t="str">
            <v>Harris</v>
          </cell>
          <cell r="D244" t="str">
            <v>Tracey</v>
          </cell>
          <cell r="E244">
            <v>0.57999998331069946</v>
          </cell>
          <cell r="F244">
            <v>12899</v>
          </cell>
          <cell r="H244">
            <v>0.05</v>
          </cell>
          <cell r="I244" t="str">
            <v>Yes</v>
          </cell>
          <cell r="L244">
            <v>21</v>
          </cell>
        </row>
        <row r="245">
          <cell r="B245" t="str">
            <v>GFM</v>
          </cell>
          <cell r="C245" t="str">
            <v>Hodge</v>
          </cell>
          <cell r="D245" t="str">
            <v>Sarah</v>
          </cell>
          <cell r="E245">
            <v>0.60000002384185791</v>
          </cell>
          <cell r="F245">
            <v>10484</v>
          </cell>
          <cell r="L245">
            <v>21.75</v>
          </cell>
        </row>
        <row r="246">
          <cell r="B246" t="str">
            <v>GFM</v>
          </cell>
          <cell r="C246" t="str">
            <v>Macari</v>
          </cell>
          <cell r="D246" t="str">
            <v>Margaret</v>
          </cell>
          <cell r="E246">
            <v>1</v>
          </cell>
          <cell r="F246">
            <v>21793</v>
          </cell>
          <cell r="H246">
            <v>0.05</v>
          </cell>
          <cell r="I246" t="str">
            <v>Yes</v>
          </cell>
          <cell r="J246" t="str">
            <v>Yes</v>
          </cell>
          <cell r="L246">
            <v>36.25</v>
          </cell>
        </row>
        <row r="247">
          <cell r="B247" t="str">
            <v>GFM</v>
          </cell>
          <cell r="C247" t="str">
            <v>Maflin</v>
          </cell>
          <cell r="D247" t="str">
            <v>Sandra</v>
          </cell>
          <cell r="E247">
            <v>1</v>
          </cell>
          <cell r="F247">
            <v>20173</v>
          </cell>
          <cell r="L247">
            <v>36.25</v>
          </cell>
        </row>
        <row r="248">
          <cell r="B248" t="str">
            <v>GFM</v>
          </cell>
          <cell r="C248" t="str">
            <v>Neale*</v>
          </cell>
          <cell r="D248" t="str">
            <v>Anne</v>
          </cell>
          <cell r="E248">
            <v>0.55000001192092896</v>
          </cell>
          <cell r="F248">
            <v>7725</v>
          </cell>
          <cell r="L248">
            <v>20</v>
          </cell>
        </row>
        <row r="249">
          <cell r="B249" t="str">
            <v>GFM</v>
          </cell>
          <cell r="C249" t="str">
            <v>Sutton</v>
          </cell>
          <cell r="D249" t="str">
            <v>Sarah</v>
          </cell>
          <cell r="E249">
            <v>0.55000001192092896</v>
          </cell>
          <cell r="F249">
            <v>7141</v>
          </cell>
          <cell r="H249">
            <v>0.05</v>
          </cell>
          <cell r="I249" t="str">
            <v>Yes</v>
          </cell>
          <cell r="L249">
            <v>20</v>
          </cell>
        </row>
        <row r="250">
          <cell r="B250" t="str">
            <v>GFM</v>
          </cell>
          <cell r="C250" t="str">
            <v>Sutton</v>
          </cell>
          <cell r="D250" t="str">
            <v>Andrew</v>
          </cell>
          <cell r="E250">
            <v>1</v>
          </cell>
          <cell r="F250">
            <v>42041</v>
          </cell>
          <cell r="H250">
            <v>0.05</v>
          </cell>
          <cell r="I250" t="str">
            <v>Yes</v>
          </cell>
          <cell r="J250" t="str">
            <v>Yes</v>
          </cell>
          <cell r="L250">
            <v>36.25</v>
          </cell>
        </row>
        <row r="251">
          <cell r="B251" t="str">
            <v>GPM</v>
          </cell>
          <cell r="C251" t="str">
            <v>Brocklehurst</v>
          </cell>
          <cell r="D251" t="str">
            <v>Victoria</v>
          </cell>
          <cell r="E251">
            <v>1</v>
          </cell>
          <cell r="F251">
            <v>16110</v>
          </cell>
          <cell r="I251" t="str">
            <v>Ex-CAG</v>
          </cell>
          <cell r="L251">
            <v>36.25</v>
          </cell>
        </row>
        <row r="252">
          <cell r="B252" t="str">
            <v>GPM</v>
          </cell>
          <cell r="C252" t="str">
            <v>Edmunds</v>
          </cell>
          <cell r="D252" t="str">
            <v>Pauline</v>
          </cell>
          <cell r="E252">
            <v>1</v>
          </cell>
          <cell r="F252">
            <v>21320</v>
          </cell>
          <cell r="H252">
            <v>0.05</v>
          </cell>
          <cell r="I252" t="str">
            <v>Yes</v>
          </cell>
          <cell r="L252">
            <v>36.25</v>
          </cell>
        </row>
        <row r="253">
          <cell r="B253" t="str">
            <v>GPM</v>
          </cell>
          <cell r="C253" t="str">
            <v>Galloway</v>
          </cell>
          <cell r="D253" t="str">
            <v>Tracey</v>
          </cell>
          <cell r="E253">
            <v>1</v>
          </cell>
          <cell r="F253">
            <v>27860</v>
          </cell>
          <cell r="H253">
            <v>0.05</v>
          </cell>
          <cell r="I253" t="str">
            <v>Yes</v>
          </cell>
          <cell r="J253" t="str">
            <v>Yes</v>
          </cell>
          <cell r="L253">
            <v>36.25</v>
          </cell>
        </row>
        <row r="254">
          <cell r="B254" t="str">
            <v>GPM</v>
          </cell>
          <cell r="C254" t="str">
            <v>Janda</v>
          </cell>
          <cell r="D254" t="str">
            <v>Joe</v>
          </cell>
          <cell r="E254">
            <v>1</v>
          </cell>
          <cell r="F254">
            <v>40000</v>
          </cell>
          <cell r="I254" t="str">
            <v>Ex-CAG</v>
          </cell>
          <cell r="J254" t="str">
            <v>Yes</v>
          </cell>
          <cell r="K254" t="str">
            <v>Yes</v>
          </cell>
          <cell r="L254">
            <v>36.25</v>
          </cell>
        </row>
        <row r="255">
          <cell r="B255" t="str">
            <v>GPM</v>
          </cell>
          <cell r="C255" t="str">
            <v>McCarron</v>
          </cell>
          <cell r="D255" t="str">
            <v>Jacqueline</v>
          </cell>
          <cell r="E255">
            <v>1</v>
          </cell>
          <cell r="F255">
            <v>18680</v>
          </cell>
          <cell r="H255">
            <v>0.05</v>
          </cell>
          <cell r="I255" t="str">
            <v>Yes</v>
          </cell>
          <cell r="L255">
            <v>36.25</v>
          </cell>
        </row>
        <row r="256">
          <cell r="B256" t="str">
            <v>GTM</v>
          </cell>
          <cell r="C256" t="str">
            <v>Cook</v>
          </cell>
          <cell r="D256" t="str">
            <v>Gillian</v>
          </cell>
          <cell r="E256">
            <v>0.62000000476837158</v>
          </cell>
          <cell r="F256">
            <v>9163</v>
          </cell>
          <cell r="L256">
            <v>22.5</v>
          </cell>
        </row>
        <row r="257">
          <cell r="B257" t="str">
            <v>GTM</v>
          </cell>
          <cell r="C257" t="str">
            <v>Davey</v>
          </cell>
          <cell r="D257" t="str">
            <v>Heather</v>
          </cell>
          <cell r="E257">
            <v>0.68999999761581421</v>
          </cell>
          <cell r="F257">
            <v>7935</v>
          </cell>
          <cell r="H257">
            <v>0.05</v>
          </cell>
          <cell r="I257" t="str">
            <v>Yes</v>
          </cell>
          <cell r="L257">
            <v>25</v>
          </cell>
        </row>
        <row r="258">
          <cell r="B258" t="str">
            <v>GTM</v>
          </cell>
          <cell r="C258" t="str">
            <v>Franklin</v>
          </cell>
          <cell r="D258" t="str">
            <v>Julia</v>
          </cell>
          <cell r="E258">
            <v>0.62000000476837158</v>
          </cell>
          <cell r="F258">
            <v>12651</v>
          </cell>
          <cell r="H258">
            <v>0.05</v>
          </cell>
          <cell r="I258" t="str">
            <v>Yes</v>
          </cell>
          <cell r="L258">
            <v>22.5</v>
          </cell>
        </row>
        <row r="259">
          <cell r="B259" t="str">
            <v>GTM</v>
          </cell>
          <cell r="C259" t="str">
            <v>Hodge</v>
          </cell>
          <cell r="D259" t="str">
            <v>Sylvia</v>
          </cell>
          <cell r="E259">
            <v>0.68999999761581421</v>
          </cell>
          <cell r="F259">
            <v>8988</v>
          </cell>
          <cell r="H259">
            <v>0.05</v>
          </cell>
          <cell r="I259" t="str">
            <v>Yes</v>
          </cell>
          <cell r="L259">
            <v>25</v>
          </cell>
        </row>
        <row r="260">
          <cell r="B260" t="str">
            <v>GTM</v>
          </cell>
          <cell r="C260" t="str">
            <v>McAuliffe</v>
          </cell>
          <cell r="D260" t="str">
            <v>Timothy</v>
          </cell>
          <cell r="E260">
            <v>1</v>
          </cell>
          <cell r="F260">
            <v>35788</v>
          </cell>
          <cell r="H260">
            <v>0.05</v>
          </cell>
          <cell r="I260" t="str">
            <v>Yes</v>
          </cell>
          <cell r="J260" t="str">
            <v>Yes</v>
          </cell>
          <cell r="L260">
            <v>36.25</v>
          </cell>
        </row>
        <row r="261">
          <cell r="B261" t="str">
            <v>GTM</v>
          </cell>
          <cell r="C261" t="str">
            <v>Middleton</v>
          </cell>
          <cell r="D261" t="str">
            <v>Bonnie</v>
          </cell>
          <cell r="E261">
            <v>0.55000001192092896</v>
          </cell>
          <cell r="F261">
            <v>6965</v>
          </cell>
          <cell r="H261">
            <v>0.05</v>
          </cell>
          <cell r="I261" t="str">
            <v>Yes</v>
          </cell>
          <cell r="L261">
            <v>20</v>
          </cell>
        </row>
        <row r="262">
          <cell r="B262" t="str">
            <v>GTM</v>
          </cell>
          <cell r="C262" t="str">
            <v>Nightingale</v>
          </cell>
          <cell r="D262" t="str">
            <v>Ronald</v>
          </cell>
          <cell r="E262">
            <v>0.47999998927116394</v>
          </cell>
          <cell r="F262">
            <v>5676</v>
          </cell>
          <cell r="L262">
            <v>17.5</v>
          </cell>
        </row>
        <row r="263">
          <cell r="B263" t="str">
            <v>GTM</v>
          </cell>
          <cell r="C263" t="str">
            <v>Woodhams</v>
          </cell>
          <cell r="D263" t="str">
            <v>Joyce</v>
          </cell>
          <cell r="E263">
            <v>0.68999999761581421</v>
          </cell>
          <cell r="F263">
            <v>8709</v>
          </cell>
          <cell r="L263">
            <v>25</v>
          </cell>
        </row>
        <row r="264">
          <cell r="B264" t="str">
            <v>GTP</v>
          </cell>
          <cell r="C264" t="str">
            <v>Banks</v>
          </cell>
          <cell r="D264" t="str">
            <v>Hazel</v>
          </cell>
          <cell r="E264">
            <v>0.64999997615814209</v>
          </cell>
          <cell r="F264">
            <v>8235</v>
          </cell>
          <cell r="L264">
            <v>23.700000762939453</v>
          </cell>
        </row>
        <row r="265">
          <cell r="B265" t="str">
            <v>GTP</v>
          </cell>
          <cell r="C265" t="str">
            <v>Bracher</v>
          </cell>
          <cell r="D265" t="str">
            <v>Ann</v>
          </cell>
          <cell r="E265">
            <v>0.68999999761581421</v>
          </cell>
          <cell r="F265">
            <v>8771</v>
          </cell>
          <cell r="H265">
            <v>0.05</v>
          </cell>
          <cell r="I265" t="str">
            <v>Yes</v>
          </cell>
          <cell r="L265">
            <v>25</v>
          </cell>
        </row>
        <row r="266">
          <cell r="B266" t="str">
            <v>GTY</v>
          </cell>
          <cell r="C266" t="str">
            <v>Cook</v>
          </cell>
          <cell r="D266" t="str">
            <v>Brian</v>
          </cell>
          <cell r="E266">
            <v>1.1000000238418579</v>
          </cell>
          <cell r="F266">
            <v>9658</v>
          </cell>
          <cell r="I266" t="str">
            <v>Ex-CAG</v>
          </cell>
          <cell r="L266">
            <v>40</v>
          </cell>
        </row>
        <row r="267">
          <cell r="B267" t="str">
            <v>GTY</v>
          </cell>
          <cell r="C267" t="str">
            <v>Wright</v>
          </cell>
          <cell r="D267" t="str">
            <v>Desmond</v>
          </cell>
          <cell r="E267">
            <v>0.68999999761581421</v>
          </cell>
          <cell r="F267">
            <v>6027</v>
          </cell>
          <cell r="I267" t="str">
            <v>Ex-CAG</v>
          </cell>
          <cell r="L267">
            <v>25</v>
          </cell>
        </row>
        <row r="268">
          <cell r="B268" t="str">
            <v>SMM</v>
          </cell>
          <cell r="C268" t="str">
            <v>Brannan</v>
          </cell>
          <cell r="D268" t="str">
            <v>Jeffrey</v>
          </cell>
          <cell r="E268">
            <v>1</v>
          </cell>
          <cell r="F268">
            <v>18677</v>
          </cell>
          <cell r="H268">
            <v>0.05</v>
          </cell>
          <cell r="I268" t="str">
            <v>Yes</v>
          </cell>
          <cell r="L268">
            <v>36.25</v>
          </cell>
        </row>
        <row r="269">
          <cell r="B269" t="str">
            <v>SMM</v>
          </cell>
          <cell r="C269" t="str">
            <v>Cox</v>
          </cell>
          <cell r="D269" t="str">
            <v>David</v>
          </cell>
          <cell r="E269">
            <v>1</v>
          </cell>
          <cell r="F269">
            <v>14704</v>
          </cell>
          <cell r="H269">
            <v>0.05</v>
          </cell>
          <cell r="I269" t="str">
            <v>Yes</v>
          </cell>
          <cell r="L269">
            <v>36.25</v>
          </cell>
        </row>
        <row r="270">
          <cell r="B270" t="str">
            <v>SMM</v>
          </cell>
          <cell r="C270" t="str">
            <v>Kelly</v>
          </cell>
          <cell r="D270" t="str">
            <v>John</v>
          </cell>
          <cell r="E270">
            <v>1</v>
          </cell>
          <cell r="F270">
            <v>18872</v>
          </cell>
          <cell r="I270" t="str">
            <v>Ex-RSA</v>
          </cell>
          <cell r="L270">
            <v>36.25</v>
          </cell>
        </row>
        <row r="271">
          <cell r="B271" t="str">
            <v>SMM</v>
          </cell>
          <cell r="C271" t="str">
            <v>Morgan</v>
          </cell>
          <cell r="D271" t="str">
            <v>Brian</v>
          </cell>
          <cell r="E271">
            <v>1</v>
          </cell>
          <cell r="F271">
            <v>37603</v>
          </cell>
          <cell r="H271">
            <v>0.05</v>
          </cell>
          <cell r="I271" t="str">
            <v>Yes</v>
          </cell>
          <cell r="J271" t="str">
            <v>Yes</v>
          </cell>
          <cell r="L271">
            <v>36.25</v>
          </cell>
        </row>
        <row r="272">
          <cell r="B272" t="str">
            <v>UHH</v>
          </cell>
          <cell r="C272" t="str">
            <v>Alexander</v>
          </cell>
          <cell r="D272" t="str">
            <v>Joanne</v>
          </cell>
          <cell r="E272">
            <v>0.55000001192092896</v>
          </cell>
          <cell r="F272">
            <v>6179</v>
          </cell>
          <cell r="L272">
            <v>20</v>
          </cell>
        </row>
        <row r="273">
          <cell r="B273" t="str">
            <v>UHH</v>
          </cell>
          <cell r="C273" t="str">
            <v>Beattie</v>
          </cell>
          <cell r="D273" t="str">
            <v>Lawrence</v>
          </cell>
          <cell r="E273">
            <v>1</v>
          </cell>
          <cell r="F273">
            <v>28670</v>
          </cell>
          <cell r="H273">
            <v>0.05</v>
          </cell>
          <cell r="I273" t="str">
            <v>Yes</v>
          </cell>
          <cell r="J273" t="str">
            <v>Yes</v>
          </cell>
          <cell r="L273">
            <v>36.25</v>
          </cell>
        </row>
        <row r="274">
          <cell r="B274" t="str">
            <v>UHH</v>
          </cell>
          <cell r="C274" t="str">
            <v>Borys</v>
          </cell>
          <cell r="D274" t="str">
            <v>Catherine</v>
          </cell>
          <cell r="E274">
            <v>1</v>
          </cell>
          <cell r="F274">
            <v>13300</v>
          </cell>
          <cell r="H274">
            <v>0.05</v>
          </cell>
          <cell r="I274" t="str">
            <v>Yes</v>
          </cell>
          <cell r="L274">
            <v>36.25</v>
          </cell>
        </row>
        <row r="275">
          <cell r="B275" t="str">
            <v>UHH</v>
          </cell>
          <cell r="C275" t="str">
            <v>Briggs</v>
          </cell>
          <cell r="D275" t="str">
            <v>Kay</v>
          </cell>
          <cell r="E275">
            <v>1</v>
          </cell>
          <cell r="F275">
            <v>18500</v>
          </cell>
          <cell r="H275">
            <v>0.05</v>
          </cell>
          <cell r="I275" t="str">
            <v>Yes</v>
          </cell>
          <cell r="L275">
            <v>36.25</v>
          </cell>
        </row>
        <row r="276">
          <cell r="B276" t="str">
            <v>UHH</v>
          </cell>
          <cell r="C276" t="str">
            <v>Chilcott</v>
          </cell>
          <cell r="D276" t="str">
            <v>Amanda</v>
          </cell>
          <cell r="E276">
            <v>1</v>
          </cell>
          <cell r="F276">
            <v>13300</v>
          </cell>
          <cell r="H276">
            <v>0.05</v>
          </cell>
          <cell r="I276" t="str">
            <v>Yes</v>
          </cell>
          <cell r="L276">
            <v>36.25</v>
          </cell>
        </row>
        <row r="277">
          <cell r="B277" t="str">
            <v>UHH</v>
          </cell>
          <cell r="C277" t="str">
            <v>Clark</v>
          </cell>
          <cell r="D277" t="str">
            <v>Wendy</v>
          </cell>
          <cell r="E277">
            <v>0.68999999761581421</v>
          </cell>
          <cell r="F277">
            <v>7931</v>
          </cell>
          <cell r="H277">
            <v>0.05</v>
          </cell>
          <cell r="I277" t="str">
            <v>Yes</v>
          </cell>
          <cell r="L277">
            <v>25</v>
          </cell>
        </row>
        <row r="278">
          <cell r="B278" t="str">
            <v>UHH</v>
          </cell>
          <cell r="C278" t="str">
            <v>Connor</v>
          </cell>
          <cell r="D278" t="str">
            <v>Caroline</v>
          </cell>
          <cell r="E278">
            <v>0.68999999761581421</v>
          </cell>
          <cell r="F278">
            <v>7931</v>
          </cell>
          <cell r="H278">
            <v>0.05</v>
          </cell>
          <cell r="I278" t="str">
            <v>Yes</v>
          </cell>
          <cell r="L278">
            <v>25</v>
          </cell>
        </row>
        <row r="279">
          <cell r="B279" t="str">
            <v>UHH</v>
          </cell>
          <cell r="C279" t="str">
            <v>Costello</v>
          </cell>
          <cell r="D279" t="str">
            <v>Craig</v>
          </cell>
          <cell r="E279">
            <v>1</v>
          </cell>
          <cell r="F279">
            <v>10496</v>
          </cell>
          <cell r="H279">
            <v>0.05</v>
          </cell>
          <cell r="I279" t="str">
            <v>Yes</v>
          </cell>
          <cell r="L279">
            <v>36.25</v>
          </cell>
        </row>
        <row r="280">
          <cell r="B280" t="str">
            <v>UHH</v>
          </cell>
          <cell r="C280" t="str">
            <v>Cowling</v>
          </cell>
          <cell r="D280" t="str">
            <v>Helen</v>
          </cell>
          <cell r="E280">
            <v>1</v>
          </cell>
          <cell r="F280">
            <v>13300</v>
          </cell>
          <cell r="H280">
            <v>0.05</v>
          </cell>
          <cell r="I280" t="str">
            <v>Yes</v>
          </cell>
          <cell r="L280">
            <v>36.25</v>
          </cell>
        </row>
        <row r="281">
          <cell r="B281" t="str">
            <v>UHH</v>
          </cell>
          <cell r="C281" t="str">
            <v>Culpan</v>
          </cell>
          <cell r="D281" t="str">
            <v>Stacey</v>
          </cell>
          <cell r="E281">
            <v>1</v>
          </cell>
          <cell r="F281">
            <v>14025</v>
          </cell>
          <cell r="H281">
            <v>0.05</v>
          </cell>
          <cell r="I281" t="str">
            <v>Yes</v>
          </cell>
          <cell r="L281">
            <v>36.25</v>
          </cell>
        </row>
        <row r="282">
          <cell r="B282" t="str">
            <v>UHH</v>
          </cell>
          <cell r="C282" t="str">
            <v>De Sousa</v>
          </cell>
          <cell r="D282" t="str">
            <v>Gloria</v>
          </cell>
          <cell r="E282">
            <v>1</v>
          </cell>
          <cell r="F282">
            <v>11230</v>
          </cell>
          <cell r="L282">
            <v>36.25</v>
          </cell>
        </row>
        <row r="283">
          <cell r="B283" t="str">
            <v>UHH</v>
          </cell>
          <cell r="C283" t="str">
            <v>Dickson</v>
          </cell>
          <cell r="D283" t="str">
            <v>Jacqueline</v>
          </cell>
          <cell r="E283">
            <v>1</v>
          </cell>
          <cell r="F283">
            <v>36663</v>
          </cell>
          <cell r="H283">
            <v>0.05</v>
          </cell>
          <cell r="I283" t="str">
            <v>Yes</v>
          </cell>
          <cell r="J283" t="str">
            <v>Yes</v>
          </cell>
          <cell r="L283">
            <v>36.25</v>
          </cell>
        </row>
        <row r="284">
          <cell r="B284" t="str">
            <v>UHH</v>
          </cell>
          <cell r="C284" t="str">
            <v>Donnelly</v>
          </cell>
          <cell r="D284" t="str">
            <v>Lisa</v>
          </cell>
          <cell r="E284">
            <v>1</v>
          </cell>
          <cell r="F284">
            <v>13300</v>
          </cell>
          <cell r="H284">
            <v>0.05</v>
          </cell>
          <cell r="I284" t="str">
            <v>Yes</v>
          </cell>
          <cell r="L284">
            <v>36.25</v>
          </cell>
        </row>
        <row r="285">
          <cell r="B285" t="str">
            <v>UHH</v>
          </cell>
          <cell r="C285" t="str">
            <v>Drinkwater</v>
          </cell>
          <cell r="D285" t="str">
            <v>Lisa</v>
          </cell>
          <cell r="E285">
            <v>1</v>
          </cell>
          <cell r="F285">
            <v>9425</v>
          </cell>
          <cell r="L285">
            <v>36.25</v>
          </cell>
        </row>
        <row r="286">
          <cell r="B286" t="str">
            <v>UHH</v>
          </cell>
          <cell r="C286" t="str">
            <v>Dunn</v>
          </cell>
          <cell r="D286" t="str">
            <v>Suzanne</v>
          </cell>
          <cell r="E286">
            <v>1</v>
          </cell>
          <cell r="F286">
            <v>9000</v>
          </cell>
          <cell r="L286">
            <v>36.25</v>
          </cell>
        </row>
        <row r="287">
          <cell r="B287" t="str">
            <v>UHH</v>
          </cell>
          <cell r="C287" t="str">
            <v>Gallagher</v>
          </cell>
          <cell r="D287" t="str">
            <v>Helen</v>
          </cell>
          <cell r="E287">
            <v>1</v>
          </cell>
          <cell r="F287">
            <v>17325</v>
          </cell>
          <cell r="L287">
            <v>36.25</v>
          </cell>
        </row>
        <row r="288">
          <cell r="B288" t="str">
            <v>UHH</v>
          </cell>
          <cell r="C288" t="str">
            <v>George</v>
          </cell>
          <cell r="D288" t="str">
            <v>Jason</v>
          </cell>
          <cell r="E288">
            <v>1</v>
          </cell>
          <cell r="F288">
            <v>9000</v>
          </cell>
          <cell r="L288">
            <v>36.25</v>
          </cell>
        </row>
        <row r="289">
          <cell r="B289" t="str">
            <v>UHH</v>
          </cell>
          <cell r="C289" t="str">
            <v>Greenwood</v>
          </cell>
          <cell r="D289" t="str">
            <v>Sharon</v>
          </cell>
          <cell r="E289">
            <v>0.55000001192092896</v>
          </cell>
          <cell r="F289">
            <v>5710</v>
          </cell>
          <cell r="H289">
            <v>0.05</v>
          </cell>
          <cell r="I289" t="str">
            <v>Yes</v>
          </cell>
          <cell r="L289">
            <v>20</v>
          </cell>
        </row>
        <row r="290">
          <cell r="B290" t="str">
            <v>UHH</v>
          </cell>
          <cell r="C290" t="str">
            <v>Grierson</v>
          </cell>
          <cell r="D290" t="str">
            <v>Emma</v>
          </cell>
          <cell r="E290">
            <v>1</v>
          </cell>
          <cell r="F290">
            <v>10000</v>
          </cell>
          <cell r="L290">
            <v>36.25</v>
          </cell>
        </row>
        <row r="291">
          <cell r="B291" t="str">
            <v>UHH</v>
          </cell>
          <cell r="C291" t="str">
            <v>Haines</v>
          </cell>
          <cell r="D291" t="str">
            <v>Kelly</v>
          </cell>
          <cell r="E291">
            <v>1</v>
          </cell>
          <cell r="F291">
            <v>11200</v>
          </cell>
          <cell r="L291">
            <v>36.25</v>
          </cell>
        </row>
        <row r="292">
          <cell r="B292" t="str">
            <v>UHH</v>
          </cell>
          <cell r="C292" t="str">
            <v>Hegarty</v>
          </cell>
          <cell r="D292" t="str">
            <v>Simone</v>
          </cell>
          <cell r="E292">
            <v>1</v>
          </cell>
          <cell r="F292">
            <v>15675</v>
          </cell>
          <cell r="H292">
            <v>0.05</v>
          </cell>
          <cell r="I292" t="str">
            <v>Yes</v>
          </cell>
          <cell r="L292">
            <v>36.25</v>
          </cell>
        </row>
        <row r="293">
          <cell r="B293" t="str">
            <v>UHH</v>
          </cell>
          <cell r="C293" t="str">
            <v>Hemingway</v>
          </cell>
          <cell r="D293" t="str">
            <v>David</v>
          </cell>
          <cell r="E293">
            <v>1</v>
          </cell>
          <cell r="F293">
            <v>12600</v>
          </cell>
          <cell r="H293">
            <v>0.05</v>
          </cell>
          <cell r="I293" t="str">
            <v>Yes</v>
          </cell>
          <cell r="L293">
            <v>36.25</v>
          </cell>
        </row>
        <row r="294">
          <cell r="B294" t="str">
            <v>UHH</v>
          </cell>
          <cell r="C294" t="str">
            <v>Hessel</v>
          </cell>
          <cell r="D294" t="str">
            <v>Sharon</v>
          </cell>
          <cell r="E294">
            <v>1</v>
          </cell>
          <cell r="F294">
            <v>10740</v>
          </cell>
          <cell r="H294">
            <v>0.05</v>
          </cell>
          <cell r="I294" t="str">
            <v>Yes</v>
          </cell>
          <cell r="L294">
            <v>36.25</v>
          </cell>
        </row>
        <row r="295">
          <cell r="B295" t="str">
            <v>UHH</v>
          </cell>
          <cell r="C295" t="str">
            <v>Hildred</v>
          </cell>
          <cell r="D295" t="str">
            <v>Jennifer</v>
          </cell>
          <cell r="E295">
            <v>1</v>
          </cell>
          <cell r="F295">
            <v>11500</v>
          </cell>
          <cell r="H295">
            <v>0.05</v>
          </cell>
          <cell r="I295" t="str">
            <v>Yes</v>
          </cell>
          <cell r="L295">
            <v>36.25</v>
          </cell>
        </row>
        <row r="296">
          <cell r="B296" t="str">
            <v>UHH</v>
          </cell>
          <cell r="C296" t="str">
            <v>Hirst</v>
          </cell>
          <cell r="D296" t="str">
            <v>Kelly</v>
          </cell>
          <cell r="E296">
            <v>1</v>
          </cell>
          <cell r="F296">
            <v>9000</v>
          </cell>
          <cell r="L296">
            <v>36.25</v>
          </cell>
        </row>
        <row r="297">
          <cell r="B297" t="str">
            <v>UHH</v>
          </cell>
          <cell r="C297" t="str">
            <v>Holt</v>
          </cell>
          <cell r="D297" t="str">
            <v>Louise</v>
          </cell>
          <cell r="E297">
            <v>1</v>
          </cell>
          <cell r="F297">
            <v>14850</v>
          </cell>
          <cell r="H297">
            <v>0.05</v>
          </cell>
          <cell r="I297" t="str">
            <v>Yes</v>
          </cell>
          <cell r="L297">
            <v>36.25</v>
          </cell>
        </row>
        <row r="298">
          <cell r="B298" t="str">
            <v>UHH</v>
          </cell>
          <cell r="C298" t="str">
            <v>Horsfield</v>
          </cell>
          <cell r="D298" t="str">
            <v>Rosemary</v>
          </cell>
          <cell r="E298">
            <v>0.68999999761581421</v>
          </cell>
          <cell r="F298">
            <v>10500</v>
          </cell>
          <cell r="H298">
            <v>0.05</v>
          </cell>
          <cell r="I298" t="str">
            <v>Yes</v>
          </cell>
          <cell r="L298">
            <v>25</v>
          </cell>
        </row>
        <row r="299">
          <cell r="B299" t="str">
            <v>UHH</v>
          </cell>
          <cell r="C299" t="str">
            <v>Hussain</v>
          </cell>
          <cell r="D299" t="str">
            <v>Shaheen</v>
          </cell>
          <cell r="E299">
            <v>1</v>
          </cell>
          <cell r="F299">
            <v>10610</v>
          </cell>
          <cell r="L299">
            <v>36.25</v>
          </cell>
        </row>
        <row r="300">
          <cell r="B300" t="str">
            <v>UHH</v>
          </cell>
          <cell r="C300" t="str">
            <v>Iannelli</v>
          </cell>
          <cell r="D300" t="str">
            <v>Paul</v>
          </cell>
          <cell r="E300">
            <v>1</v>
          </cell>
          <cell r="F300">
            <v>14850</v>
          </cell>
          <cell r="L300">
            <v>36.25</v>
          </cell>
        </row>
        <row r="301">
          <cell r="B301" t="str">
            <v>UHH</v>
          </cell>
          <cell r="C301" t="str">
            <v>Ingle</v>
          </cell>
          <cell r="D301" t="str">
            <v>Jacqueline</v>
          </cell>
          <cell r="E301">
            <v>1</v>
          </cell>
          <cell r="F301">
            <v>9000</v>
          </cell>
          <cell r="L301">
            <v>36.25</v>
          </cell>
        </row>
        <row r="302">
          <cell r="B302" t="str">
            <v>UHH</v>
          </cell>
          <cell r="C302" t="str">
            <v>Jones</v>
          </cell>
          <cell r="D302" t="str">
            <v>Sarah</v>
          </cell>
          <cell r="E302">
            <v>1</v>
          </cell>
          <cell r="F302">
            <v>10240</v>
          </cell>
          <cell r="L302">
            <v>36.25</v>
          </cell>
        </row>
        <row r="303">
          <cell r="B303" t="str">
            <v>UHH</v>
          </cell>
          <cell r="C303" t="str">
            <v>Kenyon</v>
          </cell>
          <cell r="D303" t="str">
            <v>Simon</v>
          </cell>
          <cell r="E303">
            <v>1</v>
          </cell>
          <cell r="F303">
            <v>9856</v>
          </cell>
          <cell r="L303">
            <v>36.25</v>
          </cell>
        </row>
        <row r="304">
          <cell r="B304" t="str">
            <v>UHH</v>
          </cell>
          <cell r="C304" t="str">
            <v>Kolano</v>
          </cell>
          <cell r="D304" t="str">
            <v>Tanya</v>
          </cell>
          <cell r="E304">
            <v>1</v>
          </cell>
          <cell r="F304">
            <v>11900</v>
          </cell>
          <cell r="L304">
            <v>36.25</v>
          </cell>
        </row>
        <row r="305">
          <cell r="B305" t="str">
            <v>UHH</v>
          </cell>
          <cell r="C305" t="str">
            <v>Lawrence</v>
          </cell>
          <cell r="D305" t="str">
            <v>Violet</v>
          </cell>
          <cell r="E305">
            <v>1</v>
          </cell>
          <cell r="F305">
            <v>23450</v>
          </cell>
          <cell r="H305">
            <v>0.05</v>
          </cell>
          <cell r="I305" t="str">
            <v>Yes</v>
          </cell>
          <cell r="L305">
            <v>36.25</v>
          </cell>
        </row>
        <row r="306">
          <cell r="B306" t="str">
            <v>UHH</v>
          </cell>
          <cell r="C306" t="str">
            <v>Lees</v>
          </cell>
          <cell r="D306" t="str">
            <v>Suzanne</v>
          </cell>
          <cell r="E306">
            <v>1</v>
          </cell>
          <cell r="F306">
            <v>10107</v>
          </cell>
          <cell r="L306">
            <v>36.25</v>
          </cell>
        </row>
        <row r="307">
          <cell r="B307" t="str">
            <v>UHH</v>
          </cell>
          <cell r="C307" t="str">
            <v>Lister</v>
          </cell>
          <cell r="D307" t="str">
            <v>Vicky</v>
          </cell>
          <cell r="E307">
            <v>1</v>
          </cell>
          <cell r="F307">
            <v>18500</v>
          </cell>
          <cell r="L307">
            <v>36.25</v>
          </cell>
        </row>
        <row r="308">
          <cell r="B308" t="str">
            <v>UHH</v>
          </cell>
          <cell r="C308" t="str">
            <v>Madden</v>
          </cell>
          <cell r="D308" t="str">
            <v>Joanne</v>
          </cell>
          <cell r="E308">
            <v>0.6600000262260437</v>
          </cell>
          <cell r="F308">
            <v>7183</v>
          </cell>
          <cell r="H308">
            <v>0.05</v>
          </cell>
          <cell r="I308" t="str">
            <v>Yes</v>
          </cell>
          <cell r="L308">
            <v>24</v>
          </cell>
        </row>
        <row r="309">
          <cell r="B309" t="str">
            <v>UHH</v>
          </cell>
          <cell r="C309" t="str">
            <v>Mallon</v>
          </cell>
          <cell r="D309" t="str">
            <v>Claire</v>
          </cell>
          <cell r="E309">
            <v>1</v>
          </cell>
          <cell r="F309">
            <v>10658</v>
          </cell>
          <cell r="H309">
            <v>0.05</v>
          </cell>
          <cell r="I309" t="str">
            <v>Yes</v>
          </cell>
          <cell r="L309">
            <v>36.25</v>
          </cell>
        </row>
        <row r="310">
          <cell r="B310" t="str">
            <v>UHH</v>
          </cell>
          <cell r="C310" t="str">
            <v>Mallon</v>
          </cell>
          <cell r="D310" t="str">
            <v>Deborah</v>
          </cell>
          <cell r="E310">
            <v>1</v>
          </cell>
          <cell r="F310">
            <v>10496</v>
          </cell>
          <cell r="H310">
            <v>0.05</v>
          </cell>
          <cell r="I310" t="str">
            <v>Yes</v>
          </cell>
          <cell r="L310">
            <v>36.25</v>
          </cell>
        </row>
        <row r="311">
          <cell r="B311" t="str">
            <v>UHH</v>
          </cell>
          <cell r="C311" t="str">
            <v>Meston</v>
          </cell>
          <cell r="D311" t="str">
            <v>Leah</v>
          </cell>
          <cell r="E311">
            <v>1</v>
          </cell>
          <cell r="F311">
            <v>9856</v>
          </cell>
          <cell r="H311">
            <v>0.05</v>
          </cell>
          <cell r="I311" t="str">
            <v>Yes</v>
          </cell>
          <cell r="L311">
            <v>36.25</v>
          </cell>
        </row>
        <row r="312">
          <cell r="B312" t="str">
            <v>UHH</v>
          </cell>
          <cell r="C312" t="str">
            <v>Moorhouse</v>
          </cell>
          <cell r="D312" t="str">
            <v>Angela</v>
          </cell>
          <cell r="E312">
            <v>1</v>
          </cell>
          <cell r="F312">
            <v>10000</v>
          </cell>
          <cell r="L312">
            <v>36.25</v>
          </cell>
        </row>
        <row r="313">
          <cell r="B313" t="str">
            <v>UHH</v>
          </cell>
          <cell r="C313" t="str">
            <v>Moran</v>
          </cell>
          <cell r="D313" t="str">
            <v>Jodie</v>
          </cell>
          <cell r="E313">
            <v>1</v>
          </cell>
          <cell r="F313">
            <v>13300</v>
          </cell>
          <cell r="H313">
            <v>0.05</v>
          </cell>
          <cell r="I313" t="str">
            <v>Yes</v>
          </cell>
          <cell r="L313">
            <v>36.25</v>
          </cell>
        </row>
        <row r="314">
          <cell r="B314" t="str">
            <v>UHH</v>
          </cell>
          <cell r="C314" t="str">
            <v>Normington</v>
          </cell>
          <cell r="D314" t="str">
            <v>Jonathan</v>
          </cell>
          <cell r="E314">
            <v>1</v>
          </cell>
          <cell r="F314">
            <v>14850</v>
          </cell>
          <cell r="H314">
            <v>0.05</v>
          </cell>
          <cell r="I314" t="str">
            <v>Yes</v>
          </cell>
          <cell r="L314">
            <v>36.25</v>
          </cell>
        </row>
        <row r="315">
          <cell r="B315" t="str">
            <v>UHH</v>
          </cell>
          <cell r="C315" t="str">
            <v>Nowaz</v>
          </cell>
          <cell r="D315" t="str">
            <v>Rehana</v>
          </cell>
          <cell r="E315">
            <v>1</v>
          </cell>
          <cell r="F315">
            <v>8423</v>
          </cell>
          <cell r="L315">
            <v>36.25</v>
          </cell>
        </row>
        <row r="316">
          <cell r="B316" t="str">
            <v>UHH</v>
          </cell>
          <cell r="C316" t="str">
            <v>O'Shea</v>
          </cell>
          <cell r="D316" t="str">
            <v>Louise</v>
          </cell>
          <cell r="E316">
            <v>1</v>
          </cell>
          <cell r="F316">
            <v>14850</v>
          </cell>
          <cell r="L316">
            <v>36.25</v>
          </cell>
        </row>
        <row r="317">
          <cell r="B317" t="str">
            <v>UHH</v>
          </cell>
          <cell r="C317" t="str">
            <v>Pink</v>
          </cell>
          <cell r="D317" t="str">
            <v>Eleanor</v>
          </cell>
          <cell r="E317">
            <v>1</v>
          </cell>
          <cell r="F317">
            <v>12600</v>
          </cell>
          <cell r="L317">
            <v>36.25</v>
          </cell>
        </row>
        <row r="318">
          <cell r="B318" t="str">
            <v>UHH</v>
          </cell>
          <cell r="C318" t="str">
            <v>Pollitt</v>
          </cell>
          <cell r="D318" t="str">
            <v>Gillian</v>
          </cell>
          <cell r="E318">
            <v>1</v>
          </cell>
          <cell r="F318">
            <v>9600</v>
          </cell>
          <cell r="H318">
            <v>0.05</v>
          </cell>
          <cell r="I318" t="str">
            <v>Yes</v>
          </cell>
          <cell r="L318">
            <v>36.25</v>
          </cell>
        </row>
        <row r="319">
          <cell r="B319" t="str">
            <v>UHH</v>
          </cell>
          <cell r="C319" t="str">
            <v>Priston *</v>
          </cell>
          <cell r="D319" t="str">
            <v>Joanne</v>
          </cell>
          <cell r="E319">
            <v>1</v>
          </cell>
          <cell r="F319">
            <v>17325</v>
          </cell>
          <cell r="H319">
            <v>0.05</v>
          </cell>
          <cell r="I319" t="str">
            <v>Yes</v>
          </cell>
          <cell r="L319">
            <v>36.25</v>
          </cell>
        </row>
        <row r="320">
          <cell r="B320" t="str">
            <v>UHH</v>
          </cell>
          <cell r="C320" t="str">
            <v>Riley</v>
          </cell>
          <cell r="D320" t="str">
            <v>Natalie</v>
          </cell>
          <cell r="E320">
            <v>1</v>
          </cell>
          <cell r="F320">
            <v>11900</v>
          </cell>
          <cell r="L320">
            <v>36.25</v>
          </cell>
        </row>
        <row r="321">
          <cell r="B321" t="str">
            <v>UHH</v>
          </cell>
          <cell r="C321" t="str">
            <v>Robertshaw</v>
          </cell>
          <cell r="D321" t="str">
            <v>Kairon</v>
          </cell>
          <cell r="E321">
            <v>1</v>
          </cell>
          <cell r="F321">
            <v>8500</v>
          </cell>
          <cell r="L321">
            <v>36.25</v>
          </cell>
        </row>
        <row r="322">
          <cell r="B322" t="str">
            <v>UHH</v>
          </cell>
          <cell r="C322" t="str">
            <v>Robinson</v>
          </cell>
          <cell r="D322" t="str">
            <v>Craig</v>
          </cell>
          <cell r="E322">
            <v>1</v>
          </cell>
          <cell r="F322">
            <v>11230</v>
          </cell>
          <cell r="H322">
            <v>0.05</v>
          </cell>
          <cell r="I322" t="str">
            <v>Yes</v>
          </cell>
          <cell r="L322">
            <v>36.25</v>
          </cell>
        </row>
        <row r="323">
          <cell r="B323" t="str">
            <v>UHH</v>
          </cell>
          <cell r="C323" t="str">
            <v>Shinn</v>
          </cell>
          <cell r="D323" t="str">
            <v>Kathryn</v>
          </cell>
          <cell r="E323">
            <v>1</v>
          </cell>
          <cell r="F323">
            <v>13300</v>
          </cell>
          <cell r="I323" t="str">
            <v>Yes</v>
          </cell>
          <cell r="L323">
            <v>36.25</v>
          </cell>
        </row>
        <row r="324">
          <cell r="B324" t="str">
            <v>UHH</v>
          </cell>
          <cell r="C324" t="str">
            <v>Smith</v>
          </cell>
          <cell r="D324" t="str">
            <v>Nicholas</v>
          </cell>
          <cell r="E324">
            <v>1</v>
          </cell>
          <cell r="F324">
            <v>9000</v>
          </cell>
          <cell r="L324">
            <v>36.25</v>
          </cell>
        </row>
        <row r="325">
          <cell r="B325" t="str">
            <v>UHH</v>
          </cell>
          <cell r="C325" t="str">
            <v>Stabler</v>
          </cell>
          <cell r="D325" t="str">
            <v>Maxine</v>
          </cell>
          <cell r="E325">
            <v>1</v>
          </cell>
          <cell r="F325">
            <v>13300</v>
          </cell>
          <cell r="H325">
            <v>0.05</v>
          </cell>
          <cell r="I325" t="str">
            <v>Yes</v>
          </cell>
          <cell r="L325">
            <v>36.25</v>
          </cell>
        </row>
        <row r="326">
          <cell r="B326" t="str">
            <v>UHH</v>
          </cell>
          <cell r="C326" t="str">
            <v>Sutcliffe</v>
          </cell>
          <cell r="D326" t="str">
            <v>Christine</v>
          </cell>
          <cell r="E326">
            <v>1</v>
          </cell>
          <cell r="F326">
            <v>9500</v>
          </cell>
          <cell r="L326">
            <v>36.25</v>
          </cell>
        </row>
        <row r="327">
          <cell r="B327" t="str">
            <v>UHH</v>
          </cell>
          <cell r="C327" t="str">
            <v>Sykes</v>
          </cell>
          <cell r="D327" t="str">
            <v>Chloe</v>
          </cell>
          <cell r="E327">
            <v>1</v>
          </cell>
          <cell r="F327">
            <v>9600</v>
          </cell>
          <cell r="L327">
            <v>36.25</v>
          </cell>
        </row>
        <row r="328">
          <cell r="B328" t="str">
            <v>UHH</v>
          </cell>
          <cell r="C328" t="str">
            <v>Taylor</v>
          </cell>
          <cell r="D328" t="str">
            <v>Lucy</v>
          </cell>
          <cell r="E328">
            <v>1</v>
          </cell>
          <cell r="F328">
            <v>12600</v>
          </cell>
          <cell r="H328">
            <v>0.05</v>
          </cell>
          <cell r="I328" t="str">
            <v>Yes</v>
          </cell>
          <cell r="L328">
            <v>36.25</v>
          </cell>
        </row>
        <row r="329">
          <cell r="B329" t="str">
            <v>UHH</v>
          </cell>
          <cell r="C329" t="str">
            <v>Whytock</v>
          </cell>
          <cell r="D329" t="str">
            <v>Brian</v>
          </cell>
          <cell r="E329">
            <v>1</v>
          </cell>
          <cell r="F329">
            <v>19665</v>
          </cell>
          <cell r="L329">
            <v>36.25</v>
          </cell>
        </row>
        <row r="330">
          <cell r="B330" t="str">
            <v>UHH</v>
          </cell>
          <cell r="C330" t="str">
            <v>Wilson</v>
          </cell>
          <cell r="D330" t="str">
            <v>Hayley</v>
          </cell>
          <cell r="E330">
            <v>1</v>
          </cell>
          <cell r="F330">
            <v>10658</v>
          </cell>
          <cell r="L330">
            <v>36.25</v>
          </cell>
        </row>
        <row r="331">
          <cell r="B331" t="str">
            <v>UHH</v>
          </cell>
          <cell r="C331" t="str">
            <v>Wood</v>
          </cell>
          <cell r="D331" t="str">
            <v>Rachel</v>
          </cell>
          <cell r="E331">
            <v>1</v>
          </cell>
          <cell r="F331">
            <v>16500</v>
          </cell>
          <cell r="H331">
            <v>0.05</v>
          </cell>
          <cell r="I331" t="str">
            <v>Yes</v>
          </cell>
          <cell r="L331">
            <v>36.25</v>
          </cell>
        </row>
        <row r="332">
          <cell r="B332" t="str">
            <v>VCY</v>
          </cell>
          <cell r="C332" t="str">
            <v>Aros</v>
          </cell>
          <cell r="D332" t="str">
            <v>Carmen</v>
          </cell>
          <cell r="E332">
            <v>1</v>
          </cell>
          <cell r="F332">
            <v>17763</v>
          </cell>
          <cell r="H332">
            <v>0.05</v>
          </cell>
          <cell r="I332" t="str">
            <v>Yes</v>
          </cell>
          <cell r="L332">
            <v>36.25</v>
          </cell>
        </row>
        <row r="333">
          <cell r="B333" t="str">
            <v>VCY</v>
          </cell>
          <cell r="C333" t="str">
            <v>Barnes</v>
          </cell>
          <cell r="D333" t="str">
            <v>Joan</v>
          </cell>
          <cell r="E333">
            <v>1</v>
          </cell>
          <cell r="F333">
            <v>19982</v>
          </cell>
          <cell r="I333" t="str">
            <v>Ex-CAG</v>
          </cell>
          <cell r="L333">
            <v>36.25</v>
          </cell>
        </row>
        <row r="334">
          <cell r="B334" t="str">
            <v>VCY</v>
          </cell>
          <cell r="C334" t="str">
            <v>Bentley</v>
          </cell>
          <cell r="D334" t="str">
            <v>Helen</v>
          </cell>
          <cell r="E334">
            <v>1</v>
          </cell>
          <cell r="F334">
            <v>18642</v>
          </cell>
          <cell r="H334">
            <v>0.05</v>
          </cell>
          <cell r="I334" t="str">
            <v>Yes</v>
          </cell>
          <cell r="L334">
            <v>36.25</v>
          </cell>
        </row>
        <row r="335">
          <cell r="B335" t="str">
            <v>VCY</v>
          </cell>
          <cell r="C335" t="str">
            <v>Bowley</v>
          </cell>
          <cell r="D335" t="str">
            <v>Barbara</v>
          </cell>
          <cell r="E335">
            <v>1</v>
          </cell>
          <cell r="F335">
            <v>23876</v>
          </cell>
          <cell r="I335" t="str">
            <v>Ex-CAG</v>
          </cell>
          <cell r="L335">
            <v>36.25</v>
          </cell>
        </row>
        <row r="336">
          <cell r="B336" t="str">
            <v>VCY</v>
          </cell>
          <cell r="C336" t="str">
            <v>Brogan</v>
          </cell>
          <cell r="D336" t="str">
            <v>Peter</v>
          </cell>
          <cell r="E336">
            <v>1</v>
          </cell>
          <cell r="F336">
            <v>17763</v>
          </cell>
          <cell r="H336">
            <v>0.05</v>
          </cell>
          <cell r="I336" t="str">
            <v>Yes</v>
          </cell>
          <cell r="L336">
            <v>36.25</v>
          </cell>
        </row>
        <row r="337">
          <cell r="B337" t="str">
            <v>VCY</v>
          </cell>
          <cell r="C337" t="str">
            <v>Cumming</v>
          </cell>
          <cell r="D337" t="str">
            <v>John</v>
          </cell>
          <cell r="E337">
            <v>0.55000001192092896</v>
          </cell>
          <cell r="F337">
            <v>6500</v>
          </cell>
          <cell r="L337">
            <v>20</v>
          </cell>
        </row>
        <row r="338">
          <cell r="B338" t="str">
            <v>VCY</v>
          </cell>
          <cell r="C338" t="str">
            <v>Foxon</v>
          </cell>
          <cell r="D338" t="str">
            <v>Patricia</v>
          </cell>
          <cell r="E338">
            <v>0.55000001192092896</v>
          </cell>
          <cell r="F338">
            <v>6500</v>
          </cell>
          <cell r="L338">
            <v>20</v>
          </cell>
        </row>
        <row r="339">
          <cell r="B339" t="str">
            <v>VCY</v>
          </cell>
          <cell r="C339" t="str">
            <v>Fuller</v>
          </cell>
          <cell r="D339" t="str">
            <v>Margaret</v>
          </cell>
          <cell r="E339">
            <v>1</v>
          </cell>
          <cell r="F339">
            <v>25000</v>
          </cell>
          <cell r="I339" t="str">
            <v>Ex-CAG</v>
          </cell>
          <cell r="L339">
            <v>36.25</v>
          </cell>
        </row>
        <row r="340">
          <cell r="B340" t="str">
            <v>VCY</v>
          </cell>
          <cell r="C340" t="str">
            <v>Gurd</v>
          </cell>
          <cell r="D340" t="str">
            <v>Anne</v>
          </cell>
          <cell r="E340">
            <v>1</v>
          </cell>
          <cell r="F340">
            <v>18474</v>
          </cell>
          <cell r="H340">
            <v>0.05</v>
          </cell>
          <cell r="I340" t="str">
            <v>Yes</v>
          </cell>
          <cell r="L340">
            <v>36.25</v>
          </cell>
        </row>
        <row r="341">
          <cell r="B341" t="str">
            <v>VCY</v>
          </cell>
          <cell r="C341" t="str">
            <v>Hallan</v>
          </cell>
          <cell r="D341" t="str">
            <v>Miru</v>
          </cell>
          <cell r="E341">
            <v>1</v>
          </cell>
          <cell r="F341">
            <v>20300</v>
          </cell>
          <cell r="H341">
            <v>0.05</v>
          </cell>
          <cell r="I341" t="str">
            <v>Yes</v>
          </cell>
          <cell r="L341">
            <v>36.25</v>
          </cell>
        </row>
        <row r="342">
          <cell r="B342" t="str">
            <v>VCY</v>
          </cell>
          <cell r="C342" t="str">
            <v>Hay</v>
          </cell>
          <cell r="D342" t="str">
            <v>Marcia</v>
          </cell>
          <cell r="E342">
            <v>1</v>
          </cell>
          <cell r="F342">
            <v>27267</v>
          </cell>
          <cell r="I342" t="str">
            <v>Ex-CAG</v>
          </cell>
          <cell r="L342">
            <v>36.25</v>
          </cell>
        </row>
        <row r="343">
          <cell r="B343" t="str">
            <v>VCY</v>
          </cell>
          <cell r="C343" t="str">
            <v>Johnson</v>
          </cell>
          <cell r="D343" t="str">
            <v>Elizabeth</v>
          </cell>
          <cell r="E343">
            <v>1</v>
          </cell>
          <cell r="F343">
            <v>18035</v>
          </cell>
          <cell r="H343">
            <v>0.05</v>
          </cell>
          <cell r="I343" t="str">
            <v>Yes</v>
          </cell>
          <cell r="L343">
            <v>36.25</v>
          </cell>
        </row>
        <row r="344">
          <cell r="B344" t="str">
            <v>VCY</v>
          </cell>
          <cell r="C344" t="str">
            <v>Kay</v>
          </cell>
          <cell r="D344" t="str">
            <v>Dawn</v>
          </cell>
          <cell r="E344">
            <v>1</v>
          </cell>
          <cell r="F344">
            <v>18025</v>
          </cell>
          <cell r="H344">
            <v>0.05</v>
          </cell>
          <cell r="I344" t="str">
            <v>Yes</v>
          </cell>
          <cell r="L344">
            <v>36.25</v>
          </cell>
        </row>
        <row r="345">
          <cell r="B345" t="str">
            <v>VCY</v>
          </cell>
          <cell r="C345" t="str">
            <v>Ledger</v>
          </cell>
          <cell r="D345" t="str">
            <v>Shirley</v>
          </cell>
          <cell r="E345">
            <v>0.80000001192092896</v>
          </cell>
          <cell r="F345">
            <v>18504</v>
          </cell>
          <cell r="I345" t="str">
            <v>Ex-CAG</v>
          </cell>
          <cell r="L345">
            <v>29</v>
          </cell>
        </row>
        <row r="346">
          <cell r="B346" t="str">
            <v>VCY</v>
          </cell>
          <cell r="C346" t="str">
            <v>Lewis</v>
          </cell>
          <cell r="D346" t="str">
            <v>Thomas</v>
          </cell>
          <cell r="E346">
            <v>1</v>
          </cell>
          <cell r="F346">
            <v>25375</v>
          </cell>
          <cell r="H346">
            <v>0.05</v>
          </cell>
          <cell r="I346" t="str">
            <v>Yes</v>
          </cell>
          <cell r="L346">
            <v>36.25</v>
          </cell>
        </row>
        <row r="347">
          <cell r="B347" t="str">
            <v>VCY</v>
          </cell>
          <cell r="C347" t="str">
            <v>Lingard</v>
          </cell>
          <cell r="D347" t="str">
            <v>Helen</v>
          </cell>
          <cell r="E347">
            <v>1</v>
          </cell>
          <cell r="F347">
            <v>17763</v>
          </cell>
          <cell r="H347">
            <v>0.05</v>
          </cell>
          <cell r="I347" t="str">
            <v>Yes</v>
          </cell>
          <cell r="L347">
            <v>36.25</v>
          </cell>
        </row>
        <row r="348">
          <cell r="B348" t="str">
            <v>VCY</v>
          </cell>
          <cell r="C348" t="str">
            <v>McKeown</v>
          </cell>
          <cell r="D348" t="str">
            <v>Neil</v>
          </cell>
          <cell r="E348">
            <v>1</v>
          </cell>
          <cell r="F348">
            <v>18296</v>
          </cell>
          <cell r="H348">
            <v>0.05</v>
          </cell>
          <cell r="I348" t="str">
            <v>Yes</v>
          </cell>
          <cell r="L348">
            <v>36.25</v>
          </cell>
        </row>
        <row r="349">
          <cell r="B349" t="str">
            <v>VCY</v>
          </cell>
          <cell r="C349" t="str">
            <v>McReynolds</v>
          </cell>
          <cell r="D349" t="str">
            <v>Malcolm</v>
          </cell>
          <cell r="E349">
            <v>0.80000001192092896</v>
          </cell>
          <cell r="F349">
            <v>16920</v>
          </cell>
          <cell r="I349" t="str">
            <v>Ex-CAG</v>
          </cell>
          <cell r="L349">
            <v>29</v>
          </cell>
        </row>
        <row r="350">
          <cell r="B350" t="str">
            <v>VCY</v>
          </cell>
          <cell r="C350" t="str">
            <v>McReynolds</v>
          </cell>
          <cell r="D350" t="str">
            <v>Mark</v>
          </cell>
          <cell r="E350">
            <v>1</v>
          </cell>
          <cell r="F350">
            <v>25000</v>
          </cell>
          <cell r="I350" t="str">
            <v>Ex-CAG</v>
          </cell>
          <cell r="L350">
            <v>36.25</v>
          </cell>
        </row>
        <row r="351">
          <cell r="B351" t="str">
            <v>VCY</v>
          </cell>
          <cell r="C351" t="str">
            <v>Parry</v>
          </cell>
          <cell r="D351" t="str">
            <v>Sheila</v>
          </cell>
          <cell r="E351">
            <v>0.6600000262260437</v>
          </cell>
          <cell r="F351">
            <v>13000</v>
          </cell>
          <cell r="H351">
            <v>0.05</v>
          </cell>
          <cell r="I351" t="str">
            <v>Yes</v>
          </cell>
          <cell r="L351">
            <v>24</v>
          </cell>
        </row>
        <row r="352">
          <cell r="B352" t="str">
            <v>VCY</v>
          </cell>
          <cell r="C352" t="str">
            <v>Ridley</v>
          </cell>
          <cell r="D352" t="str">
            <v>Sandra</v>
          </cell>
          <cell r="E352">
            <v>1</v>
          </cell>
          <cell r="F352">
            <v>38139</v>
          </cell>
          <cell r="I352" t="str">
            <v>Ex-CAG</v>
          </cell>
          <cell r="J352" t="str">
            <v>Yes</v>
          </cell>
          <cell r="L352">
            <v>36.25</v>
          </cell>
        </row>
        <row r="353">
          <cell r="B353" t="str">
            <v>VCY</v>
          </cell>
          <cell r="C353" t="str">
            <v>Robertson</v>
          </cell>
          <cell r="D353" t="str">
            <v>Vivienne</v>
          </cell>
          <cell r="E353">
            <v>1</v>
          </cell>
          <cell r="F353">
            <v>19982</v>
          </cell>
          <cell r="I353" t="str">
            <v>Ex-CAG</v>
          </cell>
          <cell r="L353">
            <v>36.25</v>
          </cell>
        </row>
        <row r="354">
          <cell r="B354" t="str">
            <v>VCY</v>
          </cell>
          <cell r="C354" t="str">
            <v>Roxburgh</v>
          </cell>
          <cell r="D354" t="str">
            <v>Shelagh</v>
          </cell>
          <cell r="E354">
            <v>1</v>
          </cell>
          <cell r="F354">
            <v>18856</v>
          </cell>
          <cell r="H354">
            <v>0.05</v>
          </cell>
          <cell r="I354" t="str">
            <v>Yes</v>
          </cell>
          <cell r="L354">
            <v>36.25</v>
          </cell>
        </row>
        <row r="355">
          <cell r="B355" t="str">
            <v>VCY</v>
          </cell>
          <cell r="C355" t="str">
            <v>Stretton</v>
          </cell>
          <cell r="D355" t="str">
            <v>Eileen</v>
          </cell>
          <cell r="E355">
            <v>1</v>
          </cell>
          <cell r="F355">
            <v>19982</v>
          </cell>
          <cell r="I355" t="str">
            <v>Ex-CAG</v>
          </cell>
          <cell r="L355">
            <v>36.25</v>
          </cell>
        </row>
        <row r="356">
          <cell r="B356" t="str">
            <v>VCY</v>
          </cell>
          <cell r="C356" t="str">
            <v>Tunstall</v>
          </cell>
          <cell r="D356" t="str">
            <v>Vivien</v>
          </cell>
          <cell r="E356">
            <v>1</v>
          </cell>
          <cell r="F356">
            <v>20044</v>
          </cell>
          <cell r="I356" t="str">
            <v>Ex-CAG</v>
          </cell>
          <cell r="L356">
            <v>36.25</v>
          </cell>
        </row>
        <row r="357">
          <cell r="B357" t="str">
            <v>VCY</v>
          </cell>
          <cell r="C357" t="str">
            <v>Werry</v>
          </cell>
          <cell r="D357" t="str">
            <v>Sandra</v>
          </cell>
          <cell r="E357">
            <v>0.80000001192092896</v>
          </cell>
          <cell r="F357">
            <v>15986</v>
          </cell>
          <cell r="I357" t="str">
            <v>Ex-CAG</v>
          </cell>
          <cell r="L357">
            <v>29</v>
          </cell>
        </row>
        <row r="358">
          <cell r="B358" t="str">
            <v>VCY</v>
          </cell>
          <cell r="C358" t="str">
            <v>Wileman</v>
          </cell>
          <cell r="D358" t="str">
            <v>Lynne</v>
          </cell>
          <cell r="E358">
            <v>1</v>
          </cell>
          <cell r="F358">
            <v>13533</v>
          </cell>
          <cell r="H358">
            <v>0.05</v>
          </cell>
          <cell r="I358" t="str">
            <v>Yes</v>
          </cell>
          <cell r="L358">
            <v>36.25</v>
          </cell>
        </row>
        <row r="359">
          <cell r="B359" t="str">
            <v>VCY</v>
          </cell>
          <cell r="C359" t="str">
            <v>Yapp</v>
          </cell>
          <cell r="D359" t="str">
            <v>Robin</v>
          </cell>
          <cell r="E359">
            <v>1</v>
          </cell>
          <cell r="F359">
            <v>19688</v>
          </cell>
          <cell r="I359" t="str">
            <v>Ex-CAG</v>
          </cell>
          <cell r="L359">
            <v>36.25</v>
          </cell>
        </row>
        <row r="360">
          <cell r="B360" t="str">
            <v>VDY</v>
          </cell>
          <cell r="C360" t="str">
            <v>Bevan</v>
          </cell>
          <cell r="D360" t="str">
            <v>Tim</v>
          </cell>
          <cell r="E360">
            <v>1</v>
          </cell>
          <cell r="F360">
            <v>28325</v>
          </cell>
          <cell r="I360" t="str">
            <v>Ex-CAG</v>
          </cell>
          <cell r="J360" t="str">
            <v>Yes</v>
          </cell>
          <cell r="L360">
            <v>36.25</v>
          </cell>
        </row>
        <row r="361">
          <cell r="B361" t="str">
            <v>VDY</v>
          </cell>
          <cell r="C361" t="str">
            <v>Haines</v>
          </cell>
          <cell r="D361" t="str">
            <v>Jennifer</v>
          </cell>
          <cell r="E361">
            <v>1</v>
          </cell>
          <cell r="F361">
            <v>10873</v>
          </cell>
          <cell r="H361">
            <v>0.05</v>
          </cell>
          <cell r="I361" t="str">
            <v>Yes</v>
          </cell>
          <cell r="L361">
            <v>36.25</v>
          </cell>
        </row>
        <row r="362">
          <cell r="B362" t="str">
            <v>VDY</v>
          </cell>
          <cell r="C362" t="str">
            <v>Pressley</v>
          </cell>
          <cell r="D362" t="str">
            <v>Janet</v>
          </cell>
          <cell r="E362">
            <v>1</v>
          </cell>
          <cell r="F362">
            <v>29097</v>
          </cell>
          <cell r="H362">
            <v>0.05</v>
          </cell>
          <cell r="I362" t="str">
            <v>Yes</v>
          </cell>
          <cell r="J362" t="str">
            <v>Yes</v>
          </cell>
          <cell r="L362">
            <v>36.25</v>
          </cell>
        </row>
        <row r="363">
          <cell r="B363" t="str">
            <v>VPM</v>
          </cell>
          <cell r="C363" t="str">
            <v>Cholwill</v>
          </cell>
          <cell r="D363" t="str">
            <v>Valerie</v>
          </cell>
          <cell r="E363">
            <v>1</v>
          </cell>
          <cell r="F363">
            <v>16480</v>
          </cell>
          <cell r="H363">
            <v>0.05</v>
          </cell>
          <cell r="I363" t="str">
            <v>Yes</v>
          </cell>
          <cell r="L363">
            <v>36.25</v>
          </cell>
        </row>
        <row r="364">
          <cell r="B364" t="str">
            <v>VPM</v>
          </cell>
          <cell r="C364" t="str">
            <v>Colburn</v>
          </cell>
          <cell r="D364" t="str">
            <v>Vera</v>
          </cell>
          <cell r="E364">
            <v>1</v>
          </cell>
          <cell r="F364">
            <v>15450</v>
          </cell>
          <cell r="H364">
            <v>0.05</v>
          </cell>
          <cell r="I364" t="str">
            <v>Yes</v>
          </cell>
          <cell r="L364">
            <v>36.25</v>
          </cell>
        </row>
        <row r="365">
          <cell r="B365" t="str">
            <v>VPM</v>
          </cell>
          <cell r="C365" t="str">
            <v>Hawgood</v>
          </cell>
          <cell r="D365" t="str">
            <v>Colin</v>
          </cell>
          <cell r="E365">
            <v>1</v>
          </cell>
          <cell r="F365">
            <v>27359</v>
          </cell>
          <cell r="H365">
            <v>0.05</v>
          </cell>
          <cell r="I365" t="str">
            <v>Yes</v>
          </cell>
          <cell r="L365">
            <v>36.25</v>
          </cell>
        </row>
        <row r="366">
          <cell r="B366" t="str">
            <v>VPM</v>
          </cell>
          <cell r="C366" t="str">
            <v>Holland</v>
          </cell>
          <cell r="D366" t="str">
            <v>Susan</v>
          </cell>
          <cell r="E366">
            <v>1</v>
          </cell>
          <cell r="F366">
            <v>24700</v>
          </cell>
          <cell r="H366">
            <v>0.05</v>
          </cell>
          <cell r="I366" t="str">
            <v>Yes</v>
          </cell>
          <cell r="L366">
            <v>36.25</v>
          </cell>
        </row>
        <row r="367">
          <cell r="B367" t="str">
            <v>VPM</v>
          </cell>
          <cell r="C367" t="str">
            <v>Lane</v>
          </cell>
          <cell r="D367" t="str">
            <v>Richard</v>
          </cell>
          <cell r="E367">
            <v>1</v>
          </cell>
          <cell r="F367">
            <v>29820</v>
          </cell>
          <cell r="H367">
            <v>0.05</v>
          </cell>
          <cell r="I367" t="str">
            <v>Yes</v>
          </cell>
          <cell r="J367" t="str">
            <v>Yes</v>
          </cell>
          <cell r="L367">
            <v>36.25</v>
          </cell>
        </row>
        <row r="368">
          <cell r="B368" t="str">
            <v>VPM</v>
          </cell>
          <cell r="C368" t="str">
            <v>Marenda</v>
          </cell>
          <cell r="D368" t="str">
            <v>Marco</v>
          </cell>
          <cell r="E368">
            <v>1</v>
          </cell>
          <cell r="F368">
            <v>25000</v>
          </cell>
          <cell r="L368">
            <v>36.25</v>
          </cell>
        </row>
        <row r="369">
          <cell r="B369" t="str">
            <v>VPM</v>
          </cell>
          <cell r="C369" t="str">
            <v>Mison</v>
          </cell>
          <cell r="D369" t="str">
            <v>Susan</v>
          </cell>
          <cell r="E369">
            <v>1</v>
          </cell>
          <cell r="F369">
            <v>31627</v>
          </cell>
          <cell r="H369">
            <v>0.05</v>
          </cell>
          <cell r="I369" t="str">
            <v>Yes</v>
          </cell>
          <cell r="L369">
            <v>36.25</v>
          </cell>
        </row>
        <row r="370">
          <cell r="B370" t="str">
            <v>VPM</v>
          </cell>
          <cell r="C370" t="str">
            <v>Morgan</v>
          </cell>
          <cell r="D370" t="str">
            <v>Evelyn</v>
          </cell>
          <cell r="E370">
            <v>1</v>
          </cell>
          <cell r="F370">
            <v>18000</v>
          </cell>
          <cell r="H370">
            <v>0.05</v>
          </cell>
          <cell r="I370" t="str">
            <v>Yes</v>
          </cell>
          <cell r="L370">
            <v>36.25</v>
          </cell>
        </row>
        <row r="371">
          <cell r="B371" t="str">
            <v>VPM</v>
          </cell>
          <cell r="C371" t="str">
            <v>O'Connor</v>
          </cell>
          <cell r="D371" t="str">
            <v>Michael</v>
          </cell>
          <cell r="E371">
            <v>1</v>
          </cell>
          <cell r="F371">
            <v>31199</v>
          </cell>
          <cell r="H371">
            <v>0.05</v>
          </cell>
          <cell r="I371" t="str">
            <v>Yes</v>
          </cell>
          <cell r="J371" t="str">
            <v>Yes</v>
          </cell>
          <cell r="L371">
            <v>36.25</v>
          </cell>
        </row>
        <row r="372">
          <cell r="B372" t="str">
            <v>VPM</v>
          </cell>
          <cell r="C372" t="str">
            <v>Owusu-Akyaw</v>
          </cell>
          <cell r="D372" t="str">
            <v>Jennifer</v>
          </cell>
          <cell r="E372">
            <v>1</v>
          </cell>
          <cell r="F372">
            <v>22000</v>
          </cell>
          <cell r="L372">
            <v>36.25</v>
          </cell>
        </row>
        <row r="373">
          <cell r="B373" t="str">
            <v>VPM</v>
          </cell>
          <cell r="C373" t="str">
            <v>Pembry</v>
          </cell>
          <cell r="D373" t="str">
            <v>Pauline</v>
          </cell>
          <cell r="E373">
            <v>1</v>
          </cell>
          <cell r="F373">
            <v>36140</v>
          </cell>
          <cell r="H373">
            <v>0.05</v>
          </cell>
          <cell r="I373" t="str">
            <v>Yes</v>
          </cell>
          <cell r="J373" t="str">
            <v>Yes</v>
          </cell>
          <cell r="K373" t="str">
            <v>Yes</v>
          </cell>
          <cell r="L373">
            <v>36.25</v>
          </cell>
        </row>
        <row r="374">
          <cell r="B374" t="str">
            <v>VPM</v>
          </cell>
          <cell r="C374" t="str">
            <v>Springer</v>
          </cell>
          <cell r="D374" t="str">
            <v>Clio</v>
          </cell>
          <cell r="E374">
            <v>0.60000002384185791</v>
          </cell>
          <cell r="F374">
            <v>17000</v>
          </cell>
          <cell r="L374">
            <v>21.75</v>
          </cell>
        </row>
        <row r="375">
          <cell r="B375" t="str">
            <v>VPM</v>
          </cell>
          <cell r="C375" t="str">
            <v>Worby</v>
          </cell>
          <cell r="D375" t="str">
            <v>Betty</v>
          </cell>
          <cell r="E375">
            <v>1</v>
          </cell>
          <cell r="F375">
            <v>22166</v>
          </cell>
          <cell r="H375">
            <v>0.05</v>
          </cell>
          <cell r="I375" t="str">
            <v>Yes</v>
          </cell>
          <cell r="J375" t="str">
            <v>Yes</v>
          </cell>
          <cell r="L375">
            <v>36.25</v>
          </cell>
        </row>
        <row r="376">
          <cell r="B376" t="str">
            <v>VPM</v>
          </cell>
          <cell r="C376" t="str">
            <v>Young</v>
          </cell>
          <cell r="D376" t="str">
            <v>Linda</v>
          </cell>
          <cell r="E376">
            <v>0.80000001192092896</v>
          </cell>
          <cell r="F376">
            <v>20570</v>
          </cell>
          <cell r="H376">
            <v>0.05</v>
          </cell>
          <cell r="I376" t="str">
            <v>Yes</v>
          </cell>
          <cell r="L376">
            <v>29</v>
          </cell>
        </row>
        <row r="377">
          <cell r="B377" t="str">
            <v>VTY</v>
          </cell>
          <cell r="C377" t="str">
            <v>Burns</v>
          </cell>
          <cell r="D377" t="str">
            <v>Joan</v>
          </cell>
          <cell r="E377">
            <v>1</v>
          </cell>
          <cell r="F377">
            <v>13000</v>
          </cell>
          <cell r="I377" t="str">
            <v>Ex-CAG</v>
          </cell>
          <cell r="L377">
            <v>36.25</v>
          </cell>
        </row>
        <row r="378">
          <cell r="B378" t="str">
            <v>VTY</v>
          </cell>
          <cell r="C378" t="str">
            <v>Caddy</v>
          </cell>
          <cell r="D378" t="str">
            <v>Deborah</v>
          </cell>
          <cell r="E378">
            <v>0.18999999761581421</v>
          </cell>
          <cell r="F378">
            <v>1835</v>
          </cell>
          <cell r="H378">
            <v>0.05</v>
          </cell>
          <cell r="I378" t="str">
            <v>Yes</v>
          </cell>
          <cell r="L378">
            <v>7</v>
          </cell>
        </row>
        <row r="379">
          <cell r="B379" t="str">
            <v>VTY</v>
          </cell>
          <cell r="C379" t="str">
            <v>Everitt</v>
          </cell>
          <cell r="D379" t="str">
            <v>Julie</v>
          </cell>
          <cell r="E379">
            <v>1</v>
          </cell>
          <cell r="F379">
            <v>10797</v>
          </cell>
          <cell r="H379">
            <v>0.05</v>
          </cell>
          <cell r="I379" t="str">
            <v>Yes</v>
          </cell>
          <cell r="L379">
            <v>36.25</v>
          </cell>
        </row>
        <row r="380">
          <cell r="B380" t="str">
            <v>VTY</v>
          </cell>
          <cell r="C380" t="str">
            <v>Fisher</v>
          </cell>
          <cell r="D380" t="str">
            <v>Diane</v>
          </cell>
          <cell r="E380">
            <v>1</v>
          </cell>
          <cell r="F380">
            <v>11500</v>
          </cell>
          <cell r="L380">
            <v>36.25</v>
          </cell>
        </row>
        <row r="381">
          <cell r="B381" t="str">
            <v>VTY</v>
          </cell>
          <cell r="C381" t="str">
            <v>Fletcher</v>
          </cell>
          <cell r="D381" t="str">
            <v>Clare</v>
          </cell>
          <cell r="E381">
            <v>1</v>
          </cell>
          <cell r="F381">
            <v>10873</v>
          </cell>
          <cell r="L381">
            <v>36.25</v>
          </cell>
        </row>
        <row r="382">
          <cell r="B382" t="str">
            <v>VTY</v>
          </cell>
          <cell r="C382" t="str">
            <v>Garland</v>
          </cell>
          <cell r="D382" t="str">
            <v>Elizabeth</v>
          </cell>
          <cell r="E382">
            <v>0.68999999761581421</v>
          </cell>
          <cell r="F382">
            <v>7750</v>
          </cell>
          <cell r="I382" t="str">
            <v>Ex-CAG</v>
          </cell>
          <cell r="L382">
            <v>25</v>
          </cell>
        </row>
        <row r="383">
          <cell r="B383" t="str">
            <v>VTY</v>
          </cell>
          <cell r="C383" t="str">
            <v>Hewitt</v>
          </cell>
          <cell r="D383" t="str">
            <v>Chris</v>
          </cell>
          <cell r="E383">
            <v>1</v>
          </cell>
          <cell r="F383">
            <v>10000</v>
          </cell>
          <cell r="L383">
            <v>36.25</v>
          </cell>
        </row>
        <row r="384">
          <cell r="B384" t="str">
            <v>VTY</v>
          </cell>
          <cell r="C384" t="str">
            <v>Holyland</v>
          </cell>
          <cell r="D384" t="str">
            <v>Donna</v>
          </cell>
          <cell r="E384">
            <v>1</v>
          </cell>
          <cell r="F384">
            <v>9500</v>
          </cell>
          <cell r="L384">
            <v>36.25</v>
          </cell>
        </row>
        <row r="385">
          <cell r="B385" t="str">
            <v>VTY</v>
          </cell>
          <cell r="C385" t="str">
            <v>Isaac</v>
          </cell>
          <cell r="D385" t="str">
            <v>Barbara</v>
          </cell>
          <cell r="E385">
            <v>1</v>
          </cell>
          <cell r="F385">
            <v>10873</v>
          </cell>
          <cell r="H385">
            <v>0.05</v>
          </cell>
          <cell r="I385" t="str">
            <v>Yes</v>
          </cell>
          <cell r="L385">
            <v>36.25</v>
          </cell>
        </row>
        <row r="386">
          <cell r="B386" t="str">
            <v>VTY</v>
          </cell>
          <cell r="C386" t="str">
            <v>James</v>
          </cell>
          <cell r="D386" t="str">
            <v>Ellen</v>
          </cell>
          <cell r="E386">
            <v>1</v>
          </cell>
          <cell r="F386">
            <v>10835</v>
          </cell>
          <cell r="H386">
            <v>0.05</v>
          </cell>
          <cell r="I386" t="str">
            <v>Yes</v>
          </cell>
          <cell r="L386">
            <v>36.25</v>
          </cell>
        </row>
        <row r="387">
          <cell r="B387" t="str">
            <v>VTY</v>
          </cell>
          <cell r="C387" t="str">
            <v>Lindsay</v>
          </cell>
          <cell r="D387" t="str">
            <v>Claire</v>
          </cell>
          <cell r="E387">
            <v>0.55000001192092896</v>
          </cell>
          <cell r="F387">
            <v>5459</v>
          </cell>
          <cell r="H387">
            <v>0.05</v>
          </cell>
          <cell r="I387" t="str">
            <v>Yes</v>
          </cell>
          <cell r="L387">
            <v>20</v>
          </cell>
        </row>
        <row r="388">
          <cell r="B388" t="str">
            <v>VTY</v>
          </cell>
          <cell r="C388" t="str">
            <v>Lusty</v>
          </cell>
          <cell r="D388" t="str">
            <v>Kellie</v>
          </cell>
          <cell r="E388">
            <v>1</v>
          </cell>
          <cell r="F388">
            <v>10797</v>
          </cell>
          <cell r="L388">
            <v>36.25</v>
          </cell>
        </row>
        <row r="389">
          <cell r="B389" t="str">
            <v>VTY</v>
          </cell>
          <cell r="C389" t="str">
            <v>Maycock</v>
          </cell>
          <cell r="D389" t="str">
            <v>Ann</v>
          </cell>
          <cell r="E389">
            <v>1</v>
          </cell>
          <cell r="F389">
            <v>11500</v>
          </cell>
          <cell r="L389">
            <v>36.25</v>
          </cell>
        </row>
        <row r="390">
          <cell r="B390" t="str">
            <v>VTY</v>
          </cell>
          <cell r="C390" t="str">
            <v>McNaught</v>
          </cell>
          <cell r="D390" t="str">
            <v>Melanie</v>
          </cell>
          <cell r="E390">
            <v>0.62000000476837158</v>
          </cell>
          <cell r="F390">
            <v>5897</v>
          </cell>
          <cell r="H390">
            <v>0.05</v>
          </cell>
          <cell r="I390" t="str">
            <v>Yes</v>
          </cell>
          <cell r="L390">
            <v>22.5</v>
          </cell>
        </row>
        <row r="391">
          <cell r="B391" t="str">
            <v>VTY</v>
          </cell>
          <cell r="C391" t="str">
            <v>Osborne</v>
          </cell>
          <cell r="D391" t="str">
            <v>Tammi</v>
          </cell>
          <cell r="E391">
            <v>1</v>
          </cell>
          <cell r="F391">
            <v>9500</v>
          </cell>
          <cell r="L391">
            <v>36.25</v>
          </cell>
        </row>
        <row r="392">
          <cell r="B392" t="str">
            <v>VTY</v>
          </cell>
          <cell r="C392" t="str">
            <v>Owens</v>
          </cell>
          <cell r="D392" t="str">
            <v>Cathy</v>
          </cell>
          <cell r="E392">
            <v>1</v>
          </cell>
          <cell r="F392">
            <v>9500</v>
          </cell>
          <cell r="L392">
            <v>36.25</v>
          </cell>
        </row>
        <row r="393">
          <cell r="B393" t="str">
            <v>VTY</v>
          </cell>
          <cell r="C393" t="str">
            <v>Parkinson</v>
          </cell>
          <cell r="D393" t="str">
            <v>Janet</v>
          </cell>
          <cell r="E393">
            <v>1</v>
          </cell>
          <cell r="F393">
            <v>11175</v>
          </cell>
          <cell r="I393" t="str">
            <v>Ex-CAG</v>
          </cell>
          <cell r="L393">
            <v>36.25</v>
          </cell>
        </row>
        <row r="394">
          <cell r="B394" t="str">
            <v>VTY</v>
          </cell>
          <cell r="C394" t="str">
            <v>Pratt</v>
          </cell>
          <cell r="D394" t="str">
            <v>Suzanne</v>
          </cell>
          <cell r="E394">
            <v>1</v>
          </cell>
          <cell r="F394">
            <v>11177</v>
          </cell>
          <cell r="I394" t="str">
            <v>Ex-CAG</v>
          </cell>
          <cell r="L394">
            <v>36.25</v>
          </cell>
        </row>
        <row r="395">
          <cell r="B395" t="str">
            <v>VTY</v>
          </cell>
          <cell r="C395" t="str">
            <v>Sheikh</v>
          </cell>
          <cell r="D395" t="str">
            <v>Shenaz</v>
          </cell>
          <cell r="E395">
            <v>0.55000001192092896</v>
          </cell>
          <cell r="F395">
            <v>5523</v>
          </cell>
          <cell r="H395">
            <v>0.05</v>
          </cell>
          <cell r="I395" t="str">
            <v>Yes</v>
          </cell>
          <cell r="L395">
            <v>20</v>
          </cell>
        </row>
        <row r="396">
          <cell r="B396" t="str">
            <v>VTY</v>
          </cell>
          <cell r="C396" t="str">
            <v>Swaby</v>
          </cell>
          <cell r="D396" t="str">
            <v>Angela</v>
          </cell>
          <cell r="E396">
            <v>1</v>
          </cell>
          <cell r="F396">
            <v>12269</v>
          </cell>
          <cell r="I396" t="str">
            <v>Ex-CAG</v>
          </cell>
          <cell r="L396">
            <v>36.25</v>
          </cell>
        </row>
        <row r="397">
          <cell r="B397" t="str">
            <v>VTY</v>
          </cell>
          <cell r="C397" t="str">
            <v>Tranter</v>
          </cell>
          <cell r="D397" t="str">
            <v>Yvonne</v>
          </cell>
          <cell r="E397">
            <v>1</v>
          </cell>
          <cell r="F397">
            <v>9500</v>
          </cell>
          <cell r="H397">
            <v>0.05</v>
          </cell>
          <cell r="I397" t="str">
            <v>Yes</v>
          </cell>
          <cell r="L397">
            <v>36.25</v>
          </cell>
        </row>
        <row r="398">
          <cell r="B398" t="str">
            <v>VTY</v>
          </cell>
          <cell r="C398" t="str">
            <v>Wood</v>
          </cell>
          <cell r="D398" t="str">
            <v>Teresa</v>
          </cell>
          <cell r="E398">
            <v>1</v>
          </cell>
          <cell r="F398">
            <v>14834</v>
          </cell>
          <cell r="I398" t="str">
            <v>Ex-CAG</v>
          </cell>
          <cell r="L398">
            <v>36.25</v>
          </cell>
        </row>
        <row r="399">
          <cell r="B399" t="str">
            <v>VVY</v>
          </cell>
          <cell r="C399" t="str">
            <v>Armson</v>
          </cell>
          <cell r="D399" t="str">
            <v>Susan</v>
          </cell>
          <cell r="E399">
            <v>1</v>
          </cell>
          <cell r="F399">
            <v>12000</v>
          </cell>
          <cell r="I399" t="str">
            <v>Ex-CAG</v>
          </cell>
          <cell r="L399">
            <v>36.25</v>
          </cell>
        </row>
        <row r="400">
          <cell r="B400" t="str">
            <v>VVY</v>
          </cell>
          <cell r="C400" t="str">
            <v>Bali</v>
          </cell>
          <cell r="D400" t="str">
            <v>Rekha</v>
          </cell>
          <cell r="E400">
            <v>1</v>
          </cell>
          <cell r="F400">
            <v>17000</v>
          </cell>
          <cell r="L400">
            <v>36.25</v>
          </cell>
        </row>
        <row r="401">
          <cell r="B401" t="str">
            <v>VVY</v>
          </cell>
          <cell r="C401" t="str">
            <v>Barnes</v>
          </cell>
          <cell r="D401" t="str">
            <v>Michael</v>
          </cell>
          <cell r="E401">
            <v>1</v>
          </cell>
          <cell r="F401">
            <v>17000</v>
          </cell>
          <cell r="L401">
            <v>36.25</v>
          </cell>
        </row>
        <row r="402">
          <cell r="B402" t="str">
            <v>VVY</v>
          </cell>
          <cell r="C402" t="str">
            <v>Beech</v>
          </cell>
          <cell r="D402" t="str">
            <v>Lara</v>
          </cell>
          <cell r="E402">
            <v>1</v>
          </cell>
          <cell r="F402">
            <v>19400</v>
          </cell>
          <cell r="I402" t="str">
            <v>Ex-CAG</v>
          </cell>
          <cell r="L402">
            <v>36.25</v>
          </cell>
        </row>
        <row r="403">
          <cell r="B403" t="str">
            <v>VVY</v>
          </cell>
          <cell r="C403" t="str">
            <v>Booth</v>
          </cell>
          <cell r="D403" t="str">
            <v>Rebecca</v>
          </cell>
          <cell r="E403">
            <v>1</v>
          </cell>
          <cell r="F403">
            <v>19400</v>
          </cell>
          <cell r="I403" t="str">
            <v>Ex-CAG</v>
          </cell>
          <cell r="L403">
            <v>36.25</v>
          </cell>
        </row>
        <row r="404">
          <cell r="B404" t="str">
            <v>VVY</v>
          </cell>
          <cell r="C404" t="str">
            <v>Bradshaw</v>
          </cell>
          <cell r="D404" t="str">
            <v>Jeffrey</v>
          </cell>
          <cell r="E404">
            <v>1</v>
          </cell>
          <cell r="F404">
            <v>26755</v>
          </cell>
          <cell r="I404" t="str">
            <v>Ex-CAG</v>
          </cell>
          <cell r="L404">
            <v>36.25</v>
          </cell>
        </row>
        <row r="405">
          <cell r="B405" t="str">
            <v>VVY</v>
          </cell>
          <cell r="C405" t="str">
            <v>Bramwell</v>
          </cell>
          <cell r="D405" t="str">
            <v>Mark</v>
          </cell>
          <cell r="E405">
            <v>1</v>
          </cell>
          <cell r="F405">
            <v>28704</v>
          </cell>
          <cell r="I405" t="str">
            <v>Ex-CAG</v>
          </cell>
          <cell r="L405">
            <v>36.25</v>
          </cell>
        </row>
        <row r="406">
          <cell r="B406" t="str">
            <v>VVY</v>
          </cell>
          <cell r="C406" t="str">
            <v>Duffy</v>
          </cell>
          <cell r="D406" t="str">
            <v>Barry</v>
          </cell>
          <cell r="E406">
            <v>1</v>
          </cell>
          <cell r="F406">
            <v>25353</v>
          </cell>
          <cell r="I406" t="str">
            <v>Ex-CAG</v>
          </cell>
          <cell r="J406" t="str">
            <v>Yes</v>
          </cell>
          <cell r="L406">
            <v>36.25</v>
          </cell>
        </row>
        <row r="407">
          <cell r="B407" t="str">
            <v>VVY</v>
          </cell>
          <cell r="C407" t="str">
            <v>Ellway</v>
          </cell>
          <cell r="D407" t="str">
            <v>Ruth</v>
          </cell>
          <cell r="E407">
            <v>1</v>
          </cell>
          <cell r="F407">
            <v>18000</v>
          </cell>
          <cell r="L407">
            <v>36.25</v>
          </cell>
        </row>
        <row r="408">
          <cell r="B408" t="str">
            <v>VVY</v>
          </cell>
          <cell r="C408" t="str">
            <v>Fawcett</v>
          </cell>
          <cell r="D408" t="str">
            <v>Geoffrey</v>
          </cell>
          <cell r="E408">
            <v>1</v>
          </cell>
          <cell r="F408">
            <v>18000</v>
          </cell>
          <cell r="L408">
            <v>36.25</v>
          </cell>
        </row>
        <row r="409">
          <cell r="B409" t="str">
            <v>VVY</v>
          </cell>
          <cell r="C409" t="str">
            <v>Ferguson</v>
          </cell>
          <cell r="D409" t="str">
            <v>Sarah</v>
          </cell>
          <cell r="E409">
            <v>0.75</v>
          </cell>
          <cell r="F409">
            <v>16359</v>
          </cell>
          <cell r="I409" t="str">
            <v>Ex-CAG</v>
          </cell>
          <cell r="L409">
            <v>27.190000534057617</v>
          </cell>
        </row>
        <row r="410">
          <cell r="B410" t="str">
            <v>VVY</v>
          </cell>
          <cell r="C410" t="str">
            <v>French</v>
          </cell>
          <cell r="D410" t="str">
            <v>John</v>
          </cell>
          <cell r="E410">
            <v>1</v>
          </cell>
          <cell r="F410">
            <v>18000</v>
          </cell>
          <cell r="I410" t="str">
            <v>Ex-CAG</v>
          </cell>
          <cell r="L410">
            <v>36.25</v>
          </cell>
        </row>
        <row r="411">
          <cell r="B411" t="str">
            <v>VVY</v>
          </cell>
          <cell r="C411" t="str">
            <v>Haskell</v>
          </cell>
          <cell r="D411" t="str">
            <v>Deborah</v>
          </cell>
          <cell r="E411">
            <v>1</v>
          </cell>
          <cell r="F411">
            <v>18000</v>
          </cell>
          <cell r="I411" t="str">
            <v>Ex-CAG</v>
          </cell>
          <cell r="L411">
            <v>36.25</v>
          </cell>
        </row>
        <row r="412">
          <cell r="B412" t="str">
            <v>VVY</v>
          </cell>
          <cell r="C412" t="str">
            <v>Hussain</v>
          </cell>
          <cell r="D412" t="str">
            <v>Abbas</v>
          </cell>
          <cell r="E412">
            <v>1</v>
          </cell>
          <cell r="F412">
            <v>24695</v>
          </cell>
          <cell r="I412" t="str">
            <v>Ex-CAG</v>
          </cell>
          <cell r="L412">
            <v>36.25</v>
          </cell>
        </row>
        <row r="413">
          <cell r="B413" t="str">
            <v>VVY</v>
          </cell>
          <cell r="C413" t="str">
            <v>Johal</v>
          </cell>
          <cell r="D413" t="str">
            <v>Rajinder</v>
          </cell>
          <cell r="E413">
            <v>1</v>
          </cell>
          <cell r="F413">
            <v>17000</v>
          </cell>
          <cell r="L413">
            <v>36.25</v>
          </cell>
        </row>
        <row r="414">
          <cell r="B414" t="str">
            <v>VVY</v>
          </cell>
          <cell r="C414" t="str">
            <v>Karatella</v>
          </cell>
          <cell r="D414" t="str">
            <v>Shabir</v>
          </cell>
          <cell r="E414">
            <v>1</v>
          </cell>
          <cell r="F414">
            <v>21896</v>
          </cell>
          <cell r="I414" t="str">
            <v>Ex-CAG</v>
          </cell>
          <cell r="L414">
            <v>36.25</v>
          </cell>
        </row>
        <row r="415">
          <cell r="B415" t="str">
            <v>VVY</v>
          </cell>
          <cell r="C415" t="str">
            <v>Kenny</v>
          </cell>
          <cell r="D415" t="str">
            <v>Owen</v>
          </cell>
          <cell r="E415">
            <v>1</v>
          </cell>
          <cell r="F415">
            <v>20111</v>
          </cell>
          <cell r="H415">
            <v>0.05</v>
          </cell>
          <cell r="I415" t="str">
            <v>Yes</v>
          </cell>
          <cell r="L415">
            <v>36.25</v>
          </cell>
        </row>
        <row r="416">
          <cell r="B416" t="str">
            <v>VVY</v>
          </cell>
          <cell r="C416" t="str">
            <v>Laxman</v>
          </cell>
          <cell r="D416" t="str">
            <v>Rajesh</v>
          </cell>
          <cell r="E416">
            <v>1</v>
          </cell>
          <cell r="F416">
            <v>18000</v>
          </cell>
          <cell r="L416">
            <v>36.25</v>
          </cell>
        </row>
        <row r="417">
          <cell r="B417" t="str">
            <v>VVY</v>
          </cell>
          <cell r="C417" t="str">
            <v>Lee</v>
          </cell>
          <cell r="D417" t="str">
            <v>John</v>
          </cell>
          <cell r="E417">
            <v>1</v>
          </cell>
          <cell r="F417">
            <v>38000</v>
          </cell>
          <cell r="I417" t="str">
            <v>Ex-CAG</v>
          </cell>
          <cell r="J417" t="str">
            <v>Yes</v>
          </cell>
          <cell r="K417" t="str">
            <v>Yes</v>
          </cell>
          <cell r="L417">
            <v>36.25</v>
          </cell>
        </row>
        <row r="418">
          <cell r="B418" t="str">
            <v>VVY</v>
          </cell>
          <cell r="C418" t="str">
            <v>Maitland</v>
          </cell>
          <cell r="D418" t="str">
            <v>Richard</v>
          </cell>
          <cell r="E418">
            <v>1</v>
          </cell>
          <cell r="F418">
            <v>21000</v>
          </cell>
          <cell r="H418">
            <v>0.05</v>
          </cell>
          <cell r="I418" t="str">
            <v>Yes</v>
          </cell>
          <cell r="L418">
            <v>36.25</v>
          </cell>
        </row>
        <row r="419">
          <cell r="B419" t="str">
            <v>VVY</v>
          </cell>
          <cell r="C419" t="str">
            <v>Mann</v>
          </cell>
          <cell r="D419" t="str">
            <v>Bhaljinder</v>
          </cell>
          <cell r="E419">
            <v>1</v>
          </cell>
          <cell r="F419">
            <v>17000</v>
          </cell>
          <cell r="L419">
            <v>36.25</v>
          </cell>
        </row>
        <row r="420">
          <cell r="B420" t="str">
            <v>VVY</v>
          </cell>
          <cell r="C420" t="str">
            <v>Mardle</v>
          </cell>
          <cell r="D420" t="str">
            <v>Kevin</v>
          </cell>
          <cell r="E420">
            <v>1</v>
          </cell>
          <cell r="F420">
            <v>20075</v>
          </cell>
          <cell r="H420">
            <v>0.05</v>
          </cell>
          <cell r="I420" t="str">
            <v>Yes</v>
          </cell>
          <cell r="L420">
            <v>36.25</v>
          </cell>
        </row>
        <row r="421">
          <cell r="B421" t="str">
            <v>VVY</v>
          </cell>
          <cell r="C421" t="str">
            <v>Marr</v>
          </cell>
          <cell r="D421" t="str">
            <v>Vickie</v>
          </cell>
          <cell r="E421">
            <v>1</v>
          </cell>
          <cell r="F421">
            <v>17000</v>
          </cell>
          <cell r="L421">
            <v>36.25</v>
          </cell>
        </row>
        <row r="422">
          <cell r="B422" t="str">
            <v>VVY</v>
          </cell>
          <cell r="C422" t="str">
            <v>Mason</v>
          </cell>
          <cell r="D422" t="str">
            <v>Rosemary</v>
          </cell>
          <cell r="E422">
            <v>1</v>
          </cell>
          <cell r="F422">
            <v>11000</v>
          </cell>
          <cell r="H422">
            <v>0.05</v>
          </cell>
          <cell r="I422" t="str">
            <v>Yes</v>
          </cell>
          <cell r="L422">
            <v>36.25</v>
          </cell>
        </row>
        <row r="423">
          <cell r="B423" t="str">
            <v>VVY</v>
          </cell>
          <cell r="C423" t="str">
            <v>McCormack</v>
          </cell>
          <cell r="D423" t="str">
            <v>Francis</v>
          </cell>
          <cell r="E423">
            <v>1</v>
          </cell>
          <cell r="F423">
            <v>21896</v>
          </cell>
          <cell r="I423" t="str">
            <v>Ex-CAG</v>
          </cell>
          <cell r="L423">
            <v>36.25</v>
          </cell>
        </row>
        <row r="424">
          <cell r="B424" t="str">
            <v>VVY</v>
          </cell>
          <cell r="C424" t="str">
            <v>Ramji</v>
          </cell>
          <cell r="D424" t="str">
            <v>Naushad</v>
          </cell>
          <cell r="E424">
            <v>1</v>
          </cell>
          <cell r="F424">
            <v>20194</v>
          </cell>
          <cell r="I424" t="str">
            <v>Ex-CAG</v>
          </cell>
          <cell r="L424">
            <v>36.25</v>
          </cell>
        </row>
        <row r="425">
          <cell r="B425" t="str">
            <v>VVY</v>
          </cell>
          <cell r="C425" t="str">
            <v>Rhodes</v>
          </cell>
          <cell r="D425" t="str">
            <v>David</v>
          </cell>
          <cell r="E425">
            <v>1</v>
          </cell>
          <cell r="F425">
            <v>24684</v>
          </cell>
          <cell r="I425" t="str">
            <v>Ex-CAG</v>
          </cell>
          <cell r="L425">
            <v>36.25</v>
          </cell>
        </row>
        <row r="426">
          <cell r="B426" t="str">
            <v>VVY</v>
          </cell>
          <cell r="C426" t="str">
            <v>Sanghera</v>
          </cell>
          <cell r="D426" t="str">
            <v>Mandip</v>
          </cell>
          <cell r="E426">
            <v>1</v>
          </cell>
          <cell r="F426">
            <v>20379</v>
          </cell>
          <cell r="I426" t="str">
            <v>Ex-CAG</v>
          </cell>
          <cell r="L426">
            <v>36.25</v>
          </cell>
        </row>
        <row r="427">
          <cell r="B427" t="str">
            <v>VVY</v>
          </cell>
          <cell r="C427" t="str">
            <v>Shah</v>
          </cell>
          <cell r="D427" t="str">
            <v>Miriam</v>
          </cell>
          <cell r="E427">
            <v>1</v>
          </cell>
          <cell r="F427">
            <v>17000</v>
          </cell>
          <cell r="L427">
            <v>36.25</v>
          </cell>
        </row>
        <row r="428">
          <cell r="B428" t="str">
            <v>VVY</v>
          </cell>
          <cell r="C428" t="str">
            <v>Shinh</v>
          </cell>
          <cell r="D428" t="str">
            <v>Kiran</v>
          </cell>
          <cell r="E428">
            <v>1</v>
          </cell>
          <cell r="F428">
            <v>32199</v>
          </cell>
          <cell r="I428" t="str">
            <v>Ex-CAG</v>
          </cell>
          <cell r="J428" t="str">
            <v>Yes</v>
          </cell>
          <cell r="L428">
            <v>36.25</v>
          </cell>
        </row>
        <row r="429">
          <cell r="B429" t="str">
            <v>VVY</v>
          </cell>
          <cell r="C429" t="str">
            <v>Simpson</v>
          </cell>
          <cell r="D429" t="str">
            <v>Norman</v>
          </cell>
          <cell r="E429">
            <v>1</v>
          </cell>
          <cell r="F429">
            <v>22340</v>
          </cell>
          <cell r="I429" t="str">
            <v>Ex-CAG</v>
          </cell>
          <cell r="L429">
            <v>36.25</v>
          </cell>
        </row>
        <row r="430">
          <cell r="B430" t="str">
            <v>VVY</v>
          </cell>
          <cell r="C430" t="str">
            <v>Smith</v>
          </cell>
          <cell r="D430" t="str">
            <v>Peter</v>
          </cell>
          <cell r="E430">
            <v>1</v>
          </cell>
          <cell r="F430">
            <v>24880</v>
          </cell>
          <cell r="I430" t="str">
            <v>Ex-CAG</v>
          </cell>
          <cell r="L430">
            <v>36.25</v>
          </cell>
        </row>
        <row r="431">
          <cell r="B431" t="str">
            <v>VVY</v>
          </cell>
          <cell r="C431" t="str">
            <v>Smith</v>
          </cell>
          <cell r="D431" t="str">
            <v>Dorothy</v>
          </cell>
          <cell r="E431">
            <v>1</v>
          </cell>
          <cell r="F431">
            <v>11000</v>
          </cell>
          <cell r="I431" t="str">
            <v>Ex-CAG</v>
          </cell>
          <cell r="L431">
            <v>36.25</v>
          </cell>
        </row>
        <row r="432">
          <cell r="B432" t="str">
            <v>VVY</v>
          </cell>
          <cell r="C432" t="str">
            <v>Smyth</v>
          </cell>
          <cell r="D432" t="str">
            <v>Deirdre</v>
          </cell>
          <cell r="E432">
            <v>1</v>
          </cell>
          <cell r="F432">
            <v>15282</v>
          </cell>
          <cell r="H432">
            <v>0.05</v>
          </cell>
          <cell r="I432" t="str">
            <v>Yes</v>
          </cell>
          <cell r="L432">
            <v>36.25</v>
          </cell>
        </row>
        <row r="433">
          <cell r="B433" t="str">
            <v>VVY</v>
          </cell>
          <cell r="C433" t="str">
            <v>Tampion</v>
          </cell>
          <cell r="D433" t="str">
            <v>Andrew</v>
          </cell>
          <cell r="E433">
            <v>1</v>
          </cell>
          <cell r="F433">
            <v>22588</v>
          </cell>
          <cell r="I433" t="str">
            <v>Ex-CAG</v>
          </cell>
          <cell r="L433">
            <v>36.25</v>
          </cell>
        </row>
        <row r="434">
          <cell r="B434" t="str">
            <v>VVY</v>
          </cell>
          <cell r="C434" t="str">
            <v>Tanna</v>
          </cell>
          <cell r="D434" t="str">
            <v>Nilesh</v>
          </cell>
          <cell r="E434">
            <v>1</v>
          </cell>
          <cell r="F434">
            <v>18000</v>
          </cell>
          <cell r="I434" t="str">
            <v>Ex-CAG</v>
          </cell>
          <cell r="L434">
            <v>36.25</v>
          </cell>
        </row>
        <row r="435">
          <cell r="B435" t="str">
            <v>VVY</v>
          </cell>
          <cell r="C435" t="str">
            <v>Tara</v>
          </cell>
          <cell r="D435" t="str">
            <v>Jatinder</v>
          </cell>
          <cell r="E435">
            <v>1</v>
          </cell>
          <cell r="F435">
            <v>23500</v>
          </cell>
          <cell r="I435" t="str">
            <v>Ex-CAG</v>
          </cell>
          <cell r="L435">
            <v>36.25</v>
          </cell>
        </row>
        <row r="436">
          <cell r="B436" t="str">
            <v>VVY</v>
          </cell>
          <cell r="C436" t="str">
            <v>Tebbett</v>
          </cell>
          <cell r="D436" t="str">
            <v>Simon</v>
          </cell>
          <cell r="E436">
            <v>1</v>
          </cell>
          <cell r="F436">
            <v>18000</v>
          </cell>
          <cell r="H436">
            <v>0.05</v>
          </cell>
          <cell r="I436" t="str">
            <v>Yes</v>
          </cell>
          <cell r="L436">
            <v>36.25</v>
          </cell>
        </row>
        <row r="437">
          <cell r="B437" t="str">
            <v>VVY</v>
          </cell>
          <cell r="C437" t="str">
            <v>Trafford</v>
          </cell>
          <cell r="D437" t="str">
            <v>William</v>
          </cell>
          <cell r="E437">
            <v>1</v>
          </cell>
          <cell r="F437">
            <v>24710</v>
          </cell>
          <cell r="I437" t="str">
            <v>Ex-CAG</v>
          </cell>
          <cell r="L437">
            <v>36.25</v>
          </cell>
        </row>
        <row r="438">
          <cell r="B438" t="str">
            <v>VVY</v>
          </cell>
          <cell r="C438" t="str">
            <v>Verma</v>
          </cell>
          <cell r="D438" t="str">
            <v>Bimla</v>
          </cell>
          <cell r="E438">
            <v>1</v>
          </cell>
          <cell r="F438">
            <v>18000</v>
          </cell>
          <cell r="H438">
            <v>0.05</v>
          </cell>
          <cell r="I438" t="str">
            <v>Yes</v>
          </cell>
          <cell r="L438">
            <v>36.25</v>
          </cell>
        </row>
        <row r="439">
          <cell r="B439" t="str">
            <v>VVY</v>
          </cell>
          <cell r="C439" t="str">
            <v>Verrecchia</v>
          </cell>
          <cell r="D439" t="str">
            <v>Ronald</v>
          </cell>
          <cell r="E439">
            <v>1</v>
          </cell>
          <cell r="F439">
            <v>29807</v>
          </cell>
          <cell r="I439" t="str">
            <v>Ex-CAG</v>
          </cell>
          <cell r="L439">
            <v>36.25</v>
          </cell>
        </row>
        <row r="440">
          <cell r="B440" t="str">
            <v>VVY</v>
          </cell>
          <cell r="C440" t="str">
            <v>Zielinski</v>
          </cell>
          <cell r="D440" t="str">
            <v>Richard</v>
          </cell>
          <cell r="E440">
            <v>1</v>
          </cell>
          <cell r="F440">
            <v>25706</v>
          </cell>
          <cell r="I440" t="str">
            <v>Ex-CAG</v>
          </cell>
          <cell r="L440">
            <v>36.25</v>
          </cell>
        </row>
        <row r="441">
          <cell r="B441" t="str">
            <v>VZY</v>
          </cell>
          <cell r="C441" t="str">
            <v>Measures</v>
          </cell>
          <cell r="D441" t="str">
            <v>Melvyn</v>
          </cell>
          <cell r="E441">
            <v>1</v>
          </cell>
          <cell r="F441">
            <v>55107</v>
          </cell>
          <cell r="I441" t="str">
            <v>Ex-CAG</v>
          </cell>
          <cell r="J441" t="str">
            <v>Yes</v>
          </cell>
          <cell r="K441" t="str">
            <v>Yes</v>
          </cell>
          <cell r="L441">
            <v>36.25</v>
          </cell>
        </row>
        <row r="442">
          <cell r="B442" t="str">
            <v>VZY</v>
          </cell>
          <cell r="C442" t="str">
            <v>Roberts</v>
          </cell>
          <cell r="D442" t="str">
            <v>Hannah</v>
          </cell>
          <cell r="E442">
            <v>1</v>
          </cell>
          <cell r="F442">
            <v>16000</v>
          </cell>
          <cell r="I442" t="str">
            <v>Ex-CAG</v>
          </cell>
          <cell r="L442">
            <v>36.25</v>
          </cell>
        </row>
        <row r="443">
          <cell r="B443" t="str">
            <v>WDM</v>
          </cell>
          <cell r="C443" t="str">
            <v>Bateman</v>
          </cell>
          <cell r="D443" t="str">
            <v>Paul</v>
          </cell>
          <cell r="E443">
            <v>1</v>
          </cell>
          <cell r="F443">
            <v>26829</v>
          </cell>
          <cell r="I443" t="str">
            <v>Ex-RSA</v>
          </cell>
          <cell r="L443">
            <v>36.25</v>
          </cell>
        </row>
        <row r="444">
          <cell r="B444" t="str">
            <v>WDM</v>
          </cell>
          <cell r="C444" t="str">
            <v>Fayle</v>
          </cell>
          <cell r="D444" t="str">
            <v>Sean</v>
          </cell>
          <cell r="E444">
            <v>1</v>
          </cell>
          <cell r="F444">
            <v>18000</v>
          </cell>
          <cell r="L444">
            <v>36.25</v>
          </cell>
        </row>
        <row r="445">
          <cell r="B445" t="str">
            <v>WDM</v>
          </cell>
          <cell r="C445" t="str">
            <v>Fromant</v>
          </cell>
          <cell r="D445" t="str">
            <v>Evelyn</v>
          </cell>
          <cell r="E445">
            <v>1</v>
          </cell>
          <cell r="F445">
            <v>15994</v>
          </cell>
          <cell r="H445">
            <v>0.05</v>
          </cell>
          <cell r="I445" t="str">
            <v>Yes</v>
          </cell>
          <cell r="L445">
            <v>36.25</v>
          </cell>
        </row>
        <row r="446">
          <cell r="B446" t="str">
            <v>WDM</v>
          </cell>
          <cell r="C446" t="str">
            <v>Glynne</v>
          </cell>
          <cell r="D446" t="str">
            <v>Andrew</v>
          </cell>
          <cell r="E446">
            <v>1</v>
          </cell>
          <cell r="F446">
            <v>35177</v>
          </cell>
          <cell r="H446">
            <v>0.05</v>
          </cell>
          <cell r="I446" t="str">
            <v>Yes</v>
          </cell>
          <cell r="J446" t="str">
            <v>Yes</v>
          </cell>
          <cell r="K446" t="str">
            <v>Yes</v>
          </cell>
          <cell r="L446">
            <v>36.25</v>
          </cell>
        </row>
        <row r="447">
          <cell r="B447" t="str">
            <v>WDM</v>
          </cell>
          <cell r="C447" t="str">
            <v>Kealing *</v>
          </cell>
          <cell r="D447" t="str">
            <v>Andrew</v>
          </cell>
          <cell r="E447">
            <v>1</v>
          </cell>
          <cell r="F447">
            <v>18500</v>
          </cell>
          <cell r="I447" t="str">
            <v>Ex-RSA</v>
          </cell>
          <cell r="L447">
            <v>36.25</v>
          </cell>
        </row>
        <row r="448">
          <cell r="B448" t="str">
            <v>WDM</v>
          </cell>
          <cell r="C448" t="str">
            <v>Meredith</v>
          </cell>
          <cell r="D448" t="str">
            <v>Alan</v>
          </cell>
          <cell r="E448">
            <v>1</v>
          </cell>
          <cell r="F448">
            <v>20637</v>
          </cell>
          <cell r="H448">
            <v>0.05</v>
          </cell>
          <cell r="I448" t="str">
            <v>Yes</v>
          </cell>
          <cell r="L448">
            <v>36.25</v>
          </cell>
        </row>
        <row r="449">
          <cell r="B449" t="str">
            <v>WDM</v>
          </cell>
          <cell r="C449" t="str">
            <v>Price</v>
          </cell>
          <cell r="D449" t="str">
            <v>Janice</v>
          </cell>
          <cell r="E449">
            <v>1</v>
          </cell>
          <cell r="F449">
            <v>15169</v>
          </cell>
          <cell r="L449">
            <v>36.25</v>
          </cell>
        </row>
        <row r="450">
          <cell r="B450" t="str">
            <v>WDM</v>
          </cell>
          <cell r="C450" t="str">
            <v>Tutt</v>
          </cell>
          <cell r="D450" t="str">
            <v>Nicola</v>
          </cell>
          <cell r="E450">
            <v>1</v>
          </cell>
          <cell r="F450">
            <v>15416</v>
          </cell>
          <cell r="H450">
            <v>0.05</v>
          </cell>
          <cell r="I450" t="str">
            <v>Yes</v>
          </cell>
          <cell r="L450">
            <v>36.25</v>
          </cell>
        </row>
        <row r="451">
          <cell r="B451" t="str">
            <v>WDM</v>
          </cell>
          <cell r="C451" t="str">
            <v>Walsh</v>
          </cell>
          <cell r="D451" t="str">
            <v>Jim</v>
          </cell>
          <cell r="E451">
            <v>1</v>
          </cell>
          <cell r="F451">
            <v>19509</v>
          </cell>
          <cell r="I451" t="str">
            <v>Ex-CAG</v>
          </cell>
          <cell r="L451">
            <v>36.25</v>
          </cell>
        </row>
        <row r="452">
          <cell r="B452" t="str">
            <v>WEM</v>
          </cell>
          <cell r="C452" t="str">
            <v>Abercromby</v>
          </cell>
          <cell r="D452" t="str">
            <v>Julia</v>
          </cell>
          <cell r="E452">
            <v>1</v>
          </cell>
          <cell r="F452">
            <v>35651</v>
          </cell>
          <cell r="H452">
            <v>0.05</v>
          </cell>
          <cell r="I452" t="str">
            <v>Yes</v>
          </cell>
          <cell r="J452" t="str">
            <v>Yes</v>
          </cell>
          <cell r="K452" t="str">
            <v>Yes</v>
          </cell>
          <cell r="L452">
            <v>36.25</v>
          </cell>
        </row>
        <row r="453">
          <cell r="B453" t="str">
            <v>WEM</v>
          </cell>
          <cell r="C453" t="str">
            <v>Coleman</v>
          </cell>
          <cell r="D453" t="str">
            <v>Eileen</v>
          </cell>
          <cell r="E453">
            <v>1</v>
          </cell>
          <cell r="F453">
            <v>18120</v>
          </cell>
          <cell r="H453">
            <v>0.05</v>
          </cell>
          <cell r="I453" t="str">
            <v>Yes</v>
          </cell>
          <cell r="L453">
            <v>36.25</v>
          </cell>
        </row>
        <row r="454">
          <cell r="B454" t="str">
            <v>WEM</v>
          </cell>
          <cell r="C454" t="str">
            <v>Lamplugh</v>
          </cell>
          <cell r="D454" t="str">
            <v>Matthew</v>
          </cell>
          <cell r="E454">
            <v>1</v>
          </cell>
          <cell r="F454">
            <v>23500</v>
          </cell>
          <cell r="H454">
            <v>0.05</v>
          </cell>
          <cell r="I454" t="str">
            <v>Yes</v>
          </cell>
          <cell r="L454">
            <v>36.25</v>
          </cell>
        </row>
        <row r="455">
          <cell r="B455" t="str">
            <v>WEM</v>
          </cell>
          <cell r="C455" t="str">
            <v>Lord</v>
          </cell>
          <cell r="D455" t="str">
            <v>Claire</v>
          </cell>
          <cell r="E455">
            <v>1</v>
          </cell>
          <cell r="F455">
            <v>18000</v>
          </cell>
          <cell r="I455" t="str">
            <v>Ex-RSA</v>
          </cell>
          <cell r="L455">
            <v>36.25</v>
          </cell>
        </row>
        <row r="456">
          <cell r="B456" t="str">
            <v>WEM</v>
          </cell>
          <cell r="C456" t="str">
            <v>Martin</v>
          </cell>
          <cell r="D456" t="str">
            <v>Christopher</v>
          </cell>
          <cell r="E456">
            <v>1</v>
          </cell>
          <cell r="F456">
            <v>24500</v>
          </cell>
          <cell r="L456">
            <v>36.25</v>
          </cell>
        </row>
        <row r="457">
          <cell r="B457" t="str">
            <v>WEM</v>
          </cell>
          <cell r="C457" t="str">
            <v>Milne</v>
          </cell>
          <cell r="D457" t="str">
            <v>Alastair</v>
          </cell>
          <cell r="E457">
            <v>1</v>
          </cell>
          <cell r="F457">
            <v>25500</v>
          </cell>
          <cell r="H457">
            <v>0.05</v>
          </cell>
          <cell r="I457" t="str">
            <v>Yes</v>
          </cell>
          <cell r="L457">
            <v>36.25</v>
          </cell>
        </row>
        <row r="458">
          <cell r="B458" t="str">
            <v>WEM</v>
          </cell>
          <cell r="C458" t="str">
            <v>Squires</v>
          </cell>
          <cell r="D458" t="str">
            <v>Ann</v>
          </cell>
          <cell r="E458">
            <v>1</v>
          </cell>
          <cell r="F458">
            <v>16000</v>
          </cell>
          <cell r="L458">
            <v>36.25</v>
          </cell>
        </row>
        <row r="459">
          <cell r="B459" t="str">
            <v>WHM</v>
          </cell>
          <cell r="C459" t="str">
            <v>Adkins</v>
          </cell>
          <cell r="D459" t="str">
            <v>Brenda</v>
          </cell>
          <cell r="E459">
            <v>1</v>
          </cell>
          <cell r="F459">
            <v>14553</v>
          </cell>
          <cell r="H459">
            <v>0.05</v>
          </cell>
          <cell r="I459" t="str">
            <v>Yes</v>
          </cell>
          <cell r="L459">
            <v>36.25</v>
          </cell>
        </row>
        <row r="460">
          <cell r="B460" t="str">
            <v>WHM</v>
          </cell>
          <cell r="C460" t="str">
            <v>Ali</v>
          </cell>
          <cell r="D460" t="str">
            <v>Akmol</v>
          </cell>
          <cell r="E460">
            <v>1</v>
          </cell>
          <cell r="F460">
            <v>18500</v>
          </cell>
          <cell r="H460">
            <v>0.05</v>
          </cell>
          <cell r="I460" t="str">
            <v>Yes</v>
          </cell>
          <cell r="L460">
            <v>36.25</v>
          </cell>
        </row>
        <row r="461">
          <cell r="B461" t="str">
            <v>WHM</v>
          </cell>
          <cell r="C461" t="str">
            <v>Arkell</v>
          </cell>
          <cell r="D461" t="str">
            <v>Richard</v>
          </cell>
          <cell r="E461">
            <v>1</v>
          </cell>
          <cell r="F461">
            <v>31920</v>
          </cell>
          <cell r="H461">
            <v>0.05</v>
          </cell>
          <cell r="I461" t="str">
            <v>Yes</v>
          </cell>
          <cell r="J461" t="str">
            <v>Yes</v>
          </cell>
          <cell r="L461">
            <v>36.25</v>
          </cell>
        </row>
        <row r="462">
          <cell r="B462" t="str">
            <v>WHM</v>
          </cell>
          <cell r="C462" t="str">
            <v>Banner</v>
          </cell>
          <cell r="D462" t="str">
            <v>Colleen</v>
          </cell>
          <cell r="E462">
            <v>1</v>
          </cell>
          <cell r="F462">
            <v>30000</v>
          </cell>
          <cell r="H462">
            <v>0.05</v>
          </cell>
          <cell r="I462" t="str">
            <v>Yes</v>
          </cell>
          <cell r="L462">
            <v>36.25</v>
          </cell>
        </row>
        <row r="463">
          <cell r="B463" t="str">
            <v>WHM</v>
          </cell>
          <cell r="C463" t="str">
            <v>Baradaran-Azimi</v>
          </cell>
          <cell r="D463" t="str">
            <v>Edwina</v>
          </cell>
          <cell r="E463">
            <v>1</v>
          </cell>
          <cell r="F463">
            <v>18500</v>
          </cell>
          <cell r="H463">
            <v>0.05</v>
          </cell>
          <cell r="I463" t="str">
            <v>Yes</v>
          </cell>
          <cell r="L463">
            <v>36.25</v>
          </cell>
        </row>
        <row r="464">
          <cell r="B464" t="str">
            <v>WHM</v>
          </cell>
          <cell r="C464" t="str">
            <v>Blunt</v>
          </cell>
          <cell r="D464" t="str">
            <v>Natalie</v>
          </cell>
          <cell r="E464">
            <v>0.80000001192092896</v>
          </cell>
          <cell r="F464">
            <v>14000</v>
          </cell>
          <cell r="H464">
            <v>0.05</v>
          </cell>
          <cell r="I464" t="str">
            <v>Yes</v>
          </cell>
          <cell r="L464">
            <v>29</v>
          </cell>
        </row>
        <row r="465">
          <cell r="B465" t="str">
            <v>WHM</v>
          </cell>
          <cell r="C465" t="str">
            <v>Butcher</v>
          </cell>
          <cell r="D465" t="str">
            <v>Sarah</v>
          </cell>
          <cell r="E465">
            <v>1</v>
          </cell>
          <cell r="F465">
            <v>19500</v>
          </cell>
          <cell r="H465">
            <v>0.05</v>
          </cell>
          <cell r="I465" t="str">
            <v>Yes</v>
          </cell>
          <cell r="L465">
            <v>36.25</v>
          </cell>
        </row>
        <row r="466">
          <cell r="B466" t="str">
            <v>WHM</v>
          </cell>
          <cell r="C466" t="str">
            <v>Canoville</v>
          </cell>
          <cell r="D466" t="str">
            <v>Brenda</v>
          </cell>
          <cell r="E466">
            <v>1</v>
          </cell>
          <cell r="F466">
            <v>24500</v>
          </cell>
          <cell r="H466">
            <v>0.05</v>
          </cell>
          <cell r="I466" t="str">
            <v>Yes</v>
          </cell>
          <cell r="L466">
            <v>36.25</v>
          </cell>
        </row>
        <row r="467">
          <cell r="B467" t="str">
            <v>WHM</v>
          </cell>
          <cell r="C467" t="str">
            <v>Charity</v>
          </cell>
          <cell r="D467" t="str">
            <v>David</v>
          </cell>
          <cell r="E467">
            <v>1</v>
          </cell>
          <cell r="F467">
            <v>16500</v>
          </cell>
          <cell r="H467">
            <v>0.05</v>
          </cell>
          <cell r="I467" t="str">
            <v>Yes</v>
          </cell>
          <cell r="L467">
            <v>36.25</v>
          </cell>
        </row>
        <row r="468">
          <cell r="B468" t="str">
            <v>WHM</v>
          </cell>
          <cell r="C468" t="str">
            <v>Fraser</v>
          </cell>
          <cell r="D468" t="str">
            <v>Michelle</v>
          </cell>
          <cell r="E468">
            <v>1</v>
          </cell>
          <cell r="F468">
            <v>16000</v>
          </cell>
          <cell r="H468">
            <v>0.05</v>
          </cell>
          <cell r="I468" t="str">
            <v>Yes</v>
          </cell>
          <cell r="L468">
            <v>36.25</v>
          </cell>
        </row>
        <row r="469">
          <cell r="B469" t="str">
            <v>WHM</v>
          </cell>
          <cell r="C469" t="str">
            <v>Hudson</v>
          </cell>
          <cell r="D469" t="str">
            <v>Iain</v>
          </cell>
          <cell r="E469">
            <v>1</v>
          </cell>
          <cell r="F469">
            <v>10000</v>
          </cell>
          <cell r="L469">
            <v>36.25</v>
          </cell>
        </row>
        <row r="470">
          <cell r="B470" t="str">
            <v>WHM</v>
          </cell>
          <cell r="C470" t="str">
            <v>Johnson</v>
          </cell>
          <cell r="D470" t="str">
            <v>Odene</v>
          </cell>
          <cell r="E470">
            <v>1</v>
          </cell>
          <cell r="F470">
            <v>17500</v>
          </cell>
          <cell r="H470">
            <v>0.05</v>
          </cell>
          <cell r="I470" t="str">
            <v>Yes</v>
          </cell>
          <cell r="L470">
            <v>36.25</v>
          </cell>
        </row>
        <row r="471">
          <cell r="B471" t="str">
            <v>WHM</v>
          </cell>
          <cell r="C471" t="str">
            <v>Knights</v>
          </cell>
          <cell r="D471" t="str">
            <v>Emma</v>
          </cell>
          <cell r="E471">
            <v>1</v>
          </cell>
          <cell r="F471">
            <v>17500</v>
          </cell>
          <cell r="L471">
            <v>36.25</v>
          </cell>
        </row>
        <row r="472">
          <cell r="B472" t="str">
            <v>WHM</v>
          </cell>
          <cell r="C472" t="str">
            <v>Little</v>
          </cell>
          <cell r="D472" t="str">
            <v>Patrick</v>
          </cell>
          <cell r="E472">
            <v>1</v>
          </cell>
          <cell r="F472">
            <v>25000</v>
          </cell>
          <cell r="H472">
            <v>0.05</v>
          </cell>
          <cell r="I472" t="str">
            <v>Yes</v>
          </cell>
          <cell r="L472">
            <v>36.25</v>
          </cell>
        </row>
        <row r="473">
          <cell r="B473" t="str">
            <v>WHM</v>
          </cell>
          <cell r="C473" t="str">
            <v>Lomax</v>
          </cell>
          <cell r="D473" t="str">
            <v>Stephen</v>
          </cell>
          <cell r="E473">
            <v>1</v>
          </cell>
          <cell r="F473">
            <v>17500</v>
          </cell>
          <cell r="L473">
            <v>36.25</v>
          </cell>
        </row>
        <row r="474">
          <cell r="B474" t="str">
            <v>WHM</v>
          </cell>
          <cell r="C474" t="str">
            <v>Matanda</v>
          </cell>
          <cell r="D474" t="str">
            <v>Mary</v>
          </cell>
          <cell r="E474">
            <v>1</v>
          </cell>
          <cell r="F474">
            <v>20000</v>
          </cell>
          <cell r="H474">
            <v>0.05</v>
          </cell>
          <cell r="I474" t="str">
            <v>Yes</v>
          </cell>
          <cell r="L474">
            <v>36.25</v>
          </cell>
        </row>
        <row r="475">
          <cell r="B475" t="str">
            <v>WHM</v>
          </cell>
          <cell r="C475" t="str">
            <v>McQuillan</v>
          </cell>
          <cell r="D475" t="str">
            <v>Jeannette</v>
          </cell>
          <cell r="E475">
            <v>1</v>
          </cell>
          <cell r="F475">
            <v>13500</v>
          </cell>
          <cell r="L475">
            <v>36.25</v>
          </cell>
        </row>
        <row r="476">
          <cell r="B476" t="str">
            <v>WHM</v>
          </cell>
          <cell r="C476" t="str">
            <v>Micic</v>
          </cell>
          <cell r="D476" t="str">
            <v>Joanne</v>
          </cell>
          <cell r="E476">
            <v>0.5</v>
          </cell>
          <cell r="F476">
            <v>6850</v>
          </cell>
          <cell r="L476">
            <v>18</v>
          </cell>
        </row>
        <row r="477">
          <cell r="B477" t="str">
            <v>WHM</v>
          </cell>
          <cell r="C477" t="str">
            <v>Myall</v>
          </cell>
          <cell r="D477" t="str">
            <v>Timothy</v>
          </cell>
          <cell r="E477">
            <v>1</v>
          </cell>
          <cell r="F477">
            <v>20000</v>
          </cell>
          <cell r="H477">
            <v>0.05</v>
          </cell>
          <cell r="I477" t="str">
            <v>Yes</v>
          </cell>
          <cell r="L477">
            <v>36.25</v>
          </cell>
        </row>
        <row r="478">
          <cell r="B478" t="str">
            <v>WHM</v>
          </cell>
          <cell r="C478" t="str">
            <v>Newell</v>
          </cell>
          <cell r="D478" t="str">
            <v>Kara</v>
          </cell>
          <cell r="E478">
            <v>0.60000002384185791</v>
          </cell>
          <cell r="F478">
            <v>12000</v>
          </cell>
          <cell r="L478">
            <v>21.75</v>
          </cell>
        </row>
        <row r="479">
          <cell r="B479" t="str">
            <v>WHM</v>
          </cell>
          <cell r="C479" t="str">
            <v>Noirette</v>
          </cell>
          <cell r="D479" t="str">
            <v>Jacques</v>
          </cell>
          <cell r="E479">
            <v>1</v>
          </cell>
          <cell r="F479">
            <v>18000</v>
          </cell>
          <cell r="L479">
            <v>36.25</v>
          </cell>
        </row>
        <row r="480">
          <cell r="B480" t="str">
            <v>WHM</v>
          </cell>
          <cell r="C480" t="str">
            <v>Ouzman</v>
          </cell>
          <cell r="D480" t="str">
            <v>Donna</v>
          </cell>
          <cell r="E480">
            <v>1</v>
          </cell>
          <cell r="F480">
            <v>18500</v>
          </cell>
          <cell r="H480">
            <v>0.05</v>
          </cell>
          <cell r="I480" t="str">
            <v>Yes</v>
          </cell>
          <cell r="L480">
            <v>36.25</v>
          </cell>
        </row>
        <row r="481">
          <cell r="B481" t="str">
            <v>WHM</v>
          </cell>
          <cell r="C481" t="str">
            <v>Parker</v>
          </cell>
          <cell r="D481" t="str">
            <v>Michael</v>
          </cell>
          <cell r="E481">
            <v>1</v>
          </cell>
          <cell r="F481">
            <v>34567</v>
          </cell>
          <cell r="H481">
            <v>0.05</v>
          </cell>
          <cell r="I481" t="str">
            <v>Yes</v>
          </cell>
          <cell r="L481">
            <v>36.25</v>
          </cell>
        </row>
        <row r="482">
          <cell r="B482" t="str">
            <v>WHM</v>
          </cell>
          <cell r="C482" t="str">
            <v>Rehman</v>
          </cell>
          <cell r="D482" t="str">
            <v>Noreen</v>
          </cell>
          <cell r="E482">
            <v>1</v>
          </cell>
          <cell r="F482">
            <v>14500</v>
          </cell>
          <cell r="L482">
            <v>36.25</v>
          </cell>
        </row>
        <row r="483">
          <cell r="B483" t="str">
            <v>WHM</v>
          </cell>
          <cell r="C483" t="str">
            <v>Robinson</v>
          </cell>
          <cell r="D483" t="str">
            <v>Shirley</v>
          </cell>
          <cell r="E483">
            <v>1</v>
          </cell>
          <cell r="F483">
            <v>14720</v>
          </cell>
          <cell r="H483">
            <v>0.05</v>
          </cell>
          <cell r="I483" t="str">
            <v>Yes</v>
          </cell>
          <cell r="L483">
            <v>36.25</v>
          </cell>
        </row>
        <row r="484">
          <cell r="B484" t="str">
            <v>WHM</v>
          </cell>
          <cell r="C484" t="str">
            <v>Shah</v>
          </cell>
          <cell r="D484" t="str">
            <v>Reena</v>
          </cell>
          <cell r="E484">
            <v>1</v>
          </cell>
          <cell r="F484">
            <v>25000</v>
          </cell>
          <cell r="H484">
            <v>0.05</v>
          </cell>
          <cell r="I484" t="str">
            <v>Yes</v>
          </cell>
          <cell r="L484">
            <v>36.25</v>
          </cell>
        </row>
        <row r="485">
          <cell r="B485" t="str">
            <v>WHM</v>
          </cell>
          <cell r="C485" t="str">
            <v>Steele</v>
          </cell>
          <cell r="D485" t="str">
            <v>Monique</v>
          </cell>
          <cell r="E485">
            <v>1</v>
          </cell>
          <cell r="F485">
            <v>24500</v>
          </cell>
          <cell r="H485">
            <v>0.05</v>
          </cell>
          <cell r="I485" t="str">
            <v>Yes</v>
          </cell>
          <cell r="L485">
            <v>36.25</v>
          </cell>
        </row>
        <row r="486">
          <cell r="B486" t="str">
            <v>WHM</v>
          </cell>
          <cell r="C486" t="str">
            <v>Ticquet</v>
          </cell>
          <cell r="D486" t="str">
            <v>Susan</v>
          </cell>
          <cell r="E486">
            <v>1</v>
          </cell>
          <cell r="F486">
            <v>16000</v>
          </cell>
          <cell r="H486">
            <v>0.05</v>
          </cell>
          <cell r="I486" t="str">
            <v>Yes</v>
          </cell>
          <cell r="L486">
            <v>36.25</v>
          </cell>
        </row>
        <row r="487">
          <cell r="B487" t="str">
            <v>WHM</v>
          </cell>
          <cell r="C487" t="str">
            <v>Tijou</v>
          </cell>
          <cell r="D487" t="str">
            <v>Gillian</v>
          </cell>
          <cell r="E487">
            <v>1</v>
          </cell>
          <cell r="F487">
            <v>13000</v>
          </cell>
          <cell r="I487" t="str">
            <v>Ex-RSA</v>
          </cell>
          <cell r="L487">
            <v>36.25</v>
          </cell>
        </row>
        <row r="488">
          <cell r="B488" t="str">
            <v>WHM</v>
          </cell>
          <cell r="C488" t="str">
            <v>Tupper</v>
          </cell>
          <cell r="D488" t="str">
            <v>Ian</v>
          </cell>
          <cell r="E488">
            <v>1</v>
          </cell>
          <cell r="F488">
            <v>10750</v>
          </cell>
          <cell r="L488">
            <v>36.25</v>
          </cell>
        </row>
        <row r="489">
          <cell r="B489" t="str">
            <v>WHM</v>
          </cell>
          <cell r="C489" t="str">
            <v>Wallis</v>
          </cell>
          <cell r="D489" t="str">
            <v>Sarah</v>
          </cell>
          <cell r="E489">
            <v>1</v>
          </cell>
          <cell r="F489">
            <v>16000</v>
          </cell>
          <cell r="L489">
            <v>36.25</v>
          </cell>
        </row>
        <row r="490">
          <cell r="B490" t="str">
            <v>WHM</v>
          </cell>
          <cell r="C490" t="str">
            <v>Wilson</v>
          </cell>
          <cell r="D490" t="str">
            <v>Christine</v>
          </cell>
          <cell r="E490">
            <v>0.82999998331069946</v>
          </cell>
          <cell r="F490">
            <v>13167</v>
          </cell>
          <cell r="H490">
            <v>0.05</v>
          </cell>
          <cell r="I490" t="str">
            <v>Yes</v>
          </cell>
          <cell r="L490">
            <v>30</v>
          </cell>
        </row>
        <row r="491">
          <cell r="B491" t="str">
            <v>WUM</v>
          </cell>
          <cell r="C491" t="str">
            <v>Clark</v>
          </cell>
          <cell r="D491" t="str">
            <v>Ross</v>
          </cell>
          <cell r="E491">
            <v>1</v>
          </cell>
          <cell r="F491">
            <v>40000</v>
          </cell>
          <cell r="H491">
            <v>0.05</v>
          </cell>
          <cell r="I491" t="str">
            <v>Yes</v>
          </cell>
          <cell r="J491" t="str">
            <v>Yes</v>
          </cell>
          <cell r="L491">
            <v>36.25</v>
          </cell>
        </row>
        <row r="492">
          <cell r="B492" t="str">
            <v>WUM</v>
          </cell>
          <cell r="C492" t="str">
            <v>Cronin</v>
          </cell>
          <cell r="D492" t="str">
            <v>Michael</v>
          </cell>
          <cell r="E492">
            <v>1</v>
          </cell>
          <cell r="F492">
            <v>25500</v>
          </cell>
          <cell r="L492">
            <v>36.25</v>
          </cell>
        </row>
        <row r="493">
          <cell r="B493" t="str">
            <v>WUM</v>
          </cell>
          <cell r="C493" t="str">
            <v>Dairo</v>
          </cell>
          <cell r="D493" t="str">
            <v>Titilayo</v>
          </cell>
          <cell r="E493">
            <v>0.40000000596046448</v>
          </cell>
          <cell r="F493">
            <v>6167</v>
          </cell>
          <cell r="H493">
            <v>0.05</v>
          </cell>
          <cell r="I493" t="str">
            <v>Yes</v>
          </cell>
          <cell r="L493">
            <v>14.5</v>
          </cell>
        </row>
        <row r="494">
          <cell r="B494" t="str">
            <v>WUM</v>
          </cell>
          <cell r="C494" t="str">
            <v>Gifford</v>
          </cell>
          <cell r="D494" t="str">
            <v>Paul</v>
          </cell>
          <cell r="E494">
            <v>1</v>
          </cell>
          <cell r="F494">
            <v>17070</v>
          </cell>
          <cell r="H494">
            <v>0.05</v>
          </cell>
          <cell r="I494" t="str">
            <v>Yes</v>
          </cell>
          <cell r="L494">
            <v>36.25</v>
          </cell>
        </row>
        <row r="495">
          <cell r="B495" t="str">
            <v>WUM</v>
          </cell>
          <cell r="C495" t="str">
            <v>Goodburn</v>
          </cell>
          <cell r="D495" t="str">
            <v>Nicholas</v>
          </cell>
          <cell r="E495">
            <v>1</v>
          </cell>
          <cell r="F495">
            <v>25000</v>
          </cell>
          <cell r="L495">
            <v>36.25</v>
          </cell>
        </row>
        <row r="496">
          <cell r="B496" t="str">
            <v>WUM</v>
          </cell>
          <cell r="C496" t="str">
            <v>Henderson</v>
          </cell>
          <cell r="D496" t="str">
            <v>James</v>
          </cell>
          <cell r="E496">
            <v>1</v>
          </cell>
          <cell r="F496">
            <v>17500</v>
          </cell>
          <cell r="H496">
            <v>0.05</v>
          </cell>
          <cell r="I496" t="str">
            <v>Yes</v>
          </cell>
          <cell r="L496">
            <v>36.25</v>
          </cell>
        </row>
        <row r="497">
          <cell r="B497" t="str">
            <v>WUM</v>
          </cell>
          <cell r="C497" t="str">
            <v>Hitchcock</v>
          </cell>
          <cell r="D497" t="str">
            <v>Andrew</v>
          </cell>
          <cell r="E497">
            <v>1</v>
          </cell>
          <cell r="F497">
            <v>20819</v>
          </cell>
          <cell r="H497">
            <v>0.05</v>
          </cell>
          <cell r="I497" t="str">
            <v>Yes</v>
          </cell>
          <cell r="L497">
            <v>36.25</v>
          </cell>
        </row>
        <row r="498">
          <cell r="B498" t="str">
            <v>WUM</v>
          </cell>
          <cell r="C498" t="str">
            <v>Ireland</v>
          </cell>
          <cell r="D498" t="str">
            <v>Lisa</v>
          </cell>
          <cell r="E498">
            <v>0.43999999761581421</v>
          </cell>
          <cell r="F498">
            <v>5881</v>
          </cell>
          <cell r="H498">
            <v>0.05</v>
          </cell>
          <cell r="I498" t="str">
            <v>Yes</v>
          </cell>
          <cell r="L498">
            <v>16</v>
          </cell>
        </row>
        <row r="499">
          <cell r="B499" t="str">
            <v>WUM</v>
          </cell>
          <cell r="C499" t="str">
            <v>Morrison</v>
          </cell>
          <cell r="D499" t="str">
            <v>Christine</v>
          </cell>
          <cell r="E499">
            <v>0.50999999046325684</v>
          </cell>
          <cell r="F499">
            <v>10202</v>
          </cell>
          <cell r="L499">
            <v>18.5</v>
          </cell>
        </row>
        <row r="500">
          <cell r="B500" t="str">
            <v>WUM</v>
          </cell>
          <cell r="C500" t="str">
            <v>Rochford</v>
          </cell>
          <cell r="D500" t="str">
            <v>Mark</v>
          </cell>
          <cell r="E500">
            <v>1</v>
          </cell>
          <cell r="F500">
            <v>13889</v>
          </cell>
          <cell r="H500">
            <v>0.05</v>
          </cell>
          <cell r="I500" t="str">
            <v>Yes</v>
          </cell>
          <cell r="L500">
            <v>36.25</v>
          </cell>
        </row>
        <row r="501">
          <cell r="B501" t="str">
            <v>WUM</v>
          </cell>
          <cell r="C501" t="str">
            <v>Squires</v>
          </cell>
          <cell r="D501" t="str">
            <v>Karen</v>
          </cell>
          <cell r="E501">
            <v>1</v>
          </cell>
          <cell r="F501">
            <v>15220</v>
          </cell>
          <cell r="L501">
            <v>36.25</v>
          </cell>
        </row>
        <row r="502">
          <cell r="B502" t="str">
            <v>WUM</v>
          </cell>
          <cell r="C502" t="str">
            <v>Stapleton</v>
          </cell>
          <cell r="D502" t="str">
            <v>Sandra</v>
          </cell>
          <cell r="E502">
            <v>0.60000002384185791</v>
          </cell>
          <cell r="F502">
            <v>16304</v>
          </cell>
          <cell r="H502">
            <v>0.05</v>
          </cell>
          <cell r="I502" t="str">
            <v>Yes</v>
          </cell>
          <cell r="J502" t="str">
            <v>Yes</v>
          </cell>
          <cell r="L502">
            <v>21.75</v>
          </cell>
        </row>
        <row r="503">
          <cell r="B503" t="str">
            <v>WZM</v>
          </cell>
          <cell r="C503" t="str">
            <v>Bray</v>
          </cell>
          <cell r="D503" t="str">
            <v>Judy</v>
          </cell>
          <cell r="E503">
            <v>1</v>
          </cell>
          <cell r="F503">
            <v>18904</v>
          </cell>
          <cell r="H503">
            <v>0.05</v>
          </cell>
          <cell r="I503" t="str">
            <v>Yes</v>
          </cell>
          <cell r="L503">
            <v>36.25</v>
          </cell>
        </row>
        <row r="504">
          <cell r="B504" t="str">
            <v>WZM</v>
          </cell>
          <cell r="C504" t="str">
            <v>Smith</v>
          </cell>
          <cell r="D504" t="str">
            <v>Peter</v>
          </cell>
          <cell r="E504">
            <v>1</v>
          </cell>
          <cell r="F504">
            <v>70602</v>
          </cell>
          <cell r="H504">
            <v>0.1</v>
          </cell>
          <cell r="I504" t="str">
            <v>Yes</v>
          </cell>
          <cell r="J504" t="str">
            <v>Yes</v>
          </cell>
          <cell r="K504" t="str">
            <v>Yes</v>
          </cell>
          <cell r="L504">
            <v>36.25</v>
          </cell>
        </row>
        <row r="505">
          <cell r="B505" t="str">
            <v>YHM</v>
          </cell>
          <cell r="C505" t="str">
            <v>Allgate</v>
          </cell>
          <cell r="D505" t="str">
            <v>Joy</v>
          </cell>
          <cell r="E505">
            <v>1</v>
          </cell>
          <cell r="F505">
            <v>12815</v>
          </cell>
          <cell r="H505">
            <v>0.05</v>
          </cell>
          <cell r="I505" t="str">
            <v>Yes</v>
          </cell>
          <cell r="L505">
            <v>36.25</v>
          </cell>
        </row>
        <row r="506">
          <cell r="B506" t="str">
            <v>YHM</v>
          </cell>
          <cell r="C506" t="str">
            <v>Brace</v>
          </cell>
          <cell r="D506" t="str">
            <v>James</v>
          </cell>
          <cell r="E506">
            <v>1</v>
          </cell>
          <cell r="F506">
            <v>20231</v>
          </cell>
          <cell r="H506">
            <v>0.05</v>
          </cell>
          <cell r="I506" t="str">
            <v>Yes</v>
          </cell>
          <cell r="L506">
            <v>36.25</v>
          </cell>
        </row>
        <row r="507">
          <cell r="B507" t="str">
            <v>YHM</v>
          </cell>
          <cell r="C507" t="str">
            <v>Newton</v>
          </cell>
          <cell r="D507" t="str">
            <v>Andrew</v>
          </cell>
          <cell r="E507">
            <v>1</v>
          </cell>
          <cell r="F507">
            <v>22320</v>
          </cell>
          <cell r="H507">
            <v>0.05</v>
          </cell>
          <cell r="I507" t="str">
            <v>Yes</v>
          </cell>
          <cell r="L507">
            <v>36.25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6">
          <cell r="B6" t="str">
            <v>Cost Centre</v>
          </cell>
        </row>
      </sheetData>
      <sheetData sheetId="7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</sheetNames>
    <sheetDataSet>
      <sheetData sheetId="0" refreshError="1">
        <row r="13">
          <cell r="C13">
            <v>3</v>
          </cell>
          <cell r="D13">
            <v>2001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Graph "/>
      <sheetName val="4-YTD_MANAG"/>
      <sheetName val="YTD_MFEB"/>
      <sheetName val="5-MANAG_MAR"/>
      <sheetName val="5-LEGAL_YTD"/>
      <sheetName val="7-LEGAL_MAR"/>
      <sheetName val="8- PAI standalone"/>
      <sheetName val="6-MANAG_SUMM"/>
      <sheetName val="7-HighLevel"/>
      <sheetName val="9-HIGH_Level_LastYr"/>
      <sheetName val="10-HIGH_Level_Budget"/>
      <sheetName val="12-Italy"/>
      <sheetName val="13-USA"/>
      <sheetName val="14-International"/>
      <sheetName val="15-NEW_EUR"/>
      <sheetName val="16-PAI"/>
      <sheetName val="17-PG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F4" t="str">
            <v>March</v>
          </cell>
          <cell r="AG4">
            <v>2002</v>
          </cell>
        </row>
      </sheetData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OLO"/>
      <sheetName val="DATI PER CALCOLO"/>
      <sheetName val="TABELLA PREPOSTI"/>
      <sheetName val="Modulo4"/>
    </sheetNames>
    <sheetDataSet>
      <sheetData sheetId="0"/>
      <sheetData sheetId="1">
        <row r="4">
          <cell r="D4">
            <v>0</v>
          </cell>
        </row>
      </sheetData>
      <sheetData sheetId="2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taglio"/>
      <sheetName val="check"/>
      <sheetName val="elabora"/>
      <sheetName val="stock"/>
      <sheetName val="Cover"/>
      <sheetName val="Analisi con Rocco"/>
    </sheetNames>
    <sheetDataSet>
      <sheetData sheetId="0" refreshError="1">
        <row r="6">
          <cell r="Q6" t="str">
            <v>Analisi vendite al lordo IVA</v>
          </cell>
          <cell r="V6" t="str">
            <v>Dic 01</v>
          </cell>
        </row>
        <row r="8">
          <cell r="L8" t="str">
            <v>VALORI MENSILI</v>
          </cell>
          <cell r="V8" t="str">
            <v>VALORI PROGRESSIVI</v>
          </cell>
        </row>
        <row r="9">
          <cell r="B9" t="str">
            <v>Codice</v>
          </cell>
          <cell r="C9" t="str">
            <v>Città</v>
          </cell>
          <cell r="D9" t="str">
            <v>Indirizzo</v>
          </cell>
          <cell r="E9" t="str">
            <v>*</v>
          </cell>
          <cell r="G9" t="str">
            <v>Società</v>
          </cell>
          <cell r="I9" t="str">
            <v>Insegna</v>
          </cell>
          <cell r="J9" t="str">
            <v>Old adresse</v>
          </cell>
          <cell r="L9" t="str">
            <v>Dic 01</v>
          </cell>
          <cell r="M9" t="str">
            <v>GG Lav</v>
          </cell>
          <cell r="N9" t="str">
            <v>Neg. Su tot.</v>
          </cell>
          <cell r="O9" t="str">
            <v>Dic 00</v>
          </cell>
          <cell r="P9" t="str">
            <v>GG Lav</v>
          </cell>
          <cell r="Q9" t="str">
            <v>Diff. %</v>
          </cell>
          <cell r="R9" t="str">
            <v>GG: delta  anno preced.</v>
          </cell>
          <cell r="S9" t="str">
            <v>BDG Dic 01</v>
          </cell>
          <cell r="T9" t="str">
            <v>Diff % Mese 01</v>
          </cell>
          <cell r="V9" t="str">
            <v>Progressivo al Dic 01</v>
          </cell>
          <cell r="W9" t="str">
            <v>GG Lav. Dic 01</v>
          </cell>
          <cell r="X9" t="str">
            <v>Neg. Su Tot.</v>
          </cell>
          <cell r="Y9" t="str">
            <v>Progressivo al Dic 00</v>
          </cell>
          <cell r="Z9" t="str">
            <v>GG Lav. Dic 00</v>
          </cell>
          <cell r="AA9" t="str">
            <v>Neg. Su Tot.</v>
          </cell>
          <cell r="AB9" t="str">
            <v>Diff. %</v>
          </cell>
          <cell r="AC9" t="str">
            <v>GG: delta  anno preced.</v>
          </cell>
          <cell r="AD9" t="str">
            <v>BDG progr. a  Dic 01</v>
          </cell>
          <cell r="AE9" t="str">
            <v>Diff % Progr 01</v>
          </cell>
          <cell r="AF9" t="str">
            <v>data apertura  rinnovi (R )</v>
          </cell>
          <cell r="GM9" t="str">
            <v>STOCK  CMFN</v>
          </cell>
        </row>
        <row r="10">
          <cell r="B10">
            <v>50</v>
          </cell>
          <cell r="C10" t="str">
            <v>BOLOGNA</v>
          </cell>
          <cell r="D10" t="str">
            <v xml:space="preserve">Via Drapperie </v>
          </cell>
          <cell r="G10" t="str">
            <v>LIMONI</v>
          </cell>
          <cell r="I10" t="str">
            <v>LIMONI</v>
          </cell>
          <cell r="L10">
            <v>434182915</v>
          </cell>
          <cell r="M10">
            <v>28</v>
          </cell>
          <cell r="N10">
            <v>2.2721936940355077E-2</v>
          </cell>
          <cell r="O10">
            <v>400509100</v>
          </cell>
          <cell r="P10">
            <v>29</v>
          </cell>
          <cell r="Q10">
            <v>8.4077527826458873E-2</v>
          </cell>
          <cell r="R10">
            <v>-1</v>
          </cell>
          <cell r="S10">
            <v>436600000</v>
          </cell>
          <cell r="T10">
            <v>-5.5361543747136964E-3</v>
          </cell>
          <cell r="V10">
            <v>2811268282</v>
          </cell>
          <cell r="W10">
            <v>305</v>
          </cell>
          <cell r="X10">
            <v>2.7717158774426397E-2</v>
          </cell>
          <cell r="Y10">
            <v>2645843984.4000001</v>
          </cell>
          <cell r="Z10">
            <v>306</v>
          </cell>
          <cell r="AA10">
            <v>3.1126196119005196E-2</v>
          </cell>
          <cell r="AB10">
            <v>6.2522317481812251E-2</v>
          </cell>
          <cell r="AC10">
            <v>-1</v>
          </cell>
          <cell r="AD10">
            <v>2884100000</v>
          </cell>
          <cell r="AE10">
            <v>-2.5252840747546895E-2</v>
          </cell>
          <cell r="AF10">
            <v>36161</v>
          </cell>
        </row>
        <row r="11">
          <cell r="B11">
            <v>51</v>
          </cell>
          <cell r="C11" t="str">
            <v>BOLOGNA</v>
          </cell>
          <cell r="D11" t="str">
            <v xml:space="preserve">Via Rizzoli </v>
          </cell>
          <cell r="G11" t="str">
            <v>LIMONI</v>
          </cell>
          <cell r="I11" t="str">
            <v>LIMONI</v>
          </cell>
          <cell r="L11">
            <v>108299630</v>
          </cell>
          <cell r="M11">
            <v>28</v>
          </cell>
          <cell r="N11">
            <v>5.6676052385059572E-3</v>
          </cell>
          <cell r="O11">
            <v>133023150</v>
          </cell>
          <cell r="P11">
            <v>29</v>
          </cell>
          <cell r="Q11">
            <v>-0.18585877721283853</v>
          </cell>
          <cell r="R11">
            <v>-1</v>
          </cell>
          <cell r="S11">
            <v>123100000</v>
          </cell>
          <cell r="T11">
            <v>-0.12023046303818034</v>
          </cell>
          <cell r="V11">
            <v>728561233</v>
          </cell>
          <cell r="W11">
            <v>305</v>
          </cell>
          <cell r="X11">
            <v>7.183109310928748E-3</v>
          </cell>
          <cell r="Y11">
            <v>836366011.39999998</v>
          </cell>
          <cell r="Z11">
            <v>308</v>
          </cell>
          <cell r="AA11">
            <v>9.8391638553132731E-3</v>
          </cell>
          <cell r="AB11">
            <v>-0.12889665162211059</v>
          </cell>
          <cell r="AC11">
            <v>-3</v>
          </cell>
          <cell r="AD11">
            <v>774000000</v>
          </cell>
          <cell r="AE11">
            <v>-5.8706417312661498E-2</v>
          </cell>
          <cell r="AF11">
            <v>36161</v>
          </cell>
        </row>
        <row r="12">
          <cell r="B12">
            <v>52</v>
          </cell>
          <cell r="C12" t="str">
            <v>BOLOGNA</v>
          </cell>
          <cell r="D12" t="str">
            <v xml:space="preserve">Ugo Bassi </v>
          </cell>
          <cell r="G12" t="str">
            <v>LIMONI</v>
          </cell>
          <cell r="I12" t="str">
            <v>LIMONI</v>
          </cell>
          <cell r="L12">
            <v>188287765</v>
          </cell>
          <cell r="M12">
            <v>28</v>
          </cell>
          <cell r="N12">
            <v>9.8535952824638333E-3</v>
          </cell>
          <cell r="O12">
            <v>188686800</v>
          </cell>
          <cell r="P12">
            <v>29</v>
          </cell>
          <cell r="Q12">
            <v>-2.1148008233750322E-3</v>
          </cell>
          <cell r="R12">
            <v>-1</v>
          </cell>
          <cell r="S12">
            <v>178400000</v>
          </cell>
          <cell r="T12">
            <v>5.5424691704035876E-2</v>
          </cell>
          <cell r="V12">
            <v>1233846702</v>
          </cell>
          <cell r="W12">
            <v>306</v>
          </cell>
          <cell r="X12">
            <v>1.2164874182092156E-2</v>
          </cell>
          <cell r="Y12">
            <v>1292547634.4000001</v>
          </cell>
          <cell r="Z12">
            <v>308</v>
          </cell>
          <cell r="AA12">
            <v>1.5205768517985422E-2</v>
          </cell>
          <cell r="AB12">
            <v>-4.5414908385367971E-2</v>
          </cell>
          <cell r="AC12">
            <v>-2</v>
          </cell>
          <cell r="AD12">
            <v>1222100000</v>
          </cell>
          <cell r="AE12">
            <v>9.6118991899189921E-3</v>
          </cell>
          <cell r="AF12">
            <v>36161</v>
          </cell>
        </row>
        <row r="13">
          <cell r="B13">
            <v>53</v>
          </cell>
          <cell r="C13" t="str">
            <v>BOLOGNA</v>
          </cell>
          <cell r="D13" t="str">
            <v xml:space="preserve">Via Marconi </v>
          </cell>
          <cell r="G13" t="str">
            <v>LIMONI</v>
          </cell>
          <cell r="I13" t="str">
            <v>LIMONI</v>
          </cell>
          <cell r="L13">
            <v>116087794</v>
          </cell>
          <cell r="M13">
            <v>28</v>
          </cell>
          <cell r="N13">
            <v>6.075180399055846E-3</v>
          </cell>
          <cell r="O13">
            <v>138183100</v>
          </cell>
          <cell r="P13">
            <v>29</v>
          </cell>
          <cell r="Q13">
            <v>-0.15989875751810459</v>
          </cell>
          <cell r="R13">
            <v>-1</v>
          </cell>
          <cell r="S13">
            <v>113900000</v>
          </cell>
          <cell r="T13">
            <v>1.9208024582967515E-2</v>
          </cell>
          <cell r="V13">
            <v>794031495</v>
          </cell>
          <cell r="W13">
            <v>304</v>
          </cell>
          <cell r="X13">
            <v>7.8286007634792362E-3</v>
          </cell>
          <cell r="Y13">
            <v>999723139.20000005</v>
          </cell>
          <cell r="Z13">
            <v>307</v>
          </cell>
          <cell r="AA13">
            <v>1.1760927204671628E-2</v>
          </cell>
          <cell r="AB13">
            <v>-0.20574860792418881</v>
          </cell>
          <cell r="AC13">
            <v>-3</v>
          </cell>
          <cell r="AD13">
            <v>823900000</v>
          </cell>
          <cell r="AE13">
            <v>-3.6252585265202086E-2</v>
          </cell>
          <cell r="AF13">
            <v>36161</v>
          </cell>
        </row>
        <row r="14">
          <cell r="B14">
            <v>55</v>
          </cell>
          <cell r="C14" t="str">
            <v>BOLOGNA</v>
          </cell>
          <cell r="D14" t="str">
            <v>Via San Felice</v>
          </cell>
          <cell r="G14" t="str">
            <v>LIMONI</v>
          </cell>
          <cell r="I14" t="str">
            <v>LIMONI</v>
          </cell>
          <cell r="L14">
            <v>128977849</v>
          </cell>
          <cell r="M14">
            <v>28</v>
          </cell>
          <cell r="N14">
            <v>6.7497509700045174E-3</v>
          </cell>
          <cell r="O14">
            <v>120183250</v>
          </cell>
          <cell r="P14">
            <v>29</v>
          </cell>
          <cell r="Q14">
            <v>7.31765782669382E-2</v>
          </cell>
          <cell r="R14">
            <v>-1</v>
          </cell>
          <cell r="S14">
            <v>104700000</v>
          </cell>
          <cell r="T14">
            <v>0.23188012416427889</v>
          </cell>
          <cell r="V14">
            <v>764020297</v>
          </cell>
          <cell r="W14">
            <v>303</v>
          </cell>
          <cell r="X14">
            <v>7.5327111305677269E-3</v>
          </cell>
          <cell r="Y14">
            <v>862879816.79999995</v>
          </cell>
          <cell r="Z14">
            <v>305</v>
          </cell>
          <cell r="AA14">
            <v>1.0151077147104998E-2</v>
          </cell>
          <cell r="AB14">
            <v>-0.11456928053621843</v>
          </cell>
          <cell r="AC14">
            <v>-2</v>
          </cell>
          <cell r="AD14">
            <v>751800000</v>
          </cell>
          <cell r="AE14">
            <v>1.6254718010109071E-2</v>
          </cell>
          <cell r="AF14">
            <v>36161</v>
          </cell>
        </row>
        <row r="15">
          <cell r="B15">
            <v>56</v>
          </cell>
          <cell r="C15" t="str">
            <v>BOLOGNA</v>
          </cell>
          <cell r="D15" t="str">
            <v>Via Indipendenza</v>
          </cell>
          <cell r="G15" t="str">
            <v>LIMONI</v>
          </cell>
          <cell r="I15" t="str">
            <v>LIMONI</v>
          </cell>
          <cell r="L15">
            <v>1248754763</v>
          </cell>
          <cell r="M15">
            <v>28</v>
          </cell>
          <cell r="N15">
            <v>6.5350629881081451E-2</v>
          </cell>
          <cell r="O15">
            <v>1161583500</v>
          </cell>
          <cell r="P15">
            <v>29</v>
          </cell>
          <cell r="Q15">
            <v>7.5045197353440368E-2</v>
          </cell>
          <cell r="R15">
            <v>-1</v>
          </cell>
          <cell r="S15">
            <v>1482200000</v>
          </cell>
          <cell r="T15">
            <v>-0.15749914788827418</v>
          </cell>
          <cell r="V15">
            <v>7901556150</v>
          </cell>
          <cell r="W15">
            <v>310</v>
          </cell>
          <cell r="X15">
            <v>7.790387270288826E-2</v>
          </cell>
          <cell r="Y15">
            <v>6727149975.3999996</v>
          </cell>
          <cell r="Z15">
            <v>309</v>
          </cell>
          <cell r="AA15">
            <v>7.9139431761977089E-2</v>
          </cell>
          <cell r="AB15">
            <v>0.17457707630937269</v>
          </cell>
          <cell r="AC15">
            <v>1</v>
          </cell>
          <cell r="AD15">
            <v>8584000000</v>
          </cell>
          <cell r="AE15">
            <v>-7.9501846458527495E-2</v>
          </cell>
          <cell r="AF15">
            <v>36161</v>
          </cell>
        </row>
        <row r="16">
          <cell r="B16">
            <v>58</v>
          </cell>
          <cell r="C16" t="str">
            <v>BOLOGNA</v>
          </cell>
          <cell r="D16" t="str">
            <v>Via Mazzini</v>
          </cell>
          <cell r="G16" t="str">
            <v>LIMONI</v>
          </cell>
          <cell r="I16" t="str">
            <v>LIMONI</v>
          </cell>
          <cell r="L16">
            <v>149981971</v>
          </cell>
          <cell r="M16">
            <v>28</v>
          </cell>
          <cell r="N16">
            <v>7.8489520649428681E-3</v>
          </cell>
          <cell r="O16">
            <v>171500900</v>
          </cell>
          <cell r="P16">
            <v>29</v>
          </cell>
          <cell r="Q16">
            <v>-0.12547414619981587</v>
          </cell>
          <cell r="R16">
            <v>-1</v>
          </cell>
          <cell r="S16">
            <v>179000000</v>
          </cell>
          <cell r="T16">
            <v>-0.16211189385474861</v>
          </cell>
          <cell r="V16">
            <v>1006707941</v>
          </cell>
          <cell r="W16">
            <v>305</v>
          </cell>
          <cell r="X16">
            <v>9.9254432665963829E-3</v>
          </cell>
          <cell r="Y16">
            <v>1068313824.8</v>
          </cell>
          <cell r="Z16">
            <v>307</v>
          </cell>
          <cell r="AA16">
            <v>1.2567840667638632E-2</v>
          </cell>
          <cell r="AB16">
            <v>-5.7666466884422514E-2</v>
          </cell>
          <cell r="AC16">
            <v>-2</v>
          </cell>
          <cell r="AD16">
            <v>1115000000</v>
          </cell>
          <cell r="AE16">
            <v>-9.7122922869955164E-2</v>
          </cell>
          <cell r="AF16">
            <v>36161</v>
          </cell>
        </row>
        <row r="17">
          <cell r="B17">
            <v>62</v>
          </cell>
          <cell r="C17" t="str">
            <v>RIMINI</v>
          </cell>
          <cell r="D17" t="str">
            <v>Corso Augusto</v>
          </cell>
          <cell r="G17" t="str">
            <v>LIMONI</v>
          </cell>
          <cell r="I17" t="str">
            <v>LIMONI</v>
          </cell>
          <cell r="L17">
            <v>318969163</v>
          </cell>
          <cell r="M17">
            <v>28</v>
          </cell>
          <cell r="N17">
            <v>1.6692497464124861E-2</v>
          </cell>
          <cell r="O17">
            <v>328977350</v>
          </cell>
          <cell r="P17">
            <v>29</v>
          </cell>
          <cell r="Q17">
            <v>-3.0422115686687852E-2</v>
          </cell>
          <cell r="R17">
            <v>-1</v>
          </cell>
          <cell r="S17">
            <v>346600000</v>
          </cell>
          <cell r="T17">
            <v>-7.9719668205424116E-2</v>
          </cell>
          <cell r="V17">
            <v>1960308113</v>
          </cell>
          <cell r="W17">
            <v>306</v>
          </cell>
          <cell r="X17">
            <v>1.9327280701990721E-2</v>
          </cell>
          <cell r="Y17">
            <v>1993431902.4000001</v>
          </cell>
          <cell r="Z17">
            <v>311</v>
          </cell>
          <cell r="AA17">
            <v>2.3451100181953732E-2</v>
          </cell>
          <cell r="AB17">
            <v>-1.6616463978589176E-2</v>
          </cell>
          <cell r="AC17">
            <v>-5</v>
          </cell>
          <cell r="AD17">
            <v>2099900000</v>
          </cell>
          <cell r="AE17">
            <v>-6.6475492642506781E-2</v>
          </cell>
          <cell r="AF17">
            <v>36161</v>
          </cell>
        </row>
        <row r="18">
          <cell r="B18">
            <v>64</v>
          </cell>
          <cell r="C18" t="str">
            <v>FIRENZE</v>
          </cell>
          <cell r="D18" t="str">
            <v>Via dell'Ariento</v>
          </cell>
          <cell r="G18" t="str">
            <v>LIMONI</v>
          </cell>
          <cell r="I18" t="str">
            <v>LIMONI</v>
          </cell>
          <cell r="L18">
            <v>138139941</v>
          </cell>
          <cell r="M18">
            <v>28</v>
          </cell>
          <cell r="N18">
            <v>7.2292274060262616E-3</v>
          </cell>
          <cell r="O18">
            <v>197301400</v>
          </cell>
          <cell r="P18">
            <v>29</v>
          </cell>
          <cell r="Q18">
            <v>-0.29985321442219875</v>
          </cell>
          <cell r="R18">
            <v>-1</v>
          </cell>
          <cell r="S18">
            <v>168600000</v>
          </cell>
          <cell r="T18">
            <v>-0.18066464412811387</v>
          </cell>
          <cell r="V18">
            <v>944718464</v>
          </cell>
          <cell r="W18">
            <v>306</v>
          </cell>
          <cell r="X18">
            <v>9.3142699440950157E-3</v>
          </cell>
          <cell r="Y18">
            <v>1214705802.4000001</v>
          </cell>
          <cell r="Z18">
            <v>307</v>
          </cell>
          <cell r="AA18">
            <v>1.4290022864280862E-2</v>
          </cell>
          <cell r="AB18">
            <v>-0.22226562009217588</v>
          </cell>
          <cell r="AC18">
            <v>-1</v>
          </cell>
          <cell r="AD18">
            <v>1037900000</v>
          </cell>
          <cell r="AE18">
            <v>-8.9778915117063304E-2</v>
          </cell>
          <cell r="AF18">
            <v>36161</v>
          </cell>
        </row>
        <row r="19">
          <cell r="B19">
            <v>65</v>
          </cell>
          <cell r="C19" t="str">
            <v>VIAREGGIO</v>
          </cell>
          <cell r="D19" t="str">
            <v>Corso Garibaldi</v>
          </cell>
          <cell r="G19" t="str">
            <v>LIMONI</v>
          </cell>
          <cell r="I19" t="str">
            <v>LIMONI</v>
          </cell>
          <cell r="L19">
            <v>258812260</v>
          </cell>
          <cell r="M19">
            <v>29</v>
          </cell>
          <cell r="N19">
            <v>1.3544328088337568E-2</v>
          </cell>
          <cell r="O19">
            <v>249394300</v>
          </cell>
          <cell r="P19">
            <v>29</v>
          </cell>
          <cell r="Q19">
            <v>3.7763333003200152E-2</v>
          </cell>
          <cell r="R19">
            <v>0</v>
          </cell>
          <cell r="S19">
            <v>251300000</v>
          </cell>
          <cell r="T19">
            <v>2.9893593314763232E-2</v>
          </cell>
          <cell r="V19">
            <v>1496104906</v>
          </cell>
          <cell r="W19">
            <v>310</v>
          </cell>
          <cell r="X19">
            <v>1.4750558489316133E-2</v>
          </cell>
          <cell r="Y19">
            <v>1495771364.4000001</v>
          </cell>
          <cell r="Z19">
            <v>309</v>
          </cell>
          <cell r="AA19">
            <v>1.759652992089188E-2</v>
          </cell>
          <cell r="AB19">
            <v>2.2298969477444063E-4</v>
          </cell>
          <cell r="AC19">
            <v>1</v>
          </cell>
          <cell r="AD19">
            <v>1507000000</v>
          </cell>
          <cell r="AE19">
            <v>-7.2296575978765759E-3</v>
          </cell>
          <cell r="AF19">
            <v>36161</v>
          </cell>
        </row>
        <row r="20">
          <cell r="B20">
            <v>66</v>
          </cell>
          <cell r="C20" t="str">
            <v>FERRARA</v>
          </cell>
          <cell r="D20" t="str">
            <v>Via Mazzini</v>
          </cell>
          <cell r="G20" t="str">
            <v>LIMONI</v>
          </cell>
          <cell r="I20" t="str">
            <v>LIMONI</v>
          </cell>
          <cell r="L20">
            <v>236342391</v>
          </cell>
          <cell r="M20">
            <v>28</v>
          </cell>
          <cell r="N20">
            <v>1.2368420587518381E-2</v>
          </cell>
          <cell r="O20">
            <v>252617500</v>
          </cell>
          <cell r="P20">
            <v>29</v>
          </cell>
          <cell r="Q20">
            <v>-6.4425896859877083E-2</v>
          </cell>
          <cell r="R20">
            <v>-1</v>
          </cell>
          <cell r="S20">
            <v>247900000</v>
          </cell>
          <cell r="T20">
            <v>-4.6622061315046391E-2</v>
          </cell>
          <cell r="V20">
            <v>1430291590</v>
          </cell>
          <cell r="W20">
            <v>308</v>
          </cell>
          <cell r="X20">
            <v>1.4101684761851833E-2</v>
          </cell>
          <cell r="Y20">
            <v>1450108402.8</v>
          </cell>
          <cell r="Z20">
            <v>311</v>
          </cell>
          <cell r="AA20">
            <v>1.7059342427405366E-2</v>
          </cell>
          <cell r="AB20">
            <v>-1.3665745789580878E-2</v>
          </cell>
          <cell r="AC20">
            <v>-3</v>
          </cell>
          <cell r="AD20">
            <v>1423000000</v>
          </cell>
          <cell r="AE20">
            <v>5.1240969782150383E-3</v>
          </cell>
          <cell r="AF20">
            <v>36161</v>
          </cell>
        </row>
        <row r="21">
          <cell r="B21">
            <v>67</v>
          </cell>
          <cell r="C21" t="str">
            <v>GENOVA</v>
          </cell>
          <cell r="D21" t="str">
            <v>Via Luccoli</v>
          </cell>
          <cell r="G21" t="str">
            <v>LIMONI</v>
          </cell>
          <cell r="I21" t="str">
            <v>LIMONI</v>
          </cell>
          <cell r="L21">
            <v>231382672</v>
          </cell>
          <cell r="M21">
            <v>28</v>
          </cell>
          <cell r="N21">
            <v>1.2108865412806173E-2</v>
          </cell>
          <cell r="O21">
            <v>247107600</v>
          </cell>
          <cell r="P21">
            <v>29</v>
          </cell>
          <cell r="Q21">
            <v>-6.363595453964184E-2</v>
          </cell>
          <cell r="R21">
            <v>-1</v>
          </cell>
          <cell r="S21">
            <v>244400000</v>
          </cell>
          <cell r="T21">
            <v>-5.3262389525368249E-2</v>
          </cell>
          <cell r="V21">
            <v>1321905686</v>
          </cell>
          <cell r="W21">
            <v>301</v>
          </cell>
          <cell r="X21">
            <v>1.3033074793421315E-2</v>
          </cell>
          <cell r="Y21">
            <v>1344736180.4000001</v>
          </cell>
          <cell r="Z21">
            <v>306</v>
          </cell>
          <cell r="AA21">
            <v>1.5819724188667228E-2</v>
          </cell>
          <cell r="AB21">
            <v>-1.6977675422705608E-2</v>
          </cell>
          <cell r="AC21">
            <v>-5</v>
          </cell>
          <cell r="AD21">
            <v>1330100000</v>
          </cell>
          <cell r="AE21">
            <v>-6.1606751372077287E-3</v>
          </cell>
          <cell r="AF21">
            <v>36161</v>
          </cell>
        </row>
        <row r="22">
          <cell r="B22">
            <v>68</v>
          </cell>
          <cell r="C22" t="str">
            <v>GENOVA</v>
          </cell>
          <cell r="D22" t="str">
            <v>Via XX Settembre</v>
          </cell>
          <cell r="G22" t="str">
            <v>LIMONI</v>
          </cell>
          <cell r="I22" t="str">
            <v>LIMONI</v>
          </cell>
          <cell r="L22">
            <v>490323897</v>
          </cell>
          <cell r="M22">
            <v>28</v>
          </cell>
          <cell r="N22">
            <v>2.5659942579691689E-2</v>
          </cell>
          <cell r="O22">
            <v>486907300</v>
          </cell>
          <cell r="P22">
            <v>29</v>
          </cell>
          <cell r="Q22">
            <v>7.0169352564646292E-3</v>
          </cell>
          <cell r="R22">
            <v>-1</v>
          </cell>
          <cell r="S22">
            <v>509100000</v>
          </cell>
          <cell r="T22">
            <v>-3.6880972304066E-2</v>
          </cell>
          <cell r="V22">
            <v>3128350569</v>
          </cell>
          <cell r="W22">
            <v>308</v>
          </cell>
          <cell r="X22">
            <v>3.0843370580538626E-2</v>
          </cell>
          <cell r="Y22">
            <v>3204189091.1999998</v>
          </cell>
          <cell r="Z22">
            <v>310</v>
          </cell>
          <cell r="AA22">
            <v>3.7694670828327399E-2</v>
          </cell>
          <cell r="AB22">
            <v>-2.3668553896610874E-2</v>
          </cell>
          <cell r="AC22">
            <v>-2</v>
          </cell>
          <cell r="AD22">
            <v>3350100000</v>
          </cell>
          <cell r="AE22">
            <v>-6.6191884122862005E-2</v>
          </cell>
          <cell r="AF22">
            <v>36161</v>
          </cell>
        </row>
        <row r="23">
          <cell r="B23">
            <v>69</v>
          </cell>
          <cell r="C23" t="str">
            <v>FIRENZE</v>
          </cell>
          <cell r="D23" t="str">
            <v>Via Milanesi</v>
          </cell>
          <cell r="G23" t="str">
            <v>LIMONI</v>
          </cell>
          <cell r="I23" t="str">
            <v>LIMONI</v>
          </cell>
          <cell r="L23">
            <v>397622394</v>
          </cell>
          <cell r="M23">
            <v>28</v>
          </cell>
          <cell r="N23">
            <v>2.0808628461442387E-2</v>
          </cell>
          <cell r="O23">
            <v>419265300</v>
          </cell>
          <cell r="P23">
            <v>29</v>
          </cell>
          <cell r="Q23">
            <v>-5.1621028499138848E-2</v>
          </cell>
          <cell r="R23">
            <v>-1</v>
          </cell>
          <cell r="S23">
            <v>441800000</v>
          </cell>
          <cell r="T23">
            <v>-9.9994581258488008E-2</v>
          </cell>
          <cell r="V23">
            <v>2278705134</v>
          </cell>
          <cell r="W23">
            <v>306</v>
          </cell>
          <cell r="X23">
            <v>2.246645487503799E-2</v>
          </cell>
          <cell r="Y23">
            <v>2291861311.5999999</v>
          </cell>
          <cell r="Z23">
            <v>306</v>
          </cell>
          <cell r="AA23">
            <v>2.6961878736247256E-2</v>
          </cell>
          <cell r="AB23">
            <v>-5.7403899325894556E-3</v>
          </cell>
          <cell r="AC23">
            <v>0</v>
          </cell>
          <cell r="AD23">
            <v>2415100000</v>
          </cell>
          <cell r="AE23">
            <v>-5.6475866837812097E-2</v>
          </cell>
          <cell r="AF23">
            <v>36161</v>
          </cell>
        </row>
        <row r="24">
          <cell r="B24">
            <v>70</v>
          </cell>
          <cell r="C24" t="str">
            <v>TRIESTE</v>
          </cell>
          <cell r="D24" t="str">
            <v>Piazza della Borsa</v>
          </cell>
          <cell r="G24" t="str">
            <v>LIMONI</v>
          </cell>
          <cell r="I24" t="str">
            <v>LIMONI</v>
          </cell>
          <cell r="L24">
            <v>301720309</v>
          </cell>
          <cell r="M24">
            <v>28</v>
          </cell>
          <cell r="N24">
            <v>1.5789819446770374E-2</v>
          </cell>
          <cell r="O24">
            <v>277760700</v>
          </cell>
          <cell r="P24">
            <v>29</v>
          </cell>
          <cell r="Q24">
            <v>8.6259895658385072E-2</v>
          </cell>
          <cell r="R24">
            <v>-1</v>
          </cell>
          <cell r="S24">
            <v>285000000</v>
          </cell>
          <cell r="T24">
            <v>5.8667750877192983E-2</v>
          </cell>
          <cell r="V24">
            <v>1919071076</v>
          </cell>
          <cell r="W24">
            <v>311</v>
          </cell>
          <cell r="X24">
            <v>1.8920712069166123E-2</v>
          </cell>
          <cell r="Y24">
            <v>1796429920.8</v>
          </cell>
          <cell r="Z24">
            <v>328</v>
          </cell>
          <cell r="AA24">
            <v>2.1133532573557958E-2</v>
          </cell>
          <cell r="AB24">
            <v>6.8269379050079806E-2</v>
          </cell>
          <cell r="AC24">
            <v>-17</v>
          </cell>
          <cell r="AD24">
            <v>1843000000</v>
          </cell>
          <cell r="AE24">
            <v>4.127567878459034E-2</v>
          </cell>
          <cell r="AF24">
            <v>36161</v>
          </cell>
        </row>
        <row r="25">
          <cell r="B25">
            <v>71</v>
          </cell>
          <cell r="C25" t="str">
            <v>BOLOGNA</v>
          </cell>
          <cell r="D25" t="str">
            <v>Via Dagnini</v>
          </cell>
          <cell r="G25" t="str">
            <v>LIMONI</v>
          </cell>
          <cell r="I25" t="str">
            <v>LIMONI</v>
          </cell>
          <cell r="L25">
            <v>198015463</v>
          </cell>
          <cell r="M25">
            <v>28</v>
          </cell>
          <cell r="N25">
            <v>1.0362671372044231E-2</v>
          </cell>
          <cell r="O25">
            <v>182619150</v>
          </cell>
          <cell r="P25">
            <v>29</v>
          </cell>
          <cell r="Q25">
            <v>8.4308315967958458E-2</v>
          </cell>
          <cell r="R25">
            <v>-1</v>
          </cell>
          <cell r="S25">
            <v>205300000</v>
          </cell>
          <cell r="T25">
            <v>-3.5482401363857767E-2</v>
          </cell>
          <cell r="V25">
            <v>1284763002</v>
          </cell>
          <cell r="W25">
            <v>305</v>
          </cell>
          <cell r="X25">
            <v>1.2666873646299226E-2</v>
          </cell>
          <cell r="Y25">
            <v>1209545777.2</v>
          </cell>
          <cell r="Z25">
            <v>307</v>
          </cell>
          <cell r="AA25">
            <v>1.4229319377113371E-2</v>
          </cell>
          <cell r="AB25">
            <v>6.2186339878860727E-2</v>
          </cell>
          <cell r="AC25">
            <v>-2</v>
          </cell>
          <cell r="AD25">
            <v>1359900000</v>
          </cell>
          <cell r="AE25">
            <v>-5.5251855283476724E-2</v>
          </cell>
          <cell r="AF25">
            <v>36161</v>
          </cell>
        </row>
        <row r="26">
          <cell r="B26">
            <v>72</v>
          </cell>
          <cell r="C26" t="str">
            <v>FAENZA</v>
          </cell>
          <cell r="D26" t="str">
            <v>Corso Mazzini</v>
          </cell>
          <cell r="G26" t="str">
            <v>LIMONI</v>
          </cell>
          <cell r="I26" t="str">
            <v>LIMONI</v>
          </cell>
          <cell r="L26">
            <v>170914263</v>
          </cell>
          <cell r="M26">
            <v>28</v>
          </cell>
          <cell r="N26">
            <v>8.9443941065559043E-3</v>
          </cell>
          <cell r="O26">
            <v>168554050</v>
          </cell>
          <cell r="P26">
            <v>29</v>
          </cell>
          <cell r="Q26">
            <v>1.400270714349492E-2</v>
          </cell>
          <cell r="R26">
            <v>-1</v>
          </cell>
          <cell r="S26">
            <v>179000000</v>
          </cell>
          <cell r="T26">
            <v>-4.5171715083798886E-2</v>
          </cell>
          <cell r="V26">
            <v>1017044128</v>
          </cell>
          <cell r="W26">
            <v>305</v>
          </cell>
          <cell r="X26">
            <v>1.0027350913773105E-2</v>
          </cell>
          <cell r="Y26">
            <v>1021641554.4</v>
          </cell>
          <cell r="Z26">
            <v>311</v>
          </cell>
          <cell r="AA26">
            <v>1.2018779479467676E-2</v>
          </cell>
          <cell r="AB26">
            <v>-4.5000385704749447E-3</v>
          </cell>
          <cell r="AC26">
            <v>-6</v>
          </cell>
          <cell r="AD26">
            <v>1085100000</v>
          </cell>
          <cell r="AE26">
            <v>-6.2718525481522444E-2</v>
          </cell>
          <cell r="AF26">
            <v>36161</v>
          </cell>
        </row>
        <row r="27">
          <cell r="B27">
            <v>74</v>
          </cell>
          <cell r="C27" t="str">
            <v>LUCCA</v>
          </cell>
          <cell r="D27" t="str">
            <v>Via Roma</v>
          </cell>
          <cell r="G27" t="str">
            <v>LIMONI</v>
          </cell>
          <cell r="I27" t="str">
            <v>LIMONI</v>
          </cell>
          <cell r="L27">
            <v>167435200</v>
          </cell>
          <cell r="M27">
            <v>29</v>
          </cell>
          <cell r="N27">
            <v>8.762325565011558E-3</v>
          </cell>
          <cell r="O27">
            <v>167091400</v>
          </cell>
          <cell r="P27">
            <v>29</v>
          </cell>
          <cell r="Q27">
            <v>2.0575565229568969E-3</v>
          </cell>
          <cell r="R27">
            <v>0</v>
          </cell>
          <cell r="S27">
            <v>168000000</v>
          </cell>
          <cell r="T27">
            <v>-3.3619047619047617E-3</v>
          </cell>
          <cell r="V27">
            <v>962936531</v>
          </cell>
          <cell r="W27">
            <v>321</v>
          </cell>
          <cell r="X27">
            <v>9.4938874707591377E-3</v>
          </cell>
          <cell r="Y27">
            <v>960040788</v>
          </cell>
          <cell r="Z27">
            <v>321</v>
          </cell>
          <cell r="AA27">
            <v>1.1294096713835055E-2</v>
          </cell>
          <cell r="AB27">
            <v>3.0162708045275259E-3</v>
          </cell>
          <cell r="AC27">
            <v>0</v>
          </cell>
          <cell r="AD27">
            <v>965000000</v>
          </cell>
          <cell r="AE27">
            <v>-2.1383098445595856E-3</v>
          </cell>
          <cell r="AF27">
            <v>36161</v>
          </cell>
        </row>
        <row r="28">
          <cell r="B28">
            <v>76</v>
          </cell>
          <cell r="C28" t="str">
            <v>PISA</v>
          </cell>
          <cell r="D28" t="str">
            <v>Borgo Stretto</v>
          </cell>
          <cell r="G28" t="str">
            <v>LIMONI</v>
          </cell>
          <cell r="I28" t="str">
            <v>LIMONI</v>
          </cell>
          <cell r="L28">
            <v>224840722</v>
          </cell>
          <cell r="M28">
            <v>29</v>
          </cell>
          <cell r="N28">
            <v>1.1766507917309243E-2</v>
          </cell>
          <cell r="O28">
            <v>209187300</v>
          </cell>
          <cell r="P28">
            <v>29</v>
          </cell>
          <cell r="Q28">
            <v>7.4829695684202627E-2</v>
          </cell>
          <cell r="R28">
            <v>0</v>
          </cell>
          <cell r="S28">
            <v>208800000</v>
          </cell>
          <cell r="T28">
            <v>7.6823381226053644E-2</v>
          </cell>
          <cell r="V28">
            <v>1233586634</v>
          </cell>
          <cell r="W28">
            <v>318</v>
          </cell>
          <cell r="X28">
            <v>1.2162310091679904E-2</v>
          </cell>
          <cell r="Y28">
            <v>1193476870</v>
          </cell>
          <cell r="Z28">
            <v>314</v>
          </cell>
          <cell r="AA28">
            <v>1.404028179217855E-2</v>
          </cell>
          <cell r="AB28">
            <v>3.360749169776537E-2</v>
          </cell>
          <cell r="AC28">
            <v>4</v>
          </cell>
          <cell r="AD28">
            <v>1191000000</v>
          </cell>
          <cell r="AE28">
            <v>3.575703946263644E-2</v>
          </cell>
          <cell r="AF28">
            <v>36161</v>
          </cell>
        </row>
        <row r="29">
          <cell r="B29">
            <v>80</v>
          </cell>
          <cell r="C29" t="str">
            <v>PADOVA</v>
          </cell>
          <cell r="D29" t="str">
            <v>Via Altinate</v>
          </cell>
          <cell r="G29" t="str">
            <v>LIMONI</v>
          </cell>
          <cell r="I29" t="str">
            <v>LIMONI</v>
          </cell>
          <cell r="L29">
            <v>258489720</v>
          </cell>
          <cell r="M29">
            <v>29</v>
          </cell>
          <cell r="N29">
            <v>1.3527448719556457E-2</v>
          </cell>
          <cell r="O29">
            <v>328665000</v>
          </cell>
          <cell r="P29">
            <v>29</v>
          </cell>
          <cell r="Q29">
            <v>-0.21351613344895259</v>
          </cell>
          <cell r="R29">
            <v>0</v>
          </cell>
          <cell r="S29">
            <v>328800000</v>
          </cell>
          <cell r="T29">
            <v>-0.21383905109489051</v>
          </cell>
          <cell r="V29">
            <v>1787703873</v>
          </cell>
          <cell r="W29">
            <v>315</v>
          </cell>
          <cell r="X29">
            <v>1.7625522404552212E-2</v>
          </cell>
          <cell r="Y29">
            <v>1947365601.5999999</v>
          </cell>
          <cell r="Z29">
            <v>311</v>
          </cell>
          <cell r="AA29">
            <v>2.2909167731804729E-2</v>
          </cell>
          <cell r="AB29">
            <v>-8.1988573932300232E-2</v>
          </cell>
          <cell r="AC29">
            <v>4</v>
          </cell>
          <cell r="AD29">
            <v>1948100000</v>
          </cell>
          <cell r="AE29">
            <v>-8.2334647605359065E-2</v>
          </cell>
          <cell r="AF29">
            <v>36161</v>
          </cell>
        </row>
        <row r="30">
          <cell r="B30">
            <v>81</v>
          </cell>
          <cell r="C30" t="str">
            <v>UDINE</v>
          </cell>
          <cell r="D30" t="str">
            <v>Via Vittorio Veneto</v>
          </cell>
          <cell r="G30" t="str">
            <v>LIMONI</v>
          </cell>
          <cell r="I30" t="str">
            <v>LIMONI</v>
          </cell>
          <cell r="L30">
            <v>269293366</v>
          </cell>
          <cell r="M30">
            <v>28</v>
          </cell>
          <cell r="N30">
            <v>1.4092832005395605E-2</v>
          </cell>
          <cell r="O30">
            <v>258463650</v>
          </cell>
          <cell r="P30">
            <v>29</v>
          </cell>
          <cell r="Q30">
            <v>4.1900344593910982E-2</v>
          </cell>
          <cell r="R30">
            <v>-1</v>
          </cell>
          <cell r="S30">
            <v>262900000</v>
          </cell>
          <cell r="T30">
            <v>2.4318623050589579E-2</v>
          </cell>
          <cell r="V30">
            <v>1586046886</v>
          </cell>
          <cell r="W30">
            <v>268</v>
          </cell>
          <cell r="X30">
            <v>1.5637324137443016E-2</v>
          </cell>
          <cell r="Y30">
            <v>1544214463.5999999</v>
          </cell>
          <cell r="Z30">
            <v>267</v>
          </cell>
          <cell r="AA30">
            <v>1.8166423465334394E-2</v>
          </cell>
          <cell r="AB30">
            <v>2.7089775018993741E-2</v>
          </cell>
          <cell r="AC30">
            <v>1</v>
          </cell>
          <cell r="AD30">
            <v>1570900000</v>
          </cell>
          <cell r="AE30">
            <v>9.6421707301546887E-3</v>
          </cell>
          <cell r="AF30">
            <v>36161</v>
          </cell>
        </row>
        <row r="31">
          <cell r="B31">
            <v>82</v>
          </cell>
          <cell r="C31" t="str">
            <v>PRATO</v>
          </cell>
          <cell r="D31" t="str">
            <v>Via Rinaldesca</v>
          </cell>
          <cell r="G31" t="str">
            <v>LIMONI</v>
          </cell>
          <cell r="I31" t="str">
            <v>LIMONI</v>
          </cell>
          <cell r="L31">
            <v>119332913</v>
          </cell>
          <cell r="M31">
            <v>29</v>
          </cell>
          <cell r="N31">
            <v>6.2450060341385808E-3</v>
          </cell>
          <cell r="O31">
            <v>135032950</v>
          </cell>
          <cell r="P31">
            <v>29</v>
          </cell>
          <cell r="Q31">
            <v>-0.11626819231898584</v>
          </cell>
          <cell r="R31">
            <v>0</v>
          </cell>
          <cell r="S31">
            <v>123800000</v>
          </cell>
          <cell r="T31">
            <v>-3.6083093699515345E-2</v>
          </cell>
          <cell r="V31">
            <v>714884481</v>
          </cell>
          <cell r="W31">
            <v>306</v>
          </cell>
          <cell r="X31">
            <v>7.0482660058163778E-3</v>
          </cell>
          <cell r="Y31">
            <v>794838291</v>
          </cell>
          <cell r="Z31">
            <v>302</v>
          </cell>
          <cell r="AA31">
            <v>9.3506241012057626E-3</v>
          </cell>
          <cell r="AB31">
            <v>-0.10059129121649224</v>
          </cell>
          <cell r="AC31">
            <v>4</v>
          </cell>
          <cell r="AD31">
            <v>729000000</v>
          </cell>
          <cell r="AE31">
            <v>-1.9362851851851853E-2</v>
          </cell>
          <cell r="AF31">
            <v>36161</v>
          </cell>
        </row>
        <row r="32">
          <cell r="B32">
            <v>83</v>
          </cell>
          <cell r="C32" t="str">
            <v>REGGIO EMILIA</v>
          </cell>
          <cell r="D32" t="str">
            <v>Piazza Prampolini</v>
          </cell>
          <cell r="G32" t="str">
            <v>LIMONI</v>
          </cell>
          <cell r="I32" t="str">
            <v>LIMONI</v>
          </cell>
          <cell r="L32">
            <v>299745663</v>
          </cell>
          <cell r="M32">
            <v>29</v>
          </cell>
          <cell r="N32">
            <v>1.5686481014184826E-2</v>
          </cell>
          <cell r="O32">
            <v>298249500</v>
          </cell>
          <cell r="P32">
            <v>29</v>
          </cell>
          <cell r="Q32">
            <v>5.0164811676130221E-3</v>
          </cell>
          <cell r="R32">
            <v>0</v>
          </cell>
          <cell r="S32">
            <v>313900000</v>
          </cell>
          <cell r="T32">
            <v>-4.509186683657216E-2</v>
          </cell>
          <cell r="V32">
            <v>1819589914</v>
          </cell>
          <cell r="W32">
            <v>310</v>
          </cell>
          <cell r="X32">
            <v>1.7939896691326479E-2</v>
          </cell>
          <cell r="Y32">
            <v>1757538820</v>
          </cell>
          <cell r="Z32">
            <v>313</v>
          </cell>
          <cell r="AA32">
            <v>2.0676010498211814E-2</v>
          </cell>
          <cell r="AB32">
            <v>3.5305674784469339E-2</v>
          </cell>
          <cell r="AC32">
            <v>-3</v>
          </cell>
          <cell r="AD32">
            <v>1850000000</v>
          </cell>
          <cell r="AE32">
            <v>-1.6437884324324324E-2</v>
          </cell>
          <cell r="AF32">
            <v>36161</v>
          </cell>
        </row>
        <row r="33">
          <cell r="B33">
            <v>84</v>
          </cell>
          <cell r="C33" t="str">
            <v>VENEZIA</v>
          </cell>
          <cell r="D33" t="str">
            <v>Calle de Fabbri</v>
          </cell>
          <cell r="G33" t="str">
            <v>LIMONI</v>
          </cell>
          <cell r="I33" t="str">
            <v>LIMONI</v>
          </cell>
          <cell r="L33">
            <v>231632919</v>
          </cell>
          <cell r="M33">
            <v>29</v>
          </cell>
          <cell r="N33">
            <v>1.2121961498250974E-2</v>
          </cell>
          <cell r="O33">
            <v>235621000</v>
          </cell>
          <cell r="P33">
            <v>29</v>
          </cell>
          <cell r="Q33">
            <v>-1.6925830040616076E-2</v>
          </cell>
          <cell r="R33">
            <v>0</v>
          </cell>
          <cell r="S33">
            <v>269900000</v>
          </cell>
          <cell r="T33">
            <v>-0.14178244164505371</v>
          </cell>
          <cell r="V33">
            <v>1500152839</v>
          </cell>
          <cell r="W33">
            <v>315</v>
          </cell>
          <cell r="X33">
            <v>1.4790468305959254E-2</v>
          </cell>
          <cell r="Y33">
            <v>1452763797.2</v>
          </cell>
          <cell r="Z33">
            <v>315</v>
          </cell>
          <cell r="AA33">
            <v>1.7090580976373119E-2</v>
          </cell>
          <cell r="AB33">
            <v>3.2619922035045018E-2</v>
          </cell>
          <cell r="AC33">
            <v>0</v>
          </cell>
          <cell r="AD33">
            <v>1664100000</v>
          </cell>
          <cell r="AE33">
            <v>-9.8520017426837331E-2</v>
          </cell>
          <cell r="AF33">
            <v>36161</v>
          </cell>
        </row>
        <row r="34">
          <cell r="B34">
            <v>85</v>
          </cell>
          <cell r="C34" t="str">
            <v>MESTRE</v>
          </cell>
          <cell r="D34" t="str">
            <v>Piazza Ferretto</v>
          </cell>
          <cell r="G34" t="str">
            <v>LIMONI</v>
          </cell>
          <cell r="I34" t="str">
            <v>LIMONI</v>
          </cell>
          <cell r="L34">
            <v>405907140</v>
          </cell>
          <cell r="M34">
            <v>29</v>
          </cell>
          <cell r="N34">
            <v>2.1242191067605411E-2</v>
          </cell>
          <cell r="O34">
            <v>397216000</v>
          </cell>
          <cell r="P34">
            <v>29</v>
          </cell>
          <cell r="Q34">
            <v>2.1880135744783695E-2</v>
          </cell>
          <cell r="R34">
            <v>0</v>
          </cell>
          <cell r="S34">
            <v>447500000</v>
          </cell>
          <cell r="T34">
            <v>-9.2944938547486033E-2</v>
          </cell>
          <cell r="V34">
            <v>2264577173</v>
          </cell>
          <cell r="W34">
            <v>315</v>
          </cell>
          <cell r="X34">
            <v>2.2327162961596946E-2</v>
          </cell>
          <cell r="Y34">
            <v>2041694113.5999999</v>
          </cell>
          <cell r="Z34">
            <v>316</v>
          </cell>
          <cell r="AA34">
            <v>2.4018865726636331E-2</v>
          </cell>
          <cell r="AB34">
            <v>0.10916574520901343</v>
          </cell>
          <cell r="AC34">
            <v>-1</v>
          </cell>
          <cell r="AD34">
            <v>2300000000</v>
          </cell>
          <cell r="AE34">
            <v>-1.5401229130434783E-2</v>
          </cell>
          <cell r="AF34">
            <v>36161</v>
          </cell>
        </row>
        <row r="35">
          <cell r="B35">
            <v>86</v>
          </cell>
          <cell r="C35" t="str">
            <v>MILANO</v>
          </cell>
          <cell r="D35" t="str">
            <v>Via Dante (Ang. via Casati)</v>
          </cell>
          <cell r="G35" t="str">
            <v>LIMONI</v>
          </cell>
          <cell r="I35" t="str">
            <v>LIMONI</v>
          </cell>
          <cell r="L35">
            <v>432135495</v>
          </cell>
          <cell r="M35">
            <v>29</v>
          </cell>
          <cell r="N35">
            <v>2.2614790052434757E-2</v>
          </cell>
          <cell r="O35">
            <v>434638500</v>
          </cell>
          <cell r="P35">
            <v>29</v>
          </cell>
          <cell r="Q35">
            <v>-5.7588202609755003E-3</v>
          </cell>
          <cell r="R35">
            <v>0</v>
          </cell>
          <cell r="S35">
            <v>529300000</v>
          </cell>
          <cell r="T35">
            <v>-0.18357170791611563</v>
          </cell>
          <cell r="V35">
            <v>2763314122</v>
          </cell>
          <cell r="W35">
            <v>319</v>
          </cell>
          <cell r="X35">
            <v>2.7244363959671593E-2</v>
          </cell>
          <cell r="Y35">
            <v>2483773032</v>
          </cell>
          <cell r="Z35">
            <v>319</v>
          </cell>
          <cell r="AA35">
            <v>2.9219563574025286E-2</v>
          </cell>
          <cell r="AB35">
            <v>0.11254695433056783</v>
          </cell>
          <cell r="AC35">
            <v>0</v>
          </cell>
          <cell r="AD35">
            <v>3025000000</v>
          </cell>
          <cell r="AE35">
            <v>-8.6507728264462805E-2</v>
          </cell>
          <cell r="AF35">
            <v>36161</v>
          </cell>
        </row>
        <row r="36">
          <cell r="B36">
            <v>87</v>
          </cell>
          <cell r="C36" t="str">
            <v>BERGAMO</v>
          </cell>
          <cell r="D36" t="str">
            <v>Via Papa Giovanni XXIII</v>
          </cell>
          <cell r="G36" t="str">
            <v>LIMONI</v>
          </cell>
          <cell r="I36" t="str">
            <v>LIMONI</v>
          </cell>
          <cell r="L36">
            <v>275983974</v>
          </cell>
          <cell r="M36">
            <v>29</v>
          </cell>
          <cell r="N36">
            <v>1.4442969166063559E-2</v>
          </cell>
          <cell r="O36">
            <v>301634450</v>
          </cell>
          <cell r="P36">
            <v>29</v>
          </cell>
          <cell r="Q36">
            <v>-8.5038283922807892E-2</v>
          </cell>
          <cell r="R36">
            <v>0</v>
          </cell>
          <cell r="S36">
            <v>298000000</v>
          </cell>
          <cell r="T36">
            <v>-7.3879281879194625E-2</v>
          </cell>
          <cell r="V36">
            <v>1932037875</v>
          </cell>
          <cell r="W36">
            <v>314</v>
          </cell>
          <cell r="X36">
            <v>1.9048555729260841E-2</v>
          </cell>
          <cell r="Y36">
            <v>1955598043</v>
          </cell>
          <cell r="Z36">
            <v>315</v>
          </cell>
          <cell r="AA36">
            <v>2.3006015689229827E-2</v>
          </cell>
          <cell r="AB36">
            <v>-1.2047551430281319E-2</v>
          </cell>
          <cell r="AC36">
            <v>-1</v>
          </cell>
          <cell r="AD36">
            <v>1932100000</v>
          </cell>
          <cell r="AE36">
            <v>-3.2154132808860823E-5</v>
          </cell>
          <cell r="AF36">
            <v>36161</v>
          </cell>
        </row>
        <row r="37">
          <cell r="B37">
            <v>88</v>
          </cell>
          <cell r="C37" t="str">
            <v>BRESCIA</v>
          </cell>
          <cell r="D37" t="str">
            <v>Via Mazzini</v>
          </cell>
          <cell r="G37" t="str">
            <v>LIMONI</v>
          </cell>
          <cell r="I37" t="str">
            <v>LIMONI</v>
          </cell>
          <cell r="L37">
            <v>330030872</v>
          </cell>
          <cell r="M37">
            <v>29</v>
          </cell>
          <cell r="N37">
            <v>1.7271385867300645E-2</v>
          </cell>
          <cell r="O37">
            <v>297897400</v>
          </cell>
          <cell r="P37">
            <v>29</v>
          </cell>
          <cell r="Q37">
            <v>0.1078675812544856</v>
          </cell>
          <cell r="R37">
            <v>0</v>
          </cell>
          <cell r="S37">
            <v>325600000</v>
          </cell>
          <cell r="T37">
            <v>1.3608329238329239E-2</v>
          </cell>
          <cell r="V37">
            <v>1918193076</v>
          </cell>
          <cell r="W37">
            <v>315</v>
          </cell>
          <cell r="X37">
            <v>1.8912055597082058E-2</v>
          </cell>
          <cell r="Y37">
            <v>1738379409</v>
          </cell>
          <cell r="Z37">
            <v>312</v>
          </cell>
          <cell r="AA37">
            <v>2.0450615657160418E-2</v>
          </cell>
          <cell r="AB37">
            <v>0.10343752696854452</v>
          </cell>
          <cell r="AC37">
            <v>3</v>
          </cell>
          <cell r="AD37">
            <v>1900000000</v>
          </cell>
          <cell r="AE37">
            <v>9.5753031578947375E-3</v>
          </cell>
          <cell r="AF37">
            <v>36161</v>
          </cell>
        </row>
        <row r="38">
          <cell r="B38">
            <v>89</v>
          </cell>
          <cell r="C38" t="str">
            <v>MILANO</v>
          </cell>
          <cell r="D38" t="str">
            <v>Corso S. Gottardo</v>
          </cell>
          <cell r="G38" t="str">
            <v>LIMONI</v>
          </cell>
          <cell r="I38" t="str">
            <v>LIMONI</v>
          </cell>
          <cell r="L38">
            <v>244482616</v>
          </cell>
          <cell r="M38">
            <v>28</v>
          </cell>
          <cell r="N38">
            <v>1.2794420028630203E-2</v>
          </cell>
          <cell r="O38">
            <v>252364650</v>
          </cell>
          <cell r="P38">
            <v>29</v>
          </cell>
          <cell r="Q38">
            <v>-3.1232718211524475E-2</v>
          </cell>
          <cell r="R38">
            <v>-1</v>
          </cell>
          <cell r="S38">
            <v>289900000</v>
          </cell>
          <cell r="T38">
            <v>-0.15666569161779925</v>
          </cell>
          <cell r="V38">
            <v>1320785279</v>
          </cell>
          <cell r="W38">
            <v>306</v>
          </cell>
          <cell r="X38">
            <v>1.302202835615675E-2</v>
          </cell>
          <cell r="Y38">
            <v>1220456659.4000001</v>
          </cell>
          <cell r="Z38">
            <v>308</v>
          </cell>
          <cell r="AA38">
            <v>1.4357677005602029E-2</v>
          </cell>
          <cell r="AB38">
            <v>8.220580290767833E-2</v>
          </cell>
          <cell r="AC38">
            <v>-2</v>
          </cell>
          <cell r="AD38">
            <v>1401900000</v>
          </cell>
          <cell r="AE38">
            <v>-5.7860561380982951E-2</v>
          </cell>
          <cell r="AF38">
            <v>36161</v>
          </cell>
        </row>
        <row r="39">
          <cell r="B39">
            <v>90</v>
          </cell>
          <cell r="C39" t="str">
            <v>BOLOGNA</v>
          </cell>
          <cell r="D39" t="str">
            <v>Via Massarenti</v>
          </cell>
          <cell r="G39" t="str">
            <v>LIMONI</v>
          </cell>
          <cell r="I39" t="str">
            <v>LIMONI</v>
          </cell>
          <cell r="L39">
            <v>102932151</v>
          </cell>
          <cell r="M39">
            <v>28</v>
          </cell>
          <cell r="N39">
            <v>5.3867109076761038E-3</v>
          </cell>
          <cell r="O39">
            <v>88768850</v>
          </cell>
          <cell r="P39">
            <v>29</v>
          </cell>
          <cell r="Q39">
            <v>0.15955260206705393</v>
          </cell>
          <cell r="R39">
            <v>-1</v>
          </cell>
          <cell r="S39">
            <v>85600000</v>
          </cell>
          <cell r="T39">
            <v>0.20247839953271027</v>
          </cell>
          <cell r="V39">
            <v>612644512</v>
          </cell>
          <cell r="W39">
            <v>303</v>
          </cell>
          <cell r="X39">
            <v>6.0402507011193098E-3</v>
          </cell>
          <cell r="Y39">
            <v>638570008.39999998</v>
          </cell>
          <cell r="Z39">
            <v>306</v>
          </cell>
          <cell r="AA39">
            <v>7.5122552328725266E-3</v>
          </cell>
          <cell r="AB39">
            <v>-4.059930165677348E-2</v>
          </cell>
          <cell r="AC39">
            <v>-3</v>
          </cell>
          <cell r="AD39">
            <v>616000000</v>
          </cell>
          <cell r="AE39">
            <v>-5.4472207792207791E-3</v>
          </cell>
          <cell r="AF39">
            <v>36161</v>
          </cell>
        </row>
        <row r="40">
          <cell r="B40">
            <v>91</v>
          </cell>
          <cell r="C40" t="str">
            <v>PESARO</v>
          </cell>
          <cell r="D40" t="str">
            <v>Via Branca</v>
          </cell>
          <cell r="G40" t="str">
            <v>LIMONI</v>
          </cell>
          <cell r="I40" t="str">
            <v>LIMONI</v>
          </cell>
          <cell r="L40">
            <v>268168085</v>
          </cell>
          <cell r="M40">
            <v>29</v>
          </cell>
          <cell r="N40">
            <v>1.4033943083149137E-2</v>
          </cell>
          <cell r="O40">
            <v>260043050</v>
          </cell>
          <cell r="P40">
            <v>29</v>
          </cell>
          <cell r="Q40">
            <v>3.1244961170852289E-2</v>
          </cell>
          <cell r="R40">
            <v>0</v>
          </cell>
          <cell r="S40">
            <v>300600000</v>
          </cell>
          <cell r="T40">
            <v>-0.10789060212907518</v>
          </cell>
          <cell r="V40">
            <v>1572587255</v>
          </cell>
          <cell r="W40">
            <v>313</v>
          </cell>
          <cell r="X40">
            <v>1.5504621495058853E-2</v>
          </cell>
          <cell r="Y40">
            <v>1462815615.2</v>
          </cell>
          <cell r="Z40">
            <v>315</v>
          </cell>
          <cell r="AA40">
            <v>1.7208832415333719E-2</v>
          </cell>
          <cell r="AB40">
            <v>7.5041337171528402E-2</v>
          </cell>
          <cell r="AC40">
            <v>-2</v>
          </cell>
          <cell r="AD40">
            <v>1691000000</v>
          </cell>
          <cell r="AE40">
            <v>-7.0025277942046132E-2</v>
          </cell>
          <cell r="AF40">
            <v>36161</v>
          </cell>
        </row>
        <row r="41">
          <cell r="B41">
            <v>92</v>
          </cell>
          <cell r="C41" t="str">
            <v>PISTOIA</v>
          </cell>
          <cell r="D41" t="str">
            <v>Via Buozzi</v>
          </cell>
          <cell r="G41" t="str">
            <v>LIMONI</v>
          </cell>
          <cell r="I41" t="str">
            <v>LIMONI</v>
          </cell>
          <cell r="L41">
            <v>198630794</v>
          </cell>
          <cell r="M41">
            <v>29</v>
          </cell>
          <cell r="N41">
            <v>1.0394873265984358E-2</v>
          </cell>
          <cell r="O41">
            <v>191361600</v>
          </cell>
          <cell r="P41">
            <v>29</v>
          </cell>
          <cell r="Q41">
            <v>3.7986691164789595E-2</v>
          </cell>
          <cell r="R41">
            <v>0</v>
          </cell>
          <cell r="S41">
            <v>216500000</v>
          </cell>
          <cell r="T41">
            <v>-8.2536748267898377E-2</v>
          </cell>
          <cell r="V41">
            <v>1016738759</v>
          </cell>
          <cell r="W41">
            <v>323</v>
          </cell>
          <cell r="X41">
            <v>1.0024340186866681E-2</v>
          </cell>
          <cell r="Y41">
            <v>914724328</v>
          </cell>
          <cell r="Z41">
            <v>317</v>
          </cell>
          <cell r="AA41">
            <v>1.0760985529012524E-2</v>
          </cell>
          <cell r="AB41">
            <v>0.11152478170450497</v>
          </cell>
          <cell r="AC41">
            <v>6</v>
          </cell>
          <cell r="AD41">
            <v>1035000000</v>
          </cell>
          <cell r="AE41">
            <v>-1.7643711111111113E-2</v>
          </cell>
          <cell r="AF41">
            <v>36161</v>
          </cell>
        </row>
        <row r="42">
          <cell r="B42">
            <v>93</v>
          </cell>
          <cell r="C42" t="str">
            <v>MILANO</v>
          </cell>
          <cell r="D42" t="str">
            <v>Bolognesi - Viale Stelvio 43</v>
          </cell>
          <cell r="G42" t="str">
            <v>LIMONI</v>
          </cell>
          <cell r="I42" t="str">
            <v>BOLOGNESI</v>
          </cell>
          <cell r="L42">
            <v>316628864</v>
          </cell>
          <cell r="M42">
            <v>28</v>
          </cell>
          <cell r="N42">
            <v>1.6570023445773456E-2</v>
          </cell>
          <cell r="O42">
            <v>353223983</v>
          </cell>
          <cell r="P42">
            <v>29</v>
          </cell>
          <cell r="Q42">
            <v>-0.1036031548288158</v>
          </cell>
          <cell r="R42">
            <v>-1</v>
          </cell>
          <cell r="S42">
            <v>277600000</v>
          </cell>
          <cell r="T42">
            <v>0.14059389048991355</v>
          </cell>
          <cell r="V42">
            <v>1698089016</v>
          </cell>
          <cell r="W42">
            <v>307</v>
          </cell>
          <cell r="X42">
            <v>1.6741981962709557E-2</v>
          </cell>
          <cell r="Y42">
            <v>2442332110</v>
          </cell>
          <cell r="Z42">
            <v>308</v>
          </cell>
          <cell r="AA42">
            <v>2.8732044932287645E-2</v>
          </cell>
          <cell r="AB42">
            <v>-0.3047264092187692</v>
          </cell>
          <cell r="AC42">
            <v>-1</v>
          </cell>
          <cell r="AD42">
            <v>1920000000</v>
          </cell>
          <cell r="AE42">
            <v>-0.1155786375</v>
          </cell>
          <cell r="AF42">
            <v>36893</v>
          </cell>
        </row>
        <row r="43">
          <cell r="B43">
            <v>94</v>
          </cell>
          <cell r="C43" t="str">
            <v>MILANO</v>
          </cell>
          <cell r="D43" t="str">
            <v>Bolognesi - Viale Lancetti 32</v>
          </cell>
          <cell r="G43" t="str">
            <v>LIMONI</v>
          </cell>
          <cell r="I43" t="str">
            <v>BOLOGNESI</v>
          </cell>
          <cell r="L43">
            <v>532544461</v>
          </cell>
          <cell r="M43">
            <v>28</v>
          </cell>
          <cell r="N43">
            <v>2.786945603508462E-2</v>
          </cell>
          <cell r="O43">
            <v>544495359</v>
          </cell>
          <cell r="P43">
            <v>29</v>
          </cell>
          <cell r="Q43">
            <v>-2.1948576424872704E-2</v>
          </cell>
          <cell r="R43">
            <v>-1</v>
          </cell>
          <cell r="S43">
            <v>596700000</v>
          </cell>
          <cell r="T43">
            <v>-0.10751724317077259</v>
          </cell>
          <cell r="V43">
            <v>2766029835</v>
          </cell>
          <cell r="W43">
            <v>307</v>
          </cell>
          <cell r="X43">
            <v>2.7271139009526751E-2</v>
          </cell>
          <cell r="Y43">
            <v>2553926931</v>
          </cell>
          <cell r="Z43">
            <v>308</v>
          </cell>
          <cell r="AA43">
            <v>3.0044866967445918E-2</v>
          </cell>
          <cell r="AB43">
            <v>8.3049715097741769E-2</v>
          </cell>
          <cell r="AC43">
            <v>-1</v>
          </cell>
          <cell r="AD43">
            <v>2799900000</v>
          </cell>
          <cell r="AE43">
            <v>-1.2096919532840459E-2</v>
          </cell>
          <cell r="AF43">
            <v>36893</v>
          </cell>
        </row>
        <row r="44">
          <cell r="B44">
            <v>95</v>
          </cell>
          <cell r="C44" t="str">
            <v>MILANO</v>
          </cell>
          <cell r="D44" t="str">
            <v>Bolognesi - Corso S.Gottardo 3</v>
          </cell>
          <cell r="G44" t="str">
            <v>LIMONI</v>
          </cell>
          <cell r="I44" t="str">
            <v>BOLOGNESI</v>
          </cell>
          <cell r="L44">
            <v>222023278</v>
          </cell>
          <cell r="M44">
            <v>28</v>
          </cell>
          <cell r="N44">
            <v>1.1619063642812672E-2</v>
          </cell>
          <cell r="O44">
            <v>258925341</v>
          </cell>
          <cell r="P44">
            <v>29</v>
          </cell>
          <cell r="Q44">
            <v>-0.14252009037616756</v>
          </cell>
          <cell r="R44">
            <v>-1</v>
          </cell>
          <cell r="S44">
            <v>194800000</v>
          </cell>
          <cell r="T44">
            <v>0.13974988706365504</v>
          </cell>
          <cell r="V44">
            <v>1314633672</v>
          </cell>
          <cell r="W44">
            <v>307</v>
          </cell>
          <cell r="X44">
            <v>1.2961377770430519E-2</v>
          </cell>
          <cell r="Y44">
            <v>1754116894</v>
          </cell>
          <cell r="Z44">
            <v>309</v>
          </cell>
          <cell r="AA44">
            <v>2.0635754330271178E-2</v>
          </cell>
          <cell r="AB44">
            <v>-0.25054386255742883</v>
          </cell>
          <cell r="AC44">
            <v>-2</v>
          </cell>
          <cell r="AD44">
            <v>1320000000</v>
          </cell>
          <cell r="AE44">
            <v>-4.0654000000000003E-3</v>
          </cell>
          <cell r="AF44">
            <v>36893</v>
          </cell>
        </row>
        <row r="45">
          <cell r="B45">
            <v>96</v>
          </cell>
          <cell r="C45" t="str">
            <v>MILANO</v>
          </cell>
          <cell r="D45" t="str">
            <v>Bolognesi - Corso Genova 25</v>
          </cell>
          <cell r="G45" t="str">
            <v>LIMONI</v>
          </cell>
          <cell r="I45" t="str">
            <v>BOLOGNESI</v>
          </cell>
          <cell r="L45">
            <v>288522923</v>
          </cell>
          <cell r="M45">
            <v>28</v>
          </cell>
          <cell r="N45">
            <v>1.5099165434118759E-2</v>
          </cell>
          <cell r="O45">
            <v>405477507</v>
          </cell>
          <cell r="P45">
            <v>29</v>
          </cell>
          <cell r="Q45">
            <v>-0.28843667523091482</v>
          </cell>
          <cell r="R45">
            <v>-1</v>
          </cell>
          <cell r="S45">
            <v>344800000</v>
          </cell>
          <cell r="T45">
            <v>-0.16321658062645011</v>
          </cell>
          <cell r="V45">
            <v>2009923549</v>
          </cell>
          <cell r="W45">
            <v>306</v>
          </cell>
          <cell r="X45">
            <v>1.9816454547859335E-2</v>
          </cell>
          <cell r="Y45">
            <v>2602133281</v>
          </cell>
          <cell r="Z45">
            <v>309</v>
          </cell>
          <cell r="AA45">
            <v>3.0611975350679509E-2</v>
          </cell>
          <cell r="AB45">
            <v>-0.22758624099854477</v>
          </cell>
          <cell r="AC45">
            <v>-3</v>
          </cell>
          <cell r="AD45">
            <v>2214100000</v>
          </cell>
          <cell r="AE45">
            <v>-9.221645408969785E-2</v>
          </cell>
          <cell r="AF45">
            <v>36893</v>
          </cell>
        </row>
        <row r="46">
          <cell r="B46">
            <v>99</v>
          </cell>
          <cell r="C46" t="str">
            <v>PADOVA</v>
          </cell>
          <cell r="D46" t="str">
            <v>Riviera dei ponti romani</v>
          </cell>
          <cell r="G46" t="str">
            <v>LIMONI</v>
          </cell>
          <cell r="I46" t="str">
            <v>MARTINI</v>
          </cell>
          <cell r="L46">
            <v>225995667</v>
          </cell>
          <cell r="M46">
            <v>29</v>
          </cell>
          <cell r="N46">
            <v>1.1826949234903645E-2</v>
          </cell>
          <cell r="O46">
            <v>214149250</v>
          </cell>
          <cell r="P46">
            <v>29</v>
          </cell>
          <cell r="Q46">
            <v>5.5318508003180028E-2</v>
          </cell>
          <cell r="R46">
            <v>0</v>
          </cell>
          <cell r="S46">
            <v>210600000</v>
          </cell>
          <cell r="T46">
            <v>7.3103831908831907E-2</v>
          </cell>
          <cell r="V46">
            <v>1174085092</v>
          </cell>
          <cell r="W46">
            <v>311</v>
          </cell>
          <cell r="X46">
            <v>1.1575666085664259E-2</v>
          </cell>
          <cell r="Y46">
            <v>1143750652.4000001</v>
          </cell>
          <cell r="Z46">
            <v>310</v>
          </cell>
          <cell r="AA46">
            <v>1.3455293406468833E-2</v>
          </cell>
          <cell r="AB46">
            <v>2.6521899276164208E-2</v>
          </cell>
          <cell r="AC46">
            <v>1</v>
          </cell>
          <cell r="AD46">
            <v>1125100000</v>
          </cell>
          <cell r="AE46">
            <v>4.3538433916985156E-2</v>
          </cell>
          <cell r="AF46">
            <v>36265</v>
          </cell>
        </row>
        <row r="47">
          <cell r="B47">
            <v>100</v>
          </cell>
          <cell r="C47" t="str">
            <v>PADOVA</v>
          </cell>
          <cell r="D47" t="str">
            <v>Centro Comm. Giotto</v>
          </cell>
          <cell r="G47" t="str">
            <v>LIMONI</v>
          </cell>
          <cell r="I47" t="str">
            <v>MARTINI</v>
          </cell>
          <cell r="L47">
            <v>492106569</v>
          </cell>
          <cell r="M47">
            <v>29</v>
          </cell>
          <cell r="N47">
            <v>2.5753234506596129E-2</v>
          </cell>
          <cell r="O47">
            <v>511665150</v>
          </cell>
          <cell r="P47">
            <v>29</v>
          </cell>
          <cell r="Q47">
            <v>-3.8225353045834763E-2</v>
          </cell>
          <cell r="R47">
            <v>0</v>
          </cell>
          <cell r="S47">
            <v>443800000</v>
          </cell>
          <cell r="T47">
            <v>0.10884760928346102</v>
          </cell>
          <cell r="V47">
            <v>2662226942</v>
          </cell>
          <cell r="W47">
            <v>315</v>
          </cell>
          <cell r="X47">
            <v>2.6247714356338211E-2</v>
          </cell>
          <cell r="Y47">
            <v>2939668648</v>
          </cell>
          <cell r="Z47">
            <v>322</v>
          </cell>
          <cell r="AA47">
            <v>3.4582803597653748E-2</v>
          </cell>
          <cell r="AB47">
            <v>-9.4378564124482922E-2</v>
          </cell>
          <cell r="AC47">
            <v>-7</v>
          </cell>
          <cell r="AD47">
            <v>2550100000</v>
          </cell>
          <cell r="AE47">
            <v>4.3969625504882162E-2</v>
          </cell>
          <cell r="AF47">
            <v>36265</v>
          </cell>
        </row>
        <row r="48">
          <cell r="B48">
            <v>102</v>
          </cell>
          <cell r="C48" t="str">
            <v>SASSARI</v>
          </cell>
          <cell r="D48" t="str">
            <v>Centro Comm. Azuni</v>
          </cell>
          <cell r="G48" t="str">
            <v>LIMONI</v>
          </cell>
          <cell r="I48" t="str">
            <v>LIMONI</v>
          </cell>
          <cell r="L48">
            <v>376012761</v>
          </cell>
          <cell r="M48">
            <v>29</v>
          </cell>
          <cell r="N48">
            <v>1.967773937906056E-2</v>
          </cell>
          <cell r="O48">
            <v>310222000</v>
          </cell>
          <cell r="P48">
            <v>29</v>
          </cell>
          <cell r="Q48">
            <v>0.21207638723236907</v>
          </cell>
          <cell r="R48">
            <v>0</v>
          </cell>
          <cell r="S48">
            <v>377100000</v>
          </cell>
          <cell r="T48">
            <v>-2.8831583134447097E-3</v>
          </cell>
          <cell r="V48">
            <v>1731759847</v>
          </cell>
          <cell r="W48">
            <v>310</v>
          </cell>
          <cell r="X48">
            <v>1.7073953043118126E-2</v>
          </cell>
          <cell r="Y48">
            <v>1411487106</v>
          </cell>
          <cell r="Z48">
            <v>309</v>
          </cell>
          <cell r="AA48">
            <v>1.6604994376025566E-2</v>
          </cell>
          <cell r="AB48">
            <v>0.22690447517272608</v>
          </cell>
          <cell r="AC48">
            <v>1</v>
          </cell>
          <cell r="AD48">
            <v>1716100000</v>
          </cell>
          <cell r="AE48">
            <v>9.1252531903735206E-3</v>
          </cell>
          <cell r="AF48">
            <v>36334</v>
          </cell>
        </row>
        <row r="49">
          <cell r="B49">
            <v>103</v>
          </cell>
          <cell r="C49" t="str">
            <v>CATANIA</v>
          </cell>
          <cell r="D49" t="str">
            <v>Città Mercato Misterbianco</v>
          </cell>
          <cell r="G49" t="str">
            <v>LIMONI</v>
          </cell>
          <cell r="I49" t="str">
            <v>LIMONI</v>
          </cell>
          <cell r="L49">
            <v>256398040</v>
          </cell>
          <cell r="M49">
            <v>28</v>
          </cell>
          <cell r="N49">
            <v>1.3417985589116601E-2</v>
          </cell>
          <cell r="O49">
            <v>236525150</v>
          </cell>
          <cell r="P49">
            <v>29</v>
          </cell>
          <cell r="Q49">
            <v>8.4020198274898039E-2</v>
          </cell>
          <cell r="R49">
            <v>-1</v>
          </cell>
          <cell r="S49">
            <v>258100000</v>
          </cell>
          <cell r="T49">
            <v>-6.5941882991088722E-3</v>
          </cell>
          <cell r="V49">
            <v>1417685659</v>
          </cell>
          <cell r="W49">
            <v>350</v>
          </cell>
          <cell r="X49">
            <v>1.3977399010376741E-2</v>
          </cell>
          <cell r="Y49">
            <v>1283076908.8</v>
          </cell>
          <cell r="Z49">
            <v>344</v>
          </cell>
          <cell r="AA49">
            <v>1.5094353157082447E-2</v>
          </cell>
          <cell r="AB49">
            <v>0.10491089760620284</v>
          </cell>
          <cell r="AC49">
            <v>6</v>
          </cell>
          <cell r="AD49">
            <v>1399900000</v>
          </cell>
          <cell r="AE49">
            <v>1.2704949639259947E-2</v>
          </cell>
          <cell r="AF49">
            <v>36363</v>
          </cell>
        </row>
        <row r="50">
          <cell r="B50">
            <v>104</v>
          </cell>
          <cell r="C50" t="str">
            <v>CAGLIARI</v>
          </cell>
          <cell r="D50" t="str">
            <v>Centro Comm. Marconi</v>
          </cell>
          <cell r="G50" t="str">
            <v>LIMONI</v>
          </cell>
          <cell r="I50" t="str">
            <v>LIMONI</v>
          </cell>
          <cell r="L50">
            <v>619834142</v>
          </cell>
          <cell r="M50">
            <v>29</v>
          </cell>
          <cell r="N50">
            <v>3.2437555236375648E-2</v>
          </cell>
          <cell r="O50">
            <v>494549750</v>
          </cell>
          <cell r="P50">
            <v>29</v>
          </cell>
          <cell r="Q50">
            <v>0.25333020995359923</v>
          </cell>
          <cell r="R50">
            <v>0</v>
          </cell>
          <cell r="S50">
            <v>717900000</v>
          </cell>
          <cell r="T50">
            <v>-0.13660100013929516</v>
          </cell>
          <cell r="V50">
            <v>2753290025</v>
          </cell>
          <cell r="W50">
            <v>335</v>
          </cell>
          <cell r="X50">
            <v>2.714553330380776E-2</v>
          </cell>
          <cell r="Y50">
            <v>2108126252.4000001</v>
          </cell>
          <cell r="Z50">
            <v>331</v>
          </cell>
          <cell r="AA50">
            <v>2.4800385647344238E-2</v>
          </cell>
          <cell r="AB50">
            <v>0.30603659143540957</v>
          </cell>
          <cell r="AC50">
            <v>4</v>
          </cell>
          <cell r="AD50">
            <v>3060200000</v>
          </cell>
          <cell r="AE50">
            <v>-0.10029082249526175</v>
          </cell>
          <cell r="AF50">
            <v>36428</v>
          </cell>
        </row>
        <row r="51">
          <cell r="B51">
            <v>63</v>
          </cell>
          <cell r="C51" t="str">
            <v>RICCIONE</v>
          </cell>
          <cell r="D51" t="str">
            <v>Viale Ceccarini</v>
          </cell>
          <cell r="E51" t="str">
            <v>(**)</v>
          </cell>
          <cell r="G51" t="str">
            <v>LIMONI</v>
          </cell>
          <cell r="I51" t="str">
            <v>LIMONI</v>
          </cell>
          <cell r="L51">
            <v>113325209</v>
          </cell>
          <cell r="M51">
            <v>30</v>
          </cell>
          <cell r="N51">
            <v>5.9306070406997926E-3</v>
          </cell>
          <cell r="O51">
            <v>138619000</v>
          </cell>
          <cell r="P51">
            <v>30</v>
          </cell>
          <cell r="Q51">
            <v>-0.18246987065265224</v>
          </cell>
          <cell r="R51">
            <v>0</v>
          </cell>
          <cell r="S51">
            <v>140000000</v>
          </cell>
          <cell r="T51">
            <v>-0.19053422142857143</v>
          </cell>
          <cell r="V51">
            <v>982110188</v>
          </cell>
          <cell r="W51">
            <v>311</v>
          </cell>
          <cell r="X51">
            <v>9.6829264531850031E-3</v>
          </cell>
          <cell r="Y51">
            <v>1219873991</v>
          </cell>
          <cell r="Z51">
            <v>345</v>
          </cell>
          <cell r="AA51">
            <v>1.4350822387190027E-2</v>
          </cell>
          <cell r="AB51" t="str">
            <v>N/A</v>
          </cell>
          <cell r="AC51">
            <v>-34</v>
          </cell>
          <cell r="AD51">
            <v>1071000000</v>
          </cell>
          <cell r="AE51">
            <v>-8.2997023342670395E-2</v>
          </cell>
          <cell r="AF51" t="str">
            <v>R - 01</v>
          </cell>
        </row>
        <row r="52">
          <cell r="B52">
            <v>73</v>
          </cell>
          <cell r="C52" t="str">
            <v>PARMA</v>
          </cell>
          <cell r="D52" t="str">
            <v>Piazza della Ghiaia</v>
          </cell>
          <cell r="E52" t="str">
            <v>(**)</v>
          </cell>
          <cell r="G52" t="str">
            <v>LIMONI</v>
          </cell>
          <cell r="I52" t="str">
            <v>LIMONI</v>
          </cell>
          <cell r="L52">
            <v>468912770</v>
          </cell>
          <cell r="M52">
            <v>29</v>
          </cell>
          <cell r="N52">
            <v>2.4539441839776729E-2</v>
          </cell>
          <cell r="O52">
            <v>443349150</v>
          </cell>
          <cell r="P52">
            <v>29</v>
          </cell>
          <cell r="Q52">
            <v>5.7660243625142847E-2</v>
          </cell>
          <cell r="R52">
            <v>0</v>
          </cell>
          <cell r="S52">
            <v>435900000</v>
          </cell>
          <cell r="T52">
            <v>7.5734732736866248E-2</v>
          </cell>
          <cell r="V52">
            <v>2566275661</v>
          </cell>
          <cell r="W52">
            <v>270</v>
          </cell>
          <cell r="X52">
            <v>2.5301701161114246E-2</v>
          </cell>
          <cell r="Y52">
            <v>2887511013</v>
          </cell>
          <cell r="Z52">
            <v>314</v>
          </cell>
          <cell r="AA52">
            <v>3.3969211569671177E-2</v>
          </cell>
          <cell r="AB52" t="str">
            <v>N/A</v>
          </cell>
          <cell r="AC52">
            <v>-44</v>
          </cell>
          <cell r="AD52">
            <v>2838900000</v>
          </cell>
          <cell r="AE52">
            <v>-9.6031680932755645E-2</v>
          </cell>
          <cell r="AF52" t="str">
            <v>R - 01</v>
          </cell>
        </row>
        <row r="53">
          <cell r="B53">
            <v>75</v>
          </cell>
          <cell r="C53" t="str">
            <v>RAVENNA</v>
          </cell>
          <cell r="D53" t="str">
            <v>Via C. Ricci</v>
          </cell>
          <cell r="E53" t="str">
            <v>(**)</v>
          </cell>
          <cell r="G53" t="str">
            <v>LIMONI</v>
          </cell>
          <cell r="I53" t="str">
            <v>LIMONI</v>
          </cell>
          <cell r="L53">
            <v>243700573</v>
          </cell>
          <cell r="M53">
            <v>29</v>
          </cell>
          <cell r="N53">
            <v>1.2753493656088239E-2</v>
          </cell>
          <cell r="O53">
            <v>254944350</v>
          </cell>
          <cell r="P53">
            <v>29</v>
          </cell>
          <cell r="Q53">
            <v>-4.4102867939611136E-2</v>
          </cell>
          <cell r="R53">
            <v>0</v>
          </cell>
          <cell r="S53">
            <v>247900000</v>
          </cell>
          <cell r="T53">
            <v>-1.6940004033884629E-2</v>
          </cell>
          <cell r="V53">
            <v>1327237754</v>
          </cell>
          <cell r="W53">
            <v>265</v>
          </cell>
          <cell r="X53">
            <v>1.3085645292045835E-2</v>
          </cell>
          <cell r="Y53">
            <v>1590752538.4000001</v>
          </cell>
          <cell r="Z53">
            <v>309</v>
          </cell>
          <cell r="AA53">
            <v>1.8713905951741931E-2</v>
          </cell>
          <cell r="AB53" t="str">
            <v>N/A</v>
          </cell>
          <cell r="AC53">
            <v>-44</v>
          </cell>
          <cell r="AD53">
            <v>1547100000</v>
          </cell>
          <cell r="AE53">
            <v>-0.14211249822248076</v>
          </cell>
          <cell r="AF53" t="str">
            <v>R - 01</v>
          </cell>
        </row>
        <row r="54">
          <cell r="B54">
            <v>98</v>
          </cell>
          <cell r="C54" t="str">
            <v>PADOVA</v>
          </cell>
          <cell r="D54" t="str">
            <v>Via Cavour</v>
          </cell>
          <cell r="E54" t="str">
            <v>(**)</v>
          </cell>
          <cell r="G54" t="str">
            <v>LIMONI</v>
          </cell>
          <cell r="I54" t="str">
            <v>MARTINI</v>
          </cell>
          <cell r="L54">
            <v>298290245</v>
          </cell>
          <cell r="M54">
            <v>29</v>
          </cell>
          <cell r="N54">
            <v>1.5610315152112943E-2</v>
          </cell>
          <cell r="O54">
            <v>264233600</v>
          </cell>
          <cell r="P54">
            <v>29</v>
          </cell>
          <cell r="Q54">
            <v>0.12888839647947875</v>
          </cell>
          <cell r="R54">
            <v>0</v>
          </cell>
          <cell r="S54">
            <v>280000000</v>
          </cell>
          <cell r="T54">
            <v>6.5322303571428569E-2</v>
          </cell>
          <cell r="V54">
            <v>1418866434</v>
          </cell>
          <cell r="W54">
            <v>274</v>
          </cell>
          <cell r="X54">
            <v>1.3989040634323279E-2</v>
          </cell>
          <cell r="Y54">
            <v>1512471713.2</v>
          </cell>
          <cell r="Z54">
            <v>311</v>
          </cell>
          <cell r="AA54">
            <v>1.7792995901149772E-2</v>
          </cell>
          <cell r="AB54" t="str">
            <v>N/A</v>
          </cell>
          <cell r="AC54">
            <v>-37</v>
          </cell>
          <cell r="AD54">
            <v>1360000000</v>
          </cell>
          <cell r="AE54">
            <v>4.3284142647058821E-2</v>
          </cell>
          <cell r="AF54" t="str">
            <v>R - 01</v>
          </cell>
        </row>
        <row r="55">
          <cell r="B55">
            <v>101</v>
          </cell>
          <cell r="C55" t="str">
            <v>MILANO</v>
          </cell>
          <cell r="D55" t="str">
            <v>Piazza Duca D'Aosta</v>
          </cell>
          <cell r="E55" t="str">
            <v>(**)</v>
          </cell>
          <cell r="G55" t="str">
            <v>LIMONI</v>
          </cell>
          <cell r="I55" t="str">
            <v>LIMONI</v>
          </cell>
          <cell r="L55">
            <v>168532910</v>
          </cell>
          <cell r="M55">
            <v>28</v>
          </cell>
          <cell r="N55">
            <v>8.8197716241196124E-3</v>
          </cell>
          <cell r="O55">
            <v>146519200</v>
          </cell>
          <cell r="P55">
            <v>29</v>
          </cell>
          <cell r="Q55">
            <v>0.150244541329737</v>
          </cell>
          <cell r="R55">
            <v>-1</v>
          </cell>
          <cell r="S55">
            <v>162000000</v>
          </cell>
          <cell r="T55">
            <v>4.0326604938271608E-2</v>
          </cell>
          <cell r="V55">
            <v>1120674123</v>
          </cell>
          <cell r="W55">
            <v>306</v>
          </cell>
          <cell r="X55">
            <v>1.1049070912394002E-2</v>
          </cell>
          <cell r="Y55">
            <v>905330455.20000005</v>
          </cell>
          <cell r="Z55">
            <v>269</v>
          </cell>
          <cell r="AA55">
            <v>1.0650474278608582E-2</v>
          </cell>
          <cell r="AB55" t="str">
            <v>N/A</v>
          </cell>
          <cell r="AC55">
            <v>37</v>
          </cell>
          <cell r="AD55">
            <v>1080000000</v>
          </cell>
          <cell r="AE55">
            <v>3.7661225E-2</v>
          </cell>
          <cell r="AF55" t="str">
            <v>R - 00</v>
          </cell>
        </row>
        <row r="56">
          <cell r="B56">
            <v>106</v>
          </cell>
          <cell r="C56" t="str">
            <v>LA SPEZIA</v>
          </cell>
          <cell r="D56" t="str">
            <v>Via Cavour</v>
          </cell>
          <cell r="E56" t="str">
            <v>(**)</v>
          </cell>
          <cell r="G56" t="str">
            <v>LIMONI</v>
          </cell>
          <cell r="I56" t="str">
            <v>LIMONI</v>
          </cell>
          <cell r="L56">
            <v>136645373</v>
          </cell>
          <cell r="M56">
            <v>28</v>
          </cell>
          <cell r="N56">
            <v>7.1510127212105938E-3</v>
          </cell>
          <cell r="O56">
            <v>155074000</v>
          </cell>
          <cell r="P56">
            <v>29</v>
          </cell>
          <cell r="Q56">
            <v>-0.11883763235616544</v>
          </cell>
          <cell r="R56">
            <v>-1</v>
          </cell>
          <cell r="S56">
            <v>140000000</v>
          </cell>
          <cell r="T56">
            <v>-2.3961621428571427E-2</v>
          </cell>
          <cell r="V56">
            <v>729039440</v>
          </cell>
          <cell r="W56">
            <v>315</v>
          </cell>
          <cell r="X56">
            <v>7.1878241008443561E-3</v>
          </cell>
          <cell r="Y56">
            <v>627646500</v>
          </cell>
          <cell r="Z56">
            <v>241</v>
          </cell>
          <cell r="AA56">
            <v>7.3837490674407416E-3</v>
          </cell>
          <cell r="AB56" t="str">
            <v>N/A</v>
          </cell>
          <cell r="AC56">
            <v>74</v>
          </cell>
          <cell r="AD56">
            <v>702000000</v>
          </cell>
          <cell r="AE56">
            <v>3.8517720797720797E-2</v>
          </cell>
          <cell r="AF56">
            <v>36610</v>
          </cell>
        </row>
        <row r="57">
          <cell r="B57">
            <v>107</v>
          </cell>
          <cell r="C57" t="str">
            <v>ROMA</v>
          </cell>
          <cell r="D57" t="str">
            <v>Via Tiburtina 527</v>
          </cell>
          <cell r="E57" t="str">
            <v>(**)</v>
          </cell>
          <cell r="G57" t="str">
            <v>LIMONI</v>
          </cell>
          <cell r="I57" t="str">
            <v>LIMONI</v>
          </cell>
          <cell r="L57">
            <v>133930786</v>
          </cell>
          <cell r="M57">
            <v>29</v>
          </cell>
          <cell r="N57">
            <v>7.008951224771685E-3</v>
          </cell>
          <cell r="O57">
            <v>116685150</v>
          </cell>
          <cell r="P57">
            <v>29</v>
          </cell>
          <cell r="Q57">
            <v>0.14779632198270304</v>
          </cell>
          <cell r="R57">
            <v>0</v>
          </cell>
          <cell r="S57">
            <v>142000000</v>
          </cell>
          <cell r="T57">
            <v>-5.6825450704225351E-2</v>
          </cell>
          <cell r="V57">
            <v>610863218</v>
          </cell>
          <cell r="W57">
            <v>304</v>
          </cell>
          <cell r="X57">
            <v>6.0226883756244239E-3</v>
          </cell>
          <cell r="Y57">
            <v>408368100</v>
          </cell>
          <cell r="Z57">
            <v>236</v>
          </cell>
          <cell r="AA57">
            <v>4.804117568643412E-3</v>
          </cell>
          <cell r="AB57" t="str">
            <v>N/A</v>
          </cell>
          <cell r="AC57">
            <v>68</v>
          </cell>
          <cell r="AD57">
            <v>624000000</v>
          </cell>
          <cell r="AE57">
            <v>-2.1052535256410255E-2</v>
          </cell>
          <cell r="AF57">
            <v>36605</v>
          </cell>
        </row>
        <row r="58">
          <cell r="B58">
            <v>108</v>
          </cell>
          <cell r="C58" t="str">
            <v>CAGLIARI</v>
          </cell>
          <cell r="D58" t="str">
            <v>Centro Comm. Santa Gilla</v>
          </cell>
          <cell r="E58" t="str">
            <v>(**)</v>
          </cell>
          <cell r="G58" t="str">
            <v>LIMONI</v>
          </cell>
          <cell r="I58" t="str">
            <v>LIMONI</v>
          </cell>
          <cell r="L58">
            <v>327532687</v>
          </cell>
          <cell r="M58">
            <v>29</v>
          </cell>
          <cell r="N58">
            <v>1.7140649258202748E-2</v>
          </cell>
          <cell r="O58">
            <v>275377300</v>
          </cell>
          <cell r="P58">
            <v>29</v>
          </cell>
          <cell r="Q58">
            <v>0.18939610127632162</v>
          </cell>
          <cell r="R58">
            <v>0</v>
          </cell>
          <cell r="S58">
            <v>304000000</v>
          </cell>
          <cell r="T58">
            <v>7.7410154605263154E-2</v>
          </cell>
          <cell r="V58">
            <v>1521542850</v>
          </cell>
          <cell r="W58">
            <v>332</v>
          </cell>
          <cell r="X58">
            <v>1.5001359004250042E-2</v>
          </cell>
          <cell r="Y58">
            <v>1038274700</v>
          </cell>
          <cell r="Z58">
            <v>256</v>
          </cell>
          <cell r="AA58">
            <v>1.221445486889884E-2</v>
          </cell>
          <cell r="AB58" t="str">
            <v>N/A</v>
          </cell>
          <cell r="AC58">
            <v>76</v>
          </cell>
          <cell r="AD58">
            <v>1472000000</v>
          </cell>
          <cell r="AE58">
            <v>3.3656827445652175E-2</v>
          </cell>
          <cell r="AF58">
            <v>36613</v>
          </cell>
        </row>
        <row r="59">
          <cell r="B59">
            <v>109</v>
          </cell>
          <cell r="C59" t="str">
            <v>ROMA</v>
          </cell>
          <cell r="D59" t="str">
            <v>Centro Comm. Cinecittà 2</v>
          </cell>
          <cell r="E59" t="str">
            <v>(**)</v>
          </cell>
          <cell r="G59" t="str">
            <v>LIMONI</v>
          </cell>
          <cell r="I59" t="str">
            <v>LIMONI</v>
          </cell>
          <cell r="L59">
            <v>499964838</v>
          </cell>
          <cell r="M59">
            <v>29</v>
          </cell>
          <cell r="N59">
            <v>2.6164478446672277E-2</v>
          </cell>
          <cell r="O59">
            <v>443341800</v>
          </cell>
          <cell r="P59">
            <v>29</v>
          </cell>
          <cell r="Q59">
            <v>0.1277186992067971</v>
          </cell>
          <cell r="R59">
            <v>0</v>
          </cell>
          <cell r="S59">
            <v>446000000</v>
          </cell>
          <cell r="T59">
            <v>0.12099739461883408</v>
          </cell>
          <cell r="V59">
            <v>2526546981</v>
          </cell>
          <cell r="W59">
            <v>329</v>
          </cell>
          <cell r="X59">
            <v>2.4910003883942614E-2</v>
          </cell>
          <cell r="Y59">
            <v>1618776400</v>
          </cell>
          <cell r="Z59">
            <v>232</v>
          </cell>
          <cell r="AA59">
            <v>1.9043583822892472E-2</v>
          </cell>
          <cell r="AB59" t="str">
            <v>N/A</v>
          </cell>
          <cell r="AC59">
            <v>97</v>
          </cell>
          <cell r="AD59">
            <v>2349000000</v>
          </cell>
          <cell r="AE59">
            <v>7.5584070242656454E-2</v>
          </cell>
          <cell r="AF59">
            <v>36652</v>
          </cell>
        </row>
        <row r="60">
          <cell r="B60">
            <v>110</v>
          </cell>
          <cell r="C60" t="str">
            <v>ROMA</v>
          </cell>
          <cell r="D60" t="str">
            <v>Corso V. Emanuele</v>
          </cell>
          <cell r="E60" t="str">
            <v>(**)</v>
          </cell>
          <cell r="G60" t="str">
            <v>LIMONI</v>
          </cell>
          <cell r="I60" t="str">
            <v>LIMONI</v>
          </cell>
          <cell r="L60">
            <v>149462959</v>
          </cell>
          <cell r="M60">
            <v>29</v>
          </cell>
          <cell r="N60">
            <v>7.8217907982788219E-3</v>
          </cell>
          <cell r="O60">
            <v>144754450</v>
          </cell>
          <cell r="P60">
            <v>29</v>
          </cell>
          <cell r="Q60">
            <v>3.2527559601794626E-2</v>
          </cell>
          <cell r="R60">
            <v>0</v>
          </cell>
          <cell r="S60">
            <v>157000000</v>
          </cell>
          <cell r="T60">
            <v>-4.8006630573248409E-2</v>
          </cell>
          <cell r="V60">
            <v>885563903</v>
          </cell>
          <cell r="W60">
            <v>304</v>
          </cell>
          <cell r="X60">
            <v>8.7310469304941775E-3</v>
          </cell>
          <cell r="Y60">
            <v>446243100</v>
          </cell>
          <cell r="Z60">
            <v>156</v>
          </cell>
          <cell r="AA60">
            <v>5.2496860469657134E-3</v>
          </cell>
          <cell r="AB60" t="str">
            <v>N/A</v>
          </cell>
          <cell r="AC60">
            <v>148</v>
          </cell>
          <cell r="AD60">
            <v>998000000</v>
          </cell>
          <cell r="AE60">
            <v>-0.11266141983967935</v>
          </cell>
          <cell r="AF60">
            <v>36707</v>
          </cell>
        </row>
        <row r="63">
          <cell r="C63" t="str">
            <v>TOTALE NEGOZI A PARITA' (Mese)</v>
          </cell>
          <cell r="L63">
            <v>14816222125</v>
          </cell>
          <cell r="M63">
            <v>1454</v>
          </cell>
          <cell r="N63">
            <v>0.77537197616019438</v>
          </cell>
          <cell r="O63">
            <v>14692541240</v>
          </cell>
          <cell r="P63">
            <v>1480</v>
          </cell>
          <cell r="Q63">
            <v>8.4179368959865514E-3</v>
          </cell>
          <cell r="R63">
            <v>-26</v>
          </cell>
          <cell r="S63">
            <v>15542200000</v>
          </cell>
          <cell r="T63">
            <v>-4.6710110216056928E-2</v>
          </cell>
          <cell r="V63">
            <v>86243478166</v>
          </cell>
          <cell r="W63">
            <v>15723</v>
          </cell>
          <cell r="X63">
            <v>0.85030098083886763</v>
          </cell>
          <cell r="Y63">
            <v>84055362828.399979</v>
          </cell>
          <cell r="Z63">
            <v>15426</v>
          </cell>
          <cell r="AA63">
            <v>0.98884277518888652</v>
          </cell>
          <cell r="AC63">
            <v>297</v>
          </cell>
          <cell r="AD63">
            <v>89572500000</v>
          </cell>
          <cell r="AE63">
            <v>-3.7165668413854699E-2</v>
          </cell>
        </row>
        <row r="64">
          <cell r="C64" t="str">
            <v>TOTALE NEGOZI A PARITA' (Progressivo)</v>
          </cell>
          <cell r="V64">
            <v>72554757614</v>
          </cell>
          <cell r="W64">
            <v>12713</v>
          </cell>
          <cell r="X64">
            <v>0.71533967409064969</v>
          </cell>
          <cell r="Y64">
            <v>71800114317.599976</v>
          </cell>
          <cell r="Z64">
            <v>12757</v>
          </cell>
          <cell r="AA64">
            <v>0.84466977372568386</v>
          </cell>
          <cell r="AB64">
            <v>1.051033558333824E-2</v>
          </cell>
          <cell r="AC64">
            <v>-44</v>
          </cell>
          <cell r="AD64">
            <v>75530500000</v>
          </cell>
          <cell r="AE64">
            <v>-3.9397890732882745E-2</v>
          </cell>
        </row>
        <row r="65">
          <cell r="C65" t="str">
            <v>Totale negozi a parità escluso Bolognesi</v>
          </cell>
          <cell r="L65">
            <v>13456502599</v>
          </cell>
          <cell r="M65">
            <v>1342</v>
          </cell>
          <cell r="N65">
            <v>0.7042142676024048</v>
          </cell>
          <cell r="O65">
            <v>13130419050</v>
          </cell>
          <cell r="P65">
            <v>1364</v>
          </cell>
          <cell r="Q65">
            <v>2.4834207328668617E-2</v>
          </cell>
          <cell r="R65">
            <v>-22</v>
          </cell>
          <cell r="S65">
            <v>14128300000</v>
          </cell>
          <cell r="T65">
            <v>-4.7549768974328124E-2</v>
          </cell>
        </row>
        <row r="66">
          <cell r="B66" t="str">
            <v>(**)</v>
          </cell>
          <cell r="C66" t="str">
            <v>DATI PROGRESSIVI: i negozi contrassegnati ** non sono a parità per i valori progressivi</v>
          </cell>
        </row>
        <row r="68">
          <cell r="B68">
            <v>79</v>
          </cell>
          <cell r="C68" t="str">
            <v>MODENA</v>
          </cell>
          <cell r="D68" t="str">
            <v>Via Emilia Centro</v>
          </cell>
          <cell r="G68" t="str">
            <v>LIMONI</v>
          </cell>
          <cell r="I68" t="str">
            <v>LIMONI</v>
          </cell>
          <cell r="L68">
            <v>23575443</v>
          </cell>
          <cell r="M68">
            <v>21</v>
          </cell>
          <cell r="N68">
            <v>1.2337651037856601E-3</v>
          </cell>
          <cell r="O68">
            <v>119184950</v>
          </cell>
          <cell r="P68">
            <v>28</v>
          </cell>
          <cell r="R68">
            <v>-7</v>
          </cell>
          <cell r="S68">
            <v>113500000</v>
          </cell>
          <cell r="T68">
            <v>-0.79228684581497799</v>
          </cell>
          <cell r="V68">
            <v>496521956</v>
          </cell>
          <cell r="W68">
            <v>300</v>
          </cell>
          <cell r="X68">
            <v>4.8953627007273853E-3</v>
          </cell>
          <cell r="Y68">
            <v>678117660.39999998</v>
          </cell>
          <cell r="Z68">
            <v>306</v>
          </cell>
          <cell r="AA68">
            <v>7.9775010975024901E-3</v>
          </cell>
          <cell r="AC68">
            <v>-6</v>
          </cell>
          <cell r="AD68">
            <v>645900000</v>
          </cell>
          <cell r="AE68">
            <v>-0.23127116271868711</v>
          </cell>
          <cell r="AF68" t="str">
            <v>R - 01</v>
          </cell>
        </row>
        <row r="69">
          <cell r="B69">
            <v>111</v>
          </cell>
          <cell r="C69" t="str">
            <v>BOLOGNA</v>
          </cell>
          <cell r="D69" t="str">
            <v>Via D'Azeglio</v>
          </cell>
          <cell r="G69" t="str">
            <v>LIMONI</v>
          </cell>
          <cell r="I69" t="str">
            <v>LIMONI</v>
          </cell>
          <cell r="L69">
            <v>187776399</v>
          </cell>
          <cell r="M69">
            <v>28</v>
          </cell>
          <cell r="N69">
            <v>9.8268341511433127E-3</v>
          </cell>
          <cell r="O69">
            <v>189322350</v>
          </cell>
          <cell r="P69">
            <v>22</v>
          </cell>
          <cell r="R69">
            <v>6</v>
          </cell>
          <cell r="S69">
            <v>198000000</v>
          </cell>
          <cell r="T69">
            <v>-5.1634348484848484E-2</v>
          </cell>
          <cell r="V69">
            <v>956067909</v>
          </cell>
          <cell r="W69">
            <v>306</v>
          </cell>
          <cell r="X69">
            <v>9.4261676135848956E-3</v>
          </cell>
          <cell r="Y69">
            <v>189322350</v>
          </cell>
          <cell r="Z69">
            <v>22</v>
          </cell>
          <cell r="AA69">
            <v>2.2272230073109461E-3</v>
          </cell>
          <cell r="AC69">
            <v>284</v>
          </cell>
          <cell r="AD69">
            <v>1120000000</v>
          </cell>
          <cell r="AE69">
            <v>-0.14636793839285714</v>
          </cell>
          <cell r="AF69">
            <v>36868</v>
          </cell>
        </row>
        <row r="70">
          <cell r="B70">
            <v>112</v>
          </cell>
          <cell r="C70" t="str">
            <v>BERGAMO</v>
          </cell>
          <cell r="D70" t="str">
            <v>Via XX Settembre</v>
          </cell>
          <cell r="G70" t="str">
            <v>LIMONI</v>
          </cell>
          <cell r="I70" t="str">
            <v>LIMONI</v>
          </cell>
          <cell r="L70">
            <v>208229631</v>
          </cell>
          <cell r="M70">
            <v>29</v>
          </cell>
          <cell r="N70">
            <v>1.0897205719611069E-2</v>
          </cell>
          <cell r="O70">
            <v>80966150</v>
          </cell>
          <cell r="P70">
            <v>11</v>
          </cell>
          <cell r="R70">
            <v>18</v>
          </cell>
          <cell r="S70">
            <v>212000000</v>
          </cell>
          <cell r="T70">
            <v>-1.7784759433962263E-2</v>
          </cell>
          <cell r="V70">
            <v>1143209643</v>
          </cell>
          <cell r="W70">
            <v>314</v>
          </cell>
          <cell r="X70">
            <v>1.1271255536289054E-2</v>
          </cell>
          <cell r="Y70">
            <v>80966150</v>
          </cell>
          <cell r="Z70">
            <v>11</v>
          </cell>
          <cell r="AA70">
            <v>9.5250070630007041E-4</v>
          </cell>
          <cell r="AC70">
            <v>303</v>
          </cell>
          <cell r="AD70">
            <v>1190000000</v>
          </cell>
          <cell r="AE70">
            <v>-3.9319627731092439E-2</v>
          </cell>
          <cell r="AF70">
            <v>36869</v>
          </cell>
        </row>
        <row r="71">
          <cell r="B71">
            <v>113</v>
          </cell>
          <cell r="C71" t="str">
            <v>FROSINONE</v>
          </cell>
          <cell r="D71" t="str">
            <v>Via Polledrara 8</v>
          </cell>
          <cell r="G71" t="str">
            <v>LIMONI</v>
          </cell>
          <cell r="I71" t="str">
            <v>MAURIZIO</v>
          </cell>
          <cell r="L71">
            <v>491891887</v>
          </cell>
          <cell r="M71">
            <v>29</v>
          </cell>
          <cell r="N71">
            <v>2.574199963139099E-2</v>
          </cell>
          <cell r="O71">
            <v>0</v>
          </cell>
          <cell r="P71">
            <v>0</v>
          </cell>
          <cell r="R71">
            <v>29</v>
          </cell>
          <cell r="S71">
            <v>502000000</v>
          </cell>
          <cell r="T71">
            <v>-2.0135683266932269E-2</v>
          </cell>
          <cell r="V71">
            <v>2795683924</v>
          </cell>
          <cell r="W71">
            <v>316</v>
          </cell>
          <cell r="X71">
            <v>2.7563507794955949E-2</v>
          </cell>
          <cell r="Y71">
            <v>0</v>
          </cell>
          <cell r="Z71">
            <v>0</v>
          </cell>
          <cell r="AA71">
            <v>0</v>
          </cell>
          <cell r="AC71">
            <v>316</v>
          </cell>
          <cell r="AD71">
            <v>2640000000</v>
          </cell>
          <cell r="AE71">
            <v>5.8971183333333337E-2</v>
          </cell>
          <cell r="AF71">
            <v>36893</v>
          </cell>
        </row>
        <row r="72">
          <cell r="B72">
            <v>114</v>
          </cell>
          <cell r="C72" t="str">
            <v>FROSINONE</v>
          </cell>
          <cell r="D72" t="str">
            <v>Corso Repubblica 139</v>
          </cell>
          <cell r="G72" t="str">
            <v>LIMONI</v>
          </cell>
          <cell r="I72" t="str">
            <v>MAURIZIO</v>
          </cell>
          <cell r="L72">
            <v>89943189</v>
          </cell>
          <cell r="M72">
            <v>29</v>
          </cell>
          <cell r="N72">
            <v>4.7069642725864475E-3</v>
          </cell>
          <cell r="O72">
            <v>0</v>
          </cell>
          <cell r="P72">
            <v>0</v>
          </cell>
          <cell r="R72">
            <v>29</v>
          </cell>
          <cell r="S72">
            <v>120000000</v>
          </cell>
          <cell r="T72">
            <v>-0.25047342500000003</v>
          </cell>
          <cell r="V72">
            <v>594194846</v>
          </cell>
          <cell r="W72">
            <v>309</v>
          </cell>
          <cell r="X72">
            <v>5.8583497686713641E-3</v>
          </cell>
          <cell r="Y72">
            <v>0</v>
          </cell>
          <cell r="Z72">
            <v>0</v>
          </cell>
          <cell r="AA72">
            <v>0</v>
          </cell>
          <cell r="AC72">
            <v>309</v>
          </cell>
          <cell r="AD72">
            <v>665000000</v>
          </cell>
          <cell r="AE72">
            <v>-0.10647391578947368</v>
          </cell>
          <cell r="AF72">
            <v>36893</v>
          </cell>
        </row>
        <row r="73">
          <cell r="B73">
            <v>115</v>
          </cell>
          <cell r="C73" t="str">
            <v>FIUGGI</v>
          </cell>
          <cell r="D73" t="str">
            <v>Corso Nuova Italia 51</v>
          </cell>
          <cell r="G73" t="str">
            <v>LIMONI</v>
          </cell>
          <cell r="I73" t="str">
            <v>MAURIZIO</v>
          </cell>
          <cell r="L73">
            <v>212585644</v>
          </cell>
          <cell r="M73">
            <v>29</v>
          </cell>
          <cell r="N73">
            <v>1.1125167367289829E-2</v>
          </cell>
          <cell r="O73">
            <v>0</v>
          </cell>
          <cell r="P73">
            <v>0</v>
          </cell>
          <cell r="R73">
            <v>29</v>
          </cell>
          <cell r="S73">
            <v>178000000</v>
          </cell>
          <cell r="T73">
            <v>0.19430137078651685</v>
          </cell>
          <cell r="V73">
            <v>1763806211</v>
          </cell>
          <cell r="W73">
            <v>342</v>
          </cell>
          <cell r="X73">
            <v>1.7389908003666806E-2</v>
          </cell>
          <cell r="Y73">
            <v>0</v>
          </cell>
          <cell r="Z73">
            <v>0</v>
          </cell>
          <cell r="AA73">
            <v>0</v>
          </cell>
          <cell r="AC73">
            <v>342</v>
          </cell>
          <cell r="AD73">
            <v>1530000000</v>
          </cell>
          <cell r="AE73">
            <v>0.15281451699346404</v>
          </cell>
          <cell r="AF73">
            <v>36893</v>
          </cell>
        </row>
        <row r="74">
          <cell r="B74">
            <v>117</v>
          </cell>
          <cell r="C74" t="str">
            <v>MILANO</v>
          </cell>
          <cell r="D74" t="str">
            <v>Via Padova</v>
          </cell>
          <cell r="G74" t="str">
            <v>LIMONI</v>
          </cell>
          <cell r="I74" t="str">
            <v>ESPABEL</v>
          </cell>
          <cell r="L74">
            <v>283021954</v>
          </cell>
          <cell r="M74">
            <v>28</v>
          </cell>
          <cell r="N74">
            <v>1.4811285219557926E-2</v>
          </cell>
          <cell r="O74">
            <v>0</v>
          </cell>
          <cell r="P74">
            <v>0</v>
          </cell>
          <cell r="R74">
            <v>28</v>
          </cell>
          <cell r="S74">
            <v>312000000</v>
          </cell>
          <cell r="T74">
            <v>-9.2878352564102568E-2</v>
          </cell>
          <cell r="V74">
            <v>1487231113</v>
          </cell>
          <cell r="W74">
            <v>284</v>
          </cell>
          <cell r="X74">
            <v>1.4663069034436567E-2</v>
          </cell>
          <cell r="Y74">
            <v>0</v>
          </cell>
          <cell r="Z74">
            <v>0</v>
          </cell>
          <cell r="AA74">
            <v>0</v>
          </cell>
          <cell r="AC74">
            <v>284</v>
          </cell>
          <cell r="AD74">
            <v>1680000000</v>
          </cell>
          <cell r="AE74">
            <v>-0.11474338511904762</v>
          </cell>
          <cell r="AF74">
            <v>36923</v>
          </cell>
        </row>
        <row r="75">
          <cell r="B75">
            <v>118</v>
          </cell>
          <cell r="C75" t="str">
            <v>FORTE DEI MARMI</v>
          </cell>
          <cell r="D75" t="str">
            <v>Via Spinetti</v>
          </cell>
          <cell r="G75" t="str">
            <v>LIMONI</v>
          </cell>
          <cell r="I75" t="str">
            <v>Limoni/Lucchesi</v>
          </cell>
          <cell r="L75">
            <v>67820895</v>
          </cell>
          <cell r="M75">
            <v>30</v>
          </cell>
          <cell r="N75">
            <v>3.5492462881190128E-3</v>
          </cell>
          <cell r="O75">
            <v>0</v>
          </cell>
          <cell r="P75">
            <v>0</v>
          </cell>
          <cell r="R75">
            <v>30</v>
          </cell>
          <cell r="S75">
            <v>60000000</v>
          </cell>
          <cell r="T75">
            <v>0.13034825</v>
          </cell>
          <cell r="V75">
            <v>614342662</v>
          </cell>
          <cell r="W75">
            <v>257</v>
          </cell>
          <cell r="X75">
            <v>6.0569932843420353E-3</v>
          </cell>
          <cell r="Y75">
            <v>0</v>
          </cell>
          <cell r="Z75">
            <v>0</v>
          </cell>
          <cell r="AA75">
            <v>0</v>
          </cell>
          <cell r="AC75">
            <v>257</v>
          </cell>
          <cell r="AD75">
            <v>600000000</v>
          </cell>
          <cell r="AE75">
            <v>2.3904436666666667E-2</v>
          </cell>
          <cell r="AF75">
            <v>36984</v>
          </cell>
        </row>
        <row r="76">
          <cell r="B76">
            <v>119</v>
          </cell>
          <cell r="C76" t="str">
            <v>FORTE DEI MARMI</v>
          </cell>
          <cell r="D76" t="str">
            <v>Viale Carducci</v>
          </cell>
          <cell r="G76" t="str">
            <v>LIMONI</v>
          </cell>
          <cell r="I76" t="str">
            <v>Limoni/Lucchesi</v>
          </cell>
          <cell r="L76">
            <v>72205398</v>
          </cell>
          <cell r="M76">
            <v>30</v>
          </cell>
          <cell r="N76">
            <v>3.7786988926297124E-3</v>
          </cell>
          <cell r="O76">
            <v>0</v>
          </cell>
          <cell r="P76">
            <v>0</v>
          </cell>
          <cell r="R76">
            <v>30</v>
          </cell>
          <cell r="S76">
            <v>66000000</v>
          </cell>
          <cell r="T76">
            <v>9.4021181818181823E-2</v>
          </cell>
          <cell r="V76">
            <v>731303695</v>
          </cell>
          <cell r="W76">
            <v>257</v>
          </cell>
          <cell r="X76">
            <v>7.2101480874032413E-3</v>
          </cell>
          <cell r="Y76">
            <v>0</v>
          </cell>
          <cell r="Z76">
            <v>0</v>
          </cell>
          <cell r="AA76">
            <v>0</v>
          </cell>
          <cell r="AC76">
            <v>257</v>
          </cell>
          <cell r="AD76">
            <v>680000000</v>
          </cell>
          <cell r="AE76">
            <v>7.5446610294117644E-2</v>
          </cell>
          <cell r="AF76">
            <v>36984</v>
          </cell>
        </row>
        <row r="77">
          <cell r="B77">
            <v>120</v>
          </cell>
          <cell r="C77" t="str">
            <v>BRESCIA</v>
          </cell>
          <cell r="D77" t="str">
            <v>Viale Piave</v>
          </cell>
          <cell r="G77" t="str">
            <v>LIMONI</v>
          </cell>
          <cell r="L77">
            <v>222151504</v>
          </cell>
          <cell r="M77">
            <v>28</v>
          </cell>
          <cell r="N77">
            <v>1.162577404754178E-2</v>
          </cell>
          <cell r="O77">
            <v>0</v>
          </cell>
          <cell r="P77">
            <v>0</v>
          </cell>
          <cell r="R77">
            <v>28</v>
          </cell>
          <cell r="S77">
            <v>160000000</v>
          </cell>
          <cell r="T77">
            <v>0.38844689999999998</v>
          </cell>
          <cell r="V77">
            <v>640216811</v>
          </cell>
          <cell r="W77">
            <v>148</v>
          </cell>
          <cell r="X77">
            <v>6.3120944785531987E-3</v>
          </cell>
          <cell r="Y77">
            <v>0</v>
          </cell>
          <cell r="Z77">
            <v>0</v>
          </cell>
          <cell r="AA77">
            <v>0</v>
          </cell>
          <cell r="AC77">
            <v>148</v>
          </cell>
          <cell r="AD77">
            <v>547400000</v>
          </cell>
          <cell r="AE77">
            <v>0.16955939166971137</v>
          </cell>
          <cell r="AF77">
            <v>37077</v>
          </cell>
        </row>
        <row r="78">
          <cell r="B78">
            <v>121</v>
          </cell>
          <cell r="C78" t="str">
            <v>BRESCIA</v>
          </cell>
          <cell r="D78" t="str">
            <v>Via Cremona</v>
          </cell>
          <cell r="G78" t="str">
            <v>LIMONI</v>
          </cell>
          <cell r="L78">
            <v>295543181</v>
          </cell>
          <cell r="M78">
            <v>28</v>
          </cell>
          <cell r="N78">
            <v>1.5466554048617843E-2</v>
          </cell>
          <cell r="O78">
            <v>0</v>
          </cell>
          <cell r="P78">
            <v>0</v>
          </cell>
          <cell r="R78">
            <v>28</v>
          </cell>
          <cell r="S78">
            <v>220000000</v>
          </cell>
          <cell r="T78">
            <v>0.34337809545454545</v>
          </cell>
          <cell r="V78">
            <v>823042880</v>
          </cell>
          <cell r="W78">
            <v>154</v>
          </cell>
          <cell r="X78">
            <v>8.1146329324684394E-3</v>
          </cell>
          <cell r="Y78">
            <v>0</v>
          </cell>
          <cell r="Z78">
            <v>0</v>
          </cell>
          <cell r="AA78">
            <v>0</v>
          </cell>
          <cell r="AC78">
            <v>154</v>
          </cell>
          <cell r="AD78">
            <v>731000000</v>
          </cell>
          <cell r="AE78">
            <v>0.12591365253077974</v>
          </cell>
          <cell r="AF78">
            <v>37077</v>
          </cell>
        </row>
        <row r="79">
          <cell r="B79">
            <v>122</v>
          </cell>
          <cell r="C79" t="str">
            <v>TORREANO</v>
          </cell>
          <cell r="D79" t="str">
            <v>Centro Comm. Fiera</v>
          </cell>
          <cell r="G79" t="str">
            <v>LIMONI</v>
          </cell>
          <cell r="L79">
            <v>185659565</v>
          </cell>
          <cell r="M79">
            <v>29</v>
          </cell>
          <cell r="N79">
            <v>9.7160546455489945E-3</v>
          </cell>
          <cell r="O79">
            <v>0</v>
          </cell>
          <cell r="P79">
            <v>0</v>
          </cell>
          <cell r="R79">
            <v>29</v>
          </cell>
          <cell r="S79">
            <v>155000000</v>
          </cell>
          <cell r="T79">
            <v>0.19780364516129031</v>
          </cell>
          <cell r="V79">
            <v>440345951</v>
          </cell>
          <cell r="W79">
            <v>140</v>
          </cell>
          <cell r="X79">
            <v>4.3415061869725834E-3</v>
          </cell>
          <cell r="Y79">
            <v>0</v>
          </cell>
          <cell r="Z79">
            <v>0</v>
          </cell>
          <cell r="AA79">
            <v>0</v>
          </cell>
          <cell r="AC79">
            <v>140</v>
          </cell>
          <cell r="AD79">
            <v>431600000</v>
          </cell>
          <cell r="AE79">
            <v>2.0264019925857274E-2</v>
          </cell>
          <cell r="AF79">
            <v>37100</v>
          </cell>
        </row>
        <row r="80">
          <cell r="B80">
            <v>123</v>
          </cell>
          <cell r="C80" t="str">
            <v>TAVAGNACCO</v>
          </cell>
          <cell r="D80" t="str">
            <v>Centro Comm. Friuli</v>
          </cell>
          <cell r="G80" t="str">
            <v>LIMONI</v>
          </cell>
          <cell r="L80">
            <v>303176485</v>
          </cell>
          <cell r="M80">
            <v>29</v>
          </cell>
          <cell r="N80">
            <v>1.5866024976981204E-2</v>
          </cell>
          <cell r="O80">
            <v>0</v>
          </cell>
          <cell r="P80">
            <v>0</v>
          </cell>
          <cell r="R80">
            <v>29</v>
          </cell>
          <cell r="S80">
            <v>250000000</v>
          </cell>
          <cell r="T80">
            <v>0.21270594000000001</v>
          </cell>
          <cell r="V80">
            <v>694515898</v>
          </cell>
          <cell r="W80">
            <v>141</v>
          </cell>
          <cell r="X80">
            <v>6.847445880381945E-3</v>
          </cell>
          <cell r="Y80">
            <v>0</v>
          </cell>
          <cell r="Z80">
            <v>0</v>
          </cell>
          <cell r="AA80">
            <v>0</v>
          </cell>
          <cell r="AC80">
            <v>141</v>
          </cell>
          <cell r="AD80">
            <v>646100000</v>
          </cell>
          <cell r="AE80">
            <v>7.4935610586596507E-2</v>
          </cell>
          <cell r="AF80">
            <v>37100</v>
          </cell>
        </row>
        <row r="81">
          <cell r="B81">
            <v>124</v>
          </cell>
          <cell r="C81" t="str">
            <v>TARVISIO</v>
          </cell>
          <cell r="D81" t="str">
            <v>Via Roma</v>
          </cell>
          <cell r="G81" t="str">
            <v>LIMONI</v>
          </cell>
          <cell r="L81">
            <v>60054630</v>
          </cell>
          <cell r="M81">
            <v>29</v>
          </cell>
          <cell r="N81">
            <v>3.1428171599897159E-3</v>
          </cell>
          <cell r="O81">
            <v>0</v>
          </cell>
          <cell r="P81">
            <v>0</v>
          </cell>
          <cell r="R81">
            <v>29</v>
          </cell>
          <cell r="S81">
            <v>100000000</v>
          </cell>
          <cell r="T81">
            <v>-0.39945370000000002</v>
          </cell>
          <cell r="V81">
            <v>154689778</v>
          </cell>
          <cell r="W81">
            <v>115</v>
          </cell>
          <cell r="X81">
            <v>1.525134105862178E-3</v>
          </cell>
          <cell r="Y81">
            <v>0</v>
          </cell>
          <cell r="Z81">
            <v>0</v>
          </cell>
          <cell r="AA81">
            <v>0</v>
          </cell>
          <cell r="AC81">
            <v>115</v>
          </cell>
          <cell r="AD81">
            <v>275000000</v>
          </cell>
          <cell r="AE81">
            <v>-0.43749171636363637</v>
          </cell>
          <cell r="AF81">
            <v>37106</v>
          </cell>
        </row>
        <row r="82">
          <cell r="B82">
            <v>125</v>
          </cell>
          <cell r="C82" t="str">
            <v>MODENA</v>
          </cell>
          <cell r="D82" t="str">
            <v>Via Emilia Centro 150</v>
          </cell>
          <cell r="G82" t="str">
            <v>LIMONI</v>
          </cell>
          <cell r="L82">
            <v>166702163</v>
          </cell>
          <cell r="M82">
            <v>29</v>
          </cell>
          <cell r="N82">
            <v>8.7239638056849679E-3</v>
          </cell>
          <cell r="O82">
            <v>0</v>
          </cell>
          <cell r="P82">
            <v>0</v>
          </cell>
          <cell r="R82">
            <v>29</v>
          </cell>
          <cell r="S82">
            <v>230000000</v>
          </cell>
          <cell r="T82">
            <v>-0.27520798695652177</v>
          </cell>
          <cell r="V82">
            <v>201056820</v>
          </cell>
          <cell r="W82">
            <v>41</v>
          </cell>
          <cell r="X82">
            <v>1.9822810360371253E-3</v>
          </cell>
          <cell r="Y82">
            <v>0</v>
          </cell>
          <cell r="Z82">
            <v>0</v>
          </cell>
          <cell r="AA82">
            <v>0</v>
          </cell>
          <cell r="AC82">
            <v>41</v>
          </cell>
          <cell r="AD82">
            <v>280000000</v>
          </cell>
          <cell r="AE82">
            <v>-0.28193992857142858</v>
          </cell>
          <cell r="AF82">
            <v>37210</v>
          </cell>
        </row>
        <row r="83">
          <cell r="B83">
            <v>126</v>
          </cell>
          <cell r="C83" t="str">
            <v>MARENO</v>
          </cell>
          <cell r="D83" t="str">
            <v>C.C. Centovetr. M. di Piave - TV</v>
          </cell>
          <cell r="G83" t="str">
            <v>LIMONI</v>
          </cell>
          <cell r="L83">
            <v>209996658</v>
          </cell>
          <cell r="M83">
            <v>29</v>
          </cell>
          <cell r="N83">
            <v>1.0989678902407552E-2</v>
          </cell>
          <cell r="O83">
            <v>0</v>
          </cell>
          <cell r="P83">
            <v>0</v>
          </cell>
          <cell r="R83">
            <v>29</v>
          </cell>
          <cell r="S83">
            <v>220000000</v>
          </cell>
          <cell r="T83">
            <v>-4.5469736363636361E-2</v>
          </cell>
          <cell r="V83">
            <v>302308205</v>
          </cell>
          <cell r="W83">
            <v>45</v>
          </cell>
          <cell r="X83">
            <v>2.9805495869770723E-3</v>
          </cell>
          <cell r="Y83">
            <v>0</v>
          </cell>
          <cell r="Z83">
            <v>0</v>
          </cell>
          <cell r="AA83">
            <v>0</v>
          </cell>
          <cell r="AC83">
            <v>45</v>
          </cell>
          <cell r="AD83">
            <v>280000000</v>
          </cell>
          <cell r="AE83">
            <v>7.967216071428572E-2</v>
          </cell>
          <cell r="AF83">
            <v>37198</v>
          </cell>
        </row>
        <row r="84">
          <cell r="B84">
            <v>127</v>
          </cell>
          <cell r="C84" t="str">
            <v>MILANO</v>
          </cell>
          <cell r="D84" t="str">
            <v>Milano Best</v>
          </cell>
          <cell r="G84" t="str">
            <v>LIMONI</v>
          </cell>
          <cell r="L84">
            <v>878890897</v>
          </cell>
          <cell r="M84">
            <v>29</v>
          </cell>
          <cell r="N84">
            <v>4.5994678392829225E-2</v>
          </cell>
          <cell r="O84">
            <v>0</v>
          </cell>
          <cell r="P84">
            <v>0</v>
          </cell>
          <cell r="R84">
            <v>29</v>
          </cell>
          <cell r="S84">
            <v>1250000000</v>
          </cell>
          <cell r="T84">
            <v>-0.29688728240000001</v>
          </cell>
          <cell r="V84">
            <v>1011897406</v>
          </cell>
          <cell r="W84">
            <v>36</v>
          </cell>
          <cell r="X84">
            <v>9.9766077983773904E-3</v>
          </cell>
          <cell r="Y84">
            <v>0</v>
          </cell>
          <cell r="Z84">
            <v>0</v>
          </cell>
          <cell r="AA84">
            <v>0</v>
          </cell>
          <cell r="AC84">
            <v>36</v>
          </cell>
          <cell r="AD84">
            <v>1400000000</v>
          </cell>
          <cell r="AE84">
            <v>-0.27721613857142857</v>
          </cell>
          <cell r="AF84">
            <v>37219</v>
          </cell>
        </row>
        <row r="85">
          <cell r="B85">
            <v>128</v>
          </cell>
          <cell r="C85" t="str">
            <v>MATERA</v>
          </cell>
          <cell r="D85" t="str">
            <v>P.Comm.Venusio</v>
          </cell>
          <cell r="L85">
            <v>127003134</v>
          </cell>
          <cell r="M85">
            <v>25</v>
          </cell>
          <cell r="N85">
            <v>6.6464089264670068E-3</v>
          </cell>
          <cell r="O85">
            <v>0</v>
          </cell>
          <cell r="P85">
            <v>0</v>
          </cell>
          <cell r="R85">
            <v>25</v>
          </cell>
          <cell r="S85">
            <v>127003134</v>
          </cell>
          <cell r="T85">
            <v>0</v>
          </cell>
          <cell r="V85">
            <v>127003134</v>
          </cell>
          <cell r="W85">
            <v>25</v>
          </cell>
          <cell r="X85">
            <v>1.2521629658993007E-3</v>
          </cell>
          <cell r="Y85">
            <v>0</v>
          </cell>
          <cell r="Z85">
            <v>0</v>
          </cell>
          <cell r="AA85">
            <v>0</v>
          </cell>
          <cell r="AC85">
            <v>25</v>
          </cell>
          <cell r="AD85">
            <v>127003134</v>
          </cell>
          <cell r="AE85">
            <v>0</v>
          </cell>
          <cell r="AF85">
            <v>37226</v>
          </cell>
        </row>
        <row r="86">
          <cell r="B86">
            <v>129</v>
          </cell>
          <cell r="C86" t="str">
            <v>LUCERA</v>
          </cell>
          <cell r="D86" t="str">
            <v>C.C. L'An.For.</v>
          </cell>
          <cell r="L86">
            <v>61141375</v>
          </cell>
          <cell r="M86">
            <v>29</v>
          </cell>
          <cell r="N86">
            <v>3.1996893917315985E-3</v>
          </cell>
          <cell r="O86">
            <v>0</v>
          </cell>
          <cell r="P86">
            <v>0</v>
          </cell>
          <cell r="R86">
            <v>29</v>
          </cell>
          <cell r="S86">
            <v>61141375</v>
          </cell>
          <cell r="T86">
            <v>0</v>
          </cell>
          <cell r="V86">
            <v>61141375</v>
          </cell>
          <cell r="W86">
            <v>29</v>
          </cell>
          <cell r="X86">
            <v>6.0281162399631303E-4</v>
          </cell>
          <cell r="Y86">
            <v>0</v>
          </cell>
          <cell r="Z86">
            <v>0</v>
          </cell>
          <cell r="AA86">
            <v>0</v>
          </cell>
          <cell r="AC86">
            <v>29</v>
          </cell>
          <cell r="AD86">
            <v>61141375</v>
          </cell>
          <cell r="AE86">
            <v>0</v>
          </cell>
          <cell r="AF86">
            <v>37226</v>
          </cell>
        </row>
        <row r="87">
          <cell r="B87">
            <v>130</v>
          </cell>
          <cell r="C87" t="str">
            <v>S.SEVERO</v>
          </cell>
          <cell r="D87" t="str">
            <v>C.C.Pianeta</v>
          </cell>
          <cell r="L87">
            <v>144942302</v>
          </cell>
          <cell r="M87">
            <v>29</v>
          </cell>
          <cell r="N87">
            <v>7.5852128958918191E-3</v>
          </cell>
          <cell r="O87">
            <v>0</v>
          </cell>
          <cell r="P87">
            <v>0</v>
          </cell>
          <cell r="R87">
            <v>29</v>
          </cell>
          <cell r="S87">
            <v>144942302</v>
          </cell>
          <cell r="T87">
            <v>0</v>
          </cell>
          <cell r="V87">
            <v>144942302</v>
          </cell>
          <cell r="W87">
            <v>29</v>
          </cell>
          <cell r="X87">
            <v>1.4290307415295133E-3</v>
          </cell>
          <cell r="Y87">
            <v>0</v>
          </cell>
          <cell r="Z87">
            <v>0</v>
          </cell>
          <cell r="AA87">
            <v>0</v>
          </cell>
          <cell r="AC87">
            <v>29</v>
          </cell>
          <cell r="AD87">
            <v>144942302</v>
          </cell>
          <cell r="AE87">
            <v>0</v>
          </cell>
          <cell r="AF87">
            <v>37226</v>
          </cell>
        </row>
        <row r="89">
          <cell r="B89" t="str">
            <v>1xx</v>
          </cell>
        </row>
        <row r="90">
          <cell r="C90" t="str">
            <v>TOTALE  NEGOZI</v>
          </cell>
          <cell r="L90">
            <v>19108534459</v>
          </cell>
          <cell r="M90">
            <v>2020</v>
          </cell>
          <cell r="N90">
            <v>1</v>
          </cell>
          <cell r="O90">
            <v>15082014690</v>
          </cell>
          <cell r="P90">
            <v>1541</v>
          </cell>
          <cell r="Q90">
            <v>0.26697492687563479</v>
          </cell>
          <cell r="R90">
            <v>479</v>
          </cell>
          <cell r="S90">
            <v>20221786811</v>
          </cell>
          <cell r="T90">
            <v>-5.5052125828684267E-2</v>
          </cell>
          <cell r="V90">
            <v>101427000685</v>
          </cell>
          <cell r="W90">
            <v>19311</v>
          </cell>
          <cell r="X90">
            <v>1</v>
          </cell>
          <cell r="Y90">
            <v>85003768988.799973</v>
          </cell>
          <cell r="Z90">
            <v>15765</v>
          </cell>
          <cell r="AA90">
            <v>1</v>
          </cell>
          <cell r="AB90">
            <v>0.19320592359103442</v>
          </cell>
          <cell r="AC90">
            <v>3546</v>
          </cell>
          <cell r="AD90">
            <v>105247586811</v>
          </cell>
          <cell r="AE90">
            <v>-3.6300938023984125E-2</v>
          </cell>
        </row>
        <row r="91">
          <cell r="L91">
            <v>13676493490</v>
          </cell>
          <cell r="O91">
            <v>12451663577</v>
          </cell>
        </row>
        <row r="92">
          <cell r="B92" t="str">
            <v>NOTA&gt;</v>
          </cell>
          <cell r="C92" t="str">
            <v>Con R - 01 sono identificati i negozi ristrutturati nel corso del 2001;  R - 00: ristrutturazione avvenuta nell'anno 2000.</v>
          </cell>
        </row>
        <row r="94">
          <cell r="B94">
            <v>551</v>
          </cell>
          <cell r="C94" t="str">
            <v>LIMONI SAN MARINO</v>
          </cell>
          <cell r="G94" t="str">
            <v>LIMONI S.MARINO</v>
          </cell>
          <cell r="L94">
            <v>254579911</v>
          </cell>
          <cell r="M94">
            <v>30</v>
          </cell>
          <cell r="N94">
            <v>1</v>
          </cell>
          <cell r="O94">
            <v>231080950</v>
          </cell>
          <cell r="P94">
            <v>30</v>
          </cell>
          <cell r="Q94">
            <v>0.10169146786007241</v>
          </cell>
          <cell r="R94">
            <v>0</v>
          </cell>
          <cell r="S94">
            <v>262400000</v>
          </cell>
          <cell r="T94">
            <v>-2.980216844512195E-2</v>
          </cell>
          <cell r="V94">
            <v>1413627964</v>
          </cell>
          <cell r="W94">
            <v>362</v>
          </cell>
          <cell r="X94">
            <v>1</v>
          </cell>
          <cell r="Y94">
            <v>1208936668</v>
          </cell>
          <cell r="Z94">
            <v>181</v>
          </cell>
          <cell r="AA94">
            <v>1</v>
          </cell>
          <cell r="AB94">
            <v>0.16931515224749558</v>
          </cell>
          <cell r="AC94">
            <v>181</v>
          </cell>
          <cell r="AD94">
            <v>1365100000</v>
          </cell>
          <cell r="AE94">
            <v>3.5549017654384292E-2</v>
          </cell>
          <cell r="AF94">
            <v>36710</v>
          </cell>
        </row>
        <row r="96">
          <cell r="C96" t="str">
            <v>TOTALE  GENERALE LIMONI</v>
          </cell>
          <cell r="L96">
            <v>19363114370</v>
          </cell>
          <cell r="M96">
            <v>2050</v>
          </cell>
          <cell r="O96">
            <v>15313095640</v>
          </cell>
          <cell r="P96">
            <v>1571</v>
          </cell>
          <cell r="Q96">
            <v>0.26448073108227516</v>
          </cell>
          <cell r="R96">
            <v>479</v>
          </cell>
          <cell r="S96">
            <v>20484186811</v>
          </cell>
          <cell r="T96">
            <v>-5.4728676873713362E-2</v>
          </cell>
          <cell r="V96">
            <v>102840628649</v>
          </cell>
          <cell r="W96">
            <v>19673</v>
          </cell>
          <cell r="Y96">
            <v>86212705656.799973</v>
          </cell>
          <cell r="Z96">
            <v>15946</v>
          </cell>
          <cell r="AB96">
            <v>0.19287090998388717</v>
          </cell>
          <cell r="AD96">
            <v>106612686811</v>
          </cell>
          <cell r="AE96">
            <v>-3.5380950192982187E-2</v>
          </cell>
        </row>
        <row r="104">
          <cell r="Q104" t="str">
            <v>Analisi vendite al lordo IVA</v>
          </cell>
          <cell r="V104" t="str">
            <v>Dic 01</v>
          </cell>
        </row>
        <row r="106">
          <cell r="L106" t="str">
            <v>VALORI MENSILI</v>
          </cell>
          <cell r="V106" t="str">
            <v>VALORI PROGRESSIVI</v>
          </cell>
        </row>
        <row r="107">
          <cell r="B107" t="str">
            <v>Codice</v>
          </cell>
          <cell r="C107" t="str">
            <v>Città</v>
          </cell>
          <cell r="D107" t="str">
            <v>Indirizzo</v>
          </cell>
          <cell r="E107" t="str">
            <v>*</v>
          </cell>
          <cell r="G107" t="str">
            <v>Società</v>
          </cell>
          <cell r="I107" t="str">
            <v>Insegna</v>
          </cell>
          <cell r="J107" t="str">
            <v>Old adresse</v>
          </cell>
          <cell r="L107" t="str">
            <v>Dic 01</v>
          </cell>
          <cell r="M107" t="str">
            <v>GG Lav</v>
          </cell>
          <cell r="N107" t="str">
            <v>Neg. Su tot.</v>
          </cell>
          <cell r="O107" t="str">
            <v>Dic 00</v>
          </cell>
          <cell r="P107" t="str">
            <v>GG Lav</v>
          </cell>
          <cell r="Q107" t="str">
            <v>Diff. %</v>
          </cell>
          <cell r="R107" t="str">
            <v>GG: delta  anno preced.</v>
          </cell>
          <cell r="S107" t="str">
            <v>BDG Dic 01</v>
          </cell>
          <cell r="T107" t="str">
            <v>Diff % Mese 01</v>
          </cell>
          <cell r="V107" t="str">
            <v>Progressivo al Dic 01</v>
          </cell>
          <cell r="W107" t="str">
            <v>GG Lav. Dic 01</v>
          </cell>
          <cell r="X107" t="str">
            <v>Neg. Su Tot.</v>
          </cell>
          <cell r="Y107" t="str">
            <v>Progressivo al Dic 00</v>
          </cell>
          <cell r="Z107" t="str">
            <v>GG Lav. Dic 00</v>
          </cell>
          <cell r="AA107" t="str">
            <v>Neg. Su Tot.</v>
          </cell>
          <cell r="AB107" t="str">
            <v>Diff. %</v>
          </cell>
          <cell r="AC107" t="str">
            <v>GG: delta  anno preced.</v>
          </cell>
          <cell r="AD107" t="str">
            <v>BDG progr. a  Dic 01</v>
          </cell>
          <cell r="AE107" t="str">
            <v>Diff % Progr 01</v>
          </cell>
          <cell r="AF107" t="str">
            <v>data apertura  rinnovi (R )</v>
          </cell>
        </row>
        <row r="108">
          <cell r="B108">
            <v>302</v>
          </cell>
          <cell r="C108" t="str">
            <v>TORINO</v>
          </cell>
          <cell r="D108" t="str">
            <v>Piazza Santa Rita</v>
          </cell>
          <cell r="G108" t="str">
            <v>LIMONI</v>
          </cell>
          <cell r="I108" t="str">
            <v>LIMONI POINT</v>
          </cell>
          <cell r="L108">
            <v>238359651</v>
          </cell>
          <cell r="M108">
            <v>29</v>
          </cell>
          <cell r="N108">
            <v>1.5344901308755462E-2</v>
          </cell>
          <cell r="O108">
            <v>207069300</v>
          </cell>
          <cell r="P108">
            <v>28</v>
          </cell>
          <cell r="Q108">
            <v>0.15111052676567699</v>
          </cell>
          <cell r="R108">
            <v>1</v>
          </cell>
          <cell r="S108">
            <v>248000000</v>
          </cell>
          <cell r="T108">
            <v>-3.8872375000000001E-2</v>
          </cell>
          <cell r="V108">
            <v>1437188578</v>
          </cell>
          <cell r="W108">
            <v>314</v>
          </cell>
          <cell r="X108">
            <v>1.5487755544093571E-2</v>
          </cell>
          <cell r="Y108">
            <v>1206045798.5999999</v>
          </cell>
          <cell r="Z108">
            <v>313</v>
          </cell>
          <cell r="AA108">
            <v>2.4104291493709174E-2</v>
          </cell>
          <cell r="AB108">
            <v>0.19165340127905164</v>
          </cell>
          <cell r="AC108">
            <v>1</v>
          </cell>
          <cell r="AD108">
            <v>1470000000</v>
          </cell>
          <cell r="AE108">
            <v>-2.2320695238095239E-2</v>
          </cell>
          <cell r="AF108">
            <v>36280</v>
          </cell>
        </row>
        <row r="109">
          <cell r="B109">
            <v>304</v>
          </cell>
          <cell r="C109" t="str">
            <v>FELTRE</v>
          </cell>
          <cell r="D109" t="str">
            <v>Largo Porta Castaldi</v>
          </cell>
          <cell r="G109" t="str">
            <v>LIMONI</v>
          </cell>
          <cell r="I109" t="str">
            <v>LIMONI POINT</v>
          </cell>
          <cell r="L109">
            <v>217273435</v>
          </cell>
          <cell r="M109">
            <v>29</v>
          </cell>
          <cell r="N109">
            <v>1.3987432030135397E-2</v>
          </cell>
          <cell r="O109">
            <v>185202550</v>
          </cell>
          <cell r="P109">
            <v>29</v>
          </cell>
          <cell r="Q109">
            <v>0.17316654117343416</v>
          </cell>
          <cell r="R109">
            <v>0</v>
          </cell>
          <cell r="S109">
            <v>230000000</v>
          </cell>
          <cell r="T109">
            <v>-5.5332891304347827E-2</v>
          </cell>
          <cell r="V109">
            <v>1273755652</v>
          </cell>
          <cell r="W109">
            <v>309</v>
          </cell>
          <cell r="X109">
            <v>1.3726532803744229E-2</v>
          </cell>
          <cell r="Y109">
            <v>1040207543</v>
          </cell>
          <cell r="Z109">
            <v>311</v>
          </cell>
          <cell r="AA109">
            <v>2.0789812343389249E-2</v>
          </cell>
          <cell r="AB109">
            <v>0.22452068394585753</v>
          </cell>
          <cell r="AC109">
            <v>-2</v>
          </cell>
          <cell r="AD109">
            <v>1320000000</v>
          </cell>
          <cell r="AE109">
            <v>-3.5033596969696969E-2</v>
          </cell>
          <cell r="AF109">
            <v>36278</v>
          </cell>
        </row>
        <row r="110">
          <cell r="B110">
            <v>305</v>
          </cell>
          <cell r="C110" t="str">
            <v>FIRENZE</v>
          </cell>
          <cell r="D110" t="str">
            <v>Viale dei Mille</v>
          </cell>
          <cell r="G110" t="str">
            <v>LIMONI</v>
          </cell>
          <cell r="I110" t="str">
            <v>LIMONI POINT</v>
          </cell>
          <cell r="L110">
            <v>309833674</v>
          </cell>
          <cell r="M110">
            <v>28</v>
          </cell>
          <cell r="N110">
            <v>1.9946191101190665E-2</v>
          </cell>
          <cell r="O110">
            <v>297064850</v>
          </cell>
          <cell r="P110">
            <v>28</v>
          </cell>
          <cell r="Q110">
            <v>4.2983287992503991E-2</v>
          </cell>
          <cell r="R110">
            <v>0</v>
          </cell>
          <cell r="S110">
            <v>342000000</v>
          </cell>
          <cell r="T110">
            <v>-9.4053584795321638E-2</v>
          </cell>
          <cell r="V110">
            <v>1983453956</v>
          </cell>
          <cell r="W110">
            <v>313</v>
          </cell>
          <cell r="X110">
            <v>2.1374543656784702E-2</v>
          </cell>
          <cell r="Y110">
            <v>1712102563.2</v>
          </cell>
          <cell r="Z110">
            <v>312</v>
          </cell>
          <cell r="AA110">
            <v>3.4218451155341917E-2</v>
          </cell>
          <cell r="AB110">
            <v>0.15849015043399706</v>
          </cell>
          <cell r="AC110">
            <v>1</v>
          </cell>
          <cell r="AD110">
            <v>2060000000</v>
          </cell>
          <cell r="AE110">
            <v>-3.7158273786407764E-2</v>
          </cell>
          <cell r="AF110">
            <v>36287</v>
          </cell>
        </row>
        <row r="111">
          <cell r="B111">
            <v>306</v>
          </cell>
          <cell r="C111" t="str">
            <v>SIRACUSA</v>
          </cell>
          <cell r="D111" t="str">
            <v>Corso Gelone</v>
          </cell>
          <cell r="G111" t="str">
            <v>LIMONI</v>
          </cell>
          <cell r="I111" t="str">
            <v>LIMONI POINT</v>
          </cell>
          <cell r="L111">
            <v>266249576</v>
          </cell>
          <cell r="M111">
            <v>29</v>
          </cell>
          <cell r="N111">
            <v>1.7140373591241691E-2</v>
          </cell>
          <cell r="O111">
            <v>229796950</v>
          </cell>
          <cell r="P111">
            <v>29</v>
          </cell>
          <cell r="Q111">
            <v>0.15862972071648471</v>
          </cell>
          <cell r="R111">
            <v>0</v>
          </cell>
          <cell r="S111">
            <v>332000000</v>
          </cell>
          <cell r="T111">
            <v>-0.19804344578313254</v>
          </cell>
          <cell r="V111">
            <v>2128571249</v>
          </cell>
          <cell r="W111">
            <v>333</v>
          </cell>
          <cell r="X111">
            <v>2.2938389343849855E-2</v>
          </cell>
          <cell r="Y111">
            <v>1532276070.5999999</v>
          </cell>
          <cell r="Z111">
            <v>316</v>
          </cell>
          <cell r="AA111">
            <v>3.0624400082859091E-2</v>
          </cell>
          <cell r="AB111">
            <v>0.38915649068806918</v>
          </cell>
          <cell r="AC111">
            <v>17</v>
          </cell>
          <cell r="AD111">
            <v>2275000000</v>
          </cell>
          <cell r="AE111">
            <v>-6.4364286153846151E-2</v>
          </cell>
          <cell r="AF111">
            <v>36294</v>
          </cell>
        </row>
        <row r="112">
          <cell r="B112">
            <v>307</v>
          </cell>
          <cell r="C112" t="str">
            <v>MARSALA</v>
          </cell>
          <cell r="D112" t="str">
            <v>Via Cammareri Scurti</v>
          </cell>
          <cell r="G112" t="str">
            <v>LIMONI</v>
          </cell>
          <cell r="I112" t="str">
            <v>LIMONI POINT</v>
          </cell>
          <cell r="L112">
            <v>108863997</v>
          </cell>
          <cell r="M112">
            <v>29</v>
          </cell>
          <cell r="N112">
            <v>7.0083476084702384E-3</v>
          </cell>
          <cell r="O112">
            <v>90235850</v>
          </cell>
          <cell r="P112">
            <v>28</v>
          </cell>
          <cell r="Q112">
            <v>0.20643842774241059</v>
          </cell>
          <cell r="R112">
            <v>1</v>
          </cell>
          <cell r="S112">
            <v>106000000</v>
          </cell>
          <cell r="T112">
            <v>2.7018839622641511E-2</v>
          </cell>
          <cell r="V112">
            <v>747155544</v>
          </cell>
          <cell r="W112">
            <v>313</v>
          </cell>
          <cell r="X112">
            <v>8.0516660068295134E-3</v>
          </cell>
          <cell r="Y112">
            <v>601681342.39999998</v>
          </cell>
          <cell r="Z112">
            <v>312</v>
          </cell>
          <cell r="AA112">
            <v>1.202533310125644E-2</v>
          </cell>
          <cell r="AB112">
            <v>0.24177947918366435</v>
          </cell>
          <cell r="AC112">
            <v>1</v>
          </cell>
          <cell r="AD112">
            <v>737000000</v>
          </cell>
          <cell r="AE112">
            <v>1.3779571234735414E-2</v>
          </cell>
          <cell r="AF112">
            <v>36293</v>
          </cell>
        </row>
        <row r="113">
          <cell r="B113">
            <v>308</v>
          </cell>
          <cell r="C113" t="str">
            <v>VIBO VALENTIA</v>
          </cell>
          <cell r="D113" t="str">
            <v>Corso V. Emanuele</v>
          </cell>
          <cell r="G113" t="str">
            <v>LIMONI</v>
          </cell>
          <cell r="I113" t="str">
            <v>LIMONI POINT</v>
          </cell>
          <cell r="L113">
            <v>196862221</v>
          </cell>
          <cell r="M113">
            <v>29</v>
          </cell>
          <cell r="N113">
            <v>1.2673417417729843E-2</v>
          </cell>
          <cell r="O113">
            <v>181420450</v>
          </cell>
          <cell r="P113">
            <v>29</v>
          </cell>
          <cell r="Q113">
            <v>8.5115933732939145E-2</v>
          </cell>
          <cell r="R113">
            <v>0</v>
          </cell>
          <cell r="S113">
            <v>210000000</v>
          </cell>
          <cell r="T113">
            <v>-6.2560852380952381E-2</v>
          </cell>
          <cell r="V113">
            <v>1219572668</v>
          </cell>
          <cell r="W113">
            <v>307</v>
          </cell>
          <cell r="X113">
            <v>1.3142633916926376E-2</v>
          </cell>
          <cell r="Y113">
            <v>1046283114.2</v>
          </cell>
          <cell r="Z113">
            <v>309</v>
          </cell>
          <cell r="AA113">
            <v>2.0911240019987919E-2</v>
          </cell>
          <cell r="AB113">
            <v>0.16562396109441097</v>
          </cell>
          <cell r="AC113">
            <v>-2</v>
          </cell>
          <cell r="AD113">
            <v>1250000000</v>
          </cell>
          <cell r="AE113">
            <v>-2.4341865599999998E-2</v>
          </cell>
          <cell r="AF113">
            <v>36295</v>
          </cell>
        </row>
        <row r="114">
          <cell r="B114">
            <v>309</v>
          </cell>
          <cell r="C114" t="str">
            <v>FORLI'</v>
          </cell>
          <cell r="D114" t="str">
            <v>Corso Garibaldi</v>
          </cell>
          <cell r="G114" t="str">
            <v>LIMONI</v>
          </cell>
          <cell r="I114" t="str">
            <v>LIMONI POINT</v>
          </cell>
          <cell r="L114">
            <v>157312503</v>
          </cell>
          <cell r="M114">
            <v>29</v>
          </cell>
          <cell r="N114">
            <v>1.0127321562357454E-2</v>
          </cell>
          <cell r="O114">
            <v>156265100</v>
          </cell>
          <cell r="P114">
            <v>29</v>
          </cell>
          <cell r="Q114">
            <v>6.7027314480328625E-3</v>
          </cell>
          <cell r="R114">
            <v>0</v>
          </cell>
          <cell r="S114">
            <v>184000000</v>
          </cell>
          <cell r="T114">
            <v>-0.1450407445652174</v>
          </cell>
          <cell r="V114">
            <v>996625392</v>
          </cell>
          <cell r="W114">
            <v>318</v>
          </cell>
          <cell r="X114">
            <v>1.0740059221603714E-2</v>
          </cell>
          <cell r="Y114">
            <v>893949470</v>
          </cell>
          <cell r="Z114">
            <v>319</v>
          </cell>
          <cell r="AA114">
            <v>1.7866666946263699E-2</v>
          </cell>
          <cell r="AB114">
            <v>0.1148565164427023</v>
          </cell>
          <cell r="AC114">
            <v>-1</v>
          </cell>
          <cell r="AD114">
            <v>1080000000</v>
          </cell>
          <cell r="AE114">
            <v>-7.719871111111111E-2</v>
          </cell>
          <cell r="AF114">
            <v>36294</v>
          </cell>
        </row>
        <row r="115">
          <cell r="B115">
            <v>310</v>
          </cell>
          <cell r="C115" t="str">
            <v>TRAPANI</v>
          </cell>
          <cell r="D115" t="str">
            <v>Via Libertà</v>
          </cell>
          <cell r="G115" t="str">
            <v>LIMONI</v>
          </cell>
          <cell r="I115" t="str">
            <v>LIMONI POINT</v>
          </cell>
          <cell r="L115">
            <v>140178359</v>
          </cell>
          <cell r="M115">
            <v>29</v>
          </cell>
          <cell r="N115">
            <v>9.0242751885816989E-3</v>
          </cell>
          <cell r="O115">
            <v>127829450</v>
          </cell>
          <cell r="P115">
            <v>28</v>
          </cell>
          <cell r="Q115">
            <v>9.660456960426568E-2</v>
          </cell>
          <cell r="R115">
            <v>1</v>
          </cell>
          <cell r="S115">
            <v>159000000</v>
          </cell>
          <cell r="T115">
            <v>-0.11837510062893082</v>
          </cell>
          <cell r="V115">
            <v>1050718368</v>
          </cell>
          <cell r="W115">
            <v>319</v>
          </cell>
          <cell r="X115">
            <v>1.1322988143921187E-2</v>
          </cell>
          <cell r="Y115">
            <v>852083591.60000002</v>
          </cell>
          <cell r="Z115">
            <v>316</v>
          </cell>
          <cell r="AA115">
            <v>1.7029926469438343E-2</v>
          </cell>
          <cell r="AB115">
            <v>0.23311653734232049</v>
          </cell>
          <cell r="AC115">
            <v>3</v>
          </cell>
          <cell r="AD115">
            <v>1082000000</v>
          </cell>
          <cell r="AE115">
            <v>-2.8910935304990757E-2</v>
          </cell>
          <cell r="AF115">
            <v>36300</v>
          </cell>
        </row>
        <row r="116">
          <cell r="B116">
            <v>311</v>
          </cell>
          <cell r="C116" t="str">
            <v>PALERMO</v>
          </cell>
          <cell r="D116" t="str">
            <v>Viale Strasburgo</v>
          </cell>
          <cell r="G116" t="str">
            <v>LIMONI</v>
          </cell>
          <cell r="I116" t="str">
            <v>LIMONI POINT</v>
          </cell>
          <cell r="L116">
            <v>355739577</v>
          </cell>
          <cell r="M116">
            <v>29</v>
          </cell>
          <cell r="N116">
            <v>2.2901479666470121E-2</v>
          </cell>
          <cell r="O116">
            <v>335795750</v>
          </cell>
          <cell r="P116">
            <v>29</v>
          </cell>
          <cell r="Q116">
            <v>5.939273204023577E-2</v>
          </cell>
          <cell r="R116">
            <v>0</v>
          </cell>
          <cell r="S116">
            <v>420000000</v>
          </cell>
          <cell r="T116">
            <v>-0.15300100714285714</v>
          </cell>
          <cell r="V116">
            <v>2292541025</v>
          </cell>
          <cell r="W116">
            <v>315</v>
          </cell>
          <cell r="X116">
            <v>2.4705397408192945E-2</v>
          </cell>
          <cell r="Y116">
            <v>1893903361.2</v>
          </cell>
          <cell r="Z116">
            <v>315</v>
          </cell>
          <cell r="AA116">
            <v>3.7851961121437613E-2</v>
          </cell>
          <cell r="AB116">
            <v>0.21048469101792941</v>
          </cell>
          <cell r="AC116">
            <v>0</v>
          </cell>
          <cell r="AD116">
            <v>2420000000</v>
          </cell>
          <cell r="AE116">
            <v>-5.2668997933884298E-2</v>
          </cell>
          <cell r="AF116">
            <v>36299</v>
          </cell>
        </row>
        <row r="117">
          <cell r="B117">
            <v>312</v>
          </cell>
          <cell r="C117" t="str">
            <v>PISTOIA</v>
          </cell>
          <cell r="D117" t="str">
            <v>Via A. Vannucci</v>
          </cell>
          <cell r="G117" t="str">
            <v>LIMONI</v>
          </cell>
          <cell r="I117" t="str">
            <v>LIMONI POINT</v>
          </cell>
          <cell r="L117">
            <v>138129483</v>
          </cell>
          <cell r="M117">
            <v>29</v>
          </cell>
          <cell r="N117">
            <v>8.8923745087393802E-3</v>
          </cell>
          <cell r="O117">
            <v>115020000</v>
          </cell>
          <cell r="P117">
            <v>28</v>
          </cell>
          <cell r="Q117">
            <v>0.20091708398539385</v>
          </cell>
          <cell r="R117">
            <v>1</v>
          </cell>
          <cell r="S117">
            <v>126000000</v>
          </cell>
          <cell r="T117">
            <v>9.6265738095238099E-2</v>
          </cell>
          <cell r="V117">
            <v>677362455</v>
          </cell>
          <cell r="W117">
            <v>323</v>
          </cell>
          <cell r="X117">
            <v>7.2995459874765868E-3</v>
          </cell>
          <cell r="Y117">
            <v>574948753.20000005</v>
          </cell>
          <cell r="Z117">
            <v>317</v>
          </cell>
          <cell r="AA117">
            <v>1.1491049806868801E-2</v>
          </cell>
          <cell r="AB117">
            <v>0.17812666125458074</v>
          </cell>
          <cell r="AC117">
            <v>6</v>
          </cell>
          <cell r="AD117">
            <v>651000000</v>
          </cell>
          <cell r="AE117">
            <v>4.0495322580645164E-2</v>
          </cell>
          <cell r="AF117">
            <v>36425</v>
          </cell>
        </row>
        <row r="118">
          <cell r="B118">
            <v>313</v>
          </cell>
          <cell r="C118" t="str">
            <v>REGGIO CALABRIA</v>
          </cell>
          <cell r="D118" t="str">
            <v>Corso Garibaldi</v>
          </cell>
          <cell r="G118" t="str">
            <v>LIMONI</v>
          </cell>
          <cell r="I118" t="str">
            <v>LIMONI POINT</v>
          </cell>
          <cell r="L118">
            <v>255095261</v>
          </cell>
          <cell r="M118">
            <v>29</v>
          </cell>
          <cell r="N118">
            <v>1.6422291222335343E-2</v>
          </cell>
          <cell r="O118">
            <v>237965850</v>
          </cell>
          <cell r="P118">
            <v>29</v>
          </cell>
          <cell r="Q118">
            <v>7.198264372808115E-2</v>
          </cell>
          <cell r="R118">
            <v>0</v>
          </cell>
          <cell r="S118">
            <v>288000000</v>
          </cell>
          <cell r="T118">
            <v>-0.11425256597222222</v>
          </cell>
          <cell r="V118">
            <v>1816498566</v>
          </cell>
          <cell r="W118">
            <v>315</v>
          </cell>
          <cell r="X118">
            <v>1.9575361345798646E-2</v>
          </cell>
          <cell r="Y118">
            <v>1481383410.2</v>
          </cell>
          <cell r="Z118">
            <v>316</v>
          </cell>
          <cell r="AA118">
            <v>2.9607248393764069E-2</v>
          </cell>
          <cell r="AB118">
            <v>0.22621770535067379</v>
          </cell>
          <cell r="AC118">
            <v>-1</v>
          </cell>
          <cell r="AD118">
            <v>1836000000</v>
          </cell>
          <cell r="AE118">
            <v>-1.0621696078431372E-2</v>
          </cell>
          <cell r="AF118">
            <v>36426</v>
          </cell>
        </row>
        <row r="119">
          <cell r="B119">
            <v>314</v>
          </cell>
          <cell r="C119" t="str">
            <v>COSENZA</v>
          </cell>
          <cell r="D119" t="str">
            <v>Corso Mazzini</v>
          </cell>
          <cell r="G119" t="str">
            <v>LIMONI</v>
          </cell>
          <cell r="I119" t="str">
            <v>LIMONI POINT</v>
          </cell>
          <cell r="L119">
            <v>201374152</v>
          </cell>
          <cell r="M119">
            <v>29</v>
          </cell>
          <cell r="N119">
            <v>1.2963882417223044E-2</v>
          </cell>
          <cell r="O119">
            <v>167242600</v>
          </cell>
          <cell r="P119">
            <v>29</v>
          </cell>
          <cell r="Q119">
            <v>0.20408407905641265</v>
          </cell>
          <cell r="R119">
            <v>0</v>
          </cell>
          <cell r="S119">
            <v>200000000</v>
          </cell>
          <cell r="T119">
            <v>6.8707600000000001E-3</v>
          </cell>
          <cell r="V119">
            <v>1230832897</v>
          </cell>
          <cell r="W119">
            <v>320</v>
          </cell>
          <cell r="X119">
            <v>1.3263978935104299E-2</v>
          </cell>
          <cell r="Y119">
            <v>960887634.39999998</v>
          </cell>
          <cell r="Z119">
            <v>321</v>
          </cell>
          <cell r="AA119">
            <v>1.9204507539568202E-2</v>
          </cell>
          <cell r="AB119">
            <v>0.28093322563002904</v>
          </cell>
          <cell r="AC119">
            <v>-1</v>
          </cell>
          <cell r="AD119">
            <v>1177000000</v>
          </cell>
          <cell r="AE119">
            <v>4.5737380628717079E-2</v>
          </cell>
          <cell r="AF119">
            <v>36427</v>
          </cell>
        </row>
        <row r="120">
          <cell r="B120">
            <v>315</v>
          </cell>
          <cell r="C120" t="str">
            <v>FROSINONE</v>
          </cell>
          <cell r="D120" t="str">
            <v>Via Aldo Moro</v>
          </cell>
          <cell r="G120" t="str">
            <v>LIMONI</v>
          </cell>
          <cell r="I120" t="str">
            <v>LIMONI POINT</v>
          </cell>
          <cell r="L120">
            <v>94023285</v>
          </cell>
          <cell r="M120">
            <v>29</v>
          </cell>
          <cell r="N120">
            <v>6.0529457187785017E-3</v>
          </cell>
          <cell r="O120">
            <v>83062200</v>
          </cell>
          <cell r="P120">
            <v>29</v>
          </cell>
          <cell r="Q120">
            <v>0.13196237277606421</v>
          </cell>
          <cell r="R120">
            <v>0</v>
          </cell>
          <cell r="S120">
            <v>95000000</v>
          </cell>
          <cell r="T120">
            <v>-1.028121052631579E-2</v>
          </cell>
          <cell r="V120">
            <v>519334250</v>
          </cell>
          <cell r="W120">
            <v>320</v>
          </cell>
          <cell r="X120">
            <v>5.5965668199703545E-3</v>
          </cell>
          <cell r="Y120">
            <v>454422154</v>
          </cell>
          <cell r="Z120">
            <v>317</v>
          </cell>
          <cell r="AA120">
            <v>9.082179195790286E-3</v>
          </cell>
          <cell r="AB120">
            <v>0.14284535960366052</v>
          </cell>
          <cell r="AC120">
            <v>3</v>
          </cell>
          <cell r="AD120">
            <v>525000000</v>
          </cell>
          <cell r="AE120">
            <v>-1.0791904761904761E-2</v>
          </cell>
          <cell r="AF120">
            <v>36413</v>
          </cell>
        </row>
        <row r="121">
          <cell r="B121">
            <v>316</v>
          </cell>
          <cell r="C121" t="str">
            <v>SAVONA</v>
          </cell>
          <cell r="D121" t="str">
            <v>Via Venezia</v>
          </cell>
          <cell r="G121" t="str">
            <v>LIMONI</v>
          </cell>
          <cell r="I121" t="str">
            <v>LIMONI POINT</v>
          </cell>
          <cell r="L121">
            <v>192241002</v>
          </cell>
          <cell r="M121">
            <v>28</v>
          </cell>
          <cell r="N121">
            <v>1.2375916774547809E-2</v>
          </cell>
          <cell r="O121">
            <v>213179500</v>
          </cell>
          <cell r="P121">
            <v>28</v>
          </cell>
          <cell r="Q121">
            <v>-9.8220035228528069E-2</v>
          </cell>
          <cell r="R121">
            <v>0</v>
          </cell>
          <cell r="S121">
            <v>228000000</v>
          </cell>
          <cell r="T121">
            <v>-0.15683771052631579</v>
          </cell>
          <cell r="V121">
            <v>1627131677</v>
          </cell>
          <cell r="W121">
            <v>315</v>
          </cell>
          <cell r="X121">
            <v>1.7534663186995505E-2</v>
          </cell>
          <cell r="Y121">
            <v>1562180163.2</v>
          </cell>
          <cell r="Z121">
            <v>314</v>
          </cell>
          <cell r="AA121">
            <v>3.1222069728341885E-2</v>
          </cell>
          <cell r="AB121">
            <v>4.1577479557128684E-2</v>
          </cell>
          <cell r="AC121">
            <v>1</v>
          </cell>
          <cell r="AD121">
            <v>1700000000</v>
          </cell>
          <cell r="AE121">
            <v>-4.2863719411764707E-2</v>
          </cell>
          <cell r="AF121">
            <v>36424</v>
          </cell>
        </row>
        <row r="122">
          <cell r="B122">
            <v>317</v>
          </cell>
          <cell r="C122" t="str">
            <v>FIRENZE</v>
          </cell>
          <cell r="D122" t="str">
            <v xml:space="preserve">Piazza Dalmazia </v>
          </cell>
          <cell r="G122" t="str">
            <v>LIMONI</v>
          </cell>
          <cell r="I122" t="str">
            <v>LIMONI POINT</v>
          </cell>
          <cell r="L122">
            <v>312540979</v>
          </cell>
          <cell r="M122">
            <v>29</v>
          </cell>
          <cell r="N122">
            <v>2.0120479525692934E-2</v>
          </cell>
          <cell r="O122">
            <v>284724500</v>
          </cell>
          <cell r="P122">
            <v>29</v>
          </cell>
          <cell r="Q122">
            <v>9.7696120284696264E-2</v>
          </cell>
          <cell r="R122">
            <v>0</v>
          </cell>
          <cell r="S122">
            <v>342000000</v>
          </cell>
          <cell r="T122">
            <v>-8.6137488304093568E-2</v>
          </cell>
          <cell r="V122">
            <v>1990682647</v>
          </cell>
          <cell r="W122">
            <v>318</v>
          </cell>
          <cell r="X122">
            <v>2.1452443106324989E-2</v>
          </cell>
          <cell r="Y122">
            <v>1662481278.4000001</v>
          </cell>
          <cell r="Z122">
            <v>313</v>
          </cell>
          <cell r="AA122">
            <v>3.322670945324404E-2</v>
          </cell>
          <cell r="AB122">
            <v>0.19741658018300598</v>
          </cell>
          <cell r="AC122">
            <v>5</v>
          </cell>
          <cell r="AD122">
            <v>2024000000</v>
          </cell>
          <cell r="AE122">
            <v>-1.6461142786561266E-2</v>
          </cell>
          <cell r="AF122">
            <v>36426</v>
          </cell>
        </row>
        <row r="123">
          <cell r="B123">
            <v>318</v>
          </cell>
          <cell r="C123" t="str">
            <v>ROMA</v>
          </cell>
          <cell r="D123" t="str">
            <v>Viale Trastevere</v>
          </cell>
          <cell r="G123" t="str">
            <v>LIMONI</v>
          </cell>
          <cell r="I123" t="str">
            <v>LIMONI POINT</v>
          </cell>
          <cell r="L123">
            <v>396302771</v>
          </cell>
          <cell r="M123">
            <v>29</v>
          </cell>
          <cell r="N123">
            <v>2.5512820160075313E-2</v>
          </cell>
          <cell r="O123">
            <v>351893850</v>
          </cell>
          <cell r="P123">
            <v>29</v>
          </cell>
          <cell r="Q123">
            <v>0.12619976450284653</v>
          </cell>
          <cell r="R123">
            <v>0</v>
          </cell>
          <cell r="S123">
            <v>412000000</v>
          </cell>
          <cell r="T123">
            <v>-3.8100070388349512E-2</v>
          </cell>
          <cell r="V123">
            <v>3162339568</v>
          </cell>
          <cell r="W123">
            <v>351</v>
          </cell>
          <cell r="X123">
            <v>3.4078716548635458E-2</v>
          </cell>
          <cell r="Y123">
            <v>2526269629.4000001</v>
          </cell>
          <cell r="Z123">
            <v>329</v>
          </cell>
          <cell r="AA123">
            <v>5.0490569768949944E-2</v>
          </cell>
          <cell r="AB123">
            <v>0.25178228451848556</v>
          </cell>
          <cell r="AC123">
            <v>22</v>
          </cell>
          <cell r="AD123">
            <v>3025000000</v>
          </cell>
          <cell r="AE123">
            <v>4.5401510082644626E-2</v>
          </cell>
          <cell r="AF123">
            <v>36448</v>
          </cell>
        </row>
        <row r="124">
          <cell r="B124">
            <v>319</v>
          </cell>
          <cell r="C124" t="str">
            <v>ROMA</v>
          </cell>
          <cell r="D124" t="str">
            <v>Via Appia Nuova</v>
          </cell>
          <cell r="G124" t="str">
            <v>LIMONI</v>
          </cell>
          <cell r="I124" t="str">
            <v>LIMONI POINT</v>
          </cell>
          <cell r="L124">
            <v>147428043</v>
          </cell>
          <cell r="M124">
            <v>29</v>
          </cell>
          <cell r="N124">
            <v>9.4909887662906357E-3</v>
          </cell>
          <cell r="O124">
            <v>142135500</v>
          </cell>
          <cell r="P124">
            <v>29</v>
          </cell>
          <cell r="Q124">
            <v>3.723589813945144E-2</v>
          </cell>
          <cell r="R124">
            <v>0</v>
          </cell>
          <cell r="S124">
            <v>148000000</v>
          </cell>
          <cell r="T124">
            <v>-3.8645743243243243E-3</v>
          </cell>
          <cell r="V124">
            <v>983892967</v>
          </cell>
          <cell r="W124">
            <v>326</v>
          </cell>
          <cell r="X124">
            <v>1.060284919300891E-2</v>
          </cell>
          <cell r="Y124">
            <v>927763979.60000002</v>
          </cell>
          <cell r="Z124">
            <v>323</v>
          </cell>
          <cell r="AA124">
            <v>1.8542491029446429E-2</v>
          </cell>
          <cell r="AB124">
            <v>6.0499209534088251E-2</v>
          </cell>
          <cell r="AC124">
            <v>3</v>
          </cell>
          <cell r="AD124">
            <v>980000000</v>
          </cell>
          <cell r="AE124">
            <v>3.9724153061224494E-3</v>
          </cell>
          <cell r="AF124">
            <v>36447</v>
          </cell>
        </row>
        <row r="125">
          <cell r="B125">
            <v>320</v>
          </cell>
          <cell r="C125" t="str">
            <v>PERUGIA</v>
          </cell>
          <cell r="D125" t="str">
            <v>Via Rizzo</v>
          </cell>
          <cell r="G125" t="str">
            <v>LIMONI</v>
          </cell>
          <cell r="I125" t="str">
            <v>LIMONI POINT</v>
          </cell>
          <cell r="L125">
            <v>170011040</v>
          </cell>
          <cell r="M125">
            <v>29</v>
          </cell>
          <cell r="N125">
            <v>1.0944816453850559E-2</v>
          </cell>
          <cell r="O125">
            <v>144949050</v>
          </cell>
          <cell r="P125">
            <v>29</v>
          </cell>
          <cell r="Q125">
            <v>0.17290206455302742</v>
          </cell>
          <cell r="R125">
            <v>0</v>
          </cell>
          <cell r="S125">
            <v>163000000</v>
          </cell>
          <cell r="T125">
            <v>4.3012515337423313E-2</v>
          </cell>
          <cell r="V125">
            <v>999734412</v>
          </cell>
          <cell r="W125">
            <v>311</v>
          </cell>
          <cell r="X125">
            <v>1.0773563343803673E-2</v>
          </cell>
          <cell r="Y125">
            <v>818660259.60000002</v>
          </cell>
          <cell r="Z125">
            <v>311</v>
          </cell>
          <cell r="AA125">
            <v>1.6361920546152323E-2</v>
          </cell>
          <cell r="AB125">
            <v>0.22118351327872368</v>
          </cell>
          <cell r="AC125">
            <v>0</v>
          </cell>
          <cell r="AD125">
            <v>960000000</v>
          </cell>
          <cell r="AE125">
            <v>4.1390012499999997E-2</v>
          </cell>
          <cell r="AF125">
            <v>36461</v>
          </cell>
        </row>
        <row r="126">
          <cell r="B126">
            <v>321</v>
          </cell>
          <cell r="C126" t="str">
            <v>PALERMO</v>
          </cell>
          <cell r="D126" t="str">
            <v>Via L.Da Vinci</v>
          </cell>
          <cell r="G126" t="str">
            <v>LIMONI</v>
          </cell>
          <cell r="I126" t="str">
            <v>LIMONI POINT</v>
          </cell>
          <cell r="L126">
            <v>260319209</v>
          </cell>
          <cell r="M126">
            <v>29</v>
          </cell>
          <cell r="N126">
            <v>1.6758593806123195E-2</v>
          </cell>
          <cell r="O126">
            <v>224682750</v>
          </cell>
          <cell r="P126">
            <v>29</v>
          </cell>
          <cell r="Q126">
            <v>0.15860789936032027</v>
          </cell>
          <cell r="R126">
            <v>0</v>
          </cell>
          <cell r="S126">
            <v>276000000</v>
          </cell>
          <cell r="T126">
            <v>-5.6814460144927539E-2</v>
          </cell>
          <cell r="V126">
            <v>1719575520</v>
          </cell>
          <cell r="W126">
            <v>315</v>
          </cell>
          <cell r="X126">
            <v>1.8530877367832509E-2</v>
          </cell>
          <cell r="Y126">
            <v>1397390464.2</v>
          </cell>
          <cell r="Z126">
            <v>315</v>
          </cell>
          <cell r="AA126">
            <v>2.7928547256419568E-2</v>
          </cell>
          <cell r="AB126">
            <v>0.23056193959678228</v>
          </cell>
          <cell r="AC126">
            <v>0</v>
          </cell>
          <cell r="AD126">
            <v>1766000000</v>
          </cell>
          <cell r="AE126">
            <v>-2.6287927519818798E-2</v>
          </cell>
          <cell r="AF126">
            <v>36448</v>
          </cell>
        </row>
        <row r="127">
          <cell r="B127">
            <v>322</v>
          </cell>
          <cell r="C127" t="str">
            <v>MESSINA</v>
          </cell>
          <cell r="D127" t="str">
            <v>Piazza Cairoli</v>
          </cell>
          <cell r="G127" t="str">
            <v>LIMONI</v>
          </cell>
          <cell r="I127" t="str">
            <v>LIMONI POINT</v>
          </cell>
          <cell r="L127">
            <v>349964444</v>
          </cell>
          <cell r="M127">
            <v>29</v>
          </cell>
          <cell r="N127">
            <v>2.2529693394934016E-2</v>
          </cell>
          <cell r="O127">
            <v>319106150</v>
          </cell>
          <cell r="P127">
            <v>28</v>
          </cell>
          <cell r="Q127">
            <v>9.6702285430725801E-2</v>
          </cell>
          <cell r="R127">
            <v>1</v>
          </cell>
          <cell r="S127">
            <v>382000000</v>
          </cell>
          <cell r="T127">
            <v>-8.3862712041884821E-2</v>
          </cell>
          <cell r="V127">
            <v>2593034952</v>
          </cell>
          <cell r="W127">
            <v>315</v>
          </cell>
          <cell r="X127">
            <v>2.7943647805602309E-2</v>
          </cell>
          <cell r="Y127">
            <v>1990126902.4000001</v>
          </cell>
          <cell r="Z127">
            <v>312</v>
          </cell>
          <cell r="AA127">
            <v>3.9775105572779461E-2</v>
          </cell>
          <cell r="AB127">
            <v>0.30294955003769908</v>
          </cell>
          <cell r="AC127">
            <v>3</v>
          </cell>
          <cell r="AD127">
            <v>2453000000</v>
          </cell>
          <cell r="AE127">
            <v>5.7087220546269871E-2</v>
          </cell>
          <cell r="AF127">
            <v>36459</v>
          </cell>
        </row>
        <row r="128">
          <cell r="B128">
            <v>323</v>
          </cell>
          <cell r="C128" t="str">
            <v>CASERTA</v>
          </cell>
          <cell r="D128" t="str">
            <v>Via G.Maria Bosco</v>
          </cell>
          <cell r="G128" t="str">
            <v>LIMONI</v>
          </cell>
          <cell r="I128" t="str">
            <v>LIMONI POINT</v>
          </cell>
          <cell r="L128">
            <v>147455657</v>
          </cell>
          <cell r="M128">
            <v>29</v>
          </cell>
          <cell r="N128">
            <v>9.4927664753238633E-3</v>
          </cell>
          <cell r="O128">
            <v>118615350</v>
          </cell>
          <cell r="P128">
            <v>29</v>
          </cell>
          <cell r="Q128">
            <v>0.24314143995697016</v>
          </cell>
          <cell r="R128">
            <v>0</v>
          </cell>
          <cell r="S128">
            <v>140000000</v>
          </cell>
          <cell r="T128">
            <v>5.3254692857142856E-2</v>
          </cell>
          <cell r="V128">
            <v>905958464</v>
          </cell>
          <cell r="W128">
            <v>317</v>
          </cell>
          <cell r="X128">
            <v>9.7629938327651357E-3</v>
          </cell>
          <cell r="Y128">
            <v>745054077.20000005</v>
          </cell>
          <cell r="Z128">
            <v>317</v>
          </cell>
          <cell r="AA128">
            <v>1.4890811506704337E-2</v>
          </cell>
          <cell r="AB128">
            <v>0.21596336658501</v>
          </cell>
          <cell r="AC128">
            <v>0</v>
          </cell>
          <cell r="AD128">
            <v>903000000</v>
          </cell>
          <cell r="AE128">
            <v>3.2762613510520489E-3</v>
          </cell>
          <cell r="AF128">
            <v>36449</v>
          </cell>
        </row>
        <row r="129">
          <cell r="B129">
            <v>301</v>
          </cell>
          <cell r="C129" t="str">
            <v>TORINO</v>
          </cell>
          <cell r="D129" t="str">
            <v xml:space="preserve">Piazza Risorgimento </v>
          </cell>
          <cell r="E129" t="str">
            <v>(**)</v>
          </cell>
          <cell r="G129" t="str">
            <v>LIMONI</v>
          </cell>
          <cell r="I129" t="str">
            <v>LIMONI POINT</v>
          </cell>
          <cell r="L129">
            <v>223479453</v>
          </cell>
          <cell r="M129">
            <v>28</v>
          </cell>
          <cell r="N129">
            <v>1.4386957425187934E-2</v>
          </cell>
          <cell r="O129">
            <v>185632700</v>
          </cell>
          <cell r="P129">
            <v>28</v>
          </cell>
          <cell r="Q129">
            <v>0.20387977441474481</v>
          </cell>
          <cell r="R129">
            <v>0</v>
          </cell>
          <cell r="S129">
            <v>205000000</v>
          </cell>
          <cell r="T129">
            <v>9.0143673170731714E-2</v>
          </cell>
          <cell r="V129">
            <v>1354384965</v>
          </cell>
          <cell r="W129">
            <v>276</v>
          </cell>
          <cell r="X129">
            <v>1.4595428583009325E-2</v>
          </cell>
          <cell r="Y129">
            <v>1156313014.8</v>
          </cell>
          <cell r="Z129">
            <v>310</v>
          </cell>
          <cell r="AA129">
            <v>2.3110321348545224E-2</v>
          </cell>
          <cell r="AB129" t="str">
            <v>N/A</v>
          </cell>
          <cell r="AC129">
            <v>-34</v>
          </cell>
          <cell r="AD129">
            <v>1208000000</v>
          </cell>
          <cell r="AE129">
            <v>0.12117960678807947</v>
          </cell>
          <cell r="AF129" t="str">
            <v>R - 01</v>
          </cell>
        </row>
        <row r="130">
          <cell r="B130">
            <v>303</v>
          </cell>
          <cell r="C130" t="str">
            <v>ROMA</v>
          </cell>
          <cell r="D130" t="str">
            <v>Via Tuscolana</v>
          </cell>
          <cell r="E130" t="str">
            <v>(**)</v>
          </cell>
          <cell r="G130" t="str">
            <v>LIMONI</v>
          </cell>
          <cell r="I130" t="str">
            <v>LIMONI POINT</v>
          </cell>
          <cell r="L130">
            <v>270173607</v>
          </cell>
          <cell r="M130">
            <v>29</v>
          </cell>
          <cell r="N130">
            <v>1.739299129803426E-2</v>
          </cell>
          <cell r="O130">
            <v>262014750</v>
          </cell>
          <cell r="P130">
            <v>29</v>
          </cell>
          <cell r="Q130">
            <v>3.1138922522491577E-2</v>
          </cell>
          <cell r="R130">
            <v>0</v>
          </cell>
          <cell r="S130">
            <v>275000000</v>
          </cell>
          <cell r="T130">
            <v>-1.755052E-2</v>
          </cell>
          <cell r="V130">
            <v>1724066719</v>
          </cell>
          <cell r="W130">
            <v>285</v>
          </cell>
          <cell r="X130">
            <v>1.8579276438961137E-2</v>
          </cell>
          <cell r="Y130">
            <v>1824548320.8</v>
          </cell>
          <cell r="Z130">
            <v>328</v>
          </cell>
          <cell r="AA130">
            <v>3.646581632303926E-2</v>
          </cell>
          <cell r="AB130" t="str">
            <v>N/A</v>
          </cell>
          <cell r="AC130">
            <v>-43</v>
          </cell>
          <cell r="AD130">
            <v>1970000000</v>
          </cell>
          <cell r="AE130">
            <v>-0.12483922893401016</v>
          </cell>
          <cell r="AF130" t="str">
            <v>R - 01</v>
          </cell>
        </row>
        <row r="131">
          <cell r="B131">
            <v>324</v>
          </cell>
          <cell r="C131" t="str">
            <v>SARONNO</v>
          </cell>
          <cell r="D131" t="str">
            <v>Piazza Libertà</v>
          </cell>
          <cell r="E131" t="str">
            <v>(**)</v>
          </cell>
          <cell r="G131" t="str">
            <v>LIMONI</v>
          </cell>
          <cell r="I131" t="str">
            <v>LIMONI POINT</v>
          </cell>
          <cell r="L131">
            <v>185947629</v>
          </cell>
          <cell r="M131">
            <v>29</v>
          </cell>
          <cell r="N131">
            <v>1.1970767718576979E-2</v>
          </cell>
          <cell r="O131">
            <v>169499300</v>
          </cell>
          <cell r="P131">
            <v>29</v>
          </cell>
          <cell r="Q131">
            <v>9.7040689843556877E-2</v>
          </cell>
          <cell r="R131">
            <v>0</v>
          </cell>
          <cell r="S131">
            <v>180000000</v>
          </cell>
          <cell r="T131">
            <v>3.3042383333333335E-2</v>
          </cell>
          <cell r="V131">
            <v>1111802493</v>
          </cell>
          <cell r="W131">
            <v>324</v>
          </cell>
          <cell r="X131">
            <v>1.1981256662128721E-2</v>
          </cell>
          <cell r="Y131">
            <v>937367300</v>
          </cell>
          <cell r="Z131">
            <v>280</v>
          </cell>
          <cell r="AA131">
            <v>1.8734425062546821E-2</v>
          </cell>
          <cell r="AB131" t="str">
            <v>N/A</v>
          </cell>
          <cell r="AC131">
            <v>44</v>
          </cell>
          <cell r="AD131">
            <v>1102000000</v>
          </cell>
          <cell r="AE131">
            <v>8.8951842105263156E-3</v>
          </cell>
          <cell r="AF131">
            <v>36581</v>
          </cell>
        </row>
        <row r="132">
          <cell r="B132">
            <v>325</v>
          </cell>
          <cell r="C132" t="str">
            <v>AVEZZANO</v>
          </cell>
          <cell r="D132" t="str">
            <v>Via Trieste</v>
          </cell>
          <cell r="E132" t="str">
            <v>(**)</v>
          </cell>
          <cell r="G132" t="str">
            <v>LIMONI</v>
          </cell>
          <cell r="I132" t="str">
            <v>LIMONI POINT</v>
          </cell>
          <cell r="L132">
            <v>146527071</v>
          </cell>
          <cell r="M132">
            <v>28</v>
          </cell>
          <cell r="N132">
            <v>9.4329868084762573E-3</v>
          </cell>
          <cell r="O132">
            <v>179394000</v>
          </cell>
          <cell r="P132">
            <v>28</v>
          </cell>
          <cell r="Q132">
            <v>-0.18321085989497976</v>
          </cell>
          <cell r="R132">
            <v>0</v>
          </cell>
          <cell r="S132">
            <v>193000000</v>
          </cell>
          <cell r="T132">
            <v>-0.24079237823834196</v>
          </cell>
          <cell r="V132">
            <v>1014277525</v>
          </cell>
          <cell r="W132">
            <v>315</v>
          </cell>
          <cell r="X132">
            <v>1.0930286116613052E-2</v>
          </cell>
          <cell r="Y132">
            <v>1020949950</v>
          </cell>
          <cell r="Z132">
            <v>278</v>
          </cell>
          <cell r="AA132">
            <v>2.0404925935528076E-2</v>
          </cell>
          <cell r="AB132" t="str">
            <v>N/A</v>
          </cell>
          <cell r="AC132">
            <v>37</v>
          </cell>
          <cell r="AD132">
            <v>1200000000</v>
          </cell>
          <cell r="AE132">
            <v>-0.15476872916666667</v>
          </cell>
          <cell r="AF132">
            <v>36581</v>
          </cell>
        </row>
        <row r="133">
          <cell r="B133">
            <v>326</v>
          </cell>
          <cell r="C133" t="str">
            <v>TERAMO</v>
          </cell>
          <cell r="D133" t="str">
            <v>Corso S.Giorgio</v>
          </cell>
          <cell r="E133" t="str">
            <v>(**)</v>
          </cell>
          <cell r="G133" t="str">
            <v>LIMONI</v>
          </cell>
          <cell r="I133" t="str">
            <v>LIMONI POINT</v>
          </cell>
          <cell r="L133">
            <v>85392629</v>
          </cell>
          <cell r="M133">
            <v>28</v>
          </cell>
          <cell r="N133">
            <v>5.4973291788389536E-3</v>
          </cell>
          <cell r="O133">
            <v>76003100</v>
          </cell>
          <cell r="P133">
            <v>28</v>
          </cell>
          <cell r="Q133">
            <v>0.12354139502204516</v>
          </cell>
          <cell r="R133">
            <v>0</v>
          </cell>
          <cell r="S133">
            <v>88000000</v>
          </cell>
          <cell r="T133">
            <v>-2.9629215909090911E-2</v>
          </cell>
          <cell r="V133">
            <v>544305010</v>
          </cell>
          <cell r="W133">
            <v>308</v>
          </cell>
          <cell r="X133">
            <v>5.865662353117731E-3</v>
          </cell>
          <cell r="Y133">
            <v>484829700</v>
          </cell>
          <cell r="Z133">
            <v>268</v>
          </cell>
          <cell r="AA133">
            <v>9.689910969528228E-3</v>
          </cell>
          <cell r="AB133" t="str">
            <v>N/A</v>
          </cell>
          <cell r="AC133">
            <v>40</v>
          </cell>
          <cell r="AD133">
            <v>583000000</v>
          </cell>
          <cell r="AE133">
            <v>-6.6372195540308751E-2</v>
          </cell>
          <cell r="AF133">
            <v>36581</v>
          </cell>
        </row>
        <row r="134">
          <cell r="B134">
            <v>327</v>
          </cell>
          <cell r="C134" t="str">
            <v>LISSONE</v>
          </cell>
          <cell r="D134" t="str">
            <v>Via Assunta</v>
          </cell>
          <cell r="E134" t="str">
            <v>(**)</v>
          </cell>
          <cell r="G134" t="str">
            <v>LIMONI</v>
          </cell>
          <cell r="I134" t="str">
            <v>LIMONI POINT</v>
          </cell>
          <cell r="L134">
            <v>202001966</v>
          </cell>
          <cell r="M134">
            <v>28</v>
          </cell>
          <cell r="N134">
            <v>1.3004299257195069E-2</v>
          </cell>
          <cell r="O134">
            <v>177816250</v>
          </cell>
          <cell r="P134">
            <v>28</v>
          </cell>
          <cell r="Q134">
            <v>0.13601521795673904</v>
          </cell>
          <cell r="R134">
            <v>0</v>
          </cell>
          <cell r="S134">
            <v>188000000</v>
          </cell>
          <cell r="T134">
            <v>7.4478542553191487E-2</v>
          </cell>
          <cell r="V134">
            <v>1176928328</v>
          </cell>
          <cell r="W134">
            <v>313</v>
          </cell>
          <cell r="X134">
            <v>1.2683080366773396E-2</v>
          </cell>
          <cell r="Y134">
            <v>852514650</v>
          </cell>
          <cell r="Z134">
            <v>249</v>
          </cell>
          <cell r="AA134">
            <v>1.703854169560676E-2</v>
          </cell>
          <cell r="AB134" t="str">
            <v>N/A</v>
          </cell>
          <cell r="AC134">
            <v>64</v>
          </cell>
          <cell r="AD134">
            <v>1100000000</v>
          </cell>
          <cell r="AE134">
            <v>6.9934843636363639E-2</v>
          </cell>
          <cell r="AF134">
            <v>36603</v>
          </cell>
        </row>
        <row r="135">
          <cell r="B135">
            <v>328</v>
          </cell>
          <cell r="C135" t="str">
            <v>ALBA</v>
          </cell>
          <cell r="D135" t="str">
            <v>Corso delle Langhe</v>
          </cell>
          <cell r="E135" t="str">
            <v>(**)</v>
          </cell>
          <cell r="G135" t="str">
            <v>LIMONI</v>
          </cell>
          <cell r="I135" t="str">
            <v>LIMONI POINT</v>
          </cell>
          <cell r="L135">
            <v>237274943</v>
          </cell>
          <cell r="M135">
            <v>28</v>
          </cell>
          <cell r="N135">
            <v>1.5275070961467289E-2</v>
          </cell>
          <cell r="O135">
            <v>200977000</v>
          </cell>
          <cell r="P135">
            <v>28</v>
          </cell>
          <cell r="Q135">
            <v>0.18060744761838418</v>
          </cell>
          <cell r="R135">
            <v>0</v>
          </cell>
          <cell r="S135">
            <v>215000000</v>
          </cell>
          <cell r="T135">
            <v>0.10360438604651163</v>
          </cell>
          <cell r="V135">
            <v>1473316361</v>
          </cell>
          <cell r="W135">
            <v>326</v>
          </cell>
          <cell r="X135">
            <v>1.5877083903655623E-2</v>
          </cell>
          <cell r="Y135">
            <v>1073500550</v>
          </cell>
          <cell r="Z135">
            <v>260</v>
          </cell>
          <cell r="AA135">
            <v>2.1455213563112131E-2</v>
          </cell>
          <cell r="AB135" t="str">
            <v>N/A</v>
          </cell>
          <cell r="AC135">
            <v>66</v>
          </cell>
          <cell r="AD135">
            <v>1350000000</v>
          </cell>
          <cell r="AE135">
            <v>9.1345452592592594E-2</v>
          </cell>
          <cell r="AF135">
            <v>36603</v>
          </cell>
        </row>
        <row r="136">
          <cell r="B136">
            <v>329</v>
          </cell>
          <cell r="C136" t="str">
            <v>ROMA</v>
          </cell>
          <cell r="D136" t="str">
            <v>Piazza Talenti</v>
          </cell>
          <cell r="E136" t="str">
            <v>(**)</v>
          </cell>
          <cell r="G136" t="str">
            <v>LIMONI</v>
          </cell>
          <cell r="I136" t="str">
            <v>LIMONI POINT</v>
          </cell>
          <cell r="L136">
            <v>400014271</v>
          </cell>
          <cell r="M136">
            <v>29</v>
          </cell>
          <cell r="N136">
            <v>2.5751755739014576E-2</v>
          </cell>
          <cell r="O136">
            <v>347020500</v>
          </cell>
          <cell r="P136">
            <v>29</v>
          </cell>
          <cell r="Q136">
            <v>0.15271077933436208</v>
          </cell>
          <cell r="R136">
            <v>0</v>
          </cell>
          <cell r="S136">
            <v>415000000</v>
          </cell>
          <cell r="T136">
            <v>-3.6110190361445783E-2</v>
          </cell>
          <cell r="V136">
            <v>2711026392</v>
          </cell>
          <cell r="W136">
            <v>327</v>
          </cell>
          <cell r="X136">
            <v>2.9215173760504233E-2</v>
          </cell>
          <cell r="Y136">
            <v>1670106050</v>
          </cell>
          <cell r="Z136">
            <v>216</v>
          </cell>
          <cell r="AA136">
            <v>3.3379099783223801E-2</v>
          </cell>
          <cell r="AB136" t="str">
            <v>N/A</v>
          </cell>
          <cell r="AC136">
            <v>111</v>
          </cell>
          <cell r="AD136">
            <v>2632000000</v>
          </cell>
          <cell r="AE136">
            <v>3.0025224924012158E-2</v>
          </cell>
          <cell r="AF136">
            <v>36654</v>
          </cell>
        </row>
        <row r="137">
          <cell r="B137">
            <v>330</v>
          </cell>
          <cell r="C137" t="str">
            <v>MILANO</v>
          </cell>
          <cell r="D137" t="str">
            <v>Via Paolo Sarpi</v>
          </cell>
          <cell r="E137" t="str">
            <v>(**)</v>
          </cell>
          <cell r="G137" t="str">
            <v>LIMONI</v>
          </cell>
          <cell r="I137" t="str">
            <v>LIMONI POINT</v>
          </cell>
          <cell r="L137">
            <v>222591072</v>
          </cell>
          <cell r="M137">
            <v>29</v>
          </cell>
          <cell r="N137">
            <v>1.4329766039345649E-2</v>
          </cell>
          <cell r="O137">
            <v>217929350</v>
          </cell>
          <cell r="P137">
            <v>28</v>
          </cell>
          <cell r="Q137">
            <v>2.1390978314761184E-2</v>
          </cell>
          <cell r="R137">
            <v>1</v>
          </cell>
          <cell r="S137">
            <v>268000000</v>
          </cell>
          <cell r="T137">
            <v>-0.1694362985074627</v>
          </cell>
          <cell r="V137">
            <v>1551891691</v>
          </cell>
          <cell r="W137">
            <v>320</v>
          </cell>
          <cell r="X137">
            <v>1.6723845088280401E-2</v>
          </cell>
          <cell r="Y137">
            <v>1014245899</v>
          </cell>
          <cell r="Z137">
            <v>235</v>
          </cell>
          <cell r="AA137">
            <v>2.0270937326073709E-2</v>
          </cell>
          <cell r="AB137" t="str">
            <v>N/A</v>
          </cell>
          <cell r="AC137">
            <v>85</v>
          </cell>
          <cell r="AD137">
            <v>1653000000</v>
          </cell>
          <cell r="AE137">
            <v>-6.1166551119177251E-2</v>
          </cell>
          <cell r="AF137">
            <v>36633</v>
          </cell>
        </row>
        <row r="138">
          <cell r="B138">
            <v>331</v>
          </cell>
          <cell r="C138" t="str">
            <v>VARESE</v>
          </cell>
          <cell r="D138" t="str">
            <v>Piazza Montegrappa</v>
          </cell>
          <cell r="E138" t="str">
            <v>(**)</v>
          </cell>
          <cell r="G138" t="str">
            <v>LIMONI</v>
          </cell>
          <cell r="I138" t="str">
            <v>LIMONI POINT</v>
          </cell>
          <cell r="L138">
            <v>507927780</v>
          </cell>
          <cell r="M138">
            <v>29</v>
          </cell>
          <cell r="N138">
            <v>3.2698913693556535E-2</v>
          </cell>
          <cell r="O138">
            <v>442621950</v>
          </cell>
          <cell r="P138">
            <v>28</v>
          </cell>
          <cell r="Q138">
            <v>0.14754313472253239</v>
          </cell>
          <cell r="R138">
            <v>1</v>
          </cell>
          <cell r="S138">
            <v>435000000</v>
          </cell>
          <cell r="T138">
            <v>0.16765006896551723</v>
          </cell>
          <cell r="V138">
            <v>2785798753</v>
          </cell>
          <cell r="W138">
            <v>317</v>
          </cell>
          <cell r="X138">
            <v>3.0020952533276191E-2</v>
          </cell>
          <cell r="Y138">
            <v>1719271136</v>
          </cell>
          <cell r="Z138">
            <v>200</v>
          </cell>
          <cell r="AA138">
            <v>3.4361723797695684E-2</v>
          </cell>
          <cell r="AB138" t="str">
            <v>N/A</v>
          </cell>
          <cell r="AC138">
            <v>117</v>
          </cell>
          <cell r="AD138">
            <v>2550000000</v>
          </cell>
          <cell r="AE138">
            <v>9.2470099215686274E-2</v>
          </cell>
          <cell r="AF138">
            <v>36665</v>
          </cell>
        </row>
        <row r="139">
          <cell r="B139">
            <v>332</v>
          </cell>
          <cell r="C139" t="str">
            <v>LIVORNO</v>
          </cell>
          <cell r="D139" t="str">
            <v>Via Grande</v>
          </cell>
          <cell r="E139" t="str">
            <v>(**)</v>
          </cell>
          <cell r="G139" t="str">
            <v>LIMONI</v>
          </cell>
          <cell r="I139" t="str">
            <v>LIMONI POINT</v>
          </cell>
          <cell r="L139">
            <v>129088320</v>
          </cell>
          <cell r="M139">
            <v>29</v>
          </cell>
          <cell r="N139">
            <v>8.3103307216750525E-3</v>
          </cell>
          <cell r="O139">
            <v>114441850</v>
          </cell>
          <cell r="P139">
            <v>28</v>
          </cell>
          <cell r="Q139">
            <v>0.12798176541186637</v>
          </cell>
          <cell r="R139">
            <v>1</v>
          </cell>
          <cell r="S139">
            <v>135000000</v>
          </cell>
          <cell r="T139">
            <v>-4.3790222222222223E-2</v>
          </cell>
          <cell r="V139">
            <v>922988695</v>
          </cell>
          <cell r="W139">
            <v>325</v>
          </cell>
          <cell r="X139">
            <v>9.9465188472447896E-3</v>
          </cell>
          <cell r="Y139">
            <v>637515350</v>
          </cell>
          <cell r="Z139">
            <v>217</v>
          </cell>
          <cell r="AA139">
            <v>1.2741519307104387E-2</v>
          </cell>
          <cell r="AB139" t="str">
            <v>N/A</v>
          </cell>
          <cell r="AC139">
            <v>108</v>
          </cell>
          <cell r="AD139">
            <v>950000000</v>
          </cell>
          <cell r="AE139">
            <v>-2.8432952631578946E-2</v>
          </cell>
          <cell r="AF139">
            <v>36649</v>
          </cell>
        </row>
        <row r="140">
          <cell r="B140">
            <v>333</v>
          </cell>
          <cell r="C140" t="str">
            <v>OLBIA</v>
          </cell>
          <cell r="D140" t="str">
            <v>Corso Umberto</v>
          </cell>
          <cell r="E140" t="str">
            <v>(**)</v>
          </cell>
          <cell r="G140" t="str">
            <v>LIMONI</v>
          </cell>
          <cell r="I140" t="str">
            <v>LIMONI POINT</v>
          </cell>
          <cell r="L140">
            <v>115758252</v>
          </cell>
          <cell r="M140">
            <v>29</v>
          </cell>
          <cell r="N140">
            <v>7.4521797005569724E-3</v>
          </cell>
          <cell r="O140">
            <v>121417950</v>
          </cell>
          <cell r="P140">
            <v>29</v>
          </cell>
          <cell r="Q140">
            <v>-4.6613354944635449E-2</v>
          </cell>
          <cell r="R140">
            <v>0</v>
          </cell>
          <cell r="S140">
            <v>126000000</v>
          </cell>
          <cell r="T140">
            <v>-8.1283714285714292E-2</v>
          </cell>
          <cell r="V140">
            <v>763377891</v>
          </cell>
          <cell r="W140">
            <v>319</v>
          </cell>
          <cell r="X140">
            <v>8.2264849196245892E-3</v>
          </cell>
          <cell r="Y140">
            <v>635156450</v>
          </cell>
          <cell r="Z140">
            <v>224</v>
          </cell>
          <cell r="AA140">
            <v>1.2694373822852864E-2</v>
          </cell>
          <cell r="AB140" t="str">
            <v>N/A</v>
          </cell>
          <cell r="AC140">
            <v>95</v>
          </cell>
          <cell r="AD140">
            <v>800000000</v>
          </cell>
          <cell r="AE140">
            <v>-4.5777636250000003E-2</v>
          </cell>
          <cell r="AF140">
            <v>36635</v>
          </cell>
        </row>
        <row r="141">
          <cell r="B141">
            <v>334</v>
          </cell>
          <cell r="C141" t="str">
            <v>AGRIGENTO</v>
          </cell>
          <cell r="D141" t="str">
            <v>Via Gioieni</v>
          </cell>
          <cell r="E141" t="str">
            <v>(**)</v>
          </cell>
          <cell r="G141" t="str">
            <v>LIMONI</v>
          </cell>
          <cell r="I141" t="str">
            <v>LIMONI POINT</v>
          </cell>
          <cell r="L141">
            <v>238706631</v>
          </cell>
          <cell r="M141">
            <v>29</v>
          </cell>
          <cell r="N141">
            <v>1.5367238872322844E-2</v>
          </cell>
          <cell r="O141">
            <v>197793300</v>
          </cell>
          <cell r="P141">
            <v>29</v>
          </cell>
          <cell r="Q141">
            <v>0.20684892258736773</v>
          </cell>
          <cell r="R141">
            <v>0</v>
          </cell>
          <cell r="S141">
            <v>258000000</v>
          </cell>
          <cell r="T141">
            <v>-7.47805E-2</v>
          </cell>
          <cell r="V141">
            <v>1684742037</v>
          </cell>
          <cell r="W141">
            <v>329</v>
          </cell>
          <cell r="X141">
            <v>1.8155496935708493E-2</v>
          </cell>
          <cell r="Y141">
            <v>1022432840</v>
          </cell>
          <cell r="Z141">
            <v>198</v>
          </cell>
          <cell r="AA141">
            <v>2.0434563294950577E-2</v>
          </cell>
          <cell r="AB141" t="str">
            <v>N/A</v>
          </cell>
          <cell r="AC141">
            <v>131</v>
          </cell>
          <cell r="AD141">
            <v>1746000000</v>
          </cell>
          <cell r="AE141">
            <v>-3.5084743986254295E-2</v>
          </cell>
          <cell r="AF141">
            <v>36665</v>
          </cell>
        </row>
        <row r="142">
          <cell r="B142">
            <v>335</v>
          </cell>
          <cell r="C142" t="str">
            <v>GROSSETO</v>
          </cell>
          <cell r="D142" t="str">
            <v>Via Matteotti</v>
          </cell>
          <cell r="E142" t="str">
            <v>(**)</v>
          </cell>
          <cell r="G142" t="str">
            <v>LIMONI</v>
          </cell>
          <cell r="I142" t="str">
            <v>LIMONI POINT</v>
          </cell>
          <cell r="L142">
            <v>140593589</v>
          </cell>
          <cell r="M142">
            <v>28</v>
          </cell>
          <cell r="N142">
            <v>9.0510064887145154E-3</v>
          </cell>
          <cell r="O142">
            <v>135088800</v>
          </cell>
          <cell r="P142">
            <v>28</v>
          </cell>
          <cell r="Q142">
            <v>4.0749410757960687E-2</v>
          </cell>
          <cell r="R142">
            <v>0</v>
          </cell>
          <cell r="S142">
            <v>140000000</v>
          </cell>
          <cell r="T142">
            <v>4.2399214285714281E-3</v>
          </cell>
          <cell r="V142">
            <v>894113303</v>
          </cell>
          <cell r="W142">
            <v>317</v>
          </cell>
          <cell r="X142">
            <v>9.6353453385057894E-3</v>
          </cell>
          <cell r="Y142">
            <v>599903750</v>
          </cell>
          <cell r="Z142">
            <v>188</v>
          </cell>
          <cell r="AA142">
            <v>1.1989805756095635E-2</v>
          </cell>
          <cell r="AB142" t="str">
            <v>N/A</v>
          </cell>
          <cell r="AC142">
            <v>129</v>
          </cell>
          <cell r="AD142">
            <v>902000000</v>
          </cell>
          <cell r="AE142">
            <v>-8.7435665188470065E-3</v>
          </cell>
          <cell r="AF142">
            <v>36677</v>
          </cell>
        </row>
        <row r="143">
          <cell r="B143">
            <v>336</v>
          </cell>
          <cell r="C143" t="str">
            <v>AOSTA</v>
          </cell>
          <cell r="D143" t="str">
            <v>Corso Battaglione</v>
          </cell>
          <cell r="E143" t="str">
            <v>(**)</v>
          </cell>
          <cell r="G143" t="str">
            <v>LIMONI</v>
          </cell>
          <cell r="I143" t="str">
            <v>LIMONI POINT</v>
          </cell>
          <cell r="L143">
            <v>264142603</v>
          </cell>
          <cell r="M143">
            <v>29</v>
          </cell>
          <cell r="N143">
            <v>1.7004732795454437E-2</v>
          </cell>
          <cell r="O143">
            <v>228812850</v>
          </cell>
          <cell r="P143">
            <v>29</v>
          </cell>
          <cell r="Q143">
            <v>0.15440458435791521</v>
          </cell>
          <cell r="R143">
            <v>0</v>
          </cell>
          <cell r="S143">
            <v>288000000</v>
          </cell>
          <cell r="T143">
            <v>-8.2838184027777775E-2</v>
          </cell>
          <cell r="V143">
            <v>1797023222</v>
          </cell>
          <cell r="W143">
            <v>355</v>
          </cell>
          <cell r="X143">
            <v>1.9365486753399032E-2</v>
          </cell>
          <cell r="Y143">
            <v>1107493850</v>
          </cell>
          <cell r="Z143">
            <v>240</v>
          </cell>
          <cell r="AA143">
            <v>2.2134610989797139E-2</v>
          </cell>
          <cell r="AB143" t="str">
            <v>N/A</v>
          </cell>
          <cell r="AC143">
            <v>115</v>
          </cell>
          <cell r="AD143">
            <v>1848000000</v>
          </cell>
          <cell r="AE143">
            <v>-2.7584836580086581E-2</v>
          </cell>
          <cell r="AF143">
            <v>36650</v>
          </cell>
        </row>
        <row r="144">
          <cell r="B144">
            <v>337</v>
          </cell>
          <cell r="C144" t="str">
            <v>TORINO</v>
          </cell>
          <cell r="D144" t="str">
            <v>Piazza Carducci</v>
          </cell>
          <cell r="E144" t="str">
            <v>(**)</v>
          </cell>
          <cell r="G144" t="str">
            <v>LIMONI</v>
          </cell>
          <cell r="I144" t="str">
            <v>LIMONI POINT</v>
          </cell>
          <cell r="L144">
            <v>240263136</v>
          </cell>
          <cell r="M144">
            <v>29</v>
          </cell>
          <cell r="N144">
            <v>1.5467442138737195E-2</v>
          </cell>
          <cell r="O144">
            <v>220587050</v>
          </cell>
          <cell r="P144">
            <v>28</v>
          </cell>
          <cell r="Q144">
            <v>8.9198735827873854E-2</v>
          </cell>
          <cell r="R144">
            <v>1</v>
          </cell>
          <cell r="S144">
            <v>300000000</v>
          </cell>
          <cell r="T144">
            <v>-0.19912288</v>
          </cell>
          <cell r="V144">
            <v>1754865215</v>
          </cell>
          <cell r="W144">
            <v>314</v>
          </cell>
          <cell r="X144">
            <v>1.8911174134556199E-2</v>
          </cell>
          <cell r="Y144">
            <v>1062285350</v>
          </cell>
          <cell r="Z144">
            <v>193</v>
          </cell>
          <cell r="AA144">
            <v>2.1231064156618566E-2</v>
          </cell>
          <cell r="AB144" t="str">
            <v>N/A</v>
          </cell>
          <cell r="AC144">
            <v>121</v>
          </cell>
          <cell r="AD144">
            <v>2003000000</v>
          </cell>
          <cell r="AE144">
            <v>-0.12388157014478282</v>
          </cell>
          <cell r="AF144">
            <v>36672</v>
          </cell>
        </row>
        <row r="145">
          <cell r="B145">
            <v>338</v>
          </cell>
          <cell r="C145" t="str">
            <v>VENTIMIGLIA</v>
          </cell>
          <cell r="D145" t="str">
            <v>Via Chiappori</v>
          </cell>
          <cell r="E145" t="str">
            <v>(**)</v>
          </cell>
          <cell r="G145" t="str">
            <v>LIMONI</v>
          </cell>
          <cell r="I145" t="str">
            <v>LIMONI POINT</v>
          </cell>
          <cell r="L145">
            <v>263241790</v>
          </cell>
          <cell r="M145">
            <v>29</v>
          </cell>
          <cell r="N145">
            <v>1.6946741073597772E-2</v>
          </cell>
          <cell r="O145">
            <v>214580700</v>
          </cell>
          <cell r="P145">
            <v>29</v>
          </cell>
          <cell r="Q145">
            <v>0.22677291107727768</v>
          </cell>
          <cell r="R145">
            <v>0</v>
          </cell>
          <cell r="S145">
            <v>259000000</v>
          </cell>
          <cell r="T145">
            <v>1.6377567567567568E-2</v>
          </cell>
          <cell r="V145">
            <v>1858373016</v>
          </cell>
          <cell r="W145">
            <v>338</v>
          </cell>
          <cell r="X145">
            <v>2.0026618233774947E-2</v>
          </cell>
          <cell r="Y145">
            <v>1068320480</v>
          </cell>
          <cell r="Z145">
            <v>203</v>
          </cell>
          <cell r="AA145">
            <v>2.1351683566670238E-2</v>
          </cell>
          <cell r="AB145" t="str">
            <v>N/A</v>
          </cell>
          <cell r="AC145">
            <v>135</v>
          </cell>
          <cell r="AD145">
            <v>1748000000</v>
          </cell>
          <cell r="AE145">
            <v>6.3142457665903887E-2</v>
          </cell>
          <cell r="AF145">
            <v>36671</v>
          </cell>
        </row>
        <row r="146">
          <cell r="B146">
            <v>339</v>
          </cell>
          <cell r="C146" t="str">
            <v>ROMA</v>
          </cell>
          <cell r="D146" t="str">
            <v>Via Newton 51</v>
          </cell>
          <cell r="E146" t="str">
            <v>(**)</v>
          </cell>
          <cell r="G146" t="str">
            <v>LIMONI</v>
          </cell>
          <cell r="I146" t="str">
            <v>LIMONI POINT</v>
          </cell>
          <cell r="L146">
            <v>218902815</v>
          </cell>
          <cell r="M146">
            <v>29</v>
          </cell>
          <cell r="N146">
            <v>1.4092326777168148E-2</v>
          </cell>
          <cell r="O146">
            <v>201767950</v>
          </cell>
          <cell r="P146">
            <v>29</v>
          </cell>
          <cell r="Q146">
            <v>8.4923621417573994E-2</v>
          </cell>
          <cell r="R146">
            <v>0</v>
          </cell>
          <cell r="S146">
            <v>230000000</v>
          </cell>
          <cell r="T146">
            <v>-4.8248630434782606E-2</v>
          </cell>
          <cell r="V146">
            <v>1382435663</v>
          </cell>
          <cell r="W146">
            <v>327</v>
          </cell>
          <cell r="X146">
            <v>1.4897714838352215E-2</v>
          </cell>
          <cell r="Y146">
            <v>540575850</v>
          </cell>
          <cell r="Z146">
            <v>107</v>
          </cell>
          <cell r="AA146">
            <v>1.0804065548742262E-2</v>
          </cell>
          <cell r="AB146" t="str">
            <v>N/A</v>
          </cell>
          <cell r="AC146">
            <v>220</v>
          </cell>
          <cell r="AD146">
            <v>1450000000</v>
          </cell>
          <cell r="AE146">
            <v>-4.6596094482758622E-2</v>
          </cell>
          <cell r="AF146">
            <v>36774</v>
          </cell>
        </row>
        <row r="147">
          <cell r="B147">
            <v>340</v>
          </cell>
          <cell r="C147" t="str">
            <v>ROMA</v>
          </cell>
          <cell r="D147" t="str">
            <v>Largo L. Da Vinci</v>
          </cell>
          <cell r="E147" t="str">
            <v>(**)</v>
          </cell>
          <cell r="G147" t="str">
            <v>LIMONI</v>
          </cell>
          <cell r="I147" t="str">
            <v>LIMONI POINT</v>
          </cell>
          <cell r="L147">
            <v>302652027</v>
          </cell>
          <cell r="M147">
            <v>29</v>
          </cell>
          <cell r="N147">
            <v>1.9483857547726451E-2</v>
          </cell>
          <cell r="O147">
            <v>259131900</v>
          </cell>
          <cell r="P147">
            <v>29</v>
          </cell>
          <cell r="Q147">
            <v>0.1679458491988057</v>
          </cell>
          <cell r="R147">
            <v>0</v>
          </cell>
          <cell r="S147">
            <v>288000000</v>
          </cell>
          <cell r="T147">
            <v>5.0875093750000003E-2</v>
          </cell>
          <cell r="V147">
            <v>1979991944</v>
          </cell>
          <cell r="W147">
            <v>328</v>
          </cell>
          <cell r="X147">
            <v>2.1337235542618266E-2</v>
          </cell>
          <cell r="Y147">
            <v>677448300</v>
          </cell>
          <cell r="Z147">
            <v>102</v>
          </cell>
          <cell r="AA147">
            <v>1.3539627859964539E-2</v>
          </cell>
          <cell r="AB147" t="str">
            <v>N/A</v>
          </cell>
          <cell r="AC147">
            <v>226</v>
          </cell>
          <cell r="AD147">
            <v>1814000000</v>
          </cell>
          <cell r="AE147">
            <v>9.1506033076074966E-2</v>
          </cell>
          <cell r="AF147">
            <v>36782</v>
          </cell>
        </row>
        <row r="148">
          <cell r="B148">
            <v>341</v>
          </cell>
          <cell r="C148" t="str">
            <v>ROMA</v>
          </cell>
          <cell r="D148" t="str">
            <v>Via Trionfale 8441</v>
          </cell>
          <cell r="E148" t="str">
            <v>(**)</v>
          </cell>
          <cell r="G148" t="str">
            <v>LIMONI</v>
          </cell>
          <cell r="I148" t="str">
            <v>LIMONI POINT</v>
          </cell>
          <cell r="L148">
            <v>234394518</v>
          </cell>
          <cell r="M148">
            <v>29</v>
          </cell>
          <cell r="N148">
            <v>1.5089637574705567E-2</v>
          </cell>
          <cell r="O148">
            <v>180813000</v>
          </cell>
          <cell r="P148">
            <v>29</v>
          </cell>
          <cell r="Q148">
            <v>0.29633664614823046</v>
          </cell>
          <cell r="R148">
            <v>0</v>
          </cell>
          <cell r="S148">
            <v>204000000</v>
          </cell>
          <cell r="T148">
            <v>0.14899273529411763</v>
          </cell>
          <cell r="V148">
            <v>1358883885</v>
          </cell>
          <cell r="W148">
            <v>307</v>
          </cell>
          <cell r="X148">
            <v>1.4643910858918724E-2</v>
          </cell>
          <cell r="Y148">
            <v>357274250</v>
          </cell>
          <cell r="Z148">
            <v>65</v>
          </cell>
          <cell r="AA148">
            <v>7.1405602301281672E-3</v>
          </cell>
          <cell r="AB148" t="str">
            <v>N/A</v>
          </cell>
          <cell r="AC148">
            <v>242</v>
          </cell>
          <cell r="AD148">
            <v>1288000000</v>
          </cell>
          <cell r="AE148">
            <v>5.5034072204968941E-2</v>
          </cell>
          <cell r="AF148">
            <v>36819</v>
          </cell>
        </row>
        <row r="149">
          <cell r="B149">
            <v>342</v>
          </cell>
          <cell r="C149" t="str">
            <v>ROMA</v>
          </cell>
          <cell r="D149" t="str">
            <v>P.za S.G.B. De La Salle</v>
          </cell>
          <cell r="E149" t="str">
            <v>(**)</v>
          </cell>
          <cell r="G149" t="str">
            <v>LIMONI</v>
          </cell>
          <cell r="I149" t="str">
            <v>LIMONI POINT</v>
          </cell>
          <cell r="L149">
            <v>213151913</v>
          </cell>
          <cell r="M149">
            <v>29</v>
          </cell>
          <cell r="N149">
            <v>1.3722100426961231E-2</v>
          </cell>
          <cell r="O149">
            <v>151276900</v>
          </cell>
          <cell r="P149">
            <v>28</v>
          </cell>
          <cell r="Q149">
            <v>0.40901825063839886</v>
          </cell>
          <cell r="R149">
            <v>1</v>
          </cell>
          <cell r="S149">
            <v>190000000</v>
          </cell>
          <cell r="T149">
            <v>0.12185217368421053</v>
          </cell>
          <cell r="V149">
            <v>1265028919</v>
          </cell>
          <cell r="W149">
            <v>314</v>
          </cell>
          <cell r="X149">
            <v>1.3632489816295315E-2</v>
          </cell>
          <cell r="Y149">
            <v>393319350</v>
          </cell>
          <cell r="Z149">
            <v>86</v>
          </cell>
          <cell r="AA149">
            <v>7.8609653742184368E-3</v>
          </cell>
          <cell r="AB149" t="str">
            <v>N/A</v>
          </cell>
          <cell r="AC149">
            <v>228</v>
          </cell>
          <cell r="AD149">
            <v>1208000000</v>
          </cell>
          <cell r="AE149">
            <v>4.7209370033112583E-2</v>
          </cell>
          <cell r="AF149">
            <v>36790</v>
          </cell>
        </row>
        <row r="150">
          <cell r="B150">
            <v>343</v>
          </cell>
          <cell r="C150" t="str">
            <v>CREMONA</v>
          </cell>
          <cell r="D150" t="str">
            <v>Corso V.Emanuele</v>
          </cell>
          <cell r="E150" t="str">
            <v>(**)</v>
          </cell>
          <cell r="G150" t="str">
            <v>LIMONI</v>
          </cell>
          <cell r="I150" t="str">
            <v>LIMONI POINT</v>
          </cell>
          <cell r="L150">
            <v>164916941</v>
          </cell>
          <cell r="M150">
            <v>28</v>
          </cell>
          <cell r="N150">
            <v>1.0616873171151132E-2</v>
          </cell>
          <cell r="O150">
            <v>161141100</v>
          </cell>
          <cell r="P150">
            <v>28</v>
          </cell>
          <cell r="Q150">
            <v>2.3431892918690515E-2</v>
          </cell>
          <cell r="R150">
            <v>0</v>
          </cell>
          <cell r="S150">
            <v>200000000</v>
          </cell>
          <cell r="T150">
            <v>-0.175415295</v>
          </cell>
          <cell r="V150">
            <v>1183452019</v>
          </cell>
          <cell r="W150">
            <v>306</v>
          </cell>
          <cell r="X150">
            <v>1.2753382436383362E-2</v>
          </cell>
          <cell r="Y150">
            <v>408687750</v>
          </cell>
          <cell r="Z150">
            <v>97</v>
          </cell>
          <cell r="AA150">
            <v>8.1681215318220191E-3</v>
          </cell>
          <cell r="AB150" t="str">
            <v>N/A</v>
          </cell>
          <cell r="AC150">
            <v>209</v>
          </cell>
          <cell r="AD150">
            <v>1266000000</v>
          </cell>
          <cell r="AE150">
            <v>-6.5203776461295423E-2</v>
          </cell>
          <cell r="AF150">
            <v>36781</v>
          </cell>
        </row>
        <row r="151">
          <cell r="B151">
            <v>344</v>
          </cell>
          <cell r="C151" t="str">
            <v>PALERMO</v>
          </cell>
          <cell r="D151" t="str">
            <v>Via Calatafimi 38</v>
          </cell>
          <cell r="E151" t="str">
            <v>(**)</v>
          </cell>
          <cell r="G151" t="str">
            <v>LIMONI</v>
          </cell>
          <cell r="I151" t="str">
            <v>LIMONI POINT</v>
          </cell>
          <cell r="L151">
            <v>213411364</v>
          </cell>
          <cell r="M151">
            <v>29</v>
          </cell>
          <cell r="N151">
            <v>1.3738803127996224E-2</v>
          </cell>
          <cell r="O151">
            <v>203164100</v>
          </cell>
          <cell r="P151">
            <v>29</v>
          </cell>
          <cell r="Q151">
            <v>5.0438359926778399E-2</v>
          </cell>
          <cell r="R151">
            <v>0</v>
          </cell>
          <cell r="S151">
            <v>180000000</v>
          </cell>
          <cell r="T151">
            <v>0.18561868888888888</v>
          </cell>
          <cell r="V151">
            <v>1189122588</v>
          </cell>
          <cell r="W151">
            <v>314</v>
          </cell>
          <cell r="X151">
            <v>1.2814490900375007E-2</v>
          </cell>
          <cell r="Y151">
            <v>457398550</v>
          </cell>
          <cell r="Z151">
            <v>93</v>
          </cell>
          <cell r="AA151">
            <v>9.141666088301326E-3</v>
          </cell>
          <cell r="AB151" t="str">
            <v>N/A</v>
          </cell>
          <cell r="AC151">
            <v>221</v>
          </cell>
          <cell r="AD151">
            <v>1120000000</v>
          </cell>
          <cell r="AE151">
            <v>6.1716596428571427E-2</v>
          </cell>
          <cell r="AF151">
            <v>36790</v>
          </cell>
        </row>
        <row r="152">
          <cell r="B152">
            <v>345</v>
          </cell>
          <cell r="C152" t="str">
            <v>SONDRIO</v>
          </cell>
          <cell r="D152" t="str">
            <v>Via XXV Aprile 2</v>
          </cell>
          <cell r="E152" t="str">
            <v>(**)</v>
          </cell>
          <cell r="G152" t="str">
            <v>LIMONI</v>
          </cell>
          <cell r="I152" t="str">
            <v>LIMONI POINT</v>
          </cell>
          <cell r="L152">
            <v>301558314</v>
          </cell>
          <cell r="M152">
            <v>28</v>
          </cell>
          <cell r="N152">
            <v>1.9413447484720014E-2</v>
          </cell>
          <cell r="O152">
            <v>244008100</v>
          </cell>
          <cell r="P152">
            <v>28</v>
          </cell>
          <cell r="Q152">
            <v>0.23585370321722926</v>
          </cell>
          <cell r="R152">
            <v>0</v>
          </cell>
          <cell r="S152">
            <v>278000000</v>
          </cell>
          <cell r="T152">
            <v>8.4742136690647479E-2</v>
          </cell>
          <cell r="V152">
            <v>1835757545</v>
          </cell>
          <cell r="W152">
            <v>314</v>
          </cell>
          <cell r="X152">
            <v>1.9782904296909428E-2</v>
          </cell>
          <cell r="Y152">
            <v>520371300</v>
          </cell>
          <cell r="Z152">
            <v>80</v>
          </cell>
          <cell r="AA152">
            <v>1.0400253054005694E-2</v>
          </cell>
          <cell r="AB152" t="str">
            <v>N/A</v>
          </cell>
          <cell r="AC152">
            <v>234</v>
          </cell>
          <cell r="AD152">
            <v>1748000000</v>
          </cell>
          <cell r="AE152">
            <v>5.020454519450801E-2</v>
          </cell>
          <cell r="AF152">
            <v>36803</v>
          </cell>
        </row>
        <row r="153">
          <cell r="B153">
            <v>346</v>
          </cell>
          <cell r="C153" t="str">
            <v>MILANO</v>
          </cell>
          <cell r="D153" t="str">
            <v>Via Cicognara 2</v>
          </cell>
          <cell r="E153" t="str">
            <v>(**)</v>
          </cell>
          <cell r="G153" t="str">
            <v>LIMONI</v>
          </cell>
          <cell r="I153" t="str">
            <v>LIMONI POINT</v>
          </cell>
          <cell r="L153">
            <v>190622467</v>
          </cell>
          <cell r="M153">
            <v>29</v>
          </cell>
          <cell r="N153">
            <v>1.2271720197083585E-2</v>
          </cell>
          <cell r="O153">
            <v>182747250</v>
          </cell>
          <cell r="P153">
            <v>28</v>
          </cell>
          <cell r="Q153">
            <v>4.3093491146925601E-2</v>
          </cell>
          <cell r="R153">
            <v>1</v>
          </cell>
          <cell r="S153">
            <v>228000000</v>
          </cell>
          <cell r="T153">
            <v>-0.16393654824561404</v>
          </cell>
          <cell r="V153">
            <v>1349256060</v>
          </cell>
          <cell r="W153">
            <v>316</v>
          </cell>
          <cell r="X153">
            <v>1.4540157320723465E-2</v>
          </cell>
          <cell r="Y153">
            <v>424078050</v>
          </cell>
          <cell r="Z153">
            <v>83</v>
          </cell>
          <cell r="AA153">
            <v>8.4757153875497735E-3</v>
          </cell>
          <cell r="AB153" t="str">
            <v>N/A</v>
          </cell>
          <cell r="AC153">
            <v>233</v>
          </cell>
          <cell r="AD153">
            <v>1438000000</v>
          </cell>
          <cell r="AE153">
            <v>-6.1713449235048679E-2</v>
          </cell>
          <cell r="AF153">
            <v>36804</v>
          </cell>
        </row>
        <row r="154">
          <cell r="B154">
            <v>347</v>
          </cell>
          <cell r="C154" t="str">
            <v>MACERATA</v>
          </cell>
          <cell r="D154" t="str">
            <v>Via Garibaldi 7</v>
          </cell>
          <cell r="E154" t="str">
            <v>(**)</v>
          </cell>
          <cell r="G154" t="str">
            <v>LIMONI</v>
          </cell>
          <cell r="I154" t="str">
            <v>LIMONI POINT</v>
          </cell>
          <cell r="L154">
            <v>203554588</v>
          </cell>
          <cell r="M154">
            <v>28</v>
          </cell>
          <cell r="N154">
            <v>1.3104252547359111E-2</v>
          </cell>
          <cell r="O154">
            <v>173873200</v>
          </cell>
          <cell r="P154">
            <v>28</v>
          </cell>
          <cell r="Q154">
            <v>0.17070708999431769</v>
          </cell>
          <cell r="R154">
            <v>0</v>
          </cell>
          <cell r="S154">
            <v>197000000</v>
          </cell>
          <cell r="T154">
            <v>3.3272020304568529E-2</v>
          </cell>
          <cell r="V154">
            <v>1218840109</v>
          </cell>
          <cell r="W154">
            <v>318</v>
          </cell>
          <cell r="X154">
            <v>1.3134739549487542E-2</v>
          </cell>
          <cell r="Y154">
            <v>463881900</v>
          </cell>
          <cell r="Z154">
            <v>105</v>
          </cell>
          <cell r="AA154">
            <v>9.2712437199610424E-3</v>
          </cell>
          <cell r="AB154" t="str">
            <v>N/A</v>
          </cell>
          <cell r="AC154">
            <v>213</v>
          </cell>
          <cell r="AD154">
            <v>1250000000</v>
          </cell>
          <cell r="AE154">
            <v>-2.49279128E-2</v>
          </cell>
          <cell r="AF154">
            <v>36775</v>
          </cell>
        </row>
        <row r="155">
          <cell r="B155">
            <v>348</v>
          </cell>
          <cell r="C155" t="str">
            <v>ROMA</v>
          </cell>
          <cell r="D155" t="str">
            <v>Via Caffaro 57</v>
          </cell>
          <cell r="E155" t="str">
            <v>(**)</v>
          </cell>
          <cell r="G155" t="str">
            <v>LIMONI</v>
          </cell>
          <cell r="I155" t="str">
            <v>LIMONI POINT</v>
          </cell>
          <cell r="L155">
            <v>127950845</v>
          </cell>
          <cell r="M155">
            <v>29</v>
          </cell>
          <cell r="N155">
            <v>8.2371033883451485E-3</v>
          </cell>
          <cell r="O155">
            <v>127490250</v>
          </cell>
          <cell r="P155">
            <v>29</v>
          </cell>
          <cell r="Q155">
            <v>3.6127860757979532E-3</v>
          </cell>
          <cell r="R155">
            <v>0</v>
          </cell>
          <cell r="S155">
            <v>128000000</v>
          </cell>
          <cell r="T155">
            <v>-3.8402343749999998E-4</v>
          </cell>
          <cell r="V155">
            <v>768149741</v>
          </cell>
          <cell r="W155">
            <v>311</v>
          </cell>
          <cell r="X155">
            <v>8.2779084053274388E-3</v>
          </cell>
          <cell r="Y155">
            <v>195593761</v>
          </cell>
          <cell r="Z155">
            <v>47</v>
          </cell>
          <cell r="AA155">
            <v>3.9091790999709435E-3</v>
          </cell>
          <cell r="AB155" t="str">
            <v>N/A</v>
          </cell>
          <cell r="AC155">
            <v>264</v>
          </cell>
          <cell r="AD155">
            <v>800000000</v>
          </cell>
          <cell r="AE155">
            <v>-3.9812823749999997E-2</v>
          </cell>
          <cell r="AF155">
            <v>36840</v>
          </cell>
        </row>
        <row r="156">
          <cell r="B156">
            <v>350</v>
          </cell>
          <cell r="C156" t="str">
            <v>VENEZIA</v>
          </cell>
          <cell r="D156" t="str">
            <v>Via Corfù 1/A</v>
          </cell>
          <cell r="E156" t="str">
            <v>(**)</v>
          </cell>
          <cell r="G156" t="str">
            <v>LIMONI</v>
          </cell>
          <cell r="I156" t="str">
            <v>LIMONI POINT</v>
          </cell>
          <cell r="L156">
            <v>199692551</v>
          </cell>
          <cell r="M156">
            <v>28</v>
          </cell>
          <cell r="N156">
            <v>1.2855625834041083E-2</v>
          </cell>
          <cell r="O156">
            <v>185443650</v>
          </cell>
          <cell r="P156">
            <v>28</v>
          </cell>
          <cell r="Q156">
            <v>7.6836823477104771E-2</v>
          </cell>
          <cell r="R156">
            <v>0</v>
          </cell>
          <cell r="S156">
            <v>210000000</v>
          </cell>
          <cell r="T156">
            <v>-4.9083090476190479E-2</v>
          </cell>
          <cell r="V156">
            <v>1670159234</v>
          </cell>
          <cell r="W156">
            <v>354</v>
          </cell>
          <cell r="X156">
            <v>1.7998346446573672E-2</v>
          </cell>
          <cell r="Y156">
            <v>310574850</v>
          </cell>
          <cell r="Z156">
            <v>49</v>
          </cell>
          <cell r="AA156">
            <v>6.2072159479392127E-3</v>
          </cell>
          <cell r="AB156" t="str">
            <v>N/A</v>
          </cell>
          <cell r="AC156">
            <v>305</v>
          </cell>
          <cell r="AD156">
            <v>1350000000</v>
          </cell>
          <cell r="AE156">
            <v>0.23715498814814814</v>
          </cell>
          <cell r="AF156">
            <v>36840</v>
          </cell>
        </row>
        <row r="157">
          <cell r="B157">
            <v>351</v>
          </cell>
          <cell r="C157" t="str">
            <v>MILANO</v>
          </cell>
          <cell r="D157" t="str">
            <v>Corso Buenos Aires</v>
          </cell>
          <cell r="E157" t="str">
            <v>(**)</v>
          </cell>
          <cell r="G157" t="str">
            <v>LIMONI</v>
          </cell>
          <cell r="I157" t="str">
            <v>LIMONI POINT</v>
          </cell>
          <cell r="L157">
            <v>471774888</v>
          </cell>
          <cell r="M157">
            <v>29</v>
          </cell>
          <cell r="N157">
            <v>3.0371495619907419E-2</v>
          </cell>
          <cell r="O157">
            <v>400003270</v>
          </cell>
          <cell r="P157">
            <v>28</v>
          </cell>
          <cell r="Q157">
            <v>0.17942757817954838</v>
          </cell>
          <cell r="R157">
            <v>1</v>
          </cell>
          <cell r="S157">
            <v>470000000</v>
          </cell>
          <cell r="T157">
            <v>3.7763574468085105E-3</v>
          </cell>
          <cell r="V157">
            <v>3024139151</v>
          </cell>
          <cell r="W157">
            <v>327</v>
          </cell>
          <cell r="X157">
            <v>3.258941006001418E-2</v>
          </cell>
          <cell r="Y157">
            <v>1009334916</v>
          </cell>
          <cell r="Z157">
            <v>104</v>
          </cell>
          <cell r="AA157">
            <v>2.0172785360460081E-2</v>
          </cell>
          <cell r="AB157" t="str">
            <v>N/A</v>
          </cell>
          <cell r="AC157">
            <v>223</v>
          </cell>
          <cell r="AD157">
            <v>3060000000</v>
          </cell>
          <cell r="AE157">
            <v>-1.1719231699346406E-2</v>
          </cell>
          <cell r="AF157">
            <v>36784</v>
          </cell>
        </row>
        <row r="158">
          <cell r="B158">
            <v>352</v>
          </cell>
          <cell r="C158" t="str">
            <v>MASSA</v>
          </cell>
          <cell r="D158" t="str">
            <v>Via Marina Vecchia</v>
          </cell>
          <cell r="E158" t="str">
            <v>(**)</v>
          </cell>
          <cell r="G158" t="str">
            <v>LIMONI</v>
          </cell>
          <cell r="I158" t="str">
            <v>LIMONI POINT</v>
          </cell>
          <cell r="L158">
            <v>179100265</v>
          </cell>
          <cell r="M158">
            <v>28</v>
          </cell>
          <cell r="N158">
            <v>1.1529954332736249E-2</v>
          </cell>
          <cell r="O158">
            <v>164911900</v>
          </cell>
          <cell r="P158">
            <v>29</v>
          </cell>
          <cell r="Q158">
            <v>8.6036028934237008E-2</v>
          </cell>
          <cell r="R158">
            <v>-1</v>
          </cell>
          <cell r="S158">
            <v>139000000</v>
          </cell>
          <cell r="T158">
            <v>0.28849111510791364</v>
          </cell>
          <cell r="V158">
            <v>902984358</v>
          </cell>
          <cell r="W158">
            <v>316</v>
          </cell>
          <cell r="X158">
            <v>9.7309436012260556E-3</v>
          </cell>
          <cell r="Y158">
            <v>295324350</v>
          </cell>
          <cell r="Z158">
            <v>59</v>
          </cell>
          <cell r="AA158">
            <v>5.9024161651684984E-3</v>
          </cell>
          <cell r="AB158" t="str">
            <v>N/A</v>
          </cell>
          <cell r="AC158">
            <v>257</v>
          </cell>
          <cell r="AD158">
            <v>880000000</v>
          </cell>
          <cell r="AE158">
            <v>2.6118588636363637E-2</v>
          </cell>
          <cell r="AF158">
            <v>36784</v>
          </cell>
        </row>
        <row r="160">
          <cell r="C160" t="str">
            <v>TOTALE NEGOZI A PARITA' (Mese)</v>
          </cell>
          <cell r="L160">
            <v>11550366557</v>
          </cell>
          <cell r="M160">
            <v>1466</v>
          </cell>
          <cell r="N160">
            <v>0.74357901663950077</v>
          </cell>
          <cell r="O160">
            <v>10340661520</v>
          </cell>
          <cell r="P160">
            <v>1455</v>
          </cell>
          <cell r="Q160">
            <v>0.11698526585173441</v>
          </cell>
          <cell r="R160">
            <v>11</v>
          </cell>
          <cell r="S160">
            <v>11941000000</v>
          </cell>
          <cell r="T160">
            <v>-3.2713628925550624E-2</v>
          </cell>
          <cell r="V160">
            <v>75607443639</v>
          </cell>
          <cell r="W160">
            <v>16247</v>
          </cell>
          <cell r="X160">
            <v>0.81477797856160283</v>
          </cell>
          <cell r="Y160">
            <v>49820719378.199997</v>
          </cell>
          <cell r="Z160">
            <v>11792</v>
          </cell>
          <cell r="AA160">
            <v>0.99572764459893381</v>
          </cell>
          <cell r="AC160">
            <v>4455</v>
          </cell>
          <cell r="AD160">
            <v>75711000000</v>
          </cell>
          <cell r="AE160">
            <v>-1.3677848793438206E-3</v>
          </cell>
        </row>
        <row r="161">
          <cell r="C161" t="str">
            <v>TOTALE NEGOZI A PARITA' (Progressivo)</v>
          </cell>
          <cell r="V161">
            <v>31355960807</v>
          </cell>
          <cell r="W161">
            <v>6687</v>
          </cell>
          <cell r="X161">
            <v>0.33790517351926447</v>
          </cell>
          <cell r="Y161">
            <v>25880101560.599998</v>
          </cell>
          <cell r="Z161">
            <v>6628</v>
          </cell>
          <cell r="AA161">
            <v>0.5172452925317127</v>
          </cell>
          <cell r="AB161">
            <v>0.211585693880602</v>
          </cell>
          <cell r="AC161">
            <v>59</v>
          </cell>
          <cell r="AD161">
            <v>31694000000</v>
          </cell>
          <cell r="AE161">
            <v>-1.0665715687511831E-2</v>
          </cell>
        </row>
        <row r="162">
          <cell r="B162" t="str">
            <v>(**)</v>
          </cell>
          <cell r="C162" t="str">
            <v>DATI PROGRESSIVI: i negozi contrassegnati ** non sono a parità per i valori progressivi</v>
          </cell>
        </row>
        <row r="164">
          <cell r="B164">
            <v>349</v>
          </cell>
          <cell r="C164" t="str">
            <v>IMPERIA</v>
          </cell>
          <cell r="D164" t="str">
            <v>Via Repubblica</v>
          </cell>
          <cell r="G164" t="str">
            <v>LIMONI</v>
          </cell>
          <cell r="I164" t="str">
            <v>LIMONI POINT</v>
          </cell>
          <cell r="L164">
            <v>216350418</v>
          </cell>
          <cell r="M164">
            <v>28</v>
          </cell>
          <cell r="N164">
            <v>1.3928010879316111E-2</v>
          </cell>
          <cell r="O164">
            <v>213765100</v>
          </cell>
          <cell r="P164">
            <v>23</v>
          </cell>
          <cell r="R164">
            <v>5</v>
          </cell>
          <cell r="S164">
            <v>222000000</v>
          </cell>
          <cell r="T164">
            <v>-2.5448567567567568E-2</v>
          </cell>
          <cell r="V164">
            <v>1479527163</v>
          </cell>
          <cell r="W164">
            <v>325</v>
          </cell>
          <cell r="X164">
            <v>1.5944014148288256E-2</v>
          </cell>
          <cell r="Y164">
            <v>213765100</v>
          </cell>
          <cell r="Z164">
            <v>23</v>
          </cell>
          <cell r="AA164">
            <v>4.2723554010661857E-3</v>
          </cell>
          <cell r="AC164">
            <v>302</v>
          </cell>
          <cell r="AD164">
            <v>1411000000</v>
          </cell>
          <cell r="AE164">
            <v>4.8566380581148122E-2</v>
          </cell>
          <cell r="AF164">
            <v>36866</v>
          </cell>
        </row>
        <row r="165">
          <cell r="B165">
            <v>353</v>
          </cell>
          <cell r="C165" t="str">
            <v>TORINO</v>
          </cell>
          <cell r="D165" t="str">
            <v>Via Nizza</v>
          </cell>
          <cell r="G165" t="str">
            <v>LIMONI</v>
          </cell>
          <cell r="I165" t="str">
            <v>LIMONI POINT</v>
          </cell>
          <cell r="L165">
            <v>177987842</v>
          </cell>
          <cell r="M165">
            <v>28</v>
          </cell>
          <cell r="N165">
            <v>1.14583397743285E-2</v>
          </cell>
          <cell r="O165">
            <v>0</v>
          </cell>
          <cell r="P165">
            <v>0</v>
          </cell>
          <cell r="R165">
            <v>28</v>
          </cell>
          <cell r="S165">
            <v>150000000</v>
          </cell>
          <cell r="T165">
            <v>0.18658561333333334</v>
          </cell>
          <cell r="V165">
            <v>876614931</v>
          </cell>
          <cell r="W165">
            <v>261</v>
          </cell>
          <cell r="X165">
            <v>9.4467754374474664E-3</v>
          </cell>
          <cell r="Y165">
            <v>0</v>
          </cell>
          <cell r="Z165">
            <v>0</v>
          </cell>
          <cell r="AA165">
            <v>0</v>
          </cell>
          <cell r="AC165">
            <v>261</v>
          </cell>
          <cell r="AD165">
            <v>805000000</v>
          </cell>
          <cell r="AE165">
            <v>8.896264720496895E-2</v>
          </cell>
          <cell r="AF165">
            <v>36950</v>
          </cell>
        </row>
        <row r="166">
          <cell r="B166">
            <v>356</v>
          </cell>
          <cell r="C166" t="str">
            <v>BRESSO</v>
          </cell>
          <cell r="D166" t="str">
            <v>Via V. Veneto</v>
          </cell>
          <cell r="G166" t="str">
            <v>LIMONI</v>
          </cell>
          <cell r="I166" t="str">
            <v>LIMONI POINT</v>
          </cell>
          <cell r="L166">
            <v>286973953</v>
          </cell>
          <cell r="M166">
            <v>29</v>
          </cell>
          <cell r="N166">
            <v>1.8474548727076413E-2</v>
          </cell>
          <cell r="O166">
            <v>0</v>
          </cell>
          <cell r="P166">
            <v>0</v>
          </cell>
          <cell r="R166">
            <v>29</v>
          </cell>
          <cell r="S166">
            <v>238000000</v>
          </cell>
          <cell r="T166">
            <v>0.20577291176470588</v>
          </cell>
          <cell r="V166">
            <v>1439330143</v>
          </cell>
          <cell r="W166">
            <v>240</v>
          </cell>
          <cell r="X166">
            <v>1.5510833959626168E-2</v>
          </cell>
          <cell r="Y166">
            <v>0</v>
          </cell>
          <cell r="Z166">
            <v>0</v>
          </cell>
          <cell r="AA166">
            <v>0</v>
          </cell>
          <cell r="AC166">
            <v>240</v>
          </cell>
          <cell r="AD166">
            <v>1248000000</v>
          </cell>
          <cell r="AE166">
            <v>0.15330940945512819</v>
          </cell>
          <cell r="AF166">
            <v>36979</v>
          </cell>
        </row>
        <row r="167">
          <cell r="B167">
            <v>357</v>
          </cell>
          <cell r="C167" t="str">
            <v>BOLOGNA</v>
          </cell>
          <cell r="D167" t="str">
            <v>Piazza dei Martiri</v>
          </cell>
          <cell r="G167" t="str">
            <v>LIMONI</v>
          </cell>
          <cell r="I167" t="str">
            <v>LIMONI POINT</v>
          </cell>
          <cell r="L167">
            <v>308838448</v>
          </cell>
          <cell r="M167">
            <v>29</v>
          </cell>
          <cell r="N167">
            <v>1.9882121344896603E-2</v>
          </cell>
          <cell r="O167">
            <v>0</v>
          </cell>
          <cell r="P167">
            <v>0</v>
          </cell>
          <cell r="R167">
            <v>29</v>
          </cell>
          <cell r="S167">
            <v>278000000</v>
          </cell>
          <cell r="T167">
            <v>0.1109296690647482</v>
          </cell>
          <cell r="V167">
            <v>1704591826</v>
          </cell>
          <cell r="W167">
            <v>242</v>
          </cell>
          <cell r="X167">
            <v>1.8369406706729395E-2</v>
          </cell>
          <cell r="Y167">
            <v>0</v>
          </cell>
          <cell r="Z167">
            <v>0</v>
          </cell>
          <cell r="AA167">
            <v>0</v>
          </cell>
          <cell r="AC167">
            <v>242</v>
          </cell>
          <cell r="AD167">
            <v>1400000000</v>
          </cell>
          <cell r="AE167">
            <v>0.21756559</v>
          </cell>
          <cell r="AF167">
            <v>36984</v>
          </cell>
        </row>
        <row r="168">
          <cell r="B168">
            <v>358</v>
          </cell>
          <cell r="C168" t="str">
            <v>ROMA</v>
          </cell>
          <cell r="D168" t="str">
            <v>Via Tiburtina</v>
          </cell>
          <cell r="G168" t="str">
            <v>LIMONI</v>
          </cell>
          <cell r="I168" t="str">
            <v>LIMONI POINT</v>
          </cell>
          <cell r="L168">
            <v>205886186</v>
          </cell>
          <cell r="M168">
            <v>29</v>
          </cell>
          <cell r="N168">
            <v>1.3254354047556776E-2</v>
          </cell>
          <cell r="O168">
            <v>0</v>
          </cell>
          <cell r="P168">
            <v>0</v>
          </cell>
          <cell r="R168">
            <v>29</v>
          </cell>
          <cell r="S168">
            <v>200000000</v>
          </cell>
          <cell r="T168">
            <v>2.9430930000000001E-2</v>
          </cell>
          <cell r="V168">
            <v>1043282068</v>
          </cell>
          <cell r="W168">
            <v>244</v>
          </cell>
          <cell r="X168">
            <v>1.1242851411473161E-2</v>
          </cell>
          <cell r="Y168">
            <v>0</v>
          </cell>
          <cell r="Z168">
            <v>0</v>
          </cell>
          <cell r="AA168">
            <v>0</v>
          </cell>
          <cell r="AC168">
            <v>244</v>
          </cell>
          <cell r="AD168">
            <v>1000000000</v>
          </cell>
          <cell r="AE168">
            <v>4.3282068E-2</v>
          </cell>
          <cell r="AF168">
            <v>36991</v>
          </cell>
        </row>
        <row r="169">
          <cell r="B169">
            <v>359</v>
          </cell>
          <cell r="C169" t="str">
            <v>ROMA</v>
          </cell>
          <cell r="D169" t="str">
            <v>Piazza dei Mirti</v>
          </cell>
          <cell r="G169" t="str">
            <v>LIMONI</v>
          </cell>
          <cell r="I169" t="str">
            <v>LIMONI POINT</v>
          </cell>
          <cell r="L169">
            <v>104418031</v>
          </cell>
          <cell r="M169">
            <v>29</v>
          </cell>
          <cell r="N169">
            <v>6.7221292438860315E-3</v>
          </cell>
          <cell r="O169">
            <v>0</v>
          </cell>
          <cell r="P169">
            <v>0</v>
          </cell>
          <cell r="R169">
            <v>29</v>
          </cell>
          <cell r="S169">
            <v>150000000</v>
          </cell>
          <cell r="T169">
            <v>-0.30387979333333331</v>
          </cell>
          <cell r="V169">
            <v>554381378</v>
          </cell>
          <cell r="W169">
            <v>232</v>
          </cell>
          <cell r="X169">
            <v>5.9742495815060213E-3</v>
          </cell>
          <cell r="Y169">
            <v>0</v>
          </cell>
          <cell r="Z169">
            <v>0</v>
          </cell>
          <cell r="AA169">
            <v>0</v>
          </cell>
          <cell r="AC169">
            <v>232</v>
          </cell>
          <cell r="AD169">
            <v>700000000</v>
          </cell>
          <cell r="AE169">
            <v>-0.20802660285714286</v>
          </cell>
          <cell r="AF169">
            <v>36991</v>
          </cell>
        </row>
        <row r="170">
          <cell r="B170">
            <v>360</v>
          </cell>
          <cell r="C170" t="str">
            <v>ROMA</v>
          </cell>
          <cell r="D170" t="str">
            <v>Via Acilia</v>
          </cell>
          <cell r="G170" t="str">
            <v>LIMONI</v>
          </cell>
          <cell r="I170" t="str">
            <v>LIMONI POINT</v>
          </cell>
          <cell r="L170">
            <v>273761527</v>
          </cell>
          <cell r="M170">
            <v>29</v>
          </cell>
          <cell r="N170">
            <v>1.7623971155878198E-2</v>
          </cell>
          <cell r="O170">
            <v>0</v>
          </cell>
          <cell r="P170">
            <v>0</v>
          </cell>
          <cell r="R170">
            <v>29</v>
          </cell>
          <cell r="S170">
            <v>245000000</v>
          </cell>
          <cell r="T170">
            <v>0.11739398775510204</v>
          </cell>
          <cell r="V170">
            <v>1394793376</v>
          </cell>
          <cell r="W170">
            <v>257</v>
          </cell>
          <cell r="X170">
            <v>1.5030886811020138E-2</v>
          </cell>
          <cell r="Y170">
            <v>0</v>
          </cell>
          <cell r="Z170">
            <v>0</v>
          </cell>
          <cell r="AA170">
            <v>0</v>
          </cell>
          <cell r="AC170">
            <v>257</v>
          </cell>
          <cell r="AD170">
            <v>1200000000</v>
          </cell>
          <cell r="AE170">
            <v>0.16232781333333332</v>
          </cell>
          <cell r="AF170">
            <v>36987</v>
          </cell>
        </row>
        <row r="171">
          <cell r="B171">
            <v>354</v>
          </cell>
          <cell r="C171" t="str">
            <v>OSTIA</v>
          </cell>
          <cell r="D171" t="str">
            <v>Piazza della stazione</v>
          </cell>
          <cell r="G171" t="str">
            <v>LIMONI</v>
          </cell>
          <cell r="I171" t="str">
            <v>LIMONI POINT</v>
          </cell>
          <cell r="L171">
            <v>178988248</v>
          </cell>
          <cell r="M171">
            <v>29</v>
          </cell>
          <cell r="N171">
            <v>1.1522743003961887E-2</v>
          </cell>
          <cell r="O171">
            <v>0</v>
          </cell>
          <cell r="P171">
            <v>0</v>
          </cell>
          <cell r="R171">
            <v>29</v>
          </cell>
          <cell r="S171">
            <v>180000000</v>
          </cell>
          <cell r="T171">
            <v>-5.6208444444444446E-3</v>
          </cell>
          <cell r="V171">
            <v>875799666</v>
          </cell>
          <cell r="W171">
            <v>250</v>
          </cell>
          <cell r="X171">
            <v>9.4379897949667651E-3</v>
          </cell>
          <cell r="Y171">
            <v>0</v>
          </cell>
          <cell r="Z171">
            <v>0</v>
          </cell>
          <cell r="AA171">
            <v>0</v>
          </cell>
          <cell r="AC171">
            <v>250</v>
          </cell>
          <cell r="AD171">
            <v>900000000</v>
          </cell>
          <cell r="AE171">
            <v>-2.6889260000000002E-2</v>
          </cell>
          <cell r="AF171">
            <v>37000</v>
          </cell>
        </row>
        <row r="172">
          <cell r="B172">
            <v>355</v>
          </cell>
          <cell r="C172" t="str">
            <v>TORTONA</v>
          </cell>
          <cell r="D172" t="str">
            <v>Via Emilia</v>
          </cell>
          <cell r="G172" t="str">
            <v>LIMONI</v>
          </cell>
          <cell r="I172" t="str">
            <v>LIMONI POINT</v>
          </cell>
          <cell r="L172">
            <v>133976997</v>
          </cell>
          <cell r="M172">
            <v>29</v>
          </cell>
          <cell r="N172">
            <v>8.6250495332719987E-3</v>
          </cell>
          <cell r="O172">
            <v>0</v>
          </cell>
          <cell r="P172">
            <v>0</v>
          </cell>
          <cell r="R172">
            <v>29</v>
          </cell>
          <cell r="S172">
            <v>200000000</v>
          </cell>
          <cell r="T172">
            <v>-0.33011501500000001</v>
          </cell>
          <cell r="V172">
            <v>655596999</v>
          </cell>
          <cell r="W172">
            <v>216</v>
          </cell>
          <cell r="X172">
            <v>7.0649921738755684E-3</v>
          </cell>
          <cell r="Y172">
            <v>0</v>
          </cell>
          <cell r="Z172">
            <v>0</v>
          </cell>
          <cell r="AA172">
            <v>0</v>
          </cell>
          <cell r="AC172">
            <v>216</v>
          </cell>
          <cell r="AD172">
            <v>900000000</v>
          </cell>
          <cell r="AE172">
            <v>-0.27155889</v>
          </cell>
          <cell r="AF172">
            <v>37014</v>
          </cell>
        </row>
        <row r="173">
          <cell r="B173">
            <v>361</v>
          </cell>
          <cell r="C173" t="str">
            <v>GENOVA</v>
          </cell>
          <cell r="D173" t="str">
            <v>Via Sestri</v>
          </cell>
          <cell r="G173" t="str">
            <v>LIMONI</v>
          </cell>
          <cell r="I173" t="str">
            <v>LIMONI POINT</v>
          </cell>
          <cell r="L173">
            <v>160012744</v>
          </cell>
          <cell r="M173">
            <v>28</v>
          </cell>
          <cell r="N173">
            <v>1.0301155227078062E-2</v>
          </cell>
          <cell r="O173">
            <v>0</v>
          </cell>
          <cell r="P173">
            <v>0</v>
          </cell>
          <cell r="R173">
            <v>28</v>
          </cell>
          <cell r="S173">
            <v>205000000</v>
          </cell>
          <cell r="T173">
            <v>-0.21945002926829268</v>
          </cell>
          <cell r="V173">
            <v>790949605</v>
          </cell>
          <cell r="W173">
            <v>231</v>
          </cell>
          <cell r="X173">
            <v>8.5236094396078411E-3</v>
          </cell>
          <cell r="Y173">
            <v>0</v>
          </cell>
          <cell r="Z173">
            <v>0</v>
          </cell>
          <cell r="AA173">
            <v>0</v>
          </cell>
          <cell r="AC173">
            <v>231</v>
          </cell>
          <cell r="AD173">
            <v>1000000000</v>
          </cell>
          <cell r="AE173">
            <v>-0.209050395</v>
          </cell>
          <cell r="AF173">
            <v>37001</v>
          </cell>
        </row>
        <row r="174">
          <cell r="B174">
            <v>362</v>
          </cell>
          <cell r="C174" t="str">
            <v>TREVISO</v>
          </cell>
          <cell r="D174" t="str">
            <v>Via Indipendenza</v>
          </cell>
          <cell r="G174" t="str">
            <v>LIMONI</v>
          </cell>
          <cell r="I174" t="str">
            <v>LIMONI POINT</v>
          </cell>
          <cell r="L174">
            <v>145260436</v>
          </cell>
          <cell r="M174">
            <v>29</v>
          </cell>
          <cell r="N174">
            <v>9.3514445298746845E-3</v>
          </cell>
          <cell r="O174">
            <v>0</v>
          </cell>
          <cell r="P174">
            <v>0</v>
          </cell>
          <cell r="R174">
            <v>29</v>
          </cell>
          <cell r="S174">
            <v>224000000</v>
          </cell>
          <cell r="T174">
            <v>-0.35151591071428573</v>
          </cell>
          <cell r="V174">
            <v>662111133</v>
          </cell>
          <cell r="W174">
            <v>224</v>
          </cell>
          <cell r="X174">
            <v>7.1351912531876695E-3</v>
          </cell>
          <cell r="Y174">
            <v>0</v>
          </cell>
          <cell r="Z174">
            <v>0</v>
          </cell>
          <cell r="AA174">
            <v>0</v>
          </cell>
          <cell r="AC174">
            <v>224</v>
          </cell>
          <cell r="AD174">
            <v>1000000000</v>
          </cell>
          <cell r="AE174">
            <v>-0.33788886699999998</v>
          </cell>
          <cell r="AF174">
            <v>37008</v>
          </cell>
        </row>
        <row r="175">
          <cell r="B175">
            <v>363</v>
          </cell>
          <cell r="C175" t="str">
            <v>FIRENZE</v>
          </cell>
          <cell r="D175" t="str">
            <v>Via Panzani</v>
          </cell>
          <cell r="G175" t="str">
            <v>LIMONI</v>
          </cell>
          <cell r="I175" t="str">
            <v>LIMONI POINT</v>
          </cell>
          <cell r="L175">
            <v>348214759</v>
          </cell>
          <cell r="M175">
            <v>29</v>
          </cell>
          <cell r="N175">
            <v>2.2417053761783982E-2</v>
          </cell>
          <cell r="O175">
            <v>0</v>
          </cell>
          <cell r="P175">
            <v>0</v>
          </cell>
          <cell r="R175">
            <v>29</v>
          </cell>
          <cell r="S175">
            <v>345000000</v>
          </cell>
          <cell r="T175">
            <v>9.3181420289855064E-3</v>
          </cell>
          <cell r="V175">
            <v>1912253108</v>
          </cell>
          <cell r="W175">
            <v>218</v>
          </cell>
          <cell r="X175">
            <v>2.0607253027540524E-2</v>
          </cell>
          <cell r="Y175">
            <v>0</v>
          </cell>
          <cell r="Z175">
            <v>0</v>
          </cell>
          <cell r="AA175">
            <v>0</v>
          </cell>
          <cell r="AC175">
            <v>218</v>
          </cell>
          <cell r="AD175">
            <v>1600000000</v>
          </cell>
          <cell r="AE175">
            <v>0.19515819249999999</v>
          </cell>
          <cell r="AF175">
            <v>37036</v>
          </cell>
        </row>
        <row r="176">
          <cell r="B176">
            <v>364</v>
          </cell>
          <cell r="C176" t="str">
            <v>TORINO</v>
          </cell>
          <cell r="D176" t="str">
            <v>Via V.Emanuele</v>
          </cell>
          <cell r="G176" t="str">
            <v>LIMONI</v>
          </cell>
          <cell r="I176" t="str">
            <v>LIMONI POINT</v>
          </cell>
          <cell r="L176">
            <v>115060746</v>
          </cell>
          <cell r="M176">
            <v>29</v>
          </cell>
          <cell r="N176">
            <v>7.4072762922520793E-3</v>
          </cell>
          <cell r="O176">
            <v>0</v>
          </cell>
          <cell r="P176">
            <v>0</v>
          </cell>
          <cell r="Q176">
            <v>0</v>
          </cell>
          <cell r="R176">
            <v>29</v>
          </cell>
          <cell r="S176">
            <v>144000000</v>
          </cell>
          <cell r="T176">
            <v>-0.20096704166666668</v>
          </cell>
          <cell r="V176">
            <v>566559086</v>
          </cell>
          <cell r="W176">
            <v>218</v>
          </cell>
          <cell r="X176">
            <v>6.1054817437138625E-3</v>
          </cell>
          <cell r="Y176">
            <v>0</v>
          </cell>
          <cell r="Z176">
            <v>0</v>
          </cell>
          <cell r="AA176">
            <v>0</v>
          </cell>
          <cell r="AC176">
            <v>218</v>
          </cell>
          <cell r="AD176">
            <v>700000000</v>
          </cell>
          <cell r="AE176">
            <v>-0.19062987714285715</v>
          </cell>
          <cell r="AF176">
            <v>37004</v>
          </cell>
        </row>
        <row r="177">
          <cell r="B177">
            <v>365</v>
          </cell>
          <cell r="C177" t="str">
            <v>MESSINA</v>
          </cell>
          <cell r="D177" t="str">
            <v>Viale Libertà</v>
          </cell>
          <cell r="G177" t="str">
            <v>LIMONI</v>
          </cell>
          <cell r="I177" t="str">
            <v>LIMONI POINT</v>
          </cell>
          <cell r="L177">
            <v>149654303</v>
          </cell>
          <cell r="M177">
            <v>29</v>
          </cell>
          <cell r="N177">
            <v>9.6343089123149712E-3</v>
          </cell>
          <cell r="O177">
            <v>0</v>
          </cell>
          <cell r="P177">
            <v>0</v>
          </cell>
          <cell r="Q177">
            <v>0</v>
          </cell>
          <cell r="R177">
            <v>29</v>
          </cell>
          <cell r="S177">
            <v>170000000</v>
          </cell>
          <cell r="T177">
            <v>-0.11968057058823529</v>
          </cell>
          <cell r="V177">
            <v>416061969</v>
          </cell>
          <cell r="W177">
            <v>106</v>
          </cell>
          <cell r="X177">
            <v>4.483660784469606E-3</v>
          </cell>
          <cell r="Y177">
            <v>0</v>
          </cell>
          <cell r="Z177">
            <v>0</v>
          </cell>
          <cell r="AA177">
            <v>0</v>
          </cell>
          <cell r="AC177">
            <v>106</v>
          </cell>
          <cell r="AD177">
            <v>300000000</v>
          </cell>
          <cell r="AE177">
            <v>0.38687323000000001</v>
          </cell>
          <cell r="AF177">
            <v>37139</v>
          </cell>
        </row>
        <row r="178">
          <cell r="B178">
            <v>366</v>
          </cell>
          <cell r="C178" t="str">
            <v>IVREA</v>
          </cell>
          <cell r="D178" t="str">
            <v>Corso D'Azeglio</v>
          </cell>
          <cell r="G178" t="str">
            <v>LIMONI</v>
          </cell>
          <cell r="I178" t="str">
            <v>LIMONI POINT</v>
          </cell>
          <cell r="L178">
            <v>220772941</v>
          </cell>
          <cell r="M178">
            <v>29</v>
          </cell>
          <cell r="N178">
            <v>1.4212720051720047E-2</v>
          </cell>
          <cell r="O178">
            <v>0</v>
          </cell>
          <cell r="P178">
            <v>0</v>
          </cell>
          <cell r="Q178">
            <v>0</v>
          </cell>
          <cell r="R178">
            <v>29</v>
          </cell>
          <cell r="S178">
            <v>220000000</v>
          </cell>
          <cell r="T178">
            <v>3.5133681818181818E-3</v>
          </cell>
          <cell r="V178">
            <v>587961238</v>
          </cell>
          <cell r="W178">
            <v>105</v>
          </cell>
          <cell r="X178">
            <v>6.3361204388493403E-3</v>
          </cell>
          <cell r="Y178">
            <v>0</v>
          </cell>
          <cell r="Z178">
            <v>0</v>
          </cell>
          <cell r="AA178">
            <v>0</v>
          </cell>
          <cell r="AC178">
            <v>105</v>
          </cell>
          <cell r="AD178">
            <v>400000000</v>
          </cell>
          <cell r="AE178">
            <v>0.46990309499999999</v>
          </cell>
          <cell r="AF178">
            <v>37139</v>
          </cell>
        </row>
        <row r="179">
          <cell r="B179">
            <v>367</v>
          </cell>
          <cell r="C179" t="str">
            <v>FIRENZE</v>
          </cell>
          <cell r="D179" t="str">
            <v>Via Nazionale</v>
          </cell>
          <cell r="G179" t="str">
            <v>LIMONI</v>
          </cell>
          <cell r="I179" t="str">
            <v>LIMONI POINT</v>
          </cell>
          <cell r="L179">
            <v>160452780</v>
          </cell>
          <cell r="M179">
            <v>28</v>
          </cell>
          <cell r="N179">
            <v>1.0329483465368272E-2</v>
          </cell>
          <cell r="O179">
            <v>0</v>
          </cell>
          <cell r="P179">
            <v>0</v>
          </cell>
          <cell r="Q179">
            <v>0</v>
          </cell>
          <cell r="R179">
            <v>28</v>
          </cell>
          <cell r="S179">
            <v>170000000</v>
          </cell>
          <cell r="T179">
            <v>-5.6160117647058826E-2</v>
          </cell>
          <cell r="V179">
            <v>432957848</v>
          </cell>
          <cell r="W179">
            <v>107</v>
          </cell>
          <cell r="X179">
            <v>4.6657379646394747E-3</v>
          </cell>
          <cell r="Y179">
            <v>0</v>
          </cell>
          <cell r="Z179">
            <v>0</v>
          </cell>
          <cell r="AA179">
            <v>0</v>
          </cell>
          <cell r="AC179">
            <v>107</v>
          </cell>
          <cell r="AD179">
            <v>300000000</v>
          </cell>
          <cell r="AE179">
            <v>0.44319282666666665</v>
          </cell>
          <cell r="AF179">
            <v>37141</v>
          </cell>
        </row>
        <row r="180">
          <cell r="B180">
            <v>368</v>
          </cell>
          <cell r="C180" t="str">
            <v>BRESCIA</v>
          </cell>
          <cell r="D180" t="str">
            <v>Via Verdi</v>
          </cell>
          <cell r="G180" t="str">
            <v>LIMONI</v>
          </cell>
          <cell r="I180" t="str">
            <v>LIMONI POINT</v>
          </cell>
          <cell r="L180">
            <v>208879386</v>
          </cell>
          <cell r="M180">
            <v>28</v>
          </cell>
          <cell r="N180">
            <v>1.3447047560928998E-2</v>
          </cell>
          <cell r="O180">
            <v>0</v>
          </cell>
          <cell r="P180">
            <v>0</v>
          </cell>
          <cell r="Q180">
            <v>0</v>
          </cell>
          <cell r="R180">
            <v>28</v>
          </cell>
          <cell r="S180">
            <v>240000000</v>
          </cell>
          <cell r="T180">
            <v>-0.129669225</v>
          </cell>
          <cell r="V180">
            <v>488576256</v>
          </cell>
          <cell r="W180">
            <v>93</v>
          </cell>
          <cell r="X180">
            <v>5.265105591158184E-3</v>
          </cell>
          <cell r="Y180">
            <v>0</v>
          </cell>
          <cell r="Z180">
            <v>0</v>
          </cell>
          <cell r="AA180">
            <v>0</v>
          </cell>
          <cell r="AC180">
            <v>93</v>
          </cell>
          <cell r="AD180">
            <v>440000000</v>
          </cell>
          <cell r="AE180">
            <v>0.11040058181818181</v>
          </cell>
          <cell r="AF180">
            <v>37154</v>
          </cell>
        </row>
        <row r="181">
          <cell r="B181">
            <v>369</v>
          </cell>
          <cell r="C181" t="str">
            <v>ALESSANDRIA</v>
          </cell>
          <cell r="D181" t="str">
            <v>Corso Roma</v>
          </cell>
          <cell r="G181" t="str">
            <v>LIMONI</v>
          </cell>
          <cell r="I181" t="str">
            <v>LIMONI POINT</v>
          </cell>
          <cell r="L181">
            <v>128218980</v>
          </cell>
          <cell r="M181">
            <v>29</v>
          </cell>
          <cell r="N181">
            <v>8.2543651400517042E-3</v>
          </cell>
          <cell r="O181">
            <v>0</v>
          </cell>
          <cell r="P181">
            <v>0</v>
          </cell>
          <cell r="Q181">
            <v>0</v>
          </cell>
          <cell r="R181">
            <v>29</v>
          </cell>
          <cell r="S181">
            <v>200000000</v>
          </cell>
          <cell r="T181">
            <v>-0.35890509999999998</v>
          </cell>
          <cell r="V181">
            <v>297775628</v>
          </cell>
          <cell r="W181">
            <v>94</v>
          </cell>
          <cell r="X181">
            <v>3.2089568509310437E-3</v>
          </cell>
          <cell r="Y181">
            <v>0</v>
          </cell>
          <cell r="Z181">
            <v>0</v>
          </cell>
          <cell r="AA181">
            <v>0</v>
          </cell>
          <cell r="AC181">
            <v>94</v>
          </cell>
          <cell r="AD181">
            <v>360000000</v>
          </cell>
          <cell r="AE181">
            <v>-0.17284547777777778</v>
          </cell>
          <cell r="AF181">
            <v>37154</v>
          </cell>
        </row>
        <row r="182">
          <cell r="B182">
            <v>370</v>
          </cell>
          <cell r="C182" t="str">
            <v>CATANZARO</v>
          </cell>
          <cell r="D182" t="str">
            <v>Via Acri</v>
          </cell>
          <cell r="G182" t="str">
            <v>LIMONI</v>
          </cell>
          <cell r="I182" t="str">
            <v>LIMONI POINT</v>
          </cell>
          <cell r="L182">
            <v>200160063</v>
          </cell>
          <cell r="M182">
            <v>29</v>
          </cell>
          <cell r="N182">
            <v>1.2885722897325754E-2</v>
          </cell>
          <cell r="O182">
            <v>0</v>
          </cell>
          <cell r="P182">
            <v>0</v>
          </cell>
          <cell r="Q182">
            <v>0</v>
          </cell>
          <cell r="R182">
            <v>29</v>
          </cell>
          <cell r="S182">
            <v>220000000</v>
          </cell>
          <cell r="T182">
            <v>-9.0181531818181823E-2</v>
          </cell>
          <cell r="V182">
            <v>430629211</v>
          </cell>
          <cell r="W182">
            <v>88</v>
          </cell>
          <cell r="X182">
            <v>4.6406435816482598E-3</v>
          </cell>
          <cell r="Y182">
            <v>0</v>
          </cell>
          <cell r="Z182">
            <v>0</v>
          </cell>
          <cell r="AA182">
            <v>0</v>
          </cell>
          <cell r="AC182">
            <v>88</v>
          </cell>
          <cell r="AD182">
            <v>400000000</v>
          </cell>
          <cell r="AE182">
            <v>7.6573027500000002E-2</v>
          </cell>
          <cell r="AF182">
            <v>37166</v>
          </cell>
        </row>
        <row r="183">
          <cell r="B183">
            <v>371</v>
          </cell>
          <cell r="C183" t="str">
            <v>BERGAMO</v>
          </cell>
          <cell r="D183" t="str">
            <v>Via Tiraboschi</v>
          </cell>
          <cell r="G183" t="str">
            <v>LIMONI</v>
          </cell>
          <cell r="I183" t="str">
            <v>LIMONI POINT</v>
          </cell>
          <cell r="L183">
            <v>259240316</v>
          </cell>
          <cell r="M183">
            <v>28</v>
          </cell>
          <cell r="N183">
            <v>1.6689137811628108E-2</v>
          </cell>
          <cell r="O183">
            <v>0</v>
          </cell>
          <cell r="P183">
            <v>0</v>
          </cell>
          <cell r="Q183">
            <v>0</v>
          </cell>
          <cell r="R183">
            <v>28</v>
          </cell>
          <cell r="S183">
            <v>530000000</v>
          </cell>
          <cell r="T183">
            <v>-0.51086732830188675</v>
          </cell>
          <cell r="V183">
            <v>577952381</v>
          </cell>
          <cell r="W183">
            <v>82</v>
          </cell>
          <cell r="X183">
            <v>6.2282607377184638E-3</v>
          </cell>
          <cell r="Y183">
            <v>0</v>
          </cell>
          <cell r="Z183">
            <v>0</v>
          </cell>
          <cell r="AA183">
            <v>0</v>
          </cell>
          <cell r="AC183">
            <v>82</v>
          </cell>
          <cell r="AD183">
            <v>950000000</v>
          </cell>
          <cell r="AE183">
            <v>-0.39162907263157892</v>
          </cell>
          <cell r="AF183">
            <v>37167</v>
          </cell>
        </row>
        <row r="184">
          <cell r="C184" t="str">
            <v>TOTALE NEGOZI P &amp; G</v>
          </cell>
          <cell r="L184">
            <v>15533475661</v>
          </cell>
          <cell r="M184">
            <v>2040</v>
          </cell>
          <cell r="N184">
            <v>1</v>
          </cell>
          <cell r="O184">
            <v>10554426620</v>
          </cell>
          <cell r="P184">
            <v>1478</v>
          </cell>
          <cell r="Q184">
            <v>0.47174983732086434</v>
          </cell>
          <cell r="R184">
            <v>562</v>
          </cell>
          <cell r="S184">
            <v>16472000000</v>
          </cell>
          <cell r="T184">
            <v>-5.6976951129188928E-2</v>
          </cell>
          <cell r="V184">
            <v>92795148652</v>
          </cell>
          <cell r="W184">
            <v>20080</v>
          </cell>
          <cell r="X184">
            <v>1</v>
          </cell>
          <cell r="Y184">
            <v>50034484478.199997</v>
          </cell>
          <cell r="Z184">
            <v>11815</v>
          </cell>
          <cell r="AA184">
            <v>1</v>
          </cell>
          <cell r="AB184">
            <v>0.8546238583197715</v>
          </cell>
          <cell r="AC184">
            <v>8265</v>
          </cell>
          <cell r="AD184">
            <v>92725000000</v>
          </cell>
          <cell r="AE184">
            <v>7.5652361283364792E-4</v>
          </cell>
        </row>
        <row r="192">
          <cell r="L192">
            <v>0</v>
          </cell>
        </row>
        <row r="195">
          <cell r="Q195" t="str">
            <v>Analisi vendite al lordo IVA</v>
          </cell>
          <cell r="V195" t="str">
            <v>Dic 01</v>
          </cell>
        </row>
        <row r="196">
          <cell r="L196" t="str">
            <v>VALORI MENSILI</v>
          </cell>
          <cell r="V196" t="str">
            <v>VALORI PROGRESSIVI</v>
          </cell>
        </row>
        <row r="197">
          <cell r="B197" t="str">
            <v>Codice</v>
          </cell>
          <cell r="C197" t="str">
            <v>Città</v>
          </cell>
          <cell r="D197" t="str">
            <v>Indirizzo</v>
          </cell>
          <cell r="E197" t="str">
            <v>*</v>
          </cell>
          <cell r="G197" t="str">
            <v>Società</v>
          </cell>
          <cell r="I197" t="str">
            <v>Insegna</v>
          </cell>
          <cell r="J197" t="str">
            <v>Old adresse</v>
          </cell>
          <cell r="L197" t="str">
            <v>Dic 01</v>
          </cell>
          <cell r="M197" t="str">
            <v>GG Lav</v>
          </cell>
          <cell r="N197" t="str">
            <v>Neg. Su tot.</v>
          </cell>
          <cell r="O197" t="str">
            <v>Dic 00</v>
          </cell>
          <cell r="P197" t="str">
            <v>GG Lav</v>
          </cell>
          <cell r="Q197" t="str">
            <v>Diff. %</v>
          </cell>
          <cell r="R197" t="str">
            <v>GG: delta  anno preced.</v>
          </cell>
          <cell r="S197" t="str">
            <v>BDG Dic 01</v>
          </cell>
          <cell r="T197" t="str">
            <v>Diff % Mese 01</v>
          </cell>
          <cell r="V197" t="str">
            <v>Progressivo al Dic 01</v>
          </cell>
          <cell r="W197" t="str">
            <v>GG Lav. Dic 01</v>
          </cell>
          <cell r="X197" t="str">
            <v>Neg. Su Tot.</v>
          </cell>
          <cell r="Y197" t="str">
            <v>Progressivo al Dic 00</v>
          </cell>
          <cell r="Z197" t="str">
            <v>GG Lav. Dic 00</v>
          </cell>
          <cell r="AA197" t="str">
            <v>Neg. Su Tot.</v>
          </cell>
          <cell r="AB197" t="str">
            <v>Diff. %</v>
          </cell>
          <cell r="AC197" t="str">
            <v>GG: delta  anno preced.</v>
          </cell>
          <cell r="AD197" t="str">
            <v>BDG progr. a  Dic 01</v>
          </cell>
          <cell r="AE197" t="str">
            <v>Diff % Progr 01</v>
          </cell>
          <cell r="AF197" t="str">
            <v>data apertura  rinnovi (R )</v>
          </cell>
          <cell r="CU197">
            <v>37135</v>
          </cell>
        </row>
        <row r="198">
          <cell r="B198">
            <v>620</v>
          </cell>
          <cell r="C198" t="str">
            <v>TRIESTE</v>
          </cell>
          <cell r="D198" t="str">
            <v>Via Carducci 24</v>
          </cell>
          <cell r="G198" t="str">
            <v>LIMONI</v>
          </cell>
          <cell r="I198" t="str">
            <v>COSULICH</v>
          </cell>
          <cell r="J198" t="str">
            <v xml:space="preserve">1 Trieste </v>
          </cell>
          <cell r="L198">
            <v>878365756</v>
          </cell>
          <cell r="M198">
            <v>28</v>
          </cell>
          <cell r="N198">
            <v>0.11914289057679343</v>
          </cell>
          <cell r="O198">
            <v>853012795.00000012</v>
          </cell>
          <cell r="P198">
            <v>29</v>
          </cell>
          <cell r="Q198">
            <v>2.9721665546646198E-2</v>
          </cell>
          <cell r="R198">
            <v>-1</v>
          </cell>
          <cell r="S198">
            <v>809900000</v>
          </cell>
          <cell r="T198">
            <v>8.453606124212866E-2</v>
          </cell>
          <cell r="V198">
            <v>5446762013</v>
          </cell>
          <cell r="W198">
            <v>307</v>
          </cell>
          <cell r="X198">
            <v>0.12242047992184329</v>
          </cell>
          <cell r="Y198">
            <v>5637370647.000001</v>
          </cell>
          <cell r="Z198">
            <v>308</v>
          </cell>
          <cell r="AA198">
            <v>0.13125624733987995</v>
          </cell>
          <cell r="AB198">
            <v>-3.381161997950867E-2</v>
          </cell>
          <cell r="AC198">
            <v>-1</v>
          </cell>
          <cell r="AD198">
            <v>5352000000</v>
          </cell>
          <cell r="AE198">
            <v>1.7705906763826607E-2</v>
          </cell>
          <cell r="AF198">
            <v>36773</v>
          </cell>
        </row>
        <row r="199">
          <cell r="B199">
            <v>621</v>
          </cell>
          <cell r="C199" t="str">
            <v>TRIESTE</v>
          </cell>
          <cell r="D199" t="str">
            <v>Via Conti 11</v>
          </cell>
          <cell r="G199" t="str">
            <v>LIMONI</v>
          </cell>
          <cell r="I199" t="str">
            <v>COSULICH</v>
          </cell>
          <cell r="J199" t="str">
            <v xml:space="preserve">21 Trieste </v>
          </cell>
          <cell r="L199">
            <v>273334257</v>
          </cell>
          <cell r="M199">
            <v>28</v>
          </cell>
          <cell r="N199">
            <v>3.7075481654637886E-2</v>
          </cell>
          <cell r="O199">
            <v>276004140</v>
          </cell>
          <cell r="P199">
            <v>29</v>
          </cell>
          <cell r="Q199">
            <v>-9.6733440302743286E-3</v>
          </cell>
          <cell r="R199">
            <v>-1</v>
          </cell>
          <cell r="S199">
            <v>305900000</v>
          </cell>
          <cell r="T199">
            <v>-0.10645878718535469</v>
          </cell>
          <cell r="V199">
            <v>1861811123</v>
          </cell>
          <cell r="W199">
            <v>307</v>
          </cell>
          <cell r="X199">
            <v>4.1845744436325903E-2</v>
          </cell>
          <cell r="Y199">
            <v>1748112512</v>
          </cell>
          <cell r="Z199">
            <v>307</v>
          </cell>
          <cell r="AA199">
            <v>4.0701721178314922E-2</v>
          </cell>
          <cell r="AB199">
            <v>6.5040785544128635E-2</v>
          </cell>
          <cell r="AC199">
            <v>0</v>
          </cell>
          <cell r="AD199">
            <v>1937000000</v>
          </cell>
          <cell r="AE199">
            <v>-3.8817179659266905E-2</v>
          </cell>
          <cell r="AF199">
            <v>36773</v>
          </cell>
        </row>
        <row r="200">
          <cell r="B200">
            <v>622</v>
          </cell>
          <cell r="C200" t="str">
            <v>TRIESTE</v>
          </cell>
          <cell r="D200" t="str">
            <v>Campo S.Giacomo</v>
          </cell>
          <cell r="G200" t="str">
            <v>LIMONI</v>
          </cell>
          <cell r="I200" t="str">
            <v>COSULICH</v>
          </cell>
          <cell r="J200" t="str">
            <v xml:space="preserve">22 Trieste </v>
          </cell>
          <cell r="L200">
            <v>300541882</v>
          </cell>
          <cell r="M200">
            <v>28</v>
          </cell>
          <cell r="N200">
            <v>4.0765966018453892E-2</v>
          </cell>
          <cell r="O200">
            <v>328004920.00000006</v>
          </cell>
          <cell r="P200">
            <v>29</v>
          </cell>
          <cell r="Q200">
            <v>-8.37275184774669E-2</v>
          </cell>
          <cell r="R200">
            <v>-1</v>
          </cell>
          <cell r="S200">
            <v>343300000</v>
          </cell>
          <cell r="T200">
            <v>-0.12455030002912904</v>
          </cell>
          <cell r="V200">
            <v>2153680091</v>
          </cell>
          <cell r="W200">
            <v>306</v>
          </cell>
          <cell r="X200">
            <v>4.8405740825294828E-2</v>
          </cell>
          <cell r="Y200">
            <v>2207142392</v>
          </cell>
          <cell r="Z200">
            <v>307</v>
          </cell>
          <cell r="AA200">
            <v>5.1389423520139567E-2</v>
          </cell>
          <cell r="AB200">
            <v>-2.4222406852307879E-2</v>
          </cell>
          <cell r="AC200">
            <v>-1</v>
          </cell>
          <cell r="AD200">
            <v>2310000000</v>
          </cell>
          <cell r="AE200">
            <v>-6.7670956277056271E-2</v>
          </cell>
          <cell r="AF200">
            <v>36773</v>
          </cell>
        </row>
        <row r="201">
          <cell r="B201">
            <v>623</v>
          </cell>
          <cell r="C201" t="str">
            <v>TRIESTE</v>
          </cell>
          <cell r="D201" t="str">
            <v>Via Roma 28</v>
          </cell>
          <cell r="G201" t="str">
            <v>LIMONI</v>
          </cell>
          <cell r="I201" t="str">
            <v>COSULICH</v>
          </cell>
          <cell r="J201" t="str">
            <v xml:space="preserve">23 Trieste </v>
          </cell>
          <cell r="L201">
            <v>308931354</v>
          </cell>
          <cell r="M201">
            <v>28</v>
          </cell>
          <cell r="N201">
            <v>4.1903926984788599E-2</v>
          </cell>
          <cell r="O201">
            <v>378005670.00000006</v>
          </cell>
          <cell r="P201">
            <v>29</v>
          </cell>
          <cell r="Q201">
            <v>-0.18273354471111516</v>
          </cell>
          <cell r="R201">
            <v>-1</v>
          </cell>
          <cell r="S201">
            <v>354700000</v>
          </cell>
          <cell r="T201">
            <v>-0.12903480687905272</v>
          </cell>
          <cell r="V201">
            <v>2456853998</v>
          </cell>
          <cell r="W201">
            <v>307</v>
          </cell>
          <cell r="X201">
            <v>5.5219825065828419E-2</v>
          </cell>
          <cell r="Y201">
            <v>2837189143.0000005</v>
          </cell>
          <cell r="Z201">
            <v>307</v>
          </cell>
          <cell r="AA201">
            <v>6.6058952519257683E-2</v>
          </cell>
          <cell r="AB201">
            <v>-0.13405350360175139</v>
          </cell>
          <cell r="AC201">
            <v>0</v>
          </cell>
          <cell r="AD201">
            <v>2662000000</v>
          </cell>
          <cell r="AE201">
            <v>-7.7064613824192343E-2</v>
          </cell>
          <cell r="AF201">
            <v>36773</v>
          </cell>
        </row>
        <row r="202">
          <cell r="B202">
            <v>624</v>
          </cell>
          <cell r="C202" t="str">
            <v>TRIESTE</v>
          </cell>
          <cell r="D202" t="str">
            <v>Via Battisti 2</v>
          </cell>
          <cell r="G202" t="str">
            <v>LIMONI</v>
          </cell>
          <cell r="I202" t="str">
            <v>COSULICH</v>
          </cell>
          <cell r="J202" t="str">
            <v xml:space="preserve">24 Trieste </v>
          </cell>
          <cell r="L202">
            <v>256802823</v>
          </cell>
          <cell r="M202">
            <v>28</v>
          </cell>
          <cell r="N202">
            <v>3.4833132361435835E-2</v>
          </cell>
          <cell r="O202">
            <v>244003660.00000003</v>
          </cell>
          <cell r="P202">
            <v>29</v>
          </cell>
          <cell r="Q202">
            <v>5.2454799243584989E-2</v>
          </cell>
          <cell r="R202">
            <v>-1</v>
          </cell>
          <cell r="S202">
            <v>231900000</v>
          </cell>
          <cell r="T202">
            <v>0.10738604139715395</v>
          </cell>
          <cell r="V202">
            <v>1520971772</v>
          </cell>
          <cell r="W202">
            <v>306</v>
          </cell>
          <cell r="X202">
            <v>3.4185098198050538E-2</v>
          </cell>
          <cell r="Y202">
            <v>1562104541</v>
          </cell>
          <cell r="Z202">
            <v>307</v>
          </cell>
          <cell r="AA202">
            <v>3.6370853158885011E-2</v>
          </cell>
          <cell r="AB202">
            <v>-2.6331636532897065E-2</v>
          </cell>
          <cell r="AC202">
            <v>-1</v>
          </cell>
          <cell r="AD202">
            <v>1485100000</v>
          </cell>
          <cell r="AE202">
            <v>2.4154448858662716E-2</v>
          </cell>
          <cell r="AF202">
            <v>36773</v>
          </cell>
        </row>
        <row r="203">
          <cell r="B203">
            <v>625</v>
          </cell>
          <cell r="C203" t="str">
            <v>TRIESTE</v>
          </cell>
          <cell r="D203" t="str">
            <v>C.Giulia 75/3</v>
          </cell>
          <cell r="G203" t="str">
            <v>LIMONI</v>
          </cell>
          <cell r="I203" t="str">
            <v>COSULICH</v>
          </cell>
          <cell r="J203" t="str">
            <v xml:space="preserve">28 Trieste </v>
          </cell>
          <cell r="L203">
            <v>278973849</v>
          </cell>
          <cell r="M203">
            <v>29</v>
          </cell>
          <cell r="N203">
            <v>3.7840444641826287E-2</v>
          </cell>
          <cell r="O203">
            <v>258003870.00000003</v>
          </cell>
          <cell r="P203">
            <v>29</v>
          </cell>
          <cell r="Q203">
            <v>8.1277769205554809E-2</v>
          </cell>
          <cell r="R203">
            <v>0</v>
          </cell>
          <cell r="S203">
            <v>247500000</v>
          </cell>
          <cell r="T203">
            <v>0.12716706666666666</v>
          </cell>
          <cell r="V203">
            <v>1614033281</v>
          </cell>
          <cell r="W203">
            <v>356</v>
          </cell>
          <cell r="X203">
            <v>3.6276732561152818E-2</v>
          </cell>
          <cell r="Y203">
            <v>1698106218</v>
          </cell>
          <cell r="Z203">
            <v>354</v>
          </cell>
          <cell r="AA203">
            <v>3.9537412690401737E-2</v>
          </cell>
          <cell r="AB203">
            <v>-4.9509822241284557E-2</v>
          </cell>
          <cell r="AC203">
            <v>2</v>
          </cell>
          <cell r="AD203">
            <v>1628800000</v>
          </cell>
          <cell r="AE203">
            <v>-9.0660111738703336E-3</v>
          </cell>
          <cell r="AF203">
            <v>36773</v>
          </cell>
        </row>
        <row r="204">
          <cell r="B204">
            <v>626</v>
          </cell>
          <cell r="C204" t="str">
            <v>MUGGIA</v>
          </cell>
          <cell r="D204" t="str">
            <v xml:space="preserve">Via Roma 32/a </v>
          </cell>
          <cell r="G204" t="str">
            <v>LIMONI</v>
          </cell>
          <cell r="I204" t="str">
            <v>COSULICH</v>
          </cell>
          <cell r="J204" t="str">
            <v>18 Trieste  (Muggia)</v>
          </cell>
          <cell r="L204">
            <v>202712600</v>
          </cell>
          <cell r="M204">
            <v>28</v>
          </cell>
          <cell r="N204">
            <v>2.7496250799123021E-2</v>
          </cell>
          <cell r="O204">
            <v>195002925.00000003</v>
          </cell>
          <cell r="P204">
            <v>29</v>
          </cell>
          <cell r="Q204">
            <v>3.9536201828767284E-2</v>
          </cell>
          <cell r="R204">
            <v>-1</v>
          </cell>
          <cell r="S204">
            <v>209200000</v>
          </cell>
          <cell r="T204">
            <v>-3.1010516252390059E-2</v>
          </cell>
          <cell r="V204">
            <v>1281255074</v>
          </cell>
          <cell r="W204">
            <v>307</v>
          </cell>
          <cell r="X204">
            <v>2.8797267199670625E-2</v>
          </cell>
          <cell r="Y204">
            <v>1272081069</v>
          </cell>
          <cell r="Z204">
            <v>306</v>
          </cell>
          <cell r="AA204">
            <v>2.9618167384097293E-2</v>
          </cell>
          <cell r="AB204">
            <v>7.211808448035319E-3</v>
          </cell>
          <cell r="AC204">
            <v>1</v>
          </cell>
          <cell r="AD204">
            <v>1365000000</v>
          </cell>
          <cell r="AE204">
            <v>-6.1351594139194138E-2</v>
          </cell>
          <cell r="AF204">
            <v>36773</v>
          </cell>
        </row>
        <row r="205">
          <cell r="B205">
            <v>627</v>
          </cell>
          <cell r="C205" t="str">
            <v>MONFALCONE</v>
          </cell>
          <cell r="D205" t="str">
            <v>Via Duca D'Aosta</v>
          </cell>
          <cell r="G205" t="str">
            <v>LIMONI</v>
          </cell>
          <cell r="I205" t="str">
            <v>COSULICH</v>
          </cell>
          <cell r="J205" t="str">
            <v>20 Monfalcone (Gorizia)</v>
          </cell>
          <cell r="L205">
            <v>781600570</v>
          </cell>
          <cell r="M205">
            <v>28</v>
          </cell>
          <cell r="N205">
            <v>0.10601751098578732</v>
          </cell>
          <cell r="O205">
            <v>784011760.00000012</v>
          </cell>
          <cell r="P205">
            <v>29</v>
          </cell>
          <cell r="Q205">
            <v>-3.0754513172099852E-3</v>
          </cell>
          <cell r="R205">
            <v>-1</v>
          </cell>
          <cell r="S205">
            <v>813300000</v>
          </cell>
          <cell r="T205">
            <v>-3.8976306406000243E-2</v>
          </cell>
          <cell r="V205">
            <v>4592622408</v>
          </cell>
          <cell r="W205">
            <v>309</v>
          </cell>
          <cell r="X205">
            <v>0.10322298605029424</v>
          </cell>
          <cell r="Y205">
            <v>4531286400</v>
          </cell>
          <cell r="Z205">
            <v>307</v>
          </cell>
          <cell r="AA205">
            <v>0.10550302361309934</v>
          </cell>
          <cell r="AB205">
            <v>1.3536113718170628E-2</v>
          </cell>
          <cell r="AC205">
            <v>2</v>
          </cell>
          <cell r="AD205">
            <v>4699900000</v>
          </cell>
          <cell r="AE205">
            <v>-2.2825505223515393E-2</v>
          </cell>
          <cell r="AF205">
            <v>36773</v>
          </cell>
        </row>
        <row r="206">
          <cell r="B206">
            <v>628</v>
          </cell>
          <cell r="C206" t="str">
            <v>GORIZIA</v>
          </cell>
          <cell r="D206" t="str">
            <v>C.so Verdi 46</v>
          </cell>
          <cell r="G206" t="str">
            <v>LIMONI</v>
          </cell>
          <cell r="I206" t="str">
            <v>COSULICH</v>
          </cell>
          <cell r="J206" t="str">
            <v>27 Gorizia</v>
          </cell>
          <cell r="L206">
            <v>495719530</v>
          </cell>
          <cell r="M206">
            <v>28</v>
          </cell>
          <cell r="N206">
            <v>6.7240164266569466E-2</v>
          </cell>
          <cell r="O206">
            <v>512007680.00000006</v>
          </cell>
          <cell r="P206">
            <v>29</v>
          </cell>
          <cell r="Q206">
            <v>-3.1812315784013355E-2</v>
          </cell>
          <cell r="R206">
            <v>-1</v>
          </cell>
          <cell r="S206">
            <v>529900000</v>
          </cell>
          <cell r="T206">
            <v>-6.450362332515569E-2</v>
          </cell>
          <cell r="V206">
            <v>3257139371</v>
          </cell>
          <cell r="W206">
            <v>311</v>
          </cell>
          <cell r="X206">
            <v>7.3206900543563519E-2</v>
          </cell>
          <cell r="Y206">
            <v>3333213507.0000005</v>
          </cell>
          <cell r="Z206">
            <v>313</v>
          </cell>
          <cell r="AA206">
            <v>7.7608006268710505E-2</v>
          </cell>
          <cell r="AB206">
            <v>-2.2823061241123328E-2</v>
          </cell>
          <cell r="AC206">
            <v>-2</v>
          </cell>
          <cell r="AD206">
            <v>3450000000</v>
          </cell>
          <cell r="AE206">
            <v>-5.5901631594202895E-2</v>
          </cell>
          <cell r="AF206">
            <v>36773</v>
          </cell>
        </row>
        <row r="207">
          <cell r="B207">
            <v>629</v>
          </cell>
          <cell r="C207" t="str">
            <v>GORIZIA</v>
          </cell>
          <cell r="D207" t="str">
            <v>C.so Verdi 70</v>
          </cell>
          <cell r="G207" t="str">
            <v>LIMONI</v>
          </cell>
          <cell r="I207" t="str">
            <v>COSULICH</v>
          </cell>
          <cell r="J207" t="str">
            <v>14 Gorizia</v>
          </cell>
          <cell r="L207">
            <v>170273274</v>
          </cell>
          <cell r="M207">
            <v>28</v>
          </cell>
          <cell r="N207">
            <v>2.3096130414645134E-2</v>
          </cell>
          <cell r="O207">
            <v>161002415.00000003</v>
          </cell>
          <cell r="P207">
            <v>28</v>
          </cell>
          <cell r="Q207">
            <v>5.7582111423607953E-2</v>
          </cell>
          <cell r="R207">
            <v>0</v>
          </cell>
          <cell r="S207">
            <v>185000000</v>
          </cell>
          <cell r="T207">
            <v>-7.9603924324324324E-2</v>
          </cell>
          <cell r="V207">
            <v>871385562</v>
          </cell>
          <cell r="W207">
            <v>311</v>
          </cell>
          <cell r="X207">
            <v>1.9585111015021164E-2</v>
          </cell>
          <cell r="Y207">
            <v>818049471.00000012</v>
          </cell>
          <cell r="Z207">
            <v>311</v>
          </cell>
          <cell r="AA207">
            <v>1.9046841235989063E-2</v>
          </cell>
          <cell r="AB207">
            <v>6.5199102121294414E-2</v>
          </cell>
          <cell r="AC207">
            <v>0</v>
          </cell>
          <cell r="AD207">
            <v>970000000</v>
          </cell>
          <cell r="AE207">
            <v>-0.10166436907216495</v>
          </cell>
          <cell r="AF207">
            <v>36773</v>
          </cell>
        </row>
        <row r="208">
          <cell r="B208">
            <v>630</v>
          </cell>
          <cell r="C208" t="str">
            <v>CERVIGNANO</v>
          </cell>
          <cell r="D208" t="str">
            <v>Via Roma 4</v>
          </cell>
          <cell r="G208" t="str">
            <v>LIMONI</v>
          </cell>
          <cell r="I208" t="str">
            <v>COSULICH</v>
          </cell>
          <cell r="J208" t="str">
            <v>19 Udine (Cervignano)</v>
          </cell>
          <cell r="L208">
            <v>398673265</v>
          </cell>
          <cell r="M208">
            <v>28</v>
          </cell>
          <cell r="N208">
            <v>5.4076658684981765E-2</v>
          </cell>
          <cell r="O208">
            <v>405006075.00000006</v>
          </cell>
          <cell r="P208">
            <v>29</v>
          </cell>
          <cell r="Q208">
            <v>-1.5636333356234371E-2</v>
          </cell>
          <cell r="R208">
            <v>-1</v>
          </cell>
          <cell r="S208">
            <v>445600000</v>
          </cell>
          <cell r="T208">
            <v>-0.10531134425493717</v>
          </cell>
          <cell r="V208">
            <v>2231154750</v>
          </cell>
          <cell r="W208">
            <v>269</v>
          </cell>
          <cell r="X208">
            <v>5.0147047846590083E-2</v>
          </cell>
          <cell r="Y208">
            <v>2118130050</v>
          </cell>
          <cell r="Z208">
            <v>271</v>
          </cell>
          <cell r="AA208">
            <v>4.9316927899495662E-2</v>
          </cell>
          <cell r="AB208">
            <v>5.3360604557779634E-2</v>
          </cell>
          <cell r="AC208">
            <v>-2</v>
          </cell>
          <cell r="AD208">
            <v>2331400000</v>
          </cell>
          <cell r="AE208">
            <v>-4.2997876812215834E-2</v>
          </cell>
          <cell r="AF208">
            <v>36773</v>
          </cell>
        </row>
        <row r="209">
          <cell r="B209">
            <v>631</v>
          </cell>
          <cell r="C209" t="str">
            <v>UDINE</v>
          </cell>
          <cell r="D209" t="str">
            <v>Via Cortazzis 4</v>
          </cell>
          <cell r="G209" t="str">
            <v>LIMONI</v>
          </cell>
          <cell r="I209" t="str">
            <v>COSULICH</v>
          </cell>
          <cell r="J209" t="str">
            <v>25 Udine</v>
          </cell>
          <cell r="L209">
            <v>659815921</v>
          </cell>
          <cell r="M209">
            <v>28</v>
          </cell>
          <cell r="N209">
            <v>8.9498452711229318E-2</v>
          </cell>
          <cell r="O209">
            <v>660009900.00000012</v>
          </cell>
          <cell r="P209">
            <v>29</v>
          </cell>
          <cell r="Q209">
            <v>-2.9390316721024818E-4</v>
          </cell>
          <cell r="R209">
            <v>-1</v>
          </cell>
          <cell r="S209">
            <v>690000000</v>
          </cell>
          <cell r="T209">
            <v>-4.3745042028985506E-2</v>
          </cell>
          <cell r="V209">
            <v>3645289708</v>
          </cell>
          <cell r="W209">
            <v>312</v>
          </cell>
          <cell r="X209">
            <v>8.1930900311490445E-2</v>
          </cell>
          <cell r="Y209">
            <v>4112286536</v>
          </cell>
          <cell r="Z209">
            <v>312</v>
          </cell>
          <cell r="AA209">
            <v>9.574734969553865E-2</v>
          </cell>
          <cell r="AB209">
            <v>-0.11356135422757904</v>
          </cell>
          <cell r="AC209">
            <v>0</v>
          </cell>
          <cell r="AD209">
            <v>3900000000</v>
          </cell>
          <cell r="AE209">
            <v>-6.5310331282051284E-2</v>
          </cell>
          <cell r="AF209">
            <v>36773</v>
          </cell>
        </row>
        <row r="210">
          <cell r="B210">
            <v>632</v>
          </cell>
          <cell r="C210" t="str">
            <v>UDINE</v>
          </cell>
          <cell r="D210" t="str">
            <v>Via Canciani 15</v>
          </cell>
          <cell r="E210" t="str">
            <v>(**)</v>
          </cell>
          <cell r="G210" t="str">
            <v>LIMONI</v>
          </cell>
          <cell r="I210" t="str">
            <v>COSULICH</v>
          </cell>
          <cell r="J210" t="str">
            <v>16 Udine</v>
          </cell>
          <cell r="L210">
            <v>688029099</v>
          </cell>
          <cell r="M210">
            <v>27</v>
          </cell>
          <cell r="N210">
            <v>9.3325331840243983E-2</v>
          </cell>
          <cell r="O210">
            <v>677010155.00000012</v>
          </cell>
          <cell r="P210">
            <v>28</v>
          </cell>
          <cell r="Q210">
            <v>1.6275891755271939E-2</v>
          </cell>
          <cell r="R210">
            <v>-1</v>
          </cell>
          <cell r="S210">
            <v>756000000</v>
          </cell>
          <cell r="T210">
            <v>-8.9908599206349207E-2</v>
          </cell>
          <cell r="V210">
            <v>4115728091</v>
          </cell>
          <cell r="W210">
            <v>272</v>
          </cell>
          <cell r="X210">
            <v>9.2504391953508319E-2</v>
          </cell>
          <cell r="Y210">
            <v>2364464882</v>
          </cell>
          <cell r="Z210">
            <v>164</v>
          </cell>
          <cell r="AA210">
            <v>5.5052400633513285E-2</v>
          </cell>
          <cell r="AB210">
            <v>0.74065942883392755</v>
          </cell>
          <cell r="AC210">
            <v>108</v>
          </cell>
          <cell r="AD210">
            <v>4212000000</v>
          </cell>
          <cell r="AE210">
            <v>-2.2856578584995253E-2</v>
          </cell>
          <cell r="AF210" t="str">
            <v>R - 00</v>
          </cell>
        </row>
        <row r="211">
          <cell r="B211">
            <v>633</v>
          </cell>
          <cell r="C211" t="str">
            <v>UDINE</v>
          </cell>
          <cell r="D211" t="str">
            <v>Città Fiera</v>
          </cell>
          <cell r="G211" t="str">
            <v>LIMONI</v>
          </cell>
          <cell r="I211" t="str">
            <v>COSULICH</v>
          </cell>
          <cell r="J211" t="str">
            <v>29 Udine</v>
          </cell>
          <cell r="L211">
            <v>725113342</v>
          </cell>
          <cell r="M211">
            <v>29</v>
          </cell>
          <cell r="N211">
            <v>9.8355495955467317E-2</v>
          </cell>
          <cell r="O211">
            <v>727010905.00000012</v>
          </cell>
          <cell r="P211">
            <v>29</v>
          </cell>
          <cell r="Q211">
            <v>-2.6100887716397031E-3</v>
          </cell>
          <cell r="R211">
            <v>0</v>
          </cell>
          <cell r="S211">
            <v>848000000</v>
          </cell>
          <cell r="T211">
            <v>-0.14491351179245282</v>
          </cell>
          <cell r="V211">
            <v>4122033097</v>
          </cell>
          <cell r="W211">
            <v>314</v>
          </cell>
          <cell r="X211">
            <v>9.2646102176680886E-2</v>
          </cell>
          <cell r="Y211">
            <v>3771497483</v>
          </cell>
          <cell r="Z211">
            <v>315</v>
          </cell>
          <cell r="AA211">
            <v>8.7812676772250298E-2</v>
          </cell>
          <cell r="AB211">
            <v>9.2943350905054817E-2</v>
          </cell>
          <cell r="AC211">
            <v>-1</v>
          </cell>
          <cell r="AD211">
            <v>4400000000</v>
          </cell>
          <cell r="AE211">
            <v>-6.3174296136363634E-2</v>
          </cell>
          <cell r="AF211">
            <v>36773</v>
          </cell>
        </row>
        <row r="212">
          <cell r="B212">
            <v>634</v>
          </cell>
          <cell r="C212" t="str">
            <v>BASILIANO</v>
          </cell>
          <cell r="D212" t="str">
            <v>C.C.Arcobaleno</v>
          </cell>
          <cell r="G212" t="str">
            <v>LIMONI</v>
          </cell>
          <cell r="I212" t="str">
            <v>COSULICH</v>
          </cell>
          <cell r="J212" t="str">
            <v>15 Udine (Basiliano)</v>
          </cell>
          <cell r="L212">
            <v>137647319</v>
          </cell>
          <cell r="M212">
            <v>29</v>
          </cell>
          <cell r="N212">
            <v>1.8670695383764462E-2</v>
          </cell>
          <cell r="O212">
            <v>156002340.00000003</v>
          </cell>
          <cell r="P212">
            <v>29</v>
          </cell>
          <cell r="Q212">
            <v>-0.117658626146249</v>
          </cell>
          <cell r="R212">
            <v>0</v>
          </cell>
          <cell r="S212">
            <v>185200000</v>
          </cell>
          <cell r="T212">
            <v>-0.25676393628509719</v>
          </cell>
          <cell r="V212">
            <v>762059252</v>
          </cell>
          <cell r="W212">
            <v>314</v>
          </cell>
          <cell r="X212">
            <v>1.7127911800820024E-2</v>
          </cell>
          <cell r="Y212">
            <v>721048843.00000012</v>
          </cell>
          <cell r="Z212">
            <v>315</v>
          </cell>
          <cell r="AA212">
            <v>1.6788352444291971E-2</v>
          </cell>
          <cell r="AB212">
            <v>5.6876048548073009E-2</v>
          </cell>
          <cell r="AC212">
            <v>-1</v>
          </cell>
          <cell r="AD212">
            <v>855900000</v>
          </cell>
          <cell r="AE212">
            <v>-0.1096398504498189</v>
          </cell>
          <cell r="AF212">
            <v>36773</v>
          </cell>
        </row>
        <row r="213">
          <cell r="B213">
            <v>635</v>
          </cell>
          <cell r="C213" t="str">
            <v>PORDENONE</v>
          </cell>
          <cell r="D213" t="str">
            <v>C.so Vitt. Eman. 18</v>
          </cell>
          <cell r="G213" t="str">
            <v>LIMONI</v>
          </cell>
          <cell r="I213" t="str">
            <v>COSULICH</v>
          </cell>
          <cell r="J213" t="str">
            <v>26 Pordenone</v>
          </cell>
          <cell r="L213">
            <v>716827482</v>
          </cell>
          <cell r="M213">
            <v>28</v>
          </cell>
          <cell r="N213">
            <v>9.7231589081171299E-2</v>
          </cell>
          <cell r="O213">
            <v>747011205.00000012</v>
          </cell>
          <cell r="P213">
            <v>29</v>
          </cell>
          <cell r="Q213">
            <v>-4.0405984271681863E-2</v>
          </cell>
          <cell r="R213">
            <v>-1</v>
          </cell>
          <cell r="S213">
            <v>810600000</v>
          </cell>
          <cell r="T213">
            <v>-0.11568284974093264</v>
          </cell>
          <cell r="V213">
            <v>4301586935</v>
          </cell>
          <cell r="W213">
            <v>310</v>
          </cell>
          <cell r="X213">
            <v>9.6681723150629409E-2</v>
          </cell>
          <cell r="Y213">
            <v>4217267375</v>
          </cell>
          <cell r="Z213">
            <v>311</v>
          </cell>
          <cell r="AA213">
            <v>9.8191643646135113E-2</v>
          </cell>
          <cell r="AB213">
            <v>1.9993885258460759E-2</v>
          </cell>
          <cell r="AC213">
            <v>-1</v>
          </cell>
          <cell r="AD213">
            <v>4576000000</v>
          </cell>
          <cell r="AE213">
            <v>-5.9967890078671329E-2</v>
          </cell>
          <cell r="AF213">
            <v>36773</v>
          </cell>
        </row>
        <row r="215">
          <cell r="C215" t="str">
            <v>TOTALE NEGOZI A PARITA' (Mese)</v>
          </cell>
          <cell r="L215">
            <v>7273362323</v>
          </cell>
          <cell r="M215">
            <v>450</v>
          </cell>
          <cell r="N215">
            <v>0.98657012236091901</v>
          </cell>
          <cell r="O215">
            <v>7361110415</v>
          </cell>
          <cell r="P215">
            <v>462</v>
          </cell>
          <cell r="Q215">
            <v>-1.1920496644255268E-2</v>
          </cell>
          <cell r="R215">
            <v>-12</v>
          </cell>
          <cell r="S215">
            <v>7766000000</v>
          </cell>
          <cell r="T215">
            <v>-6.3435188900334796E-2</v>
          </cell>
          <cell r="V215">
            <v>44234366526</v>
          </cell>
          <cell r="W215">
            <v>4918</v>
          </cell>
          <cell r="X215">
            <v>0.99420396305676451</v>
          </cell>
          <cell r="Y215">
            <v>42949351069</v>
          </cell>
          <cell r="Z215">
            <v>4815</v>
          </cell>
          <cell r="AA215">
            <v>1</v>
          </cell>
          <cell r="AB215">
            <v>2.9919321829462959E-2</v>
          </cell>
          <cell r="AC215">
            <v>103</v>
          </cell>
          <cell r="AD215">
            <v>46135100000</v>
          </cell>
          <cell r="AE215">
            <v>-4.1199292382589396E-2</v>
          </cell>
        </row>
        <row r="216">
          <cell r="C216" t="str">
            <v>TOTALE NEGOZI A PARITA' (Progressivo)</v>
          </cell>
          <cell r="V216">
            <v>40118638435</v>
          </cell>
          <cell r="W216">
            <v>4646</v>
          </cell>
          <cell r="X216">
            <v>0.90169957110325616</v>
          </cell>
          <cell r="Y216">
            <v>40584886187</v>
          </cell>
          <cell r="Z216">
            <v>4651</v>
          </cell>
          <cell r="AA216">
            <v>0.94494759936648676</v>
          </cell>
          <cell r="AB216">
            <v>-1.1488211396028179E-2</v>
          </cell>
          <cell r="AC216">
            <v>-5</v>
          </cell>
          <cell r="AD216">
            <v>41923100000</v>
          </cell>
          <cell r="AE216">
            <v>-4.3042178774947461E-2</v>
          </cell>
        </row>
        <row r="218">
          <cell r="B218">
            <v>636</v>
          </cell>
          <cell r="C218" t="str">
            <v>PORDENONE</v>
          </cell>
          <cell r="D218" t="str">
            <v>P.zza XX Sett. (Pordenone)</v>
          </cell>
          <cell r="G218" t="str">
            <v>LIMONI</v>
          </cell>
          <cell r="L218">
            <v>99010059</v>
          </cell>
          <cell r="M218">
            <v>28</v>
          </cell>
          <cell r="N218">
            <v>1.3429877639080982E-2</v>
          </cell>
          <cell r="O218">
            <v>0</v>
          </cell>
          <cell r="P218">
            <v>0</v>
          </cell>
          <cell r="Q218">
            <v>0</v>
          </cell>
          <cell r="R218">
            <v>28</v>
          </cell>
          <cell r="S218">
            <v>130000000</v>
          </cell>
          <cell r="T218">
            <v>-0.23838416153846154</v>
          </cell>
          <cell r="V218">
            <v>257878697</v>
          </cell>
          <cell r="W218">
            <v>155</v>
          </cell>
          <cell r="X218">
            <v>5.7960369432354733E-3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155</v>
          </cell>
          <cell r="AD218">
            <v>365000000</v>
          </cell>
          <cell r="AE218">
            <v>-0.29348302191780823</v>
          </cell>
          <cell r="AF218">
            <v>37078</v>
          </cell>
        </row>
        <row r="220">
          <cell r="C220" t="str">
            <v>TOT. generale COSULICH PROFUMERIE</v>
          </cell>
          <cell r="L220">
            <v>7372372382</v>
          </cell>
          <cell r="M220">
            <v>478</v>
          </cell>
          <cell r="N220">
            <v>1</v>
          </cell>
          <cell r="O220">
            <v>7361110415</v>
          </cell>
          <cell r="P220">
            <v>462</v>
          </cell>
          <cell r="Q220">
            <v>1.5299277371320344E-3</v>
          </cell>
          <cell r="R220">
            <v>16</v>
          </cell>
          <cell r="S220">
            <v>7896000000</v>
          </cell>
          <cell r="T220">
            <v>-6.6315554457953396E-2</v>
          </cell>
          <cell r="V220">
            <v>44492245223</v>
          </cell>
          <cell r="W220">
            <v>5073</v>
          </cell>
          <cell r="X220">
            <v>1</v>
          </cell>
          <cell r="Y220">
            <v>42949351069</v>
          </cell>
          <cell r="Z220">
            <v>4815</v>
          </cell>
          <cell r="AA220">
            <v>1</v>
          </cell>
          <cell r="AB220">
            <v>3.5923573129691147E-2</v>
          </cell>
          <cell r="AC220">
            <v>258</v>
          </cell>
          <cell r="AD220">
            <v>46500100000</v>
          </cell>
          <cell r="AE220">
            <v>-4.317957976434459E-2</v>
          </cell>
        </row>
        <row r="222">
          <cell r="B222" t="str">
            <v>COSULICH COIFFURE BENESSERE</v>
          </cell>
        </row>
        <row r="224">
          <cell r="B224" t="str">
            <v>Codice</v>
          </cell>
          <cell r="C224" t="str">
            <v>Città</v>
          </cell>
          <cell r="D224" t="str">
            <v>Indirizzo</v>
          </cell>
          <cell r="E224" t="str">
            <v>*</v>
          </cell>
          <cell r="G224" t="str">
            <v>Società</v>
          </cell>
          <cell r="I224" t="str">
            <v>Insegna</v>
          </cell>
          <cell r="L224" t="str">
            <v>Dic 01</v>
          </cell>
          <cell r="M224" t="str">
            <v>GG Lav</v>
          </cell>
          <cell r="N224" t="str">
            <v>Neg. Su tot.</v>
          </cell>
          <cell r="O224" t="str">
            <v>Dic 00</v>
          </cell>
          <cell r="P224" t="str">
            <v>GG Lav</v>
          </cell>
          <cell r="Q224" t="str">
            <v>Diff. %</v>
          </cell>
          <cell r="S224" t="str">
            <v>BDG Dic 01</v>
          </cell>
          <cell r="T224" t="str">
            <v>Diff % Mese 01</v>
          </cell>
          <cell r="V224" t="str">
            <v>Progressivo al Dic 01</v>
          </cell>
          <cell r="W224" t="str">
            <v>GG Lav. Dic 01</v>
          </cell>
          <cell r="X224" t="str">
            <v>Neg. Su Tot.</v>
          </cell>
          <cell r="Y224" t="str">
            <v>Progressivo al Dic 00</v>
          </cell>
          <cell r="Z224" t="str">
            <v>GG Lav. Dic 00</v>
          </cell>
          <cell r="AA224" t="str">
            <v>Neg. Su Tot.</v>
          </cell>
          <cell r="AB224" t="str">
            <v>Diff. %</v>
          </cell>
          <cell r="AD224" t="str">
            <v>BDG progr. a  Dic 01</v>
          </cell>
          <cell r="AE224" t="str">
            <v>Diff % Progr 01</v>
          </cell>
          <cell r="AF224" t="str">
            <v>data apertura</v>
          </cell>
        </row>
        <row r="225">
          <cell r="Y225" t="str">
            <v>(*)</v>
          </cell>
          <cell r="Z225" t="str">
            <v>(*)</v>
          </cell>
        </row>
        <row r="226">
          <cell r="B226">
            <v>641</v>
          </cell>
          <cell r="C226" t="str">
            <v>Trieste</v>
          </cell>
          <cell r="D226" t="str">
            <v>CHIUSO</v>
          </cell>
          <cell r="I226" t="str">
            <v>BENESSERE</v>
          </cell>
          <cell r="L226" t="str">
            <v>N/A</v>
          </cell>
          <cell r="M226" t="str">
            <v>N/A</v>
          </cell>
          <cell r="N226" t="str">
            <v>N/A</v>
          </cell>
          <cell r="O226" t="str">
            <v>N/A</v>
          </cell>
          <cell r="P226" t="str">
            <v>N/A</v>
          </cell>
          <cell r="Q226" t="str">
            <v>N/A</v>
          </cell>
          <cell r="V226">
            <v>298903341</v>
          </cell>
          <cell r="W226">
            <v>98</v>
          </cell>
          <cell r="X226">
            <v>0.11907526526107115</v>
          </cell>
          <cell r="Y226">
            <v>986347554.55999994</v>
          </cell>
          <cell r="Z226">
            <v>304</v>
          </cell>
          <cell r="AA226">
            <v>0.30682477380692907</v>
          </cell>
          <cell r="AB226">
            <v>-0.6969594139326093</v>
          </cell>
          <cell r="AD226">
            <v>0</v>
          </cell>
        </row>
        <row r="227">
          <cell r="B227">
            <v>651</v>
          </cell>
          <cell r="C227" t="str">
            <v>Trieste</v>
          </cell>
          <cell r="I227" t="str">
            <v>BENESSERE</v>
          </cell>
          <cell r="L227">
            <v>105755361</v>
          </cell>
          <cell r="M227">
            <v>28</v>
          </cell>
          <cell r="N227">
            <v>0.52016487726723215</v>
          </cell>
          <cell r="O227">
            <v>100031838</v>
          </cell>
          <cell r="P227">
            <v>28</v>
          </cell>
          <cell r="Q227">
            <v>5.7217013247322319E-2</v>
          </cell>
          <cell r="V227">
            <v>1110957367</v>
          </cell>
          <cell r="W227">
            <v>305</v>
          </cell>
          <cell r="X227">
            <v>0.4425763282761907</v>
          </cell>
          <cell r="Y227">
            <v>972903549.79999995</v>
          </cell>
          <cell r="Z227">
            <v>307</v>
          </cell>
          <cell r="AA227">
            <v>0.30264272489275462</v>
          </cell>
          <cell r="AB227">
            <v>0.14189877015905616</v>
          </cell>
          <cell r="AD227">
            <v>0</v>
          </cell>
        </row>
        <row r="228">
          <cell r="B228">
            <v>652</v>
          </cell>
          <cell r="C228" t="str">
            <v>Città Fiera</v>
          </cell>
          <cell r="I228" t="str">
            <v>BENESSERE</v>
          </cell>
          <cell r="L228">
            <v>57556231</v>
          </cell>
          <cell r="M228">
            <v>28</v>
          </cell>
          <cell r="N228">
            <v>0.28309420487987802</v>
          </cell>
          <cell r="O228">
            <v>65396974</v>
          </cell>
          <cell r="P228">
            <v>29</v>
          </cell>
          <cell r="Q228">
            <v>-0.1198945841133261</v>
          </cell>
          <cell r="V228">
            <v>536257419</v>
          </cell>
          <cell r="W228">
            <v>310</v>
          </cell>
          <cell r="X228">
            <v>0.21363091560640127</v>
          </cell>
          <cell r="Y228">
            <v>487136995</v>
          </cell>
          <cell r="Z228">
            <v>315</v>
          </cell>
          <cell r="AA228">
            <v>0.15153451500220663</v>
          </cell>
          <cell r="AB228">
            <v>0.10083492837574366</v>
          </cell>
          <cell r="AD228">
            <v>0</v>
          </cell>
        </row>
        <row r="229">
          <cell r="B229">
            <v>653</v>
          </cell>
          <cell r="C229" t="str">
            <v>Pordenone</v>
          </cell>
          <cell r="D229" t="str">
            <v>CHIUSO</v>
          </cell>
          <cell r="I229" t="str">
            <v>BENESSERE</v>
          </cell>
          <cell r="L229">
            <v>0</v>
          </cell>
          <cell r="M229">
            <v>0</v>
          </cell>
          <cell r="N229">
            <v>0</v>
          </cell>
          <cell r="O229">
            <v>62913695</v>
          </cell>
          <cell r="P229">
            <v>28</v>
          </cell>
          <cell r="Q229">
            <v>-1</v>
          </cell>
          <cell r="V229">
            <v>210865798</v>
          </cell>
          <cell r="W229">
            <v>137</v>
          </cell>
          <cell r="X229">
            <v>8.4003413101151808E-2</v>
          </cell>
          <cell r="Y229">
            <v>442658267</v>
          </cell>
          <cell r="Z229">
            <v>310</v>
          </cell>
          <cell r="AA229">
            <v>0.13769844312802046</v>
          </cell>
          <cell r="AB229">
            <v>-0.52363750161250233</v>
          </cell>
          <cell r="AD229">
            <v>0</v>
          </cell>
        </row>
        <row r="230">
          <cell r="B230">
            <v>654</v>
          </cell>
          <cell r="C230" t="str">
            <v>Gorizia</v>
          </cell>
          <cell r="I230" t="str">
            <v>BENESSERE</v>
          </cell>
          <cell r="L230">
            <v>39999638</v>
          </cell>
          <cell r="M230">
            <v>28</v>
          </cell>
          <cell r="N230">
            <v>0.19674091785288988</v>
          </cell>
          <cell r="O230">
            <v>44202474</v>
          </cell>
          <cell r="P230">
            <v>28</v>
          </cell>
          <cell r="Q230">
            <v>-9.5081465349654407E-2</v>
          </cell>
          <cell r="V230">
            <v>353221199</v>
          </cell>
          <cell r="W230">
            <v>311</v>
          </cell>
          <cell r="X230">
            <v>0.14071407775518507</v>
          </cell>
          <cell r="Y230">
            <v>325646966</v>
          </cell>
          <cell r="Z230">
            <v>311</v>
          </cell>
          <cell r="AA230">
            <v>0.1012995431700893</v>
          </cell>
          <cell r="AB230">
            <v>8.4675233854320631E-2</v>
          </cell>
          <cell r="AD230">
            <v>0</v>
          </cell>
        </row>
        <row r="232">
          <cell r="C232" t="str">
            <v>TOTALE GENERALE</v>
          </cell>
          <cell r="L232">
            <v>203311230</v>
          </cell>
          <cell r="M232">
            <v>84</v>
          </cell>
          <cell r="N232">
            <v>1</v>
          </cell>
          <cell r="O232">
            <v>272544981</v>
          </cell>
          <cell r="P232">
            <v>113</v>
          </cell>
          <cell r="Q232">
            <v>-0.2540268793282236</v>
          </cell>
          <cell r="S232">
            <v>0</v>
          </cell>
          <cell r="V232">
            <v>2510205124</v>
          </cell>
          <cell r="W232">
            <v>1161</v>
          </cell>
          <cell r="X232">
            <v>1</v>
          </cell>
          <cell r="Y232">
            <v>3214693332.3599997</v>
          </cell>
          <cell r="Z232">
            <v>1547</v>
          </cell>
          <cell r="AA232">
            <v>1</v>
          </cell>
        </row>
        <row r="241">
          <cell r="L241" t="str">
            <v>VALORI MENSILI</v>
          </cell>
          <cell r="V241" t="str">
            <v>VALORI PROGRESSIVI</v>
          </cell>
        </row>
        <row r="242">
          <cell r="B242" t="str">
            <v>Codice</v>
          </cell>
          <cell r="C242" t="str">
            <v>Città</v>
          </cell>
          <cell r="D242" t="str">
            <v>Indirizzo</v>
          </cell>
          <cell r="E242" t="str">
            <v>*</v>
          </cell>
          <cell r="G242" t="str">
            <v>Società</v>
          </cell>
          <cell r="I242" t="str">
            <v>Insegna</v>
          </cell>
          <cell r="J242" t="str">
            <v>Old adresse</v>
          </cell>
          <cell r="L242" t="str">
            <v>Dic 01</v>
          </cell>
          <cell r="M242" t="str">
            <v>GG Lav</v>
          </cell>
          <cell r="N242" t="str">
            <v>Neg. Su tot.</v>
          </cell>
          <cell r="O242" t="str">
            <v>Dic 00</v>
          </cell>
          <cell r="P242" t="str">
            <v>GG Lav</v>
          </cell>
          <cell r="Q242" t="str">
            <v>Diff. %</v>
          </cell>
          <cell r="R242" t="str">
            <v>GG: delta  anno preced.</v>
          </cell>
          <cell r="S242" t="str">
            <v>BDG Dic 01</v>
          </cell>
          <cell r="T242" t="str">
            <v>Diff % Mese 01</v>
          </cell>
          <cell r="V242" t="str">
            <v>Progressivo al Dic 01</v>
          </cell>
          <cell r="W242" t="str">
            <v>GG Lav. Dic 01</v>
          </cell>
          <cell r="X242" t="str">
            <v>Neg. Su Tot.</v>
          </cell>
          <cell r="Y242" t="str">
            <v>Progressivo al Dic 00</v>
          </cell>
          <cell r="Z242" t="str">
            <v>GG Lav. Dic 00</v>
          </cell>
          <cell r="AA242" t="str">
            <v>Neg. Su Tot.</v>
          </cell>
          <cell r="AB242" t="str">
            <v>Diff. %</v>
          </cell>
          <cell r="AC242" t="str">
            <v>GG: delta  anno preced.</v>
          </cell>
          <cell r="AD242" t="str">
            <v>BDG progr. a  Dic 01</v>
          </cell>
          <cell r="AE242" t="str">
            <v>Diff % Progr 01</v>
          </cell>
          <cell r="AF242" t="str">
            <v>data apertura  rinnovi (R )</v>
          </cell>
        </row>
        <row r="243">
          <cell r="B243">
            <v>502</v>
          </cell>
          <cell r="C243" t="str">
            <v>MESSINA</v>
          </cell>
          <cell r="D243" t="str">
            <v>Viale San martino</v>
          </cell>
          <cell r="E243" t="str">
            <v>(**)</v>
          </cell>
          <cell r="G243" t="str">
            <v>LIMONI</v>
          </cell>
          <cell r="I243" t="str">
            <v>GRASSO</v>
          </cell>
          <cell r="L243">
            <v>414630420</v>
          </cell>
          <cell r="M243">
            <v>29</v>
          </cell>
          <cell r="N243">
            <v>0.2092529285281805</v>
          </cell>
          <cell r="O243">
            <v>367989500</v>
          </cell>
          <cell r="P243">
            <v>28</v>
          </cell>
          <cell r="Q243">
            <v>0.1267452468073138</v>
          </cell>
          <cell r="R243">
            <v>1</v>
          </cell>
          <cell r="S243">
            <v>385400000</v>
          </cell>
          <cell r="T243">
            <v>7.5844369486248051E-2</v>
          </cell>
          <cell r="V243">
            <v>1971235686</v>
          </cell>
          <cell r="W243">
            <v>254</v>
          </cell>
          <cell r="X243">
            <v>0.18631709207544944</v>
          </cell>
          <cell r="Y243">
            <v>2100526720.8</v>
          </cell>
          <cell r="Z243">
            <v>307</v>
          </cell>
          <cell r="AA243">
            <v>0.21115031512221319</v>
          </cell>
          <cell r="AB243">
            <v>-6.155172106106728E-2</v>
          </cell>
          <cell r="AC243">
            <v>-53</v>
          </cell>
          <cell r="AD243">
            <v>2200000000</v>
          </cell>
          <cell r="AE243">
            <v>-0.10398377909090908</v>
          </cell>
          <cell r="AF243" t="str">
            <v>R - 01</v>
          </cell>
        </row>
        <row r="244">
          <cell r="B244">
            <v>507</v>
          </cell>
          <cell r="C244" t="str">
            <v>MILAZZO</v>
          </cell>
          <cell r="D244" t="str">
            <v>Via Garibaldi</v>
          </cell>
          <cell r="G244" t="str">
            <v>LIMONI</v>
          </cell>
          <cell r="I244" t="str">
            <v>GRASSO</v>
          </cell>
          <cell r="L244">
            <v>130979807</v>
          </cell>
          <cell r="M244">
            <v>29</v>
          </cell>
          <cell r="N244">
            <v>6.6102019704212436E-2</v>
          </cell>
          <cell r="O244">
            <v>151855550</v>
          </cell>
          <cell r="P244">
            <v>29</v>
          </cell>
          <cell r="Q244">
            <v>-0.13747105719876554</v>
          </cell>
          <cell r="R244">
            <v>0</v>
          </cell>
          <cell r="S244">
            <v>165300000</v>
          </cell>
          <cell r="T244">
            <v>-0.20762367211131277</v>
          </cell>
          <cell r="V244">
            <v>837046250</v>
          </cell>
          <cell r="W244">
            <v>308</v>
          </cell>
          <cell r="X244">
            <v>7.9115868457679525E-2</v>
          </cell>
          <cell r="Y244">
            <v>826891727.60000002</v>
          </cell>
          <cell r="Z244">
            <v>307</v>
          </cell>
          <cell r="AA244">
            <v>8.312127007277216E-2</v>
          </cell>
          <cell r="AB244">
            <v>1.2280353111613322E-2</v>
          </cell>
          <cell r="AC244">
            <v>1</v>
          </cell>
          <cell r="AD244">
            <v>900100000</v>
          </cell>
          <cell r="AE244">
            <v>-7.0051938673480724E-2</v>
          </cell>
          <cell r="AF244">
            <v>36162</v>
          </cell>
        </row>
        <row r="245">
          <cell r="B245">
            <v>509</v>
          </cell>
          <cell r="C245" t="str">
            <v>CATANIA</v>
          </cell>
          <cell r="D245" t="str">
            <v>Corso Italia</v>
          </cell>
          <cell r="G245" t="str">
            <v>LIMONI</v>
          </cell>
          <cell r="I245" t="str">
            <v>LIMONI</v>
          </cell>
          <cell r="L245">
            <v>180957037</v>
          </cell>
          <cell r="M245">
            <v>28</v>
          </cell>
          <cell r="N245">
            <v>9.1324196449532852E-2</v>
          </cell>
          <cell r="O245">
            <v>176358450</v>
          </cell>
          <cell r="P245">
            <v>29</v>
          </cell>
          <cell r="Q245">
            <v>2.6075229171043407E-2</v>
          </cell>
          <cell r="R245">
            <v>-1</v>
          </cell>
          <cell r="S245">
            <v>183700000</v>
          </cell>
          <cell r="T245">
            <v>-1.4931752857920522E-2</v>
          </cell>
          <cell r="V245">
            <v>1119046701</v>
          </cell>
          <cell r="W245">
            <v>307</v>
          </cell>
          <cell r="X245">
            <v>0.1057699638392935</v>
          </cell>
          <cell r="Y245">
            <v>1056186714</v>
          </cell>
          <cell r="Z245">
            <v>306</v>
          </cell>
          <cell r="AA245">
            <v>0.10617058820563749</v>
          </cell>
          <cell r="AB245">
            <v>5.9515979671753379E-2</v>
          </cell>
          <cell r="AC245">
            <v>1</v>
          </cell>
          <cell r="AD245">
            <v>1099900000</v>
          </cell>
          <cell r="AE245">
            <v>1.7407674334030367E-2</v>
          </cell>
          <cell r="AF245">
            <v>36165</v>
          </cell>
        </row>
        <row r="246">
          <cell r="B246">
            <v>511</v>
          </cell>
          <cell r="C246" t="str">
            <v>PALERMO</v>
          </cell>
          <cell r="D246" t="str">
            <v>Viale della Libertà</v>
          </cell>
          <cell r="G246" t="str">
            <v>LIMONI</v>
          </cell>
          <cell r="I246" t="str">
            <v>LIMONI</v>
          </cell>
          <cell r="L246">
            <v>384142954</v>
          </cell>
          <cell r="M246">
            <v>29</v>
          </cell>
          <cell r="N246">
            <v>0.19386671652785664</v>
          </cell>
          <cell r="O246">
            <v>339831600</v>
          </cell>
          <cell r="P246">
            <v>29</v>
          </cell>
          <cell r="Q246">
            <v>0.1303920942019518</v>
          </cell>
          <cell r="R246">
            <v>0</v>
          </cell>
          <cell r="S246">
            <v>386400000</v>
          </cell>
          <cell r="T246">
            <v>-5.8412163561076605E-3</v>
          </cell>
          <cell r="V246">
            <v>1977329358</v>
          </cell>
          <cell r="W246">
            <v>310</v>
          </cell>
          <cell r="X246">
            <v>0.18689305326322878</v>
          </cell>
          <cell r="Y246">
            <v>1759064842.8</v>
          </cell>
          <cell r="Z246">
            <v>306</v>
          </cell>
          <cell r="AA246">
            <v>0.17682569433640238</v>
          </cell>
          <cell r="AB246">
            <v>0.12407985759784526</v>
          </cell>
          <cell r="AC246">
            <v>4</v>
          </cell>
          <cell r="AD246">
            <v>2000000000</v>
          </cell>
          <cell r="AE246">
            <v>-1.1335321000000001E-2</v>
          </cell>
          <cell r="AF246">
            <v>36165</v>
          </cell>
        </row>
        <row r="247">
          <cell r="B247">
            <v>512</v>
          </cell>
          <cell r="C247" t="str">
            <v>PALERMO</v>
          </cell>
          <cell r="D247" t="str">
            <v>Via Belmonte</v>
          </cell>
          <cell r="G247" t="str">
            <v>LIMONI</v>
          </cell>
          <cell r="I247" t="str">
            <v>LIMONI</v>
          </cell>
          <cell r="L247">
            <v>278402350</v>
          </cell>
          <cell r="M247">
            <v>29</v>
          </cell>
          <cell r="N247">
            <v>0.14050225028503094</v>
          </cell>
          <cell r="O247">
            <v>284413000</v>
          </cell>
          <cell r="P247">
            <v>29</v>
          </cell>
          <cell r="Q247">
            <v>-2.1133527651689622E-2</v>
          </cell>
          <cell r="R247">
            <v>0</v>
          </cell>
          <cell r="S247">
            <v>294100000</v>
          </cell>
          <cell r="T247">
            <v>-5.3375212512750764E-2</v>
          </cell>
          <cell r="V247">
            <v>1466730204</v>
          </cell>
          <cell r="W247">
            <v>310</v>
          </cell>
          <cell r="X247">
            <v>0.13863228451542486</v>
          </cell>
          <cell r="Y247">
            <v>1353951930.8</v>
          </cell>
          <cell r="Z247">
            <v>310</v>
          </cell>
          <cell r="AA247">
            <v>0.13610270891477488</v>
          </cell>
          <cell r="AB247">
            <v>8.3295625667717435E-2</v>
          </cell>
          <cell r="AC247">
            <v>0</v>
          </cell>
          <cell r="AD247">
            <v>1400100000</v>
          </cell>
          <cell r="AE247">
            <v>4.7589603599742875E-2</v>
          </cell>
          <cell r="AF247">
            <v>36162</v>
          </cell>
        </row>
        <row r="248">
          <cell r="B248">
            <v>513</v>
          </cell>
          <cell r="C248" t="str">
            <v>PALERMO</v>
          </cell>
          <cell r="D248" t="str">
            <v>Corso Tukory</v>
          </cell>
          <cell r="G248" t="str">
            <v>LIMONI</v>
          </cell>
          <cell r="I248" t="str">
            <v>LIMONI</v>
          </cell>
          <cell r="L248">
            <v>177008002</v>
          </cell>
          <cell r="M248">
            <v>29</v>
          </cell>
          <cell r="N248">
            <v>8.933122367486214E-2</v>
          </cell>
          <cell r="O248">
            <v>178019050</v>
          </cell>
          <cell r="P248">
            <v>29</v>
          </cell>
          <cell r="Q248">
            <v>-5.6794371164209673E-3</v>
          </cell>
          <cell r="R248">
            <v>0</v>
          </cell>
          <cell r="S248">
            <v>201000000</v>
          </cell>
          <cell r="T248">
            <v>-0.11936317412935324</v>
          </cell>
          <cell r="V248">
            <v>1006777672</v>
          </cell>
          <cell r="W248">
            <v>305</v>
          </cell>
          <cell r="X248">
            <v>9.5158529010888976E-2</v>
          </cell>
          <cell r="Y248">
            <v>956725090.39999998</v>
          </cell>
          <cell r="Z248">
            <v>306</v>
          </cell>
          <cell r="AA248">
            <v>9.6172451567933373E-2</v>
          </cell>
          <cell r="AB248">
            <v>5.231657672850766E-2</v>
          </cell>
          <cell r="AC248">
            <v>-1</v>
          </cell>
          <cell r="AD248">
            <v>1080000000</v>
          </cell>
          <cell r="AE248">
            <v>-6.7798451851851849E-2</v>
          </cell>
          <cell r="AF248">
            <v>36162</v>
          </cell>
        </row>
        <row r="249">
          <cell r="B249">
            <v>514</v>
          </cell>
          <cell r="C249" t="str">
            <v>PALERMO</v>
          </cell>
          <cell r="D249" t="str">
            <v>Via Autonomia Siciliana</v>
          </cell>
          <cell r="G249" t="str">
            <v>LIMONI</v>
          </cell>
          <cell r="I249" t="str">
            <v>LIMONI</v>
          </cell>
          <cell r="L249">
            <v>157270944</v>
          </cell>
          <cell r="M249">
            <v>29</v>
          </cell>
          <cell r="N249">
            <v>7.9370456235197312E-2</v>
          </cell>
          <cell r="O249">
            <v>162246450</v>
          </cell>
          <cell r="P249">
            <v>29</v>
          </cell>
          <cell r="Q249">
            <v>-3.0666347399280539E-2</v>
          </cell>
          <cell r="R249">
            <v>0</v>
          </cell>
          <cell r="S249">
            <v>180300000</v>
          </cell>
          <cell r="T249">
            <v>-0.1277263227953411</v>
          </cell>
          <cell r="V249">
            <v>957598827</v>
          </cell>
          <cell r="W249">
            <v>305</v>
          </cell>
          <cell r="X249">
            <v>9.051024699311444E-2</v>
          </cell>
          <cell r="Y249">
            <v>880820068.60000002</v>
          </cell>
          <cell r="Z249">
            <v>304</v>
          </cell>
          <cell r="AA249">
            <v>8.8542284756094713E-2</v>
          </cell>
          <cell r="AB249">
            <v>8.7167358166616568E-2</v>
          </cell>
          <cell r="AC249">
            <v>1</v>
          </cell>
          <cell r="AD249">
            <v>979000000</v>
          </cell>
          <cell r="AE249">
            <v>-2.18602379979571E-2</v>
          </cell>
          <cell r="AF249">
            <v>36162</v>
          </cell>
        </row>
        <row r="250">
          <cell r="B250">
            <v>515</v>
          </cell>
          <cell r="C250" t="str">
            <v>PALERMO</v>
          </cell>
          <cell r="D250" t="str">
            <v>Città Mercato</v>
          </cell>
          <cell r="G250" t="str">
            <v>LIMONI</v>
          </cell>
          <cell r="I250" t="str">
            <v>LIMONI</v>
          </cell>
          <cell r="L250">
            <v>258088138</v>
          </cell>
          <cell r="M250">
            <v>28</v>
          </cell>
          <cell r="N250">
            <v>0.13025020859512718</v>
          </cell>
          <cell r="O250">
            <v>220805950</v>
          </cell>
          <cell r="P250">
            <v>28</v>
          </cell>
          <cell r="Q250">
            <v>0.16884593916060686</v>
          </cell>
          <cell r="R250">
            <v>0</v>
          </cell>
          <cell r="S250">
            <v>261300000</v>
          </cell>
          <cell r="T250">
            <v>-1.229185610409491E-2</v>
          </cell>
          <cell r="V250">
            <v>1244239874</v>
          </cell>
          <cell r="W250">
            <v>312</v>
          </cell>
          <cell r="X250">
            <v>0.11760296184492046</v>
          </cell>
          <cell r="Y250">
            <v>1013848940.8</v>
          </cell>
          <cell r="Z250">
            <v>312</v>
          </cell>
          <cell r="AA250">
            <v>0.10191468702417188</v>
          </cell>
          <cell r="AB250">
            <v>0.22724384662098179</v>
          </cell>
          <cell r="AC250">
            <v>0</v>
          </cell>
          <cell r="AD250">
            <v>1200000000</v>
          </cell>
          <cell r="AE250">
            <v>3.6866561666666665E-2</v>
          </cell>
          <cell r="AF250">
            <v>36162</v>
          </cell>
        </row>
        <row r="252">
          <cell r="C252" t="str">
            <v>TOTALE  A PARITA'</v>
          </cell>
          <cell r="L252">
            <v>1981479652</v>
          </cell>
          <cell r="M252">
            <v>230</v>
          </cell>
          <cell r="N252">
            <v>1</v>
          </cell>
          <cell r="O252">
            <v>1881519550</v>
          </cell>
          <cell r="P252">
            <v>230</v>
          </cell>
          <cell r="Q252">
            <v>5.3127325729886779E-2</v>
          </cell>
          <cell r="R252">
            <v>0</v>
          </cell>
          <cell r="S252">
            <v>2057500000</v>
          </cell>
          <cell r="T252">
            <v>-3.6947921263669505E-2</v>
          </cell>
          <cell r="V252">
            <v>10580004572</v>
          </cell>
          <cell r="W252">
            <v>2411</v>
          </cell>
          <cell r="X252">
            <v>1</v>
          </cell>
          <cell r="Y252">
            <v>9948016035.7999992</v>
          </cell>
          <cell r="Z252">
            <v>2458</v>
          </cell>
          <cell r="AA252">
            <v>1</v>
          </cell>
          <cell r="AB252">
            <v>6.3529103082027499E-2</v>
          </cell>
          <cell r="AC252">
            <v>-47</v>
          </cell>
          <cell r="AD252">
            <v>10859100000</v>
          </cell>
          <cell r="AE252">
            <v>-2.5701524804081371E-2</v>
          </cell>
        </row>
        <row r="256">
          <cell r="L256" t="str">
            <v>VALORI MENSILI</v>
          </cell>
          <cell r="V256" t="str">
            <v>VALORI PROGRESSIVI</v>
          </cell>
        </row>
        <row r="257">
          <cell r="B257" t="str">
            <v>Codice</v>
          </cell>
          <cell r="C257" t="str">
            <v>Città</v>
          </cell>
          <cell r="D257" t="str">
            <v>Indirizzo</v>
          </cell>
          <cell r="E257" t="str">
            <v>*</v>
          </cell>
          <cell r="G257" t="str">
            <v>Società</v>
          </cell>
          <cell r="I257" t="str">
            <v>Insegna</v>
          </cell>
          <cell r="J257" t="str">
            <v>Old adresse</v>
          </cell>
          <cell r="L257" t="str">
            <v>Dic 01</v>
          </cell>
          <cell r="M257" t="str">
            <v>GG Lav</v>
          </cell>
          <cell r="N257" t="str">
            <v>Neg. Su tot.</v>
          </cell>
          <cell r="O257" t="str">
            <v>Dic 00</v>
          </cell>
          <cell r="P257" t="str">
            <v>GG Lav</v>
          </cell>
          <cell r="Q257" t="str">
            <v>Diff. %</v>
          </cell>
          <cell r="R257" t="str">
            <v>GG: delta  anno preced.</v>
          </cell>
          <cell r="S257" t="str">
            <v>BDG Dic 01</v>
          </cell>
          <cell r="T257" t="str">
            <v>Diff % Mese 01</v>
          </cell>
          <cell r="V257" t="str">
            <v>Progressivo al Dic 01</v>
          </cell>
          <cell r="W257" t="str">
            <v>GG Lav. Dic 01</v>
          </cell>
          <cell r="X257" t="str">
            <v>Neg. Su Tot.</v>
          </cell>
          <cell r="Y257" t="str">
            <v>Progressivo al Dic 00</v>
          </cell>
          <cell r="Z257" t="str">
            <v>GG Lav. Dic 00</v>
          </cell>
          <cell r="AA257" t="str">
            <v>Neg. Su Tot.</v>
          </cell>
          <cell r="AB257" t="str">
            <v>Diff. %</v>
          </cell>
          <cell r="AC257" t="str">
            <v>GG: delta  anno preced.</v>
          </cell>
          <cell r="AD257" t="str">
            <v>BDG progr. a  Dic 01</v>
          </cell>
          <cell r="AE257" t="str">
            <v>Diff % Progr 01</v>
          </cell>
          <cell r="AF257" t="str">
            <v>data apertura  rinnovi (R )</v>
          </cell>
        </row>
        <row r="258">
          <cell r="B258" t="str">
            <v>02</v>
          </cell>
          <cell r="C258" t="str">
            <v>TR cento comm. Cospea</v>
          </cell>
          <cell r="G258" t="str">
            <v>GARDENIA</v>
          </cell>
          <cell r="I258" t="str">
            <v>ORCHIDEA</v>
          </cell>
          <cell r="L258">
            <v>450722700</v>
          </cell>
          <cell r="M258">
            <v>29</v>
          </cell>
          <cell r="N258">
            <v>5.530245964902878E-2</v>
          </cell>
          <cell r="O258">
            <v>451150390.80000001</v>
          </cell>
          <cell r="P258">
            <v>29</v>
          </cell>
          <cell r="Q258">
            <v>-9.4800050874745232E-4</v>
          </cell>
          <cell r="R258">
            <v>0</v>
          </cell>
          <cell r="S258">
            <v>482730928</v>
          </cell>
          <cell r="T258">
            <v>-6.6306561571708542E-2</v>
          </cell>
          <cell r="V258">
            <v>2372836238.8000002</v>
          </cell>
          <cell r="W258">
            <v>299.5</v>
          </cell>
          <cell r="X258">
            <v>7.3823860247358181E-2</v>
          </cell>
          <cell r="Y258">
            <v>2370650180.4000001</v>
          </cell>
          <cell r="Z258">
            <v>294.5</v>
          </cell>
          <cell r="AA258">
            <v>9.1007676174542113E-2</v>
          </cell>
          <cell r="AB258">
            <v>9.2213453426150018E-4</v>
          </cell>
          <cell r="AC258">
            <v>5</v>
          </cell>
          <cell r="AD258">
            <v>2537735997</v>
          </cell>
          <cell r="AE258">
            <v>-6.4979083086237913E-2</v>
          </cell>
          <cell r="AF258">
            <v>99</v>
          </cell>
        </row>
        <row r="259">
          <cell r="B259" t="str">
            <v>03</v>
          </cell>
          <cell r="C259" t="str">
            <v>PG Ponte S. Giovanni</v>
          </cell>
          <cell r="G259" t="str">
            <v>GARDENIA</v>
          </cell>
          <cell r="I259" t="str">
            <v>ORCHIDEA</v>
          </cell>
          <cell r="L259">
            <v>253955650</v>
          </cell>
          <cell r="M259">
            <v>27.5</v>
          </cell>
          <cell r="N259">
            <v>3.1159673313032328E-2</v>
          </cell>
          <cell r="O259">
            <v>275027588.39999998</v>
          </cell>
          <cell r="P259">
            <v>28</v>
          </cell>
          <cell r="Q259">
            <v>-7.6617544161980439E-2</v>
          </cell>
          <cell r="R259">
            <v>-0.5</v>
          </cell>
          <cell r="S259">
            <v>281903290</v>
          </cell>
          <cell r="T259">
            <v>-9.9139105471241579E-2</v>
          </cell>
          <cell r="V259">
            <v>1382929740.8</v>
          </cell>
          <cell r="W259">
            <v>284</v>
          </cell>
          <cell r="X259">
            <v>4.3025814528340749E-2</v>
          </cell>
          <cell r="Y259">
            <v>1377509370</v>
          </cell>
          <cell r="Z259">
            <v>287</v>
          </cell>
          <cell r="AA259">
            <v>5.2881664156457217E-2</v>
          </cell>
          <cell r="AB259">
            <v>3.934906664192021E-3</v>
          </cell>
          <cell r="AC259">
            <v>-3</v>
          </cell>
          <cell r="AD259">
            <v>1411413988</v>
          </cell>
          <cell r="AE259">
            <v>-2.0181355323226433E-2</v>
          </cell>
          <cell r="AF259">
            <v>89</v>
          </cell>
        </row>
        <row r="260">
          <cell r="B260" t="str">
            <v>04</v>
          </cell>
          <cell r="C260" t="str">
            <v>PG via Filosofi</v>
          </cell>
          <cell r="G260" t="str">
            <v>GARDENIA</v>
          </cell>
          <cell r="I260" t="str">
            <v>ORCHIDEA</v>
          </cell>
          <cell r="L260">
            <v>198927450</v>
          </cell>
          <cell r="M260">
            <v>26</v>
          </cell>
          <cell r="N260">
            <v>2.4407861589197062E-2</v>
          </cell>
          <cell r="O260">
            <v>225394588.79999998</v>
          </cell>
          <cell r="P260">
            <v>27.5</v>
          </cell>
          <cell r="Q260">
            <v>-0.11742579509521918</v>
          </cell>
          <cell r="R260">
            <v>-1.5</v>
          </cell>
          <cell r="S260">
            <v>233283411</v>
          </cell>
          <cell r="T260">
            <v>-0.14727134198153508</v>
          </cell>
          <cell r="V260">
            <v>1120082836.4000001</v>
          </cell>
          <cell r="W260">
            <v>283.5</v>
          </cell>
          <cell r="X260">
            <v>3.4848101789643884E-2</v>
          </cell>
          <cell r="Y260">
            <v>1152515971.2</v>
          </cell>
          <cell r="Z260">
            <v>285</v>
          </cell>
          <cell r="AA260">
            <v>4.4244317934440995E-2</v>
          </cell>
          <cell r="AB260">
            <v>-2.8141158656769468E-2</v>
          </cell>
          <cell r="AC260">
            <v>-1.5</v>
          </cell>
          <cell r="AD260">
            <v>1192411243</v>
          </cell>
          <cell r="AE260">
            <v>-6.0657266546756225E-2</v>
          </cell>
          <cell r="AF260">
            <v>89</v>
          </cell>
        </row>
        <row r="261">
          <cell r="B261" t="str">
            <v>05</v>
          </cell>
          <cell r="C261" t="str">
            <v>MC Porto Recanati</v>
          </cell>
          <cell r="G261" t="str">
            <v>GARDENIA</v>
          </cell>
          <cell r="I261" t="str">
            <v>ORCHIDEA</v>
          </cell>
          <cell r="L261">
            <v>102794250</v>
          </cell>
          <cell r="M261">
            <v>28</v>
          </cell>
          <cell r="N261">
            <v>1.2612577229363368E-2</v>
          </cell>
          <cell r="O261">
            <v>102631686</v>
          </cell>
          <cell r="P261">
            <v>27</v>
          </cell>
          <cell r="Q261">
            <v>1.5839552708897329E-3</v>
          </cell>
          <cell r="R261">
            <v>1</v>
          </cell>
          <cell r="S261">
            <v>109302761</v>
          </cell>
          <cell r="T261">
            <v>-5.9545714494805856E-2</v>
          </cell>
          <cell r="V261">
            <v>713938776.79999995</v>
          </cell>
          <cell r="W261">
            <v>292.5</v>
          </cell>
          <cell r="X261">
            <v>2.2212117137214483E-2</v>
          </cell>
          <cell r="Y261">
            <v>692684397.5999999</v>
          </cell>
          <cell r="Z261">
            <v>292.5</v>
          </cell>
          <cell r="AA261">
            <v>2.6591691118806018E-2</v>
          </cell>
          <cell r="AB261">
            <v>3.0684073834551243E-2</v>
          </cell>
          <cell r="AC261">
            <v>0</v>
          </cell>
          <cell r="AD261">
            <v>739011979</v>
          </cell>
          <cell r="AE261">
            <v>-3.3928005110185157E-2</v>
          </cell>
          <cell r="AF261">
            <v>90</v>
          </cell>
        </row>
        <row r="262">
          <cell r="B262" t="str">
            <v>06</v>
          </cell>
          <cell r="C262" t="str">
            <v>MC C. comm. Val di Chienti</v>
          </cell>
          <cell r="G262" t="str">
            <v>GARDENIA</v>
          </cell>
          <cell r="I262" t="str">
            <v>ORCHIDEA</v>
          </cell>
          <cell r="L262">
            <v>481627850</v>
          </cell>
          <cell r="M262">
            <v>29</v>
          </cell>
          <cell r="N262">
            <v>5.9094438199969707E-2</v>
          </cell>
          <cell r="O262">
            <v>549695389.19999993</v>
          </cell>
          <cell r="P262">
            <v>29</v>
          </cell>
          <cell r="Q262">
            <v>-0.12382774266864806</v>
          </cell>
          <cell r="R262">
            <v>0</v>
          </cell>
          <cell r="S262">
            <v>599167986</v>
          </cell>
          <cell r="T262">
            <v>-0.1961722567734118</v>
          </cell>
          <cell r="V262">
            <v>2627309037.5999999</v>
          </cell>
          <cell r="W262">
            <v>314.5</v>
          </cell>
          <cell r="X262">
            <v>8.1741037180253426E-2</v>
          </cell>
          <cell r="Y262">
            <v>2634246417.5999999</v>
          </cell>
          <cell r="Z262">
            <v>315.5</v>
          </cell>
          <cell r="AA262">
            <v>0.10112695956534491</v>
          </cell>
          <cell r="AB262">
            <v>-2.6335349470914282E-3</v>
          </cell>
          <cell r="AC262">
            <v>-1</v>
          </cell>
          <cell r="AD262">
            <v>2853668951</v>
          </cell>
          <cell r="AE262">
            <v>-7.9322415208911215E-2</v>
          </cell>
          <cell r="AF262">
            <v>99</v>
          </cell>
        </row>
        <row r="263">
          <cell r="B263" t="str">
            <v>08</v>
          </cell>
          <cell r="C263" t="str">
            <v>PG C.so Vannucci</v>
          </cell>
          <cell r="G263" t="str">
            <v>GARDENIA</v>
          </cell>
          <cell r="I263" t="str">
            <v>ORCHIDEA</v>
          </cell>
          <cell r="L263">
            <v>371664850</v>
          </cell>
          <cell r="M263">
            <v>28.5</v>
          </cell>
          <cell r="N263">
            <v>4.56022746803907E-2</v>
          </cell>
          <cell r="O263">
            <v>527867488.79999995</v>
          </cell>
          <cell r="P263">
            <v>27.5</v>
          </cell>
          <cell r="Q263">
            <v>-0.29591259570672762</v>
          </cell>
          <cell r="R263">
            <v>1</v>
          </cell>
          <cell r="S263">
            <v>535785512</v>
          </cell>
          <cell r="T263">
            <v>-0.3063178423533035</v>
          </cell>
          <cell r="V263">
            <v>2754825638.4000001</v>
          </cell>
          <cell r="W263">
            <v>298.5</v>
          </cell>
          <cell r="X263">
            <v>8.5708343293817393E-2</v>
          </cell>
          <cell r="Y263">
            <v>3014581576.8000002</v>
          </cell>
          <cell r="Z263">
            <v>290</v>
          </cell>
          <cell r="AA263">
            <v>0.11572777215779</v>
          </cell>
          <cell r="AB263">
            <v>-8.6166498329009522E-2</v>
          </cell>
          <cell r="AC263">
            <v>8.5</v>
          </cell>
          <cell r="AD263">
            <v>3063465492</v>
          </cell>
          <cell r="AE263">
            <v>-0.10074859808474705</v>
          </cell>
          <cell r="AF263">
            <v>96</v>
          </cell>
        </row>
        <row r="264">
          <cell r="B264" t="str">
            <v>09</v>
          </cell>
          <cell r="C264" t="str">
            <v>PG Foligno</v>
          </cell>
          <cell r="G264" t="str">
            <v>GARDENIA</v>
          </cell>
          <cell r="I264" t="str">
            <v>ORCHIDEA</v>
          </cell>
          <cell r="L264">
            <v>296254500</v>
          </cell>
          <cell r="M264">
            <v>27.5</v>
          </cell>
          <cell r="N264">
            <v>3.6349628124106456E-2</v>
          </cell>
          <cell r="O264">
            <v>337210641.59999996</v>
          </cell>
          <cell r="P264">
            <v>28</v>
          </cell>
          <cell r="Q264">
            <v>-0.12145566167684066</v>
          </cell>
          <cell r="R264">
            <v>-0.5</v>
          </cell>
          <cell r="S264">
            <v>352385129</v>
          </cell>
          <cell r="T264">
            <v>-0.15928773486919762</v>
          </cell>
          <cell r="V264">
            <v>1729336540.4000001</v>
          </cell>
          <cell r="W264">
            <v>285</v>
          </cell>
          <cell r="X264">
            <v>5.3803249036563673E-2</v>
          </cell>
          <cell r="Y264">
            <v>1909030072.8</v>
          </cell>
          <cell r="Z264">
            <v>288</v>
          </cell>
          <cell r="AA264">
            <v>7.3286388733883295E-2</v>
          </cell>
          <cell r="AB264">
            <v>-9.4128183185946859E-2</v>
          </cell>
          <cell r="AC264">
            <v>-3</v>
          </cell>
          <cell r="AD264">
            <v>1988913253</v>
          </cell>
          <cell r="AE264">
            <v>-0.13051183213167514</v>
          </cell>
          <cell r="AF264">
            <v>97</v>
          </cell>
        </row>
        <row r="265">
          <cell r="B265" t="str">
            <v>10</v>
          </cell>
          <cell r="C265" t="str">
            <v>TR via Silvestri</v>
          </cell>
          <cell r="G265" t="str">
            <v>GARDENIA</v>
          </cell>
          <cell r="I265" t="str">
            <v>ORCHIDEA</v>
          </cell>
          <cell r="L265">
            <v>263830250</v>
          </cell>
          <cell r="M265">
            <v>28.5</v>
          </cell>
          <cell r="N265">
            <v>3.237126010031928E-2</v>
          </cell>
          <cell r="O265">
            <v>276036988.80000001</v>
          </cell>
          <cell r="P265">
            <v>28.5</v>
          </cell>
          <cell r="Q265">
            <v>-4.4221388057686314E-2</v>
          </cell>
          <cell r="R265">
            <v>0</v>
          </cell>
          <cell r="S265">
            <v>307781255</v>
          </cell>
          <cell r="T265">
            <v>-0.14279948595310005</v>
          </cell>
          <cell r="V265">
            <v>1327074240.8</v>
          </cell>
          <cell r="W265">
            <v>286</v>
          </cell>
          <cell r="X265">
            <v>4.1288033994387151E-2</v>
          </cell>
          <cell r="Y265">
            <v>1348313727.5999999</v>
          </cell>
          <cell r="Z265">
            <v>287</v>
          </cell>
          <cell r="AA265">
            <v>5.1760862955497818E-2</v>
          </cell>
          <cell r="AB265">
            <v>-1.575262964785374E-2</v>
          </cell>
          <cell r="AC265">
            <v>-1</v>
          </cell>
          <cell r="AD265">
            <v>1495237774</v>
          </cell>
          <cell r="AE265">
            <v>-0.11246608139796771</v>
          </cell>
          <cell r="AF265">
            <v>98</v>
          </cell>
        </row>
        <row r="266">
          <cell r="B266" t="str">
            <v>11</v>
          </cell>
          <cell r="C266" t="str">
            <v>PG C. comm. Collestrada</v>
          </cell>
          <cell r="G266" t="str">
            <v>GARDENIA</v>
          </cell>
          <cell r="I266" t="str">
            <v>ORCHIDEA</v>
          </cell>
          <cell r="L266">
            <v>615968100</v>
          </cell>
          <cell r="M266">
            <v>29</v>
          </cell>
          <cell r="N266">
            <v>7.5577624546842054E-2</v>
          </cell>
          <cell r="O266">
            <v>635325937.19999993</v>
          </cell>
          <cell r="P266">
            <v>29</v>
          </cell>
          <cell r="Q266">
            <v>-3.0469143578984878E-2</v>
          </cell>
          <cell r="R266">
            <v>0</v>
          </cell>
          <cell r="S266">
            <v>663915618</v>
          </cell>
          <cell r="T266">
            <v>-7.2219295193625049E-2</v>
          </cell>
          <cell r="V266">
            <v>3245465640.8000002</v>
          </cell>
          <cell r="W266">
            <v>316</v>
          </cell>
          <cell r="X266">
            <v>0.10097317209939012</v>
          </cell>
          <cell r="Y266">
            <v>3109560728.3999996</v>
          </cell>
          <cell r="Z266">
            <v>316</v>
          </cell>
          <cell r="AA266">
            <v>0.11937395831533056</v>
          </cell>
          <cell r="AB266">
            <v>4.3705501924681624E-2</v>
          </cell>
          <cell r="AC266">
            <v>0</v>
          </cell>
          <cell r="AD266">
            <v>3229749072</v>
          </cell>
          <cell r="AE266">
            <v>4.8661888120824859E-3</v>
          </cell>
          <cell r="AF266">
            <v>98</v>
          </cell>
        </row>
        <row r="267">
          <cell r="B267" t="str">
            <v>G-02</v>
          </cell>
          <cell r="C267" t="str">
            <v>PG Settevalli</v>
          </cell>
          <cell r="G267" t="str">
            <v>GARDENIA</v>
          </cell>
          <cell r="I267" t="str">
            <v>GARDENIA</v>
          </cell>
          <cell r="L267">
            <v>661025300</v>
          </cell>
          <cell r="M267">
            <v>29</v>
          </cell>
          <cell r="N267">
            <v>8.1106021463390118E-2</v>
          </cell>
          <cell r="O267">
            <v>725736540</v>
          </cell>
          <cell r="P267">
            <v>29</v>
          </cell>
          <cell r="Q267">
            <v>-8.9166297179965617E-2</v>
          </cell>
          <cell r="R267">
            <v>0</v>
          </cell>
          <cell r="S267">
            <v>769280743</v>
          </cell>
          <cell r="T267">
            <v>-0.14072293370796102</v>
          </cell>
          <cell r="V267">
            <v>3551225788.8000002</v>
          </cell>
          <cell r="W267">
            <v>286</v>
          </cell>
          <cell r="X267">
            <v>0.11048600491358337</v>
          </cell>
          <cell r="Y267">
            <v>3632715927.5999999</v>
          </cell>
          <cell r="Z267">
            <v>288.5</v>
          </cell>
          <cell r="AA267">
            <v>0.13945753680002637</v>
          </cell>
          <cell r="AB267">
            <v>-2.2432290447174385E-2</v>
          </cell>
          <cell r="AC267">
            <v>-2.5</v>
          </cell>
          <cell r="AD267">
            <v>3820872514</v>
          </cell>
          <cell r="AE267">
            <v>-7.0572028826398001E-2</v>
          </cell>
          <cell r="AF267">
            <v>98</v>
          </cell>
        </row>
        <row r="268">
          <cell r="B268" t="str">
            <v>G-03</v>
          </cell>
          <cell r="C268" t="str">
            <v>PG Magione</v>
          </cell>
          <cell r="G268" t="str">
            <v>GARDENIA</v>
          </cell>
          <cell r="I268" t="str">
            <v>GARDENIA</v>
          </cell>
          <cell r="L268">
            <v>155300750</v>
          </cell>
          <cell r="M268">
            <v>29</v>
          </cell>
          <cell r="N268">
            <v>1.9054983164457674E-2</v>
          </cell>
          <cell r="O268">
            <v>147737738.40000001</v>
          </cell>
          <cell r="P268">
            <v>29</v>
          </cell>
          <cell r="Q268">
            <v>5.1192144146156728E-2</v>
          </cell>
          <cell r="R268">
            <v>0</v>
          </cell>
          <cell r="S268">
            <v>162511525</v>
          </cell>
          <cell r="T268">
            <v>-4.4370853082573679E-2</v>
          </cell>
          <cell r="V268">
            <v>704596558</v>
          </cell>
          <cell r="W268">
            <v>310.5</v>
          </cell>
          <cell r="X268">
            <v>2.1921461320426962E-2</v>
          </cell>
          <cell r="Y268">
            <v>683982876</v>
          </cell>
          <cell r="Z268">
            <v>314</v>
          </cell>
          <cell r="AA268">
            <v>2.6257645519608859E-2</v>
          </cell>
          <cell r="AB268">
            <v>3.0137716488680046E-2</v>
          </cell>
          <cell r="AC268">
            <v>-3.5</v>
          </cell>
          <cell r="AD268">
            <v>747830560</v>
          </cell>
          <cell r="AE268">
            <v>-5.7812563851362263E-2</v>
          </cell>
          <cell r="AF268">
            <v>95</v>
          </cell>
        </row>
        <row r="269">
          <cell r="B269" t="str">
            <v>G-05</v>
          </cell>
          <cell r="C269" t="str">
            <v>AR C.so Italia</v>
          </cell>
          <cell r="G269" t="str">
            <v>GARDENIA</v>
          </cell>
          <cell r="I269" t="str">
            <v>GARDENIA</v>
          </cell>
          <cell r="L269">
            <v>328532100</v>
          </cell>
          <cell r="M269">
            <v>28.5</v>
          </cell>
          <cell r="N269">
            <v>4.0310002588422301E-2</v>
          </cell>
          <cell r="O269">
            <v>393210486</v>
          </cell>
          <cell r="P269">
            <v>28.5</v>
          </cell>
          <cell r="Q269">
            <v>-0.16448794806555592</v>
          </cell>
          <cell r="R269">
            <v>0</v>
          </cell>
          <cell r="S269">
            <v>424667340</v>
          </cell>
          <cell r="T269">
            <v>-0.22637775723463924</v>
          </cell>
          <cell r="V269">
            <v>1686811841.5999999</v>
          </cell>
          <cell r="W269">
            <v>294</v>
          </cell>
          <cell r="X269">
            <v>5.2480217396226013E-2</v>
          </cell>
          <cell r="Y269">
            <v>1722389421.5999999</v>
          </cell>
          <cell r="Z269">
            <v>290</v>
          </cell>
          <cell r="AA269">
            <v>6.6121378861971586E-2</v>
          </cell>
          <cell r="AB269">
            <v>-2.06559443258485E-2</v>
          </cell>
          <cell r="AC269">
            <v>4</v>
          </cell>
          <cell r="AD269">
            <v>1851010246</v>
          </cell>
          <cell r="AE269">
            <v>-8.87074530002359E-2</v>
          </cell>
          <cell r="AF269">
            <v>97</v>
          </cell>
        </row>
        <row r="270">
          <cell r="B270" t="str">
            <v>G-06</v>
          </cell>
          <cell r="C270" t="str">
            <v>AR C. comm. 7 Ponti</v>
          </cell>
          <cell r="G270" t="str">
            <v>GARDENIA</v>
          </cell>
          <cell r="I270" t="str">
            <v>GARDENIA</v>
          </cell>
          <cell r="L270">
            <v>362430100</v>
          </cell>
          <cell r="M270">
            <v>29</v>
          </cell>
          <cell r="N270">
            <v>4.4469195762368893E-2</v>
          </cell>
          <cell r="O270">
            <v>366107887.19999999</v>
          </cell>
          <cell r="P270">
            <v>29</v>
          </cell>
          <cell r="Q270">
            <v>-1.0045637716597076E-2</v>
          </cell>
          <cell r="R270">
            <v>0</v>
          </cell>
          <cell r="S270">
            <v>404549230</v>
          </cell>
          <cell r="T270">
            <v>-0.1041137317206116</v>
          </cell>
          <cell r="V270">
            <v>1820924742.8</v>
          </cell>
          <cell r="W270">
            <v>302.5</v>
          </cell>
          <cell r="X270">
            <v>5.6652748105957412E-2</v>
          </cell>
          <cell r="Y270">
            <v>1613847968.4000001</v>
          </cell>
          <cell r="Z270">
            <v>300.5</v>
          </cell>
          <cell r="AA270">
            <v>6.1954545009381377E-2</v>
          </cell>
          <cell r="AB270">
            <v>0.12831244234566888</v>
          </cell>
          <cell r="AC270">
            <v>2</v>
          </cell>
          <cell r="AD270">
            <v>1778979090</v>
          </cell>
          <cell r="AE270">
            <v>2.3578496810774743E-2</v>
          </cell>
          <cell r="AF270">
            <v>99</v>
          </cell>
        </row>
        <row r="272">
          <cell r="C272" t="str">
            <v>Totale GOG a parità</v>
          </cell>
          <cell r="L272">
            <v>4543033850</v>
          </cell>
          <cell r="M272">
            <v>368.5</v>
          </cell>
          <cell r="N272">
            <v>0.55741800041088874</v>
          </cell>
          <cell r="O272">
            <v>5013133351.1999998</v>
          </cell>
          <cell r="P272">
            <v>369</v>
          </cell>
          <cell r="Q272">
            <v>-9.377358794724093E-2</v>
          </cell>
          <cell r="R272">
            <v>-0.5</v>
          </cell>
          <cell r="S272">
            <v>5327264728</v>
          </cell>
          <cell r="T272">
            <v>-0.14721079541590973</v>
          </cell>
          <cell r="V272">
            <v>25037357621.999996</v>
          </cell>
          <cell r="W272">
            <v>3852.5</v>
          </cell>
          <cell r="X272">
            <v>0.77896416104316268</v>
          </cell>
          <cell r="Y272">
            <v>25262028636</v>
          </cell>
          <cell r="Z272">
            <v>3848.5</v>
          </cell>
          <cell r="AA272">
            <v>0.96979239730308109</v>
          </cell>
          <cell r="AB272">
            <v>-8.8936251809893577E-3</v>
          </cell>
          <cell r="AC272">
            <v>4</v>
          </cell>
          <cell r="AD272">
            <v>26710300159</v>
          </cell>
          <cell r="AE272">
            <v>-6.263286174402305E-2</v>
          </cell>
        </row>
        <row r="274">
          <cell r="B274" t="str">
            <v>01</v>
          </cell>
          <cell r="C274" t="str">
            <v>PG  Angeloni</v>
          </cell>
          <cell r="G274" t="str">
            <v>GARDENIA</v>
          </cell>
          <cell r="I274" t="str">
            <v>ORCHIDEA</v>
          </cell>
          <cell r="L274">
            <v>423026950</v>
          </cell>
          <cell r="M274">
            <v>29</v>
          </cell>
          <cell r="N274">
            <v>5.1904265822038068E-2</v>
          </cell>
          <cell r="O274">
            <v>143881684.79999998</v>
          </cell>
          <cell r="P274">
            <v>27</v>
          </cell>
          <cell r="R274">
            <v>2</v>
          </cell>
          <cell r="S274">
            <v>145320517</v>
          </cell>
          <cell r="T274">
            <v>1.9109926026481174</v>
          </cell>
          <cell r="V274">
            <v>1612176625.5999999</v>
          </cell>
          <cell r="W274">
            <v>276.5</v>
          </cell>
          <cell r="X274">
            <v>5.0158160919921577E-2</v>
          </cell>
          <cell r="Y274">
            <v>786874929.5999999</v>
          </cell>
          <cell r="Z274">
            <v>281</v>
          </cell>
          <cell r="AA274">
            <v>3.0207602696918939E-2</v>
          </cell>
          <cell r="AC274">
            <v>-4.5</v>
          </cell>
          <cell r="AD274">
            <v>792704545.40400004</v>
          </cell>
          <cell r="AE274">
            <v>1.0337673537350007</v>
          </cell>
          <cell r="AF274" t="str">
            <v>R -   lug-01</v>
          </cell>
        </row>
        <row r="275">
          <cell r="B275" t="str">
            <v>G-01</v>
          </cell>
          <cell r="C275" t="str">
            <v>PG Baglioni</v>
          </cell>
          <cell r="G275" t="str">
            <v>GARDENIA</v>
          </cell>
          <cell r="I275" t="str">
            <v>GARDENIA</v>
          </cell>
          <cell r="L275">
            <v>239727950</v>
          </cell>
          <cell r="M275">
            <v>28.5</v>
          </cell>
          <cell r="N275">
            <v>2.941397289646026E-2</v>
          </cell>
          <cell r="O275">
            <v>0</v>
          </cell>
          <cell r="P275">
            <v>0</v>
          </cell>
          <cell r="R275">
            <v>28.5</v>
          </cell>
          <cell r="S275">
            <v>264000000</v>
          </cell>
          <cell r="T275">
            <v>-9.1939583333333338E-2</v>
          </cell>
          <cell r="V275">
            <v>925369093.07999992</v>
          </cell>
          <cell r="W275">
            <v>176.5</v>
          </cell>
          <cell r="X275">
            <v>2.8790153103574762E-2</v>
          </cell>
          <cell r="Y275">
            <v>0</v>
          </cell>
          <cell r="Z275">
            <v>0</v>
          </cell>
          <cell r="AA275">
            <v>0</v>
          </cell>
          <cell r="AC275">
            <v>176.5</v>
          </cell>
          <cell r="AD275">
            <v>972000000</v>
          </cell>
          <cell r="AE275">
            <v>-4.7974184074074153E-2</v>
          </cell>
          <cell r="AF275">
            <v>37043</v>
          </cell>
        </row>
        <row r="276">
          <cell r="B276" t="str">
            <v>G-04</v>
          </cell>
          <cell r="C276" t="str">
            <v>PG Bastia</v>
          </cell>
          <cell r="G276" t="str">
            <v>GARDENIA</v>
          </cell>
          <cell r="I276" t="str">
            <v>GARDENIA</v>
          </cell>
          <cell r="L276">
            <v>276755050</v>
          </cell>
          <cell r="M276">
            <v>27.5</v>
          </cell>
          <cell r="N276">
            <v>3.3957098200933622E-2</v>
          </cell>
          <cell r="O276">
            <v>0</v>
          </cell>
          <cell r="P276">
            <v>0</v>
          </cell>
          <cell r="R276">
            <v>27.5</v>
          </cell>
          <cell r="S276">
            <v>240000000</v>
          </cell>
          <cell r="T276">
            <v>0.15314604166666668</v>
          </cell>
          <cell r="V276">
            <v>704908595.91999996</v>
          </cell>
          <cell r="W276">
            <v>131</v>
          </cell>
          <cell r="X276">
            <v>2.1931169467757687E-2</v>
          </cell>
          <cell r="Y276">
            <v>0</v>
          </cell>
          <cell r="Z276">
            <v>0</v>
          </cell>
          <cell r="AA276">
            <v>0</v>
          </cell>
          <cell r="AC276">
            <v>131</v>
          </cell>
          <cell r="AD276">
            <v>708000000</v>
          </cell>
          <cell r="AE276">
            <v>-4.3663899435028852E-3</v>
          </cell>
          <cell r="AF276">
            <v>37073</v>
          </cell>
        </row>
        <row r="277">
          <cell r="B277" t="str">
            <v>12</v>
          </cell>
          <cell r="C277" t="str">
            <v>Civitanova Marche</v>
          </cell>
          <cell r="G277" t="str">
            <v>GARDENIA</v>
          </cell>
          <cell r="I277" t="str">
            <v>ORCHIDEA</v>
          </cell>
          <cell r="L277">
            <v>170197600</v>
          </cell>
          <cell r="M277">
            <v>28</v>
          </cell>
          <cell r="N277">
            <v>2.0882786481270059E-2</v>
          </cell>
          <cell r="O277">
            <v>0</v>
          </cell>
          <cell r="P277">
            <v>0</v>
          </cell>
          <cell r="R277">
            <v>28</v>
          </cell>
          <cell r="S277">
            <v>180000000</v>
          </cell>
          <cell r="T277">
            <v>-5.4457777777777779E-2</v>
          </cell>
          <cell r="V277">
            <v>332853300</v>
          </cell>
          <cell r="W277">
            <v>92</v>
          </cell>
          <cell r="X277">
            <v>1.0355757005169009E-2</v>
          </cell>
          <cell r="Y277">
            <v>0</v>
          </cell>
          <cell r="Z277">
            <v>0</v>
          </cell>
          <cell r="AA277">
            <v>0</v>
          </cell>
          <cell r="AC277">
            <v>92</v>
          </cell>
          <cell r="AD277">
            <v>330000000</v>
          </cell>
          <cell r="AE277">
            <v>8.6463636363636361E-3</v>
          </cell>
          <cell r="AF277" t="str">
            <v>15/09/01</v>
          </cell>
        </row>
        <row r="278">
          <cell r="B278" t="str">
            <v>13</v>
          </cell>
          <cell r="C278" t="str">
            <v>Senigallia</v>
          </cell>
          <cell r="G278" t="str">
            <v>GARDENIA</v>
          </cell>
          <cell r="I278" t="str">
            <v>ORCHIDEA</v>
          </cell>
          <cell r="L278">
            <v>298581850</v>
          </cell>
          <cell r="M278">
            <v>29</v>
          </cell>
          <cell r="N278">
            <v>3.6635187692027414E-2</v>
          </cell>
          <cell r="O278">
            <v>0</v>
          </cell>
          <cell r="P278">
            <v>0</v>
          </cell>
          <cell r="R278">
            <v>29</v>
          </cell>
          <cell r="S278">
            <v>210000000</v>
          </cell>
          <cell r="T278">
            <v>0.42181833333333335</v>
          </cell>
          <cell r="V278">
            <v>480208051</v>
          </cell>
          <cell r="W278">
            <v>91</v>
          </cell>
          <cell r="X278">
            <v>1.4940269145842348E-2</v>
          </cell>
          <cell r="Y278">
            <v>0</v>
          </cell>
          <cell r="Z278">
            <v>0</v>
          </cell>
          <cell r="AA278">
            <v>0</v>
          </cell>
          <cell r="AC278">
            <v>91</v>
          </cell>
          <cell r="AD278">
            <v>360000000</v>
          </cell>
          <cell r="AE278">
            <v>0.33391125277777778</v>
          </cell>
          <cell r="AF278" t="str">
            <v>23/09/01</v>
          </cell>
        </row>
        <row r="279">
          <cell r="B279" t="str">
            <v>14</v>
          </cell>
          <cell r="C279" t="str">
            <v>Sulmona</v>
          </cell>
          <cell r="G279" t="str">
            <v>GARDENIA</v>
          </cell>
          <cell r="I279" t="str">
            <v>ORCHIDEA</v>
          </cell>
          <cell r="L279">
            <v>148188950</v>
          </cell>
          <cell r="M279">
            <v>29</v>
          </cell>
          <cell r="N279">
            <v>1.8182384485642598E-2</v>
          </cell>
          <cell r="O279">
            <v>0</v>
          </cell>
          <cell r="P279">
            <v>0</v>
          </cell>
          <cell r="R279">
            <v>29</v>
          </cell>
          <cell r="S279">
            <v>165000000</v>
          </cell>
          <cell r="T279">
            <v>-0.10188515151515151</v>
          </cell>
          <cell r="V279">
            <v>251108050</v>
          </cell>
          <cell r="W279">
            <v>88</v>
          </cell>
          <cell r="X279">
            <v>7.812492614139111E-3</v>
          </cell>
          <cell r="Y279">
            <v>0</v>
          </cell>
          <cell r="Z279">
            <v>0</v>
          </cell>
          <cell r="AA279">
            <v>0</v>
          </cell>
          <cell r="AC279">
            <v>88</v>
          </cell>
          <cell r="AD279">
            <v>270000000</v>
          </cell>
          <cell r="AE279">
            <v>-6.9970185185185191E-2</v>
          </cell>
          <cell r="AF279" t="str">
            <v>29/09/01</v>
          </cell>
        </row>
        <row r="280">
          <cell r="B280" t="str">
            <v>15</v>
          </cell>
          <cell r="C280" t="str">
            <v>Silvi Marina</v>
          </cell>
          <cell r="G280" t="str">
            <v>GARDENIA</v>
          </cell>
          <cell r="I280" t="str">
            <v>ORCHIDEA</v>
          </cell>
          <cell r="L280">
            <v>124674300</v>
          </cell>
          <cell r="M280">
            <v>29.5</v>
          </cell>
          <cell r="N280">
            <v>1.529720035183697E-2</v>
          </cell>
          <cell r="O280">
            <v>0</v>
          </cell>
          <cell r="P280">
            <v>0</v>
          </cell>
          <cell r="R280">
            <v>29.5</v>
          </cell>
          <cell r="S280">
            <v>180000000</v>
          </cell>
          <cell r="T280">
            <v>-0.307365</v>
          </cell>
          <cell r="V280">
            <v>190034200</v>
          </cell>
          <cell r="W280">
            <v>72.5</v>
          </cell>
          <cell r="X280">
            <v>5.9123583809194274E-3</v>
          </cell>
          <cell r="Y280">
            <v>0</v>
          </cell>
          <cell r="Z280">
            <v>0</v>
          </cell>
          <cell r="AA280">
            <v>0</v>
          </cell>
          <cell r="AC280">
            <v>72.5</v>
          </cell>
          <cell r="AD280">
            <v>270000000</v>
          </cell>
          <cell r="AE280">
            <v>-0.29616962962962962</v>
          </cell>
          <cell r="AF280">
            <v>37183</v>
          </cell>
        </row>
        <row r="281">
          <cell r="B281" t="str">
            <v>16</v>
          </cell>
          <cell r="C281" t="str">
            <v>Pescara C.so V.Emanuele</v>
          </cell>
          <cell r="G281" t="str">
            <v>GARDENIA</v>
          </cell>
          <cell r="I281" t="str">
            <v>ORCHIDEA</v>
          </cell>
          <cell r="L281">
            <v>67789650</v>
          </cell>
          <cell r="M281">
            <v>28</v>
          </cell>
          <cell r="N281">
            <v>8.3176072200197241E-3</v>
          </cell>
          <cell r="O281">
            <v>0</v>
          </cell>
          <cell r="P281">
            <v>0</v>
          </cell>
          <cell r="R281">
            <v>28</v>
          </cell>
          <cell r="S281">
            <v>135000000</v>
          </cell>
          <cell r="T281">
            <v>-0.49785444444444443</v>
          </cell>
          <cell r="V281">
            <v>118716349</v>
          </cell>
          <cell r="W281">
            <v>67</v>
          </cell>
          <cell r="X281">
            <v>3.6935120150073286E-3</v>
          </cell>
          <cell r="Y281">
            <v>0</v>
          </cell>
          <cell r="Z281">
            <v>0</v>
          </cell>
          <cell r="AA281">
            <v>0</v>
          </cell>
          <cell r="AC281">
            <v>67</v>
          </cell>
          <cell r="AD281">
            <v>210000000</v>
          </cell>
          <cell r="AE281">
            <v>-0.43468405238095237</v>
          </cell>
          <cell r="AF281">
            <v>37175</v>
          </cell>
        </row>
        <row r="282">
          <cell r="B282" t="str">
            <v>17</v>
          </cell>
          <cell r="C282" t="str">
            <v>Pescara Via Sulmona</v>
          </cell>
          <cell r="G282" t="str">
            <v>GARDENIA</v>
          </cell>
          <cell r="I282" t="str">
            <v>ORCHIDEA</v>
          </cell>
          <cell r="L282">
            <v>116186250</v>
          </cell>
          <cell r="M282">
            <v>28</v>
          </cell>
          <cell r="N282">
            <v>1.4255739509895931E-2</v>
          </cell>
          <cell r="O282">
            <v>0</v>
          </cell>
          <cell r="P282">
            <v>0</v>
          </cell>
          <cell r="R282">
            <v>28</v>
          </cell>
          <cell r="S282">
            <v>165000000</v>
          </cell>
          <cell r="T282">
            <v>-0.2958409090909091</v>
          </cell>
          <cell r="V282">
            <v>205991550</v>
          </cell>
          <cell r="W282">
            <v>66</v>
          </cell>
          <cell r="X282">
            <v>6.4088246591460021E-3</v>
          </cell>
          <cell r="Y282">
            <v>0</v>
          </cell>
          <cell r="Z282">
            <v>0</v>
          </cell>
          <cell r="AA282">
            <v>0</v>
          </cell>
          <cell r="AC282">
            <v>66</v>
          </cell>
          <cell r="AD282">
            <v>260000000</v>
          </cell>
          <cell r="AE282">
            <v>-0.20772480769230769</v>
          </cell>
          <cell r="AF282">
            <v>37177</v>
          </cell>
        </row>
        <row r="283">
          <cell r="B283" t="str">
            <v>18</v>
          </cell>
          <cell r="C283" t="str">
            <v>Ascoli Piceno Il Battente</v>
          </cell>
          <cell r="G283" t="str">
            <v>GARDENIA</v>
          </cell>
          <cell r="I283" t="str">
            <v>ORCHIDEA</v>
          </cell>
          <cell r="L283">
            <v>361220650</v>
          </cell>
          <cell r="M283">
            <v>29</v>
          </cell>
          <cell r="N283">
            <v>4.4320799509367841E-2</v>
          </cell>
          <cell r="O283">
            <v>0</v>
          </cell>
          <cell r="P283">
            <v>0</v>
          </cell>
          <cell r="R283">
            <v>29</v>
          </cell>
          <cell r="S283">
            <v>300000000</v>
          </cell>
          <cell r="T283">
            <v>0.20406883333333334</v>
          </cell>
          <cell r="V283">
            <v>513555550</v>
          </cell>
          <cell r="W283">
            <v>48.5</v>
          </cell>
          <cell r="X283">
            <v>1.5977779052981967E-2</v>
          </cell>
          <cell r="Y283">
            <v>0</v>
          </cell>
          <cell r="Z283">
            <v>0</v>
          </cell>
          <cell r="AA283">
            <v>0</v>
          </cell>
          <cell r="AC283">
            <v>48.5</v>
          </cell>
          <cell r="AD283">
            <v>420000000</v>
          </cell>
          <cell r="AE283">
            <v>0.22275130952380953</v>
          </cell>
          <cell r="AF283">
            <v>37163</v>
          </cell>
        </row>
        <row r="284">
          <cell r="B284" t="str">
            <v>19</v>
          </cell>
          <cell r="C284" t="str">
            <v>Pescara C.Comm.le Auchan</v>
          </cell>
          <cell r="G284" t="str">
            <v>GARDENIA</v>
          </cell>
          <cell r="I284" t="str">
            <v>ORCHIDEA</v>
          </cell>
          <cell r="L284">
            <v>201948850</v>
          </cell>
          <cell r="M284">
            <v>29</v>
          </cell>
          <cell r="N284">
            <v>2.4778579220200728E-2</v>
          </cell>
          <cell r="O284">
            <v>0</v>
          </cell>
          <cell r="P284">
            <v>0</v>
          </cell>
          <cell r="R284">
            <v>29</v>
          </cell>
          <cell r="S284">
            <v>300000000</v>
          </cell>
          <cell r="T284">
            <v>-0.32683716666666668</v>
          </cell>
          <cell r="V284">
            <v>255176450</v>
          </cell>
          <cell r="W284">
            <v>44</v>
          </cell>
          <cell r="X284">
            <v>7.9390689821661961E-3</v>
          </cell>
          <cell r="Y284">
            <v>0</v>
          </cell>
          <cell r="Z284">
            <v>0</v>
          </cell>
          <cell r="AA284">
            <v>0</v>
          </cell>
          <cell r="AC284">
            <v>44</v>
          </cell>
          <cell r="AD284">
            <v>380000000</v>
          </cell>
          <cell r="AE284">
            <v>-0.32848302631578946</v>
          </cell>
          <cell r="AF284">
            <v>37163</v>
          </cell>
        </row>
        <row r="285">
          <cell r="B285" t="str">
            <v>20</v>
          </cell>
          <cell r="C285" t="str">
            <v>Ancona Corso Stamira</v>
          </cell>
          <cell r="G285" t="str">
            <v>GARDENIA</v>
          </cell>
          <cell r="I285" t="str">
            <v>ORCHIDEA</v>
          </cell>
          <cell r="L285">
            <v>287984600</v>
          </cell>
          <cell r="M285">
            <v>29</v>
          </cell>
          <cell r="N285">
            <v>3.5334933698794611E-2</v>
          </cell>
          <cell r="O285">
            <v>0</v>
          </cell>
          <cell r="P285">
            <v>0</v>
          </cell>
          <cell r="R285">
            <v>29</v>
          </cell>
          <cell r="S285">
            <v>270000000</v>
          </cell>
          <cell r="T285">
            <v>6.660962962962963E-2</v>
          </cell>
          <cell r="V285">
            <v>361695500</v>
          </cell>
          <cell r="W285">
            <v>54</v>
          </cell>
          <cell r="X285">
            <v>1.1253097709600918E-2</v>
          </cell>
          <cell r="Y285">
            <v>0</v>
          </cell>
          <cell r="Z285">
            <v>0</v>
          </cell>
          <cell r="AA285">
            <v>0</v>
          </cell>
          <cell r="AC285">
            <v>54</v>
          </cell>
          <cell r="AD285">
            <v>380000000</v>
          </cell>
          <cell r="AE285">
            <v>-4.8169736842105265E-2</v>
          </cell>
          <cell r="AF285">
            <v>37197</v>
          </cell>
        </row>
        <row r="286">
          <cell r="B286" t="str">
            <v>21</v>
          </cell>
          <cell r="C286" t="str">
            <v>Ancona Corso Amendola</v>
          </cell>
          <cell r="G286" t="str">
            <v>GARDENIA</v>
          </cell>
          <cell r="I286" t="str">
            <v>ORCHIDEA</v>
          </cell>
          <cell r="L286">
            <v>127090600</v>
          </cell>
          <cell r="M286">
            <v>27</v>
          </cell>
          <cell r="N286">
            <v>1.5593673844851517E-2</v>
          </cell>
          <cell r="O286">
            <v>0</v>
          </cell>
          <cell r="P286">
            <v>0</v>
          </cell>
          <cell r="R286">
            <v>27</v>
          </cell>
          <cell r="S286">
            <v>165000000</v>
          </cell>
          <cell r="T286">
            <v>-0.2297539393939394</v>
          </cell>
          <cell r="V286">
            <v>173624150</v>
          </cell>
          <cell r="W286">
            <v>51.5</v>
          </cell>
          <cell r="X286">
            <v>5.4018076661070053E-3</v>
          </cell>
          <cell r="Y286">
            <v>0</v>
          </cell>
          <cell r="Z286">
            <v>0</v>
          </cell>
          <cell r="AA286">
            <v>0</v>
          </cell>
          <cell r="AC286">
            <v>51.5</v>
          </cell>
          <cell r="AD286">
            <v>230000000</v>
          </cell>
          <cell r="AE286">
            <v>-0.24511239130434784</v>
          </cell>
          <cell r="AF286">
            <v>37197</v>
          </cell>
        </row>
        <row r="287">
          <cell r="B287" t="str">
            <v>22</v>
          </cell>
          <cell r="C287" t="str">
            <v>Ancona P.zza Ugo Bassi</v>
          </cell>
          <cell r="G287" t="str">
            <v>GARDENIA</v>
          </cell>
          <cell r="I287" t="str">
            <v>ORCHIDEA</v>
          </cell>
          <cell r="L287">
            <v>137658000</v>
          </cell>
          <cell r="M287">
            <v>28</v>
          </cell>
          <cell r="N287">
            <v>1.6890265323592543E-2</v>
          </cell>
          <cell r="O287">
            <v>0</v>
          </cell>
          <cell r="P287">
            <v>0</v>
          </cell>
          <cell r="R287">
            <v>28</v>
          </cell>
          <cell r="S287">
            <v>165000000</v>
          </cell>
          <cell r="T287">
            <v>-0.16570909090909092</v>
          </cell>
          <cell r="V287">
            <v>171946200</v>
          </cell>
          <cell r="W287">
            <v>51.5</v>
          </cell>
          <cell r="X287">
            <v>5.3496031589958439E-3</v>
          </cell>
          <cell r="Y287">
            <v>0</v>
          </cell>
          <cell r="Z287">
            <v>0</v>
          </cell>
          <cell r="AA287">
            <v>0</v>
          </cell>
          <cell r="AC287">
            <v>51.5</v>
          </cell>
          <cell r="AD287">
            <v>230000000</v>
          </cell>
          <cell r="AE287">
            <v>-0.2524078260869565</v>
          </cell>
          <cell r="AF287">
            <v>37197</v>
          </cell>
        </row>
        <row r="288">
          <cell r="B288" t="str">
            <v>23</v>
          </cell>
          <cell r="C288" t="str">
            <v>Ascoli Piceno Corso Mazzini</v>
          </cell>
          <cell r="G288" t="str">
            <v>GARDENIA</v>
          </cell>
          <cell r="I288" t="str">
            <v>ORCHIDEA</v>
          </cell>
          <cell r="L288">
            <v>158150400</v>
          </cell>
          <cell r="M288">
            <v>28</v>
          </cell>
          <cell r="N288">
            <v>1.9404627533687036E-2</v>
          </cell>
          <cell r="O288">
            <v>0</v>
          </cell>
          <cell r="P288">
            <v>0</v>
          </cell>
          <cell r="R288">
            <v>28</v>
          </cell>
          <cell r="S288">
            <v>195000000</v>
          </cell>
          <cell r="T288">
            <v>-0.18897230769230769</v>
          </cell>
          <cell r="V288">
            <v>202047000</v>
          </cell>
          <cell r="W288">
            <v>51.5</v>
          </cell>
          <cell r="X288">
            <v>6.2861015216715069E-3</v>
          </cell>
          <cell r="Y288">
            <v>0</v>
          </cell>
          <cell r="Z288">
            <v>0</v>
          </cell>
          <cell r="AA288">
            <v>0</v>
          </cell>
          <cell r="AC288">
            <v>51.5</v>
          </cell>
          <cell r="AD288">
            <v>275000000</v>
          </cell>
          <cell r="AE288">
            <v>-0.26528363636363639</v>
          </cell>
          <cell r="AF288">
            <v>37197</v>
          </cell>
        </row>
        <row r="289">
          <cell r="B289" t="str">
            <v>24</v>
          </cell>
          <cell r="C289" t="str">
            <v>S. B.Tronto (AP)</v>
          </cell>
          <cell r="G289" t="str">
            <v>GARDENIA</v>
          </cell>
          <cell r="I289" t="str">
            <v>ORCHIDEA</v>
          </cell>
          <cell r="L289">
            <v>119253550</v>
          </cell>
          <cell r="M289">
            <v>27</v>
          </cell>
          <cell r="N289">
            <v>1.4632088947103033E-2</v>
          </cell>
          <cell r="O289">
            <v>0</v>
          </cell>
          <cell r="P289">
            <v>0</v>
          </cell>
          <cell r="R289">
            <v>27</v>
          </cell>
          <cell r="S289">
            <v>165000000</v>
          </cell>
          <cell r="T289">
            <v>-0.27725121212121212</v>
          </cell>
          <cell r="V289">
            <v>150351650</v>
          </cell>
          <cell r="W289">
            <v>50</v>
          </cell>
          <cell r="X289">
            <v>4.6777518886735358E-3</v>
          </cell>
          <cell r="Y289">
            <v>0</v>
          </cell>
          <cell r="Z289">
            <v>0</v>
          </cell>
          <cell r="AA289">
            <v>0</v>
          </cell>
          <cell r="AC289">
            <v>50</v>
          </cell>
          <cell r="AD289">
            <v>230000000</v>
          </cell>
          <cell r="AE289">
            <v>-0.34629717391304349</v>
          </cell>
          <cell r="AF289">
            <v>37197</v>
          </cell>
        </row>
        <row r="290">
          <cell r="B290" t="str">
            <v>25</v>
          </cell>
          <cell r="C290" t="str">
            <v>Fano Corso Matteotti (PU)</v>
          </cell>
          <cell r="G290" t="str">
            <v>GARDENIA</v>
          </cell>
          <cell r="I290" t="str">
            <v>ORCHIDEA</v>
          </cell>
          <cell r="L290">
            <v>110238650</v>
          </cell>
          <cell r="M290">
            <v>26</v>
          </cell>
          <cell r="N290">
            <v>1.3525985031125362E-2</v>
          </cell>
          <cell r="O290">
            <v>0</v>
          </cell>
          <cell r="P290">
            <v>0</v>
          </cell>
          <cell r="R290">
            <v>26</v>
          </cell>
          <cell r="S290">
            <v>165000000</v>
          </cell>
          <cell r="T290">
            <v>-0.33188696969696968</v>
          </cell>
          <cell r="V290">
            <v>145235850</v>
          </cell>
          <cell r="W290">
            <v>49</v>
          </cell>
          <cell r="X290">
            <v>4.5185887327515613E-3</v>
          </cell>
          <cell r="Y290">
            <v>0</v>
          </cell>
          <cell r="Z290">
            <v>0</v>
          </cell>
          <cell r="AA290">
            <v>0</v>
          </cell>
          <cell r="AC290">
            <v>49</v>
          </cell>
          <cell r="AD290">
            <v>230000000</v>
          </cell>
          <cell r="AE290">
            <v>-0.36853978260869563</v>
          </cell>
          <cell r="AF290">
            <v>37197</v>
          </cell>
        </row>
        <row r="291">
          <cell r="B291" t="str">
            <v>26</v>
          </cell>
          <cell r="C291" t="str">
            <v>Fano C.Comm.le Metauro (PU)</v>
          </cell>
          <cell r="G291" t="str">
            <v>GARDENIA</v>
          </cell>
          <cell r="I291" t="str">
            <v>ORCHIDEA</v>
          </cell>
          <cell r="L291">
            <v>238430700</v>
          </cell>
          <cell r="M291">
            <v>29</v>
          </cell>
          <cell r="N291">
            <v>2.925480382026396E-2</v>
          </cell>
          <cell r="O291">
            <v>0</v>
          </cell>
          <cell r="P291">
            <v>0</v>
          </cell>
          <cell r="R291">
            <v>29</v>
          </cell>
          <cell r="S291">
            <v>240000000</v>
          </cell>
          <cell r="T291">
            <v>-6.5387500000000003E-3</v>
          </cell>
          <cell r="V291">
            <v>309505000</v>
          </cell>
          <cell r="W291">
            <v>57</v>
          </cell>
          <cell r="X291">
            <v>9.6293429324114683E-3</v>
          </cell>
          <cell r="Y291">
            <v>0</v>
          </cell>
          <cell r="Z291">
            <v>0</v>
          </cell>
          <cell r="AA291">
            <v>0</v>
          </cell>
          <cell r="AC291">
            <v>57</v>
          </cell>
          <cell r="AD291">
            <v>330000000</v>
          </cell>
          <cell r="AE291">
            <v>-6.2106060606060609E-2</v>
          </cell>
          <cell r="AF291">
            <v>37197</v>
          </cell>
        </row>
        <row r="293">
          <cell r="C293" t="str">
            <v>TOT. generale Gardenia Orchidea Giorgia</v>
          </cell>
          <cell r="L293">
            <v>8150138400</v>
          </cell>
          <cell r="M293">
            <v>877</v>
          </cell>
          <cell r="N293">
            <v>1</v>
          </cell>
          <cell r="O293">
            <v>5157015036</v>
          </cell>
          <cell r="P293">
            <v>396</v>
          </cell>
          <cell r="Q293">
            <v>0.58039841712805895</v>
          </cell>
          <cell r="R293">
            <v>481</v>
          </cell>
          <cell r="S293">
            <v>8976585245</v>
          </cell>
          <cell r="T293">
            <v>-9.206695223669098E-2</v>
          </cell>
          <cell r="V293">
            <v>32141860786.599998</v>
          </cell>
          <cell r="W293">
            <v>5370</v>
          </cell>
          <cell r="X293">
            <v>1</v>
          </cell>
          <cell r="Y293">
            <v>26048903565.599998</v>
          </cell>
          <cell r="Z293">
            <v>4129.5</v>
          </cell>
          <cell r="AA293">
            <v>1</v>
          </cell>
          <cell r="AB293">
            <v>0.23390455593095738</v>
          </cell>
          <cell r="AC293">
            <v>1240.5</v>
          </cell>
          <cell r="AD293">
            <v>33588004704.403999</v>
          </cell>
          <cell r="AE293">
            <v>-4.3055368442722203E-2</v>
          </cell>
        </row>
        <row r="316">
          <cell r="B316" t="str">
            <v>RIEPILOGO VENDITE RETAIL lordo IVA</v>
          </cell>
          <cell r="V316" t="str">
            <v>Dic 01</v>
          </cell>
        </row>
        <row r="318">
          <cell r="L318" t="str">
            <v>VALORI MENSILI</v>
          </cell>
          <cell r="V318" t="str">
            <v>VALORI PROGRESSIVI</v>
          </cell>
        </row>
        <row r="319">
          <cell r="B319" t="str">
            <v>N.</v>
          </cell>
          <cell r="C319" t="str">
            <v>SOCIETA'</v>
          </cell>
          <cell r="L319" t="str">
            <v>Dic 01</v>
          </cell>
          <cell r="M319" t="str">
            <v>GG Lav</v>
          </cell>
          <cell r="N319" t="str">
            <v>%  su TOT</v>
          </cell>
          <cell r="O319" t="str">
            <v>Dic 00</v>
          </cell>
          <cell r="P319" t="str">
            <v>GG Lav</v>
          </cell>
          <cell r="Q319" t="str">
            <v>Diff. %</v>
          </cell>
          <cell r="R319" t="str">
            <v>GG: delta  anno preced.</v>
          </cell>
          <cell r="S319" t="str">
            <v>BDG Dic 01</v>
          </cell>
          <cell r="T319" t="str">
            <v>Mese Su Bdg</v>
          </cell>
          <cell r="V319" t="str">
            <v>Progressivo al Dic 01</v>
          </cell>
          <cell r="W319" t="str">
            <v>GG Lav. Dic 01</v>
          </cell>
          <cell r="X319" t="str">
            <v>%  su TOT</v>
          </cell>
          <cell r="Y319" t="str">
            <v>Progressivo al Dic 00</v>
          </cell>
          <cell r="Z319" t="str">
            <v>GG Lav. Dic 00</v>
          </cell>
          <cell r="AA319" t="str">
            <v>%  su TOT</v>
          </cell>
          <cell r="AB319" t="str">
            <v>Diff. %</v>
          </cell>
          <cell r="AC319" t="str">
            <v>GG: delta  anno preced.</v>
          </cell>
          <cell r="AD319" t="str">
            <v>BDG progr. a  Dic 01</v>
          </cell>
          <cell r="AE319" t="str">
            <v>Prog. Su Bdg</v>
          </cell>
        </row>
        <row r="321">
          <cell r="B321">
            <v>51</v>
          </cell>
          <cell r="C321" t="str">
            <v>- A parità Limoni</v>
          </cell>
          <cell r="L321">
            <v>14816222125</v>
          </cell>
          <cell r="M321">
            <v>1454</v>
          </cell>
          <cell r="N321">
            <v>0.26951757081458844</v>
          </cell>
          <cell r="O321">
            <v>14692541240</v>
          </cell>
          <cell r="P321">
            <v>1480</v>
          </cell>
          <cell r="Q321">
            <v>8.4179368959865514E-3</v>
          </cell>
          <cell r="R321">
            <v>-26</v>
          </cell>
          <cell r="S321">
            <v>15542200000</v>
          </cell>
          <cell r="T321">
            <v>-4.6710110216056928E-2</v>
          </cell>
          <cell r="V321">
            <v>72554757614</v>
          </cell>
          <cell r="W321">
            <v>12713</v>
          </cell>
          <cell r="X321">
            <v>0.24520142435344877</v>
          </cell>
          <cell r="Y321">
            <v>71800114317.599976</v>
          </cell>
          <cell r="Z321">
            <v>12757</v>
          </cell>
          <cell r="AA321">
            <v>0.31818155353185185</v>
          </cell>
          <cell r="AB321">
            <v>1.051033558333824E-2</v>
          </cell>
          <cell r="AC321">
            <v>-44</v>
          </cell>
          <cell r="AD321">
            <v>75530500000</v>
          </cell>
          <cell r="AE321">
            <v>-3.9397890732882745E-2</v>
          </cell>
        </row>
        <row r="322">
          <cell r="B322">
            <v>71</v>
          </cell>
          <cell r="C322" t="str">
            <v>-      TOTALE LIMONI</v>
          </cell>
          <cell r="L322">
            <v>19108534459</v>
          </cell>
          <cell r="M322">
            <v>2020</v>
          </cell>
          <cell r="N322">
            <v>0.34759777126495633</v>
          </cell>
          <cell r="O322">
            <v>15082014690</v>
          </cell>
          <cell r="P322">
            <v>1541</v>
          </cell>
          <cell r="Q322">
            <v>0.26697492687563479</v>
          </cell>
          <cell r="R322">
            <v>479</v>
          </cell>
          <cell r="S322">
            <v>20221786811</v>
          </cell>
          <cell r="T322">
            <v>-5.5052125828684267E-2</v>
          </cell>
          <cell r="V322">
            <v>101427000685</v>
          </cell>
          <cell r="W322">
            <v>19311</v>
          </cell>
          <cell r="X322">
            <v>0.3427762128042911</v>
          </cell>
          <cell r="Y322">
            <v>85003768988.799973</v>
          </cell>
          <cell r="Z322">
            <v>15765</v>
          </cell>
          <cell r="AA322">
            <v>0.37669342911184239</v>
          </cell>
          <cell r="AB322">
            <v>0.19320592359103442</v>
          </cell>
          <cell r="AC322">
            <v>3546</v>
          </cell>
          <cell r="AD322">
            <v>105247586811</v>
          </cell>
          <cell r="AE322">
            <v>-3.6300938023984125E-2</v>
          </cell>
        </row>
        <row r="324">
          <cell r="B324">
            <v>72</v>
          </cell>
          <cell r="C324" t="str">
            <v>TOTALE LIMONI incluso S.Marino</v>
          </cell>
          <cell r="L324">
            <v>19363114370</v>
          </cell>
          <cell r="M324">
            <v>2050</v>
          </cell>
          <cell r="N324">
            <v>0.35222876009679488</v>
          </cell>
          <cell r="O324">
            <v>15313095640</v>
          </cell>
          <cell r="P324">
            <v>1571</v>
          </cell>
          <cell r="Q324">
            <v>0.26448073108227516</v>
          </cell>
          <cell r="R324">
            <v>479</v>
          </cell>
          <cell r="S324">
            <v>20484186811</v>
          </cell>
          <cell r="T324">
            <v>-5.4728676873713362E-2</v>
          </cell>
          <cell r="V324">
            <v>102840628649</v>
          </cell>
          <cell r="W324">
            <v>19673</v>
          </cell>
          <cell r="X324">
            <v>0.34755361957508824</v>
          </cell>
          <cell r="Y324">
            <v>86212705656.799973</v>
          </cell>
          <cell r="Z324">
            <v>15946</v>
          </cell>
          <cell r="AA324">
            <v>0.38205082096005527</v>
          </cell>
          <cell r="AB324">
            <v>0.19287090998388717</v>
          </cell>
          <cell r="AC324">
            <v>3727</v>
          </cell>
          <cell r="AD324">
            <v>106612686811</v>
          </cell>
          <cell r="AE324">
            <v>-3.5380950192982187E-2</v>
          </cell>
        </row>
        <row r="326">
          <cell r="B326">
            <v>51</v>
          </cell>
          <cell r="C326" t="str">
            <v>- A parità P &amp; G</v>
          </cell>
          <cell r="L326">
            <v>11550366557</v>
          </cell>
          <cell r="M326">
            <v>1466</v>
          </cell>
          <cell r="N326">
            <v>0.21010934570209822</v>
          </cell>
          <cell r="O326">
            <v>10340661520</v>
          </cell>
          <cell r="P326">
            <v>1455</v>
          </cell>
          <cell r="Q326">
            <v>0.11698526585173441</v>
          </cell>
          <cell r="R326">
            <v>11</v>
          </cell>
          <cell r="S326">
            <v>11941000000</v>
          </cell>
          <cell r="T326">
            <v>-3.2713628925550624E-2</v>
          </cell>
          <cell r="V326">
            <v>31355960807</v>
          </cell>
          <cell r="W326">
            <v>6687</v>
          </cell>
          <cell r="X326">
            <v>0.10596860226246217</v>
          </cell>
          <cell r="Y326">
            <v>25880101560.599998</v>
          </cell>
          <cell r="Z326">
            <v>6628</v>
          </cell>
          <cell r="AA326">
            <v>0.11468743467021633</v>
          </cell>
          <cell r="AB326">
            <v>0.211585693880602</v>
          </cell>
          <cell r="AC326">
            <v>59</v>
          </cell>
          <cell r="AD326">
            <v>31694000000</v>
          </cell>
          <cell r="AE326">
            <v>-1.0665715687511831E-2</v>
          </cell>
        </row>
        <row r="327">
          <cell r="B327">
            <v>71</v>
          </cell>
          <cell r="C327" t="str">
            <v>-      TOTALE P&amp; G</v>
          </cell>
          <cell r="L327">
            <v>15533475661</v>
          </cell>
          <cell r="M327">
            <v>2040</v>
          </cell>
          <cell r="N327">
            <v>0.28256492047295445</v>
          </cell>
          <cell r="O327">
            <v>10554426620</v>
          </cell>
          <cell r="P327">
            <v>1478</v>
          </cell>
          <cell r="Q327">
            <v>0.47174983732086434</v>
          </cell>
          <cell r="R327">
            <v>562</v>
          </cell>
          <cell r="S327">
            <v>16472000000</v>
          </cell>
          <cell r="T327">
            <v>-5.6976951129188928E-2</v>
          </cell>
          <cell r="V327">
            <v>92795148652</v>
          </cell>
          <cell r="W327">
            <v>20080</v>
          </cell>
          <cell r="X327">
            <v>0.31360455703830992</v>
          </cell>
          <cell r="Y327">
            <v>50034484478.199997</v>
          </cell>
          <cell r="Z327">
            <v>11815</v>
          </cell>
          <cell r="AA327">
            <v>0.22172736287046005</v>
          </cell>
          <cell r="AB327">
            <v>0.8546238583197715</v>
          </cell>
          <cell r="AC327">
            <v>8265</v>
          </cell>
          <cell r="AD327">
            <v>92725000000</v>
          </cell>
          <cell r="AE327">
            <v>7.5652361283364792E-4</v>
          </cell>
        </row>
        <row r="329">
          <cell r="B329">
            <v>16</v>
          </cell>
          <cell r="C329" t="str">
            <v>- A parità Cosulich</v>
          </cell>
          <cell r="L329">
            <v>7273362323</v>
          </cell>
          <cell r="M329">
            <v>450</v>
          </cell>
          <cell r="N329">
            <v>0.13230761042935646</v>
          </cell>
          <cell r="O329">
            <v>7361110415</v>
          </cell>
          <cell r="P329">
            <v>462</v>
          </cell>
          <cell r="Q329">
            <v>-1.1920496644255268E-2</v>
          </cell>
          <cell r="R329">
            <v>-12</v>
          </cell>
          <cell r="S329">
            <v>7766000000</v>
          </cell>
          <cell r="T329">
            <v>-6.3435188900334796E-2</v>
          </cell>
          <cell r="V329">
            <v>40118638435</v>
          </cell>
          <cell r="W329">
            <v>4646</v>
          </cell>
          <cell r="X329">
            <v>0.13558238785274174</v>
          </cell>
          <cell r="Y329">
            <v>40584886187</v>
          </cell>
          <cell r="Z329">
            <v>4651</v>
          </cell>
          <cell r="AA329">
            <v>0.17985155399296729</v>
          </cell>
          <cell r="AB329">
            <v>-1.1488211396028179E-2</v>
          </cell>
          <cell r="AC329">
            <v>-5</v>
          </cell>
          <cell r="AD329">
            <v>41923100000</v>
          </cell>
          <cell r="AE329">
            <v>-4.3042178774947461E-2</v>
          </cell>
        </row>
        <row r="330">
          <cell r="B330">
            <v>17</v>
          </cell>
          <cell r="C330" t="str">
            <v>-      TOTALE COSULICH PROFUMERIE</v>
          </cell>
          <cell r="L330">
            <v>7372372382</v>
          </cell>
          <cell r="M330">
            <v>478</v>
          </cell>
          <cell r="N330">
            <v>0.13410867350486627</v>
          </cell>
          <cell r="O330">
            <v>7361110415</v>
          </cell>
          <cell r="P330">
            <v>462</v>
          </cell>
          <cell r="Q330">
            <v>1.5299277371320344E-3</v>
          </cell>
          <cell r="R330">
            <v>16</v>
          </cell>
          <cell r="S330">
            <v>7896000000</v>
          </cell>
          <cell r="T330">
            <v>-6.6315554457953396E-2</v>
          </cell>
          <cell r="V330">
            <v>44492245223</v>
          </cell>
          <cell r="W330">
            <v>5073</v>
          </cell>
          <cell r="X330">
            <v>0.15036314998669975</v>
          </cell>
          <cell r="Y330">
            <v>42949351069</v>
          </cell>
          <cell r="Z330">
            <v>4815</v>
          </cell>
          <cell r="AA330">
            <v>0.19032965861127502</v>
          </cell>
          <cell r="AB330">
            <v>3.5923573129691147E-2</v>
          </cell>
          <cell r="AC330">
            <v>258</v>
          </cell>
          <cell r="AD330">
            <v>46500100000</v>
          </cell>
          <cell r="AE330">
            <v>-4.317957976434459E-2</v>
          </cell>
        </row>
        <row r="332">
          <cell r="B332">
            <v>8</v>
          </cell>
          <cell r="C332" t="str">
            <v>- A parità Laccec</v>
          </cell>
          <cell r="L332">
            <v>1981479652</v>
          </cell>
          <cell r="M332">
            <v>230</v>
          </cell>
          <cell r="N332">
            <v>3.6044517821075525E-2</v>
          </cell>
          <cell r="O332">
            <v>1881519550</v>
          </cell>
          <cell r="P332">
            <v>230</v>
          </cell>
          <cell r="Q332">
            <v>5.3127325729886779E-2</v>
          </cell>
          <cell r="R332">
            <v>0</v>
          </cell>
          <cell r="S332">
            <v>2057500000</v>
          </cell>
          <cell r="T332">
            <v>-3.6947921263669505E-2</v>
          </cell>
          <cell r="V332">
            <v>10580004572</v>
          </cell>
          <cell r="W332">
            <v>2411</v>
          </cell>
          <cell r="X332">
            <v>3.5755507647369261E-2</v>
          </cell>
          <cell r="Y332">
            <v>9948016035.7999992</v>
          </cell>
          <cell r="Z332">
            <v>2458</v>
          </cell>
          <cell r="AA332">
            <v>4.4084542579269005E-2</v>
          </cell>
          <cell r="AB332">
            <v>6.3529103082027499E-2</v>
          </cell>
          <cell r="AC332">
            <v>-47</v>
          </cell>
          <cell r="AD332">
            <v>10859100000</v>
          </cell>
          <cell r="AE332">
            <v>-2.5701524804081371E-2</v>
          </cell>
        </row>
        <row r="333">
          <cell r="B333">
            <v>8</v>
          </cell>
          <cell r="C333" t="str">
            <v>-      TOTALE LACCEC</v>
          </cell>
          <cell r="L333">
            <v>1981479652</v>
          </cell>
          <cell r="M333">
            <v>230</v>
          </cell>
          <cell r="N333">
            <v>3.6044517821075525E-2</v>
          </cell>
          <cell r="O333">
            <v>1881519550</v>
          </cell>
          <cell r="P333">
            <v>230</v>
          </cell>
          <cell r="Q333">
            <v>5.3127325729886779E-2</v>
          </cell>
          <cell r="R333">
            <v>0</v>
          </cell>
          <cell r="S333">
            <v>2057500000</v>
          </cell>
          <cell r="T333">
            <v>-3.6947921263669505E-2</v>
          </cell>
          <cell r="V333">
            <v>10580004572</v>
          </cell>
          <cell r="W333">
            <v>2411</v>
          </cell>
          <cell r="X333">
            <v>3.5755507647369261E-2</v>
          </cell>
          <cell r="Y333">
            <v>9948016035.7999992</v>
          </cell>
          <cell r="Z333">
            <v>2458</v>
          </cell>
          <cell r="AA333">
            <v>4.4084542579269005E-2</v>
          </cell>
          <cell r="AB333">
            <v>6.3529103082027499E-2</v>
          </cell>
          <cell r="AC333">
            <v>-47</v>
          </cell>
          <cell r="AD333">
            <v>10859100000</v>
          </cell>
          <cell r="AE333">
            <v>-2.5701524804081371E-2</v>
          </cell>
        </row>
        <row r="335">
          <cell r="B335">
            <v>13</v>
          </cell>
          <cell r="C335" t="str">
            <v>- A parità GOG</v>
          </cell>
          <cell r="L335">
            <v>4543033850</v>
          </cell>
          <cell r="M335">
            <v>368.5</v>
          </cell>
          <cell r="N335">
            <v>8.2641002345288969E-2</v>
          </cell>
          <cell r="O335">
            <v>5013133351.1999998</v>
          </cell>
          <cell r="P335">
            <v>369</v>
          </cell>
          <cell r="Q335">
            <v>-9.377358794724093E-2</v>
          </cell>
          <cell r="R335">
            <v>-0.5</v>
          </cell>
          <cell r="S335">
            <v>5327264728</v>
          </cell>
          <cell r="T335">
            <v>-0.14721079541590973</v>
          </cell>
          <cell r="V335">
            <v>25037357621.999996</v>
          </cell>
          <cell r="W335">
            <v>3852.5</v>
          </cell>
          <cell r="X335">
            <v>8.461465454301885E-2</v>
          </cell>
          <cell r="Y335">
            <v>25262028636</v>
          </cell>
          <cell r="Z335">
            <v>3848.5</v>
          </cell>
          <cell r="AA335">
            <v>0.11194845012660821</v>
          </cell>
          <cell r="AB335">
            <v>-8.8936251809893577E-3</v>
          </cell>
          <cell r="AC335">
            <v>4</v>
          </cell>
          <cell r="AD335">
            <v>26710300159</v>
          </cell>
          <cell r="AE335">
            <v>-6.263286174402305E-2</v>
          </cell>
        </row>
        <row r="336">
          <cell r="B336">
            <v>31</v>
          </cell>
          <cell r="C336" t="str">
            <v>-      TOTALE G.O.G.</v>
          </cell>
          <cell r="L336">
            <v>8150138400</v>
          </cell>
          <cell r="M336">
            <v>877</v>
          </cell>
          <cell r="N336">
            <v>0.14825678805559189</v>
          </cell>
          <cell r="O336">
            <v>5157015036</v>
          </cell>
          <cell r="P336">
            <v>396</v>
          </cell>
          <cell r="Q336">
            <v>0.58039841712805895</v>
          </cell>
          <cell r="R336">
            <v>481</v>
          </cell>
          <cell r="S336">
            <v>8976585245</v>
          </cell>
          <cell r="T336">
            <v>-9.206695223669098E-2</v>
          </cell>
          <cell r="V336">
            <v>32141860786.599998</v>
          </cell>
          <cell r="W336">
            <v>5370</v>
          </cell>
          <cell r="X336">
            <v>0.10862457963368397</v>
          </cell>
          <cell r="Y336">
            <v>26048903565.599998</v>
          </cell>
          <cell r="Z336">
            <v>4129.5</v>
          </cell>
          <cell r="AA336">
            <v>0.11543547922001485</v>
          </cell>
          <cell r="AB336">
            <v>0.23390455593095738</v>
          </cell>
          <cell r="AC336">
            <v>1240.5</v>
          </cell>
          <cell r="AD336">
            <v>33588004704.403999</v>
          </cell>
          <cell r="AE336">
            <v>-4.3055368442722203E-2</v>
          </cell>
        </row>
        <row r="338">
          <cell r="B338">
            <v>8</v>
          </cell>
          <cell r="C338" t="str">
            <v>- A parità ZANONI</v>
          </cell>
          <cell r="L338">
            <v>2472907260</v>
          </cell>
          <cell r="M338">
            <v>174</v>
          </cell>
          <cell r="N338">
            <v>4.4983933957115932E-2</v>
          </cell>
          <cell r="O338">
            <v>2439721170</v>
          </cell>
          <cell r="P338">
            <v>174</v>
          </cell>
          <cell r="Q338">
            <v>1.3602410967315581E-2</v>
          </cell>
          <cell r="R338">
            <v>0</v>
          </cell>
          <cell r="S338">
            <v>2962498834</v>
          </cell>
          <cell r="T338">
            <v>-0.1652630436107034</v>
          </cell>
          <cell r="V338">
            <v>9496634782</v>
          </cell>
          <cell r="W338">
            <v>1215</v>
          </cell>
          <cell r="X338">
            <v>3.2094220305982864E-2</v>
          </cell>
          <cell r="Y338">
            <v>8191350348</v>
          </cell>
          <cell r="Z338">
            <v>1208</v>
          </cell>
          <cell r="AA338">
            <v>3.6299894561747766E-2</v>
          </cell>
          <cell r="AB338">
            <v>0.15934911565816473</v>
          </cell>
          <cell r="AC338">
            <v>7</v>
          </cell>
          <cell r="AD338">
            <v>9886129260</v>
          </cell>
          <cell r="AE338">
            <v>-3.9398076613859689E-2</v>
          </cell>
        </row>
        <row r="339">
          <cell r="B339">
            <v>8</v>
          </cell>
          <cell r="C339" t="str">
            <v>-      TOTALE ZANONI</v>
          </cell>
          <cell r="L339">
            <v>2572540880</v>
          </cell>
          <cell r="M339">
            <v>205</v>
          </cell>
          <cell r="N339">
            <v>4.6796340048716946E-2</v>
          </cell>
          <cell r="O339">
            <v>2439721170</v>
          </cell>
          <cell r="P339">
            <v>174</v>
          </cell>
          <cell r="Q339">
            <v>5.4440528546137096E-2</v>
          </cell>
          <cell r="R339">
            <v>31</v>
          </cell>
          <cell r="S339">
            <v>3062132454</v>
          </cell>
          <cell r="T339">
            <v>-0.15988582510872668</v>
          </cell>
          <cell r="V339">
            <v>13048709792</v>
          </cell>
          <cell r="W339">
            <v>1852</v>
          </cell>
          <cell r="X339">
            <v>4.4098586118849002E-2</v>
          </cell>
          <cell r="Y339">
            <v>10464229028</v>
          </cell>
          <cell r="Z339">
            <v>1657</v>
          </cell>
          <cell r="AA339">
            <v>4.6372135758925827E-2</v>
          </cell>
          <cell r="AB339">
            <v>0.2469824348343764</v>
          </cell>
          <cell r="AC339">
            <v>195</v>
          </cell>
          <cell r="AD339">
            <v>13586569400</v>
          </cell>
          <cell r="AE339">
            <v>-3.9587595084893172E-2</v>
          </cell>
        </row>
        <row r="341">
          <cell r="B341">
            <v>147</v>
          </cell>
          <cell r="C341" t="str">
            <v>- A parità TOT.GEN.</v>
          </cell>
          <cell r="L341">
            <v>42637371767</v>
          </cell>
          <cell r="M341">
            <v>4142.5</v>
          </cell>
          <cell r="O341">
            <v>41728687246.199997</v>
          </cell>
          <cell r="P341">
            <v>4170</v>
          </cell>
          <cell r="Q341">
            <v>2.1776015033464824E-2</v>
          </cell>
          <cell r="R341">
            <v>-27.5</v>
          </cell>
          <cell r="S341">
            <v>45596463562</v>
          </cell>
          <cell r="T341">
            <v>-6.4897396943435354E-2</v>
          </cell>
          <cell r="V341">
            <v>189143353832</v>
          </cell>
          <cell r="W341">
            <v>31524.5</v>
          </cell>
          <cell r="Y341">
            <v>181666497084.99997</v>
          </cell>
          <cell r="Z341">
            <v>31550.5</v>
          </cell>
          <cell r="AB341">
            <v>4.1157048035674305E-2</v>
          </cell>
          <cell r="AD341">
            <v>196603129419</v>
          </cell>
          <cell r="AE341">
            <v>-3.7943320683882648E-2</v>
          </cell>
        </row>
        <row r="342">
          <cell r="B342">
            <v>207</v>
          </cell>
          <cell r="C342" t="str">
            <v>TOT.  GENERALE</v>
          </cell>
          <cell r="L342">
            <v>54973121345</v>
          </cell>
          <cell r="M342">
            <v>5880</v>
          </cell>
          <cell r="N342">
            <v>1</v>
          </cell>
          <cell r="O342">
            <v>42706888431</v>
          </cell>
          <cell r="P342">
            <v>4311</v>
          </cell>
          <cell r="Q342">
            <v>0.28721907319045537</v>
          </cell>
          <cell r="R342">
            <v>1569</v>
          </cell>
          <cell r="S342">
            <v>58948404510</v>
          </cell>
          <cell r="T342">
            <v>-6.7436654105297006E-2</v>
          </cell>
          <cell r="V342">
            <v>295898597674.59998</v>
          </cell>
          <cell r="W342">
            <v>54459</v>
          </cell>
          <cell r="X342">
            <v>1</v>
          </cell>
          <cell r="Y342">
            <v>225657689833.39996</v>
          </cell>
          <cell r="Z342">
            <v>40820.5</v>
          </cell>
          <cell r="AA342">
            <v>1</v>
          </cell>
          <cell r="AB342">
            <v>0.31127194421363585</v>
          </cell>
          <cell r="AC342">
            <v>13638.5</v>
          </cell>
          <cell r="AD342">
            <v>303871460915.40399</v>
          </cell>
          <cell r="AE342">
            <v>-2.623761776372811E-2</v>
          </cell>
        </row>
      </sheetData>
      <sheetData sheetId="1" refreshError="1"/>
      <sheetData sheetId="2" refreshError="1">
        <row r="8">
          <cell r="B8">
            <v>12</v>
          </cell>
        </row>
        <row r="9">
          <cell r="B9">
            <v>12</v>
          </cell>
        </row>
        <row r="10">
          <cell r="B10">
            <v>12</v>
          </cell>
        </row>
        <row r="11">
          <cell r="B11">
            <v>12</v>
          </cell>
        </row>
        <row r="12">
          <cell r="B12">
            <v>12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_11_07"/>
      <sheetName val="TANTIRA 31_12_07"/>
    </sheetNames>
    <sheetDataSet>
      <sheetData sheetId="0" refreshError="1">
        <row r="1">
          <cell r="B1" t="str">
            <v>CODICE</v>
          </cell>
          <cell r="C1" t="str">
            <v>RAGSOC</v>
          </cell>
          <cell r="D1" t="str">
            <v>SALDO</v>
          </cell>
        </row>
        <row r="2">
          <cell r="B2" t="str">
            <v>0011000000010</v>
          </cell>
          <cell r="C2" t="str">
            <v>Cassa</v>
          </cell>
          <cell r="D2">
            <v>359.68</v>
          </cell>
        </row>
        <row r="3">
          <cell r="B3" t="str">
            <v>0011000000020</v>
          </cell>
          <cell r="C3" t="str">
            <v>Valori bollati uff. amministrazione</v>
          </cell>
          <cell r="D3">
            <v>3374.81</v>
          </cell>
        </row>
        <row r="4">
          <cell r="B4" t="str">
            <v>0011000000040</v>
          </cell>
          <cell r="C4" t="str">
            <v>Valori bollati per cambiali (di Fabbian)</v>
          </cell>
          <cell r="D4">
            <v>1087.8800000000001</v>
          </cell>
        </row>
        <row r="5">
          <cell r="B5" t="str">
            <v>0021000000010</v>
          </cell>
          <cell r="C5" t="str">
            <v>Banca Popolare Friuladria spa</v>
          </cell>
          <cell r="D5">
            <v>9525.24</v>
          </cell>
        </row>
        <row r="6">
          <cell r="B6" t="str">
            <v>0021000000040</v>
          </cell>
          <cell r="C6" t="str">
            <v>Banca Antonveneta c/c 24118L</v>
          </cell>
          <cell r="D6">
            <v>294.08999999999997</v>
          </cell>
        </row>
        <row r="7">
          <cell r="B7" t="str">
            <v>0041000000028</v>
          </cell>
          <cell r="C7" t="str">
            <v>BANCA POPOLARE DI VICENZA</v>
          </cell>
          <cell r="D7">
            <v>7119.22</v>
          </cell>
        </row>
        <row r="8">
          <cell r="B8" t="str">
            <v>0041000000034</v>
          </cell>
          <cell r="C8" t="str">
            <v>BANCA POPOLARE DELL'ALTO ADIGE</v>
          </cell>
          <cell r="D8">
            <v>370.8</v>
          </cell>
        </row>
        <row r="9">
          <cell r="B9" t="str">
            <v>0041000000039</v>
          </cell>
          <cell r="C9" t="str">
            <v>RIELLO S.P.A.</v>
          </cell>
          <cell r="D9">
            <v>1471.18</v>
          </cell>
        </row>
        <row r="10">
          <cell r="B10" t="str">
            <v>0041000000055</v>
          </cell>
          <cell r="C10" t="str">
            <v>BANCA CREDITO COOP. PREALPI</v>
          </cell>
          <cell r="D10">
            <v>568.67999999999995</v>
          </cell>
        </row>
        <row r="11">
          <cell r="B11" t="str">
            <v>0041000000057</v>
          </cell>
          <cell r="C11" t="str">
            <v>G.RICAMI L'ABBATE GIANPIETRO</v>
          </cell>
          <cell r="D11">
            <v>79.92</v>
          </cell>
        </row>
        <row r="12">
          <cell r="B12" t="str">
            <v>0041000000058</v>
          </cell>
          <cell r="C12" t="str">
            <v>MARO S.N.C.</v>
          </cell>
          <cell r="D12">
            <v>90</v>
          </cell>
        </row>
        <row r="13">
          <cell r="B13" t="str">
            <v>0041000000059</v>
          </cell>
          <cell r="C13" t="str">
            <v>DE LONGHI S.P.A.</v>
          </cell>
          <cell r="D13">
            <v>107.75</v>
          </cell>
        </row>
        <row r="14">
          <cell r="B14" t="str">
            <v>0041000000071</v>
          </cell>
          <cell r="C14" t="str">
            <v>BOCCATO TRASPORTI S.N.C.</v>
          </cell>
          <cell r="D14">
            <v>285.5</v>
          </cell>
        </row>
        <row r="15">
          <cell r="B15" t="str">
            <v>0041000000085</v>
          </cell>
          <cell r="C15" t="str">
            <v>OLD BETON S.P.A.</v>
          </cell>
          <cell r="D15">
            <v>347.04</v>
          </cell>
        </row>
        <row r="16">
          <cell r="B16" t="str">
            <v>0041000000123</v>
          </cell>
          <cell r="C16" t="str">
            <v>SIGLA FINANZIARIA S.R.L.</v>
          </cell>
          <cell r="D16">
            <v>61228.52</v>
          </cell>
        </row>
        <row r="17">
          <cell r="B17" t="str">
            <v>0056500030039</v>
          </cell>
          <cell r="C17" t="str">
            <v>Fatture da emet. c/Sigla Finanziaria srl</v>
          </cell>
          <cell r="D17">
            <v>37969.94</v>
          </cell>
        </row>
        <row r="18">
          <cell r="B18" t="str">
            <v>0057000000042</v>
          </cell>
          <cell r="C18" t="str">
            <v>Bordoni Rossano</v>
          </cell>
          <cell r="D18">
            <v>343.1</v>
          </cell>
        </row>
        <row r="19">
          <cell r="B19" t="str">
            <v>0057000000048</v>
          </cell>
          <cell r="C19" t="str">
            <v>Cadore Adriano</v>
          </cell>
          <cell r="D19">
            <v>150.6</v>
          </cell>
        </row>
        <row r="20">
          <cell r="B20" t="str">
            <v>0057000000060</v>
          </cell>
          <cell r="C20" t="str">
            <v>Chiodi Valerio</v>
          </cell>
          <cell r="D20">
            <v>981.18</v>
          </cell>
        </row>
        <row r="21">
          <cell r="B21" t="str">
            <v>0057000000063</v>
          </cell>
          <cell r="C21" t="str">
            <v>Ciccarelli Italo</v>
          </cell>
          <cell r="D21">
            <v>5062</v>
          </cell>
        </row>
        <row r="22">
          <cell r="B22" t="str">
            <v>0057000000074</v>
          </cell>
          <cell r="C22" t="str">
            <v>Costantini Claudio</v>
          </cell>
          <cell r="D22">
            <v>-1092</v>
          </cell>
        </row>
        <row r="23">
          <cell r="B23" t="str">
            <v>0057000000089</v>
          </cell>
          <cell r="C23" t="str">
            <v>De Nunzio Sabato</v>
          </cell>
          <cell r="D23">
            <v>2633.5</v>
          </cell>
        </row>
        <row r="24">
          <cell r="B24" t="str">
            <v>0057000000125</v>
          </cell>
          <cell r="C24" t="str">
            <v>Imbimbo Antonio</v>
          </cell>
          <cell r="D24">
            <v>3727.17</v>
          </cell>
        </row>
        <row r="25">
          <cell r="B25" t="str">
            <v>0057000000136</v>
          </cell>
          <cell r="C25" t="str">
            <v>Luparello Giuseppe</v>
          </cell>
          <cell r="D25">
            <v>9777.77</v>
          </cell>
        </row>
        <row r="26">
          <cell r="B26" t="str">
            <v>0057000000162</v>
          </cell>
          <cell r="C26" t="str">
            <v>Pettenon Bruna</v>
          </cell>
          <cell r="D26">
            <v>4100.49</v>
          </cell>
        </row>
        <row r="27">
          <cell r="B27" t="str">
            <v>0057200000010</v>
          </cell>
          <cell r="C27" t="str">
            <v>Portafoglio pignoramenti V</v>
          </cell>
          <cell r="D27">
            <v>38.68</v>
          </cell>
        </row>
        <row r="28">
          <cell r="B28" t="str">
            <v>0058000000010</v>
          </cell>
          <cell r="C28" t="str">
            <v>Crediti per int. di mora su crediti acq.</v>
          </cell>
          <cell r="D28">
            <v>31074.67</v>
          </cell>
        </row>
        <row r="29">
          <cell r="B29" t="str">
            <v>0093000000010</v>
          </cell>
          <cell r="C29" t="str">
            <v>Concessioni, licenze, marchi, diritti</v>
          </cell>
          <cell r="D29">
            <v>3925</v>
          </cell>
        </row>
        <row r="30">
          <cell r="B30" t="str">
            <v>0093000000011</v>
          </cell>
          <cell r="C30" t="str">
            <v>Fondo amm. conc., licenze, marchi,..</v>
          </cell>
          <cell r="D30">
            <v>-3900.72</v>
          </cell>
        </row>
        <row r="31">
          <cell r="B31" t="str">
            <v>0093000000040</v>
          </cell>
          <cell r="C31" t="str">
            <v>Spese di costituzione</v>
          </cell>
          <cell r="D31">
            <v>26166.400000000001</v>
          </cell>
        </row>
        <row r="32">
          <cell r="B32" t="str">
            <v>0093000000041</v>
          </cell>
          <cell r="C32" t="str">
            <v>Fondo amm. spese di costituzione</v>
          </cell>
          <cell r="D32">
            <v>-15263.73</v>
          </cell>
        </row>
        <row r="33">
          <cell r="B33" t="str">
            <v>0094000000010</v>
          </cell>
          <cell r="C33" t="str">
            <v>Avviamento</v>
          </cell>
          <cell r="D33">
            <v>1642437.25</v>
          </cell>
        </row>
        <row r="34">
          <cell r="B34" t="str">
            <v>0094000000011</v>
          </cell>
          <cell r="C34" t="str">
            <v>Fondo amm. avviamento</v>
          </cell>
          <cell r="D34">
            <v>-922089.78</v>
          </cell>
        </row>
        <row r="35">
          <cell r="B35" t="str">
            <v>0106000000015</v>
          </cell>
          <cell r="C35" t="str">
            <v>Macchine uff. elettriche ed elettoniche</v>
          </cell>
          <cell r="D35">
            <v>65485.06</v>
          </cell>
        </row>
        <row r="36">
          <cell r="B36" t="str">
            <v>0106000000020</v>
          </cell>
          <cell r="C36" t="str">
            <v>Mobili e macchine ordinarie</v>
          </cell>
          <cell r="D36">
            <v>12166.42</v>
          </cell>
        </row>
        <row r="37">
          <cell r="B37" t="str">
            <v>0106000000025</v>
          </cell>
          <cell r="C37" t="str">
            <v>Macchinari, apparecchi e attrez. varie</v>
          </cell>
          <cell r="D37">
            <v>7995.15</v>
          </cell>
        </row>
        <row r="38">
          <cell r="B38" t="str">
            <v>0106000000030</v>
          </cell>
          <cell r="C38" t="str">
            <v>Banconi blindati</v>
          </cell>
          <cell r="D38">
            <v>31</v>
          </cell>
        </row>
        <row r="39">
          <cell r="B39" t="str">
            <v>0133000000001</v>
          </cell>
          <cell r="C39" t="str">
            <v>Erario c/riten. interessi bancari</v>
          </cell>
          <cell r="D39">
            <v>81.19</v>
          </cell>
        </row>
        <row r="40">
          <cell r="B40" t="str">
            <v>0133000000005</v>
          </cell>
          <cell r="C40" t="str">
            <v>Erario c/acconto imposta sostitutiva</v>
          </cell>
          <cell r="D40">
            <v>162.4</v>
          </cell>
        </row>
        <row r="41">
          <cell r="B41" t="str">
            <v>0133000000010</v>
          </cell>
          <cell r="C41" t="str">
            <v>Erario c/acconti irap</v>
          </cell>
          <cell r="D41">
            <v>37028.31</v>
          </cell>
        </row>
        <row r="42">
          <cell r="B42" t="str">
            <v>0133000000050</v>
          </cell>
          <cell r="C42" t="str">
            <v>Credito per imposte su Patrimonio netto</v>
          </cell>
          <cell r="D42">
            <v>1609.28</v>
          </cell>
        </row>
        <row r="43">
          <cell r="B43" t="str">
            <v>0133000000060</v>
          </cell>
          <cell r="C43" t="str">
            <v>Credito uff. Iva di Como (ex CARIS sas)</v>
          </cell>
          <cell r="D43">
            <v>2582.2800000000002</v>
          </cell>
        </row>
        <row r="44">
          <cell r="B44" t="str">
            <v>0133000000066</v>
          </cell>
          <cell r="C44" t="str">
            <v>Credito IRPEG 1994 (ex SEFIN)</v>
          </cell>
          <cell r="D44">
            <v>1551.44</v>
          </cell>
        </row>
        <row r="45">
          <cell r="B45" t="str">
            <v>0133000000067</v>
          </cell>
          <cell r="C45" t="str">
            <v>Credito ILOR 1994 (ex SEFIN)</v>
          </cell>
          <cell r="D45">
            <v>378.56</v>
          </cell>
        </row>
        <row r="46">
          <cell r="B46" t="str">
            <v>0133000000068</v>
          </cell>
          <cell r="C46" t="str">
            <v>Credito IRPEG 1996 (ex SEFIN)</v>
          </cell>
          <cell r="D46">
            <v>42.87</v>
          </cell>
        </row>
        <row r="47">
          <cell r="B47" t="str">
            <v>0133000000074</v>
          </cell>
          <cell r="C47" t="str">
            <v>Tassa annuale soc. (ex SIACE spa)</v>
          </cell>
          <cell r="D47">
            <v>4131.66</v>
          </cell>
        </row>
        <row r="48">
          <cell r="B48" t="str">
            <v>0133000000098</v>
          </cell>
          <cell r="C48" t="str">
            <v>Crediti v/erario per imposte anticipate</v>
          </cell>
          <cell r="D48">
            <v>-0.05</v>
          </cell>
        </row>
        <row r="49">
          <cell r="B49" t="str">
            <v>0138000000005</v>
          </cell>
          <cell r="C49" t="str">
            <v>Questura PN</v>
          </cell>
          <cell r="D49">
            <v>1549.37</v>
          </cell>
        </row>
        <row r="50">
          <cell r="B50" t="str">
            <v>0138000000010</v>
          </cell>
          <cell r="C50" t="str">
            <v>Questura TV</v>
          </cell>
          <cell r="D50">
            <v>2065.83</v>
          </cell>
        </row>
        <row r="51">
          <cell r="B51" t="str">
            <v>0138000000020</v>
          </cell>
          <cell r="C51" t="str">
            <v>Deposito cauzionale c/Enel S.p.A.</v>
          </cell>
          <cell r="D51">
            <v>104.58</v>
          </cell>
        </row>
        <row r="52">
          <cell r="B52" t="str">
            <v>0139000000010</v>
          </cell>
          <cell r="C52" t="str">
            <v>Rcs c/rintracci</v>
          </cell>
          <cell r="D52">
            <v>15557.59</v>
          </cell>
        </row>
        <row r="53">
          <cell r="B53" t="str">
            <v>0139000000015</v>
          </cell>
          <cell r="C53" t="str">
            <v>Crediti v/TTR S.p.A.</v>
          </cell>
          <cell r="D53">
            <v>327.33</v>
          </cell>
        </row>
        <row r="54">
          <cell r="B54" t="str">
            <v>0139000000050</v>
          </cell>
          <cell r="C54" t="str">
            <v>Crediti da Liq. Sol. Informatiche</v>
          </cell>
          <cell r="D54">
            <v>3902.23</v>
          </cell>
        </row>
        <row r="55">
          <cell r="B55" t="str">
            <v>0139000000080</v>
          </cell>
          <cell r="C55" t="str">
            <v>Debitori vari c/anticipi spese</v>
          </cell>
          <cell r="D55">
            <v>301</v>
          </cell>
        </row>
        <row r="56">
          <cell r="B56" t="str">
            <v>0144000000020</v>
          </cell>
          <cell r="C56" t="str">
            <v>Risconti attivi diversi</v>
          </cell>
          <cell r="D56">
            <v>3119.33</v>
          </cell>
        </row>
        <row r="57">
          <cell r="B57" t="str">
            <v>0231000000001</v>
          </cell>
          <cell r="C57" t="str">
            <v>REPORT CONSULTING SERVICES</v>
          </cell>
          <cell r="D57">
            <v>-7320</v>
          </cell>
        </row>
        <row r="58">
          <cell r="B58" t="str">
            <v>0231000000002</v>
          </cell>
          <cell r="C58" t="str">
            <v>A.T. SERVICE S.A.S.</v>
          </cell>
          <cell r="D58">
            <v>-515.4</v>
          </cell>
        </row>
        <row r="59">
          <cell r="B59" t="str">
            <v>0231000000004</v>
          </cell>
          <cell r="C59" t="str">
            <v>LA PULINDUSTRIA</v>
          </cell>
          <cell r="D59">
            <v>-312</v>
          </cell>
        </row>
        <row r="60">
          <cell r="B60" t="str">
            <v>0231000000005</v>
          </cell>
          <cell r="C60" t="str">
            <v>TELECOM ITALIA S.P.A.</v>
          </cell>
          <cell r="D60">
            <v>-4414</v>
          </cell>
        </row>
        <row r="61">
          <cell r="B61" t="str">
            <v>0231000000009</v>
          </cell>
          <cell r="C61" t="str">
            <v>CENTRO SOFTWARE S.R.L.</v>
          </cell>
          <cell r="D61">
            <v>-631.20000000000005</v>
          </cell>
        </row>
        <row r="62">
          <cell r="B62" t="str">
            <v>0231000000019</v>
          </cell>
          <cell r="C62" t="str">
            <v>TELEMEDIA.NET S.R.L.</v>
          </cell>
          <cell r="D62">
            <v>-278.39999999999998</v>
          </cell>
        </row>
        <row r="63">
          <cell r="B63" t="str">
            <v>0231000000024</v>
          </cell>
          <cell r="C63" t="str">
            <v>GE NOLEGGI S.P.A.</v>
          </cell>
          <cell r="D63">
            <v>-1191.5999999999999</v>
          </cell>
        </row>
        <row r="64">
          <cell r="B64" t="str">
            <v>0231000000025</v>
          </cell>
          <cell r="C64" t="str">
            <v>AUTOSTRADE PER L'ITALIA</v>
          </cell>
          <cell r="D64">
            <v>-6.2</v>
          </cell>
        </row>
        <row r="65">
          <cell r="B65" t="str">
            <v>0231000000045</v>
          </cell>
          <cell r="C65" t="str">
            <v>U.N.I.R.E.C.</v>
          </cell>
          <cell r="D65">
            <v>-2000</v>
          </cell>
        </row>
        <row r="66">
          <cell r="B66" t="str">
            <v>0231000000074</v>
          </cell>
          <cell r="C66" t="str">
            <v>SAVNO SCARL</v>
          </cell>
          <cell r="D66">
            <v>-27.32</v>
          </cell>
        </row>
        <row r="67">
          <cell r="B67" t="str">
            <v>0231000000075</v>
          </cell>
          <cell r="C67" t="str">
            <v>CREARCI S.A.S.</v>
          </cell>
          <cell r="D67">
            <v>-500.27</v>
          </cell>
        </row>
        <row r="68">
          <cell r="B68" t="str">
            <v>0231000000076</v>
          </cell>
          <cell r="C68" t="str">
            <v>RE.FIN.CO. S.N.C.</v>
          </cell>
          <cell r="D68">
            <v>-1130.3699999999999</v>
          </cell>
        </row>
        <row r="69">
          <cell r="B69" t="str">
            <v>0231000000137</v>
          </cell>
          <cell r="C69" t="str">
            <v>IMPRESA E SVILUPPO S.R.L.</v>
          </cell>
          <cell r="D69">
            <v>-521.80999999999995</v>
          </cell>
        </row>
        <row r="70">
          <cell r="B70" t="str">
            <v>0231000000140</v>
          </cell>
          <cell r="C70" t="str">
            <v>PRICEWATERHOUSECOOPERS S.P.A.</v>
          </cell>
          <cell r="D70">
            <v>-1292.08</v>
          </cell>
        </row>
        <row r="71">
          <cell r="B71" t="str">
            <v>0231000000158</v>
          </cell>
          <cell r="C71" t="str">
            <v>EUROPAGHE S.R.L.</v>
          </cell>
          <cell r="D71">
            <v>-672</v>
          </cell>
        </row>
        <row r="72">
          <cell r="B72" t="str">
            <v>0231002001551</v>
          </cell>
          <cell r="C72" t="str">
            <v>CONSULMARC RISORSE UMANE S.R.L.</v>
          </cell>
          <cell r="D72">
            <v>-600</v>
          </cell>
        </row>
        <row r="73">
          <cell r="B73" t="str">
            <v>0231002001552</v>
          </cell>
          <cell r="C73" t="str">
            <v>B.&amp; B. GLOBAL SERVICE S.R.L.</v>
          </cell>
          <cell r="D73">
            <v>-156</v>
          </cell>
        </row>
        <row r="74">
          <cell r="B74" t="str">
            <v>0255000000014</v>
          </cell>
          <cell r="C74" t="str">
            <v>Fatture da ric. c/Telecom S.p.A.</v>
          </cell>
          <cell r="D74">
            <v>0.18</v>
          </cell>
        </row>
        <row r="75">
          <cell r="B75" t="str">
            <v>0255000000281</v>
          </cell>
          <cell r="C75" t="str">
            <v>Fatture da ric. c/Sindaci vari</v>
          </cell>
          <cell r="D75">
            <v>-5795.4</v>
          </cell>
        </row>
        <row r="76">
          <cell r="B76" t="str">
            <v>0256000000010</v>
          </cell>
          <cell r="C76" t="str">
            <v>Inps c/dipendenti</v>
          </cell>
          <cell r="D76">
            <v>-17609.14</v>
          </cell>
        </row>
        <row r="77">
          <cell r="B77" t="str">
            <v>0256000000030</v>
          </cell>
          <cell r="C77" t="str">
            <v>Inail c/dipendenti</v>
          </cell>
          <cell r="D77">
            <v>1140.6500000000001</v>
          </cell>
        </row>
        <row r="78">
          <cell r="B78" t="str">
            <v>0256000000040</v>
          </cell>
          <cell r="C78" t="str">
            <v>Inail c/collaboratori</v>
          </cell>
          <cell r="D78">
            <v>-50.11</v>
          </cell>
        </row>
        <row r="79">
          <cell r="B79" t="str">
            <v>0256000000055</v>
          </cell>
          <cell r="C79" t="str">
            <v>Fondo Est</v>
          </cell>
          <cell r="D79">
            <v>-64</v>
          </cell>
        </row>
        <row r="80">
          <cell r="B80" t="str">
            <v>0257000000010</v>
          </cell>
          <cell r="C80" t="str">
            <v>Iva c/acquisti</v>
          </cell>
          <cell r="D80">
            <v>3306.94</v>
          </cell>
        </row>
        <row r="81">
          <cell r="B81" t="str">
            <v>0257000000020</v>
          </cell>
          <cell r="C81" t="str">
            <v>Iva riepilogativa</v>
          </cell>
          <cell r="D81">
            <v>51105.53</v>
          </cell>
        </row>
        <row r="82">
          <cell r="B82" t="str">
            <v>0257000000035</v>
          </cell>
          <cell r="C82" t="str">
            <v>Ritenute su interessi</v>
          </cell>
          <cell r="D82">
            <v>127.73</v>
          </cell>
        </row>
        <row r="83">
          <cell r="B83" t="str">
            <v>0257000000040</v>
          </cell>
          <cell r="C83" t="str">
            <v>Ritenute ai dipendenti</v>
          </cell>
          <cell r="D83">
            <v>-6904.66</v>
          </cell>
        </row>
        <row r="84">
          <cell r="B84" t="str">
            <v>0257000000045</v>
          </cell>
          <cell r="C84" t="str">
            <v>Ritenute compensi co.co.pro.</v>
          </cell>
          <cell r="D84">
            <v>-2655.97</v>
          </cell>
        </row>
        <row r="85">
          <cell r="B85" t="str">
            <v>0257000000060</v>
          </cell>
          <cell r="C85" t="str">
            <v>Erario c/imposte</v>
          </cell>
          <cell r="D85">
            <v>-1000</v>
          </cell>
        </row>
        <row r="86">
          <cell r="B86" t="str">
            <v>0257000000070</v>
          </cell>
          <cell r="C86" t="str">
            <v>Erario c/Irap</v>
          </cell>
          <cell r="D86">
            <v>-17342.439999999999</v>
          </cell>
        </row>
        <row r="87">
          <cell r="B87" t="str">
            <v>0257000000090</v>
          </cell>
          <cell r="C87" t="str">
            <v>Debito per imposta sost. rival. TFR</v>
          </cell>
          <cell r="D87">
            <v>87.46</v>
          </cell>
        </row>
        <row r="88">
          <cell r="B88" t="str">
            <v>0259000000010</v>
          </cell>
          <cell r="C88" t="str">
            <v>Amministratore c/compensi</v>
          </cell>
          <cell r="D88">
            <v>-2790.36</v>
          </cell>
        </row>
        <row r="89">
          <cell r="B89" t="str">
            <v>0259000000040</v>
          </cell>
          <cell r="C89" t="str">
            <v>Personale c/retribuzione</v>
          </cell>
          <cell r="D89">
            <v>-42159.22</v>
          </cell>
        </row>
        <row r="90">
          <cell r="B90" t="str">
            <v>0262000000020</v>
          </cell>
          <cell r="C90" t="str">
            <v>Ratei passivi diversi</v>
          </cell>
          <cell r="D90">
            <v>-26765.89</v>
          </cell>
        </row>
        <row r="91">
          <cell r="B91" t="str">
            <v>0265000000010</v>
          </cell>
          <cell r="C91" t="str">
            <v>Risconti passivi su comm. attive</v>
          </cell>
          <cell r="D91">
            <v>-4524</v>
          </cell>
        </row>
        <row r="92">
          <cell r="B92" t="str">
            <v>0271000000010</v>
          </cell>
          <cell r="C92" t="str">
            <v>Fondo T.f.r.</v>
          </cell>
          <cell r="D92">
            <v>-26188.78</v>
          </cell>
        </row>
        <row r="93">
          <cell r="B93" t="str">
            <v>0285000000050</v>
          </cell>
          <cell r="C93" t="str">
            <v>Fondo rischi vari</v>
          </cell>
          <cell r="D93">
            <v>-14198.32</v>
          </cell>
        </row>
        <row r="94">
          <cell r="B94" t="str">
            <v>0291000000010</v>
          </cell>
          <cell r="C94" t="str">
            <v>Fondo svalutazione crediti forfettario</v>
          </cell>
          <cell r="D94">
            <v>-28510.5</v>
          </cell>
        </row>
        <row r="95">
          <cell r="B95" t="str">
            <v>0291000000020</v>
          </cell>
          <cell r="C95" t="str">
            <v>Fondo svalutazione interessi di mora</v>
          </cell>
          <cell r="D95">
            <v>-31074.67</v>
          </cell>
        </row>
        <row r="96">
          <cell r="B96" t="str">
            <v>0295000000015</v>
          </cell>
          <cell r="C96" t="str">
            <v>Fondo amm. macch. uff. elettroniche</v>
          </cell>
          <cell r="D96">
            <v>-52177.49</v>
          </cell>
        </row>
        <row r="97">
          <cell r="B97" t="str">
            <v>0295000000020</v>
          </cell>
          <cell r="C97" t="str">
            <v>Fondo amm. mobili e macch. ordinarie</v>
          </cell>
          <cell r="D97">
            <v>-9063.14</v>
          </cell>
        </row>
        <row r="98">
          <cell r="B98" t="str">
            <v>0295000000025</v>
          </cell>
          <cell r="C98" t="str">
            <v>Fondo amm. macchinari, app, attrez varie</v>
          </cell>
          <cell r="D98">
            <v>-7948.49</v>
          </cell>
        </row>
        <row r="99">
          <cell r="B99" t="str">
            <v>0295000000030</v>
          </cell>
          <cell r="C99" t="str">
            <v>Fondo amm. banconi blindati</v>
          </cell>
          <cell r="D99">
            <v>-27.38</v>
          </cell>
        </row>
        <row r="100">
          <cell r="B100" t="str">
            <v>0296000000020</v>
          </cell>
          <cell r="C100" t="str">
            <v>Fondo imposte differite</v>
          </cell>
          <cell r="D100">
            <v>-390708.55</v>
          </cell>
        </row>
        <row r="101">
          <cell r="B101" t="str">
            <v>0321000000010</v>
          </cell>
          <cell r="C101" t="str">
            <v>Capitale sociale</v>
          </cell>
          <cell r="D101">
            <v>-600000</v>
          </cell>
        </row>
        <row r="102">
          <cell r="B102" t="str">
            <v>0326000000010</v>
          </cell>
          <cell r="C102" t="str">
            <v>Perdita d'esercizio portata a nuovo</v>
          </cell>
          <cell r="D102">
            <v>545501.66</v>
          </cell>
        </row>
        <row r="103">
          <cell r="B103" t="str">
            <v>0331000000010</v>
          </cell>
          <cell r="C103" t="str">
            <v>Riserve da sovraprezzo</v>
          </cell>
          <cell r="D103">
            <v>-383645</v>
          </cell>
        </row>
        <row r="105">
          <cell r="B105" t="str">
            <v>0515000000010</v>
          </cell>
          <cell r="C105" t="str">
            <v>Interessi attivi c/banche</v>
          </cell>
          <cell r="D105">
            <v>-271.70999999999998</v>
          </cell>
        </row>
        <row r="106">
          <cell r="B106" t="str">
            <v>0531000000010</v>
          </cell>
          <cell r="C106" t="str">
            <v>Recupero crediti c/Banca C.C.Prealpi</v>
          </cell>
          <cell r="D106">
            <v>-530</v>
          </cell>
        </row>
        <row r="107">
          <cell r="B107" t="str">
            <v>0531000000012</v>
          </cell>
          <cell r="C107" t="str">
            <v>Recupero crediti c/Credito Trevigiano</v>
          </cell>
          <cell r="D107">
            <v>-555</v>
          </cell>
        </row>
        <row r="108">
          <cell r="B108" t="str">
            <v>0531000000014</v>
          </cell>
          <cell r="C108" t="str">
            <v>Recupero crediti c/Banca Pop.Vicenza</v>
          </cell>
          <cell r="D108">
            <v>-7148</v>
          </cell>
        </row>
        <row r="109">
          <cell r="B109" t="str">
            <v>0531000000016</v>
          </cell>
          <cell r="C109" t="str">
            <v>Recupero crediti c/Banca della Marca Bcc</v>
          </cell>
          <cell r="D109">
            <v>-407</v>
          </cell>
        </row>
        <row r="110">
          <cell r="B110" t="str">
            <v>0531000000018</v>
          </cell>
          <cell r="C110" t="str">
            <v>Recupero crediti c/Cassa Rurale Anaunia</v>
          </cell>
          <cell r="D110">
            <v>-176</v>
          </cell>
        </row>
        <row r="111">
          <cell r="B111" t="str">
            <v>0531000000024</v>
          </cell>
          <cell r="C111" t="str">
            <v>Recupero crediti c/Credifriuli Bcc</v>
          </cell>
          <cell r="D111">
            <v>-517</v>
          </cell>
        </row>
        <row r="112">
          <cell r="B112" t="str">
            <v>0531000000028</v>
          </cell>
          <cell r="C112" t="str">
            <v>Recupero crediti c/Banca di Udine BCC</v>
          </cell>
          <cell r="D112">
            <v>-1343</v>
          </cell>
        </row>
        <row r="113">
          <cell r="B113" t="str">
            <v>0531000000030</v>
          </cell>
          <cell r="C113" t="str">
            <v>Recupero crediti c/Banca di Monastier</v>
          </cell>
          <cell r="D113">
            <v>-253</v>
          </cell>
        </row>
        <row r="114">
          <cell r="B114" t="str">
            <v>0531000000032</v>
          </cell>
          <cell r="C114" t="str">
            <v>Recupero crediti c/Banca Friuli Centrale</v>
          </cell>
          <cell r="D114">
            <v>275</v>
          </cell>
        </row>
        <row r="115">
          <cell r="B115" t="str">
            <v>0533000000020</v>
          </cell>
          <cell r="C115" t="str">
            <v>Recupero crediti c/Sigla Finanziaria srl</v>
          </cell>
          <cell r="D115">
            <v>-259224.23</v>
          </cell>
        </row>
        <row r="116">
          <cell r="B116" t="str">
            <v>0538000000015</v>
          </cell>
          <cell r="C116" t="str">
            <v>Servizi c/Sigla Finanziaria S.r.l.</v>
          </cell>
          <cell r="D116">
            <v>-34600</v>
          </cell>
        </row>
        <row r="117">
          <cell r="B117" t="str">
            <v>0538000000040</v>
          </cell>
          <cell r="C117" t="str">
            <v>Compensi speciali per recupero</v>
          </cell>
          <cell r="D117">
            <v>-397106.61</v>
          </cell>
        </row>
        <row r="118">
          <cell r="B118" t="str">
            <v>0552000000010</v>
          </cell>
          <cell r="C118" t="str">
            <v>Incassi su clienti</v>
          </cell>
          <cell r="D118">
            <v>-5353.83</v>
          </cell>
        </row>
        <row r="119">
          <cell r="B119" t="str">
            <v>0581000000010</v>
          </cell>
          <cell r="C119" t="str">
            <v>Sopravvenienze attive</v>
          </cell>
          <cell r="D119">
            <v>-20589.52</v>
          </cell>
        </row>
        <row r="120">
          <cell r="B120" t="str">
            <v>0581000000030</v>
          </cell>
          <cell r="C120" t="str">
            <v>Abbuoni attivi e arrotondamenti</v>
          </cell>
          <cell r="D120">
            <v>-8.1300000000000008</v>
          </cell>
        </row>
        <row r="121">
          <cell r="B121" t="str">
            <v>0712000000010</v>
          </cell>
          <cell r="C121" t="str">
            <v>Spese diverse banca</v>
          </cell>
          <cell r="D121">
            <v>1191.1099999999999</v>
          </cell>
        </row>
        <row r="122">
          <cell r="B122" t="str">
            <v>0712000000020</v>
          </cell>
          <cell r="C122" t="str">
            <v>Commissioni incasso effetti</v>
          </cell>
          <cell r="D122">
            <v>27.5</v>
          </cell>
        </row>
        <row r="123">
          <cell r="B123" t="str">
            <v>0717000000030</v>
          </cell>
          <cell r="C123" t="str">
            <v>Interessi passivi v/Sigla Holding</v>
          </cell>
          <cell r="D123">
            <v>5460.52</v>
          </cell>
        </row>
        <row r="124">
          <cell r="B124" t="str">
            <v>0721000000014</v>
          </cell>
          <cell r="C124" t="str">
            <v>Recupero crediti c/Banca Pop. Vicenza</v>
          </cell>
          <cell r="D124">
            <v>1356</v>
          </cell>
        </row>
        <row r="125">
          <cell r="B125" t="str">
            <v>0725000000152</v>
          </cell>
          <cell r="C125" t="str">
            <v>RECUPERO CREDITI C/OLD BETON SPA</v>
          </cell>
          <cell r="D125">
            <v>20</v>
          </cell>
        </row>
        <row r="126">
          <cell r="B126" t="str">
            <v>0727000000006</v>
          </cell>
          <cell r="C126" t="str">
            <v>Canoni per servizi Creditreform</v>
          </cell>
          <cell r="D126">
            <v>100</v>
          </cell>
        </row>
        <row r="127">
          <cell r="B127" t="str">
            <v>0741000000010</v>
          </cell>
          <cell r="C127" t="str">
            <v>Stipendi</v>
          </cell>
          <cell r="D127">
            <v>201581.58</v>
          </cell>
        </row>
        <row r="128">
          <cell r="B128" t="str">
            <v>0741000000015</v>
          </cell>
          <cell r="C128" t="str">
            <v>Accantonamento Tfr</v>
          </cell>
          <cell r="D128">
            <v>11145.06</v>
          </cell>
        </row>
        <row r="129">
          <cell r="B129" t="str">
            <v>0741000000020</v>
          </cell>
          <cell r="C129" t="str">
            <v>Inps</v>
          </cell>
          <cell r="D129">
            <v>61778.559999999998</v>
          </cell>
        </row>
        <row r="130">
          <cell r="B130" t="str">
            <v>0741000000095</v>
          </cell>
          <cell r="C130" t="str">
            <v>Fondo Est</v>
          </cell>
          <cell r="D130">
            <v>439</v>
          </cell>
        </row>
        <row r="131">
          <cell r="B131" t="str">
            <v>0743000000010</v>
          </cell>
          <cell r="C131" t="str">
            <v>Compenso amministratori</v>
          </cell>
          <cell r="D131">
            <v>51974.97</v>
          </cell>
        </row>
        <row r="132">
          <cell r="B132" t="str">
            <v>0743000000015</v>
          </cell>
          <cell r="C132" t="str">
            <v>Compenso sindaci</v>
          </cell>
          <cell r="D132">
            <v>8326.08</v>
          </cell>
        </row>
        <row r="133">
          <cell r="B133" t="str">
            <v>0743000000020</v>
          </cell>
          <cell r="C133" t="str">
            <v>Consulenti fiscali</v>
          </cell>
          <cell r="D133">
            <v>7333.33</v>
          </cell>
        </row>
        <row r="134">
          <cell r="B134" t="str">
            <v>0743000000025</v>
          </cell>
          <cell r="C134" t="str">
            <v>Consulenti del lavoro</v>
          </cell>
          <cell r="D134">
            <v>1588.5</v>
          </cell>
        </row>
        <row r="135">
          <cell r="B135" t="str">
            <v>0743000000030</v>
          </cell>
          <cell r="C135" t="str">
            <v>CONSULENTI LEGALI</v>
          </cell>
          <cell r="D135">
            <v>2539.02</v>
          </cell>
        </row>
        <row r="136">
          <cell r="B136" t="str">
            <v>0743000000035</v>
          </cell>
          <cell r="C136" t="str">
            <v>Consulenti "Audit"</v>
          </cell>
          <cell r="D136">
            <v>12833.33</v>
          </cell>
        </row>
        <row r="137">
          <cell r="B137" t="str">
            <v>0743000000090</v>
          </cell>
          <cell r="C137" t="str">
            <v>Inps co.co.pro.</v>
          </cell>
          <cell r="D137">
            <v>3518.69</v>
          </cell>
        </row>
        <row r="138">
          <cell r="B138" t="str">
            <v>0743500000010</v>
          </cell>
          <cell r="C138" t="str">
            <v>Servizi Informatici</v>
          </cell>
          <cell r="D138">
            <v>240</v>
          </cell>
        </row>
        <row r="139">
          <cell r="B139" t="str">
            <v>0743500000030</v>
          </cell>
          <cell r="C139" t="str">
            <v>Spese postali</v>
          </cell>
          <cell r="D139">
            <v>369.2</v>
          </cell>
        </row>
        <row r="140">
          <cell r="B140" t="str">
            <v>0743500000040</v>
          </cell>
          <cell r="C140" t="str">
            <v>Servizi telefonici</v>
          </cell>
          <cell r="D140">
            <v>9272.82</v>
          </cell>
        </row>
        <row r="141">
          <cell r="B141" t="str">
            <v>0743500000070</v>
          </cell>
          <cell r="C141" t="str">
            <v>Contributi associativi</v>
          </cell>
          <cell r="D141">
            <v>2000</v>
          </cell>
        </row>
        <row r="142">
          <cell r="B142" t="str">
            <v>0743500000090</v>
          </cell>
          <cell r="C142" t="str">
            <v>Servizi diversi</v>
          </cell>
          <cell r="D142">
            <v>96.67</v>
          </cell>
        </row>
        <row r="143">
          <cell r="B143" t="str">
            <v>0743500000100</v>
          </cell>
          <cell r="C143" t="str">
            <v>SPESE RICERCA E SELEZIONE</v>
          </cell>
          <cell r="D143">
            <v>500</v>
          </cell>
        </row>
        <row r="144">
          <cell r="B144" t="str">
            <v>0744000000010</v>
          </cell>
          <cell r="C144" t="str">
            <v>CANONI DI LOCAZIONE</v>
          </cell>
          <cell r="D144">
            <v>7571.63</v>
          </cell>
        </row>
        <row r="145">
          <cell r="B145" t="str">
            <v>0744000000020</v>
          </cell>
          <cell r="C145" t="str">
            <v>Spese di pulizia</v>
          </cell>
          <cell r="D145">
            <v>1396.78</v>
          </cell>
        </row>
        <row r="146">
          <cell r="B146" t="str">
            <v>0744500000010</v>
          </cell>
          <cell r="C146" t="str">
            <v>Manutenzione fotocopiatrici</v>
          </cell>
          <cell r="D146">
            <v>1337.22</v>
          </cell>
        </row>
        <row r="147">
          <cell r="B147" t="str">
            <v>0744500000020</v>
          </cell>
          <cell r="C147" t="str">
            <v>Manutenzione macchine elettroniche</v>
          </cell>
          <cell r="D147">
            <v>145</v>
          </cell>
        </row>
        <row r="148">
          <cell r="B148" t="str">
            <v>0744500000030</v>
          </cell>
          <cell r="C148" t="str">
            <v>Manutenzione software</v>
          </cell>
          <cell r="D148">
            <v>775</v>
          </cell>
        </row>
        <row r="149">
          <cell r="B149" t="str">
            <v>0744500000060</v>
          </cell>
          <cell r="C149" t="str">
            <v>Noleggio fotocopiatrice</v>
          </cell>
          <cell r="D149">
            <v>2979</v>
          </cell>
        </row>
        <row r="150">
          <cell r="B150" t="str">
            <v>0746000000020</v>
          </cell>
          <cell r="C150" t="str">
            <v>Valori bollati</v>
          </cell>
          <cell r="D150">
            <v>27661.56</v>
          </cell>
        </row>
        <row r="151">
          <cell r="B151" t="str">
            <v>0746000000080</v>
          </cell>
          <cell r="C151" t="str">
            <v>Imposte e tasse varie</v>
          </cell>
          <cell r="D151">
            <v>889.46</v>
          </cell>
        </row>
        <row r="152">
          <cell r="B152" t="str">
            <v>0748000000010</v>
          </cell>
          <cell r="C152" t="str">
            <v>Spese autostradali</v>
          </cell>
          <cell r="D152">
            <v>94.09</v>
          </cell>
        </row>
        <row r="153">
          <cell r="B153" t="str">
            <v>0748000000030</v>
          </cell>
          <cell r="C153" t="str">
            <v>Rimborso chilometrico</v>
          </cell>
          <cell r="D153">
            <v>1058.6500000000001</v>
          </cell>
        </row>
        <row r="154">
          <cell r="B154" t="str">
            <v>0748000000040</v>
          </cell>
          <cell r="C154" t="str">
            <v>Rimborso vitto e alloggio</v>
          </cell>
          <cell r="D154">
            <v>190.65</v>
          </cell>
        </row>
        <row r="155">
          <cell r="B155" t="str">
            <v>0748000000090</v>
          </cell>
          <cell r="C155" t="str">
            <v>RIMBORSO SPESE VARIE</v>
          </cell>
          <cell r="D155">
            <v>30</v>
          </cell>
        </row>
        <row r="156">
          <cell r="B156" t="str">
            <v>0749000000020</v>
          </cell>
          <cell r="C156" t="str">
            <v>Materiale di consumo</v>
          </cell>
          <cell r="D156">
            <v>60</v>
          </cell>
        </row>
        <row r="157">
          <cell r="B157" t="str">
            <v>0749000000030</v>
          </cell>
          <cell r="C157" t="str">
            <v>CANCELLERIA</v>
          </cell>
          <cell r="D157">
            <v>130.15</v>
          </cell>
        </row>
        <row r="158">
          <cell r="B158" t="str">
            <v>0749000000090</v>
          </cell>
          <cell r="C158" t="str">
            <v>Spese varie</v>
          </cell>
          <cell r="D158">
            <v>352.9</v>
          </cell>
        </row>
        <row r="159">
          <cell r="B159" t="str">
            <v>0749000000095</v>
          </cell>
          <cell r="C159" t="str">
            <v>Spese varie indeducibili</v>
          </cell>
          <cell r="D159">
            <v>159.1</v>
          </cell>
        </row>
        <row r="160">
          <cell r="B160" t="str">
            <v>0751000000030</v>
          </cell>
          <cell r="C160" t="str">
            <v>Ammortamento avviamento</v>
          </cell>
          <cell r="D160">
            <v>301113.5</v>
          </cell>
        </row>
        <row r="161">
          <cell r="B161" t="str">
            <v>0751000000040</v>
          </cell>
          <cell r="C161" t="str">
            <v>Ammortamento spese di costituzione</v>
          </cell>
          <cell r="D161">
            <v>4797.17</v>
          </cell>
        </row>
        <row r="162">
          <cell r="B162" t="str">
            <v>0753000000015</v>
          </cell>
          <cell r="C162" t="str">
            <v>Ammortamento macchine uff. elett.</v>
          </cell>
          <cell r="D162">
            <v>8728.9699999999993</v>
          </cell>
        </row>
        <row r="163">
          <cell r="B163" t="str">
            <v>0753000000020</v>
          </cell>
          <cell r="C163" t="str">
            <v>Ammortamento mobili e macch. ordinarie</v>
          </cell>
          <cell r="D163">
            <v>759.37</v>
          </cell>
        </row>
        <row r="164">
          <cell r="B164" t="str">
            <v>0753000000025</v>
          </cell>
          <cell r="C164" t="str">
            <v>Ammortamento macchinari, attrez. varie</v>
          </cell>
          <cell r="D164">
            <v>513.33000000000004</v>
          </cell>
        </row>
        <row r="165">
          <cell r="B165" t="str">
            <v>0753000000030</v>
          </cell>
          <cell r="C165" t="str">
            <v>Ammortamento banconi blindati</v>
          </cell>
          <cell r="D165">
            <v>5.68</v>
          </cell>
        </row>
        <row r="166">
          <cell r="B166" t="str">
            <v>0763000000015</v>
          </cell>
          <cell r="C166" t="str">
            <v>Spese bolli c/Sigla Finanziaria S.r.l.</v>
          </cell>
          <cell r="D166">
            <v>124.2</v>
          </cell>
        </row>
        <row r="167">
          <cell r="B167" t="str">
            <v>0811000000010</v>
          </cell>
          <cell r="C167" t="str">
            <v>Sopravvenienze passive</v>
          </cell>
          <cell r="D167">
            <v>2208.09</v>
          </cell>
        </row>
        <row r="168">
          <cell r="B168" t="str">
            <v>0811000000030</v>
          </cell>
          <cell r="C168" t="str">
            <v>Abbuoni passivi e arrotondamenti</v>
          </cell>
          <cell r="D168">
            <v>1.7</v>
          </cell>
        </row>
        <row r="169">
          <cell r="B169" t="str">
            <v>0811000000050</v>
          </cell>
          <cell r="C169" t="str">
            <v>SANZIONI</v>
          </cell>
          <cell r="D169">
            <v>15.14</v>
          </cell>
        </row>
        <row r="171">
          <cell r="D171">
            <v>18982.250000000095</v>
          </cell>
        </row>
      </sheetData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311207"/>
    </sheetNames>
    <sheetDataSet>
      <sheetData sheetId="0" refreshError="1">
        <row r="1">
          <cell r="A1" t="str">
            <v>CODICE</v>
          </cell>
          <cell r="B1" t="str">
            <v>RAGSOC</v>
          </cell>
          <cell r="C1" t="str">
            <v>SALDO</v>
          </cell>
          <cell r="D1" t="str">
            <v>D</v>
          </cell>
          <cell r="E1" t="str">
            <v>A</v>
          </cell>
        </row>
        <row r="2">
          <cell r="A2" t="str">
            <v>0011000000010</v>
          </cell>
          <cell r="B2" t="str">
            <v>CASSA</v>
          </cell>
          <cell r="C2">
            <v>550.45000000000005</v>
          </cell>
          <cell r="D2">
            <v>550.45000000000005</v>
          </cell>
          <cell r="E2">
            <v>0</v>
          </cell>
        </row>
        <row r="3">
          <cell r="A3" t="str">
            <v>0011000000015</v>
          </cell>
          <cell r="B3" t="str">
            <v>VALORI BOLLATI</v>
          </cell>
          <cell r="C3">
            <v>3351.03</v>
          </cell>
          <cell r="D3">
            <v>3351.03</v>
          </cell>
          <cell r="E3">
            <v>0</v>
          </cell>
        </row>
        <row r="4">
          <cell r="A4" t="str">
            <v>0011000000055</v>
          </cell>
          <cell r="B4" t="str">
            <v>VALORI BOLLATI PER CQS</v>
          </cell>
          <cell r="C4">
            <v>4907.6899999999996</v>
          </cell>
          <cell r="D4">
            <v>4907.6899999999996</v>
          </cell>
          <cell r="E4">
            <v>0</v>
          </cell>
        </row>
        <row r="5">
          <cell r="A5" t="str">
            <v>0011500000010</v>
          </cell>
          <cell r="B5" t="str">
            <v>CONTO CORRENTE POSTALE NR.73807760</v>
          </cell>
          <cell r="C5">
            <v>345.52</v>
          </cell>
          <cell r="D5">
            <v>345.52</v>
          </cell>
          <cell r="E5">
            <v>0</v>
          </cell>
        </row>
        <row r="6">
          <cell r="A6" t="str">
            <v>0021000000010</v>
          </cell>
          <cell r="B6" t="str">
            <v>C.RISP.PD RO 1913 COLLECTION CQS</v>
          </cell>
          <cell r="C6">
            <v>107028.82</v>
          </cell>
          <cell r="D6">
            <v>107028.82</v>
          </cell>
          <cell r="E6">
            <v>0</v>
          </cell>
        </row>
        <row r="7">
          <cell r="A7" t="str">
            <v>0021000000020</v>
          </cell>
          <cell r="B7" t="str">
            <v>C.RISP.DI PD E RO 2194 GESTIONALE</v>
          </cell>
          <cell r="C7">
            <v>138127.73000000001</v>
          </cell>
          <cell r="D7">
            <v>138127.73000000001</v>
          </cell>
          <cell r="E7">
            <v>0</v>
          </cell>
        </row>
        <row r="8">
          <cell r="A8" t="str">
            <v>0021000000025</v>
          </cell>
          <cell r="B8" t="str">
            <v>C.RISP.PR RO APP CARTE DI CRED 2275</v>
          </cell>
          <cell r="C8">
            <v>8709.92</v>
          </cell>
          <cell r="D8">
            <v>8709.92</v>
          </cell>
          <cell r="E8">
            <v>0</v>
          </cell>
        </row>
        <row r="9">
          <cell r="A9" t="str">
            <v>0021000000050</v>
          </cell>
          <cell r="B9" t="str">
            <v>C.RISP.PD RO CQS 2195 FUNDING</v>
          </cell>
          <cell r="C9">
            <v>510104.01</v>
          </cell>
          <cell r="D9">
            <v>510104.01</v>
          </cell>
          <cell r="E9">
            <v>0</v>
          </cell>
        </row>
        <row r="10">
          <cell r="A10" t="str">
            <v>0021000000090</v>
          </cell>
          <cell r="B10" t="str">
            <v>BANCAPULIA C/C ORDINARIO</v>
          </cell>
          <cell r="C10">
            <v>194203.26</v>
          </cell>
          <cell r="D10">
            <v>194203.26</v>
          </cell>
          <cell r="E10">
            <v>0</v>
          </cell>
        </row>
        <row r="11">
          <cell r="A11" t="str">
            <v>0021000000091</v>
          </cell>
          <cell r="B11" t="str">
            <v>BANCA FINECO C/C ORDINARIO</v>
          </cell>
          <cell r="C11">
            <v>-3216.87</v>
          </cell>
          <cell r="D11">
            <v>0</v>
          </cell>
          <cell r="E11">
            <v>3216.87</v>
          </cell>
        </row>
        <row r="12">
          <cell r="A12" t="str">
            <v>0031000000041</v>
          </cell>
          <cell r="B12" t="str">
            <v>SIGLA FINANZIARIA C/FATT. DA EMETT.</v>
          </cell>
          <cell r="C12">
            <v>9467536.2899999991</v>
          </cell>
          <cell r="D12">
            <v>9467536.2899999991</v>
          </cell>
          <cell r="E12">
            <v>0</v>
          </cell>
        </row>
        <row r="13">
          <cell r="A13" t="str">
            <v>0031000000061</v>
          </cell>
          <cell r="B13" t="str">
            <v>TANTIRA SRL C/FATT. DA EMETTERE</v>
          </cell>
          <cell r="C13">
            <v>7571.63</v>
          </cell>
          <cell r="D13">
            <v>7571.63</v>
          </cell>
          <cell r="E13">
            <v>0</v>
          </cell>
        </row>
        <row r="14">
          <cell r="A14" t="str">
            <v>0044000000050</v>
          </cell>
          <cell r="B14" t="str">
            <v>CLIENTI C/FATTURE DA EMETTERE</v>
          </cell>
          <cell r="C14">
            <v>26459.21</v>
          </cell>
          <cell r="D14">
            <v>26459.21</v>
          </cell>
          <cell r="E14">
            <v>0</v>
          </cell>
        </row>
        <row r="15">
          <cell r="A15" t="str">
            <v>0044500000010</v>
          </cell>
          <cell r="B15" t="str">
            <v>CEDENTE PER ANTICIPI C/APULIA</v>
          </cell>
          <cell r="C15">
            <v>317500</v>
          </cell>
          <cell r="D15">
            <v>317500</v>
          </cell>
          <cell r="E15">
            <v>0</v>
          </cell>
        </row>
        <row r="16">
          <cell r="A16" t="str">
            <v>0044500000011</v>
          </cell>
          <cell r="B16" t="str">
            <v>CEDENTE PER ANTICIPI C/FINECO</v>
          </cell>
          <cell r="C16">
            <v>455403.05</v>
          </cell>
          <cell r="D16">
            <v>455403.05</v>
          </cell>
          <cell r="E16">
            <v>0</v>
          </cell>
        </row>
        <row r="17">
          <cell r="A17" t="str">
            <v>0044500000020</v>
          </cell>
          <cell r="B17" t="str">
            <v>CREDITI V/CLIENTI PER ESTINZ.</v>
          </cell>
          <cell r="C17">
            <v>713031.94</v>
          </cell>
          <cell r="D17">
            <v>713031.94</v>
          </cell>
          <cell r="E17">
            <v>0</v>
          </cell>
        </row>
        <row r="18">
          <cell r="A18" t="str">
            <v>0049000000020</v>
          </cell>
          <cell r="B18" t="str">
            <v>CLIENTI C/ASSEGNI IN CIRCOLAZ. CQS</v>
          </cell>
          <cell r="C18">
            <v>4000</v>
          </cell>
          <cell r="D18">
            <v>4000</v>
          </cell>
          <cell r="E18">
            <v>0</v>
          </cell>
        </row>
        <row r="19">
          <cell r="A19" t="str">
            <v>0052000000061</v>
          </cell>
          <cell r="B19" t="str">
            <v>CLIENTI C/EROGAZIONI</v>
          </cell>
          <cell r="C19">
            <v>1438054.98</v>
          </cell>
          <cell r="D19">
            <v>1438054.98</v>
          </cell>
          <cell r="E19">
            <v>0</v>
          </cell>
        </row>
        <row r="20">
          <cell r="A20" t="str">
            <v>0052000000090</v>
          </cell>
          <cell r="B20" t="str">
            <v>CLIENTI C/INCASSI TRANS</v>
          </cell>
          <cell r="C20">
            <v>-2858.37</v>
          </cell>
          <cell r="D20">
            <v>0</v>
          </cell>
          <cell r="E20">
            <v>2858.37</v>
          </cell>
        </row>
        <row r="21">
          <cell r="A21" t="str">
            <v>0052600000010</v>
          </cell>
          <cell r="B21" t="str">
            <v>AMMINISTRAZIONI C/ANTICIPI CQS</v>
          </cell>
          <cell r="C21">
            <v>400</v>
          </cell>
          <cell r="D21">
            <v>400</v>
          </cell>
          <cell r="E21">
            <v>0</v>
          </cell>
        </row>
        <row r="22">
          <cell r="A22" t="str">
            <v>0053000005010</v>
          </cell>
          <cell r="B22" t="str">
            <v>CARTA DI CREDITO - VISA</v>
          </cell>
          <cell r="C22">
            <v>-343.8</v>
          </cell>
          <cell r="D22">
            <v>0</v>
          </cell>
          <cell r="E22">
            <v>343.8</v>
          </cell>
        </row>
        <row r="23">
          <cell r="A23" t="str">
            <v>0053000006010</v>
          </cell>
          <cell r="B23" t="str">
            <v>CARTE DI CREDITO - 2275</v>
          </cell>
          <cell r="C23">
            <v>12881.7</v>
          </cell>
          <cell r="D23">
            <v>12881.7</v>
          </cell>
          <cell r="E23">
            <v>0</v>
          </cell>
        </row>
        <row r="24">
          <cell r="A24" t="str">
            <v>0054000000015</v>
          </cell>
          <cell r="B24" t="str">
            <v>BANCHE C/TRANSITORIO CQS</v>
          </cell>
          <cell r="C24">
            <v>120426.29</v>
          </cell>
          <cell r="D24">
            <v>120426.29</v>
          </cell>
          <cell r="E24">
            <v>0</v>
          </cell>
        </row>
        <row r="25">
          <cell r="A25" t="str">
            <v>0055000000001</v>
          </cell>
          <cell r="B25" t="str">
            <v>CLIENTI C/LIQUIDAZIONI</v>
          </cell>
          <cell r="C25">
            <v>1473571.15</v>
          </cell>
          <cell r="D25">
            <v>1473571.15</v>
          </cell>
          <cell r="E25">
            <v>0</v>
          </cell>
        </row>
        <row r="26">
          <cell r="A26" t="str">
            <v>0055000000004</v>
          </cell>
          <cell r="B26" t="str">
            <v>COMMISSIONI BANCARIE</v>
          </cell>
          <cell r="C26">
            <v>-126902.1</v>
          </cell>
          <cell r="D26">
            <v>0</v>
          </cell>
          <cell r="E26">
            <v>126902.1</v>
          </cell>
        </row>
        <row r="27">
          <cell r="A27" t="str">
            <v>0055000000007</v>
          </cell>
          <cell r="B27" t="str">
            <v>INTERESSI SCALARI NETTI C/APULIA</v>
          </cell>
          <cell r="C27">
            <v>-301244.96999999997</v>
          </cell>
          <cell r="D27">
            <v>0</v>
          </cell>
          <cell r="E27">
            <v>301244.96999999997</v>
          </cell>
        </row>
        <row r="28">
          <cell r="A28" t="str">
            <v>0055000000023</v>
          </cell>
          <cell r="B28" t="str">
            <v>IMPOSTA DI RIVALSA FINECO</v>
          </cell>
          <cell r="C28">
            <v>-3813.58</v>
          </cell>
          <cell r="D28">
            <v>0</v>
          </cell>
          <cell r="E28">
            <v>3813.58</v>
          </cell>
        </row>
        <row r="29">
          <cell r="A29" t="str">
            <v>0055000000027</v>
          </cell>
          <cell r="B29" t="str">
            <v>INTERESSI SCALARI NETTI C/FINECO</v>
          </cell>
          <cell r="C29">
            <v>-313772.65999999997</v>
          </cell>
          <cell r="D29">
            <v>0</v>
          </cell>
          <cell r="E29">
            <v>313772.65999999997</v>
          </cell>
        </row>
        <row r="30">
          <cell r="A30" t="str">
            <v>0055000000029</v>
          </cell>
          <cell r="B30" t="str">
            <v>IMPOSTA DI BOLLO C/APULIA</v>
          </cell>
          <cell r="C30">
            <v>-1271.94</v>
          </cell>
          <cell r="D30">
            <v>0</v>
          </cell>
          <cell r="E30">
            <v>1271.94</v>
          </cell>
        </row>
        <row r="31">
          <cell r="A31" t="str">
            <v>0059000000010</v>
          </cell>
          <cell r="B31" t="str">
            <v>NET INSURANCE C/TRANSITORIO</v>
          </cell>
          <cell r="C31">
            <v>-9355.8700000000008</v>
          </cell>
          <cell r="D31">
            <v>0</v>
          </cell>
          <cell r="E31">
            <v>9355.8700000000008</v>
          </cell>
        </row>
        <row r="32">
          <cell r="A32" t="str">
            <v>0091000000010</v>
          </cell>
          <cell r="B32" t="str">
            <v>COSTI D'IMPIANTO E AMPLIAMENTO</v>
          </cell>
          <cell r="C32">
            <v>504514.38</v>
          </cell>
          <cell r="D32">
            <v>504514.38</v>
          </cell>
          <cell r="E32">
            <v>0</v>
          </cell>
        </row>
        <row r="33">
          <cell r="A33" t="str">
            <v>0091000000020</v>
          </cell>
          <cell r="B33" t="str">
            <v>F.DO AMM. COSTI D'IMPIANTO E AMPL.</v>
          </cell>
          <cell r="C33">
            <v>-281336.98</v>
          </cell>
          <cell r="D33">
            <v>0</v>
          </cell>
          <cell r="E33">
            <v>281336.98</v>
          </cell>
        </row>
        <row r="34">
          <cell r="A34" t="str">
            <v>0093000000030</v>
          </cell>
          <cell r="B34" t="str">
            <v>PROGRAMMI SOFTWARE</v>
          </cell>
          <cell r="C34">
            <v>2524668.6</v>
          </cell>
          <cell r="D34">
            <v>2524668.6</v>
          </cell>
          <cell r="E34">
            <v>0</v>
          </cell>
        </row>
        <row r="35">
          <cell r="A35" t="str">
            <v>0093000000031</v>
          </cell>
          <cell r="B35" t="str">
            <v>F.DO AMM. PROGRAMMI SOFTWARE</v>
          </cell>
          <cell r="C35">
            <v>-972197.5</v>
          </cell>
          <cell r="D35">
            <v>0</v>
          </cell>
          <cell r="E35">
            <v>972197.5</v>
          </cell>
        </row>
        <row r="36">
          <cell r="A36" t="str">
            <v>0093000000050</v>
          </cell>
          <cell r="B36" t="str">
            <v>KNOW HOW</v>
          </cell>
          <cell r="C36">
            <v>1200000</v>
          </cell>
          <cell r="D36">
            <v>1200000</v>
          </cell>
          <cell r="E36">
            <v>0</v>
          </cell>
        </row>
        <row r="37">
          <cell r="A37" t="str">
            <v>0093000000060</v>
          </cell>
          <cell r="B37" t="str">
            <v>F.DO AMM. KNOW HOW</v>
          </cell>
          <cell r="C37">
            <v>-339479.45</v>
          </cell>
          <cell r="D37">
            <v>0</v>
          </cell>
          <cell r="E37">
            <v>339479.45</v>
          </cell>
        </row>
        <row r="38">
          <cell r="A38" t="str">
            <v>0094000000010</v>
          </cell>
          <cell r="B38" t="str">
            <v>MARCHIO</v>
          </cell>
          <cell r="C38">
            <v>1953819.14</v>
          </cell>
          <cell r="D38">
            <v>1953819.14</v>
          </cell>
          <cell r="E38">
            <v>0</v>
          </cell>
        </row>
        <row r="39">
          <cell r="A39" t="str">
            <v>0094000000020</v>
          </cell>
          <cell r="B39" t="str">
            <v>F.DO AMM. MARCHIO</v>
          </cell>
          <cell r="C39">
            <v>-552386.11</v>
          </cell>
          <cell r="D39">
            <v>0</v>
          </cell>
          <cell r="E39">
            <v>552386.11</v>
          </cell>
        </row>
        <row r="40">
          <cell r="A40" t="str">
            <v>0096000000070</v>
          </cell>
          <cell r="B40" t="str">
            <v>COSTI PLURIENNALI SU BENI DI TERZI</v>
          </cell>
          <cell r="C40">
            <v>80069.34</v>
          </cell>
          <cell r="D40">
            <v>80069.34</v>
          </cell>
          <cell r="E40">
            <v>0</v>
          </cell>
        </row>
        <row r="41">
          <cell r="A41" t="str">
            <v>0096000000071</v>
          </cell>
          <cell r="B41" t="str">
            <v>F.DO AMM. COSTI PLUR. SU BENI TERZI</v>
          </cell>
          <cell r="C41">
            <v>-30407.99</v>
          </cell>
          <cell r="D41">
            <v>0</v>
          </cell>
          <cell r="E41">
            <v>30407.99</v>
          </cell>
        </row>
        <row r="42">
          <cell r="A42" t="str">
            <v>0106000000015</v>
          </cell>
          <cell r="B42" t="str">
            <v>MACCHINE UFFICIO ELETTRICHE</v>
          </cell>
          <cell r="C42">
            <v>688278.55</v>
          </cell>
          <cell r="D42">
            <v>688278.55</v>
          </cell>
          <cell r="E42">
            <v>0</v>
          </cell>
        </row>
        <row r="43">
          <cell r="A43" t="str">
            <v>0106000000020</v>
          </cell>
          <cell r="B43" t="str">
            <v>MOBILI E MACCHINE ORDINARIE</v>
          </cell>
          <cell r="C43">
            <v>160448.46</v>
          </cell>
          <cell r="D43">
            <v>160448.46</v>
          </cell>
          <cell r="E43">
            <v>0</v>
          </cell>
        </row>
        <row r="44">
          <cell r="A44" t="str">
            <v>0106000000022</v>
          </cell>
          <cell r="B44" t="str">
            <v>ARREDI</v>
          </cell>
          <cell r="C44">
            <v>36154.410000000003</v>
          </cell>
          <cell r="D44">
            <v>36154.410000000003</v>
          </cell>
          <cell r="E44">
            <v>0</v>
          </cell>
        </row>
        <row r="45">
          <cell r="A45" t="str">
            <v>0106000000025</v>
          </cell>
          <cell r="B45" t="str">
            <v>MACCHINARI, APPARECCHI E ATTREZZ.</v>
          </cell>
          <cell r="C45">
            <v>32310.639999999999</v>
          </cell>
          <cell r="D45">
            <v>32310.639999999999</v>
          </cell>
          <cell r="E45">
            <v>0</v>
          </cell>
        </row>
        <row r="46">
          <cell r="A46" t="str">
            <v>0106000000030</v>
          </cell>
          <cell r="B46" t="str">
            <v>BANCONI BLINDATI</v>
          </cell>
          <cell r="C46">
            <v>4787.59</v>
          </cell>
          <cell r="D46">
            <v>4787.59</v>
          </cell>
          <cell r="E46">
            <v>0</v>
          </cell>
        </row>
        <row r="47">
          <cell r="A47" t="str">
            <v>0106000000033</v>
          </cell>
          <cell r="B47" t="str">
            <v>IMPIANTI ELETTRICI</v>
          </cell>
          <cell r="C47">
            <v>31359.45</v>
          </cell>
          <cell r="D47">
            <v>31359.45</v>
          </cell>
          <cell r="E47">
            <v>0</v>
          </cell>
        </row>
        <row r="48">
          <cell r="A48" t="str">
            <v>0106000000035</v>
          </cell>
          <cell r="B48" t="str">
            <v>IMPIANTI DI ALLARME</v>
          </cell>
          <cell r="C48">
            <v>26466.97</v>
          </cell>
          <cell r="D48">
            <v>26466.97</v>
          </cell>
          <cell r="E48">
            <v>0</v>
          </cell>
        </row>
        <row r="49">
          <cell r="A49" t="str">
            <v>0106000000040</v>
          </cell>
          <cell r="B49" t="str">
            <v>IMPIANTI INTERNI SPEC. DI COMUNICAZ</v>
          </cell>
          <cell r="C49">
            <v>31516.98</v>
          </cell>
          <cell r="D49">
            <v>31516.98</v>
          </cell>
          <cell r="E49">
            <v>0</v>
          </cell>
        </row>
        <row r="50">
          <cell r="A50" t="str">
            <v>0133000000010</v>
          </cell>
          <cell r="B50" t="str">
            <v>ERARIO C/RITENUTE SU INT. BANCARI</v>
          </cell>
          <cell r="C50">
            <v>2333.6</v>
          </cell>
          <cell r="D50">
            <v>2333.6</v>
          </cell>
          <cell r="E50">
            <v>0</v>
          </cell>
        </row>
        <row r="51">
          <cell r="A51" t="str">
            <v>0133000000020</v>
          </cell>
          <cell r="B51" t="str">
            <v>ERARIO C/RITENUTE SU PROVVIGIONI</v>
          </cell>
          <cell r="C51">
            <v>1162951.3899999999</v>
          </cell>
          <cell r="D51">
            <v>1162951.3899999999</v>
          </cell>
          <cell r="E51">
            <v>0</v>
          </cell>
        </row>
        <row r="52">
          <cell r="A52" t="str">
            <v>0133000000081</v>
          </cell>
          <cell r="B52" t="str">
            <v>ACCONTI IRAP</v>
          </cell>
          <cell r="C52">
            <v>148375.5</v>
          </cell>
          <cell r="D52">
            <v>148375.5</v>
          </cell>
          <cell r="E52">
            <v>0</v>
          </cell>
        </row>
        <row r="53">
          <cell r="A53" t="str">
            <v>0133000000095</v>
          </cell>
          <cell r="B53" t="str">
            <v>CREDITO IMP. ACC. RIT. TFR</v>
          </cell>
          <cell r="C53">
            <v>2457.1799999999998</v>
          </cell>
          <cell r="D53">
            <v>2457.1799999999998</v>
          </cell>
          <cell r="E53">
            <v>0</v>
          </cell>
        </row>
        <row r="54">
          <cell r="A54" t="str">
            <v>0133000000096</v>
          </cell>
          <cell r="B54" t="str">
            <v>ERARIO C/ACCONTO IMPOSTA SOSTITUTIV</v>
          </cell>
          <cell r="C54">
            <v>502.53</v>
          </cell>
          <cell r="D54">
            <v>502.53</v>
          </cell>
          <cell r="E54">
            <v>0</v>
          </cell>
        </row>
        <row r="55">
          <cell r="A55" t="str">
            <v>0133000000098</v>
          </cell>
          <cell r="B55" t="str">
            <v>CREDITI V/ERARIO IMPOSTE ANTICIPATE</v>
          </cell>
          <cell r="C55">
            <v>74900</v>
          </cell>
          <cell r="D55">
            <v>74900</v>
          </cell>
          <cell r="E55">
            <v>0</v>
          </cell>
        </row>
        <row r="56">
          <cell r="A56" t="str">
            <v>0136000000010</v>
          </cell>
          <cell r="B56" t="str">
            <v>FORNITORI C/ANTICIPI</v>
          </cell>
          <cell r="C56">
            <v>5465.67</v>
          </cell>
          <cell r="D56">
            <v>5465.67</v>
          </cell>
          <cell r="E56">
            <v>0</v>
          </cell>
        </row>
        <row r="57">
          <cell r="A57" t="str">
            <v>0136000000020</v>
          </cell>
          <cell r="B57" t="str">
            <v>FORNITORI C/NOTE ACCRED. DA RICEV.</v>
          </cell>
          <cell r="C57">
            <v>-635.41</v>
          </cell>
          <cell r="D57">
            <v>0</v>
          </cell>
          <cell r="E57">
            <v>635.41</v>
          </cell>
        </row>
        <row r="58">
          <cell r="A58" t="str">
            <v>0138000000010</v>
          </cell>
          <cell r="B58" t="str">
            <v>CAUZIONI ATTIVE TELECOM</v>
          </cell>
          <cell r="C58">
            <v>413.17</v>
          </cell>
          <cell r="D58">
            <v>413.17</v>
          </cell>
          <cell r="E58">
            <v>0</v>
          </cell>
        </row>
        <row r="59">
          <cell r="A59" t="str">
            <v>0138000000019</v>
          </cell>
          <cell r="B59" t="str">
            <v>CAUZIONI ATTIVE AEM ELETTRICITA'</v>
          </cell>
          <cell r="C59">
            <v>206.6</v>
          </cell>
          <cell r="D59">
            <v>206.6</v>
          </cell>
          <cell r="E59">
            <v>0</v>
          </cell>
        </row>
        <row r="60">
          <cell r="A60" t="str">
            <v>0138000000020</v>
          </cell>
          <cell r="B60" t="str">
            <v>CAUZIONI ATTIVE ENEL</v>
          </cell>
          <cell r="C60">
            <v>-15.49</v>
          </cell>
          <cell r="D60">
            <v>0</v>
          </cell>
          <cell r="E60">
            <v>15.49</v>
          </cell>
        </row>
        <row r="61">
          <cell r="A61" t="str">
            <v>0138000000021</v>
          </cell>
          <cell r="B61" t="str">
            <v>CAUZIONI ATTIVE ENEL DIPENDENTI</v>
          </cell>
          <cell r="C61">
            <v>30.11</v>
          </cell>
          <cell r="D61">
            <v>30.11</v>
          </cell>
          <cell r="E61">
            <v>0</v>
          </cell>
        </row>
        <row r="62">
          <cell r="A62" t="str">
            <v>0138000000030</v>
          </cell>
          <cell r="B62" t="str">
            <v>CAUZIONI ATTIVE NOLEGGIO AUTO ALFIE</v>
          </cell>
          <cell r="C62">
            <v>8800</v>
          </cell>
          <cell r="D62">
            <v>8800</v>
          </cell>
          <cell r="E62">
            <v>0</v>
          </cell>
        </row>
        <row r="63">
          <cell r="A63" t="str">
            <v>0138000000031</v>
          </cell>
          <cell r="B63" t="str">
            <v>CAUZIONI ATTIVE AUTOVETT. SOSTITUT.</v>
          </cell>
          <cell r="C63">
            <v>2</v>
          </cell>
          <cell r="D63">
            <v>2</v>
          </cell>
          <cell r="E63">
            <v>0</v>
          </cell>
        </row>
        <row r="64">
          <cell r="A64" t="str">
            <v>0138000000040</v>
          </cell>
          <cell r="B64" t="str">
            <v>CAUZIONI ATTIVE AFFITTO</v>
          </cell>
          <cell r="C64">
            <v>22500</v>
          </cell>
          <cell r="D64">
            <v>22500</v>
          </cell>
          <cell r="E64">
            <v>0</v>
          </cell>
        </row>
        <row r="65">
          <cell r="A65" t="str">
            <v>0138000000041</v>
          </cell>
          <cell r="B65" t="str">
            <v>CAUZIONI ATTIVE LOCAZIONI DIPENDENT</v>
          </cell>
          <cell r="C65">
            <v>18110</v>
          </cell>
          <cell r="D65">
            <v>18110</v>
          </cell>
          <cell r="E65">
            <v>0</v>
          </cell>
        </row>
        <row r="66">
          <cell r="A66" t="str">
            <v>0138000000051</v>
          </cell>
          <cell r="B66" t="str">
            <v>CAUZIONI ATTIVE EROGAZ GAS LOC DIP</v>
          </cell>
          <cell r="C66">
            <v>77</v>
          </cell>
          <cell r="D66">
            <v>77</v>
          </cell>
          <cell r="E66">
            <v>0</v>
          </cell>
        </row>
        <row r="67">
          <cell r="A67" t="str">
            <v>0139000000041</v>
          </cell>
          <cell r="B67" t="str">
            <v>TICKETS RESTAURANT</v>
          </cell>
          <cell r="C67">
            <v>1161.82</v>
          </cell>
          <cell r="D67">
            <v>1161.82</v>
          </cell>
          <cell r="E67">
            <v>0</v>
          </cell>
        </row>
        <row r="68">
          <cell r="A68" t="str">
            <v>0139000000080</v>
          </cell>
          <cell r="B68" t="str">
            <v>DEBITORI VARI C/ANTICIPI SPESE</v>
          </cell>
          <cell r="C68">
            <v>4157.13</v>
          </cell>
          <cell r="D68">
            <v>4157.13</v>
          </cell>
          <cell r="E68">
            <v>0</v>
          </cell>
        </row>
        <row r="69">
          <cell r="A69" t="str">
            <v>0139000000081</v>
          </cell>
          <cell r="B69" t="str">
            <v>DEBITORI VARI VENDITE C/ANTICIPI SP</v>
          </cell>
          <cell r="C69">
            <v>7304.23</v>
          </cell>
          <cell r="D69">
            <v>7304.23</v>
          </cell>
          <cell r="E69">
            <v>0</v>
          </cell>
        </row>
        <row r="70">
          <cell r="A70" t="str">
            <v>0145000000040</v>
          </cell>
          <cell r="B70" t="str">
            <v>RISCONTI ATTIVI DIVERSI</v>
          </cell>
          <cell r="C70">
            <v>43745.3</v>
          </cell>
          <cell r="D70">
            <v>43745.3</v>
          </cell>
          <cell r="E70">
            <v>0</v>
          </cell>
        </row>
        <row r="71">
          <cell r="A71" t="str">
            <v>0145000000050</v>
          </cell>
          <cell r="B71" t="str">
            <v>COSTI ESERCIZI FUTURI</v>
          </cell>
          <cell r="C71">
            <v>607.09</v>
          </cell>
          <cell r="D71">
            <v>607.09</v>
          </cell>
          <cell r="E71">
            <v>0</v>
          </cell>
        </row>
        <row r="72">
          <cell r="A72" t="str">
            <v>0191000000026</v>
          </cell>
          <cell r="B72" t="str">
            <v>SIGLA FINANZIARIA SRL</v>
          </cell>
          <cell r="C72">
            <v>897889.36</v>
          </cell>
          <cell r="D72">
            <v>897889.36</v>
          </cell>
          <cell r="E72">
            <v>0</v>
          </cell>
        </row>
        <row r="73">
          <cell r="A73" t="str">
            <v>0191000000171</v>
          </cell>
          <cell r="B73" t="str">
            <v>SGL S.P.A.</v>
          </cell>
          <cell r="C73">
            <v>3000</v>
          </cell>
          <cell r="D73">
            <v>3000</v>
          </cell>
          <cell r="E73">
            <v>0</v>
          </cell>
        </row>
        <row r="74">
          <cell r="A74" t="str">
            <v>0191000000709</v>
          </cell>
          <cell r="B74" t="str">
            <v>NET INSURANCE SERVIZI ASSICURATIVI SPA</v>
          </cell>
          <cell r="C74">
            <v>8768.2900000000009</v>
          </cell>
          <cell r="D74">
            <v>8768.2900000000009</v>
          </cell>
          <cell r="E74">
            <v>0</v>
          </cell>
        </row>
        <row r="75">
          <cell r="A75" t="str">
            <v>0191002001730</v>
          </cell>
          <cell r="B75" t="str">
            <v>CANTON DEI MUS SRL</v>
          </cell>
          <cell r="C75">
            <v>120</v>
          </cell>
          <cell r="D75">
            <v>120</v>
          </cell>
          <cell r="E75">
            <v>0</v>
          </cell>
        </row>
        <row r="76">
          <cell r="A76" t="str">
            <v>0202000000010</v>
          </cell>
          <cell r="B76" t="str">
            <v>DEBITORI PER QUOTE CQS C/APULIA</v>
          </cell>
          <cell r="C76">
            <v>12494540.91</v>
          </cell>
          <cell r="D76">
            <v>12494540.91</v>
          </cell>
          <cell r="E76">
            <v>0</v>
          </cell>
        </row>
        <row r="77">
          <cell r="A77" t="str">
            <v>0202000000020</v>
          </cell>
          <cell r="B77" t="str">
            <v>DEBITORI PER QUOTE CQS C/FINECO</v>
          </cell>
          <cell r="C77">
            <v>7473957.0700000003</v>
          </cell>
          <cell r="D77">
            <v>7473957.0700000003</v>
          </cell>
          <cell r="E77">
            <v>0</v>
          </cell>
        </row>
        <row r="78">
          <cell r="A78" t="str">
            <v>0211200000010</v>
          </cell>
          <cell r="B78" t="str">
            <v>INTERESSI PASSIVI DA LIQUIDARE</v>
          </cell>
          <cell r="C78">
            <v>-5984.25</v>
          </cell>
          <cell r="D78">
            <v>0</v>
          </cell>
          <cell r="E78">
            <v>5984.25</v>
          </cell>
        </row>
        <row r="79">
          <cell r="A79" t="str">
            <v>0211200000020</v>
          </cell>
          <cell r="B79" t="str">
            <v>INTERESSI ATTIVI DA LIQUIDARE</v>
          </cell>
          <cell r="C79">
            <v>2514.73</v>
          </cell>
          <cell r="D79">
            <v>2514.73</v>
          </cell>
          <cell r="E79">
            <v>0</v>
          </cell>
        </row>
        <row r="80">
          <cell r="A80" t="str">
            <v>0225000000030</v>
          </cell>
          <cell r="B80" t="str">
            <v>SIGLA HOLDING SRL C/FINANZIAMENTO</v>
          </cell>
          <cell r="C80">
            <v>-1623203.11</v>
          </cell>
          <cell r="D80">
            <v>0</v>
          </cell>
          <cell r="E80">
            <v>1623203.11</v>
          </cell>
        </row>
        <row r="81">
          <cell r="A81" t="str">
            <v>0230100000000</v>
          </cell>
          <cell r="B81" t="str">
            <v>FORNITORI</v>
          </cell>
          <cell r="C81">
            <v>-2385954.5699999998</v>
          </cell>
          <cell r="D81">
            <v>0</v>
          </cell>
          <cell r="E81">
            <v>2385954.5699999998</v>
          </cell>
        </row>
        <row r="82">
          <cell r="A82" t="str">
            <v>0250200000010</v>
          </cell>
          <cell r="B82" t="str">
            <v>INPS LAVORATORI DIPENDENTI</v>
          </cell>
          <cell r="C82">
            <v>-67048.75</v>
          </cell>
          <cell r="D82">
            <v>0</v>
          </cell>
          <cell r="E82">
            <v>67048.75</v>
          </cell>
        </row>
        <row r="83">
          <cell r="A83" t="str">
            <v>0250200000020</v>
          </cell>
          <cell r="B83" t="str">
            <v>INPS LAVORATORI CO.CO.PRO.</v>
          </cell>
          <cell r="C83">
            <v>-870.37</v>
          </cell>
          <cell r="D83">
            <v>0</v>
          </cell>
          <cell r="E83">
            <v>870.37</v>
          </cell>
        </row>
        <row r="84">
          <cell r="A84" t="str">
            <v>0250200000030</v>
          </cell>
          <cell r="B84" t="str">
            <v>INAIL</v>
          </cell>
          <cell r="C84">
            <v>9105.7900000000009</v>
          </cell>
          <cell r="D84">
            <v>9105.7900000000009</v>
          </cell>
          <cell r="E84">
            <v>0</v>
          </cell>
        </row>
        <row r="85">
          <cell r="A85" t="str">
            <v>0250200000050</v>
          </cell>
          <cell r="B85" t="str">
            <v>FONDO MARIO NEGRI</v>
          </cell>
          <cell r="C85">
            <v>-33388.01</v>
          </cell>
          <cell r="D85">
            <v>0</v>
          </cell>
          <cell r="E85">
            <v>33388.01</v>
          </cell>
        </row>
        <row r="86">
          <cell r="A86" t="str">
            <v>0250200000060</v>
          </cell>
          <cell r="B86" t="str">
            <v>FONDO MARIO BESUSSO (FASDAC)</v>
          </cell>
          <cell r="C86">
            <v>-6467.02</v>
          </cell>
          <cell r="D86">
            <v>0</v>
          </cell>
          <cell r="E86">
            <v>6467.02</v>
          </cell>
        </row>
        <row r="87">
          <cell r="A87" t="str">
            <v>0250200000070</v>
          </cell>
          <cell r="B87" t="str">
            <v>FONDO ANTONIO PASTORE</v>
          </cell>
          <cell r="C87">
            <v>-28120.83</v>
          </cell>
          <cell r="D87">
            <v>0</v>
          </cell>
          <cell r="E87">
            <v>28120.83</v>
          </cell>
        </row>
        <row r="88">
          <cell r="A88" t="str">
            <v>0250200000080</v>
          </cell>
          <cell r="B88" t="str">
            <v>FONDO QUAS</v>
          </cell>
          <cell r="C88">
            <v>-445</v>
          </cell>
          <cell r="D88">
            <v>0</v>
          </cell>
          <cell r="E88">
            <v>445</v>
          </cell>
        </row>
        <row r="89">
          <cell r="A89" t="str">
            <v>0250200000090</v>
          </cell>
          <cell r="B89" t="str">
            <v>FONDAZIONE ENASARCO</v>
          </cell>
          <cell r="C89">
            <v>-1669.37</v>
          </cell>
          <cell r="D89">
            <v>0</v>
          </cell>
          <cell r="E89">
            <v>1669.37</v>
          </cell>
        </row>
        <row r="90">
          <cell r="A90" t="str">
            <v>0250200000095</v>
          </cell>
          <cell r="B90" t="str">
            <v>FONDO EST</v>
          </cell>
          <cell r="C90">
            <v>-404</v>
          </cell>
          <cell r="D90">
            <v>0</v>
          </cell>
          <cell r="E90">
            <v>404</v>
          </cell>
        </row>
        <row r="91">
          <cell r="A91" t="str">
            <v>0250300000030</v>
          </cell>
          <cell r="B91" t="str">
            <v>IRAP</v>
          </cell>
          <cell r="C91">
            <v>-54904.55</v>
          </cell>
          <cell r="D91">
            <v>0</v>
          </cell>
          <cell r="E91">
            <v>54904.55</v>
          </cell>
        </row>
        <row r="92">
          <cell r="A92" t="str">
            <v>0250300000040</v>
          </cell>
          <cell r="B92" t="str">
            <v>DEBITI PER IMPOSTA SOST. TFR</v>
          </cell>
          <cell r="C92">
            <v>111.75</v>
          </cell>
          <cell r="D92">
            <v>111.75</v>
          </cell>
          <cell r="E92">
            <v>0</v>
          </cell>
        </row>
        <row r="93">
          <cell r="A93" t="str">
            <v>0250400000010</v>
          </cell>
          <cell r="B93" t="str">
            <v>RITENUTE COMPENSI LAVORO AUTONOMO</v>
          </cell>
          <cell r="C93">
            <v>-1020.5</v>
          </cell>
          <cell r="D93">
            <v>0</v>
          </cell>
          <cell r="E93">
            <v>1020.5</v>
          </cell>
        </row>
        <row r="94">
          <cell r="A94" t="str">
            <v>0250400000015</v>
          </cell>
          <cell r="B94" t="str">
            <v>RITENUTE COMPENSI CO.CO.PRO.</v>
          </cell>
          <cell r="C94">
            <v>-3453.84</v>
          </cell>
          <cell r="D94">
            <v>0</v>
          </cell>
          <cell r="E94">
            <v>3453.84</v>
          </cell>
        </row>
        <row r="95">
          <cell r="A95" t="str">
            <v>0250400000030</v>
          </cell>
          <cell r="B95" t="str">
            <v>RITENUTE SU PROVVIGIONI</v>
          </cell>
          <cell r="C95">
            <v>-65956.31</v>
          </cell>
          <cell r="D95">
            <v>0</v>
          </cell>
          <cell r="E95">
            <v>65956.31</v>
          </cell>
        </row>
        <row r="96">
          <cell r="A96" t="str">
            <v>0250400000050</v>
          </cell>
          <cell r="B96" t="str">
            <v>RITENUTE AI DIPENDENTI</v>
          </cell>
          <cell r="C96">
            <v>-69945.33</v>
          </cell>
          <cell r="D96">
            <v>0</v>
          </cell>
          <cell r="E96">
            <v>69945.33</v>
          </cell>
        </row>
        <row r="97">
          <cell r="A97" t="str">
            <v>0251000000010</v>
          </cell>
          <cell r="B97" t="str">
            <v>IVA VENDITE</v>
          </cell>
          <cell r="C97">
            <v>-6134.6</v>
          </cell>
          <cell r="D97">
            <v>0</v>
          </cell>
          <cell r="E97">
            <v>6134.6</v>
          </cell>
        </row>
        <row r="98">
          <cell r="A98" t="str">
            <v>0251000000020</v>
          </cell>
          <cell r="B98" t="str">
            <v>IVA ACQUISTI</v>
          </cell>
          <cell r="C98">
            <v>123376.77</v>
          </cell>
          <cell r="D98">
            <v>123376.77</v>
          </cell>
          <cell r="E98">
            <v>0</v>
          </cell>
        </row>
        <row r="99">
          <cell r="A99" t="str">
            <v>0251000000030</v>
          </cell>
          <cell r="B99" t="str">
            <v>IVA RIEPILOGATIVO</v>
          </cell>
          <cell r="C99">
            <v>27911</v>
          </cell>
          <cell r="D99">
            <v>27911</v>
          </cell>
          <cell r="E99">
            <v>0</v>
          </cell>
        </row>
        <row r="100">
          <cell r="A100" t="str">
            <v>0255000000040</v>
          </cell>
          <cell r="B100" t="str">
            <v>SIGLA FINANZIARIA C/ANTICIPI</v>
          </cell>
          <cell r="C100">
            <v>-10250760.619999999</v>
          </cell>
          <cell r="D100">
            <v>0</v>
          </cell>
          <cell r="E100">
            <v>10250760.619999999</v>
          </cell>
        </row>
        <row r="101">
          <cell r="A101" t="str">
            <v>0256000000010</v>
          </cell>
          <cell r="B101" t="str">
            <v>DEBITI V/NET INSURANCE</v>
          </cell>
          <cell r="C101">
            <v>-231471.5</v>
          </cell>
          <cell r="D101">
            <v>0</v>
          </cell>
          <cell r="E101">
            <v>231471.5</v>
          </cell>
        </row>
        <row r="102">
          <cell r="A102" t="str">
            <v>0256000000020</v>
          </cell>
          <cell r="B102" t="str">
            <v>DEBITI V/CARIGE ASSICURAZIONI</v>
          </cell>
          <cell r="C102">
            <v>-0.01</v>
          </cell>
          <cell r="D102">
            <v>0</v>
          </cell>
          <cell r="E102">
            <v>0.01</v>
          </cell>
        </row>
        <row r="103">
          <cell r="A103" t="str">
            <v>0256000000030</v>
          </cell>
          <cell r="B103" t="str">
            <v>DEBITI V/A.M. SRL ASSICURAZIONI</v>
          </cell>
          <cell r="C103">
            <v>-619580.68999999994</v>
          </cell>
          <cell r="D103">
            <v>0</v>
          </cell>
          <cell r="E103">
            <v>619580.68999999994</v>
          </cell>
        </row>
        <row r="104">
          <cell r="A104" t="str">
            <v>0258500000010</v>
          </cell>
          <cell r="B104" t="str">
            <v>FORNITORI C/FATTURE DA RICEVERE</v>
          </cell>
          <cell r="C104">
            <v>-1357332.17</v>
          </cell>
          <cell r="D104">
            <v>0</v>
          </cell>
          <cell r="E104">
            <v>1357332.17</v>
          </cell>
        </row>
        <row r="105">
          <cell r="A105" t="str">
            <v>0259000000020</v>
          </cell>
          <cell r="B105" t="str">
            <v>PERSONALE C/RETRIBUZIONE</v>
          </cell>
          <cell r="C105">
            <v>-832184.54</v>
          </cell>
          <cell r="D105">
            <v>0</v>
          </cell>
          <cell r="E105">
            <v>832184.54</v>
          </cell>
        </row>
        <row r="106">
          <cell r="A106" t="str">
            <v>0259000000051</v>
          </cell>
          <cell r="B106" t="str">
            <v>JACKSON CHRISTABEL</v>
          </cell>
          <cell r="C106">
            <v>3.51</v>
          </cell>
          <cell r="D106">
            <v>3.51</v>
          </cell>
          <cell r="E106">
            <v>0</v>
          </cell>
        </row>
        <row r="107">
          <cell r="A107" t="str">
            <v>0259000000052</v>
          </cell>
          <cell r="B107" t="str">
            <v>STAGISTI AREA PRODUZ. C/RETRIBUZION</v>
          </cell>
          <cell r="C107">
            <v>0.12</v>
          </cell>
          <cell r="D107">
            <v>0.12</v>
          </cell>
          <cell r="E107">
            <v>0</v>
          </cell>
        </row>
        <row r="108">
          <cell r="A108" t="str">
            <v>0259000000053</v>
          </cell>
          <cell r="B108" t="str">
            <v>STAGISTI AREA REPEAT B.C/RETRIBUZIO</v>
          </cell>
          <cell r="C108">
            <v>0.6</v>
          </cell>
          <cell r="D108">
            <v>0.6</v>
          </cell>
          <cell r="E108">
            <v>0</v>
          </cell>
        </row>
        <row r="109">
          <cell r="A109" t="str">
            <v>0259000000100</v>
          </cell>
          <cell r="B109" t="str">
            <v>F.DO STANZIAMENTO PREMI DIPENDENTI</v>
          </cell>
          <cell r="C109">
            <v>-272642</v>
          </cell>
          <cell r="D109">
            <v>0</v>
          </cell>
          <cell r="E109">
            <v>272642</v>
          </cell>
        </row>
        <row r="110">
          <cell r="A110" t="str">
            <v>0259500000001</v>
          </cell>
          <cell r="B110" t="str">
            <v>DEBITI PREV. COMPLEMENTARE</v>
          </cell>
          <cell r="C110">
            <v>-530.80999999999995</v>
          </cell>
          <cell r="D110">
            <v>0</v>
          </cell>
          <cell r="E110">
            <v>530.80999999999995</v>
          </cell>
        </row>
        <row r="111">
          <cell r="A111" t="str">
            <v>0262000000040</v>
          </cell>
          <cell r="B111" t="str">
            <v>RATEI PASSIIVI DIVERSI</v>
          </cell>
          <cell r="C111">
            <v>-123819.78</v>
          </cell>
          <cell r="D111">
            <v>0</v>
          </cell>
          <cell r="E111">
            <v>123819.78</v>
          </cell>
        </row>
        <row r="112">
          <cell r="A112" t="str">
            <v>0271000000010</v>
          </cell>
          <cell r="B112" t="str">
            <v>FONDO T.F.R.</v>
          </cell>
          <cell r="C112">
            <v>-445118.36</v>
          </cell>
          <cell r="D112">
            <v>0</v>
          </cell>
          <cell r="E112">
            <v>445118.36</v>
          </cell>
        </row>
        <row r="113">
          <cell r="A113" t="str">
            <v>0295000000015</v>
          </cell>
          <cell r="B113" t="str">
            <v>F.DO AMM. MACCH. UFF. EL. EL ELETTR</v>
          </cell>
          <cell r="C113">
            <v>-352806.88</v>
          </cell>
          <cell r="D113">
            <v>0</v>
          </cell>
          <cell r="E113">
            <v>352806.88</v>
          </cell>
        </row>
        <row r="114">
          <cell r="A114" t="str">
            <v>0295000000020</v>
          </cell>
          <cell r="B114" t="str">
            <v>F.DO AMM. MOBILI E MACCH. ORDINARIE</v>
          </cell>
          <cell r="C114">
            <v>-44796.43</v>
          </cell>
          <cell r="D114">
            <v>0</v>
          </cell>
          <cell r="E114">
            <v>44796.43</v>
          </cell>
        </row>
        <row r="115">
          <cell r="A115" t="str">
            <v>0295000000022</v>
          </cell>
          <cell r="B115" t="str">
            <v>F.DO AMM. ARREDI</v>
          </cell>
          <cell r="C115">
            <v>-19232.28</v>
          </cell>
          <cell r="D115">
            <v>0</v>
          </cell>
          <cell r="E115">
            <v>19232.28</v>
          </cell>
        </row>
        <row r="116">
          <cell r="A116" t="str">
            <v>0295000000025</v>
          </cell>
          <cell r="B116" t="str">
            <v>F.DO AMM. ATTREZZATURE VARIE</v>
          </cell>
          <cell r="C116">
            <v>-23792.27</v>
          </cell>
          <cell r="D116">
            <v>0</v>
          </cell>
          <cell r="E116">
            <v>23792.27</v>
          </cell>
        </row>
        <row r="117">
          <cell r="A117" t="str">
            <v>0295000000030</v>
          </cell>
          <cell r="B117" t="str">
            <v>F.DO AMM. BANCONI BLINDATI</v>
          </cell>
          <cell r="C117">
            <v>-4209.62</v>
          </cell>
          <cell r="D117">
            <v>0</v>
          </cell>
          <cell r="E117">
            <v>4209.62</v>
          </cell>
        </row>
        <row r="118">
          <cell r="A118" t="str">
            <v>0295000000033</v>
          </cell>
          <cell r="B118" t="str">
            <v>F.DO AMM. IMPIANTI ELETTRICI</v>
          </cell>
          <cell r="C118">
            <v>-16115.33</v>
          </cell>
          <cell r="D118">
            <v>0</v>
          </cell>
          <cell r="E118">
            <v>16115.33</v>
          </cell>
        </row>
        <row r="119">
          <cell r="A119" t="str">
            <v>0295000000035</v>
          </cell>
          <cell r="B119" t="str">
            <v>F.DO AMM. IMPIANTI DI ALLARME</v>
          </cell>
          <cell r="C119">
            <v>-16974.52</v>
          </cell>
          <cell r="D119">
            <v>0</v>
          </cell>
          <cell r="E119">
            <v>16974.52</v>
          </cell>
        </row>
        <row r="120">
          <cell r="A120" t="str">
            <v>0295000000040</v>
          </cell>
          <cell r="B120" t="str">
            <v>F.DO AMM. IMP. INT DI COMUNICAZIONE</v>
          </cell>
          <cell r="C120">
            <v>-31180.22</v>
          </cell>
          <cell r="D120">
            <v>0</v>
          </cell>
          <cell r="E120">
            <v>31180.22</v>
          </cell>
        </row>
        <row r="121">
          <cell r="A121" t="str">
            <v>0296000000020</v>
          </cell>
          <cell r="B121" t="str">
            <v>FONDO IMPOSTE DIFFERITE</v>
          </cell>
          <cell r="C121">
            <v>-1045219</v>
          </cell>
          <cell r="D121">
            <v>0</v>
          </cell>
          <cell r="E121">
            <v>1045219</v>
          </cell>
        </row>
        <row r="122">
          <cell r="A122" t="str">
            <v>0321000000010</v>
          </cell>
          <cell r="B122" t="str">
            <v>CAPITALE SOCIALE</v>
          </cell>
          <cell r="C122">
            <v>-600000</v>
          </cell>
          <cell r="D122">
            <v>0</v>
          </cell>
          <cell r="E122">
            <v>600000</v>
          </cell>
        </row>
        <row r="123">
          <cell r="A123" t="str">
            <v>0326000000010</v>
          </cell>
          <cell r="B123" t="str">
            <v>PERDITA D'ESERCIZIO PORTATA A NUOVO</v>
          </cell>
          <cell r="C123">
            <v>1245189.54</v>
          </cell>
          <cell r="D123">
            <v>1245189.54</v>
          </cell>
          <cell r="E123">
            <v>0</v>
          </cell>
        </row>
        <row r="124">
          <cell r="A124" t="str">
            <v>0331000000010</v>
          </cell>
          <cell r="B124" t="str">
            <v>SOVRAPPREZZI DA EMISSIONE</v>
          </cell>
          <cell r="C124">
            <v>-1677766</v>
          </cell>
          <cell r="D124">
            <v>0</v>
          </cell>
          <cell r="E124">
            <v>1677766</v>
          </cell>
        </row>
        <row r="125">
          <cell r="A125" t="str">
            <v>0402000000010</v>
          </cell>
          <cell r="B125" t="str">
            <v>CREDITORI PER QUOTE CQS C/APULIA</v>
          </cell>
          <cell r="C125">
            <v>-12486885.550000001</v>
          </cell>
          <cell r="D125">
            <v>0</v>
          </cell>
          <cell r="E125">
            <v>12486885.550000001</v>
          </cell>
        </row>
        <row r="126">
          <cell r="A126" t="str">
            <v>0402000000020</v>
          </cell>
          <cell r="B126" t="str">
            <v>CREDITORI PER QUOTE CQS C/FINECO</v>
          </cell>
          <cell r="C126">
            <v>-7562046.8399999999</v>
          </cell>
          <cell r="D126">
            <v>0</v>
          </cell>
          <cell r="E126">
            <v>7562046.8399999999</v>
          </cell>
        </row>
        <row r="127">
          <cell r="C127">
            <v>760474.0200000219</v>
          </cell>
          <cell r="D127">
            <v>46069148.940000005</v>
          </cell>
          <cell r="E127">
            <v>45308674.920000002</v>
          </cell>
        </row>
        <row r="128">
          <cell r="B128" t="str">
            <v>UTILE D'ESERCIZIO</v>
          </cell>
          <cell r="E128">
            <v>760474.02000000328</v>
          </cell>
        </row>
        <row r="131">
          <cell r="A131" t="str">
            <v>0515000000010</v>
          </cell>
          <cell r="B131" t="str">
            <v>INTERESSI ATTIVI V/BANCHE</v>
          </cell>
          <cell r="C131">
            <v>-8633.67</v>
          </cell>
          <cell r="D131">
            <v>0</v>
          </cell>
          <cell r="E131">
            <v>8633.67</v>
          </cell>
        </row>
        <row r="132">
          <cell r="A132" t="str">
            <v>0531000000010</v>
          </cell>
          <cell r="B132" t="str">
            <v>RIMBORSO SERVIZI DI PRODUZIONE</v>
          </cell>
          <cell r="C132">
            <v>-8250000</v>
          </cell>
          <cell r="D132">
            <v>0</v>
          </cell>
          <cell r="E132">
            <v>8250000</v>
          </cell>
        </row>
        <row r="133">
          <cell r="A133" t="str">
            <v>0531000000015</v>
          </cell>
          <cell r="B133" t="str">
            <v>RIMBORSO SERVIZI AMMINISTRATIVI</v>
          </cell>
          <cell r="C133">
            <v>-201666.67</v>
          </cell>
          <cell r="D133">
            <v>0</v>
          </cell>
          <cell r="E133">
            <v>201666.67</v>
          </cell>
        </row>
        <row r="134">
          <cell r="A134" t="str">
            <v>0531000000020</v>
          </cell>
          <cell r="B134" t="str">
            <v>RIMBORSO SERVIZI DI INCASSO</v>
          </cell>
          <cell r="C134">
            <v>-183333.33</v>
          </cell>
          <cell r="D134">
            <v>0</v>
          </cell>
          <cell r="E134">
            <v>183333.33</v>
          </cell>
        </row>
        <row r="135">
          <cell r="A135" t="str">
            <v>0531000000025</v>
          </cell>
          <cell r="B135" t="str">
            <v>RIMBORSO SERVIZI PER SPESE MEDIATOR</v>
          </cell>
          <cell r="C135">
            <v>-6836044.5999999996</v>
          </cell>
          <cell r="D135">
            <v>0</v>
          </cell>
          <cell r="E135">
            <v>6836044.5999999996</v>
          </cell>
        </row>
        <row r="136">
          <cell r="A136" t="str">
            <v>0531000000026</v>
          </cell>
          <cell r="B136" t="str">
            <v>RIMBORSO SERVIZI PER PREM PERF MED</v>
          </cell>
          <cell r="C136">
            <v>-509872.47</v>
          </cell>
          <cell r="D136">
            <v>0</v>
          </cell>
          <cell r="E136">
            <v>509872.47</v>
          </cell>
        </row>
        <row r="137">
          <cell r="A137" t="str">
            <v>0531000000030</v>
          </cell>
          <cell r="B137" t="str">
            <v>RIMBORSO SERVIZI PER SPESE STRUTTUR</v>
          </cell>
          <cell r="C137">
            <v>-137500</v>
          </cell>
          <cell r="D137">
            <v>0</v>
          </cell>
          <cell r="E137">
            <v>137500</v>
          </cell>
        </row>
        <row r="138">
          <cell r="A138" t="str">
            <v>0531000000100</v>
          </cell>
          <cell r="B138" t="str">
            <v>RIMBORSO SERVIZI ASSISTENZA SOFTW</v>
          </cell>
          <cell r="C138">
            <v>-27500</v>
          </cell>
          <cell r="D138">
            <v>0</v>
          </cell>
          <cell r="E138">
            <v>27500</v>
          </cell>
        </row>
        <row r="139">
          <cell r="A139" t="str">
            <v>0533000000010</v>
          </cell>
          <cell r="B139" t="str">
            <v>COMMISSIONI SIGLA SRL C/APULIA</v>
          </cell>
          <cell r="C139">
            <v>-697548.7</v>
          </cell>
          <cell r="D139">
            <v>0</v>
          </cell>
          <cell r="E139">
            <v>697548.7</v>
          </cell>
        </row>
        <row r="140">
          <cell r="A140" t="str">
            <v>0533000000020</v>
          </cell>
          <cell r="B140" t="str">
            <v>COMMISSIONI SIGLA SRL C/FINECO</v>
          </cell>
          <cell r="C140">
            <v>-467173.83</v>
          </cell>
          <cell r="D140">
            <v>0</v>
          </cell>
          <cell r="E140">
            <v>467173.83</v>
          </cell>
        </row>
        <row r="141">
          <cell r="A141" t="str">
            <v>0533000000050</v>
          </cell>
          <cell r="B141" t="str">
            <v>COMMISSIONI PER ASSICURAZIONI CQS</v>
          </cell>
          <cell r="C141">
            <v>-52523.49</v>
          </cell>
          <cell r="D141">
            <v>0</v>
          </cell>
          <cell r="E141">
            <v>52523.49</v>
          </cell>
        </row>
        <row r="142">
          <cell r="A142" t="str">
            <v>0533000000080</v>
          </cell>
          <cell r="B142" t="str">
            <v>COMMIS EST ANTIC. CQS</v>
          </cell>
          <cell r="C142">
            <v>-1472.13</v>
          </cell>
          <cell r="D142">
            <v>0</v>
          </cell>
          <cell r="E142">
            <v>1472.13</v>
          </cell>
        </row>
        <row r="143">
          <cell r="A143" t="str">
            <v>0533000000090</v>
          </cell>
          <cell r="B143" t="str">
            <v>RIMBORSO SPESE C/MEDIATORI CQS</v>
          </cell>
          <cell r="C143">
            <v>-1835910.26</v>
          </cell>
          <cell r="D143">
            <v>0</v>
          </cell>
          <cell r="E143">
            <v>1835910.26</v>
          </cell>
        </row>
        <row r="144">
          <cell r="A144" t="str">
            <v>0572000000100</v>
          </cell>
          <cell r="B144" t="str">
            <v>RECUPERO SPESE DIPENDENTI</v>
          </cell>
          <cell r="C144">
            <v>-4183.74</v>
          </cell>
          <cell r="D144">
            <v>0</v>
          </cell>
          <cell r="E144">
            <v>4183.74</v>
          </cell>
        </row>
        <row r="145">
          <cell r="A145" t="str">
            <v>0572000000110</v>
          </cell>
          <cell r="B145" t="str">
            <v>RECUPERO SPESE LOCAZIONE UFFICI</v>
          </cell>
          <cell r="C145">
            <v>-7571.63</v>
          </cell>
          <cell r="D145">
            <v>0</v>
          </cell>
          <cell r="E145">
            <v>7571.63</v>
          </cell>
        </row>
        <row r="146">
          <cell r="A146" t="str">
            <v>0572500000010</v>
          </cell>
          <cell r="B146" t="str">
            <v>RECUPERO SPESE CQS C/APULIA</v>
          </cell>
          <cell r="C146">
            <v>-176367.59</v>
          </cell>
          <cell r="D146">
            <v>0</v>
          </cell>
          <cell r="E146">
            <v>176367.59</v>
          </cell>
        </row>
        <row r="147">
          <cell r="A147" t="str">
            <v>0572500000020</v>
          </cell>
          <cell r="B147" t="str">
            <v>RECUPERO SPESE CQS C/FINECO</v>
          </cell>
          <cell r="C147">
            <v>-121380</v>
          </cell>
          <cell r="D147">
            <v>0</v>
          </cell>
          <cell r="E147">
            <v>121380</v>
          </cell>
        </row>
        <row r="148">
          <cell r="A148" t="str">
            <v>0581000000010</v>
          </cell>
          <cell r="B148" t="str">
            <v>SOPRAVVENIENZE ATTIVE</v>
          </cell>
          <cell r="C148">
            <v>-20389.87</v>
          </cell>
          <cell r="D148">
            <v>0</v>
          </cell>
          <cell r="E148">
            <v>20389.87</v>
          </cell>
        </row>
        <row r="149">
          <cell r="A149" t="str">
            <v>0581000000030</v>
          </cell>
          <cell r="B149" t="str">
            <v>ABBUONI ATTIVI E ARROTONDAMENTI</v>
          </cell>
          <cell r="C149">
            <v>-44.46</v>
          </cell>
          <cell r="D149">
            <v>0</v>
          </cell>
          <cell r="E149">
            <v>44.46</v>
          </cell>
        </row>
        <row r="150">
          <cell r="A150" t="str">
            <v>0582000000010</v>
          </cell>
          <cell r="B150" t="str">
            <v>SOPRAVVENIENZE ATTIVE CQS</v>
          </cell>
          <cell r="C150">
            <v>-0.11</v>
          </cell>
          <cell r="D150">
            <v>0</v>
          </cell>
          <cell r="E150">
            <v>0.11</v>
          </cell>
        </row>
        <row r="151">
          <cell r="A151" t="str">
            <v>0582000000030</v>
          </cell>
          <cell r="B151" t="str">
            <v>ABBUONI ATTIVI E ARROTONDAM. CQS</v>
          </cell>
          <cell r="C151">
            <v>-86.92</v>
          </cell>
          <cell r="D151">
            <v>0</v>
          </cell>
          <cell r="E151">
            <v>86.92</v>
          </cell>
        </row>
        <row r="152">
          <cell r="A152" t="str">
            <v>0711000000010</v>
          </cell>
          <cell r="B152" t="str">
            <v>INTERESSI PASSIVI SU C/C ORDINARIO</v>
          </cell>
          <cell r="C152">
            <v>6250.2</v>
          </cell>
          <cell r="D152">
            <v>6250.2</v>
          </cell>
          <cell r="E152">
            <v>0</v>
          </cell>
        </row>
        <row r="153">
          <cell r="A153" t="str">
            <v>0712000000010</v>
          </cell>
          <cell r="B153" t="str">
            <v>SPESE CHIUSURA TRIMESTRE</v>
          </cell>
          <cell r="C153">
            <v>15671.92</v>
          </cell>
          <cell r="D153">
            <v>15671.92</v>
          </cell>
          <cell r="E153">
            <v>0</v>
          </cell>
        </row>
        <row r="154">
          <cell r="A154" t="str">
            <v>0712000000020</v>
          </cell>
          <cell r="B154" t="str">
            <v>SPESE DIVERSE BANCA</v>
          </cell>
          <cell r="C154">
            <v>11697.99</v>
          </cell>
          <cell r="D154">
            <v>11697.99</v>
          </cell>
          <cell r="E154">
            <v>0</v>
          </cell>
        </row>
        <row r="155">
          <cell r="A155" t="str">
            <v>0712000000030</v>
          </cell>
          <cell r="B155" t="str">
            <v>SPESE PER FIDEIUSSIONI</v>
          </cell>
          <cell r="C155">
            <v>162.4</v>
          </cell>
          <cell r="D155">
            <v>162.4</v>
          </cell>
          <cell r="E155">
            <v>0</v>
          </cell>
        </row>
        <row r="156">
          <cell r="A156" t="str">
            <v>0713000000010</v>
          </cell>
          <cell r="B156" t="str">
            <v>INTERESSI SU TFR</v>
          </cell>
          <cell r="C156">
            <v>0.7</v>
          </cell>
          <cell r="D156">
            <v>0.7</v>
          </cell>
          <cell r="E156">
            <v>0</v>
          </cell>
        </row>
        <row r="157">
          <cell r="A157" t="str">
            <v>0715000000030</v>
          </cell>
          <cell r="B157" t="str">
            <v>INTERESSI PASSIVI V/SIGLA HOLDING</v>
          </cell>
          <cell r="C157">
            <v>12521.32</v>
          </cell>
          <cell r="D157">
            <v>12521.32</v>
          </cell>
          <cell r="E157">
            <v>0</v>
          </cell>
        </row>
        <row r="158">
          <cell r="A158" t="str">
            <v>0716000000010</v>
          </cell>
          <cell r="B158" t="str">
            <v>INTERESSI DI MORA V/FORNITORI</v>
          </cell>
          <cell r="C158">
            <v>143.75</v>
          </cell>
          <cell r="D158">
            <v>143.75</v>
          </cell>
          <cell r="E158">
            <v>0</v>
          </cell>
        </row>
        <row r="159">
          <cell r="A159" t="str">
            <v>0721000000010</v>
          </cell>
          <cell r="B159" t="str">
            <v>PROVVIGIONI A MEDIATORI</v>
          </cell>
          <cell r="C159">
            <v>6835985.1799999997</v>
          </cell>
          <cell r="D159">
            <v>6835985.1799999997</v>
          </cell>
          <cell r="E159">
            <v>0</v>
          </cell>
        </row>
        <row r="160">
          <cell r="A160" t="str">
            <v>0721000000015</v>
          </cell>
          <cell r="B160" t="str">
            <v>PREMIO PERFORMANCE MEDIATORI</v>
          </cell>
          <cell r="C160">
            <v>509872.47</v>
          </cell>
          <cell r="D160">
            <v>509872.47</v>
          </cell>
          <cell r="E160">
            <v>0</v>
          </cell>
        </row>
        <row r="161">
          <cell r="A161" t="str">
            <v>0721000000050</v>
          </cell>
          <cell r="B161" t="str">
            <v>PROVVIGIONI SGL SPA</v>
          </cell>
          <cell r="C161">
            <v>460625</v>
          </cell>
          <cell r="D161">
            <v>460625</v>
          </cell>
          <cell r="E161">
            <v>0</v>
          </cell>
        </row>
        <row r="162">
          <cell r="A162" t="str">
            <v>0721000000055</v>
          </cell>
          <cell r="B162" t="str">
            <v>SPESE PERSONALE SGL SPA</v>
          </cell>
          <cell r="C162">
            <v>85549.03</v>
          </cell>
          <cell r="D162">
            <v>85549.03</v>
          </cell>
          <cell r="E162">
            <v>0</v>
          </cell>
        </row>
        <row r="163">
          <cell r="A163" t="str">
            <v>0721500000010</v>
          </cell>
          <cell r="B163" t="str">
            <v>PROVVIGIONI MEDIATORI CQS</v>
          </cell>
          <cell r="C163">
            <v>1835910.26</v>
          </cell>
          <cell r="D163">
            <v>1835910.26</v>
          </cell>
          <cell r="E163">
            <v>0</v>
          </cell>
        </row>
        <row r="164">
          <cell r="A164" t="str">
            <v>0721500000015</v>
          </cell>
          <cell r="B164" t="str">
            <v>PREMI PERFORMANCE CQS</v>
          </cell>
          <cell r="C164">
            <v>16200.87</v>
          </cell>
          <cell r="D164">
            <v>16200.87</v>
          </cell>
          <cell r="E164">
            <v>0</v>
          </cell>
        </row>
        <row r="165">
          <cell r="A165" t="str">
            <v>0721500000020</v>
          </cell>
          <cell r="B165" t="str">
            <v>COMMISSIONI AMMINISTRAZIONI CQS</v>
          </cell>
          <cell r="C165">
            <v>621.15</v>
          </cell>
          <cell r="D165">
            <v>621.15</v>
          </cell>
          <cell r="E165">
            <v>0</v>
          </cell>
        </row>
        <row r="166">
          <cell r="A166" t="str">
            <v>0721500000025</v>
          </cell>
          <cell r="B166" t="str">
            <v>COMM. PASS. ASS.NE B.CA APULIA</v>
          </cell>
          <cell r="C166">
            <v>26154</v>
          </cell>
          <cell r="D166">
            <v>26154</v>
          </cell>
          <cell r="E166">
            <v>0</v>
          </cell>
        </row>
        <row r="167">
          <cell r="A167" t="str">
            <v>0741000000010</v>
          </cell>
          <cell r="B167" t="str">
            <v>STIPENDI</v>
          </cell>
          <cell r="C167">
            <v>2765163.66</v>
          </cell>
          <cell r="D167">
            <v>2765163.66</v>
          </cell>
          <cell r="E167">
            <v>0</v>
          </cell>
        </row>
        <row r="168">
          <cell r="A168" t="str">
            <v>0741000000012</v>
          </cell>
          <cell r="B168" t="str">
            <v>COSTO LAVORO INTERINALE</v>
          </cell>
          <cell r="C168">
            <v>4334.68</v>
          </cell>
          <cell r="D168">
            <v>4334.68</v>
          </cell>
          <cell r="E168">
            <v>0</v>
          </cell>
        </row>
        <row r="169">
          <cell r="A169" t="str">
            <v>0741000000015</v>
          </cell>
          <cell r="B169" t="str">
            <v>ACCANTONAMENTO T.F.R.</v>
          </cell>
          <cell r="C169">
            <v>166941.57999999999</v>
          </cell>
          <cell r="D169">
            <v>166941.57999999999</v>
          </cell>
          <cell r="E169">
            <v>0</v>
          </cell>
        </row>
        <row r="170">
          <cell r="A170" t="str">
            <v>0741000000020</v>
          </cell>
          <cell r="B170" t="str">
            <v>INPS</v>
          </cell>
          <cell r="C170">
            <v>745068.77</v>
          </cell>
          <cell r="D170">
            <v>745068.77</v>
          </cell>
          <cell r="E170">
            <v>0</v>
          </cell>
        </row>
        <row r="171">
          <cell r="A171" t="str">
            <v>0741000000025</v>
          </cell>
          <cell r="B171" t="str">
            <v>INPS CO.CO.PRO.</v>
          </cell>
          <cell r="C171">
            <v>9058.81</v>
          </cell>
          <cell r="D171">
            <v>9058.81</v>
          </cell>
          <cell r="E171">
            <v>0</v>
          </cell>
        </row>
        <row r="172">
          <cell r="A172" t="str">
            <v>0741000000050</v>
          </cell>
          <cell r="B172" t="str">
            <v>FONDO MARIO NEGRI</v>
          </cell>
          <cell r="C172">
            <v>65876.240000000005</v>
          </cell>
          <cell r="D172">
            <v>65876.240000000005</v>
          </cell>
          <cell r="E172">
            <v>0</v>
          </cell>
        </row>
        <row r="173">
          <cell r="A173" t="str">
            <v>0741000000055</v>
          </cell>
          <cell r="B173" t="str">
            <v>FONDO BESUSSO</v>
          </cell>
          <cell r="C173">
            <v>24439.98</v>
          </cell>
          <cell r="D173">
            <v>24439.98</v>
          </cell>
          <cell r="E173">
            <v>0</v>
          </cell>
        </row>
        <row r="174">
          <cell r="A174" t="str">
            <v>0741000000060</v>
          </cell>
          <cell r="B174" t="str">
            <v>FONDO PASTORE</v>
          </cell>
          <cell r="C174">
            <v>46455.78</v>
          </cell>
          <cell r="D174">
            <v>46455.78</v>
          </cell>
          <cell r="E174">
            <v>0</v>
          </cell>
        </row>
        <row r="175">
          <cell r="A175" t="str">
            <v>0741000000070</v>
          </cell>
          <cell r="B175" t="str">
            <v>QUADRIFOR</v>
          </cell>
          <cell r="C175">
            <v>475</v>
          </cell>
          <cell r="D175">
            <v>475</v>
          </cell>
          <cell r="E175">
            <v>0</v>
          </cell>
        </row>
        <row r="176">
          <cell r="A176" t="str">
            <v>0741000000080</v>
          </cell>
          <cell r="B176" t="str">
            <v>QUAS</v>
          </cell>
          <cell r="C176">
            <v>3977</v>
          </cell>
          <cell r="D176">
            <v>3977</v>
          </cell>
          <cell r="E176">
            <v>0</v>
          </cell>
        </row>
        <row r="177">
          <cell r="A177" t="str">
            <v>0741000000085</v>
          </cell>
          <cell r="B177" t="str">
            <v>FONDO EST</v>
          </cell>
          <cell r="C177">
            <v>3086</v>
          </cell>
          <cell r="D177">
            <v>3086</v>
          </cell>
          <cell r="E177">
            <v>0</v>
          </cell>
        </row>
        <row r="178">
          <cell r="A178" t="str">
            <v>0741000000100</v>
          </cell>
          <cell r="B178" t="str">
            <v>STANZIAMENTO PREMI DIPENDENTI</v>
          </cell>
          <cell r="C178">
            <v>272642</v>
          </cell>
          <cell r="D178">
            <v>272642</v>
          </cell>
          <cell r="E178">
            <v>0</v>
          </cell>
        </row>
        <row r="179">
          <cell r="A179" t="str">
            <v>0743000000010</v>
          </cell>
          <cell r="B179" t="str">
            <v>COMPENSO AMMINISTRATORI</v>
          </cell>
          <cell r="C179">
            <v>56599.97</v>
          </cell>
          <cell r="D179">
            <v>56599.97</v>
          </cell>
          <cell r="E179">
            <v>0</v>
          </cell>
        </row>
        <row r="180">
          <cell r="A180" t="str">
            <v>0743000000015</v>
          </cell>
          <cell r="B180" t="str">
            <v>COMPENSO SINDACI</v>
          </cell>
          <cell r="C180">
            <v>32704.57</v>
          </cell>
          <cell r="D180">
            <v>32704.57</v>
          </cell>
          <cell r="E180">
            <v>0</v>
          </cell>
        </row>
        <row r="181">
          <cell r="A181" t="str">
            <v>0743000000020</v>
          </cell>
          <cell r="B181" t="str">
            <v>CONSULENTI FISCALI</v>
          </cell>
          <cell r="C181">
            <v>27656</v>
          </cell>
          <cell r="D181">
            <v>27656</v>
          </cell>
          <cell r="E181">
            <v>0</v>
          </cell>
        </row>
        <row r="182">
          <cell r="A182" t="str">
            <v>0743000000025</v>
          </cell>
          <cell r="B182" t="str">
            <v>CONSULENTI DEL LAVORO</v>
          </cell>
          <cell r="C182">
            <v>12857.2</v>
          </cell>
          <cell r="D182">
            <v>12857.2</v>
          </cell>
          <cell r="E182">
            <v>0</v>
          </cell>
        </row>
        <row r="183">
          <cell r="A183" t="str">
            <v>0743000000030</v>
          </cell>
          <cell r="B183" t="str">
            <v>CONSULENTI LEGALI</v>
          </cell>
          <cell r="C183">
            <v>42236.67</v>
          </cell>
          <cell r="D183">
            <v>42236.67</v>
          </cell>
          <cell r="E183">
            <v>0</v>
          </cell>
        </row>
        <row r="184">
          <cell r="A184" t="str">
            <v>0743000000040</v>
          </cell>
          <cell r="B184" t="str">
            <v>COMPENSI SOCIETA' DI REVISIONE</v>
          </cell>
          <cell r="C184">
            <v>18512.36</v>
          </cell>
          <cell r="D184">
            <v>18512.36</v>
          </cell>
          <cell r="E184">
            <v>0</v>
          </cell>
        </row>
        <row r="185">
          <cell r="A185" t="str">
            <v>0743000000050</v>
          </cell>
          <cell r="B185" t="str">
            <v>ALTRI COMPENSI A TERZI</v>
          </cell>
          <cell r="C185">
            <v>14508.5</v>
          </cell>
          <cell r="D185">
            <v>14508.5</v>
          </cell>
          <cell r="E185">
            <v>0</v>
          </cell>
        </row>
        <row r="186">
          <cell r="A186" t="str">
            <v>0743000000060</v>
          </cell>
          <cell r="B186" t="str">
            <v>COMPENSO CO.CO.PRO.</v>
          </cell>
          <cell r="C186">
            <v>32532.62</v>
          </cell>
          <cell r="D186">
            <v>32532.62</v>
          </cell>
          <cell r="E186">
            <v>0</v>
          </cell>
        </row>
        <row r="187">
          <cell r="A187" t="str">
            <v>0743000000070</v>
          </cell>
          <cell r="B187" t="str">
            <v>COMPENSI PER SERVIZI INFORMATICI</v>
          </cell>
          <cell r="C187">
            <v>6378.12</v>
          </cell>
          <cell r="D187">
            <v>6378.12</v>
          </cell>
          <cell r="E187">
            <v>0</v>
          </cell>
        </row>
        <row r="188">
          <cell r="A188" t="str">
            <v>0743000000090</v>
          </cell>
          <cell r="B188" t="str">
            <v>COSTO ENASARCO</v>
          </cell>
          <cell r="C188">
            <v>6360.87</v>
          </cell>
          <cell r="D188">
            <v>6360.87</v>
          </cell>
          <cell r="E188">
            <v>0</v>
          </cell>
        </row>
        <row r="189">
          <cell r="A189" t="str">
            <v>0743500000010</v>
          </cell>
          <cell r="B189" t="str">
            <v>SERVIZI INFORMATICI</v>
          </cell>
          <cell r="C189">
            <v>412058.63</v>
          </cell>
          <cell r="D189">
            <v>412058.63</v>
          </cell>
          <cell r="E189">
            <v>0</v>
          </cell>
        </row>
        <row r="190">
          <cell r="A190" t="str">
            <v>0743500000025</v>
          </cell>
          <cell r="B190" t="str">
            <v>ENERGIA ELETTRICA</v>
          </cell>
          <cell r="C190">
            <v>11731.9</v>
          </cell>
          <cell r="D190">
            <v>11731.9</v>
          </cell>
          <cell r="E190">
            <v>0</v>
          </cell>
        </row>
        <row r="191">
          <cell r="A191" t="str">
            <v>0743500000030</v>
          </cell>
          <cell r="B191" t="str">
            <v>SPESE POSTALI</v>
          </cell>
          <cell r="C191">
            <v>95004.54</v>
          </cell>
          <cell r="D191">
            <v>95004.54</v>
          </cell>
          <cell r="E191">
            <v>0</v>
          </cell>
        </row>
        <row r="192">
          <cell r="A192" t="str">
            <v>0743500000035</v>
          </cell>
          <cell r="B192" t="str">
            <v>CORRIERE</v>
          </cell>
          <cell r="C192">
            <v>66578.740000000005</v>
          </cell>
          <cell r="D192">
            <v>66578.740000000005</v>
          </cell>
          <cell r="E192">
            <v>0</v>
          </cell>
        </row>
        <row r="193">
          <cell r="A193" t="str">
            <v>0743500000040</v>
          </cell>
          <cell r="B193" t="str">
            <v>SERVIZI TELEFONICI</v>
          </cell>
          <cell r="C193">
            <v>79625.03</v>
          </cell>
          <cell r="D193">
            <v>79625.03</v>
          </cell>
          <cell r="E193">
            <v>0</v>
          </cell>
        </row>
        <row r="194">
          <cell r="A194" t="str">
            <v>0743500000045</v>
          </cell>
          <cell r="B194" t="str">
            <v>SERVIZI TELEFONICI RADIOMOBILE</v>
          </cell>
          <cell r="C194">
            <v>97225.83</v>
          </cell>
          <cell r="D194">
            <v>97225.83</v>
          </cell>
          <cell r="E194">
            <v>0</v>
          </cell>
        </row>
        <row r="195">
          <cell r="A195" t="str">
            <v>0743500000050</v>
          </cell>
          <cell r="B195" t="str">
            <v>VIGILANZA</v>
          </cell>
          <cell r="C195">
            <v>371.88</v>
          </cell>
          <cell r="D195">
            <v>371.88</v>
          </cell>
          <cell r="E195">
            <v>0</v>
          </cell>
        </row>
        <row r="196">
          <cell r="A196" t="str">
            <v>0743500000060</v>
          </cell>
          <cell r="B196" t="str">
            <v>NOLEGGIO AUTOVETTURE</v>
          </cell>
          <cell r="C196">
            <v>51228.36</v>
          </cell>
          <cell r="D196">
            <v>51228.36</v>
          </cell>
          <cell r="E196">
            <v>0</v>
          </cell>
        </row>
        <row r="197">
          <cell r="A197" t="str">
            <v>0743500000061</v>
          </cell>
          <cell r="B197" t="str">
            <v>NOLEGGIO AUTOVETTURE AREA VENDITE</v>
          </cell>
          <cell r="C197">
            <v>53663.18</v>
          </cell>
          <cell r="D197">
            <v>53663.18</v>
          </cell>
          <cell r="E197">
            <v>0</v>
          </cell>
        </row>
        <row r="198">
          <cell r="A198" t="str">
            <v>0743500000065</v>
          </cell>
          <cell r="B198" t="str">
            <v>SPESE NOLEGGIO AUTOVETTURE</v>
          </cell>
          <cell r="C198">
            <v>30243.25</v>
          </cell>
          <cell r="D198">
            <v>30243.25</v>
          </cell>
          <cell r="E198">
            <v>0</v>
          </cell>
        </row>
        <row r="199">
          <cell r="A199" t="str">
            <v>0743500000066</v>
          </cell>
          <cell r="B199" t="str">
            <v>SPESE NOLEGGIO AUTOVETTURE AREA VEN</v>
          </cell>
          <cell r="C199">
            <v>39480.620000000003</v>
          </cell>
          <cell r="D199">
            <v>39480.620000000003</v>
          </cell>
          <cell r="E199">
            <v>0</v>
          </cell>
        </row>
        <row r="200">
          <cell r="A200" t="str">
            <v>0743500000070</v>
          </cell>
          <cell r="B200" t="str">
            <v>CONTRIBUTI ASSOCIATIVI</v>
          </cell>
          <cell r="C200">
            <v>3295.26</v>
          </cell>
          <cell r="D200">
            <v>3295.26</v>
          </cell>
          <cell r="E200">
            <v>0</v>
          </cell>
        </row>
        <row r="201">
          <cell r="A201" t="str">
            <v>0743500000090</v>
          </cell>
          <cell r="B201" t="str">
            <v>SERVIZI DIVERSI</v>
          </cell>
          <cell r="C201">
            <v>172689.02</v>
          </cell>
          <cell r="D201">
            <v>172689.02</v>
          </cell>
          <cell r="E201">
            <v>0</v>
          </cell>
        </row>
        <row r="202">
          <cell r="A202" t="str">
            <v>0743500000095</v>
          </cell>
          <cell r="B202" t="str">
            <v>SERVIZI LAVORO INTERINALE</v>
          </cell>
          <cell r="C202">
            <v>6252.76</v>
          </cell>
          <cell r="D202">
            <v>6252.76</v>
          </cell>
          <cell r="E202">
            <v>0</v>
          </cell>
        </row>
        <row r="203">
          <cell r="A203" t="str">
            <v>0743500000100</v>
          </cell>
          <cell r="B203" t="str">
            <v>NOLEGGIO FOTOCOPIATORI</v>
          </cell>
          <cell r="C203">
            <v>21047.58</v>
          </cell>
          <cell r="D203">
            <v>21047.58</v>
          </cell>
          <cell r="E203">
            <v>0</v>
          </cell>
        </row>
        <row r="204">
          <cell r="A204" t="str">
            <v>0743500000110</v>
          </cell>
          <cell r="B204" t="str">
            <v>NOLEGGIO STAMPANTI</v>
          </cell>
          <cell r="C204">
            <v>1608</v>
          </cell>
          <cell r="D204">
            <v>1608</v>
          </cell>
          <cell r="E204">
            <v>0</v>
          </cell>
        </row>
        <row r="205">
          <cell r="A205" t="str">
            <v>0743500000120</v>
          </cell>
          <cell r="B205" t="str">
            <v>NOLEGGIO MACCHINE UFF. ELETTRICHE</v>
          </cell>
          <cell r="C205">
            <v>324</v>
          </cell>
          <cell r="D205">
            <v>324</v>
          </cell>
          <cell r="E205">
            <v>0</v>
          </cell>
        </row>
        <row r="206">
          <cell r="A206" t="str">
            <v>0743500000130</v>
          </cell>
          <cell r="B206" t="str">
            <v>SPESE RICERCA E SELEZIONE</v>
          </cell>
          <cell r="C206">
            <v>186636.56</v>
          </cell>
          <cell r="D206">
            <v>186636.56</v>
          </cell>
          <cell r="E206">
            <v>0</v>
          </cell>
        </row>
        <row r="207">
          <cell r="A207" t="str">
            <v>0744000000010</v>
          </cell>
          <cell r="B207" t="str">
            <v>CANONI DI LOCAZIONE</v>
          </cell>
          <cell r="C207">
            <v>161034.57999999999</v>
          </cell>
          <cell r="D207">
            <v>161034.57999999999</v>
          </cell>
          <cell r="E207">
            <v>0</v>
          </cell>
        </row>
        <row r="208">
          <cell r="A208" t="str">
            <v>0744000000015</v>
          </cell>
          <cell r="B208" t="str">
            <v>SPESE CONDOMINIALI</v>
          </cell>
          <cell r="C208">
            <v>28968.57</v>
          </cell>
          <cell r="D208">
            <v>28968.57</v>
          </cell>
          <cell r="E208">
            <v>0</v>
          </cell>
        </row>
        <row r="209">
          <cell r="A209" t="str">
            <v>0744000000020</v>
          </cell>
          <cell r="B209" t="str">
            <v>SPESE DI PULIZIA</v>
          </cell>
          <cell r="C209">
            <v>28167.06</v>
          </cell>
          <cell r="D209">
            <v>28167.06</v>
          </cell>
          <cell r="E209">
            <v>0</v>
          </cell>
        </row>
        <row r="210">
          <cell r="A210" t="str">
            <v>0744500000010</v>
          </cell>
          <cell r="B210" t="str">
            <v>MANUTENZIONI FOTOCOPIATORI</v>
          </cell>
          <cell r="C210">
            <v>10124.92</v>
          </cell>
          <cell r="D210">
            <v>10124.92</v>
          </cell>
          <cell r="E210">
            <v>0</v>
          </cell>
        </row>
        <row r="211">
          <cell r="A211" t="str">
            <v>0744500000020</v>
          </cell>
          <cell r="B211" t="str">
            <v>MANUTENZIONI MACCHINE ELETTRONICHE</v>
          </cell>
          <cell r="C211">
            <v>1810.99</v>
          </cell>
          <cell r="D211">
            <v>1810.99</v>
          </cell>
          <cell r="E211">
            <v>0</v>
          </cell>
        </row>
        <row r="212">
          <cell r="A212" t="str">
            <v>0744500000025</v>
          </cell>
          <cell r="B212" t="str">
            <v>MANUTENZIONI IMPIANTO TELEFONICO</v>
          </cell>
          <cell r="C212">
            <v>500</v>
          </cell>
          <cell r="D212">
            <v>500</v>
          </cell>
          <cell r="E212">
            <v>0</v>
          </cell>
        </row>
        <row r="213">
          <cell r="A213" t="str">
            <v>0744500000040</v>
          </cell>
          <cell r="B213" t="str">
            <v>MANUTENZIONI UFFICI</v>
          </cell>
          <cell r="C213">
            <v>3622.29</v>
          </cell>
          <cell r="D213">
            <v>3622.29</v>
          </cell>
          <cell r="E213">
            <v>0</v>
          </cell>
        </row>
        <row r="214">
          <cell r="A214" t="str">
            <v>0745000000010</v>
          </cell>
          <cell r="B214" t="str">
            <v>ASSICURAZIONI INFORTUNI</v>
          </cell>
          <cell r="C214">
            <v>12300.87</v>
          </cell>
          <cell r="D214">
            <v>12300.87</v>
          </cell>
          <cell r="E214">
            <v>0</v>
          </cell>
        </row>
        <row r="215">
          <cell r="A215" t="str">
            <v>0745000000030</v>
          </cell>
          <cell r="B215" t="str">
            <v>ASSICURAZIONI UFFICI</v>
          </cell>
          <cell r="C215">
            <v>4943.96</v>
          </cell>
          <cell r="D215">
            <v>4943.96</v>
          </cell>
          <cell r="E215">
            <v>0</v>
          </cell>
        </row>
        <row r="216">
          <cell r="A216" t="str">
            <v>0745000000060</v>
          </cell>
          <cell r="B216" t="str">
            <v>ASSICURAZIONI VARIE</v>
          </cell>
          <cell r="C216">
            <v>6868.38</v>
          </cell>
          <cell r="D216">
            <v>6868.38</v>
          </cell>
          <cell r="E216">
            <v>0</v>
          </cell>
        </row>
        <row r="217">
          <cell r="A217" t="str">
            <v>0746000000017</v>
          </cell>
          <cell r="B217" t="str">
            <v>VALORI BOLLATI CQS</v>
          </cell>
          <cell r="C217">
            <v>54794.44</v>
          </cell>
          <cell r="D217">
            <v>54794.44</v>
          </cell>
          <cell r="E217">
            <v>0</v>
          </cell>
        </row>
        <row r="218">
          <cell r="A218" t="str">
            <v>0746000000020</v>
          </cell>
          <cell r="B218" t="str">
            <v>VALORI BOLLATI</v>
          </cell>
          <cell r="C218">
            <v>16967.63</v>
          </cell>
          <cell r="D218">
            <v>16967.63</v>
          </cell>
          <cell r="E218">
            <v>0</v>
          </cell>
        </row>
        <row r="219">
          <cell r="A219" t="str">
            <v>0746000000080</v>
          </cell>
          <cell r="B219" t="str">
            <v>IMPOSTE E TASSE VARIE</v>
          </cell>
          <cell r="C219">
            <v>3968.86</v>
          </cell>
          <cell r="D219">
            <v>3968.86</v>
          </cell>
          <cell r="E219">
            <v>0</v>
          </cell>
        </row>
        <row r="220">
          <cell r="A220" t="str">
            <v>0746000000081</v>
          </cell>
          <cell r="B220" t="str">
            <v>TASSA ISCRIZIONE CCIAA</v>
          </cell>
          <cell r="C220">
            <v>448</v>
          </cell>
          <cell r="D220">
            <v>448</v>
          </cell>
          <cell r="E220">
            <v>0</v>
          </cell>
        </row>
        <row r="221">
          <cell r="A221" t="str">
            <v>0746000000085</v>
          </cell>
          <cell r="B221" t="str">
            <v>IMPOSTE E TASSE CQS</v>
          </cell>
          <cell r="C221">
            <v>576</v>
          </cell>
          <cell r="D221">
            <v>576</v>
          </cell>
          <cell r="E221">
            <v>0</v>
          </cell>
        </row>
        <row r="222">
          <cell r="A222" t="str">
            <v>0746000000100</v>
          </cell>
          <cell r="B222" t="str">
            <v>COSTO IVA PRO-RATA</v>
          </cell>
          <cell r="C222">
            <v>725886.16</v>
          </cell>
          <cell r="D222">
            <v>725886.16</v>
          </cell>
          <cell r="E222">
            <v>0</v>
          </cell>
        </row>
        <row r="223">
          <cell r="A223" t="str">
            <v>0747000000010</v>
          </cell>
          <cell r="B223" t="str">
            <v>SPESE DI RAPPRESENTANZA</v>
          </cell>
          <cell r="C223">
            <v>8118.94</v>
          </cell>
          <cell r="D223">
            <v>8118.94</v>
          </cell>
          <cell r="E223">
            <v>0</v>
          </cell>
        </row>
        <row r="224">
          <cell r="A224" t="str">
            <v>0747000000020</v>
          </cell>
          <cell r="B224" t="str">
            <v>OMAGGI</v>
          </cell>
          <cell r="C224">
            <v>778.39</v>
          </cell>
          <cell r="D224">
            <v>778.39</v>
          </cell>
          <cell r="E224">
            <v>0</v>
          </cell>
        </row>
        <row r="225">
          <cell r="A225" t="str">
            <v>0747100000010</v>
          </cell>
          <cell r="B225" t="str">
            <v>SPESE DI RAPPRESENTANZA VENDITE</v>
          </cell>
          <cell r="C225">
            <v>2172.69</v>
          </cell>
          <cell r="D225">
            <v>2172.69</v>
          </cell>
          <cell r="E225">
            <v>0</v>
          </cell>
        </row>
        <row r="226">
          <cell r="A226" t="str">
            <v>0748000000010</v>
          </cell>
          <cell r="B226" t="str">
            <v>SPESE AUTOSTRADALI</v>
          </cell>
          <cell r="C226">
            <v>8520.48</v>
          </cell>
          <cell r="D226">
            <v>8520.48</v>
          </cell>
          <cell r="E226">
            <v>0</v>
          </cell>
        </row>
        <row r="227">
          <cell r="A227" t="str">
            <v>0748000000020</v>
          </cell>
          <cell r="B227" t="str">
            <v>CARBURANTE</v>
          </cell>
          <cell r="C227">
            <v>20462.330000000002</v>
          </cell>
          <cell r="D227">
            <v>20462.330000000002</v>
          </cell>
          <cell r="E227">
            <v>0</v>
          </cell>
        </row>
        <row r="228">
          <cell r="A228" t="str">
            <v>0748000000030</v>
          </cell>
          <cell r="B228" t="str">
            <v>RIMBORSO CHILOMETRICO</v>
          </cell>
          <cell r="C228">
            <v>4729.45</v>
          </cell>
          <cell r="D228">
            <v>4729.45</v>
          </cell>
          <cell r="E228">
            <v>0</v>
          </cell>
        </row>
        <row r="229">
          <cell r="A229" t="str">
            <v>0748000000040</v>
          </cell>
          <cell r="B229" t="str">
            <v>RIMBORSO VITTO E ALLOGGIO</v>
          </cell>
          <cell r="C229">
            <v>31705.9</v>
          </cell>
          <cell r="D229">
            <v>31705.9</v>
          </cell>
          <cell r="E229">
            <v>0</v>
          </cell>
        </row>
        <row r="230">
          <cell r="A230" t="str">
            <v>0748000000090</v>
          </cell>
          <cell r="B230" t="str">
            <v>RIMBORSO SPESE VARIE</v>
          </cell>
          <cell r="C230">
            <v>12929.8</v>
          </cell>
          <cell r="D230">
            <v>12929.8</v>
          </cell>
          <cell r="E230">
            <v>0</v>
          </cell>
        </row>
        <row r="231">
          <cell r="A231" t="str">
            <v>0748100000010</v>
          </cell>
          <cell r="B231" t="str">
            <v>SPESE AUTOSTRADALI VENDITE</v>
          </cell>
          <cell r="C231">
            <v>15659.48</v>
          </cell>
          <cell r="D231">
            <v>15659.48</v>
          </cell>
          <cell r="E231">
            <v>0</v>
          </cell>
        </row>
        <row r="232">
          <cell r="A232" t="str">
            <v>0748100000020</v>
          </cell>
          <cell r="B232" t="str">
            <v>SPESE CARBURANTI VENDITE</v>
          </cell>
          <cell r="C232">
            <v>47274.17</v>
          </cell>
          <cell r="D232">
            <v>47274.17</v>
          </cell>
          <cell r="E232">
            <v>0</v>
          </cell>
        </row>
        <row r="233">
          <cell r="A233" t="str">
            <v>0748100000040</v>
          </cell>
          <cell r="B233" t="str">
            <v>RIMBORSO VITTO E ALLOGGIO VENDITE</v>
          </cell>
          <cell r="C233">
            <v>32029.99</v>
          </cell>
          <cell r="D233">
            <v>32029.99</v>
          </cell>
          <cell r="E233">
            <v>0</v>
          </cell>
        </row>
        <row r="234">
          <cell r="A234" t="str">
            <v>0748100000041</v>
          </cell>
          <cell r="B234" t="str">
            <v>RIMBORSO SPESE PASTO AREA VENDITE</v>
          </cell>
          <cell r="C234">
            <v>17419.97</v>
          </cell>
          <cell r="D234">
            <v>17419.97</v>
          </cell>
          <cell r="E234">
            <v>0</v>
          </cell>
        </row>
        <row r="235">
          <cell r="A235" t="str">
            <v>0748100000090</v>
          </cell>
          <cell r="B235" t="str">
            <v>SPESE VARIE VENDITE</v>
          </cell>
          <cell r="C235">
            <v>18147.490000000002</v>
          </cell>
          <cell r="D235">
            <v>18147.490000000002</v>
          </cell>
          <cell r="E235">
            <v>0</v>
          </cell>
        </row>
        <row r="236">
          <cell r="A236" t="str">
            <v>0748100000100</v>
          </cell>
          <cell r="B236" t="str">
            <v>SPESE VIAGGI AEREO VENDITE</v>
          </cell>
          <cell r="C236">
            <v>13436.02</v>
          </cell>
          <cell r="D236">
            <v>13436.02</v>
          </cell>
          <cell r="E236">
            <v>0</v>
          </cell>
        </row>
        <row r="237">
          <cell r="A237" t="str">
            <v>0748100000101</v>
          </cell>
          <cell r="B237" t="str">
            <v>SPESE VIAGGI VENDITE</v>
          </cell>
          <cell r="C237">
            <v>52.24</v>
          </cell>
          <cell r="D237">
            <v>52.24</v>
          </cell>
          <cell r="E237">
            <v>0</v>
          </cell>
        </row>
        <row r="238">
          <cell r="A238" t="str">
            <v>0749000000010</v>
          </cell>
          <cell r="B238" t="str">
            <v>CARTA E STAMPATI</v>
          </cell>
          <cell r="C238">
            <v>29448.94</v>
          </cell>
          <cell r="D238">
            <v>29448.94</v>
          </cell>
          <cell r="E238">
            <v>0</v>
          </cell>
        </row>
        <row r="239">
          <cell r="A239" t="str">
            <v>0749000000020</v>
          </cell>
          <cell r="B239" t="str">
            <v>MATERIALE DI CONSUMO</v>
          </cell>
          <cell r="C239">
            <v>5639.33</v>
          </cell>
          <cell r="D239">
            <v>5639.33</v>
          </cell>
          <cell r="E239">
            <v>0</v>
          </cell>
        </row>
        <row r="240">
          <cell r="A240" t="str">
            <v>0749000000030</v>
          </cell>
          <cell r="B240" t="str">
            <v>CANCELLERIA</v>
          </cell>
          <cell r="C240">
            <v>10418.66</v>
          </cell>
          <cell r="D240">
            <v>10418.66</v>
          </cell>
          <cell r="E240">
            <v>0</v>
          </cell>
        </row>
        <row r="241">
          <cell r="A241" t="str">
            <v>0749000000050</v>
          </cell>
          <cell r="B241" t="str">
            <v>ABBONAMENTI E LIBRI</v>
          </cell>
          <cell r="C241">
            <v>2034.49</v>
          </cell>
          <cell r="D241">
            <v>2034.49</v>
          </cell>
          <cell r="E241">
            <v>0</v>
          </cell>
        </row>
        <row r="242">
          <cell r="A242" t="str">
            <v>0749000000070</v>
          </cell>
          <cell r="B242" t="str">
            <v>SPESE NOTIFICA CQS</v>
          </cell>
          <cell r="C242">
            <v>13200.31</v>
          </cell>
          <cell r="D242">
            <v>13200.31</v>
          </cell>
          <cell r="E242">
            <v>0</v>
          </cell>
        </row>
        <row r="243">
          <cell r="A243" t="str">
            <v>0749000000090</v>
          </cell>
          <cell r="B243" t="str">
            <v>SPESE VARIE</v>
          </cell>
          <cell r="C243">
            <v>9162</v>
          </cell>
          <cell r="D243">
            <v>9162</v>
          </cell>
          <cell r="E243">
            <v>0</v>
          </cell>
        </row>
        <row r="244">
          <cell r="A244" t="str">
            <v>0749000000095</v>
          </cell>
          <cell r="B244" t="str">
            <v>SPESE VARIE INDEDUCIBILI</v>
          </cell>
          <cell r="C244">
            <v>11550.04</v>
          </cell>
          <cell r="D244">
            <v>11550.04</v>
          </cell>
          <cell r="E244">
            <v>0</v>
          </cell>
        </row>
        <row r="245">
          <cell r="A245" t="str">
            <v>0749000000100</v>
          </cell>
          <cell r="B245" t="str">
            <v>SPESE VIAGGI AEREO</v>
          </cell>
          <cell r="C245">
            <v>9704.3799999999992</v>
          </cell>
          <cell r="D245">
            <v>9704.3799999999992</v>
          </cell>
          <cell r="E245">
            <v>0</v>
          </cell>
        </row>
        <row r="246">
          <cell r="A246" t="str">
            <v>0749000000101</v>
          </cell>
          <cell r="B246" t="str">
            <v>SPESE VIAGGI</v>
          </cell>
          <cell r="C246">
            <v>680.8</v>
          </cell>
          <cell r="D246">
            <v>680.8</v>
          </cell>
          <cell r="E246">
            <v>0</v>
          </cell>
        </row>
        <row r="247">
          <cell r="A247" t="str">
            <v>0749000000105</v>
          </cell>
          <cell r="B247" t="str">
            <v>BENI STRUMENTALI INDEDUCIBILI</v>
          </cell>
          <cell r="C247">
            <v>3262.72</v>
          </cell>
          <cell r="D247">
            <v>3262.72</v>
          </cell>
          <cell r="E247">
            <v>0</v>
          </cell>
        </row>
        <row r="248">
          <cell r="A248" t="str">
            <v>0749500000010</v>
          </cell>
          <cell r="B248" t="str">
            <v>SPESE LOCAZIONI DIPENDENTI</v>
          </cell>
          <cell r="C248">
            <v>52633.43</v>
          </cell>
          <cell r="D248">
            <v>52633.43</v>
          </cell>
          <cell r="E248">
            <v>0</v>
          </cell>
        </row>
        <row r="249">
          <cell r="A249" t="str">
            <v>0749500000020</v>
          </cell>
          <cell r="B249" t="str">
            <v>SPESE ENERGIA ELETTRICA DIPENDENTI</v>
          </cell>
          <cell r="C249">
            <v>857.89</v>
          </cell>
          <cell r="D249">
            <v>857.89</v>
          </cell>
          <cell r="E249">
            <v>0</v>
          </cell>
        </row>
        <row r="250">
          <cell r="A250" t="str">
            <v>0749500000046</v>
          </cell>
          <cell r="B250" t="str">
            <v>SPESE UTENZE GAS DIPENDENTI</v>
          </cell>
          <cell r="C250">
            <v>1360.88</v>
          </cell>
          <cell r="D250">
            <v>1360.88</v>
          </cell>
          <cell r="E250">
            <v>0</v>
          </cell>
        </row>
        <row r="251">
          <cell r="A251" t="str">
            <v>0749500000048</v>
          </cell>
          <cell r="B251" t="str">
            <v>SPESE UTENZE ACQUEDOTTO DIPENDENTI</v>
          </cell>
          <cell r="C251">
            <v>80.39</v>
          </cell>
          <cell r="D251">
            <v>80.39</v>
          </cell>
          <cell r="E251">
            <v>0</v>
          </cell>
        </row>
        <row r="252">
          <cell r="A252" t="str">
            <v>0749500000050</v>
          </cell>
          <cell r="B252" t="str">
            <v>SPESE VARIE DIPENDENTI</v>
          </cell>
          <cell r="C252">
            <v>7392.68</v>
          </cell>
          <cell r="D252">
            <v>7392.68</v>
          </cell>
          <cell r="E252">
            <v>0</v>
          </cell>
        </row>
        <row r="253">
          <cell r="A253" t="str">
            <v>0751000000010</v>
          </cell>
          <cell r="B253" t="str">
            <v>AMMORTAMENTO COSTI D'IMPIANTO</v>
          </cell>
          <cell r="C253">
            <v>101289.71</v>
          </cell>
          <cell r="D253">
            <v>101289.71</v>
          </cell>
          <cell r="E253">
            <v>0</v>
          </cell>
        </row>
        <row r="254">
          <cell r="A254" t="str">
            <v>0751000000031</v>
          </cell>
          <cell r="B254" t="str">
            <v>AMMORTAMENTO PROGRAMMI SOFTWARE</v>
          </cell>
          <cell r="C254">
            <v>194348.69</v>
          </cell>
          <cell r="D254">
            <v>194348.69</v>
          </cell>
          <cell r="E254">
            <v>0</v>
          </cell>
        </row>
        <row r="255">
          <cell r="A255" t="str">
            <v>0751000000041</v>
          </cell>
          <cell r="B255" t="str">
            <v>AMMORTAMENTO KNOW HOW</v>
          </cell>
          <cell r="C255">
            <v>110000</v>
          </cell>
          <cell r="D255">
            <v>110000</v>
          </cell>
          <cell r="E255">
            <v>0</v>
          </cell>
        </row>
        <row r="256">
          <cell r="A256" t="str">
            <v>0751000000051</v>
          </cell>
          <cell r="B256" t="str">
            <v>AMMORTAMENTO MARCHIO</v>
          </cell>
          <cell r="C256">
            <v>179100.09</v>
          </cell>
          <cell r="D256">
            <v>179100.09</v>
          </cell>
          <cell r="E256">
            <v>0</v>
          </cell>
        </row>
        <row r="257">
          <cell r="A257" t="str">
            <v>0751000000070</v>
          </cell>
          <cell r="B257" t="str">
            <v>AMM. COSTI PLURIENNALI BENI TERZI</v>
          </cell>
          <cell r="C257">
            <v>14769.38</v>
          </cell>
          <cell r="D257">
            <v>14769.38</v>
          </cell>
          <cell r="E257">
            <v>0</v>
          </cell>
        </row>
        <row r="258">
          <cell r="A258" t="str">
            <v>0753000000015</v>
          </cell>
          <cell r="B258" t="str">
            <v>AMM. MACCH. UFFICIO ELETTRONICHE</v>
          </cell>
          <cell r="C258">
            <v>87203.29</v>
          </cell>
          <cell r="D258">
            <v>87203.29</v>
          </cell>
          <cell r="E258">
            <v>0</v>
          </cell>
        </row>
        <row r="259">
          <cell r="A259" t="str">
            <v>0753000000020</v>
          </cell>
          <cell r="B259" t="str">
            <v>AMM. MOBILI E MACCHINE ORDINARIE</v>
          </cell>
          <cell r="C259">
            <v>13725.46</v>
          </cell>
          <cell r="D259">
            <v>13725.46</v>
          </cell>
          <cell r="E259">
            <v>0</v>
          </cell>
        </row>
        <row r="260">
          <cell r="A260" t="str">
            <v>0753000000022</v>
          </cell>
          <cell r="B260" t="str">
            <v>AMMORTAMENTO ARREDI</v>
          </cell>
          <cell r="C260">
            <v>3906.55</v>
          </cell>
          <cell r="D260">
            <v>3906.55</v>
          </cell>
          <cell r="E260">
            <v>0</v>
          </cell>
        </row>
        <row r="261">
          <cell r="A261" t="str">
            <v>0753000000025</v>
          </cell>
          <cell r="B261" t="str">
            <v>AMM. ATTREZZATURE VARIE</v>
          </cell>
          <cell r="C261">
            <v>2496.96</v>
          </cell>
          <cell r="D261">
            <v>2496.96</v>
          </cell>
          <cell r="E261">
            <v>0</v>
          </cell>
        </row>
        <row r="262">
          <cell r="A262" t="str">
            <v>0753000000030</v>
          </cell>
          <cell r="B262" t="str">
            <v>AMM. BANCONI BLINDATI</v>
          </cell>
          <cell r="C262">
            <v>201.67</v>
          </cell>
          <cell r="D262">
            <v>201.67</v>
          </cell>
          <cell r="E262">
            <v>0</v>
          </cell>
        </row>
        <row r="263">
          <cell r="A263" t="str">
            <v>0753000000033</v>
          </cell>
          <cell r="B263" t="str">
            <v>AMM. IMPIANTI ELETTRICI</v>
          </cell>
          <cell r="C263">
            <v>8554.7099999999991</v>
          </cell>
          <cell r="D263">
            <v>8554.7099999999991</v>
          </cell>
          <cell r="E263">
            <v>0</v>
          </cell>
        </row>
        <row r="264">
          <cell r="A264" t="str">
            <v>0753000000035</v>
          </cell>
          <cell r="B264" t="str">
            <v>AMM. IMPIANTI DI ALLARME</v>
          </cell>
          <cell r="C264">
            <v>3612.2</v>
          </cell>
          <cell r="D264">
            <v>3612.2</v>
          </cell>
          <cell r="E264">
            <v>0</v>
          </cell>
        </row>
        <row r="265">
          <cell r="A265" t="str">
            <v>0753000000040</v>
          </cell>
          <cell r="B265" t="str">
            <v>AMM. IMP. INT. DI COMUNICAZIONE</v>
          </cell>
          <cell r="C265">
            <v>562.59</v>
          </cell>
          <cell r="D265">
            <v>562.59</v>
          </cell>
          <cell r="E265">
            <v>0</v>
          </cell>
        </row>
        <row r="266">
          <cell r="A266" t="str">
            <v>0761000000010</v>
          </cell>
          <cell r="B266" t="str">
            <v>BANCHE DATI</v>
          </cell>
          <cell r="C266">
            <v>73110.720000000001</v>
          </cell>
          <cell r="D266">
            <v>73110.720000000001</v>
          </cell>
          <cell r="E266">
            <v>0</v>
          </cell>
        </row>
        <row r="267">
          <cell r="A267" t="str">
            <v>0761000000030</v>
          </cell>
          <cell r="B267" t="str">
            <v>INFORMAZIONI UFFICIO COMMERCIALE</v>
          </cell>
          <cell r="C267">
            <v>32380</v>
          </cell>
          <cell r="D267">
            <v>32380</v>
          </cell>
          <cell r="E267">
            <v>0</v>
          </cell>
        </row>
        <row r="268">
          <cell r="A268" t="str">
            <v>0761000000031</v>
          </cell>
          <cell r="B268" t="str">
            <v>INFORM. PRE-POST EROGAZIONE</v>
          </cell>
          <cell r="C268">
            <v>67834</v>
          </cell>
          <cell r="D268">
            <v>67834</v>
          </cell>
          <cell r="E268">
            <v>0</v>
          </cell>
        </row>
        <row r="269">
          <cell r="A269" t="str">
            <v>0761000000050</v>
          </cell>
          <cell r="B269" t="str">
            <v>PUBBLICITA'</v>
          </cell>
          <cell r="C269">
            <v>8580.01</v>
          </cell>
          <cell r="D269">
            <v>8580.01</v>
          </cell>
          <cell r="E269">
            <v>0</v>
          </cell>
        </row>
        <row r="270">
          <cell r="A270" t="str">
            <v>0763000000010</v>
          </cell>
          <cell r="B270" t="str">
            <v>EROGAZIONI LIBERALI</v>
          </cell>
          <cell r="C270">
            <v>250</v>
          </cell>
          <cell r="D270">
            <v>250</v>
          </cell>
          <cell r="E270">
            <v>0</v>
          </cell>
        </row>
        <row r="271">
          <cell r="A271" t="str">
            <v>0765000000010</v>
          </cell>
          <cell r="B271" t="str">
            <v>SPESE MARKETING</v>
          </cell>
          <cell r="C271">
            <v>805154.36</v>
          </cell>
          <cell r="D271">
            <v>805154.36</v>
          </cell>
          <cell r="E271">
            <v>0</v>
          </cell>
        </row>
        <row r="272">
          <cell r="A272" t="str">
            <v>0765000000020</v>
          </cell>
          <cell r="B272" t="str">
            <v>INFO CANALE RB</v>
          </cell>
          <cell r="C272">
            <v>35640.519999999997</v>
          </cell>
          <cell r="D272">
            <v>35640.519999999997</v>
          </cell>
          <cell r="E272">
            <v>0</v>
          </cell>
        </row>
        <row r="273">
          <cell r="A273" t="str">
            <v>0765000000030</v>
          </cell>
          <cell r="B273" t="str">
            <v>INFO DIRETTI</v>
          </cell>
          <cell r="C273">
            <v>14753.32</v>
          </cell>
          <cell r="D273">
            <v>14753.32</v>
          </cell>
          <cell r="E273">
            <v>0</v>
          </cell>
        </row>
        <row r="274">
          <cell r="A274" t="str">
            <v>0811000000010</v>
          </cell>
          <cell r="B274" t="str">
            <v>SOPRAVVENIENZE PASSIVE</v>
          </cell>
          <cell r="C274">
            <v>42635.19</v>
          </cell>
          <cell r="D274">
            <v>42635.19</v>
          </cell>
          <cell r="E274">
            <v>0</v>
          </cell>
        </row>
        <row r="275">
          <cell r="A275" t="str">
            <v>0811000000015</v>
          </cell>
          <cell r="B275" t="str">
            <v>SOPRAVVENIENZE PASSIVE INDEDUCIBILI</v>
          </cell>
          <cell r="C275">
            <v>3.29</v>
          </cell>
          <cell r="D275">
            <v>3.29</v>
          </cell>
          <cell r="E275">
            <v>0</v>
          </cell>
        </row>
        <row r="276">
          <cell r="A276" t="str">
            <v>0811000000020</v>
          </cell>
          <cell r="B276" t="str">
            <v>ABBUONI PASSIVI E ARROTONDAMENTI</v>
          </cell>
          <cell r="C276">
            <v>92.8</v>
          </cell>
          <cell r="D276">
            <v>92.8</v>
          </cell>
          <cell r="E276">
            <v>0</v>
          </cell>
        </row>
        <row r="277">
          <cell r="A277" t="str">
            <v>0812000000010</v>
          </cell>
          <cell r="B277" t="str">
            <v>SOPRAVVENIENZE PASSIVE CQS</v>
          </cell>
          <cell r="C277">
            <v>781.7</v>
          </cell>
          <cell r="D277">
            <v>781.7</v>
          </cell>
          <cell r="E277">
            <v>0</v>
          </cell>
        </row>
        <row r="278">
          <cell r="A278" t="str">
            <v>0812000000030</v>
          </cell>
          <cell r="B278" t="str">
            <v>ABBUONI PASSIVI E ARROT. CQS</v>
          </cell>
          <cell r="C278">
            <v>21597.49</v>
          </cell>
          <cell r="D278">
            <v>21597.49</v>
          </cell>
          <cell r="E278">
            <v>0</v>
          </cell>
        </row>
        <row r="279">
          <cell r="D279">
            <v>18778729.449999992</v>
          </cell>
          <cell r="E279">
            <v>19539203.469999999</v>
          </cell>
        </row>
        <row r="280">
          <cell r="B280" t="str">
            <v>UTILE D'ESERCIZIO</v>
          </cell>
          <cell r="D280">
            <v>760474.020000007</v>
          </cell>
        </row>
      </sheetData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9701"/>
      <sheetName val="1998"/>
    </sheetNames>
    <sheetDataSet>
      <sheetData sheetId="0" refreshError="1">
        <row r="3">
          <cell r="L3">
            <v>12300</v>
          </cell>
          <cell r="M3">
            <v>700</v>
          </cell>
          <cell r="N3" t="str">
            <v>SEDE DI UDINE</v>
          </cell>
        </row>
        <row r="4">
          <cell r="L4">
            <v>12301</v>
          </cell>
          <cell r="M4">
            <v>701</v>
          </cell>
          <cell r="N4" t="str">
            <v>AGENZIA "A"</v>
          </cell>
        </row>
        <row r="5">
          <cell r="L5">
            <v>12302</v>
          </cell>
          <cell r="M5">
            <v>702</v>
          </cell>
          <cell r="N5" t="str">
            <v>AGENZIA "B"</v>
          </cell>
        </row>
        <row r="6">
          <cell r="L6">
            <v>12314</v>
          </cell>
          <cell r="M6">
            <v>714</v>
          </cell>
          <cell r="N6" t="str">
            <v>AGENZIA "C"</v>
          </cell>
        </row>
        <row r="7">
          <cell r="L7">
            <v>12315</v>
          </cell>
          <cell r="M7">
            <v>715</v>
          </cell>
          <cell r="N7" t="str">
            <v>AGENZIA "D"</v>
          </cell>
        </row>
        <row r="8">
          <cell r="L8">
            <v>12319</v>
          </cell>
          <cell r="M8">
            <v>719</v>
          </cell>
          <cell r="N8" t="str">
            <v>TESORERIE</v>
          </cell>
        </row>
        <row r="9">
          <cell r="L9">
            <v>12330</v>
          </cell>
          <cell r="M9">
            <v>730</v>
          </cell>
          <cell r="N9" t="str">
            <v>AGENZIA "E"</v>
          </cell>
        </row>
        <row r="10">
          <cell r="L10">
            <v>12336</v>
          </cell>
          <cell r="M10">
            <v>736</v>
          </cell>
          <cell r="N10" t="str">
            <v>AGENZIA F</v>
          </cell>
        </row>
        <row r="11">
          <cell r="L11">
            <v>12337</v>
          </cell>
          <cell r="M11">
            <v>737</v>
          </cell>
          <cell r="N11" t="str">
            <v>CUSSIGNACCO</v>
          </cell>
        </row>
        <row r="12">
          <cell r="L12">
            <v>12338</v>
          </cell>
          <cell r="M12">
            <v>738</v>
          </cell>
          <cell r="N12" t="str">
            <v>agenzia G</v>
          </cell>
        </row>
        <row r="13">
          <cell r="L13">
            <v>12339</v>
          </cell>
          <cell r="M13">
            <v>739</v>
          </cell>
          <cell r="N13" t="str">
            <v>agenzia H</v>
          </cell>
        </row>
        <row r="14">
          <cell r="L14">
            <v>12718</v>
          </cell>
          <cell r="M14">
            <v>718</v>
          </cell>
          <cell r="N14" t="str">
            <v>BANCHE</v>
          </cell>
        </row>
        <row r="15">
          <cell r="L15">
            <v>36190</v>
          </cell>
          <cell r="M15">
            <v>724</v>
          </cell>
          <cell r="N15" t="str">
            <v>MIRANO</v>
          </cell>
        </row>
        <row r="16">
          <cell r="L16">
            <v>36299</v>
          </cell>
          <cell r="M16">
            <v>740</v>
          </cell>
          <cell r="N16" t="str">
            <v>S.MICHELE AL TAGL.</v>
          </cell>
        </row>
        <row r="17">
          <cell r="L17">
            <v>61800</v>
          </cell>
          <cell r="M17">
            <v>723</v>
          </cell>
          <cell r="N17" t="str">
            <v>mogliano</v>
          </cell>
        </row>
        <row r="18">
          <cell r="L18">
            <v>62190</v>
          </cell>
          <cell r="M18">
            <v>725</v>
          </cell>
          <cell r="N18" t="str">
            <v>VITTORIO VENETO</v>
          </cell>
        </row>
        <row r="19">
          <cell r="L19">
            <v>63600</v>
          </cell>
          <cell r="M19">
            <v>703</v>
          </cell>
          <cell r="N19" t="str">
            <v>AIELLO</v>
          </cell>
        </row>
        <row r="20">
          <cell r="L20">
            <v>63730</v>
          </cell>
          <cell r="M20">
            <v>722</v>
          </cell>
          <cell r="N20" t="str">
            <v>CERVIGNANO</v>
          </cell>
        </row>
        <row r="21">
          <cell r="L21">
            <v>63740</v>
          </cell>
          <cell r="M21">
            <v>731</v>
          </cell>
          <cell r="N21" t="str">
            <v>CIVIDALE</v>
          </cell>
        </row>
        <row r="22">
          <cell r="L22">
            <v>63750</v>
          </cell>
          <cell r="M22">
            <v>729</v>
          </cell>
          <cell r="N22" t="str">
            <v>CODROIPO</v>
          </cell>
        </row>
        <row r="23">
          <cell r="L23">
            <v>63880</v>
          </cell>
          <cell r="M23">
            <v>733</v>
          </cell>
          <cell r="N23" t="str">
            <v>GEMONA</v>
          </cell>
        </row>
        <row r="24">
          <cell r="L24">
            <v>63890</v>
          </cell>
          <cell r="M24">
            <v>704</v>
          </cell>
          <cell r="N24" t="str">
            <v>GONARS</v>
          </cell>
        </row>
        <row r="25">
          <cell r="L25">
            <v>63930</v>
          </cell>
          <cell r="M25">
            <v>720</v>
          </cell>
          <cell r="N25" t="str">
            <v>MANZANO</v>
          </cell>
        </row>
        <row r="26">
          <cell r="L26">
            <v>63940</v>
          </cell>
          <cell r="M26">
            <v>728</v>
          </cell>
          <cell r="N26" t="str">
            <v>MARANO</v>
          </cell>
        </row>
        <row r="27">
          <cell r="L27">
            <v>63950</v>
          </cell>
          <cell r="M27">
            <v>710</v>
          </cell>
          <cell r="N27" t="str">
            <v>MARTIGNACCO</v>
          </cell>
        </row>
        <row r="28">
          <cell r="L28">
            <v>64050</v>
          </cell>
          <cell r="M28">
            <v>706</v>
          </cell>
          <cell r="N28" t="str">
            <v>PALMANOVA</v>
          </cell>
        </row>
        <row r="29">
          <cell r="L29">
            <v>64059</v>
          </cell>
          <cell r="M29">
            <v>716</v>
          </cell>
          <cell r="N29" t="str">
            <v>OSPEDALE CIVILE</v>
          </cell>
        </row>
        <row r="30">
          <cell r="L30">
            <v>64070</v>
          </cell>
          <cell r="M30">
            <v>712</v>
          </cell>
          <cell r="N30" t="str">
            <v>PASIAN DI PRATO</v>
          </cell>
        </row>
        <row r="31">
          <cell r="L31">
            <v>64080</v>
          </cell>
          <cell r="M31">
            <v>735</v>
          </cell>
          <cell r="N31" t="str">
            <v>PAULARO</v>
          </cell>
        </row>
        <row r="32">
          <cell r="L32">
            <v>64120</v>
          </cell>
          <cell r="M32">
            <v>707</v>
          </cell>
          <cell r="N32" t="str">
            <v>POZZUOLO</v>
          </cell>
        </row>
        <row r="33">
          <cell r="L33">
            <v>64190</v>
          </cell>
          <cell r="M33">
            <v>727</v>
          </cell>
          <cell r="N33" t="str">
            <v>SAN DANIELE</v>
          </cell>
        </row>
        <row r="34">
          <cell r="L34">
            <v>64240</v>
          </cell>
          <cell r="M34">
            <v>713</v>
          </cell>
          <cell r="N34" t="str">
            <v>S.VITO AL TORRE</v>
          </cell>
        </row>
        <row r="35">
          <cell r="L35">
            <v>64290</v>
          </cell>
          <cell r="M35">
            <v>734</v>
          </cell>
          <cell r="N35" t="str">
            <v>TARVISIO</v>
          </cell>
        </row>
        <row r="36">
          <cell r="L36">
            <v>64300</v>
          </cell>
          <cell r="M36">
            <v>711</v>
          </cell>
          <cell r="N36" t="str">
            <v>FELETTO UMBERTO</v>
          </cell>
        </row>
        <row r="37">
          <cell r="L37">
            <v>64301</v>
          </cell>
          <cell r="M37">
            <v>732</v>
          </cell>
          <cell r="N37" t="str">
            <v>CENTRO COMM. FRIULI</v>
          </cell>
        </row>
        <row r="38">
          <cell r="L38">
            <v>64320</v>
          </cell>
          <cell r="M38">
            <v>726</v>
          </cell>
          <cell r="N38" t="str">
            <v>TOLMEZZO</v>
          </cell>
        </row>
        <row r="39">
          <cell r="L39">
            <v>64460</v>
          </cell>
          <cell r="M39">
            <v>717</v>
          </cell>
          <cell r="N39" t="str">
            <v>PRADAMANO</v>
          </cell>
        </row>
        <row r="40">
          <cell r="L40">
            <v>64630</v>
          </cell>
          <cell r="M40">
            <v>721</v>
          </cell>
          <cell r="N40" t="str">
            <v>RONCHI DEI LEGIONARI</v>
          </cell>
        </row>
        <row r="41">
          <cell r="L41">
            <v>64920</v>
          </cell>
          <cell r="M41">
            <v>705</v>
          </cell>
          <cell r="N41" t="str">
            <v>MORSANO</v>
          </cell>
        </row>
        <row r="42">
          <cell r="L42">
            <v>65010</v>
          </cell>
          <cell r="M42">
            <v>708</v>
          </cell>
          <cell r="N42" t="str">
            <v>S.VITO AL TAGLIAMENTO</v>
          </cell>
        </row>
        <row r="43">
          <cell r="L43">
            <v>65020</v>
          </cell>
          <cell r="M43">
            <v>709</v>
          </cell>
          <cell r="N43" t="str">
            <v>SESTO AL REGHENA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 31,3,99"/>
      <sheetName val="comm 31,12,98"/>
      <sheetName val="SALDIPP311298"/>
      <sheetName val="CFR 31,3,98"/>
      <sheetName val="adeg_competenza"/>
      <sheetName val="piano_conti311298"/>
      <sheetName val="SCAL 31,03,99 "/>
      <sheetName val="SCAL marzo99_marzo98"/>
      <sheetName val="STAMPE31,12,98"/>
      <sheetName val="DG"/>
      <sheetName val="confl_bilancio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K2" t="str">
            <v>CONFL</v>
          </cell>
          <cell r="L2" t="str">
            <v>bilancio</v>
          </cell>
          <cell r="M2" t="str">
            <v>Min di bilancio</v>
          </cell>
          <cell r="N2" t="str">
            <v>Somma di cassa</v>
          </cell>
          <cell r="O2" t="str">
            <v>Somma di competenza</v>
          </cell>
          <cell r="P2" t="str">
            <v>Somma di netto_IVA</v>
          </cell>
        </row>
        <row r="3">
          <cell r="K3" t="e">
            <v>#VALUE!</v>
          </cell>
          <cell r="L3" t="str">
            <v>(vuote)</v>
          </cell>
          <cell r="M3">
            <v>0</v>
          </cell>
          <cell r="N3">
            <v>179910039971</v>
          </cell>
          <cell r="O3">
            <v>94856295748.220245</v>
          </cell>
          <cell r="P3">
            <v>329901702163.22021</v>
          </cell>
        </row>
        <row r="4">
          <cell r="K4">
            <v>11</v>
          </cell>
          <cell r="L4">
            <v>11</v>
          </cell>
          <cell r="M4">
            <v>11</v>
          </cell>
          <cell r="N4">
            <v>87792132496</v>
          </cell>
          <cell r="O4">
            <v>657954378.43160629</v>
          </cell>
          <cell r="P4">
            <v>88450086874.43161</v>
          </cell>
        </row>
        <row r="5">
          <cell r="K5">
            <v>12</v>
          </cell>
          <cell r="L5">
            <v>12</v>
          </cell>
          <cell r="M5">
            <v>12</v>
          </cell>
          <cell r="N5">
            <v>18626264014</v>
          </cell>
          <cell r="O5">
            <v>11390924885</v>
          </cell>
          <cell r="P5">
            <v>30017188899</v>
          </cell>
        </row>
        <row r="6">
          <cell r="K6">
            <v>13</v>
          </cell>
          <cell r="L6">
            <v>13</v>
          </cell>
          <cell r="M6">
            <v>13</v>
          </cell>
          <cell r="N6">
            <v>13460440157</v>
          </cell>
          <cell r="O6">
            <v>1743718321</v>
          </cell>
          <cell r="P6">
            <v>15204158478</v>
          </cell>
        </row>
        <row r="7">
          <cell r="K7">
            <v>14</v>
          </cell>
          <cell r="L7">
            <v>14</v>
          </cell>
          <cell r="M7">
            <v>14</v>
          </cell>
          <cell r="N7">
            <v>-1406945611</v>
          </cell>
          <cell r="O7">
            <v>1933925916.9195886</v>
          </cell>
          <cell r="P7">
            <v>526980305.91958857</v>
          </cell>
        </row>
        <row r="8">
          <cell r="K8">
            <v>21</v>
          </cell>
          <cell r="L8">
            <v>21</v>
          </cell>
          <cell r="M8">
            <v>21</v>
          </cell>
          <cell r="N8">
            <v>-30059170350</v>
          </cell>
          <cell r="O8">
            <v>-1595986732</v>
          </cell>
          <cell r="P8">
            <v>-31655157082</v>
          </cell>
        </row>
        <row r="9">
          <cell r="K9">
            <v>22</v>
          </cell>
          <cell r="L9">
            <v>22</v>
          </cell>
          <cell r="M9">
            <v>22</v>
          </cell>
          <cell r="N9">
            <v>-16719400731</v>
          </cell>
          <cell r="O9">
            <v>298597197</v>
          </cell>
          <cell r="P9">
            <v>-16420803534</v>
          </cell>
        </row>
        <row r="10">
          <cell r="K10">
            <v>23</v>
          </cell>
          <cell r="L10">
            <v>23</v>
          </cell>
          <cell r="M10">
            <v>23</v>
          </cell>
          <cell r="N10">
            <v>-7103686661</v>
          </cell>
          <cell r="O10">
            <v>-1379564151</v>
          </cell>
          <cell r="P10">
            <v>-8483250812</v>
          </cell>
        </row>
        <row r="11">
          <cell r="K11">
            <v>31</v>
          </cell>
          <cell r="L11">
            <v>31</v>
          </cell>
          <cell r="M11">
            <v>31</v>
          </cell>
          <cell r="N11">
            <v>22762440</v>
          </cell>
          <cell r="O11">
            <v>0</v>
          </cell>
          <cell r="P11">
            <v>22762440</v>
          </cell>
        </row>
        <row r="12">
          <cell r="K12">
            <v>32</v>
          </cell>
          <cell r="L12">
            <v>32</v>
          </cell>
          <cell r="M12">
            <v>32</v>
          </cell>
          <cell r="N12">
            <v>305987976</v>
          </cell>
          <cell r="O12">
            <v>0</v>
          </cell>
          <cell r="P12">
            <v>305987976</v>
          </cell>
        </row>
        <row r="13">
          <cell r="K13">
            <v>40</v>
          </cell>
          <cell r="L13">
            <v>40</v>
          </cell>
          <cell r="M13">
            <v>40</v>
          </cell>
          <cell r="N13">
            <v>25502291072</v>
          </cell>
          <cell r="O13">
            <v>3412970826.5</v>
          </cell>
          <cell r="P13">
            <v>28915261898.5</v>
          </cell>
        </row>
        <row r="14">
          <cell r="K14">
            <v>50</v>
          </cell>
          <cell r="L14">
            <v>50</v>
          </cell>
          <cell r="M14">
            <v>50</v>
          </cell>
          <cell r="N14">
            <v>-2326656256</v>
          </cell>
          <cell r="O14">
            <v>-228243921.66666669</v>
          </cell>
          <cell r="P14">
            <v>-2554900177.666667</v>
          </cell>
        </row>
        <row r="15">
          <cell r="K15">
            <v>60</v>
          </cell>
          <cell r="L15">
            <v>60</v>
          </cell>
          <cell r="M15">
            <v>60</v>
          </cell>
          <cell r="N15">
            <v>2442231159</v>
          </cell>
          <cell r="O15">
            <v>2486044747</v>
          </cell>
          <cell r="P15">
            <v>4928275906</v>
          </cell>
        </row>
        <row r="16">
          <cell r="K16">
            <v>61</v>
          </cell>
          <cell r="L16">
            <v>61</v>
          </cell>
          <cell r="M16">
            <v>61</v>
          </cell>
          <cell r="N16">
            <v>0</v>
          </cell>
          <cell r="O16">
            <v>-1061776017</v>
          </cell>
          <cell r="P16">
            <v>-1061776017</v>
          </cell>
        </row>
        <row r="17">
          <cell r="K17">
            <v>62</v>
          </cell>
          <cell r="L17">
            <v>62</v>
          </cell>
          <cell r="M17">
            <v>62</v>
          </cell>
          <cell r="N17">
            <v>0</v>
          </cell>
          <cell r="O17">
            <v>4913180953</v>
          </cell>
          <cell r="P17">
            <v>4913180953</v>
          </cell>
        </row>
        <row r="18">
          <cell r="K18">
            <v>70</v>
          </cell>
          <cell r="L18">
            <v>70</v>
          </cell>
          <cell r="M18">
            <v>70</v>
          </cell>
          <cell r="N18">
            <v>8093600306</v>
          </cell>
          <cell r="O18">
            <v>31057412</v>
          </cell>
          <cell r="P18">
            <v>8124657718</v>
          </cell>
        </row>
        <row r="19">
          <cell r="K19">
            <v>81</v>
          </cell>
          <cell r="L19">
            <v>81</v>
          </cell>
          <cell r="M19">
            <v>81</v>
          </cell>
          <cell r="N19">
            <v>-25081044803</v>
          </cell>
          <cell r="O19">
            <v>-4231880104</v>
          </cell>
          <cell r="P19">
            <v>-29312924907</v>
          </cell>
        </row>
        <row r="20">
          <cell r="K20">
            <v>82</v>
          </cell>
          <cell r="L20">
            <v>82</v>
          </cell>
          <cell r="M20">
            <v>82</v>
          </cell>
          <cell r="N20">
            <v>-7529992576</v>
          </cell>
          <cell r="O20">
            <v>-1057038087</v>
          </cell>
          <cell r="P20">
            <v>-8587030663</v>
          </cell>
        </row>
        <row r="21">
          <cell r="K21">
            <v>83</v>
          </cell>
          <cell r="L21">
            <v>83</v>
          </cell>
          <cell r="M21">
            <v>83</v>
          </cell>
          <cell r="N21">
            <v>-43672195</v>
          </cell>
          <cell r="O21">
            <v>-2354356477</v>
          </cell>
          <cell r="P21">
            <v>-2398028672</v>
          </cell>
        </row>
        <row r="22">
          <cell r="K22">
            <v>84</v>
          </cell>
          <cell r="L22">
            <v>84</v>
          </cell>
          <cell r="M22">
            <v>84</v>
          </cell>
          <cell r="N22">
            <v>-25552736</v>
          </cell>
          <cell r="O22">
            <v>0</v>
          </cell>
          <cell r="P22">
            <v>-25552736</v>
          </cell>
        </row>
        <row r="23">
          <cell r="K23">
            <v>85</v>
          </cell>
          <cell r="L23">
            <v>85</v>
          </cell>
          <cell r="M23">
            <v>85</v>
          </cell>
          <cell r="N23">
            <v>-3648172802</v>
          </cell>
          <cell r="O23">
            <v>0</v>
          </cell>
          <cell r="P23">
            <v>-3648172802</v>
          </cell>
        </row>
        <row r="24">
          <cell r="K24">
            <v>86</v>
          </cell>
          <cell r="L24">
            <v>86</v>
          </cell>
          <cell r="M24">
            <v>86</v>
          </cell>
          <cell r="N24">
            <v>-24290797329</v>
          </cell>
          <cell r="O24">
            <v>76797465</v>
          </cell>
          <cell r="P24">
            <v>-24213999864</v>
          </cell>
        </row>
        <row r="25">
          <cell r="K25">
            <v>87</v>
          </cell>
          <cell r="L25">
            <v>87</v>
          </cell>
          <cell r="M25">
            <v>87</v>
          </cell>
          <cell r="N25">
            <v>-6612629974</v>
          </cell>
          <cell r="O25">
            <v>1586180352</v>
          </cell>
          <cell r="P25">
            <v>-5026449622</v>
          </cell>
        </row>
        <row r="26">
          <cell r="K26">
            <v>90</v>
          </cell>
          <cell r="L26">
            <v>90</v>
          </cell>
          <cell r="M26">
            <v>90</v>
          </cell>
          <cell r="N26">
            <v>0</v>
          </cell>
          <cell r="O26">
            <v>-7095000000</v>
          </cell>
          <cell r="P26">
            <v>-7095000000</v>
          </cell>
        </row>
        <row r="27">
          <cell r="K27">
            <v>96</v>
          </cell>
          <cell r="L27">
            <v>96</v>
          </cell>
          <cell r="M27">
            <v>96</v>
          </cell>
          <cell r="N27">
            <v>0</v>
          </cell>
          <cell r="O27">
            <v>5623782000</v>
          </cell>
          <cell r="P27">
            <v>5623782000</v>
          </cell>
        </row>
        <row r="28">
          <cell r="K28">
            <v>100</v>
          </cell>
          <cell r="L28">
            <v>100</v>
          </cell>
          <cell r="M28">
            <v>100</v>
          </cell>
          <cell r="N28">
            <v>0</v>
          </cell>
          <cell r="O28">
            <v>0</v>
          </cell>
          <cell r="P28">
            <v>0</v>
          </cell>
        </row>
        <row r="29">
          <cell r="K29">
            <v>120</v>
          </cell>
          <cell r="L29">
            <v>120</v>
          </cell>
          <cell r="M29">
            <v>120</v>
          </cell>
          <cell r="N29">
            <v>-5750532618</v>
          </cell>
          <cell r="O29">
            <v>49792417</v>
          </cell>
          <cell r="P29">
            <v>-5700740201</v>
          </cell>
        </row>
        <row r="30">
          <cell r="K30">
            <v>130</v>
          </cell>
          <cell r="L30">
            <v>130</v>
          </cell>
          <cell r="M30">
            <v>130</v>
          </cell>
          <cell r="N30">
            <v>687804077</v>
          </cell>
          <cell r="O30">
            <v>0</v>
          </cell>
          <cell r="P30">
            <v>687804077</v>
          </cell>
        </row>
        <row r="31">
          <cell r="K31">
            <v>180</v>
          </cell>
          <cell r="L31">
            <v>180</v>
          </cell>
          <cell r="M31">
            <v>180</v>
          </cell>
          <cell r="N31">
            <v>265135592</v>
          </cell>
          <cell r="O31">
            <v>91876280</v>
          </cell>
          <cell r="P31">
            <v>357011872</v>
          </cell>
        </row>
        <row r="32">
          <cell r="K32">
            <v>190</v>
          </cell>
          <cell r="L32">
            <v>190</v>
          </cell>
          <cell r="M32">
            <v>190</v>
          </cell>
          <cell r="N32">
            <v>-602984121</v>
          </cell>
          <cell r="O32">
            <v>0</v>
          </cell>
          <cell r="P32">
            <v>-602984121</v>
          </cell>
        </row>
        <row r="33">
          <cell r="K33">
            <v>220</v>
          </cell>
          <cell r="L33">
            <v>220</v>
          </cell>
          <cell r="M33">
            <v>220</v>
          </cell>
          <cell r="N33">
            <v>2981696</v>
          </cell>
          <cell r="O33">
            <v>16062688000</v>
          </cell>
          <cell r="P33">
            <v>16065669696</v>
          </cell>
        </row>
        <row r="34">
          <cell r="L34">
            <v>230</v>
          </cell>
          <cell r="M34">
            <v>230</v>
          </cell>
          <cell r="N34">
            <v>0</v>
          </cell>
          <cell r="O34">
            <v>0</v>
          </cell>
          <cell r="P34">
            <v>0</v>
          </cell>
        </row>
        <row r="35">
          <cell r="L35">
            <v>99</v>
          </cell>
          <cell r="M35">
            <v>99</v>
          </cell>
          <cell r="N35">
            <v>1567291000</v>
          </cell>
          <cell r="O35">
            <v>0</v>
          </cell>
          <cell r="P35">
            <v>1567291000</v>
          </cell>
        </row>
        <row r="36">
          <cell r="L36" t="str">
            <v>Totale complessivo</v>
          </cell>
          <cell r="M36">
            <v>11</v>
          </cell>
          <cell r="N36">
            <v>207477723193</v>
          </cell>
          <cell r="O36">
            <v>126211941409.40477</v>
          </cell>
          <cell r="P36">
            <v>388825031046.40472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1"/>
      <sheetName val="EXP2"/>
      <sheetName val="EXP3"/>
      <sheetName val="SalaryData"/>
      <sheetName val="2006"/>
    </sheetNames>
    <sheetDataSet>
      <sheetData sheetId="0"/>
      <sheetData sheetId="1"/>
      <sheetData sheetId="2"/>
      <sheetData sheetId="3" refreshError="1">
        <row r="10">
          <cell r="EE10" t="str">
            <v xml:space="preserve">OLA  &amp; ALOWANCES     OLA  &amp; ALOWANCES     OLA  &amp; ALOWANCES     OLA  &amp; ALOWANCES     OLA  &amp; ALOWANCES     OLA  &amp; ALOWANCES     OLA  &amp; ALOWANCES     OLA  &amp; ALOWANCES     OLA  &amp; ALOWANCES     OLA  &amp; ALOWANCES     </v>
          </cell>
          <cell r="GA10" t="str">
            <v xml:space="preserve">CAR ALLOWANCE      CAR ALLOWANCE      CAR ALLOWANCE      CAR ALLOWANCE      CAR ALLOWANCE      CAR ALLOWANCE      CAR ALLOWANCE      CAR ALLOWANCE      CAR ALLOWANCE      </v>
          </cell>
        </row>
        <row r="11">
          <cell r="AK11">
            <v>37257</v>
          </cell>
          <cell r="AV11">
            <v>37621</v>
          </cell>
          <cell r="BH11">
            <v>37986</v>
          </cell>
        </row>
      </sheetData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PARAM"/>
      <sheetName val="SP"/>
      <sheetName val="CE"/>
      <sheetName val="CE_Segment"/>
      <sheetName val="SP_Isvap_Segment"/>
      <sheetName val="CE_Isvap_Segment"/>
      <sheetName val="SP CDA"/>
      <sheetName val="CE CDA"/>
      <sheetName val="FIRME"/>
      <sheetName val="1.IndCE 2.IndSP"/>
      <sheetName val="3_DipCanali"/>
      <sheetName val="4.SpRicla"/>
      <sheetName val="5.CeRicla"/>
      <sheetName val="6.CeRiclaSegment"/>
      <sheetName val="7.Inicatori"/>
      <sheetName val="8.SpSegmentISVAP"/>
      <sheetName val="9.CeSegmentISVAP"/>
      <sheetName val="10.Taban"/>
      <sheetName val="11.Investimenti"/>
      <sheetName val="15.IndicatoriAzione"/>
      <sheetName val="ALLEGATO CS"/>
      <sheetName val="PREMI"/>
      <sheetName val="PREMI PER CANALE"/>
      <sheetName val="RISULTATI E PN "/>
      <sheetName val="SPESE GESTIONE"/>
      <sheetName val="RISERVE TECNICHE"/>
      <sheetName val="INVESTIMENTI"/>
      <sheetName val="plus immobili LATENTI"/>
      <sheetName val="D BASE Consol 311206 311205"/>
      <sheetName val="DBASE segment 311206 311205"/>
      <sheetName val="Dettagli Consolidato 311206"/>
      <sheetName val="dettaglio segment 311206"/>
      <sheetName val="Dettagli consolidato 311205"/>
      <sheetName val="dettaglio segment 311205"/>
      <sheetName val="segment ISVAP 311206 311205"/>
    </sheetNames>
    <sheetDataSet>
      <sheetData sheetId="0"/>
      <sheetData sheetId="1"/>
      <sheetData sheetId="2" refreshError="1">
        <row r="7">
          <cell r="D7">
            <v>1000</v>
          </cell>
        </row>
        <row r="12">
          <cell r="D12">
            <v>3</v>
          </cell>
        </row>
        <row r="14">
          <cell r="D14">
            <v>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int_SAVA"/>
      <sheetName val="int_FIDIS"/>
      <sheetName val="int_SAVALEASING"/>
      <sheetName val="DATI_MERCATO"/>
      <sheetName val="INPUT_SAVA"/>
      <sheetName val="INPUT_FIDIS"/>
      <sheetName val="INPUT_SAVALEASING"/>
      <sheetName val="INPUT_ALBERI_C Eu"/>
      <sheetName val="INPUT_ALBERI_F Eu"/>
      <sheetName val="INPUT_ALBERI_C"/>
      <sheetName val="INPUT_ALBERI_F"/>
      <sheetName val="INPUT_SEDE"/>
      <sheetName val="MERCATO-MENS"/>
      <sheetName val="MERCATO-PROGR"/>
      <sheetName val="MERCATO-REPORT"/>
      <sheetName val="MERCATO-REPORT_EU"/>
      <sheetName val="CF_MENS"/>
      <sheetName val="CF_PROGR"/>
      <sheetName val="CF_REPORT"/>
      <sheetName val="CF_REPORT_EU"/>
      <sheetName val="ANALISI VARIANZE CF"/>
      <sheetName val="ANAL. VAR. MARG. FIN. CF"/>
      <sheetName val="RETI"/>
      <sheetName val="RETI-PROG"/>
      <sheetName val="RETI-REP"/>
      <sheetName val="RETI report"/>
      <sheetName val="RETI-REP_EU"/>
      <sheetName val="ANALISI VAR. RETI"/>
      <sheetName val="FORNITORI"/>
      <sheetName val="FORN-PROG"/>
      <sheetName val="FORN-REP"/>
      <sheetName val="FORN-REP_EU"/>
      <sheetName val="INPUT_SEDE_FORN"/>
      <sheetName val="ANALISI_VAR_ FORN"/>
      <sheetName val="MARGINI_FORN"/>
      <sheetName val="COMMISSIONI_FORN"/>
      <sheetName val="COSTI_FORN"/>
      <sheetName val="Fogli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ITALIA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>ITL (Mil)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ENTO "/>
      <sheetName val="P&amp;L consol sintetico"/>
      <sheetName val="P&amp;L CONSOL analitico"/>
      <sheetName val="P&amp;L CONSOL SIGLA"/>
      <sheetName val="sigla holding CE"/>
      <sheetName val="SIGLA SRL CE"/>
      <sheetName val="CE FINANZIARIA"/>
      <sheetName val="Balance Sheet"/>
      <sheetName val="sigla holding SP"/>
      <sheetName val="SIGLA SRL SP"/>
      <sheetName val="SP FINANZIARIA"/>
      <sheetName val="Cash Flow"/>
      <sheetName val="anali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CCONTO</v>
          </cell>
          <cell r="B1" t="str">
            <v>DCONTO</v>
          </cell>
          <cell r="C1" t="str">
            <v>SFINE</v>
          </cell>
        </row>
        <row r="2">
          <cell r="A2" t="str">
            <v>00</v>
          </cell>
          <cell r="B2" t="str">
            <v>CONTI TRANSITORI E DI ATTESA</v>
          </cell>
          <cell r="C2">
            <v>333846.63</v>
          </cell>
        </row>
        <row r="3">
          <cell r="A3" t="str">
            <v>00 20</v>
          </cell>
          <cell r="B3" t="str">
            <v>CLIENTI</v>
          </cell>
          <cell r="C3">
            <v>421445.26</v>
          </cell>
        </row>
        <row r="4">
          <cell r="A4" t="str">
            <v>00 20    00001</v>
          </cell>
          <cell r="B4" t="str">
            <v>Clienti c/contratti da caricare</v>
          </cell>
          <cell r="C4">
            <v>421445.26</v>
          </cell>
        </row>
        <row r="5">
          <cell r="A5" t="str">
            <v>00 30</v>
          </cell>
          <cell r="B5" t="str">
            <v>BANCHE</v>
          </cell>
          <cell r="C5">
            <v>87598.63</v>
          </cell>
        </row>
        <row r="6">
          <cell r="A6" t="str">
            <v>00 30    01010</v>
          </cell>
          <cell r="B6" t="str">
            <v>Sanpaolo Imi spa c/trans cambiali sbf</v>
          </cell>
          <cell r="C6">
            <v>46618.239999999998</v>
          </cell>
        </row>
        <row r="7">
          <cell r="A7" t="str">
            <v>00 30    02010</v>
          </cell>
          <cell r="B7" t="str">
            <v>Sanpaolo Imi spa c/trans Rid sbf</v>
          </cell>
          <cell r="C7">
            <v>23264.87</v>
          </cell>
        </row>
        <row r="8">
          <cell r="A8" t="str">
            <v>00 30    03010</v>
          </cell>
          <cell r="B8" t="str">
            <v>Sanpaolo Imi spa c/trans. Riba sbf</v>
          </cell>
          <cell r="C8">
            <v>17715.52</v>
          </cell>
        </row>
        <row r="9">
          <cell r="A9" t="str">
            <v>01</v>
          </cell>
          <cell r="B9" t="str">
            <v>CASSA E DISPONIBILITA'</v>
          </cell>
          <cell r="C9">
            <v>11375.93</v>
          </cell>
        </row>
        <row r="10">
          <cell r="A10" t="str">
            <v>01 10</v>
          </cell>
          <cell r="B10" t="str">
            <v>DENARO E VALORI IN CASSA</v>
          </cell>
          <cell r="C10">
            <v>10803.08</v>
          </cell>
        </row>
        <row r="11">
          <cell r="A11" t="str">
            <v>01 10    00010</v>
          </cell>
          <cell r="B11" t="str">
            <v>Cassa</v>
          </cell>
          <cell r="C11">
            <v>1175.55</v>
          </cell>
        </row>
        <row r="12">
          <cell r="A12" t="str">
            <v>01 10    00040</v>
          </cell>
          <cell r="B12" t="str">
            <v>Valori bollati per cambiali</v>
          </cell>
          <cell r="C12">
            <v>13195.75</v>
          </cell>
        </row>
        <row r="13">
          <cell r="A13" t="str">
            <v>01 10    00050</v>
          </cell>
          <cell r="B13" t="str">
            <v>Valori bollati per contratti</v>
          </cell>
          <cell r="C13">
            <v>3651.38</v>
          </cell>
        </row>
        <row r="14">
          <cell r="A14" t="str">
            <v>01 10    00060</v>
          </cell>
          <cell r="B14" t="str">
            <v>Valori bollati per cambiali recupero</v>
          </cell>
          <cell r="C14">
            <v>83.16</v>
          </cell>
        </row>
        <row r="15">
          <cell r="A15" t="str">
            <v>01 15</v>
          </cell>
          <cell r="B15" t="str">
            <v>CONTO CORRENTE POSTALE</v>
          </cell>
          <cell r="C15">
            <v>572.85</v>
          </cell>
        </row>
        <row r="16">
          <cell r="A16" t="str">
            <v>01 15    00010</v>
          </cell>
          <cell r="B16" t="str">
            <v>Conto Corrente Postale nr. 62903620</v>
          </cell>
          <cell r="C16">
            <v>572.85</v>
          </cell>
        </row>
        <row r="17">
          <cell r="A17" t="str">
            <v>02</v>
          </cell>
          <cell r="B17" t="str">
            <v>CREDITI VERSO ENTI CREDITIZI</v>
          </cell>
          <cell r="C17">
            <v>274359.3</v>
          </cell>
        </row>
        <row r="18">
          <cell r="A18" t="str">
            <v>02 10</v>
          </cell>
          <cell r="B18" t="str">
            <v>BANCHE C/C ORDINARIO</v>
          </cell>
          <cell r="C18">
            <v>274359.3</v>
          </cell>
        </row>
        <row r="19">
          <cell r="A19" t="str">
            <v>02 10    00020</v>
          </cell>
          <cell r="B19" t="str">
            <v>SPI unrestricted c/c 1000/00010808</v>
          </cell>
          <cell r="C19">
            <v>130188.87</v>
          </cell>
        </row>
        <row r="20">
          <cell r="A20" t="str">
            <v>02 10    00050</v>
          </cell>
          <cell r="B20" t="str">
            <v>SPI funding c/c 1000/00010809</v>
          </cell>
          <cell r="C20">
            <v>30113.24</v>
          </cell>
        </row>
        <row r="21">
          <cell r="A21" t="str">
            <v>02 10    00080</v>
          </cell>
          <cell r="B21" t="str">
            <v>SPI collection c/c 1000/00010810</v>
          </cell>
          <cell r="C21">
            <v>114057.19</v>
          </cell>
        </row>
        <row r="22">
          <cell r="A22" t="str">
            <v>04</v>
          </cell>
          <cell r="B22" t="str">
            <v>CREDITI VERSO CLIENTELA</v>
          </cell>
          <cell r="C22">
            <v>9327086.4000000004</v>
          </cell>
        </row>
        <row r="23">
          <cell r="A23" t="str">
            <v>04 10</v>
          </cell>
          <cell r="B23" t="str">
            <v>CLIENTI C/VERSAMENTI</v>
          </cell>
          <cell r="C23">
            <v>1781171</v>
          </cell>
        </row>
        <row r="24">
          <cell r="A24" t="str">
            <v>04 10    00030</v>
          </cell>
          <cell r="B24" t="str">
            <v>Portafoglio RID</v>
          </cell>
          <cell r="C24">
            <v>1781171</v>
          </cell>
        </row>
        <row r="25">
          <cell r="A25" t="str">
            <v>04 15</v>
          </cell>
          <cell r="B25" t="str">
            <v>EFFETTI ATTIVI</v>
          </cell>
          <cell r="C25">
            <v>7160343.21</v>
          </cell>
        </row>
        <row r="26">
          <cell r="A26" t="str">
            <v>04 15    00010</v>
          </cell>
          <cell r="B26" t="str">
            <v>Cambiali attive</v>
          </cell>
          <cell r="C26">
            <v>5218166.4400000004</v>
          </cell>
        </row>
        <row r="27">
          <cell r="A27" t="str">
            <v>04 15    00050</v>
          </cell>
          <cell r="B27" t="str">
            <v>Portafoglio RI.BA</v>
          </cell>
          <cell r="C27">
            <v>1462981.17</v>
          </cell>
        </row>
        <row r="28">
          <cell r="A28" t="str">
            <v>04 15    01010</v>
          </cell>
          <cell r="B28" t="str">
            <v>Sanpaolo Imi Dopo Incasso</v>
          </cell>
          <cell r="C28">
            <v>30051.62</v>
          </cell>
        </row>
        <row r="29">
          <cell r="A29" t="str">
            <v>04 15    02010</v>
          </cell>
          <cell r="B29" t="str">
            <v>Sanpaolo Imi cambiali sbf</v>
          </cell>
          <cell r="C29">
            <v>335579.77</v>
          </cell>
        </row>
        <row r="30">
          <cell r="A30" t="str">
            <v>04 15    03010</v>
          </cell>
          <cell r="B30" t="str">
            <v>Sanpaolo Imi Riba/Rid sbf</v>
          </cell>
          <cell r="C30">
            <v>113564.21</v>
          </cell>
        </row>
        <row r="31">
          <cell r="A31" t="str">
            <v>04 90</v>
          </cell>
          <cell r="B31" t="str">
            <v>CLIENTI C/TRANSITORIO</v>
          </cell>
          <cell r="C31">
            <v>385572.19</v>
          </cell>
        </row>
        <row r="32">
          <cell r="A32" t="str">
            <v>04 90    00030</v>
          </cell>
          <cell r="B32" t="str">
            <v>Clienti c/assegni in circolazione</v>
          </cell>
          <cell r="C32">
            <v>421445.26</v>
          </cell>
        </row>
        <row r="33">
          <cell r="A33" t="str">
            <v>04 90    00040</v>
          </cell>
          <cell r="B33" t="str">
            <v>Portafoglio c/ritiro effetti</v>
          </cell>
          <cell r="C33">
            <v>33402.629999999997</v>
          </cell>
        </row>
        <row r="34">
          <cell r="A34" t="str">
            <v>04 90    00060</v>
          </cell>
          <cell r="B34" t="str">
            <v>Effetti richiamati non pervenuti</v>
          </cell>
          <cell r="C34">
            <v>1658.92</v>
          </cell>
        </row>
        <row r="35">
          <cell r="A35" t="str">
            <v>04 90    00061</v>
          </cell>
          <cell r="B35" t="str">
            <v>Ri.ba richiamate non pervenute</v>
          </cell>
          <cell r="C35">
            <v>364.2</v>
          </cell>
        </row>
        <row r="36">
          <cell r="A36" t="str">
            <v>04 90    00062</v>
          </cell>
          <cell r="B36" t="str">
            <v>Rid richiamati non pervenuti</v>
          </cell>
          <cell r="C36">
            <v>447.32</v>
          </cell>
        </row>
        <row r="37">
          <cell r="A37" t="str">
            <v>09</v>
          </cell>
          <cell r="B37" t="str">
            <v>IMMOBILIZZAZIONI IMMATERIALI</v>
          </cell>
          <cell r="C37">
            <v>914144.99</v>
          </cell>
        </row>
        <row r="38">
          <cell r="A38" t="str">
            <v>09 10</v>
          </cell>
          <cell r="B38" t="str">
            <v>COSTI D' IMPIANTO E AMPLIAMENTO</v>
          </cell>
          <cell r="C38">
            <v>914144.99</v>
          </cell>
        </row>
        <row r="39">
          <cell r="A39" t="str">
            <v>09 10    00010</v>
          </cell>
          <cell r="B39" t="str">
            <v>Costi d'impianto</v>
          </cell>
          <cell r="C39">
            <v>1038800.99</v>
          </cell>
        </row>
        <row r="40">
          <cell r="A40" t="str">
            <v>09 10    00020</v>
          </cell>
          <cell r="B40" t="str">
            <v>Fondo ammort.costi d'impianto e ampl.</v>
          </cell>
          <cell r="C40">
            <v>124656</v>
          </cell>
        </row>
        <row r="41">
          <cell r="A41" t="str">
            <v>13</v>
          </cell>
          <cell r="B41" t="str">
            <v>ALTRE ATTIVITA'</v>
          </cell>
          <cell r="C41">
            <v>1027090.43</v>
          </cell>
        </row>
        <row r="42">
          <cell r="A42" t="str">
            <v>13 30</v>
          </cell>
          <cell r="B42" t="str">
            <v>CREDITI VERSO ERARIO</v>
          </cell>
          <cell r="C42">
            <v>535.02</v>
          </cell>
        </row>
        <row r="43">
          <cell r="A43" t="str">
            <v>13 30    00010</v>
          </cell>
          <cell r="B43" t="str">
            <v>Erario c/ritenute su interessi bancari</v>
          </cell>
          <cell r="C43">
            <v>535.02</v>
          </cell>
        </row>
        <row r="44">
          <cell r="A44" t="str">
            <v>13 35</v>
          </cell>
          <cell r="B44" t="str">
            <v>ANTICIPI BOLLO VIRTUALE</v>
          </cell>
          <cell r="C44">
            <v>15824.33</v>
          </cell>
        </row>
        <row r="45">
          <cell r="A45" t="str">
            <v>13 35    00030</v>
          </cell>
          <cell r="B45" t="str">
            <v>Bolli per contratti</v>
          </cell>
          <cell r="C45">
            <v>15824.33</v>
          </cell>
        </row>
        <row r="46">
          <cell r="A46" t="str">
            <v>13 90</v>
          </cell>
          <cell r="B46" t="str">
            <v>CREDITI DIVERSI</v>
          </cell>
          <cell r="C46">
            <v>1010731.08</v>
          </cell>
        </row>
        <row r="47">
          <cell r="A47" t="str">
            <v>13 90    00050</v>
          </cell>
          <cell r="B47" t="str">
            <v>Sigla srl c/anticipi</v>
          </cell>
          <cell r="C47">
            <v>1010731.08</v>
          </cell>
        </row>
        <row r="48">
          <cell r="A48" t="str">
            <v>14</v>
          </cell>
          <cell r="B48" t="str">
            <v>RATEI E RISCONTI ATTIVI</v>
          </cell>
          <cell r="C48">
            <v>269150.33</v>
          </cell>
        </row>
        <row r="49">
          <cell r="A49" t="str">
            <v>14 50</v>
          </cell>
          <cell r="B49" t="str">
            <v>RISCONTI ATTIVI</v>
          </cell>
          <cell r="C49">
            <v>269150.33</v>
          </cell>
        </row>
        <row r="50">
          <cell r="A50" t="str">
            <v>14 50    00030</v>
          </cell>
          <cell r="B50" t="str">
            <v>Risconti attivi su compensi di intermed.</v>
          </cell>
          <cell r="C50">
            <v>177704.74</v>
          </cell>
        </row>
        <row r="51">
          <cell r="A51" t="str">
            <v>14 50    00040</v>
          </cell>
          <cell r="B51" t="str">
            <v>Risconti attivi diversi</v>
          </cell>
          <cell r="C51">
            <v>91385.59</v>
          </cell>
        </row>
        <row r="52">
          <cell r="A52" t="str">
            <v>14 50    00050</v>
          </cell>
          <cell r="B52" t="str">
            <v>Costi esercizi futuri</v>
          </cell>
          <cell r="C52">
            <v>60</v>
          </cell>
        </row>
        <row r="53">
          <cell r="A53" t="str">
            <v>19</v>
          </cell>
          <cell r="B53" t="str">
            <v>CLIENTI</v>
          </cell>
          <cell r="C53">
            <v>645984.91</v>
          </cell>
        </row>
        <row r="54">
          <cell r="A54" t="str">
            <v>19 10</v>
          </cell>
          <cell r="B54" t="str">
            <v>CLIENTI</v>
          </cell>
          <cell r="C54">
            <v>645984.91</v>
          </cell>
        </row>
        <row r="55">
          <cell r="A55" t="str">
            <v>20</v>
          </cell>
          <cell r="B55" t="str">
            <v>GARANZIE ED IMPEGNI</v>
          </cell>
          <cell r="C55">
            <v>2590926.46</v>
          </cell>
        </row>
        <row r="56">
          <cell r="A56" t="str">
            <v>20 10</v>
          </cell>
          <cell r="B56" t="str">
            <v>GARANZIE</v>
          </cell>
          <cell r="C56">
            <v>2590926.46</v>
          </cell>
        </row>
        <row r="57">
          <cell r="A57" t="str">
            <v>20 10    00010</v>
          </cell>
          <cell r="B57" t="str">
            <v>Titoli in garanzia</v>
          </cell>
          <cell r="C57">
            <v>2590926.46</v>
          </cell>
        </row>
        <row r="58">
          <cell r="A58" t="str">
            <v>21</v>
          </cell>
          <cell r="B58" t="str">
            <v>DEBITI VERSO ENTI CREDITIZI</v>
          </cell>
          <cell r="C58">
            <v>2007657.27</v>
          </cell>
        </row>
        <row r="59">
          <cell r="A59" t="str">
            <v>21 50</v>
          </cell>
          <cell r="B59" t="str">
            <v>DEBITI A MEDIO/LUNGO TERMINE</v>
          </cell>
          <cell r="C59">
            <v>2007657.27</v>
          </cell>
        </row>
        <row r="60">
          <cell r="A60" t="str">
            <v>21 50    00010</v>
          </cell>
          <cell r="B60" t="str">
            <v>Finanziamento Barclays Bank</v>
          </cell>
          <cell r="C60">
            <v>2007657.27</v>
          </cell>
        </row>
        <row r="61">
          <cell r="A61" t="str">
            <v>22</v>
          </cell>
          <cell r="B61" t="str">
            <v>DEBITI V/ENTI FINANZIARI</v>
          </cell>
          <cell r="C61">
            <v>3673195.36</v>
          </cell>
        </row>
        <row r="62">
          <cell r="A62" t="str">
            <v>22 10</v>
          </cell>
          <cell r="B62" t="str">
            <v>DEBITI V/SOCIETA' COLLEGATE</v>
          </cell>
          <cell r="C62">
            <v>1895617</v>
          </cell>
        </row>
        <row r="63">
          <cell r="A63" t="str">
            <v>22 10    00051</v>
          </cell>
          <cell r="B63" t="str">
            <v>Sigla srl c/fatt. da ricevere</v>
          </cell>
          <cell r="C63">
            <v>1895617</v>
          </cell>
        </row>
        <row r="64">
          <cell r="A64" t="str">
            <v>22 50</v>
          </cell>
          <cell r="B64" t="str">
            <v>DEBITI V/SOCIETA' CONTROLLANTI</v>
          </cell>
          <cell r="C64">
            <v>1777578.36</v>
          </cell>
        </row>
        <row r="65">
          <cell r="A65" t="str">
            <v>22 50    00030</v>
          </cell>
          <cell r="B65" t="str">
            <v>Sigla Holding srl c/approvvigionamento</v>
          </cell>
          <cell r="C65">
            <v>1777578.36</v>
          </cell>
        </row>
        <row r="66">
          <cell r="A66" t="str">
            <v>25</v>
          </cell>
          <cell r="B66" t="str">
            <v>ALTRE PASSIVITA'</v>
          </cell>
          <cell r="C66">
            <v>1232351.33</v>
          </cell>
        </row>
        <row r="67">
          <cell r="A67" t="str">
            <v>25 02</v>
          </cell>
          <cell r="B67" t="str">
            <v>DEBITI VERSO ENTI PREVIDENZIALI</v>
          </cell>
          <cell r="C67">
            <v>1384.57</v>
          </cell>
        </row>
        <row r="68">
          <cell r="A68" t="str">
            <v>25 02    00020</v>
          </cell>
          <cell r="B68" t="str">
            <v>Inps co.co.pro</v>
          </cell>
          <cell r="C68">
            <v>1442.84</v>
          </cell>
        </row>
        <row r="69">
          <cell r="A69" t="str">
            <v>25 02    00030</v>
          </cell>
          <cell r="B69" t="str">
            <v>Inail</v>
          </cell>
          <cell r="C69">
            <v>58.27</v>
          </cell>
        </row>
        <row r="70">
          <cell r="A70" t="str">
            <v>25 04</v>
          </cell>
          <cell r="B70" t="str">
            <v>ERARIO C/RITENUTE</v>
          </cell>
          <cell r="C70">
            <v>20600.66</v>
          </cell>
        </row>
        <row r="71">
          <cell r="A71" t="str">
            <v>25 04    00015</v>
          </cell>
          <cell r="B71" t="str">
            <v>Ritenute compensi co.co.pro</v>
          </cell>
          <cell r="C71">
            <v>1580.03</v>
          </cell>
        </row>
        <row r="72">
          <cell r="A72" t="str">
            <v>25 04    00030</v>
          </cell>
          <cell r="B72" t="str">
            <v>Ritenute su provvigioni</v>
          </cell>
          <cell r="C72">
            <v>19020.63</v>
          </cell>
        </row>
        <row r="73">
          <cell r="A73" t="str">
            <v>25 50</v>
          </cell>
          <cell r="B73" t="str">
            <v>ALTRI DEBITI</v>
          </cell>
          <cell r="C73">
            <v>8627.2800000000007</v>
          </cell>
        </row>
        <row r="74">
          <cell r="A74" t="str">
            <v>25 50    00030</v>
          </cell>
          <cell r="B74" t="str">
            <v>Fabbian Giorgio (valori bollati)</v>
          </cell>
          <cell r="C74">
            <v>8627.2800000000007</v>
          </cell>
        </row>
        <row r="75">
          <cell r="A75" t="str">
            <v>25 80</v>
          </cell>
          <cell r="B75" t="str">
            <v>FORNITORI</v>
          </cell>
          <cell r="C75">
            <v>34981.699999999997</v>
          </cell>
        </row>
        <row r="76">
          <cell r="A76" t="str">
            <v>25 80    20001</v>
          </cell>
          <cell r="B76" t="str">
            <v>Experian Information Services spa</v>
          </cell>
          <cell r="C76">
            <v>8254.2999999999993</v>
          </cell>
        </row>
        <row r="77">
          <cell r="A77" t="str">
            <v>25 80    20002</v>
          </cell>
          <cell r="B77" t="str">
            <v>Crif spa</v>
          </cell>
          <cell r="C77">
            <v>26002.799999999999</v>
          </cell>
        </row>
        <row r="78">
          <cell r="A78" t="str">
            <v>25 80    50007</v>
          </cell>
          <cell r="B78" t="str">
            <v>Tantira srl</v>
          </cell>
          <cell r="C78">
            <v>379.43</v>
          </cell>
        </row>
        <row r="79">
          <cell r="A79" t="str">
            <v>25 80    50011</v>
          </cell>
          <cell r="B79" t="str">
            <v>Gaiotti rag.Mauro</v>
          </cell>
          <cell r="C79">
            <v>345.17</v>
          </cell>
        </row>
        <row r="80">
          <cell r="A80" t="str">
            <v>25 85</v>
          </cell>
          <cell r="B80" t="str">
            <v>FATTURE DA RICEVERE</v>
          </cell>
          <cell r="C80">
            <v>1157291</v>
          </cell>
        </row>
        <row r="81">
          <cell r="A81" t="str">
            <v>25 85    00010</v>
          </cell>
          <cell r="B81" t="str">
            <v>Fornitori c/fatture da ricevere</v>
          </cell>
          <cell r="C81">
            <v>1157291</v>
          </cell>
        </row>
        <row r="82">
          <cell r="A82" t="str">
            <v>25 90</v>
          </cell>
          <cell r="B82" t="str">
            <v>ALTRI DEBITI</v>
          </cell>
          <cell r="C82">
            <v>9466.1200000000008</v>
          </cell>
        </row>
        <row r="83">
          <cell r="A83" t="str">
            <v>25 90    00010</v>
          </cell>
          <cell r="B83" t="str">
            <v>Amministratori c/compensi</v>
          </cell>
          <cell r="C83">
            <v>9466.1200000000008</v>
          </cell>
        </row>
        <row r="84">
          <cell r="A84" t="str">
            <v>26</v>
          </cell>
          <cell r="B84" t="str">
            <v>RATEI E RISCONTI PASSIVI</v>
          </cell>
          <cell r="C84">
            <v>2658616.33</v>
          </cell>
        </row>
        <row r="85">
          <cell r="A85" t="str">
            <v>26 20</v>
          </cell>
          <cell r="B85" t="str">
            <v>RATEI PASSIVI</v>
          </cell>
          <cell r="C85">
            <v>152244.68</v>
          </cell>
        </row>
        <row r="86">
          <cell r="A86" t="str">
            <v>26 20    00030</v>
          </cell>
          <cell r="B86" t="str">
            <v>Ratei passivi per commiss.banca passive</v>
          </cell>
          <cell r="C86">
            <v>127109</v>
          </cell>
        </row>
        <row r="87">
          <cell r="A87" t="str">
            <v>26 20    00040</v>
          </cell>
          <cell r="B87" t="str">
            <v>Ratei passivi diversi</v>
          </cell>
          <cell r="C87">
            <v>25135.68</v>
          </cell>
        </row>
        <row r="88">
          <cell r="A88" t="str">
            <v>26 50</v>
          </cell>
          <cell r="B88" t="str">
            <v>RISCONTI PASSIVI</v>
          </cell>
          <cell r="C88">
            <v>2506371.65</v>
          </cell>
        </row>
        <row r="89">
          <cell r="A89" t="str">
            <v>26 50    00030</v>
          </cell>
          <cell r="B89" t="str">
            <v>Risconti passivi su interessi clienti</v>
          </cell>
          <cell r="C89">
            <v>2506371.65</v>
          </cell>
        </row>
        <row r="90">
          <cell r="A90" t="str">
            <v>32</v>
          </cell>
          <cell r="B90" t="str">
            <v>CAPITALE</v>
          </cell>
          <cell r="C90">
            <v>600000</v>
          </cell>
        </row>
        <row r="91">
          <cell r="A91" t="str">
            <v>32 10</v>
          </cell>
          <cell r="B91" t="str">
            <v>CAPITALE SOCIALE</v>
          </cell>
          <cell r="C91">
            <v>600000</v>
          </cell>
        </row>
        <row r="92">
          <cell r="A92" t="str">
            <v>32 10    00010</v>
          </cell>
          <cell r="B92" t="str">
            <v>Capitale sociale</v>
          </cell>
          <cell r="C92">
            <v>600000</v>
          </cell>
        </row>
        <row r="93">
          <cell r="A93" t="str">
            <v>34</v>
          </cell>
          <cell r="B93" t="str">
            <v>RISERVE</v>
          </cell>
          <cell r="C93">
            <v>4000000</v>
          </cell>
        </row>
        <row r="94">
          <cell r="A94" t="str">
            <v>34 20</v>
          </cell>
          <cell r="B94" t="str">
            <v>ALTRE RISERVE</v>
          </cell>
          <cell r="C94">
            <v>4000000</v>
          </cell>
        </row>
        <row r="95">
          <cell r="A95" t="str">
            <v>34 20    00010</v>
          </cell>
          <cell r="B95" t="str">
            <v>Riserva in c/futuro aumento di capitale</v>
          </cell>
          <cell r="C95">
            <v>4000000</v>
          </cell>
        </row>
        <row r="96">
          <cell r="A96" t="str">
            <v>40</v>
          </cell>
          <cell r="B96" t="str">
            <v>GARANZIE ED IMPEGNI</v>
          </cell>
          <cell r="C96">
            <v>2590926.46</v>
          </cell>
        </row>
        <row r="97">
          <cell r="A97" t="str">
            <v>40 10</v>
          </cell>
          <cell r="B97" t="str">
            <v>GARANZIE</v>
          </cell>
          <cell r="C97">
            <v>2590926.46</v>
          </cell>
        </row>
        <row r="98">
          <cell r="A98" t="str">
            <v>40 10    00010</v>
          </cell>
          <cell r="B98" t="str">
            <v>Depositanti titoli in garanzia</v>
          </cell>
          <cell r="C98">
            <v>2590926.46</v>
          </cell>
        </row>
      </sheetData>
      <sheetData sheetId="11"/>
      <sheetData sheetId="1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dVar"/>
      <sheetName val="Assumptions-Banded"/>
      <sheetName val="Banded Products"/>
      <sheetName val="Banded Products (Comparison)"/>
      <sheetName val="Assumptions-Standard"/>
      <sheetName val="Standard Products"/>
      <sheetName val="Summary"/>
      <sheetName val="TOTAL"/>
    </sheetNames>
    <sheetDataSet>
      <sheetData sheetId="0">
        <row r="1">
          <cell r="B1">
            <v>40724</v>
          </cell>
        </row>
      </sheetData>
      <sheetData sheetId="1"/>
      <sheetData sheetId="2"/>
      <sheetData sheetId="3"/>
      <sheetData sheetId="4"/>
      <sheetData sheetId="5">
        <row r="114">
          <cell r="G114">
            <v>0</v>
          </cell>
        </row>
      </sheetData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 Masterfile"/>
      <sheetName val="Database"/>
    </sheetNames>
    <sheetDataSet>
      <sheetData sheetId="0" refreshError="1"/>
      <sheetData sheetId="1" refreshError="1">
        <row r="2">
          <cell r="C2" t="str">
            <v>Cod</v>
          </cell>
          <cell r="D2" t="str">
            <v>Descrizione</v>
          </cell>
          <cell r="E2" t="str">
            <v>Mese01</v>
          </cell>
          <cell r="F2" t="str">
            <v>Mese02</v>
          </cell>
          <cell r="G2" t="str">
            <v>Mese03</v>
          </cell>
          <cell r="H2" t="str">
            <v>Mese04</v>
          </cell>
          <cell r="I2" t="str">
            <v>Mese05</v>
          </cell>
          <cell r="J2" t="str">
            <v>Mese06</v>
          </cell>
          <cell r="K2" t="str">
            <v>Mese07</v>
          </cell>
          <cell r="L2" t="str">
            <v>Mese08</v>
          </cell>
          <cell r="M2" t="str">
            <v>Mese09</v>
          </cell>
          <cell r="N2" t="str">
            <v>Mese10</v>
          </cell>
          <cell r="O2" t="str">
            <v>Mese11</v>
          </cell>
          <cell r="P2" t="str">
            <v>Mese12</v>
          </cell>
          <cell r="Q2" t="str">
            <v>Mese00</v>
          </cell>
          <cell r="R2" t="str">
            <v>PrevChiusura</v>
          </cell>
          <cell r="S2" t="str">
            <v>Budget</v>
          </cell>
        </row>
        <row r="3">
          <cell r="E3" t="str">
            <v>Mese01</v>
          </cell>
          <cell r="F3" t="str">
            <v>Mese02</v>
          </cell>
          <cell r="G3" t="str">
            <v>Mese03</v>
          </cell>
          <cell r="H3" t="str">
            <v>Mese04</v>
          </cell>
          <cell r="I3" t="str">
            <v>Mese05</v>
          </cell>
          <cell r="J3" t="str">
            <v>Mese06</v>
          </cell>
          <cell r="K3" t="str">
            <v>Mese07</v>
          </cell>
          <cell r="L3" t="str">
            <v>Mese08</v>
          </cell>
          <cell r="M3" t="str">
            <v>Mese09</v>
          </cell>
          <cell r="N3" t="str">
            <v>Mese10</v>
          </cell>
          <cell r="O3" t="str">
            <v>Mese11</v>
          </cell>
          <cell r="P3" t="str">
            <v>Mese12</v>
          </cell>
          <cell r="Q3" t="str">
            <v>Mese00</v>
          </cell>
          <cell r="R3" t="str">
            <v>PrevChiusura</v>
          </cell>
          <cell r="S3" t="str">
            <v>Budget</v>
          </cell>
        </row>
        <row r="4">
          <cell r="C4">
            <v>10001</v>
          </cell>
          <cell r="D4" t="str">
            <v>Raccolta diretta totale da clientela</v>
          </cell>
          <cell r="E4">
            <v>45983600</v>
          </cell>
          <cell r="F4">
            <v>49489000</v>
          </cell>
          <cell r="G4">
            <v>45820400</v>
          </cell>
          <cell r="H4">
            <v>41759000</v>
          </cell>
          <cell r="I4">
            <v>42011800</v>
          </cell>
          <cell r="J4">
            <v>45763500</v>
          </cell>
          <cell r="K4">
            <v>44347316.299999997</v>
          </cell>
          <cell r="L4">
            <v>42669781</v>
          </cell>
          <cell r="M4">
            <v>42669781</v>
          </cell>
          <cell r="N4">
            <v>43620262</v>
          </cell>
          <cell r="O4">
            <v>44518612.600000001</v>
          </cell>
          <cell r="P4">
            <v>45387302.799999997</v>
          </cell>
          <cell r="Q4">
            <v>47365786.299999997</v>
          </cell>
          <cell r="R4">
            <v>57400000</v>
          </cell>
          <cell r="S4">
            <v>57400000</v>
          </cell>
        </row>
        <row r="5">
          <cell r="C5">
            <v>10002</v>
          </cell>
          <cell r="D5" t="str">
            <v>c/c e depositi fruttiferi</v>
          </cell>
          <cell r="E5">
            <v>33886520.858999997</v>
          </cell>
          <cell r="F5">
            <v>36846910.399339996</v>
          </cell>
          <cell r="G5">
            <v>32707820.309470002</v>
          </cell>
          <cell r="H5">
            <v>32397521</v>
          </cell>
          <cell r="I5">
            <v>33385862</v>
          </cell>
          <cell r="J5">
            <v>33798066</v>
          </cell>
          <cell r="K5">
            <v>29648188.513999999</v>
          </cell>
          <cell r="L5">
            <v>30746037</v>
          </cell>
          <cell r="M5">
            <v>29538909</v>
          </cell>
          <cell r="N5">
            <v>29398335.408</v>
          </cell>
          <cell r="O5">
            <v>30435608.796</v>
          </cell>
          <cell r="P5">
            <v>31100467</v>
          </cell>
          <cell r="Q5">
            <v>30834188.57</v>
          </cell>
          <cell r="R5">
            <v>37500000</v>
          </cell>
          <cell r="S5">
            <v>37500000</v>
          </cell>
        </row>
        <row r="6">
          <cell r="C6">
            <v>10003</v>
          </cell>
          <cell r="D6" t="str">
            <v xml:space="preserve">certificati di deposito a breve </v>
          </cell>
          <cell r="E6">
            <v>1718777.291</v>
          </cell>
          <cell r="F6">
            <v>1712948.3460500001</v>
          </cell>
          <cell r="G6">
            <v>1775358.8849500001</v>
          </cell>
          <cell r="H6">
            <v>1849679</v>
          </cell>
          <cell r="I6">
            <v>1883389</v>
          </cell>
          <cell r="J6">
            <v>1928298</v>
          </cell>
          <cell r="K6">
            <v>1980831.7341799999</v>
          </cell>
          <cell r="L6">
            <v>2024401</v>
          </cell>
          <cell r="M6">
            <v>2122676</v>
          </cell>
          <cell r="N6">
            <v>2248011.6120000002</v>
          </cell>
          <cell r="O6">
            <v>2342401.8319999999</v>
          </cell>
          <cell r="P6">
            <v>2498587</v>
          </cell>
          <cell r="Q6">
            <v>2709289.49</v>
          </cell>
          <cell r="R6">
            <v>1550000</v>
          </cell>
          <cell r="S6">
            <v>1550000</v>
          </cell>
        </row>
        <row r="7">
          <cell r="C7">
            <v>10004</v>
          </cell>
          <cell r="D7" t="str">
            <v>certificati di deposito a medio lungo</v>
          </cell>
          <cell r="E7">
            <v>460603.53700000001</v>
          </cell>
          <cell r="F7">
            <v>492102.08262</v>
          </cell>
          <cell r="G7">
            <v>526335.90717999998</v>
          </cell>
          <cell r="H7">
            <v>568120</v>
          </cell>
          <cell r="I7">
            <v>609823</v>
          </cell>
          <cell r="J7">
            <v>652472</v>
          </cell>
          <cell r="K7">
            <v>689001.68599000003</v>
          </cell>
          <cell r="L7">
            <v>732541</v>
          </cell>
          <cell r="M7">
            <v>767108</v>
          </cell>
          <cell r="N7">
            <v>827274.04</v>
          </cell>
          <cell r="O7">
            <v>862543.16500000004</v>
          </cell>
          <cell r="P7">
            <v>918635</v>
          </cell>
          <cell r="Q7">
            <v>993888.39</v>
          </cell>
          <cell r="R7">
            <v>450000</v>
          </cell>
          <cell r="S7">
            <v>450000</v>
          </cell>
        </row>
        <row r="8">
          <cell r="C8">
            <v>10005</v>
          </cell>
          <cell r="D8" t="str">
            <v>Obbligazioni</v>
          </cell>
          <cell r="E8">
            <v>3533692.75</v>
          </cell>
          <cell r="F8">
            <v>3485286</v>
          </cell>
          <cell r="G8">
            <v>3485286</v>
          </cell>
          <cell r="H8">
            <v>0</v>
          </cell>
          <cell r="I8">
            <v>0</v>
          </cell>
          <cell r="J8">
            <v>5441458</v>
          </cell>
          <cell r="K8">
            <v>4589166.5482099997</v>
          </cell>
          <cell r="L8">
            <v>3896061</v>
          </cell>
          <cell r="M8">
            <v>3894728</v>
          </cell>
          <cell r="N8">
            <v>3943394.6329999999</v>
          </cell>
          <cell r="O8">
            <v>4099253.7289999998</v>
          </cell>
          <cell r="P8">
            <v>4593994</v>
          </cell>
          <cell r="Q8">
            <v>4592695.24</v>
          </cell>
          <cell r="R8">
            <v>5000000</v>
          </cell>
          <cell r="S8">
            <v>5000000</v>
          </cell>
        </row>
        <row r="9">
          <cell r="C9">
            <v>10006</v>
          </cell>
          <cell r="D9" t="str">
            <v>Tasso medio depositi in lire da residenti</v>
          </cell>
          <cell r="E9">
            <v>159</v>
          </cell>
          <cell r="F9">
            <v>133</v>
          </cell>
          <cell r="G9">
            <v>131</v>
          </cell>
          <cell r="H9">
            <v>117</v>
          </cell>
          <cell r="I9">
            <v>115</v>
          </cell>
          <cell r="J9">
            <v>120</v>
          </cell>
          <cell r="K9">
            <v>100</v>
          </cell>
          <cell r="L9">
            <v>92</v>
          </cell>
          <cell r="M9">
            <v>91</v>
          </cell>
          <cell r="N9">
            <v>94</v>
          </cell>
          <cell r="O9">
            <v>91</v>
          </cell>
          <cell r="P9">
            <v>97</v>
          </cell>
          <cell r="Q9">
            <v>98</v>
          </cell>
          <cell r="R9">
            <v>0</v>
          </cell>
          <cell r="S9">
            <v>0</v>
          </cell>
        </row>
        <row r="10">
          <cell r="C10">
            <v>10007</v>
          </cell>
          <cell r="D10" t="str">
            <v>Tasso medio sulle obbligazioni in essere in lire di residenti</v>
          </cell>
          <cell r="E10">
            <v>414</v>
          </cell>
          <cell r="F10">
            <v>367</v>
          </cell>
          <cell r="G10">
            <v>367</v>
          </cell>
          <cell r="H10">
            <v>0</v>
          </cell>
          <cell r="I10">
            <v>0</v>
          </cell>
          <cell r="J10">
            <v>217</v>
          </cell>
          <cell r="K10">
            <v>217</v>
          </cell>
          <cell r="L10">
            <v>259</v>
          </cell>
          <cell r="M10">
            <v>260</v>
          </cell>
          <cell r="N10">
            <v>259</v>
          </cell>
          <cell r="O10">
            <v>258</v>
          </cell>
          <cell r="P10">
            <v>324</v>
          </cell>
          <cell r="Q10">
            <v>323</v>
          </cell>
          <cell r="R10">
            <v>0</v>
          </cell>
          <cell r="S10">
            <v>0</v>
          </cell>
        </row>
        <row r="11">
          <cell r="C11">
            <v>10008</v>
          </cell>
          <cell r="D11" t="str">
            <v>Raccolta Gestita - GPM</v>
          </cell>
          <cell r="E11">
            <v>507000</v>
          </cell>
          <cell r="F11">
            <v>528700</v>
          </cell>
          <cell r="G11">
            <v>529300</v>
          </cell>
          <cell r="H11">
            <v>671000</v>
          </cell>
          <cell r="I11">
            <v>749000</v>
          </cell>
          <cell r="J11">
            <v>671000</v>
          </cell>
          <cell r="K11">
            <v>542000</v>
          </cell>
          <cell r="L11">
            <v>622000</v>
          </cell>
          <cell r="M11">
            <v>576000</v>
          </cell>
          <cell r="N11">
            <v>585000</v>
          </cell>
          <cell r="O11">
            <v>613000</v>
          </cell>
          <cell r="P11">
            <v>753000</v>
          </cell>
          <cell r="Q11">
            <v>758000</v>
          </cell>
          <cell r="R11">
            <v>1600000</v>
          </cell>
          <cell r="S11">
            <v>1600000</v>
          </cell>
        </row>
        <row r="12">
          <cell r="C12">
            <v>10009</v>
          </cell>
          <cell r="D12" t="str">
            <v>Raccolta Gestita - GPF</v>
          </cell>
          <cell r="E12">
            <v>5786000</v>
          </cell>
          <cell r="F12">
            <v>6059000</v>
          </cell>
          <cell r="G12">
            <v>6275000</v>
          </cell>
          <cell r="H12">
            <v>6246000</v>
          </cell>
          <cell r="I12">
            <v>6039000</v>
          </cell>
          <cell r="J12">
            <v>6225000</v>
          </cell>
          <cell r="K12">
            <v>6226000</v>
          </cell>
          <cell r="L12">
            <v>5912000</v>
          </cell>
          <cell r="M12">
            <v>5267000</v>
          </cell>
          <cell r="N12">
            <v>4982000</v>
          </cell>
          <cell r="O12">
            <v>4925000</v>
          </cell>
          <cell r="P12">
            <v>4856000</v>
          </cell>
          <cell r="Q12">
            <v>4787000</v>
          </cell>
          <cell r="R12">
            <v>7200000</v>
          </cell>
          <cell r="S12">
            <v>7200000</v>
          </cell>
        </row>
        <row r="13">
          <cell r="C13">
            <v>10010</v>
          </cell>
          <cell r="D13" t="str">
            <v>Raccolta Gestita - Fondi</v>
          </cell>
          <cell r="E13">
            <v>52199672</v>
          </cell>
          <cell r="F13">
            <v>51906619</v>
          </cell>
          <cell r="G13">
            <v>52621055</v>
          </cell>
          <cell r="H13">
            <v>50655835</v>
          </cell>
          <cell r="I13">
            <v>49419116</v>
          </cell>
          <cell r="J13">
            <v>42841396</v>
          </cell>
          <cell r="K13">
            <v>45172908</v>
          </cell>
          <cell r="L13">
            <v>46163240</v>
          </cell>
          <cell r="M13">
            <v>44787289</v>
          </cell>
          <cell r="N13">
            <v>48310539</v>
          </cell>
          <cell r="O13">
            <v>47568035</v>
          </cell>
          <cell r="P13">
            <v>47421512</v>
          </cell>
          <cell r="Q13">
            <v>47275057</v>
          </cell>
          <cell r="R13">
            <v>46500000</v>
          </cell>
          <cell r="S13">
            <v>46500000</v>
          </cell>
        </row>
        <row r="14">
          <cell r="C14">
            <v>10011</v>
          </cell>
          <cell r="D14" t="str">
            <v>Raccolta Gestita - Unit Linked</v>
          </cell>
          <cell r="E14">
            <v>5896959.8669999996</v>
          </cell>
          <cell r="F14">
            <v>5727706</v>
          </cell>
          <cell r="G14">
            <v>5523256.5903000003</v>
          </cell>
          <cell r="H14">
            <v>5054101.392</v>
          </cell>
          <cell r="I14">
            <v>4209990.5779999997</v>
          </cell>
          <cell r="J14">
            <v>4045451</v>
          </cell>
          <cell r="K14">
            <v>3799348.0639999998</v>
          </cell>
          <cell r="L14">
            <v>3529668.7889</v>
          </cell>
          <cell r="M14">
            <v>3336082</v>
          </cell>
          <cell r="N14">
            <v>3239538</v>
          </cell>
          <cell r="O14">
            <v>3081700</v>
          </cell>
          <cell r="P14">
            <v>3012551</v>
          </cell>
          <cell r="Q14">
            <v>2770748</v>
          </cell>
          <cell r="R14">
            <v>6000000</v>
          </cell>
          <cell r="S14">
            <v>6000000</v>
          </cell>
        </row>
        <row r="15">
          <cell r="C15">
            <v>10012</v>
          </cell>
          <cell r="D15" t="str">
            <v>Raccolta Gestita - Altri Prodotti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10013</v>
          </cell>
          <cell r="D16" t="str">
            <v>Raccolta Gestita - Bancassicurazione</v>
          </cell>
          <cell r="E16">
            <v>3560384.327</v>
          </cell>
          <cell r="F16">
            <v>3300285.97401</v>
          </cell>
          <cell r="G16">
            <v>3047068.1170000001</v>
          </cell>
          <cell r="H16">
            <v>2506331</v>
          </cell>
          <cell r="I16">
            <v>1907412</v>
          </cell>
          <cell r="J16">
            <v>1681773</v>
          </cell>
          <cell r="K16">
            <v>1604032.1859899999</v>
          </cell>
          <cell r="L16">
            <v>1507963</v>
          </cell>
          <cell r="M16">
            <v>1325739</v>
          </cell>
          <cell r="N16">
            <v>1216437.2564999999</v>
          </cell>
          <cell r="O16">
            <v>1149548.1675199999</v>
          </cell>
          <cell r="P16">
            <v>996048.02</v>
          </cell>
          <cell r="Q16">
            <v>935562.22100000002</v>
          </cell>
          <cell r="R16">
            <v>1700000</v>
          </cell>
          <cell r="S16">
            <v>1700000</v>
          </cell>
        </row>
        <row r="17">
          <cell r="C17">
            <v>10014</v>
          </cell>
          <cell r="D17" t="str">
            <v>Raccolta Amministrata</v>
          </cell>
          <cell r="E17">
            <v>73052808</v>
          </cell>
          <cell r="F17">
            <v>83296116</v>
          </cell>
          <cell r="G17">
            <v>86101003</v>
          </cell>
          <cell r="H17">
            <v>75371000</v>
          </cell>
          <cell r="I17">
            <v>72889000</v>
          </cell>
          <cell r="J17">
            <v>70177339</v>
          </cell>
          <cell r="K17">
            <v>65236862.280000001</v>
          </cell>
          <cell r="L17">
            <v>65441907</v>
          </cell>
          <cell r="M17">
            <v>65570227</v>
          </cell>
          <cell r="N17">
            <v>64727832.32</v>
          </cell>
          <cell r="O17">
            <v>65007958.810000002</v>
          </cell>
          <cell r="P17">
            <v>65454494.350000001</v>
          </cell>
          <cell r="Q17">
            <v>65778932.469999999</v>
          </cell>
          <cell r="R17">
            <v>73000000</v>
          </cell>
          <cell r="S17">
            <v>73000000</v>
          </cell>
        </row>
        <row r="18">
          <cell r="C18">
            <v>10015</v>
          </cell>
          <cell r="D18" t="str">
            <v>Impieghi totali a clientela</v>
          </cell>
          <cell r="E18">
            <v>54879900</v>
          </cell>
          <cell r="F18">
            <v>58281500</v>
          </cell>
          <cell r="G18">
            <v>55914500</v>
          </cell>
          <cell r="H18">
            <v>57379400</v>
          </cell>
          <cell r="I18">
            <v>55874600</v>
          </cell>
          <cell r="J18">
            <v>65249600</v>
          </cell>
          <cell r="K18">
            <v>60375963.600000001</v>
          </cell>
          <cell r="L18">
            <v>55671872.399999999</v>
          </cell>
          <cell r="M18">
            <v>58052089.799999997</v>
          </cell>
          <cell r="N18">
            <v>57157984.799999997</v>
          </cell>
          <cell r="O18">
            <v>58379861.700000003</v>
          </cell>
          <cell r="P18">
            <v>56424019.5</v>
          </cell>
          <cell r="Q18">
            <v>52560686.700000003</v>
          </cell>
          <cell r="R18">
            <v>71500000</v>
          </cell>
          <cell r="S18">
            <v>71500000</v>
          </cell>
        </row>
        <row r="19">
          <cell r="C19">
            <v>10016</v>
          </cell>
          <cell r="D19" t="str">
            <v xml:space="preserve">Impieghi di filiali italiane a residenti a breve termine </v>
          </cell>
          <cell r="E19">
            <v>29139715.703000002</v>
          </cell>
          <cell r="F19">
            <v>32873270.209100001</v>
          </cell>
          <cell r="G19">
            <v>30504996.685940001</v>
          </cell>
          <cell r="H19">
            <v>31650596</v>
          </cell>
          <cell r="I19">
            <v>30184986</v>
          </cell>
          <cell r="J19">
            <v>28390812</v>
          </cell>
          <cell r="K19">
            <v>32017000</v>
          </cell>
          <cell r="L19">
            <v>28449229</v>
          </cell>
          <cell r="M19">
            <v>30195558</v>
          </cell>
          <cell r="N19">
            <v>30727469.416000001</v>
          </cell>
          <cell r="O19">
            <v>31690187.659000002</v>
          </cell>
          <cell r="P19">
            <v>31005780</v>
          </cell>
          <cell r="Q19">
            <v>27521074.629999999</v>
          </cell>
          <cell r="R19">
            <v>32600000</v>
          </cell>
          <cell r="S19">
            <v>32600000</v>
          </cell>
        </row>
        <row r="20">
          <cell r="C20">
            <v>10017</v>
          </cell>
          <cell r="D20" t="str">
            <v xml:space="preserve">Impieghi di filiali italiane a residenti a m/lungo termine </v>
          </cell>
          <cell r="E20">
            <v>21173806.395</v>
          </cell>
          <cell r="F20">
            <v>20705456.26323</v>
          </cell>
          <cell r="G20">
            <v>20577640.320080001</v>
          </cell>
          <cell r="H20">
            <v>20387903</v>
          </cell>
          <cell r="I20">
            <v>20181159</v>
          </cell>
          <cell r="J20">
            <v>20104203</v>
          </cell>
          <cell r="K20">
            <v>19511523</v>
          </cell>
          <cell r="L20">
            <v>19198933</v>
          </cell>
          <cell r="M20">
            <v>18804278</v>
          </cell>
          <cell r="N20">
            <v>18479461.390999999</v>
          </cell>
          <cell r="O20">
            <v>18246899.774</v>
          </cell>
          <cell r="P20">
            <v>17622649</v>
          </cell>
          <cell r="Q20">
            <v>16986203.539999999</v>
          </cell>
          <cell r="R20">
            <v>22650000</v>
          </cell>
          <cell r="S20">
            <v>22650000</v>
          </cell>
        </row>
        <row r="21">
          <cell r="C21">
            <v>10018</v>
          </cell>
          <cell r="D21" t="str">
            <v>Impieghi di filiali italiane a residenti a breve termine (lire)</v>
          </cell>
          <cell r="E21">
            <v>25476452.988000002</v>
          </cell>
          <cell r="F21">
            <v>27858626.502</v>
          </cell>
          <cell r="G21">
            <v>27360298.627939999</v>
          </cell>
          <cell r="H21">
            <v>28693099</v>
          </cell>
          <cell r="I21">
            <v>27213175</v>
          </cell>
          <cell r="J21">
            <v>25761471</v>
          </cell>
          <cell r="K21">
            <v>28708602</v>
          </cell>
          <cell r="L21">
            <v>25624934</v>
          </cell>
          <cell r="M21">
            <v>27278157</v>
          </cell>
          <cell r="N21">
            <v>28039175.170000002</v>
          </cell>
          <cell r="O21">
            <v>28618214.600000001</v>
          </cell>
          <cell r="P21">
            <v>27697744</v>
          </cell>
          <cell r="Q21">
            <v>24881100</v>
          </cell>
          <cell r="R21">
            <v>32600000</v>
          </cell>
          <cell r="S21">
            <v>32600000</v>
          </cell>
        </row>
        <row r="22">
          <cell r="C22">
            <v>10019</v>
          </cell>
          <cell r="D22" t="str">
            <v>Impieghi di filiali italiane a residenti a m/l termine (lire)</v>
          </cell>
          <cell r="E22">
            <v>21108167.423999999</v>
          </cell>
          <cell r="F22">
            <v>20642393.77177</v>
          </cell>
          <cell r="G22">
            <v>20513217.960080002</v>
          </cell>
          <cell r="H22">
            <v>20318353</v>
          </cell>
          <cell r="I22">
            <v>20111363</v>
          </cell>
          <cell r="J22">
            <v>20016809</v>
          </cell>
          <cell r="K22">
            <v>19424181</v>
          </cell>
          <cell r="L22">
            <v>19108554</v>
          </cell>
          <cell r="M22">
            <v>18622290</v>
          </cell>
          <cell r="N22">
            <v>18308316.50257</v>
          </cell>
          <cell r="O22">
            <v>18157019.028820001</v>
          </cell>
          <cell r="P22">
            <v>17434388</v>
          </cell>
          <cell r="Q22">
            <v>16882000</v>
          </cell>
          <cell r="R22">
            <v>22650000</v>
          </cell>
          <cell r="S22">
            <v>22650000</v>
          </cell>
        </row>
        <row r="23">
          <cell r="C23">
            <v>10020</v>
          </cell>
          <cell r="D23" t="str">
            <v>Tasso impieghi a breve in lire</v>
          </cell>
          <cell r="E23">
            <v>636</v>
          </cell>
          <cell r="F23">
            <v>633</v>
          </cell>
          <cell r="G23">
            <v>580</v>
          </cell>
          <cell r="H23">
            <v>557</v>
          </cell>
          <cell r="I23">
            <v>559</v>
          </cell>
          <cell r="J23">
            <v>572</v>
          </cell>
          <cell r="K23">
            <v>529</v>
          </cell>
          <cell r="L23">
            <v>510</v>
          </cell>
          <cell r="M23">
            <v>482</v>
          </cell>
          <cell r="N23">
            <v>477</v>
          </cell>
          <cell r="O23">
            <v>488</v>
          </cell>
          <cell r="P23">
            <v>500</v>
          </cell>
          <cell r="Q23">
            <v>510</v>
          </cell>
          <cell r="R23">
            <v>0</v>
          </cell>
          <cell r="S23">
            <v>0</v>
          </cell>
        </row>
        <row r="24">
          <cell r="C24">
            <v>10021</v>
          </cell>
          <cell r="D24" t="str">
            <v>Tasso impieghi a m/lungo in lire</v>
          </cell>
          <cell r="E24">
            <v>649</v>
          </cell>
          <cell r="F24">
            <v>638</v>
          </cell>
          <cell r="G24">
            <v>626</v>
          </cell>
          <cell r="H24">
            <v>616</v>
          </cell>
          <cell r="I24">
            <v>615</v>
          </cell>
          <cell r="J24">
            <v>607</v>
          </cell>
          <cell r="K24">
            <v>576</v>
          </cell>
          <cell r="L24">
            <v>595</v>
          </cell>
          <cell r="M24">
            <v>595</v>
          </cell>
          <cell r="N24">
            <v>600</v>
          </cell>
          <cell r="O24">
            <v>610</v>
          </cell>
          <cell r="P24">
            <v>639</v>
          </cell>
          <cell r="Q24">
            <v>644</v>
          </cell>
          <cell r="R24">
            <v>0</v>
          </cell>
          <cell r="S24">
            <v>0</v>
          </cell>
        </row>
        <row r="25">
          <cell r="C25">
            <v>10022</v>
          </cell>
          <cell r="D25" t="str">
            <v>PCT Passivi</v>
          </cell>
          <cell r="E25">
            <v>1988375.3430000001</v>
          </cell>
          <cell r="F25">
            <v>1867203.8442599999</v>
          </cell>
          <cell r="G25">
            <v>2209615.8691599998</v>
          </cell>
          <cell r="H25">
            <v>1809087</v>
          </cell>
          <cell r="I25">
            <v>2246928</v>
          </cell>
          <cell r="J25">
            <v>5191820</v>
          </cell>
          <cell r="K25">
            <v>8247806.6957299998</v>
          </cell>
          <cell r="L25">
            <v>6927117</v>
          </cell>
          <cell r="M25">
            <v>9316943</v>
          </cell>
          <cell r="N25">
            <v>10618011.856000001</v>
          </cell>
          <cell r="O25">
            <v>10647001.984999999</v>
          </cell>
          <cell r="P25">
            <v>10119475</v>
          </cell>
          <cell r="Q25">
            <v>10900825.08</v>
          </cell>
          <cell r="R25">
            <v>8000000</v>
          </cell>
          <cell r="S25">
            <v>8000000</v>
          </cell>
        </row>
        <row r="26">
          <cell r="C26">
            <v>10023</v>
          </cell>
          <cell r="D26" t="str">
            <v>PCT Attivi</v>
          </cell>
          <cell r="E26">
            <v>1085166.6129999999</v>
          </cell>
          <cell r="F26">
            <v>1205141.96909</v>
          </cell>
          <cell r="G26">
            <v>1411176.9744299999</v>
          </cell>
          <cell r="H26">
            <v>1902733</v>
          </cell>
          <cell r="I26">
            <v>2357334</v>
          </cell>
          <cell r="J26">
            <v>13830529</v>
          </cell>
          <cell r="K26">
            <v>5112003.5154799996</v>
          </cell>
          <cell r="L26">
            <v>4690360</v>
          </cell>
          <cell r="M26">
            <v>5814222</v>
          </cell>
          <cell r="N26">
            <v>4941125.9230000004</v>
          </cell>
          <cell r="O26">
            <v>5661781.1140000001</v>
          </cell>
          <cell r="P26">
            <v>4743850</v>
          </cell>
          <cell r="Q26">
            <v>5008212.8600000003</v>
          </cell>
          <cell r="R26">
            <v>13000000</v>
          </cell>
          <cell r="S26">
            <v>13000000</v>
          </cell>
        </row>
        <row r="27">
          <cell r="C27">
            <v>10024</v>
          </cell>
          <cell r="D27" t="str">
            <v>Margine di Interesse</v>
          </cell>
          <cell r="E27">
            <v>901700</v>
          </cell>
          <cell r="F27">
            <v>729900</v>
          </cell>
          <cell r="G27">
            <v>539100</v>
          </cell>
          <cell r="H27">
            <v>363100</v>
          </cell>
          <cell r="I27">
            <v>191800</v>
          </cell>
          <cell r="J27">
            <v>1921100</v>
          </cell>
          <cell r="K27">
            <v>1761008.3333300001</v>
          </cell>
          <cell r="L27">
            <v>1600916.6666699999</v>
          </cell>
          <cell r="M27">
            <v>1440825</v>
          </cell>
          <cell r="N27">
            <v>1280733.3333300001</v>
          </cell>
          <cell r="O27">
            <v>1120641.6666699999</v>
          </cell>
          <cell r="P27">
            <v>960550</v>
          </cell>
          <cell r="Q27">
            <v>800458.33333000005</v>
          </cell>
          <cell r="R27">
            <v>2065100</v>
          </cell>
          <cell r="S27">
            <v>2106000</v>
          </cell>
        </row>
        <row r="28">
          <cell r="C28">
            <v>10025</v>
          </cell>
          <cell r="D28" t="str">
            <v>Dividendi</v>
          </cell>
          <cell r="E28">
            <v>700</v>
          </cell>
          <cell r="F28">
            <v>700</v>
          </cell>
          <cell r="G28">
            <v>1100</v>
          </cell>
          <cell r="H28">
            <v>300</v>
          </cell>
          <cell r="I28">
            <v>300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700</v>
          </cell>
          <cell r="S28">
            <v>0</v>
          </cell>
        </row>
        <row r="29">
          <cell r="C29">
            <v>10026</v>
          </cell>
          <cell r="D29" t="str">
            <v>Commissioni nette</v>
          </cell>
          <cell r="E29">
            <v>824100</v>
          </cell>
          <cell r="F29">
            <v>663700</v>
          </cell>
          <cell r="G29">
            <v>554900</v>
          </cell>
          <cell r="H29">
            <v>380000</v>
          </cell>
          <cell r="I29">
            <v>185400</v>
          </cell>
          <cell r="J29">
            <v>1919100</v>
          </cell>
          <cell r="K29">
            <v>1759175</v>
          </cell>
          <cell r="L29">
            <v>1599250</v>
          </cell>
          <cell r="M29">
            <v>1439325</v>
          </cell>
          <cell r="N29">
            <v>1279400</v>
          </cell>
          <cell r="O29">
            <v>1119475</v>
          </cell>
          <cell r="P29">
            <v>959550</v>
          </cell>
          <cell r="Q29">
            <v>799625</v>
          </cell>
          <cell r="R29">
            <v>2115700</v>
          </cell>
          <cell r="S29">
            <v>1960800</v>
          </cell>
        </row>
        <row r="30">
          <cell r="C30">
            <v>10027</v>
          </cell>
          <cell r="D30" t="str">
            <v>Proventi da operazioni finanziarie</v>
          </cell>
          <cell r="E30">
            <v>43100</v>
          </cell>
          <cell r="F30">
            <v>-41000</v>
          </cell>
          <cell r="G30">
            <v>-44200</v>
          </cell>
          <cell r="H30">
            <v>-48700</v>
          </cell>
          <cell r="I30">
            <v>-14400</v>
          </cell>
          <cell r="J30">
            <v>-600</v>
          </cell>
          <cell r="K30">
            <v>-550</v>
          </cell>
          <cell r="L30">
            <v>-500</v>
          </cell>
          <cell r="M30">
            <v>-450</v>
          </cell>
          <cell r="N30">
            <v>-400</v>
          </cell>
          <cell r="O30">
            <v>-350</v>
          </cell>
          <cell r="P30">
            <v>-300</v>
          </cell>
          <cell r="Q30">
            <v>-250</v>
          </cell>
          <cell r="R30">
            <v>10000</v>
          </cell>
          <cell r="S30">
            <v>15000</v>
          </cell>
        </row>
        <row r="31">
          <cell r="C31">
            <v>10028</v>
          </cell>
          <cell r="D31" t="str">
            <v>Altri proventi di gestione</v>
          </cell>
          <cell r="E31">
            <v>116100</v>
          </cell>
          <cell r="F31">
            <v>89700</v>
          </cell>
          <cell r="G31">
            <v>65600</v>
          </cell>
          <cell r="H31">
            <v>42700</v>
          </cell>
          <cell r="I31">
            <v>19500</v>
          </cell>
          <cell r="J31">
            <v>243200</v>
          </cell>
          <cell r="K31">
            <v>222933.33332999999</v>
          </cell>
          <cell r="L31">
            <v>202666.66667000001</v>
          </cell>
          <cell r="M31">
            <v>182400</v>
          </cell>
          <cell r="N31">
            <v>162133.33332999999</v>
          </cell>
          <cell r="O31">
            <v>141866.66667000001</v>
          </cell>
          <cell r="P31">
            <v>121600</v>
          </cell>
          <cell r="Q31">
            <v>101333.33332999999</v>
          </cell>
          <cell r="R31">
            <v>238700</v>
          </cell>
          <cell r="S31">
            <v>241800</v>
          </cell>
        </row>
        <row r="32">
          <cell r="C32">
            <v>10029</v>
          </cell>
          <cell r="D32" t="str">
            <v>Costi del Personale</v>
          </cell>
          <cell r="E32">
            <v>-514300</v>
          </cell>
          <cell r="F32">
            <v>-410300</v>
          </cell>
          <cell r="G32">
            <v>-306700</v>
          </cell>
          <cell r="H32">
            <v>-205081.96721</v>
          </cell>
          <cell r="I32">
            <v>-105959.01639</v>
          </cell>
          <cell r="J32">
            <v>-1217400</v>
          </cell>
          <cell r="K32">
            <v>-1115950</v>
          </cell>
          <cell r="L32">
            <v>-1014500</v>
          </cell>
          <cell r="M32">
            <v>-913050</v>
          </cell>
          <cell r="N32">
            <v>-811600</v>
          </cell>
          <cell r="O32">
            <v>-710150</v>
          </cell>
          <cell r="P32">
            <v>-608700</v>
          </cell>
          <cell r="Q32">
            <v>-507250</v>
          </cell>
          <cell r="R32">
            <v>-1251000</v>
          </cell>
          <cell r="S32">
            <v>-1251000</v>
          </cell>
        </row>
        <row r="33">
          <cell r="C33">
            <v>10030</v>
          </cell>
          <cell r="D33" t="str">
            <v>Costi e spese diverse</v>
          </cell>
          <cell r="E33">
            <v>-273786.46299999999</v>
          </cell>
          <cell r="F33">
            <v>-220562.4</v>
          </cell>
          <cell r="G33">
            <v>-160459.6</v>
          </cell>
          <cell r="H33">
            <v>-116737.37705</v>
          </cell>
          <cell r="I33">
            <v>-60314.311479999997</v>
          </cell>
          <cell r="J33">
            <v>-663600</v>
          </cell>
          <cell r="K33">
            <v>-608300</v>
          </cell>
          <cell r="L33">
            <v>-553000</v>
          </cell>
          <cell r="M33">
            <v>-497700</v>
          </cell>
          <cell r="N33">
            <v>-442400</v>
          </cell>
          <cell r="O33">
            <v>-387100</v>
          </cell>
          <cell r="P33">
            <v>-331800</v>
          </cell>
          <cell r="Q33">
            <v>-276500</v>
          </cell>
          <cell r="R33">
            <v>-712098</v>
          </cell>
          <cell r="S33">
            <v>-712098</v>
          </cell>
        </row>
        <row r="34">
          <cell r="C34">
            <v>10031</v>
          </cell>
          <cell r="D34" t="str">
            <v>Imposte indirette e tasse</v>
          </cell>
          <cell r="E34">
            <v>-64835.025999999998</v>
          </cell>
          <cell r="F34">
            <v>-51700</v>
          </cell>
          <cell r="G34">
            <v>-39200</v>
          </cell>
          <cell r="H34">
            <v>-26147.540980000002</v>
          </cell>
          <cell r="I34">
            <v>-13509.562840000001</v>
          </cell>
          <cell r="J34">
            <v>-160900</v>
          </cell>
          <cell r="K34">
            <v>-147491.66667000001</v>
          </cell>
          <cell r="L34">
            <v>-134083.33332999999</v>
          </cell>
          <cell r="M34">
            <v>-120675</v>
          </cell>
          <cell r="N34">
            <v>-107266.66667000001</v>
          </cell>
          <cell r="O34">
            <v>-93858.333329999994</v>
          </cell>
          <cell r="P34">
            <v>-80450</v>
          </cell>
          <cell r="Q34">
            <v>-67041.666670000006</v>
          </cell>
          <cell r="R34">
            <v>-159500</v>
          </cell>
          <cell r="S34">
            <v>-159500</v>
          </cell>
        </row>
        <row r="35">
          <cell r="C35">
            <v>10032</v>
          </cell>
          <cell r="D35" t="str">
            <v>Ammortamenti</v>
          </cell>
          <cell r="E35">
            <v>-20600</v>
          </cell>
          <cell r="F35">
            <v>-16200</v>
          </cell>
          <cell r="G35">
            <v>-12100</v>
          </cell>
          <cell r="H35">
            <v>-8066.6666699999996</v>
          </cell>
          <cell r="I35">
            <v>-4033.3333299999999</v>
          </cell>
          <cell r="J35">
            <v>-100000</v>
          </cell>
          <cell r="K35">
            <v>-91666.666670000006</v>
          </cell>
          <cell r="L35">
            <v>-83333.333329999994</v>
          </cell>
          <cell r="M35">
            <v>-75000</v>
          </cell>
          <cell r="N35">
            <v>-66666.666670000006</v>
          </cell>
          <cell r="O35">
            <v>-58333.333330000001</v>
          </cell>
          <cell r="P35">
            <v>-50000</v>
          </cell>
          <cell r="Q35">
            <v>-41666.666669999999</v>
          </cell>
          <cell r="R35">
            <v>-90000</v>
          </cell>
          <cell r="S35">
            <v>-119000</v>
          </cell>
        </row>
        <row r="36">
          <cell r="C36">
            <v>10033</v>
          </cell>
          <cell r="D36" t="str">
            <v>Rettifiche nette su crediti</v>
          </cell>
          <cell r="E36">
            <v>-143100</v>
          </cell>
          <cell r="F36">
            <v>-115000</v>
          </cell>
          <cell r="G36">
            <v>-99700</v>
          </cell>
          <cell r="H36">
            <v>-66466.666670000006</v>
          </cell>
          <cell r="I36">
            <v>-33233.333330000001</v>
          </cell>
          <cell r="J36">
            <v>-497300</v>
          </cell>
          <cell r="K36">
            <v>-455858.33332999999</v>
          </cell>
          <cell r="L36">
            <v>-414416.66667000001</v>
          </cell>
          <cell r="M36">
            <v>-372975</v>
          </cell>
          <cell r="N36">
            <v>-331533.33332999999</v>
          </cell>
          <cell r="O36">
            <v>-290091.66667000001</v>
          </cell>
          <cell r="P36">
            <v>-248650</v>
          </cell>
          <cell r="Q36">
            <v>-207208.33332999999</v>
          </cell>
          <cell r="R36">
            <v>-325000</v>
          </cell>
          <cell r="S36">
            <v>-325000</v>
          </cell>
        </row>
        <row r="37">
          <cell r="C37">
            <v>10034</v>
          </cell>
          <cell r="D37" t="str">
            <v>Altri Accantonamenti</v>
          </cell>
          <cell r="E37">
            <v>-6000</v>
          </cell>
          <cell r="F37">
            <v>-4700</v>
          </cell>
          <cell r="G37">
            <v>-1900</v>
          </cell>
          <cell r="H37">
            <v>-1266.6666700000001</v>
          </cell>
          <cell r="I37">
            <v>-633.33333000000005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-6000</v>
          </cell>
          <cell r="S37">
            <v>0</v>
          </cell>
        </row>
        <row r="38">
          <cell r="C38">
            <v>10035</v>
          </cell>
          <cell r="D38" t="str">
            <v>Proventi/Oneri Straordinari</v>
          </cell>
          <cell r="E38">
            <v>28200</v>
          </cell>
          <cell r="F38">
            <v>27500</v>
          </cell>
          <cell r="G38">
            <v>19100</v>
          </cell>
          <cell r="H38">
            <v>12733.333329999999</v>
          </cell>
          <cell r="I38">
            <v>6366.6666699999996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42000</v>
          </cell>
          <cell r="S38">
            <v>-20000</v>
          </cell>
        </row>
        <row r="39">
          <cell r="C39">
            <v>10036</v>
          </cell>
          <cell r="D39" t="str">
            <v>Imposte sul reddito</v>
          </cell>
          <cell r="E39">
            <v>-390400</v>
          </cell>
          <cell r="F39">
            <v>-260000</v>
          </cell>
          <cell r="G39">
            <v>-212400</v>
          </cell>
          <cell r="H39">
            <v>-140337.57268000001</v>
          </cell>
          <cell r="I39">
            <v>-100400</v>
          </cell>
          <cell r="J39">
            <v>-596800</v>
          </cell>
          <cell r="K39">
            <v>-547066.66666999995</v>
          </cell>
          <cell r="L39">
            <v>-497333.33332999999</v>
          </cell>
          <cell r="M39">
            <v>-447600</v>
          </cell>
          <cell r="N39">
            <v>-397866.66667000001</v>
          </cell>
          <cell r="O39">
            <v>-348133.33332999999</v>
          </cell>
          <cell r="P39">
            <v>-298400</v>
          </cell>
          <cell r="Q39">
            <v>-248666.66667000001</v>
          </cell>
          <cell r="R39">
            <v>-844700</v>
          </cell>
          <cell r="S39">
            <v>-746910</v>
          </cell>
        </row>
        <row r="40">
          <cell r="C40">
            <v>10037</v>
          </cell>
          <cell r="D40" t="str">
            <v># punti distributivi totale</v>
          </cell>
          <cell r="E40">
            <v>762</v>
          </cell>
          <cell r="F40">
            <v>760</v>
          </cell>
          <cell r="G40">
            <v>760</v>
          </cell>
          <cell r="H40">
            <v>760</v>
          </cell>
          <cell r="I40">
            <v>760</v>
          </cell>
          <cell r="J40">
            <v>760</v>
          </cell>
          <cell r="K40">
            <v>760</v>
          </cell>
          <cell r="L40">
            <v>760</v>
          </cell>
          <cell r="M40">
            <v>739</v>
          </cell>
          <cell r="N40">
            <v>738</v>
          </cell>
          <cell r="O40">
            <v>738</v>
          </cell>
          <cell r="P40">
            <v>736</v>
          </cell>
          <cell r="Q40">
            <v>735</v>
          </cell>
          <cell r="R40">
            <v>0</v>
          </cell>
          <cell r="S40">
            <v>0</v>
          </cell>
        </row>
        <row r="41">
          <cell r="C41">
            <v>10038</v>
          </cell>
          <cell r="D41" t="str">
            <v># punti distributivi aperti negli ultimi 3 anni</v>
          </cell>
          <cell r="E41">
            <v>53</v>
          </cell>
          <cell r="F41">
            <v>51</v>
          </cell>
          <cell r="G41">
            <v>49</v>
          </cell>
          <cell r="H41">
            <v>49</v>
          </cell>
          <cell r="I41">
            <v>49</v>
          </cell>
          <cell r="J41">
            <v>36</v>
          </cell>
          <cell r="K41">
            <v>35</v>
          </cell>
          <cell r="L41">
            <v>35</v>
          </cell>
          <cell r="M41">
            <v>35</v>
          </cell>
          <cell r="N41">
            <v>34</v>
          </cell>
          <cell r="O41">
            <v>34</v>
          </cell>
          <cell r="P41">
            <v>32</v>
          </cell>
          <cell r="Q41">
            <v>32</v>
          </cell>
          <cell r="R41">
            <v>0</v>
          </cell>
          <cell r="S41">
            <v>0</v>
          </cell>
        </row>
        <row r="42">
          <cell r="C42">
            <v>10039</v>
          </cell>
          <cell r="D42" t="str">
            <v>Margine finanziario Raccolta da Clientela</v>
          </cell>
          <cell r="E42">
            <v>348985</v>
          </cell>
          <cell r="F42">
            <v>267994.78999999998</v>
          </cell>
          <cell r="G42">
            <v>195929.68</v>
          </cell>
          <cell r="H42">
            <v>125996.08</v>
          </cell>
          <cell r="I42">
            <v>63255.31</v>
          </cell>
          <cell r="J42">
            <v>660930</v>
          </cell>
          <cell r="K42">
            <v>22109</v>
          </cell>
          <cell r="L42">
            <v>19760</v>
          </cell>
          <cell r="M42">
            <v>18150</v>
          </cell>
          <cell r="N42">
            <v>16190</v>
          </cell>
          <cell r="O42">
            <v>13846</v>
          </cell>
          <cell r="P42">
            <v>11767</v>
          </cell>
          <cell r="Q42">
            <v>270955.74</v>
          </cell>
          <cell r="R42">
            <v>884037</v>
          </cell>
          <cell r="S42">
            <v>734181</v>
          </cell>
        </row>
        <row r="43">
          <cell r="C43">
            <v>10040</v>
          </cell>
          <cell r="D43" t="str">
            <v>Raccolta Totale da Clientela (esclusi Pct)</v>
          </cell>
          <cell r="E43">
            <v>36017361.118419997</v>
          </cell>
          <cell r="F43">
            <v>35998961.815119997</v>
          </cell>
          <cell r="G43">
            <v>35934435.63143</v>
          </cell>
          <cell r="H43">
            <v>36223445.343330003</v>
          </cell>
          <cell r="I43">
            <v>36562879.129029997</v>
          </cell>
          <cell r="J43">
            <v>36254898.869999997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36774182.470200002</v>
          </cell>
          <cell r="R43">
            <v>35123189.071039997</v>
          </cell>
          <cell r="S43">
            <v>35351866.680330001</v>
          </cell>
        </row>
        <row r="44">
          <cell r="C44">
            <v>10041</v>
          </cell>
          <cell r="D44" t="str">
            <v>Margine finanziario Impieghi a Clientela</v>
          </cell>
          <cell r="E44">
            <v>435220.85</v>
          </cell>
          <cell r="F44">
            <v>350215.79</v>
          </cell>
          <cell r="G44">
            <v>262519.71000000002</v>
          </cell>
          <cell r="H44">
            <v>170838.36</v>
          </cell>
          <cell r="I44">
            <v>85068</v>
          </cell>
          <cell r="J44">
            <v>1029692.08</v>
          </cell>
          <cell r="K44">
            <v>2712</v>
          </cell>
          <cell r="L44">
            <v>2322</v>
          </cell>
          <cell r="M44">
            <v>2255</v>
          </cell>
          <cell r="N44">
            <v>1643</v>
          </cell>
          <cell r="O44">
            <v>1481</v>
          </cell>
          <cell r="P44">
            <v>1099</v>
          </cell>
          <cell r="Q44">
            <v>420954</v>
          </cell>
          <cell r="R44">
            <v>1029408</v>
          </cell>
          <cell r="S44">
            <v>1137460</v>
          </cell>
        </row>
        <row r="45">
          <cell r="C45">
            <v>10042</v>
          </cell>
          <cell r="D45" t="str">
            <v xml:space="preserve"> Impieghi Totali a Clientela (esclusi Pct)</v>
          </cell>
          <cell r="E45">
            <v>46642753.993419997</v>
          </cell>
          <cell r="F45">
            <v>46735681.586779997</v>
          </cell>
          <cell r="G45">
            <v>46247676.571429998</v>
          </cell>
          <cell r="H45">
            <v>46293971.649999999</v>
          </cell>
          <cell r="I45">
            <v>46065309.48387</v>
          </cell>
          <cell r="J45">
            <v>43236253.990000002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40829495.761589997</v>
          </cell>
          <cell r="R45">
            <v>48172895.013659999</v>
          </cell>
          <cell r="S45">
            <v>49164805.464479998</v>
          </cell>
        </row>
        <row r="46">
          <cell r="C46">
            <v>10043</v>
          </cell>
          <cell r="D46" t="str">
            <v xml:space="preserve">Attivo Ponderato per il rischio </v>
          </cell>
          <cell r="E46">
            <v>0</v>
          </cell>
          <cell r="F46">
            <v>0</v>
          </cell>
          <cell r="G46">
            <v>74831574.461889997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10044</v>
          </cell>
          <cell r="D47" t="str">
            <v>Sofferenze lorde</v>
          </cell>
          <cell r="E47">
            <v>2201400</v>
          </cell>
          <cell r="F47">
            <v>2218000</v>
          </cell>
          <cell r="G47">
            <v>2214600</v>
          </cell>
          <cell r="H47">
            <v>2218500</v>
          </cell>
          <cell r="I47">
            <v>2203200</v>
          </cell>
          <cell r="J47">
            <v>2199800</v>
          </cell>
          <cell r="K47">
            <v>2398200</v>
          </cell>
          <cell r="L47">
            <v>2416600</v>
          </cell>
          <cell r="M47">
            <v>2311200</v>
          </cell>
          <cell r="N47">
            <v>2312300</v>
          </cell>
          <cell r="O47">
            <v>2307900</v>
          </cell>
          <cell r="P47">
            <v>2315300</v>
          </cell>
          <cell r="Q47">
            <v>2345800</v>
          </cell>
          <cell r="R47">
            <v>2300000</v>
          </cell>
          <cell r="S47">
            <v>2300000</v>
          </cell>
        </row>
        <row r="48">
          <cell r="C48">
            <v>10045</v>
          </cell>
          <cell r="D48" t="str">
            <v>Incagli lordi</v>
          </cell>
          <cell r="E48">
            <v>500659.86</v>
          </cell>
          <cell r="F48">
            <v>456914</v>
          </cell>
          <cell r="G48">
            <v>457508.15698000003</v>
          </cell>
          <cell r="H48">
            <v>478857</v>
          </cell>
          <cell r="I48">
            <v>472040.08</v>
          </cell>
          <cell r="J48">
            <v>496024.56527000002</v>
          </cell>
          <cell r="K48">
            <v>368908</v>
          </cell>
          <cell r="L48">
            <v>354567</v>
          </cell>
          <cell r="M48">
            <v>367480</v>
          </cell>
          <cell r="N48">
            <v>365935.64799999999</v>
          </cell>
          <cell r="O48">
            <v>367434</v>
          </cell>
          <cell r="P48">
            <v>359892</v>
          </cell>
          <cell r="Q48">
            <v>342688.71</v>
          </cell>
          <cell r="R48">
            <v>0</v>
          </cell>
          <cell r="S48">
            <v>0</v>
          </cell>
        </row>
        <row r="49">
          <cell r="C49">
            <v>10046</v>
          </cell>
          <cell r="D49" t="str">
            <v>Evidenze (watch list)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C50">
            <v>10047</v>
          </cell>
          <cell r="D50" t="str">
            <v>Previsioni di Perdita su sofferenze</v>
          </cell>
          <cell r="E50">
            <v>405039</v>
          </cell>
          <cell r="F50">
            <v>386496</v>
          </cell>
          <cell r="G50">
            <v>376949</v>
          </cell>
          <cell r="H50">
            <v>386144</v>
          </cell>
          <cell r="I50">
            <v>368937</v>
          </cell>
          <cell r="J50">
            <v>351823</v>
          </cell>
          <cell r="K50">
            <v>510780</v>
          </cell>
          <cell r="L50">
            <v>478288</v>
          </cell>
          <cell r="M50">
            <v>446740</v>
          </cell>
          <cell r="N50">
            <v>465205</v>
          </cell>
          <cell r="O50">
            <v>450216</v>
          </cell>
          <cell r="P50">
            <v>438889.8</v>
          </cell>
          <cell r="Q50">
            <v>468243</v>
          </cell>
          <cell r="R50">
            <v>0</v>
          </cell>
          <cell r="S50">
            <v>0</v>
          </cell>
        </row>
        <row r="51">
          <cell r="C51">
            <v>10048</v>
          </cell>
          <cell r="D51" t="str">
            <v>Recuperi su crediti Totale Banca</v>
          </cell>
          <cell r="E51">
            <v>61858</v>
          </cell>
          <cell r="F51">
            <v>46288</v>
          </cell>
          <cell r="G51">
            <v>38317</v>
          </cell>
          <cell r="H51">
            <v>18504</v>
          </cell>
          <cell r="I51">
            <v>7913</v>
          </cell>
          <cell r="J51">
            <v>177749</v>
          </cell>
          <cell r="K51">
            <v>155233</v>
          </cell>
          <cell r="L51">
            <v>139959</v>
          </cell>
          <cell r="M51">
            <v>127228</v>
          </cell>
          <cell r="N51">
            <v>110321</v>
          </cell>
          <cell r="O51">
            <v>96668</v>
          </cell>
          <cell r="P51">
            <v>84580.7</v>
          </cell>
          <cell r="Q51">
            <v>62646</v>
          </cell>
          <cell r="R51">
            <v>0</v>
          </cell>
          <cell r="S51">
            <v>0</v>
          </cell>
        </row>
        <row r="52">
          <cell r="C52">
            <v>10049</v>
          </cell>
          <cell r="D52" t="str">
            <v>Impieghi vivi Sud+Isole</v>
          </cell>
          <cell r="E52">
            <v>8056989.6770000001</v>
          </cell>
          <cell r="F52">
            <v>8082821.3543999996</v>
          </cell>
          <cell r="G52">
            <v>8059231.8738799999</v>
          </cell>
          <cell r="H52">
            <v>7952698</v>
          </cell>
          <cell r="I52">
            <v>7981599</v>
          </cell>
          <cell r="J52">
            <v>7876954</v>
          </cell>
          <cell r="K52">
            <v>8012376.2103700005</v>
          </cell>
          <cell r="L52">
            <v>7977373</v>
          </cell>
          <cell r="M52">
            <v>7983229.7050000001</v>
          </cell>
          <cell r="N52">
            <v>7901804.8049999997</v>
          </cell>
          <cell r="O52">
            <v>7927594.0080000004</v>
          </cell>
          <cell r="P52">
            <v>7899194</v>
          </cell>
          <cell r="Q52">
            <v>7733930</v>
          </cell>
          <cell r="R52">
            <v>0</v>
          </cell>
          <cell r="S52">
            <v>0</v>
          </cell>
        </row>
        <row r="53">
          <cell r="C53">
            <v>10050</v>
          </cell>
          <cell r="D53" t="str">
            <v>Impieghi paesi a rischio</v>
          </cell>
          <cell r="E53">
            <v>0</v>
          </cell>
          <cell r="F53">
            <v>0</v>
          </cell>
          <cell r="G53">
            <v>18500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C54">
            <v>10051</v>
          </cell>
          <cell r="D54" t="str">
            <v>Volumi Impieghi vivi totali</v>
          </cell>
          <cell r="E54">
            <v>45426186.848679997</v>
          </cell>
          <cell r="F54">
            <v>45520226.479340002</v>
          </cell>
          <cell r="G54">
            <v>45034279.450549997</v>
          </cell>
          <cell r="H54">
            <v>45089144.549999997</v>
          </cell>
          <cell r="I54">
            <v>44860954.935479999</v>
          </cell>
          <cell r="J54">
            <v>42013290.939999998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39613244.52318</v>
          </cell>
          <cell r="R54">
            <v>46925395.013659999</v>
          </cell>
          <cell r="S54">
            <v>47732018.579230003</v>
          </cell>
        </row>
        <row r="55">
          <cell r="C55">
            <v>10052</v>
          </cell>
          <cell r="D55" t="str">
            <v>Sofferenze Lorde medie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10053</v>
          </cell>
          <cell r="D56" t="str">
            <v>Sofferenze Nette medie</v>
          </cell>
          <cell r="E56">
            <v>1216567.1447399999</v>
          </cell>
          <cell r="F56">
            <v>1215455.1074399999</v>
          </cell>
          <cell r="G56">
            <v>1213397.1208800001</v>
          </cell>
          <cell r="H56">
            <v>1204827.1000000001</v>
          </cell>
          <cell r="I56">
            <v>1204354.5483899999</v>
          </cell>
          <cell r="J56">
            <v>1222963.05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1216251.23841</v>
          </cell>
          <cell r="R56">
            <v>1247500</v>
          </cell>
          <cell r="S56">
            <v>1432786.8852500001</v>
          </cell>
        </row>
        <row r="57">
          <cell r="C57">
            <v>10054</v>
          </cell>
          <cell r="D57" t="str">
            <v>Patrimonio Netto</v>
          </cell>
          <cell r="E57">
            <v>3001200</v>
          </cell>
          <cell r="F57">
            <v>3001200</v>
          </cell>
          <cell r="G57">
            <v>3001200</v>
          </cell>
          <cell r="H57">
            <v>3001200</v>
          </cell>
          <cell r="I57">
            <v>3001200</v>
          </cell>
          <cell r="J57">
            <v>3001200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3000000</v>
          </cell>
          <cell r="S57">
            <v>3000000</v>
          </cell>
        </row>
        <row r="58">
          <cell r="C58">
            <v>10055</v>
          </cell>
          <cell r="D58" t="str">
            <v>Patrimonio Netto medio</v>
          </cell>
          <cell r="E58">
            <v>3001200</v>
          </cell>
          <cell r="F58">
            <v>3001200</v>
          </cell>
          <cell r="G58">
            <v>3001200</v>
          </cell>
          <cell r="H58">
            <v>3001200</v>
          </cell>
          <cell r="I58">
            <v>3001200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3000000</v>
          </cell>
          <cell r="S58">
            <v>3000000</v>
          </cell>
        </row>
        <row r="59">
          <cell r="C59">
            <v>10056</v>
          </cell>
          <cell r="D59" t="str">
            <v>Patrimonio netto rettificato</v>
          </cell>
          <cell r="E59">
            <v>3001200</v>
          </cell>
          <cell r="F59">
            <v>3001200</v>
          </cell>
          <cell r="G59">
            <v>3001200</v>
          </cell>
          <cell r="H59">
            <v>3001200</v>
          </cell>
          <cell r="I59">
            <v>3001200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10058</v>
          </cell>
          <cell r="D60" t="str">
            <v>Patrimonio di Vigilanza</v>
          </cell>
          <cell r="E60">
            <v>0</v>
          </cell>
          <cell r="F60">
            <v>0</v>
          </cell>
          <cell r="G60">
            <v>5971136.72315</v>
          </cell>
          <cell r="H60">
            <v>6002400</v>
          </cell>
          <cell r="I60">
            <v>6002400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10059</v>
          </cell>
          <cell r="D61" t="str">
            <v>Capitale assorbito (totale attività)</v>
          </cell>
          <cell r="E61">
            <v>0</v>
          </cell>
          <cell r="F61">
            <v>0</v>
          </cell>
          <cell r="G61">
            <v>5238210.2123299995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>
            <v>10060</v>
          </cell>
          <cell r="D62" t="str">
            <v>Utile Netto rettificato</v>
          </cell>
          <cell r="E62">
            <v>485000</v>
          </cell>
          <cell r="F62">
            <v>375500</v>
          </cell>
          <cell r="G62">
            <v>284000</v>
          </cell>
          <cell r="H62">
            <v>181300</v>
          </cell>
          <cell r="I62">
            <v>134000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341600</v>
          </cell>
          <cell r="R62">
            <v>1060300</v>
          </cell>
          <cell r="S62">
            <v>1001500</v>
          </cell>
        </row>
        <row r="63">
          <cell r="C63">
            <v>10061</v>
          </cell>
          <cell r="D63" t="str">
            <v>Numeri Racc. a vista (c/c e dep. risp.)</v>
          </cell>
          <cell r="E63">
            <v>3271898303</v>
          </cell>
          <cell r="F63">
            <v>2599585086</v>
          </cell>
          <cell r="G63">
            <v>1955825386</v>
          </cell>
          <cell r="H63">
            <v>1287955862</v>
          </cell>
          <cell r="I63">
            <v>668577708.52999997</v>
          </cell>
          <cell r="J63">
            <v>7654762162.4499998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3146384299</v>
          </cell>
          <cell r="R63">
            <v>7996587600</v>
          </cell>
          <cell r="S63">
            <v>7973383200</v>
          </cell>
        </row>
        <row r="64">
          <cell r="C64">
            <v>10062</v>
          </cell>
          <cell r="D64" t="str">
            <v>Margine Racc. a vista</v>
          </cell>
          <cell r="E64">
            <v>247308</v>
          </cell>
          <cell r="F64">
            <v>189969</v>
          </cell>
          <cell r="G64">
            <v>139411</v>
          </cell>
          <cell r="H64">
            <v>89207</v>
          </cell>
          <cell r="I64">
            <v>45264.2</v>
          </cell>
          <cell r="J64">
            <v>467964.1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189449</v>
          </cell>
          <cell r="R64">
            <v>648264</v>
          </cell>
          <cell r="S64">
            <v>548300</v>
          </cell>
        </row>
        <row r="65">
          <cell r="C65">
            <v>10063</v>
          </cell>
          <cell r="D65" t="str">
            <v>Numeri Racc. a termine (CD+Obbl.)</v>
          </cell>
          <cell r="E65">
            <v>709544085</v>
          </cell>
          <cell r="F65">
            <v>577544195</v>
          </cell>
          <cell r="G65">
            <v>448111838</v>
          </cell>
          <cell r="H65">
            <v>310392120</v>
          </cell>
          <cell r="I65">
            <v>163552556</v>
          </cell>
          <cell r="J65">
            <v>2711268307.75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1342024030</v>
          </cell>
          <cell r="R65">
            <v>1522047600</v>
          </cell>
          <cell r="S65">
            <v>2160827400</v>
          </cell>
        </row>
        <row r="66">
          <cell r="C66">
            <v>10064</v>
          </cell>
          <cell r="D66" t="str">
            <v>Margine Racc. a termine</v>
          </cell>
          <cell r="E66">
            <v>22481</v>
          </cell>
          <cell r="F66">
            <v>17922</v>
          </cell>
          <cell r="G66">
            <v>13577</v>
          </cell>
          <cell r="H66">
            <v>9337</v>
          </cell>
          <cell r="I66">
            <v>4866</v>
          </cell>
          <cell r="J66">
            <v>62689.06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29574</v>
          </cell>
          <cell r="R66">
            <v>50000</v>
          </cell>
          <cell r="S66">
            <v>55100</v>
          </cell>
        </row>
        <row r="67">
          <cell r="C67">
            <v>10065</v>
          </cell>
          <cell r="D67" t="str">
            <v>Numeri Racc. totale (esclusi PCT)</v>
          </cell>
          <cell r="E67">
            <v>3981442388</v>
          </cell>
          <cell r="F67">
            <v>3177129281</v>
          </cell>
          <cell r="G67">
            <v>2403937224</v>
          </cell>
          <cell r="H67">
            <v>1598347982</v>
          </cell>
          <cell r="I67">
            <v>832130264.52999997</v>
          </cell>
          <cell r="J67">
            <v>10366030470.200001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4488408329</v>
          </cell>
          <cell r="R67">
            <v>9518635200</v>
          </cell>
          <cell r="S67">
            <v>10134210600</v>
          </cell>
        </row>
        <row r="68">
          <cell r="C68">
            <v>10066</v>
          </cell>
          <cell r="D68" t="str">
            <v>Margine Raccolta Totale</v>
          </cell>
          <cell r="E68">
            <v>269789</v>
          </cell>
          <cell r="F68">
            <v>207891</v>
          </cell>
          <cell r="G68">
            <v>152988</v>
          </cell>
          <cell r="H68">
            <v>98544</v>
          </cell>
          <cell r="I68">
            <v>50130.2</v>
          </cell>
          <cell r="J68">
            <v>530653.16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219023</v>
          </cell>
          <cell r="R68">
            <v>698264</v>
          </cell>
          <cell r="S68">
            <v>603400</v>
          </cell>
        </row>
        <row r="69">
          <cell r="C69">
            <v>10067</v>
          </cell>
          <cell r="D69" t="str">
            <v>Numeri Impieghi vivi totali</v>
          </cell>
          <cell r="E69">
            <v>2505806322</v>
          </cell>
          <cell r="F69">
            <v>1983172317</v>
          </cell>
          <cell r="G69">
            <v>1480187760</v>
          </cell>
          <cell r="H69">
            <v>986139555</v>
          </cell>
          <cell r="I69">
            <v>507972411</v>
          </cell>
          <cell r="J69">
            <v>5388518732.3000002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2129056437</v>
          </cell>
          <cell r="R69">
            <v>6323308800</v>
          </cell>
          <cell r="S69">
            <v>6569809800</v>
          </cell>
        </row>
        <row r="70">
          <cell r="C70">
            <v>10068</v>
          </cell>
          <cell r="D70" t="str">
            <v>Margine Imp. Vivi totali</v>
          </cell>
          <cell r="E70">
            <v>244741</v>
          </cell>
          <cell r="F70">
            <v>195085</v>
          </cell>
          <cell r="G70">
            <v>147249</v>
          </cell>
          <cell r="H70">
            <v>95785</v>
          </cell>
          <cell r="I70">
            <v>47242</v>
          </cell>
          <cell r="J70">
            <v>585698.62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240458</v>
          </cell>
          <cell r="R70">
            <v>592600</v>
          </cell>
          <cell r="S70">
            <v>673900</v>
          </cell>
        </row>
        <row r="71">
          <cell r="C71">
            <v>10069</v>
          </cell>
          <cell r="D71" t="str">
            <v>Numeri Impieghi vivi a breve (c/c)</v>
          </cell>
          <cell r="E71">
            <v>599843843</v>
          </cell>
          <cell r="F71">
            <v>479153930</v>
          </cell>
          <cell r="G71">
            <v>356847425</v>
          </cell>
          <cell r="H71">
            <v>250873862</v>
          </cell>
          <cell r="I71">
            <v>131133325</v>
          </cell>
          <cell r="J71">
            <v>1412276031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602948876</v>
          </cell>
          <cell r="R71">
            <v>1408660800</v>
          </cell>
          <cell r="S71">
            <v>1592100000</v>
          </cell>
        </row>
        <row r="72">
          <cell r="C72">
            <v>10070</v>
          </cell>
          <cell r="D72" t="str">
            <v>Margine Imp. Vivi a breve</v>
          </cell>
          <cell r="E72">
            <v>137530</v>
          </cell>
          <cell r="F72">
            <v>109341</v>
          </cell>
          <cell r="G72">
            <v>83012</v>
          </cell>
          <cell r="H72">
            <v>52720</v>
          </cell>
          <cell r="I72">
            <v>26445</v>
          </cell>
          <cell r="J72">
            <v>335660.54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140042</v>
          </cell>
          <cell r="R72">
            <v>320000</v>
          </cell>
          <cell r="S72">
            <v>384700</v>
          </cell>
        </row>
        <row r="73">
          <cell r="C73">
            <v>10071</v>
          </cell>
          <cell r="D73" t="str">
            <v>Numeri Impieghi vivi a termine</v>
          </cell>
          <cell r="E73">
            <v>1905962479</v>
          </cell>
          <cell r="F73">
            <v>1504018387</v>
          </cell>
          <cell r="G73">
            <v>1123340335</v>
          </cell>
          <cell r="H73">
            <v>735265693</v>
          </cell>
          <cell r="I73">
            <v>376839086</v>
          </cell>
          <cell r="J73">
            <v>3976242701.3000002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1526107561</v>
          </cell>
          <cell r="R73">
            <v>4914648000</v>
          </cell>
          <cell r="S73">
            <v>4977709800</v>
          </cell>
        </row>
        <row r="74">
          <cell r="C74">
            <v>10072</v>
          </cell>
          <cell r="D74" t="str">
            <v>Margine Imp. Vivi a termine</v>
          </cell>
          <cell r="E74">
            <v>107211</v>
          </cell>
          <cell r="F74">
            <v>85744</v>
          </cell>
          <cell r="G74">
            <v>64237</v>
          </cell>
          <cell r="H74">
            <v>43065</v>
          </cell>
          <cell r="I74">
            <v>20797</v>
          </cell>
          <cell r="J74">
            <v>250038.08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100416</v>
          </cell>
          <cell r="R74">
            <v>272600</v>
          </cell>
          <cell r="S74">
            <v>289200</v>
          </cell>
        </row>
        <row r="75">
          <cell r="C75">
            <v>10073</v>
          </cell>
          <cell r="D75" t="str">
            <v>Numeri contenzioso</v>
          </cell>
          <cell r="E75">
            <v>102736201</v>
          </cell>
          <cell r="F75">
            <v>81547693</v>
          </cell>
          <cell r="G75">
            <v>61259844</v>
          </cell>
          <cell r="H75">
            <v>40318968</v>
          </cell>
          <cell r="I75">
            <v>20763343</v>
          </cell>
          <cell r="J75">
            <v>241464884.94999999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95460045</v>
          </cell>
          <cell r="R75">
            <v>251368800</v>
          </cell>
          <cell r="S75">
            <v>329400000</v>
          </cell>
        </row>
        <row r="76">
          <cell r="C76">
            <v>10074</v>
          </cell>
          <cell r="D76" t="str">
            <v>Margine Contenzioso</v>
          </cell>
          <cell r="E76">
            <v>-8794</v>
          </cell>
          <cell r="F76">
            <v>-6644</v>
          </cell>
          <cell r="G76">
            <v>-4821</v>
          </cell>
          <cell r="H76">
            <v>-3088</v>
          </cell>
          <cell r="I76">
            <v>-1610</v>
          </cell>
          <cell r="J76">
            <v>-14877.12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-5955</v>
          </cell>
          <cell r="R76">
            <v>-25000</v>
          </cell>
          <cell r="S76">
            <v>-28000</v>
          </cell>
        </row>
        <row r="77">
          <cell r="C77">
            <v>10075</v>
          </cell>
          <cell r="D77" t="str">
            <v>Commissioni su GP</v>
          </cell>
          <cell r="E77">
            <v>47771</v>
          </cell>
          <cell r="F77">
            <v>39589</v>
          </cell>
          <cell r="G77">
            <v>29364</v>
          </cell>
          <cell r="H77">
            <v>19387</v>
          </cell>
          <cell r="I77">
            <v>9535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43586</v>
          </cell>
          <cell r="R77">
            <v>118000</v>
          </cell>
          <cell r="S77">
            <v>113000</v>
          </cell>
        </row>
        <row r="78">
          <cell r="C78">
            <v>10076</v>
          </cell>
          <cell r="D78" t="str">
            <v>volumi GP</v>
          </cell>
          <cell r="E78">
            <v>12506506</v>
          </cell>
          <cell r="F78">
            <v>12614110</v>
          </cell>
          <cell r="G78">
            <v>12601728</v>
          </cell>
          <cell r="H78">
            <v>12494694</v>
          </cell>
          <cell r="I78">
            <v>12599226</v>
          </cell>
          <cell r="J78">
            <v>10644715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9692790</v>
          </cell>
          <cell r="R78">
            <v>0</v>
          </cell>
          <cell r="S78">
            <v>13656000</v>
          </cell>
        </row>
        <row r="79">
          <cell r="C79">
            <v>10077</v>
          </cell>
          <cell r="D79" t="str">
            <v>Commissioni su fondi</v>
          </cell>
          <cell r="E79">
            <v>348283</v>
          </cell>
          <cell r="F79">
            <v>282682</v>
          </cell>
          <cell r="G79">
            <v>220413</v>
          </cell>
          <cell r="H79">
            <v>145698</v>
          </cell>
          <cell r="I79">
            <v>70016</v>
          </cell>
          <cell r="J79">
            <v>771131.18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211466</v>
          </cell>
          <cell r="R79">
            <v>757400</v>
          </cell>
          <cell r="S79">
            <v>751000</v>
          </cell>
        </row>
        <row r="80">
          <cell r="C80">
            <v>10078</v>
          </cell>
          <cell r="D80" t="str">
            <v>volumi fondi</v>
          </cell>
          <cell r="E80">
            <v>42618411</v>
          </cell>
          <cell r="F80">
            <v>42532911</v>
          </cell>
          <cell r="G80">
            <v>42396037</v>
          </cell>
          <cell r="H80">
            <v>41859207</v>
          </cell>
          <cell r="I80">
            <v>42545630</v>
          </cell>
          <cell r="J80">
            <v>41381729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40175568</v>
          </cell>
          <cell r="R80">
            <v>0</v>
          </cell>
          <cell r="S80">
            <v>43817000</v>
          </cell>
        </row>
        <row r="81">
          <cell r="C81">
            <v>10079</v>
          </cell>
          <cell r="D81" t="str">
            <v>Commissioni su titoli amministrati</v>
          </cell>
          <cell r="E81">
            <v>160748</v>
          </cell>
          <cell r="F81">
            <v>132382</v>
          </cell>
          <cell r="G81">
            <v>108167</v>
          </cell>
          <cell r="H81">
            <v>72496</v>
          </cell>
          <cell r="I81">
            <v>43649</v>
          </cell>
          <cell r="J81">
            <v>223254.96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84895</v>
          </cell>
          <cell r="R81">
            <v>304200</v>
          </cell>
          <cell r="S81">
            <v>232400</v>
          </cell>
        </row>
        <row r="82">
          <cell r="C82">
            <v>10080</v>
          </cell>
          <cell r="D82" t="str">
            <v>volumi Titoli Ammin. (stock)</v>
          </cell>
          <cell r="E82">
            <v>38151525</v>
          </cell>
          <cell r="F82">
            <v>37462902</v>
          </cell>
          <cell r="G82">
            <v>37353172</v>
          </cell>
          <cell r="H82">
            <v>37121061</v>
          </cell>
          <cell r="I82">
            <v>36133475</v>
          </cell>
          <cell r="J82">
            <v>34540946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36064949</v>
          </cell>
          <cell r="R82">
            <v>0</v>
          </cell>
          <cell r="S82">
            <v>37955000</v>
          </cell>
        </row>
        <row r="83">
          <cell r="C83">
            <v>10081</v>
          </cell>
          <cell r="D83" t="str">
            <v>Commissioni su operazioni di PcT</v>
          </cell>
          <cell r="E83">
            <v>569</v>
          </cell>
          <cell r="F83">
            <v>438</v>
          </cell>
          <cell r="G83">
            <v>337</v>
          </cell>
          <cell r="H83">
            <v>216</v>
          </cell>
          <cell r="I83">
            <v>115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467</v>
          </cell>
          <cell r="R83">
            <v>900</v>
          </cell>
          <cell r="S83">
            <v>1000</v>
          </cell>
        </row>
        <row r="84">
          <cell r="C84">
            <v>10082</v>
          </cell>
          <cell r="D84" t="str">
            <v>volumi PcT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10083</v>
          </cell>
          <cell r="D85" t="str">
            <v>Commissioni su assicurazioni</v>
          </cell>
          <cell r="E85">
            <v>72886</v>
          </cell>
          <cell r="F85">
            <v>60662</v>
          </cell>
          <cell r="G85">
            <v>49290</v>
          </cell>
          <cell r="H85">
            <v>28001</v>
          </cell>
          <cell r="I85">
            <v>7555</v>
          </cell>
          <cell r="J85">
            <v>148629.39000000001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69570</v>
          </cell>
          <cell r="R85">
            <v>134800</v>
          </cell>
          <cell r="S85">
            <v>121000</v>
          </cell>
        </row>
        <row r="86">
          <cell r="C86">
            <v>10084</v>
          </cell>
          <cell r="D86" t="str">
            <v>volumi assicurazioni</v>
          </cell>
          <cell r="E86">
            <v>6238282</v>
          </cell>
          <cell r="F86">
            <v>6196951</v>
          </cell>
          <cell r="G86">
            <v>6116268</v>
          </cell>
          <cell r="H86">
            <v>5566533</v>
          </cell>
          <cell r="I86">
            <v>3043994</v>
          </cell>
          <cell r="J86">
            <v>3043994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3418536</v>
          </cell>
          <cell r="R86">
            <v>0</v>
          </cell>
          <cell r="S86">
            <v>4877000</v>
          </cell>
        </row>
        <row r="87">
          <cell r="C87">
            <v>10085</v>
          </cell>
          <cell r="D87" t="str">
            <v>commissioni tenuta conto</v>
          </cell>
          <cell r="E87">
            <v>97037</v>
          </cell>
          <cell r="F87">
            <v>80658</v>
          </cell>
          <cell r="G87">
            <v>63969</v>
          </cell>
          <cell r="H87">
            <v>32466</v>
          </cell>
          <cell r="I87">
            <v>15885</v>
          </cell>
          <cell r="J87">
            <v>226138.42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82198</v>
          </cell>
          <cell r="R87">
            <v>243000</v>
          </cell>
          <cell r="S87">
            <v>255000</v>
          </cell>
        </row>
        <row r="88">
          <cell r="C88">
            <v>10086</v>
          </cell>
          <cell r="D88" t="str">
            <v>commissioni su carte di credito e debito</v>
          </cell>
          <cell r="E88">
            <v>19497</v>
          </cell>
          <cell r="F88">
            <v>16060</v>
          </cell>
          <cell r="G88">
            <v>12012</v>
          </cell>
          <cell r="H88">
            <v>9012</v>
          </cell>
          <cell r="I88">
            <v>3073</v>
          </cell>
          <cell r="J88">
            <v>50210.7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11420</v>
          </cell>
          <cell r="R88">
            <v>46500</v>
          </cell>
          <cell r="S88">
            <v>62800</v>
          </cell>
        </row>
        <row r="89">
          <cell r="C89">
            <v>10087</v>
          </cell>
          <cell r="D89" t="str">
            <v>commissioni su servizi estero</v>
          </cell>
          <cell r="E89">
            <v>7106</v>
          </cell>
          <cell r="F89">
            <v>5823</v>
          </cell>
          <cell r="G89">
            <v>4694</v>
          </cell>
          <cell r="H89">
            <v>2816</v>
          </cell>
          <cell r="I89">
            <v>1696</v>
          </cell>
          <cell r="J89">
            <v>16127.66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6382</v>
          </cell>
          <cell r="R89">
            <v>16200</v>
          </cell>
          <cell r="S89">
            <v>16600</v>
          </cell>
        </row>
        <row r="90">
          <cell r="C90">
            <v>10088</v>
          </cell>
          <cell r="D90" t="str">
            <v>Commissioni da portafoglio</v>
          </cell>
          <cell r="E90">
            <v>4479</v>
          </cell>
          <cell r="F90">
            <v>3541</v>
          </cell>
          <cell r="G90">
            <v>2784</v>
          </cell>
          <cell r="H90">
            <v>1824</v>
          </cell>
          <cell r="I90">
            <v>848</v>
          </cell>
          <cell r="J90">
            <v>11003.08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4406</v>
          </cell>
          <cell r="R90">
            <v>10500</v>
          </cell>
          <cell r="S90">
            <v>11800</v>
          </cell>
        </row>
        <row r="91">
          <cell r="C91">
            <v>10089</v>
          </cell>
          <cell r="D91" t="str">
            <v>altre Commissioni</v>
          </cell>
          <cell r="E91">
            <v>28533</v>
          </cell>
          <cell r="F91">
            <v>18963</v>
          </cell>
          <cell r="G91">
            <v>13590</v>
          </cell>
          <cell r="H91">
            <v>7792</v>
          </cell>
          <cell r="I91">
            <v>3701</v>
          </cell>
          <cell r="J91">
            <v>87998.71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34715</v>
          </cell>
          <cell r="R91">
            <v>84000</v>
          </cell>
          <cell r="S91">
            <v>75200</v>
          </cell>
        </row>
        <row r="92">
          <cell r="C92">
            <v>10090</v>
          </cell>
          <cell r="D92" t="str">
            <v>di cui sistema di pagamento</v>
          </cell>
          <cell r="E92">
            <v>7202</v>
          </cell>
          <cell r="F92">
            <v>3688</v>
          </cell>
          <cell r="G92">
            <v>3646</v>
          </cell>
          <cell r="H92">
            <v>3547</v>
          </cell>
          <cell r="I92">
            <v>1253</v>
          </cell>
          <cell r="J92">
            <v>13112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3399</v>
          </cell>
          <cell r="R92">
            <v>0</v>
          </cell>
          <cell r="S92">
            <v>0</v>
          </cell>
        </row>
        <row r="93">
          <cell r="C93">
            <v>10091</v>
          </cell>
          <cell r="D93" t="str">
            <v>effetto giorni banca</v>
          </cell>
          <cell r="E93">
            <v>18154</v>
          </cell>
          <cell r="F93">
            <v>13674</v>
          </cell>
          <cell r="G93">
            <v>10056</v>
          </cell>
          <cell r="H93">
            <v>6093</v>
          </cell>
          <cell r="I93">
            <v>3287</v>
          </cell>
          <cell r="J93">
            <v>36759.49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13117</v>
          </cell>
          <cell r="R93">
            <v>53500</v>
          </cell>
          <cell r="S93">
            <v>34600</v>
          </cell>
        </row>
        <row r="94">
          <cell r="C94">
            <v>10092</v>
          </cell>
          <cell r="D94" t="str">
            <v># c/c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10093</v>
          </cell>
          <cell r="D95" t="str">
            <v>di cui standardizzati</v>
          </cell>
          <cell r="E95">
            <v>463451</v>
          </cell>
          <cell r="F95">
            <v>458710</v>
          </cell>
          <cell r="G95">
            <v>454367</v>
          </cell>
          <cell r="H95">
            <v>447557</v>
          </cell>
          <cell r="I95">
            <v>439856</v>
          </cell>
          <cell r="J95">
            <v>428036</v>
          </cell>
          <cell r="K95">
            <v>422211</v>
          </cell>
          <cell r="L95">
            <v>409307</v>
          </cell>
          <cell r="M95">
            <v>397643</v>
          </cell>
          <cell r="N95">
            <v>385947</v>
          </cell>
          <cell r="O95">
            <v>378101</v>
          </cell>
          <cell r="P95">
            <v>369036</v>
          </cell>
          <cell r="Q95">
            <v>352893</v>
          </cell>
          <cell r="R95">
            <v>0</v>
          </cell>
          <cell r="S95">
            <v>573655</v>
          </cell>
        </row>
        <row r="96">
          <cell r="C96">
            <v>10094</v>
          </cell>
          <cell r="D96" t="str">
            <v>Erogazione Mutui</v>
          </cell>
          <cell r="E96">
            <v>10285665</v>
          </cell>
          <cell r="F96">
            <v>10016290</v>
          </cell>
          <cell r="G96">
            <v>9843555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6881589</v>
          </cell>
          <cell r="R96">
            <v>0</v>
          </cell>
          <cell r="S96">
            <v>4450000</v>
          </cell>
        </row>
        <row r="97">
          <cell r="C97">
            <v>10095</v>
          </cell>
          <cell r="D97" t="str">
            <v>GP flusso netto</v>
          </cell>
          <cell r="E97">
            <v>-312865</v>
          </cell>
          <cell r="F97">
            <v>-212419</v>
          </cell>
          <cell r="G97">
            <v>-206547.7</v>
          </cell>
          <cell r="H97">
            <v>774118</v>
          </cell>
          <cell r="I97">
            <v>417682</v>
          </cell>
          <cell r="J97">
            <v>3148000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891848</v>
          </cell>
          <cell r="R97">
            <v>0</v>
          </cell>
          <cell r="S97">
            <v>2600000</v>
          </cell>
        </row>
        <row r="98">
          <cell r="C98">
            <v>10096</v>
          </cell>
          <cell r="D98" t="str">
            <v>Fondi flusso netto</v>
          </cell>
          <cell r="E98">
            <v>-1073299</v>
          </cell>
          <cell r="F98">
            <v>-578392</v>
          </cell>
          <cell r="G98">
            <v>-628500.1</v>
          </cell>
          <cell r="H98">
            <v>4855331</v>
          </cell>
          <cell r="I98">
            <v>2820492</v>
          </cell>
          <cell r="J98">
            <v>6357000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5141999</v>
          </cell>
          <cell r="R98">
            <v>0</v>
          </cell>
          <cell r="S98">
            <v>3660000</v>
          </cell>
        </row>
        <row r="99">
          <cell r="C99">
            <v>10097</v>
          </cell>
          <cell r="D99" t="str">
            <v>Assicurazioni nuovi premi</v>
          </cell>
          <cell r="E99">
            <v>2038567</v>
          </cell>
          <cell r="F99">
            <v>1680396</v>
          </cell>
          <cell r="G99">
            <v>1415301</v>
          </cell>
          <cell r="H99">
            <v>884671</v>
          </cell>
          <cell r="I99">
            <v>289440</v>
          </cell>
          <cell r="J99">
            <v>2683000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1535562</v>
          </cell>
          <cell r="R99">
            <v>0</v>
          </cell>
          <cell r="S99">
            <v>2735000</v>
          </cell>
        </row>
        <row r="100">
          <cell r="C100">
            <v>10098</v>
          </cell>
          <cell r="D100" t="str">
            <v># clienti</v>
          </cell>
          <cell r="E100">
            <v>2634204</v>
          </cell>
          <cell r="F100">
            <v>2629749</v>
          </cell>
          <cell r="G100">
            <v>2631483</v>
          </cell>
          <cell r="H100">
            <v>2648611</v>
          </cell>
          <cell r="I100">
            <v>2652368</v>
          </cell>
          <cell r="J100">
            <v>2657155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10099</v>
          </cell>
          <cell r="D101" t="str">
            <v>Nuovi clienti Retail</v>
          </cell>
          <cell r="E101">
            <v>116933</v>
          </cell>
          <cell r="F101">
            <v>95455</v>
          </cell>
          <cell r="G101">
            <v>78724</v>
          </cell>
          <cell r="H101">
            <v>53083</v>
          </cell>
          <cell r="I101">
            <v>19912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10100</v>
          </cell>
          <cell r="D102" t="str">
            <v># clienti CU</v>
          </cell>
          <cell r="E102">
            <v>2045848</v>
          </cell>
          <cell r="F102">
            <v>2042580</v>
          </cell>
          <cell r="G102">
            <v>2043849</v>
          </cell>
          <cell r="H102">
            <v>2059674</v>
          </cell>
          <cell r="I102">
            <v>2063665</v>
          </cell>
          <cell r="J102">
            <v>2067389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10101</v>
          </cell>
          <cell r="D103" t="str">
            <v>MI CU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10102</v>
          </cell>
          <cell r="D104" t="str">
            <v>MI PAR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C105">
            <v>10103</v>
          </cell>
          <cell r="D105" t="str">
            <v>MI PP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10104</v>
          </cell>
          <cell r="D106" t="str">
            <v>MI SB</v>
          </cell>
          <cell r="E106">
            <v>191011</v>
          </cell>
          <cell r="F106">
            <v>150589</v>
          </cell>
          <cell r="G106">
            <v>115488</v>
          </cell>
          <cell r="H106">
            <v>70906</v>
          </cell>
          <cell r="I106">
            <v>35290.28</v>
          </cell>
          <cell r="J106">
            <v>463702.06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187883</v>
          </cell>
          <cell r="R106">
            <v>466100</v>
          </cell>
          <cell r="S106">
            <v>519600</v>
          </cell>
        </row>
        <row r="107">
          <cell r="C107">
            <v>10105</v>
          </cell>
          <cell r="D107" t="str">
            <v># clienti PAR</v>
          </cell>
          <cell r="E107">
            <v>402339</v>
          </cell>
          <cell r="F107">
            <v>403165</v>
          </cell>
          <cell r="G107">
            <v>404194</v>
          </cell>
          <cell r="H107">
            <v>406195</v>
          </cell>
          <cell r="I107">
            <v>410434</v>
          </cell>
          <cell r="J107">
            <v>411175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10106</v>
          </cell>
          <cell r="D108" t="str">
            <v># clienti PP</v>
          </cell>
          <cell r="E108">
            <v>31944</v>
          </cell>
          <cell r="F108">
            <v>31721</v>
          </cell>
          <cell r="G108">
            <v>31620</v>
          </cell>
          <cell r="H108">
            <v>31509</v>
          </cell>
          <cell r="I108">
            <v>32108</v>
          </cell>
          <cell r="J108">
            <v>32166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10107</v>
          </cell>
          <cell r="D109" t="str">
            <v># clienti SB</v>
          </cell>
          <cell r="E109">
            <v>154073</v>
          </cell>
          <cell r="F109">
            <v>152283</v>
          </cell>
          <cell r="G109">
            <v>151820</v>
          </cell>
          <cell r="H109">
            <v>151233</v>
          </cell>
          <cell r="I109">
            <v>146161</v>
          </cell>
          <cell r="J109">
            <v>146425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10108</v>
          </cell>
          <cell r="D110" t="str">
            <v># sportelli PB</v>
          </cell>
          <cell r="E110">
            <v>30</v>
          </cell>
          <cell r="F110">
            <v>30</v>
          </cell>
          <cell r="G110">
            <v>30</v>
          </cell>
          <cell r="H110">
            <v>30</v>
          </cell>
          <cell r="I110">
            <v>30</v>
          </cell>
          <cell r="J110">
            <v>28</v>
          </cell>
          <cell r="K110">
            <v>28</v>
          </cell>
          <cell r="L110">
            <v>28</v>
          </cell>
          <cell r="M110">
            <v>28</v>
          </cell>
          <cell r="N110">
            <v>28</v>
          </cell>
          <cell r="O110">
            <v>28</v>
          </cell>
          <cell r="P110">
            <v>28</v>
          </cell>
          <cell r="Q110">
            <v>28</v>
          </cell>
          <cell r="R110">
            <v>0</v>
          </cell>
          <cell r="S110">
            <v>0</v>
          </cell>
        </row>
        <row r="111">
          <cell r="C111">
            <v>10109</v>
          </cell>
          <cell r="D111" t="str">
            <v>Attivo Ponderato per il rischio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10110</v>
          </cell>
          <cell r="D112" t="str">
            <v>Volumi mutui</v>
          </cell>
          <cell r="E112">
            <v>10701313</v>
          </cell>
          <cell r="F112">
            <v>10423214</v>
          </cell>
          <cell r="G112">
            <v>10247693</v>
          </cell>
          <cell r="H112">
            <v>10069974</v>
          </cell>
          <cell r="I112">
            <v>9885220</v>
          </cell>
          <cell r="J112">
            <v>9729851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7214217</v>
          </cell>
          <cell r="R112">
            <v>0</v>
          </cell>
          <cell r="S112">
            <v>0</v>
          </cell>
        </row>
        <row r="113">
          <cell r="C113">
            <v>10111</v>
          </cell>
          <cell r="D113" t="str">
            <v>Volumi prestiti pers.</v>
          </cell>
          <cell r="E113">
            <v>3172755</v>
          </cell>
          <cell r="F113">
            <v>3140159</v>
          </cell>
          <cell r="G113">
            <v>3124720</v>
          </cell>
          <cell r="H113">
            <v>1549501</v>
          </cell>
          <cell r="I113">
            <v>0</v>
          </cell>
          <cell r="J113">
            <v>3091891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2317808</v>
          </cell>
          <cell r="R113">
            <v>0</v>
          </cell>
          <cell r="S113">
            <v>0</v>
          </cell>
        </row>
        <row r="114">
          <cell r="C114">
            <v>10112</v>
          </cell>
          <cell r="D114" t="str">
            <v># prodotti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10113</v>
          </cell>
          <cell r="D115" t="str">
            <v># clienti con c/c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10114</v>
          </cell>
          <cell r="D116" t="str">
            <v># clienti con Mutuo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10115</v>
          </cell>
          <cell r="D117" t="str">
            <v># clienti con Assicurazioni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10116</v>
          </cell>
          <cell r="D118" t="str">
            <v># clienti con Prestiti Personali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10117</v>
          </cell>
          <cell r="D119" t="str">
            <v># clienti con Fondi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10118</v>
          </cell>
          <cell r="D120" t="str">
            <v># carte debito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10119</v>
          </cell>
          <cell r="D121" t="str">
            <v># carte credito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10120</v>
          </cell>
          <cell r="D122" t="str">
            <v>M Racc. Indir.  SB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10121</v>
          </cell>
          <cell r="D123" t="str">
            <v>Sofferenze lorde tot. segmento</v>
          </cell>
          <cell r="E123">
            <v>675896.05920999998</v>
          </cell>
          <cell r="F123">
            <v>673947.87603000004</v>
          </cell>
          <cell r="G123">
            <v>673185.09889999998</v>
          </cell>
          <cell r="H123">
            <v>671982.8</v>
          </cell>
          <cell r="I123">
            <v>669785.25806000002</v>
          </cell>
          <cell r="J123">
            <v>661547.63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632185.72848000005</v>
          </cell>
          <cell r="R123">
            <v>686800</v>
          </cell>
          <cell r="S123">
            <v>900000</v>
          </cell>
        </row>
        <row r="124">
          <cell r="C124">
            <v>10122</v>
          </cell>
          <cell r="D124" t="str">
            <v>Sofferenze nette tot. segmento</v>
          </cell>
          <cell r="E124">
            <v>675896.05920999998</v>
          </cell>
          <cell r="F124">
            <v>673947.87603000004</v>
          </cell>
          <cell r="G124">
            <v>673185.09889999998</v>
          </cell>
          <cell r="H124">
            <v>671982.8</v>
          </cell>
          <cell r="I124">
            <v>669785.25806000002</v>
          </cell>
          <cell r="J124">
            <v>661547.63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632185.72848000005</v>
          </cell>
          <cell r="R124">
            <v>686800</v>
          </cell>
          <cell r="S124">
            <v>900000</v>
          </cell>
        </row>
        <row r="125">
          <cell r="C125">
            <v>10123</v>
          </cell>
          <cell r="D125" t="str">
            <v>Volumi Impieghi vivi totali Privati</v>
          </cell>
          <cell r="E125">
            <v>12153904.73684</v>
          </cell>
          <cell r="F125">
            <v>12043808.1405</v>
          </cell>
          <cell r="G125">
            <v>11914922.362640001</v>
          </cell>
          <cell r="H125">
            <v>12059505.133330001</v>
          </cell>
          <cell r="I125">
            <v>11990127.32258</v>
          </cell>
          <cell r="J125">
            <v>10425543.99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9732811.5297999997</v>
          </cell>
          <cell r="R125">
            <v>12752500</v>
          </cell>
          <cell r="S125">
            <v>12550300</v>
          </cell>
        </row>
        <row r="126">
          <cell r="C126">
            <v>10124</v>
          </cell>
          <cell r="D126" t="str">
            <v>Sofferenze  Lorde Privati</v>
          </cell>
          <cell r="E126">
            <v>255255.57895</v>
          </cell>
          <cell r="F126">
            <v>254657.33884000001</v>
          </cell>
          <cell r="G126">
            <v>253916.58241999999</v>
          </cell>
          <cell r="H126">
            <v>252671.56667</v>
          </cell>
          <cell r="I126">
            <v>251551.25805999999</v>
          </cell>
          <cell r="J126">
            <v>249814.28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222930.33113000001</v>
          </cell>
          <cell r="R126">
            <v>261600</v>
          </cell>
          <cell r="S126">
            <v>450000</v>
          </cell>
        </row>
        <row r="127">
          <cell r="C127">
            <v>10125</v>
          </cell>
          <cell r="D127" t="str">
            <v>Sofferenze Nette Privati</v>
          </cell>
          <cell r="E127">
            <v>255255.57895</v>
          </cell>
          <cell r="F127">
            <v>254657.33884000001</v>
          </cell>
          <cell r="G127">
            <v>253916.58241999999</v>
          </cell>
          <cell r="H127">
            <v>252671.56667</v>
          </cell>
          <cell r="I127">
            <v>251551.25805999999</v>
          </cell>
          <cell r="J127">
            <v>249814.28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222930.33113000001</v>
          </cell>
          <cell r="R127">
            <v>261600</v>
          </cell>
          <cell r="S127">
            <v>450000</v>
          </cell>
        </row>
        <row r="128">
          <cell r="C128">
            <v>10126</v>
          </cell>
          <cell r="D128" t="str">
            <v>Volumi Impieghi vivi totali SB</v>
          </cell>
          <cell r="E128">
            <v>4331663.17105</v>
          </cell>
          <cell r="F128">
            <v>4346045.7190100001</v>
          </cell>
          <cell r="G128">
            <v>4350877.1978000002</v>
          </cell>
          <cell r="H128">
            <v>4376154.1166700004</v>
          </cell>
          <cell r="I128">
            <v>4396079.4838699996</v>
          </cell>
          <cell r="J128">
            <v>4337521.03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4366899.9735099999</v>
          </cell>
          <cell r="R128">
            <v>4524300</v>
          </cell>
          <cell r="S128">
            <v>5400000</v>
          </cell>
        </row>
        <row r="129">
          <cell r="C129">
            <v>10127</v>
          </cell>
          <cell r="D129" t="str">
            <v>Sofferenze Lorde SB</v>
          </cell>
          <cell r="E129">
            <v>420640.48025999998</v>
          </cell>
          <cell r="F129">
            <v>419290.53719</v>
          </cell>
          <cell r="G129">
            <v>419268.51647999999</v>
          </cell>
          <cell r="H129">
            <v>419311.23333000002</v>
          </cell>
          <cell r="I129">
            <v>418234</v>
          </cell>
          <cell r="J129">
            <v>411733.35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409255.39734999998</v>
          </cell>
          <cell r="R129">
            <v>425200</v>
          </cell>
          <cell r="S129">
            <v>450000</v>
          </cell>
        </row>
        <row r="130">
          <cell r="C130">
            <v>10128</v>
          </cell>
          <cell r="D130" t="str">
            <v>Sofferenze Nette SB</v>
          </cell>
          <cell r="E130">
            <v>420640.48025999998</v>
          </cell>
          <cell r="F130">
            <v>419290.53719</v>
          </cell>
          <cell r="G130">
            <v>419268.51647999999</v>
          </cell>
          <cell r="H130">
            <v>419311.23333000002</v>
          </cell>
          <cell r="I130">
            <v>418234</v>
          </cell>
          <cell r="J130">
            <v>411733.35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409255.39734999998</v>
          </cell>
          <cell r="R130">
            <v>425200</v>
          </cell>
          <cell r="S130">
            <v>450000</v>
          </cell>
        </row>
        <row r="131">
          <cell r="C131">
            <v>10129</v>
          </cell>
          <cell r="D131" t="str">
            <v>Capitale assorbito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10130</v>
          </cell>
          <cell r="D132" t="str">
            <v>Numeri Racc. totale (esclusi PCT)</v>
          </cell>
          <cell r="E132">
            <v>1006893359</v>
          </cell>
          <cell r="F132">
            <v>801335419.16999996</v>
          </cell>
          <cell r="G132">
            <v>584434461.51999998</v>
          </cell>
          <cell r="H132">
            <v>384833506.19999999</v>
          </cell>
          <cell r="I132">
            <v>202727001.08000001</v>
          </cell>
          <cell r="J132">
            <v>2161257549.4000001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843530394</v>
          </cell>
          <cell r="R132">
            <v>2533452000</v>
          </cell>
          <cell r="S132">
            <v>2250000000</v>
          </cell>
        </row>
        <row r="133">
          <cell r="C133">
            <v>10131</v>
          </cell>
          <cell r="D133" t="str">
            <v>Margine Raccolta Totale</v>
          </cell>
          <cell r="E133">
            <v>45775</v>
          </cell>
          <cell r="F133">
            <v>34682.18</v>
          </cell>
          <cell r="G133">
            <v>25271.09</v>
          </cell>
          <cell r="H133">
            <v>16197.84</v>
          </cell>
          <cell r="I133">
            <v>8190.2</v>
          </cell>
          <cell r="J133">
            <v>85422.21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35405</v>
          </cell>
          <cell r="R133">
            <v>115600</v>
          </cell>
          <cell r="S133">
            <v>93200</v>
          </cell>
        </row>
        <row r="134">
          <cell r="C134">
            <v>10132</v>
          </cell>
          <cell r="D134" t="str">
            <v>Numeri Impieghi vivi totali</v>
          </cell>
          <cell r="E134">
            <v>2979704434</v>
          </cell>
          <cell r="F134">
            <v>2374037388</v>
          </cell>
          <cell r="G134">
            <v>1768129944</v>
          </cell>
          <cell r="H134">
            <v>1163151913</v>
          </cell>
          <cell r="I134">
            <v>600572428</v>
          </cell>
          <cell r="J134">
            <v>6816887857.8500004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2653827173</v>
          </cell>
          <cell r="R134">
            <v>7381012200</v>
          </cell>
          <cell r="S134">
            <v>7620000000</v>
          </cell>
        </row>
        <row r="135">
          <cell r="C135">
            <v>10133</v>
          </cell>
          <cell r="D135" t="str">
            <v>Margine Imp. Vivi totali</v>
          </cell>
          <cell r="E135">
            <v>175076</v>
          </cell>
          <cell r="F135">
            <v>140742</v>
          </cell>
          <cell r="G135">
            <v>105801</v>
          </cell>
          <cell r="H135">
            <v>68773</v>
          </cell>
          <cell r="I135">
            <v>34478</v>
          </cell>
          <cell r="J135">
            <v>421924.87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173699</v>
          </cell>
          <cell r="R135">
            <v>431700</v>
          </cell>
          <cell r="S135">
            <v>456500</v>
          </cell>
        </row>
        <row r="136">
          <cell r="C136">
            <v>10134</v>
          </cell>
          <cell r="D136" t="str">
            <v>Numeri Impieghi vivi a breve (c/c)</v>
          </cell>
          <cell r="E136">
            <v>2171613059</v>
          </cell>
          <cell r="F136">
            <v>1735882806</v>
          </cell>
          <cell r="G136">
            <v>1289880704</v>
          </cell>
          <cell r="H136">
            <v>849224482</v>
          </cell>
          <cell r="I136">
            <v>439597290</v>
          </cell>
          <cell r="J136">
            <v>5245416697.25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2054041545</v>
          </cell>
          <cell r="R136">
            <v>5507531400</v>
          </cell>
          <cell r="S136">
            <v>5700000000</v>
          </cell>
        </row>
        <row r="137">
          <cell r="C137">
            <v>10135</v>
          </cell>
          <cell r="D137" t="str">
            <v>Margine Imp. Vivi a breve</v>
          </cell>
          <cell r="E137">
            <v>158176</v>
          </cell>
          <cell r="F137">
            <v>127402</v>
          </cell>
          <cell r="G137">
            <v>96024</v>
          </cell>
          <cell r="H137">
            <v>62326</v>
          </cell>
          <cell r="I137">
            <v>31043</v>
          </cell>
          <cell r="J137">
            <v>381409.74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158539</v>
          </cell>
          <cell r="R137">
            <v>391900</v>
          </cell>
          <cell r="S137">
            <v>404500</v>
          </cell>
        </row>
        <row r="138">
          <cell r="C138">
            <v>10136</v>
          </cell>
          <cell r="D138" t="str">
            <v>Numeri Impieghi vivi a termine</v>
          </cell>
          <cell r="E138">
            <v>808091375</v>
          </cell>
          <cell r="F138">
            <v>638154582</v>
          </cell>
          <cell r="G138">
            <v>478249240</v>
          </cell>
          <cell r="H138">
            <v>313927431</v>
          </cell>
          <cell r="I138">
            <v>160975138</v>
          </cell>
          <cell r="J138">
            <v>1571471160.5999999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599785628</v>
          </cell>
          <cell r="R138">
            <v>1873480800</v>
          </cell>
          <cell r="S138">
            <v>1920000000</v>
          </cell>
        </row>
        <row r="139">
          <cell r="C139">
            <v>10137</v>
          </cell>
          <cell r="D139" t="str">
            <v>Margine Imp. Vivi a termine</v>
          </cell>
          <cell r="E139">
            <v>16900</v>
          </cell>
          <cell r="F139">
            <v>13340</v>
          </cell>
          <cell r="G139">
            <v>9777</v>
          </cell>
          <cell r="H139">
            <v>6447</v>
          </cell>
          <cell r="I139">
            <v>3435</v>
          </cell>
          <cell r="J139">
            <v>40515.129999999997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15160</v>
          </cell>
          <cell r="R139">
            <v>39800</v>
          </cell>
          <cell r="S139">
            <v>52000</v>
          </cell>
        </row>
        <row r="140">
          <cell r="C140">
            <v>10138</v>
          </cell>
          <cell r="D140" t="str">
            <v>Numeri contenzioso</v>
          </cell>
          <cell r="E140">
            <v>81581131</v>
          </cell>
          <cell r="F140">
            <v>65083546</v>
          </cell>
          <cell r="G140">
            <v>48864133</v>
          </cell>
          <cell r="H140">
            <v>31958376</v>
          </cell>
          <cell r="I140">
            <v>16565302</v>
          </cell>
          <cell r="J140">
            <v>204770803.5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88091875</v>
          </cell>
          <cell r="R140">
            <v>205216200</v>
          </cell>
          <cell r="S140">
            <v>195000000</v>
          </cell>
        </row>
        <row r="141">
          <cell r="C141">
            <v>10139</v>
          </cell>
          <cell r="D141" t="str">
            <v>Margine Contenzioso</v>
          </cell>
          <cell r="E141">
            <v>-7757</v>
          </cell>
          <cell r="F141">
            <v>-6129</v>
          </cell>
          <cell r="G141">
            <v>-4476</v>
          </cell>
          <cell r="H141">
            <v>-2811</v>
          </cell>
          <cell r="I141">
            <v>-1412</v>
          </cell>
          <cell r="J141">
            <v>-15115.27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-6937</v>
          </cell>
          <cell r="R141">
            <v>-20600</v>
          </cell>
          <cell r="S141">
            <v>-16200</v>
          </cell>
        </row>
        <row r="142">
          <cell r="C142">
            <v>10140</v>
          </cell>
          <cell r="D142" t="str">
            <v>Commissioni su GP</v>
          </cell>
          <cell r="E142">
            <v>2448</v>
          </cell>
          <cell r="F142">
            <v>2000</v>
          </cell>
          <cell r="G142">
            <v>1474</v>
          </cell>
          <cell r="H142">
            <v>982</v>
          </cell>
          <cell r="I142">
            <v>487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1613</v>
          </cell>
          <cell r="R142">
            <v>6000</v>
          </cell>
          <cell r="S142">
            <v>7000</v>
          </cell>
        </row>
        <row r="143">
          <cell r="C143">
            <v>10141</v>
          </cell>
          <cell r="D143" t="str">
            <v>volumi GP</v>
          </cell>
          <cell r="E143">
            <v>2121084</v>
          </cell>
          <cell r="F143">
            <v>2036014</v>
          </cell>
          <cell r="G143">
            <v>2023247</v>
          </cell>
          <cell r="H143">
            <v>1999382</v>
          </cell>
          <cell r="I143">
            <v>2012047</v>
          </cell>
          <cell r="J143">
            <v>2364415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2237657</v>
          </cell>
          <cell r="R143">
            <v>0</v>
          </cell>
          <cell r="S143">
            <v>0</v>
          </cell>
        </row>
        <row r="144">
          <cell r="C144">
            <v>10142</v>
          </cell>
          <cell r="D144" t="str">
            <v>Commissioni su fondi</v>
          </cell>
          <cell r="E144">
            <v>4599</v>
          </cell>
          <cell r="F144">
            <v>3894</v>
          </cell>
          <cell r="G144">
            <v>3095</v>
          </cell>
          <cell r="H144">
            <v>1976</v>
          </cell>
          <cell r="I144">
            <v>697</v>
          </cell>
          <cell r="J144">
            <v>19099.05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3491</v>
          </cell>
          <cell r="R144">
            <v>13900</v>
          </cell>
          <cell r="S144">
            <v>15000</v>
          </cell>
        </row>
        <row r="145">
          <cell r="C145">
            <v>10143</v>
          </cell>
          <cell r="D145" t="str">
            <v>volumi fondi</v>
          </cell>
          <cell r="E145">
            <v>767545</v>
          </cell>
          <cell r="F145">
            <v>783658</v>
          </cell>
          <cell r="G145">
            <v>787060</v>
          </cell>
          <cell r="H145">
            <v>788689</v>
          </cell>
          <cell r="I145">
            <v>795852</v>
          </cell>
          <cell r="J145">
            <v>845777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663568</v>
          </cell>
          <cell r="R145">
            <v>0</v>
          </cell>
          <cell r="S145">
            <v>0</v>
          </cell>
        </row>
        <row r="146">
          <cell r="C146">
            <v>10144</v>
          </cell>
          <cell r="D146" t="str">
            <v>Commissioni su titoli amministrati</v>
          </cell>
          <cell r="E146">
            <v>12497</v>
          </cell>
          <cell r="F146">
            <v>9450</v>
          </cell>
          <cell r="G146">
            <v>7668</v>
          </cell>
          <cell r="H146">
            <v>4229</v>
          </cell>
          <cell r="I146">
            <v>3443</v>
          </cell>
          <cell r="J146">
            <v>11210.37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7722</v>
          </cell>
          <cell r="R146">
            <v>21600</v>
          </cell>
          <cell r="S146">
            <v>25000</v>
          </cell>
        </row>
        <row r="147">
          <cell r="C147">
            <v>10145</v>
          </cell>
          <cell r="D147" t="str">
            <v>volumi Titoli Ammin. (stock)</v>
          </cell>
          <cell r="E147">
            <v>7403008</v>
          </cell>
          <cell r="F147">
            <v>7988944</v>
          </cell>
          <cell r="G147">
            <v>8245049</v>
          </cell>
          <cell r="H147">
            <v>8421135</v>
          </cell>
          <cell r="I147">
            <v>8573760</v>
          </cell>
          <cell r="J147">
            <v>7802341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6942460</v>
          </cell>
          <cell r="R147">
            <v>0</v>
          </cell>
          <cell r="S147">
            <v>0</v>
          </cell>
        </row>
        <row r="148">
          <cell r="C148">
            <v>10146</v>
          </cell>
          <cell r="D148" t="str">
            <v>Commissioni su operazioni di PcT</v>
          </cell>
          <cell r="E148">
            <v>71</v>
          </cell>
          <cell r="F148">
            <v>53</v>
          </cell>
          <cell r="G148">
            <v>39</v>
          </cell>
          <cell r="H148">
            <v>18</v>
          </cell>
          <cell r="I148">
            <v>12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62</v>
          </cell>
          <cell r="R148">
            <v>300</v>
          </cell>
          <cell r="S148">
            <v>0</v>
          </cell>
        </row>
        <row r="149">
          <cell r="C149">
            <v>10147</v>
          </cell>
          <cell r="D149" t="str">
            <v>volumi PcT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10148</v>
          </cell>
          <cell r="D150" t="str">
            <v>Commissioni su assicurazioni</v>
          </cell>
          <cell r="E150">
            <v>1129</v>
          </cell>
          <cell r="F150">
            <v>703</v>
          </cell>
          <cell r="G150">
            <v>360</v>
          </cell>
          <cell r="H150">
            <v>164</v>
          </cell>
          <cell r="I150">
            <v>82</v>
          </cell>
          <cell r="J150">
            <v>5014.8100000000004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896</v>
          </cell>
          <cell r="R150">
            <v>1800</v>
          </cell>
          <cell r="S150">
            <v>2000</v>
          </cell>
        </row>
        <row r="151">
          <cell r="C151">
            <v>10149</v>
          </cell>
          <cell r="D151" t="str">
            <v>volumi assicurazioni</v>
          </cell>
          <cell r="E151">
            <v>87252</v>
          </cell>
          <cell r="F151">
            <v>85676</v>
          </cell>
          <cell r="G151">
            <v>84008</v>
          </cell>
          <cell r="H151">
            <v>81625</v>
          </cell>
          <cell r="I151">
            <v>79115</v>
          </cell>
          <cell r="J151">
            <v>80608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40667</v>
          </cell>
          <cell r="R151">
            <v>0</v>
          </cell>
          <cell r="S151">
            <v>0</v>
          </cell>
        </row>
        <row r="152">
          <cell r="C152">
            <v>10150</v>
          </cell>
          <cell r="D152" t="str">
            <v>commissioni tenuta conto</v>
          </cell>
          <cell r="E152">
            <v>18332</v>
          </cell>
          <cell r="F152">
            <v>15038</v>
          </cell>
          <cell r="G152">
            <v>12167</v>
          </cell>
          <cell r="H152">
            <v>5733</v>
          </cell>
          <cell r="I152">
            <v>2684</v>
          </cell>
          <cell r="J152">
            <v>45321.82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17632</v>
          </cell>
          <cell r="R152">
            <v>43800</v>
          </cell>
          <cell r="S152">
            <v>48000</v>
          </cell>
        </row>
        <row r="153">
          <cell r="C153">
            <v>10151</v>
          </cell>
          <cell r="D153" t="str">
            <v>commissioni su carte di credito e debito</v>
          </cell>
          <cell r="E153">
            <v>590</v>
          </cell>
          <cell r="F153">
            <v>479</v>
          </cell>
          <cell r="G153">
            <v>324</v>
          </cell>
          <cell r="H153">
            <v>238</v>
          </cell>
          <cell r="I153">
            <v>100</v>
          </cell>
          <cell r="J153">
            <v>1173.8399999999999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392</v>
          </cell>
          <cell r="R153">
            <v>1300</v>
          </cell>
          <cell r="S153">
            <v>1300</v>
          </cell>
        </row>
        <row r="154">
          <cell r="C154">
            <v>10152</v>
          </cell>
          <cell r="D154" t="str">
            <v>commissioni su servizi estero</v>
          </cell>
          <cell r="E154">
            <v>85380</v>
          </cell>
          <cell r="F154">
            <v>63639</v>
          </cell>
          <cell r="G154">
            <v>49820</v>
          </cell>
          <cell r="H154">
            <v>25581</v>
          </cell>
          <cell r="I154">
            <v>12964</v>
          </cell>
          <cell r="J154">
            <v>189577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57421</v>
          </cell>
          <cell r="R154">
            <v>211800</v>
          </cell>
          <cell r="S154">
            <v>204000</v>
          </cell>
        </row>
        <row r="155">
          <cell r="C155">
            <v>10153</v>
          </cell>
          <cell r="D155" t="str">
            <v>di cui forex&amp;derivatives</v>
          </cell>
          <cell r="E155">
            <v>56372</v>
          </cell>
          <cell r="F155">
            <v>42591</v>
          </cell>
          <cell r="G155">
            <v>33120</v>
          </cell>
          <cell r="H155">
            <v>14711</v>
          </cell>
          <cell r="I155">
            <v>7911</v>
          </cell>
          <cell r="J155">
            <v>111158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22330</v>
          </cell>
          <cell r="R155">
            <v>98400</v>
          </cell>
          <cell r="S155">
            <v>94000</v>
          </cell>
        </row>
        <row r="156">
          <cell r="C156">
            <v>10154</v>
          </cell>
          <cell r="D156" t="str">
            <v>Commissioni da portafoglio</v>
          </cell>
          <cell r="E156">
            <v>8914</v>
          </cell>
          <cell r="F156">
            <v>7194</v>
          </cell>
          <cell r="G156">
            <v>5388</v>
          </cell>
          <cell r="H156">
            <v>3437</v>
          </cell>
          <cell r="I156">
            <v>1757</v>
          </cell>
          <cell r="J156">
            <v>24140.78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10608</v>
          </cell>
          <cell r="R156">
            <v>21900</v>
          </cell>
          <cell r="S156">
            <v>25500</v>
          </cell>
        </row>
        <row r="157">
          <cell r="C157">
            <v>10155</v>
          </cell>
          <cell r="D157" t="str">
            <v>altre Commissioni</v>
          </cell>
          <cell r="E157">
            <v>19939</v>
          </cell>
          <cell r="F157">
            <v>15822</v>
          </cell>
          <cell r="G157">
            <v>10299</v>
          </cell>
          <cell r="H157">
            <v>6004</v>
          </cell>
          <cell r="I157">
            <v>3276</v>
          </cell>
          <cell r="J157">
            <v>64434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20936</v>
          </cell>
          <cell r="R157">
            <v>37100</v>
          </cell>
          <cell r="S157">
            <v>56300</v>
          </cell>
        </row>
        <row r="158">
          <cell r="C158">
            <v>10156</v>
          </cell>
          <cell r="D158" t="str">
            <v>di cui sistema di pagamento</v>
          </cell>
          <cell r="E158">
            <v>6685</v>
          </cell>
          <cell r="F158">
            <v>5071</v>
          </cell>
          <cell r="G158">
            <v>3934</v>
          </cell>
          <cell r="H158">
            <v>2140</v>
          </cell>
          <cell r="I158">
            <v>1019</v>
          </cell>
          <cell r="J158">
            <v>16790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6965</v>
          </cell>
          <cell r="R158">
            <v>0</v>
          </cell>
          <cell r="S158">
            <v>0</v>
          </cell>
        </row>
        <row r="159">
          <cell r="C159">
            <v>10157</v>
          </cell>
          <cell r="D159" t="str">
            <v>effetto giorni banca</v>
          </cell>
          <cell r="E159">
            <v>24789</v>
          </cell>
          <cell r="F159">
            <v>18408</v>
          </cell>
          <cell r="G159">
            <v>13433</v>
          </cell>
          <cell r="H159">
            <v>7677</v>
          </cell>
          <cell r="I159">
            <v>3739</v>
          </cell>
          <cell r="J159">
            <v>50959.16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23561</v>
          </cell>
          <cell r="R159">
            <v>54200</v>
          </cell>
          <cell r="S159">
            <v>61000</v>
          </cell>
        </row>
        <row r="160">
          <cell r="C160">
            <v>10158</v>
          </cell>
          <cell r="D160" t="str">
            <v># postazioni e-banking</v>
          </cell>
          <cell r="E160">
            <v>6998</v>
          </cell>
          <cell r="F160">
            <v>6874</v>
          </cell>
          <cell r="G160">
            <v>6748</v>
          </cell>
          <cell r="H160">
            <v>6559</v>
          </cell>
          <cell r="I160">
            <v>6470</v>
          </cell>
          <cell r="J160">
            <v>6447</v>
          </cell>
          <cell r="K160">
            <v>6795</v>
          </cell>
          <cell r="L160">
            <v>6702</v>
          </cell>
          <cell r="M160">
            <v>6664</v>
          </cell>
          <cell r="N160">
            <v>6498</v>
          </cell>
          <cell r="O160">
            <v>6332</v>
          </cell>
          <cell r="P160">
            <v>6087</v>
          </cell>
          <cell r="Q160">
            <v>5733</v>
          </cell>
          <cell r="R160">
            <v>0</v>
          </cell>
          <cell r="S160">
            <v>8000</v>
          </cell>
        </row>
        <row r="161">
          <cell r="C161">
            <v>10159</v>
          </cell>
          <cell r="D161" t="str">
            <v># clienti</v>
          </cell>
          <cell r="E161">
            <v>45695</v>
          </cell>
          <cell r="F161">
            <v>45699</v>
          </cell>
          <cell r="G161">
            <v>45909</v>
          </cell>
          <cell r="H161">
            <v>46126</v>
          </cell>
          <cell r="I161">
            <v>51734</v>
          </cell>
          <cell r="J161">
            <v>51827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10160</v>
          </cell>
          <cell r="D162" t="str">
            <v>Nuovi clienti Corporate</v>
          </cell>
          <cell r="E162">
            <v>1747</v>
          </cell>
          <cell r="F162">
            <v>1398</v>
          </cell>
          <cell r="G162">
            <v>1095</v>
          </cell>
          <cell r="H162">
            <v>678</v>
          </cell>
          <cell r="I162">
            <v>308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10161</v>
          </cell>
          <cell r="D163" t="str">
            <v>Attivo Ponderato per il rischio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10162</v>
          </cell>
          <cell r="D164" t="str">
            <v># clienti con postazioni e-banking</v>
          </cell>
          <cell r="E164">
            <v>12028</v>
          </cell>
          <cell r="F164">
            <v>11861.5</v>
          </cell>
          <cell r="G164">
            <v>11695</v>
          </cell>
          <cell r="H164">
            <v>10630</v>
          </cell>
          <cell r="I164">
            <v>10486</v>
          </cell>
          <cell r="J164">
            <v>10449</v>
          </cell>
          <cell r="K164">
            <v>10223</v>
          </cell>
          <cell r="L164">
            <v>10083</v>
          </cell>
          <cell r="M164">
            <v>10026</v>
          </cell>
          <cell r="N164">
            <v>9776</v>
          </cell>
          <cell r="O164">
            <v>9526</v>
          </cell>
          <cell r="P164">
            <v>9158</v>
          </cell>
          <cell r="Q164">
            <v>8625</v>
          </cell>
          <cell r="R164">
            <v>0</v>
          </cell>
          <cell r="S164">
            <v>0</v>
          </cell>
        </row>
        <row r="165">
          <cell r="C165">
            <v>10163</v>
          </cell>
          <cell r="D165" t="str">
            <v>Sofferenze lorde</v>
          </cell>
          <cell r="E165">
            <v>536717.96710999997</v>
          </cell>
          <cell r="F165">
            <v>537880.54544999998</v>
          </cell>
          <cell r="G165">
            <v>536968.49450999999</v>
          </cell>
          <cell r="H165">
            <v>532639.6</v>
          </cell>
          <cell r="I165">
            <v>534364.58065000002</v>
          </cell>
          <cell r="J165">
            <v>561015.9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583389.90066000004</v>
          </cell>
          <cell r="R165">
            <v>560700</v>
          </cell>
          <cell r="S165">
            <v>532786.88525000005</v>
          </cell>
        </row>
        <row r="166">
          <cell r="C166">
            <v>10164</v>
          </cell>
          <cell r="D166" t="str">
            <v>Sofferenze nette</v>
          </cell>
          <cell r="E166">
            <v>536717.96710999997</v>
          </cell>
          <cell r="F166">
            <v>537880.54544999998</v>
          </cell>
          <cell r="G166">
            <v>536968.49450999999</v>
          </cell>
          <cell r="H166">
            <v>532639.6</v>
          </cell>
          <cell r="I166">
            <v>534364.58065000002</v>
          </cell>
          <cell r="J166">
            <v>561015.9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583389.90066000004</v>
          </cell>
          <cell r="R166">
            <v>560700</v>
          </cell>
          <cell r="S166">
            <v>532786.88525000005</v>
          </cell>
        </row>
        <row r="167">
          <cell r="C167">
            <v>10165</v>
          </cell>
          <cell r="D167" t="str">
            <v>Capitale assorbito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10166</v>
          </cell>
          <cell r="D168" t="str">
            <v>Numeri Racc. totale (esclusi PCT)</v>
          </cell>
          <cell r="E168">
            <v>486303143</v>
          </cell>
          <cell r="F168">
            <v>377409679.45999998</v>
          </cell>
          <cell r="G168">
            <v>281661956.94</v>
          </cell>
          <cell r="H168">
            <v>190225232.40000001</v>
          </cell>
          <cell r="I168">
            <v>98591987.390000001</v>
          </cell>
          <cell r="J168">
            <v>705750067.95000005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220962830</v>
          </cell>
          <cell r="R168">
            <v>803000000</v>
          </cell>
          <cell r="S168">
            <v>554572605</v>
          </cell>
        </row>
        <row r="169">
          <cell r="C169">
            <v>10167</v>
          </cell>
          <cell r="D169" t="str">
            <v>Margine Raccolta Totale</v>
          </cell>
          <cell r="E169">
            <v>10849</v>
          </cell>
          <cell r="F169">
            <v>8206.15</v>
          </cell>
          <cell r="G169">
            <v>5517.59</v>
          </cell>
          <cell r="H169">
            <v>3802.42</v>
          </cell>
          <cell r="I169">
            <v>1738.91</v>
          </cell>
          <cell r="J169">
            <v>19093.38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6663.6</v>
          </cell>
          <cell r="R169">
            <v>18100</v>
          </cell>
          <cell r="S169">
            <v>16252</v>
          </cell>
        </row>
        <row r="170">
          <cell r="C170">
            <v>10168</v>
          </cell>
          <cell r="D170" t="str">
            <v>Numeri Impieghi vivi totali</v>
          </cell>
          <cell r="E170">
            <v>1419269645</v>
          </cell>
          <cell r="F170">
            <v>1150737699</v>
          </cell>
          <cell r="G170">
            <v>849801726</v>
          </cell>
          <cell r="H170">
            <v>556057205</v>
          </cell>
          <cell r="I170">
            <v>282144764</v>
          </cell>
          <cell r="J170">
            <v>3129444602.9499998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1198716313</v>
          </cell>
          <cell r="R170">
            <v>3470373575</v>
          </cell>
          <cell r="S170">
            <v>3280109000</v>
          </cell>
        </row>
        <row r="171">
          <cell r="C171">
            <v>10169</v>
          </cell>
          <cell r="D171" t="str">
            <v>Margine Imp. Vivi totali</v>
          </cell>
          <cell r="E171">
            <v>31538</v>
          </cell>
          <cell r="F171">
            <v>26885</v>
          </cell>
          <cell r="G171">
            <v>18803</v>
          </cell>
          <cell r="H171">
            <v>12504</v>
          </cell>
          <cell r="I171">
            <v>6168</v>
          </cell>
          <cell r="J171">
            <v>49389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18792</v>
          </cell>
          <cell r="R171">
            <v>49738</v>
          </cell>
          <cell r="S171">
            <v>48172</v>
          </cell>
        </row>
        <row r="172">
          <cell r="C172">
            <v>10170</v>
          </cell>
          <cell r="D172" t="str">
            <v>Numeri Impieghi vivi a breve (c/c)</v>
          </cell>
          <cell r="E172">
            <v>1117202144</v>
          </cell>
          <cell r="F172">
            <v>912304935</v>
          </cell>
          <cell r="G172">
            <v>672866777</v>
          </cell>
          <cell r="H172">
            <v>443127834</v>
          </cell>
          <cell r="I172">
            <v>228417053</v>
          </cell>
          <cell r="J172">
            <v>2591702673.5500002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1003450485</v>
          </cell>
          <cell r="R172">
            <v>2751134575</v>
          </cell>
          <cell r="S172">
            <v>2455328355</v>
          </cell>
        </row>
        <row r="173">
          <cell r="C173">
            <v>10171</v>
          </cell>
          <cell r="D173" t="str">
            <v>Margine Imp. Vivi a breve</v>
          </cell>
          <cell r="E173">
            <v>23297</v>
          </cell>
          <cell r="F173">
            <v>20256</v>
          </cell>
          <cell r="G173">
            <v>14045</v>
          </cell>
          <cell r="H173">
            <v>9530</v>
          </cell>
          <cell r="I173">
            <v>4841</v>
          </cell>
          <cell r="J173">
            <v>41371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15659</v>
          </cell>
          <cell r="R173">
            <v>37630</v>
          </cell>
          <cell r="S173">
            <v>36064</v>
          </cell>
        </row>
        <row r="174">
          <cell r="C174">
            <v>10172</v>
          </cell>
          <cell r="D174" t="str">
            <v>Numeri Impieghi vivi a termine</v>
          </cell>
          <cell r="E174">
            <v>302067501</v>
          </cell>
          <cell r="F174">
            <v>238432764</v>
          </cell>
          <cell r="G174">
            <v>176934949</v>
          </cell>
          <cell r="H174">
            <v>112929371</v>
          </cell>
          <cell r="I174">
            <v>53727711</v>
          </cell>
          <cell r="J174">
            <v>537741929.39999998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195265828</v>
          </cell>
          <cell r="R174">
            <v>719239000</v>
          </cell>
          <cell r="S174">
            <v>824780645</v>
          </cell>
        </row>
        <row r="175">
          <cell r="C175">
            <v>10173</v>
          </cell>
          <cell r="D175" t="str">
            <v>Margine Imp. Vivi a termine</v>
          </cell>
          <cell r="E175">
            <v>8241</v>
          </cell>
          <cell r="F175">
            <v>6629</v>
          </cell>
          <cell r="G175">
            <v>4758</v>
          </cell>
          <cell r="H175">
            <v>2974</v>
          </cell>
          <cell r="I175">
            <v>1327</v>
          </cell>
          <cell r="J175">
            <v>8018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3133</v>
          </cell>
          <cell r="R175">
            <v>12108</v>
          </cell>
          <cell r="S175">
            <v>12108</v>
          </cell>
        </row>
        <row r="176">
          <cell r="C176">
            <v>10174</v>
          </cell>
          <cell r="D176" t="str">
            <v>Numeri contenzioso</v>
          </cell>
          <cell r="E176">
            <v>600874</v>
          </cell>
          <cell r="F176">
            <v>438829</v>
          </cell>
          <cell r="G176">
            <v>295161</v>
          </cell>
          <cell r="H176">
            <v>12282</v>
          </cell>
          <cell r="I176">
            <v>6346</v>
          </cell>
          <cell r="J176">
            <v>145824.79999999999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102017</v>
          </cell>
          <cell r="R176">
            <v>0</v>
          </cell>
          <cell r="S176">
            <v>0</v>
          </cell>
        </row>
        <row r="177">
          <cell r="C177">
            <v>10175</v>
          </cell>
          <cell r="D177" t="str">
            <v>Margine Contenzioso</v>
          </cell>
          <cell r="E177">
            <v>-63</v>
          </cell>
          <cell r="F177">
            <v>-44</v>
          </cell>
          <cell r="G177">
            <v>-29</v>
          </cell>
          <cell r="H177">
            <v>-1</v>
          </cell>
          <cell r="I177">
            <v>-1</v>
          </cell>
          <cell r="J177">
            <v>-12.04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-9</v>
          </cell>
          <cell r="R177">
            <v>0</v>
          </cell>
          <cell r="S177">
            <v>0</v>
          </cell>
        </row>
        <row r="178">
          <cell r="C178">
            <v>10176</v>
          </cell>
          <cell r="D178" t="str">
            <v xml:space="preserve"> Commissioni su GP</v>
          </cell>
          <cell r="E178">
            <v>12350</v>
          </cell>
          <cell r="F178">
            <v>9956</v>
          </cell>
          <cell r="G178">
            <v>7396</v>
          </cell>
          <cell r="H178">
            <v>4941</v>
          </cell>
          <cell r="I178">
            <v>2403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2276</v>
          </cell>
          <cell r="R178">
            <v>0</v>
          </cell>
          <cell r="S178">
            <v>0</v>
          </cell>
        </row>
        <row r="179">
          <cell r="C179">
            <v>10177</v>
          </cell>
          <cell r="D179" t="str">
            <v>volumi GP</v>
          </cell>
          <cell r="E179">
            <v>6298792</v>
          </cell>
          <cell r="F179">
            <v>6295563</v>
          </cell>
          <cell r="G179">
            <v>6268579</v>
          </cell>
          <cell r="H179">
            <v>6209191</v>
          </cell>
          <cell r="I179">
            <v>6397842</v>
          </cell>
          <cell r="J179">
            <v>5420903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4704016</v>
          </cell>
          <cell r="R179">
            <v>0</v>
          </cell>
          <cell r="S179">
            <v>0</v>
          </cell>
        </row>
        <row r="180">
          <cell r="C180">
            <v>10178</v>
          </cell>
          <cell r="D180" t="str">
            <v>Commissioni su fondi</v>
          </cell>
          <cell r="E180">
            <v>106</v>
          </cell>
          <cell r="F180">
            <v>89</v>
          </cell>
          <cell r="G180">
            <v>71</v>
          </cell>
          <cell r="H180">
            <v>55</v>
          </cell>
          <cell r="I180">
            <v>36</v>
          </cell>
          <cell r="J180">
            <v>20460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74</v>
          </cell>
          <cell r="R180">
            <v>2000</v>
          </cell>
          <cell r="S180">
            <v>2023</v>
          </cell>
        </row>
        <row r="181">
          <cell r="C181">
            <v>10179</v>
          </cell>
          <cell r="D181" t="str">
            <v>volumi fondi</v>
          </cell>
          <cell r="E181">
            <v>23239</v>
          </cell>
          <cell r="F181">
            <v>23390</v>
          </cell>
          <cell r="G181">
            <v>23312</v>
          </cell>
          <cell r="H181">
            <v>23750</v>
          </cell>
          <cell r="I181">
            <v>23408</v>
          </cell>
          <cell r="J181">
            <v>25521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21959</v>
          </cell>
          <cell r="R181">
            <v>130000</v>
          </cell>
          <cell r="S181">
            <v>125900</v>
          </cell>
        </row>
        <row r="182">
          <cell r="C182">
            <v>10180</v>
          </cell>
          <cell r="D182" t="str">
            <v>Commissioni su titoli amministrati</v>
          </cell>
          <cell r="E182">
            <v>12568</v>
          </cell>
          <cell r="F182">
            <v>12359</v>
          </cell>
          <cell r="G182">
            <v>11348</v>
          </cell>
          <cell r="H182">
            <v>1015</v>
          </cell>
          <cell r="I182">
            <v>435</v>
          </cell>
          <cell r="J182">
            <v>13816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1592</v>
          </cell>
          <cell r="R182">
            <v>21000</v>
          </cell>
          <cell r="S182">
            <v>6005</v>
          </cell>
        </row>
        <row r="183">
          <cell r="C183">
            <v>10181</v>
          </cell>
          <cell r="D183" t="str">
            <v>volumi Titoli Ammin. (stock)</v>
          </cell>
          <cell r="E183">
            <v>27810601</v>
          </cell>
          <cell r="F183">
            <v>28900887</v>
          </cell>
          <cell r="G183">
            <v>29640763</v>
          </cell>
          <cell r="H183">
            <v>27188413</v>
          </cell>
          <cell r="I183">
            <v>24521304</v>
          </cell>
          <cell r="J183">
            <v>18680527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17990478</v>
          </cell>
          <cell r="R183">
            <v>20000000</v>
          </cell>
          <cell r="S183">
            <v>18354000</v>
          </cell>
        </row>
        <row r="184">
          <cell r="C184">
            <v>10182</v>
          </cell>
          <cell r="D184" t="str">
            <v>Commissioni su operazioni di PcT</v>
          </cell>
          <cell r="E184">
            <v>2</v>
          </cell>
          <cell r="F184">
            <v>2</v>
          </cell>
          <cell r="G184">
            <v>2</v>
          </cell>
          <cell r="H184">
            <v>1</v>
          </cell>
          <cell r="I184">
            <v>1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10</v>
          </cell>
          <cell r="R184">
            <v>0</v>
          </cell>
          <cell r="S184">
            <v>0</v>
          </cell>
        </row>
        <row r="185">
          <cell r="C185">
            <v>10183</v>
          </cell>
          <cell r="D185" t="str">
            <v>volumi PcT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10184</v>
          </cell>
          <cell r="D186" t="str">
            <v>Commissioni su assicurazioni</v>
          </cell>
          <cell r="E186">
            <v>43</v>
          </cell>
          <cell r="F186">
            <v>44</v>
          </cell>
          <cell r="G186">
            <v>43</v>
          </cell>
          <cell r="H186">
            <v>43</v>
          </cell>
          <cell r="I186">
            <v>43</v>
          </cell>
          <cell r="J186">
            <v>8.65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5</v>
          </cell>
          <cell r="R186">
            <v>0</v>
          </cell>
          <cell r="S186">
            <v>0</v>
          </cell>
        </row>
        <row r="187">
          <cell r="C187">
            <v>10185</v>
          </cell>
          <cell r="D187" t="str">
            <v>volumi assicurazioni</v>
          </cell>
          <cell r="E187">
            <v>1515</v>
          </cell>
          <cell r="F187">
            <v>1515</v>
          </cell>
          <cell r="G187">
            <v>1515</v>
          </cell>
          <cell r="H187">
            <v>1515</v>
          </cell>
          <cell r="I187">
            <v>1515</v>
          </cell>
          <cell r="J187">
            <v>513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6</v>
          </cell>
          <cell r="R187">
            <v>0</v>
          </cell>
          <cell r="S187">
            <v>0</v>
          </cell>
        </row>
        <row r="188">
          <cell r="C188">
            <v>10186</v>
          </cell>
          <cell r="D188" t="str">
            <v>commissioni tenuta conto</v>
          </cell>
          <cell r="E188">
            <v>2419</v>
          </cell>
          <cell r="F188">
            <v>1920</v>
          </cell>
          <cell r="G188">
            <v>1504</v>
          </cell>
          <cell r="H188">
            <v>918</v>
          </cell>
          <cell r="I188">
            <v>453</v>
          </cell>
          <cell r="J188">
            <v>5497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2224</v>
          </cell>
          <cell r="R188">
            <v>6000</v>
          </cell>
          <cell r="S188">
            <v>8774</v>
          </cell>
        </row>
        <row r="189">
          <cell r="C189">
            <v>10187</v>
          </cell>
          <cell r="D189" t="str">
            <v>commissioni su carte di credito e debito</v>
          </cell>
          <cell r="E189">
            <v>73</v>
          </cell>
          <cell r="F189">
            <v>59</v>
          </cell>
          <cell r="G189">
            <v>40</v>
          </cell>
          <cell r="H189">
            <v>23</v>
          </cell>
          <cell r="I189">
            <v>14</v>
          </cell>
          <cell r="J189">
            <v>104.82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-46</v>
          </cell>
          <cell r="R189">
            <v>195</v>
          </cell>
          <cell r="S189">
            <v>192</v>
          </cell>
        </row>
        <row r="190">
          <cell r="C190">
            <v>10188</v>
          </cell>
          <cell r="D190" t="str">
            <v>commissioni su servizi estero</v>
          </cell>
          <cell r="E190">
            <v>10328</v>
          </cell>
          <cell r="F190">
            <v>7877</v>
          </cell>
          <cell r="G190">
            <v>5812</v>
          </cell>
          <cell r="H190">
            <v>3715</v>
          </cell>
          <cell r="I190">
            <v>1737</v>
          </cell>
          <cell r="J190">
            <v>42892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11100</v>
          </cell>
          <cell r="R190">
            <v>29000</v>
          </cell>
          <cell r="S190">
            <v>39442</v>
          </cell>
        </row>
        <row r="191">
          <cell r="C191">
            <v>10189</v>
          </cell>
          <cell r="D191" t="str">
            <v>di cui forex&amp;derivatives</v>
          </cell>
          <cell r="E191">
            <v>3596</v>
          </cell>
          <cell r="F191">
            <v>2472</v>
          </cell>
          <cell r="G191">
            <v>1867</v>
          </cell>
          <cell r="H191">
            <v>1193</v>
          </cell>
          <cell r="I191">
            <v>467</v>
          </cell>
          <cell r="J191">
            <v>21989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4660</v>
          </cell>
          <cell r="R191">
            <v>9000</v>
          </cell>
          <cell r="S191">
            <v>9000</v>
          </cell>
        </row>
        <row r="192">
          <cell r="C192">
            <v>10190</v>
          </cell>
          <cell r="D192" t="str">
            <v>Commissioni da portafoglio</v>
          </cell>
          <cell r="E192">
            <v>2303</v>
          </cell>
          <cell r="F192">
            <v>1790</v>
          </cell>
          <cell r="G192">
            <v>1378</v>
          </cell>
          <cell r="H192">
            <v>779</v>
          </cell>
          <cell r="I192">
            <v>403</v>
          </cell>
          <cell r="J192">
            <v>7013.92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3386</v>
          </cell>
          <cell r="R192">
            <v>6000</v>
          </cell>
          <cell r="S192">
            <v>9032</v>
          </cell>
        </row>
        <row r="193">
          <cell r="C193">
            <v>10191</v>
          </cell>
          <cell r="D193" t="str">
            <v>altre Commissioni</v>
          </cell>
          <cell r="E193">
            <v>24886</v>
          </cell>
          <cell r="F193">
            <v>23253</v>
          </cell>
          <cell r="G193">
            <v>20915</v>
          </cell>
          <cell r="H193">
            <v>12481</v>
          </cell>
          <cell r="I193">
            <v>11077</v>
          </cell>
          <cell r="J193">
            <v>36902.959999999999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11519</v>
          </cell>
          <cell r="R193">
            <v>56000</v>
          </cell>
          <cell r="S193">
            <v>54308</v>
          </cell>
        </row>
        <row r="194">
          <cell r="C194">
            <v>10192</v>
          </cell>
          <cell r="D194" t="str">
            <v>di cui sistema di pagamento</v>
          </cell>
          <cell r="E194">
            <v>442</v>
          </cell>
          <cell r="F194">
            <v>353</v>
          </cell>
          <cell r="G194">
            <v>284</v>
          </cell>
          <cell r="H194">
            <v>172</v>
          </cell>
          <cell r="I194">
            <v>101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83</v>
          </cell>
          <cell r="R194">
            <v>0</v>
          </cell>
          <cell r="S194">
            <v>0</v>
          </cell>
        </row>
        <row r="195">
          <cell r="C195">
            <v>10193</v>
          </cell>
          <cell r="D195" t="str">
            <v>effetto giorni banca</v>
          </cell>
          <cell r="E195">
            <v>5986</v>
          </cell>
          <cell r="F195">
            <v>4438</v>
          </cell>
          <cell r="G195">
            <v>3168</v>
          </cell>
          <cell r="H195">
            <v>1532</v>
          </cell>
          <cell r="I195">
            <v>620</v>
          </cell>
          <cell r="J195">
            <v>10241.700000000001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3168</v>
          </cell>
          <cell r="R195">
            <v>10000</v>
          </cell>
          <cell r="S195">
            <v>6000</v>
          </cell>
        </row>
        <row r="196">
          <cell r="C196">
            <v>10194</v>
          </cell>
          <cell r="D196" t="str">
            <v># gruppi</v>
          </cell>
          <cell r="E196">
            <v>153</v>
          </cell>
          <cell r="F196">
            <v>153</v>
          </cell>
          <cell r="G196">
            <v>153</v>
          </cell>
          <cell r="H196">
            <v>153</v>
          </cell>
          <cell r="I196">
            <v>153</v>
          </cell>
          <cell r="J196">
            <v>149</v>
          </cell>
          <cell r="K196">
            <v>149</v>
          </cell>
          <cell r="L196">
            <v>149</v>
          </cell>
          <cell r="M196">
            <v>149</v>
          </cell>
          <cell r="N196">
            <v>149</v>
          </cell>
          <cell r="O196">
            <v>149</v>
          </cell>
          <cell r="P196">
            <v>149</v>
          </cell>
          <cell r="Q196">
            <v>149</v>
          </cell>
          <cell r="R196">
            <v>153</v>
          </cell>
          <cell r="S196">
            <v>153</v>
          </cell>
        </row>
        <row r="197">
          <cell r="C197">
            <v>10195</v>
          </cell>
          <cell r="D197" t="str">
            <v># clienti</v>
          </cell>
          <cell r="E197">
            <v>1435</v>
          </cell>
          <cell r="F197">
            <v>1421</v>
          </cell>
          <cell r="G197">
            <v>1443</v>
          </cell>
          <cell r="H197">
            <v>1432</v>
          </cell>
          <cell r="I197">
            <v>1365</v>
          </cell>
          <cell r="J197">
            <v>1367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10196</v>
          </cell>
          <cell r="D198" t="str">
            <v>Attivo Ponderato per il rischio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C199">
            <v>10197</v>
          </cell>
          <cell r="D199" t="str">
            <v>Sofferenze lorde</v>
          </cell>
          <cell r="E199">
            <v>3953.1184199999998</v>
          </cell>
          <cell r="F199">
            <v>3626.68595</v>
          </cell>
          <cell r="G199">
            <v>3243.52747</v>
          </cell>
          <cell r="H199">
            <v>204.7</v>
          </cell>
          <cell r="I199">
            <v>204.70967999999999</v>
          </cell>
          <cell r="J199">
            <v>399.52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675.60927000000004</v>
          </cell>
          <cell r="R199">
            <v>0</v>
          </cell>
          <cell r="S199">
            <v>0</v>
          </cell>
        </row>
        <row r="200">
          <cell r="C200">
            <v>10198</v>
          </cell>
          <cell r="D200" t="str">
            <v>Sofferenze nette</v>
          </cell>
          <cell r="E200">
            <v>3953.1184199999998</v>
          </cell>
          <cell r="F200">
            <v>3626.68595</v>
          </cell>
          <cell r="G200">
            <v>3243.52747</v>
          </cell>
          <cell r="H200">
            <v>204.7</v>
          </cell>
          <cell r="I200">
            <v>204.70967999999999</v>
          </cell>
          <cell r="J200">
            <v>399.52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675.60927000000004</v>
          </cell>
          <cell r="R200">
            <v>0</v>
          </cell>
          <cell r="S200">
            <v>0</v>
          </cell>
        </row>
        <row r="201">
          <cell r="C201">
            <v>10199</v>
          </cell>
          <cell r="D201" t="str">
            <v>Capitale assorbito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10200</v>
          </cell>
          <cell r="D202" t="str">
            <v>Raccolta da Clientela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C203">
            <v>10201</v>
          </cell>
          <cell r="D203" t="str">
            <v>Raccolta da Banche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10202</v>
          </cell>
          <cell r="D204" t="str">
            <v>Raccolta da CM (escluso Fondo di Dotazione)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10203</v>
          </cell>
          <cell r="D205" t="str">
            <v>Impieghi con Clientela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C206">
            <v>10204</v>
          </cell>
          <cell r="D206" t="str">
            <v>Impieghi con banche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10205</v>
          </cell>
          <cell r="D207" t="str">
            <v xml:space="preserve">Impieghi con CM 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10206</v>
          </cell>
          <cell r="D208" t="str">
            <v>Portafoglio Titoli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10207</v>
          </cell>
          <cell r="D209" t="str">
            <v>Sofferenze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0">
          <cell r="C210">
            <v>10208</v>
          </cell>
          <cell r="D210" t="str">
            <v>Margine di Interesse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10209</v>
          </cell>
          <cell r="D211" t="str">
            <v>Totale Ricavi da Servizi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10210</v>
          </cell>
          <cell r="D212" t="str">
            <v>Costi del Personale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10211</v>
          </cell>
          <cell r="D213" t="str">
            <v>Costi e spese diverse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10212</v>
          </cell>
          <cell r="D214" t="str">
            <v>Imposte e tasse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10213</v>
          </cell>
          <cell r="D215" t="str">
            <v>Ammortamenti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10214</v>
          </cell>
          <cell r="D216" t="str">
            <v>Altri costi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10215</v>
          </cell>
          <cell r="D217" t="str">
            <v>Oneri/Ricavi straordinari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10216</v>
          </cell>
          <cell r="D218" t="str">
            <v>Cambio lira/Dollaro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10217</v>
          </cell>
          <cell r="D219" t="str">
            <v>Cambio lira /Sterlina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10218</v>
          </cell>
          <cell r="D220" t="str">
            <v>Impieghi</v>
          </cell>
          <cell r="E220">
            <v>860774</v>
          </cell>
          <cell r="F220">
            <v>896123.14</v>
          </cell>
          <cell r="G220">
            <v>836322</v>
          </cell>
          <cell r="H220">
            <v>901774.48</v>
          </cell>
          <cell r="I220">
            <v>847627</v>
          </cell>
          <cell r="J220">
            <v>652644.62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633679</v>
          </cell>
          <cell r="R220">
            <v>0</v>
          </cell>
          <cell r="S220">
            <v>0</v>
          </cell>
        </row>
        <row r="221">
          <cell r="C221">
            <v>10219</v>
          </cell>
          <cell r="D221" t="str">
            <v>Raccolta</v>
          </cell>
          <cell r="E221">
            <v>3173479</v>
          </cell>
          <cell r="F221">
            <v>3340521.46</v>
          </cell>
          <cell r="G221">
            <v>3391551</v>
          </cell>
          <cell r="H221">
            <v>3449414.38</v>
          </cell>
          <cell r="I221">
            <v>3642070</v>
          </cell>
          <cell r="J221">
            <v>2035367.51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1810042</v>
          </cell>
          <cell r="R221">
            <v>0</v>
          </cell>
          <cell r="S221">
            <v>0</v>
          </cell>
        </row>
        <row r="222">
          <cell r="C222">
            <v>10220</v>
          </cell>
          <cell r="D222" t="str">
            <v>Margine Impieghi</v>
          </cell>
          <cell r="E222">
            <v>479.85</v>
          </cell>
          <cell r="F222">
            <v>320.79000000000002</v>
          </cell>
          <cell r="G222">
            <v>-7.29</v>
          </cell>
          <cell r="H222">
            <v>-323.64</v>
          </cell>
          <cell r="I222">
            <v>203</v>
          </cell>
          <cell r="J222">
            <v>2684.02</v>
          </cell>
          <cell r="K222">
            <v>2712</v>
          </cell>
          <cell r="L222">
            <v>2322</v>
          </cell>
          <cell r="M222">
            <v>2255</v>
          </cell>
          <cell r="N222">
            <v>1643</v>
          </cell>
          <cell r="O222">
            <v>1481</v>
          </cell>
          <cell r="P222">
            <v>1099</v>
          </cell>
          <cell r="Q222">
            <v>906</v>
          </cell>
          <cell r="R222">
            <v>970</v>
          </cell>
          <cell r="S222">
            <v>3088</v>
          </cell>
        </row>
        <row r="223">
          <cell r="C223">
            <v>10221</v>
          </cell>
          <cell r="D223" t="str">
            <v>Margine Raccolta</v>
          </cell>
          <cell r="E223">
            <v>22572</v>
          </cell>
          <cell r="F223">
            <v>17215.46</v>
          </cell>
          <cell r="G223">
            <v>12153</v>
          </cell>
          <cell r="H223">
            <v>7451.82</v>
          </cell>
          <cell r="I223">
            <v>3196</v>
          </cell>
          <cell r="J223">
            <v>25761.25</v>
          </cell>
          <cell r="K223">
            <v>22109</v>
          </cell>
          <cell r="L223">
            <v>19760</v>
          </cell>
          <cell r="M223">
            <v>18150</v>
          </cell>
          <cell r="N223">
            <v>16190</v>
          </cell>
          <cell r="O223">
            <v>13846</v>
          </cell>
          <cell r="P223">
            <v>11767</v>
          </cell>
          <cell r="Q223">
            <v>9864.14</v>
          </cell>
          <cell r="R223">
            <v>52073</v>
          </cell>
          <cell r="S223">
            <v>21329</v>
          </cell>
        </row>
        <row r="224">
          <cell r="C224">
            <v>10222</v>
          </cell>
          <cell r="D224" t="str">
            <v>Totale Ricavi da Servizi</v>
          </cell>
          <cell r="E224">
            <v>14956</v>
          </cell>
          <cell r="F224">
            <v>10131.129999999999</v>
          </cell>
          <cell r="G224">
            <v>8044.25</v>
          </cell>
          <cell r="H224">
            <v>3612.12</v>
          </cell>
          <cell r="I224">
            <v>1567</v>
          </cell>
          <cell r="J224">
            <v>18157.32</v>
          </cell>
          <cell r="K224">
            <v>16291</v>
          </cell>
          <cell r="L224">
            <v>15612</v>
          </cell>
          <cell r="M224">
            <v>13582</v>
          </cell>
          <cell r="N224">
            <v>11994</v>
          </cell>
          <cell r="O224">
            <v>13276</v>
          </cell>
          <cell r="P224">
            <v>11889</v>
          </cell>
          <cell r="Q224">
            <v>9569</v>
          </cell>
          <cell r="R224">
            <v>30102</v>
          </cell>
          <cell r="S224">
            <v>16798</v>
          </cell>
        </row>
        <row r="225">
          <cell r="C225">
            <v>10224</v>
          </cell>
          <cell r="D225" t="str">
            <v>Rettifiche nette su crediti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10225</v>
          </cell>
          <cell r="D226" t="str">
            <v>Previsioni di perdita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10226</v>
          </cell>
          <cell r="D227" t="str">
            <v>Recuperi su crediti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10227</v>
          </cell>
          <cell r="D228" t="str">
            <v>Capitale assorbito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10228</v>
          </cell>
          <cell r="D229" t="str">
            <v>B.O.T.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1243500</v>
          </cell>
          <cell r="L229">
            <v>0</v>
          </cell>
          <cell r="M229">
            <v>1437943.4405799999</v>
          </cell>
          <cell r="N229">
            <v>1433596.9402999999</v>
          </cell>
          <cell r="O229">
            <v>1430787.1579700001</v>
          </cell>
          <cell r="P229">
            <v>1244758.33188</v>
          </cell>
          <cell r="Q229">
            <v>1122661.6947600001</v>
          </cell>
          <cell r="R229">
            <v>0</v>
          </cell>
          <cell r="S229">
            <v>0</v>
          </cell>
        </row>
        <row r="230">
          <cell r="C230">
            <v>10229</v>
          </cell>
          <cell r="D230" t="str">
            <v>Titoli di stato altri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7683</v>
          </cell>
          <cell r="L230">
            <v>0</v>
          </cell>
          <cell r="M230">
            <v>7666.3926000000001</v>
          </cell>
          <cell r="N230">
            <v>7657.8134899999995</v>
          </cell>
          <cell r="O230">
            <v>7620.1961799999999</v>
          </cell>
          <cell r="P230">
            <v>7939.7363999999998</v>
          </cell>
          <cell r="Q230">
            <v>7975.6111099999998</v>
          </cell>
          <cell r="R230">
            <v>0</v>
          </cell>
          <cell r="S230">
            <v>0</v>
          </cell>
        </row>
        <row r="231">
          <cell r="C231">
            <v>10230</v>
          </cell>
          <cell r="D231" t="str">
            <v>Altri titoli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1864</v>
          </cell>
          <cell r="L231">
            <v>0</v>
          </cell>
          <cell r="M231">
            <v>1853.5576900000001</v>
          </cell>
          <cell r="N231">
            <v>1880.6154899999999</v>
          </cell>
          <cell r="O231">
            <v>26594.277450000001</v>
          </cell>
          <cell r="P231">
            <v>26273.27102</v>
          </cell>
          <cell r="Q231">
            <v>26194.2916</v>
          </cell>
          <cell r="R231">
            <v>0</v>
          </cell>
          <cell r="S231">
            <v>0</v>
          </cell>
        </row>
        <row r="232">
          <cell r="C232">
            <v>10231</v>
          </cell>
          <cell r="D232" t="str">
            <v>Portaf. Immobilizzato di Casa Madre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6068225</v>
          </cell>
          <cell r="L232">
            <v>0</v>
          </cell>
          <cell r="M232">
            <v>6068726.6950300001</v>
          </cell>
          <cell r="N232">
            <v>6024162.8595899995</v>
          </cell>
          <cell r="O232">
            <v>4274550.92667</v>
          </cell>
          <cell r="P232">
            <v>4290378.7588499999</v>
          </cell>
          <cell r="Q232">
            <v>4199397.7296599997</v>
          </cell>
          <cell r="R232">
            <v>0</v>
          </cell>
          <cell r="S232">
            <v>0</v>
          </cell>
        </row>
        <row r="233">
          <cell r="C233">
            <v>10232</v>
          </cell>
          <cell r="D233" t="str">
            <v>Interbancario Netto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-10171481</v>
          </cell>
          <cell r="R233">
            <v>0</v>
          </cell>
          <cell r="S233">
            <v>0</v>
          </cell>
        </row>
        <row r="234">
          <cell r="C234">
            <v>10233</v>
          </cell>
          <cell r="D234" t="str">
            <v>Margine finanziario</v>
          </cell>
          <cell r="E234">
            <v>39436</v>
          </cell>
          <cell r="F234">
            <v>34378.47</v>
          </cell>
          <cell r="G234">
            <v>28998</v>
          </cell>
          <cell r="H234">
            <v>21489</v>
          </cell>
          <cell r="I234">
            <v>11784</v>
          </cell>
          <cell r="J234">
            <v>70228</v>
          </cell>
          <cell r="K234">
            <v>67028</v>
          </cell>
          <cell r="L234">
            <v>64528</v>
          </cell>
          <cell r="M234">
            <v>58528</v>
          </cell>
          <cell r="N234">
            <v>52628</v>
          </cell>
          <cell r="O234">
            <v>45828</v>
          </cell>
          <cell r="P234">
            <v>38328</v>
          </cell>
          <cell r="Q234">
            <v>31428</v>
          </cell>
          <cell r="R234">
            <v>35000</v>
          </cell>
          <cell r="S234">
            <v>35000</v>
          </cell>
        </row>
        <row r="235">
          <cell r="C235">
            <v>10234</v>
          </cell>
          <cell r="D235" t="str">
            <v>POF</v>
          </cell>
          <cell r="E235">
            <v>-23096</v>
          </cell>
          <cell r="F235">
            <v>-7625</v>
          </cell>
          <cell r="G235">
            <v>457</v>
          </cell>
          <cell r="H235">
            <v>8011</v>
          </cell>
          <cell r="I235">
            <v>3251</v>
          </cell>
          <cell r="J235">
            <v>741</v>
          </cell>
          <cell r="K235">
            <v>741</v>
          </cell>
          <cell r="L235">
            <v>641</v>
          </cell>
          <cell r="M235">
            <v>441</v>
          </cell>
          <cell r="N235">
            <v>241</v>
          </cell>
          <cell r="O235">
            <v>141</v>
          </cell>
          <cell r="P235">
            <v>141</v>
          </cell>
          <cell r="Q235">
            <v>241</v>
          </cell>
          <cell r="R235">
            <v>10000</v>
          </cell>
          <cell r="S235">
            <v>10000</v>
          </cell>
        </row>
        <row r="236">
          <cell r="C236">
            <v>10235</v>
          </cell>
          <cell r="D236" t="str">
            <v>Titoli Stato Portafoglio di Trading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1251183</v>
          </cell>
          <cell r="L236">
            <v>0</v>
          </cell>
          <cell r="M236">
            <v>1445609.8331899999</v>
          </cell>
          <cell r="N236">
            <v>1441254.75379</v>
          </cell>
          <cell r="O236">
            <v>1438407.35415</v>
          </cell>
          <cell r="P236">
            <v>1252698.06828</v>
          </cell>
          <cell r="Q236">
            <v>1130637.30586</v>
          </cell>
          <cell r="R236">
            <v>0</v>
          </cell>
          <cell r="S236">
            <v>0</v>
          </cell>
        </row>
        <row r="237">
          <cell r="C237">
            <v>10236</v>
          </cell>
          <cell r="D237" t="str">
            <v>Altri Titoli Portafoglio di Trading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1864</v>
          </cell>
          <cell r="L237">
            <v>0</v>
          </cell>
          <cell r="M237">
            <v>1853.5576900000001</v>
          </cell>
          <cell r="N237">
            <v>1880.6154899999999</v>
          </cell>
          <cell r="O237">
            <v>26594.277450000001</v>
          </cell>
          <cell r="P237">
            <v>26273.27102</v>
          </cell>
          <cell r="Q237">
            <v>26194.2916</v>
          </cell>
          <cell r="R237">
            <v>0</v>
          </cell>
          <cell r="S237">
            <v>0</v>
          </cell>
        </row>
        <row r="238">
          <cell r="C238">
            <v>10237</v>
          </cell>
          <cell r="D238" t="str">
            <v>MI Capital Markets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10238</v>
          </cell>
          <cell r="D239" t="str">
            <v>MI Fixed Income Trading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10239</v>
          </cell>
          <cell r="D240" t="str">
            <v>MI Fixed Income Sales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10240</v>
          </cell>
          <cell r="D241" t="str">
            <v>MI Equity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10241</v>
          </cell>
          <cell r="D242" t="str">
            <v>MI Warrants &amp; Equity Derivatives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10242</v>
          </cell>
          <cell r="D243" t="str">
            <v>MI Proprietary Trading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10243</v>
          </cell>
          <cell r="D244" t="str">
            <v>MI Forex &amp; Derivatives Sales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10244</v>
          </cell>
          <cell r="D245" t="str">
            <v>MI Altro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10245</v>
          </cell>
          <cell r="D246" t="str">
            <v>Costo del personale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10246</v>
          </cell>
          <cell r="D247" t="str">
            <v>Altri costi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10247</v>
          </cell>
          <cell r="D248" t="str">
            <v>Imposte e tasse indirette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10248</v>
          </cell>
          <cell r="D249" t="str">
            <v>Ammortamenti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10249</v>
          </cell>
          <cell r="D250" t="str">
            <v>Accantonamenti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10250</v>
          </cell>
          <cell r="D251" t="str">
            <v>Imposte sul reddito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10251</v>
          </cell>
          <cell r="D252" t="str">
            <v>VAR (10 gg, 99%)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13193</v>
          </cell>
          <cell r="K252">
            <v>1771</v>
          </cell>
          <cell r="L252">
            <v>604</v>
          </cell>
          <cell r="M252">
            <v>4230</v>
          </cell>
          <cell r="N252">
            <v>5160</v>
          </cell>
          <cell r="O252">
            <v>4640</v>
          </cell>
          <cell r="P252">
            <v>7800</v>
          </cell>
          <cell r="Q252">
            <v>5200</v>
          </cell>
          <cell r="R252">
            <v>0</v>
          </cell>
          <cell r="S252">
            <v>0</v>
          </cell>
        </row>
        <row r="253">
          <cell r="C253">
            <v>10252</v>
          </cell>
          <cell r="D253" t="str">
            <v>Sensitività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10253</v>
          </cell>
          <cell r="D254" t="str">
            <v xml:space="preserve">Duration 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10254</v>
          </cell>
          <cell r="D255" t="str">
            <v>VAR puntuale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10255</v>
          </cell>
          <cell r="D256" t="str">
            <v>VAR utilizzato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10256</v>
          </cell>
          <cell r="D257" t="str">
            <v># addetti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10257</v>
          </cell>
          <cell r="D258" t="str">
            <v>Capitale assorbito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10258</v>
          </cell>
          <cell r="D259" t="str">
            <v>Compensi a professionisti esterni</v>
          </cell>
          <cell r="E259">
            <v>-13355.552</v>
          </cell>
          <cell r="F259">
            <v>-10660.6</v>
          </cell>
          <cell r="G259">
            <v>-7258</v>
          </cell>
          <cell r="H259">
            <v>-5225.4098400000003</v>
          </cell>
          <cell r="I259">
            <v>-2699.7950799999999</v>
          </cell>
          <cell r="J259">
            <v>-38400</v>
          </cell>
          <cell r="K259">
            <v>-35200</v>
          </cell>
          <cell r="L259">
            <v>-32000</v>
          </cell>
          <cell r="M259">
            <v>-28800</v>
          </cell>
          <cell r="N259">
            <v>-25600</v>
          </cell>
          <cell r="O259">
            <v>-22400</v>
          </cell>
          <cell r="P259">
            <v>-19200</v>
          </cell>
          <cell r="Q259">
            <v>-16000</v>
          </cell>
          <cell r="R259">
            <v>-31875</v>
          </cell>
          <cell r="S259">
            <v>-31875</v>
          </cell>
        </row>
        <row r="260">
          <cell r="C260">
            <v>10259</v>
          </cell>
          <cell r="D260" t="str">
            <v>Assicurazioni</v>
          </cell>
          <cell r="E260">
            <v>-3700.0720000000001</v>
          </cell>
          <cell r="F260">
            <v>-2960</v>
          </cell>
          <cell r="G260">
            <v>-2220</v>
          </cell>
          <cell r="H260">
            <v>-1070.6557399999999</v>
          </cell>
          <cell r="I260">
            <v>-553.17213000000004</v>
          </cell>
          <cell r="J260">
            <v>-7700</v>
          </cell>
          <cell r="K260">
            <v>-7058.3333300000004</v>
          </cell>
          <cell r="L260">
            <v>-6416.6666699999996</v>
          </cell>
          <cell r="M260">
            <v>-5775</v>
          </cell>
          <cell r="N260">
            <v>-5133.3333300000004</v>
          </cell>
          <cell r="O260">
            <v>-4491.6666699999996</v>
          </cell>
          <cell r="P260">
            <v>-3850</v>
          </cell>
          <cell r="Q260">
            <v>-3208.3333299999999</v>
          </cell>
          <cell r="R260">
            <v>-6531</v>
          </cell>
          <cell r="S260">
            <v>-6531</v>
          </cell>
        </row>
        <row r="261">
          <cell r="C261">
            <v>10260</v>
          </cell>
          <cell r="D261" t="str">
            <v>Pubblicità</v>
          </cell>
          <cell r="E261">
            <v>-20525.423999999999</v>
          </cell>
          <cell r="F261">
            <v>-15151.3</v>
          </cell>
          <cell r="G261">
            <v>-11290</v>
          </cell>
          <cell r="H261">
            <v>-9858.3606600000003</v>
          </cell>
          <cell r="I261">
            <v>-5093.4863400000004</v>
          </cell>
          <cell r="J261">
            <v>-47000</v>
          </cell>
          <cell r="K261">
            <v>-43083.333330000001</v>
          </cell>
          <cell r="L261">
            <v>-39166.666669999999</v>
          </cell>
          <cell r="M261">
            <v>-35250</v>
          </cell>
          <cell r="N261">
            <v>-31333.333330000001</v>
          </cell>
          <cell r="O261">
            <v>-27416.666669999999</v>
          </cell>
          <cell r="P261">
            <v>-23500</v>
          </cell>
          <cell r="Q261">
            <v>-19583.333330000001</v>
          </cell>
          <cell r="R261">
            <v>-60136</v>
          </cell>
          <cell r="S261">
            <v>-60136</v>
          </cell>
        </row>
        <row r="262">
          <cell r="C262">
            <v>10261</v>
          </cell>
          <cell r="D262" t="str">
            <v>Beneficenza</v>
          </cell>
          <cell r="E262">
            <v>-596.47699999999998</v>
          </cell>
          <cell r="F262">
            <v>-505.7</v>
          </cell>
          <cell r="G262">
            <v>-399.7</v>
          </cell>
          <cell r="H262">
            <v>-260.49180000000001</v>
          </cell>
          <cell r="I262">
            <v>-134.58743000000001</v>
          </cell>
          <cell r="J262">
            <v>-2800</v>
          </cell>
          <cell r="K262">
            <v>-2566.6666700000001</v>
          </cell>
          <cell r="L262">
            <v>-2333.3333299999999</v>
          </cell>
          <cell r="M262">
            <v>-2100</v>
          </cell>
          <cell r="N262">
            <v>-1866.6666700000001</v>
          </cell>
          <cell r="O262">
            <v>-1633.3333299999999</v>
          </cell>
          <cell r="P262">
            <v>-1400</v>
          </cell>
          <cell r="Q262">
            <v>-1166.6666700000001</v>
          </cell>
          <cell r="R262">
            <v>-1589</v>
          </cell>
          <cell r="S262">
            <v>-1589</v>
          </cell>
        </row>
        <row r="263">
          <cell r="C263">
            <v>10262</v>
          </cell>
          <cell r="D263" t="str">
            <v>Locazione macchine</v>
          </cell>
          <cell r="E263">
            <v>-2298.64</v>
          </cell>
          <cell r="F263">
            <v>-2021.5</v>
          </cell>
          <cell r="G263">
            <v>-1437</v>
          </cell>
          <cell r="H263">
            <v>-962.62294999999995</v>
          </cell>
          <cell r="I263">
            <v>-497.35518999999999</v>
          </cell>
          <cell r="J263">
            <v>-1700</v>
          </cell>
          <cell r="K263">
            <v>-1558.3333299999999</v>
          </cell>
          <cell r="L263">
            <v>-1416.6666700000001</v>
          </cell>
          <cell r="M263">
            <v>-1275</v>
          </cell>
          <cell r="N263">
            <v>-1133.3333299999999</v>
          </cell>
          <cell r="O263">
            <v>-991.66666999999995</v>
          </cell>
          <cell r="P263">
            <v>-850</v>
          </cell>
          <cell r="Q263">
            <v>-708.33333000000005</v>
          </cell>
          <cell r="R263">
            <v>-5872</v>
          </cell>
          <cell r="S263">
            <v>-5872</v>
          </cell>
        </row>
        <row r="264">
          <cell r="C264">
            <v>10263</v>
          </cell>
          <cell r="D264" t="str">
            <v>Postali, Telefoni, Trasmissione dati</v>
          </cell>
          <cell r="E264">
            <v>-33696.627999999997</v>
          </cell>
          <cell r="F264">
            <v>-27182.2</v>
          </cell>
          <cell r="G264">
            <v>-20040.099999999999</v>
          </cell>
          <cell r="H264">
            <v>-13464.59016</v>
          </cell>
          <cell r="I264">
            <v>-6956.7049200000001</v>
          </cell>
          <cell r="J264">
            <v>-83000</v>
          </cell>
          <cell r="K264">
            <v>-76083.333329999994</v>
          </cell>
          <cell r="L264">
            <v>-69166.666670000006</v>
          </cell>
          <cell r="M264">
            <v>-62250</v>
          </cell>
          <cell r="N264">
            <v>-55333.333330000001</v>
          </cell>
          <cell r="O264">
            <v>-48416.666669999999</v>
          </cell>
          <cell r="P264">
            <v>-41500</v>
          </cell>
          <cell r="Q264">
            <v>-34583.333330000001</v>
          </cell>
          <cell r="R264">
            <v>-82134</v>
          </cell>
          <cell r="S264">
            <v>-82134</v>
          </cell>
        </row>
        <row r="265">
          <cell r="C265">
            <v>10264</v>
          </cell>
          <cell r="D265" t="str">
            <v>Stampati e cancelleria</v>
          </cell>
          <cell r="E265">
            <v>-3826.7890000000002</v>
          </cell>
          <cell r="F265">
            <v>-3305.2</v>
          </cell>
          <cell r="G265">
            <v>-2688.1</v>
          </cell>
          <cell r="H265">
            <v>-1598.52459</v>
          </cell>
          <cell r="I265">
            <v>-825.90436999999997</v>
          </cell>
          <cell r="J265">
            <v>-12700</v>
          </cell>
          <cell r="K265">
            <v>-11641.666670000001</v>
          </cell>
          <cell r="L265">
            <v>-10583.333329999999</v>
          </cell>
          <cell r="M265">
            <v>-9525</v>
          </cell>
          <cell r="N265">
            <v>-8466.6666700000005</v>
          </cell>
          <cell r="O265">
            <v>-7408.3333300000004</v>
          </cell>
          <cell r="P265">
            <v>-6350</v>
          </cell>
          <cell r="Q265">
            <v>-5291.6666699999996</v>
          </cell>
          <cell r="R265">
            <v>-9751</v>
          </cell>
          <cell r="S265">
            <v>-9751</v>
          </cell>
        </row>
        <row r="266">
          <cell r="C266">
            <v>10265</v>
          </cell>
          <cell r="D266" t="str">
            <v>Fornitura oggetti vari per ufficio</v>
          </cell>
          <cell r="E266">
            <v>-2356.252</v>
          </cell>
          <cell r="F266">
            <v>-2144.9</v>
          </cell>
          <cell r="G266">
            <v>-1075.5999999999999</v>
          </cell>
          <cell r="H266">
            <v>-1471.1475399999999</v>
          </cell>
          <cell r="I266">
            <v>-760.09289999999999</v>
          </cell>
          <cell r="J266">
            <v>-1200</v>
          </cell>
          <cell r="K266">
            <v>-1100</v>
          </cell>
          <cell r="L266">
            <v>-1000</v>
          </cell>
          <cell r="M266">
            <v>-900</v>
          </cell>
          <cell r="N266">
            <v>-800</v>
          </cell>
          <cell r="O266">
            <v>-700</v>
          </cell>
          <cell r="P266">
            <v>-600</v>
          </cell>
          <cell r="Q266">
            <v>-500</v>
          </cell>
          <cell r="R266">
            <v>-8974</v>
          </cell>
          <cell r="S266">
            <v>-8974</v>
          </cell>
        </row>
        <row r="267">
          <cell r="C267">
            <v>10266</v>
          </cell>
          <cell r="D267" t="str">
            <v>Sorveglianza</v>
          </cell>
          <cell r="E267">
            <v>-6329.8680000000004</v>
          </cell>
          <cell r="F267">
            <v>-5488.2</v>
          </cell>
          <cell r="G267">
            <v>-4170.5</v>
          </cell>
          <cell r="H267">
            <v>-2745.7377000000001</v>
          </cell>
          <cell r="I267">
            <v>-1418.6311499999999</v>
          </cell>
          <cell r="J267">
            <v>-18800</v>
          </cell>
          <cell r="K267">
            <v>-17233.333330000001</v>
          </cell>
          <cell r="L267">
            <v>-15666.666670000001</v>
          </cell>
          <cell r="M267">
            <v>-14100</v>
          </cell>
          <cell r="N267">
            <v>-12533.333329999999</v>
          </cell>
          <cell r="O267">
            <v>-10966.666670000001</v>
          </cell>
          <cell r="P267">
            <v>-9400</v>
          </cell>
          <cell r="Q267">
            <v>-7833.3333300000004</v>
          </cell>
          <cell r="R267">
            <v>-16749</v>
          </cell>
          <cell r="S267">
            <v>-16749</v>
          </cell>
        </row>
        <row r="268">
          <cell r="C268">
            <v>10267</v>
          </cell>
          <cell r="D268" t="str">
            <v>Informazioni e visure</v>
          </cell>
          <cell r="E268">
            <v>-3941.248</v>
          </cell>
          <cell r="F268">
            <v>-3406.2</v>
          </cell>
          <cell r="G268">
            <v>-2538.6999999999998</v>
          </cell>
          <cell r="H268">
            <v>-953.11474999999996</v>
          </cell>
          <cell r="I268">
            <v>-492.44261999999998</v>
          </cell>
          <cell r="J268">
            <v>-7100</v>
          </cell>
          <cell r="K268">
            <v>-6508.3333300000004</v>
          </cell>
          <cell r="L268">
            <v>-5916.6666699999996</v>
          </cell>
          <cell r="M268">
            <v>-5325</v>
          </cell>
          <cell r="N268">
            <v>-4733.3333300000004</v>
          </cell>
          <cell r="O268">
            <v>-4141.6666699999996</v>
          </cell>
          <cell r="P268">
            <v>-3550</v>
          </cell>
          <cell r="Q268">
            <v>-2958.3333299999999</v>
          </cell>
          <cell r="R268">
            <v>-5814</v>
          </cell>
          <cell r="S268">
            <v>-5814</v>
          </cell>
        </row>
        <row r="269">
          <cell r="C269">
            <v>10268</v>
          </cell>
          <cell r="D269" t="str">
            <v>Prestazioni di servizi resi a terzi</v>
          </cell>
          <cell r="E269">
            <v>-104032.78200000001</v>
          </cell>
          <cell r="F269">
            <v>-83589.7</v>
          </cell>
          <cell r="G269">
            <v>-60249</v>
          </cell>
          <cell r="H269">
            <v>-44553.442620000002</v>
          </cell>
          <cell r="I269">
            <v>-23019.278689999999</v>
          </cell>
          <cell r="J269">
            <v>-257600</v>
          </cell>
          <cell r="K269">
            <v>-236133.33332999999</v>
          </cell>
          <cell r="L269">
            <v>-214666.66667000001</v>
          </cell>
          <cell r="M269">
            <v>-193200</v>
          </cell>
          <cell r="N269">
            <v>-171733.33332999999</v>
          </cell>
          <cell r="O269">
            <v>-150266.66667000001</v>
          </cell>
          <cell r="P269">
            <v>-128800</v>
          </cell>
          <cell r="Q269">
            <v>-107333.33332999999</v>
          </cell>
          <cell r="R269">
            <v>-271776</v>
          </cell>
          <cell r="S269">
            <v>-271776</v>
          </cell>
        </row>
        <row r="270">
          <cell r="C270">
            <v>10269</v>
          </cell>
          <cell r="D270" t="str">
            <v>Trasporto valori e documenti</v>
          </cell>
          <cell r="E270">
            <v>-5932.5469999999996</v>
          </cell>
          <cell r="F270">
            <v>-5244.4</v>
          </cell>
          <cell r="G270">
            <v>-3716.3</v>
          </cell>
          <cell r="H270">
            <v>-2570.6557400000002</v>
          </cell>
          <cell r="I270">
            <v>-1328.1721299999999</v>
          </cell>
          <cell r="J270">
            <v>-9400</v>
          </cell>
          <cell r="K270">
            <v>-8616.6666700000005</v>
          </cell>
          <cell r="L270">
            <v>-7833.3333300000004</v>
          </cell>
          <cell r="M270">
            <v>-7050</v>
          </cell>
          <cell r="N270">
            <v>-6266.6666699999996</v>
          </cell>
          <cell r="O270">
            <v>-5483.3333300000004</v>
          </cell>
          <cell r="P270">
            <v>-4700</v>
          </cell>
          <cell r="Q270">
            <v>-3916.6666700000001</v>
          </cell>
          <cell r="R270">
            <v>-15681</v>
          </cell>
          <cell r="S270">
            <v>-15681</v>
          </cell>
        </row>
        <row r="271">
          <cell r="C271">
            <v>10270</v>
          </cell>
          <cell r="D271" t="str">
            <v>Pulizia locali</v>
          </cell>
          <cell r="E271">
            <v>-5103.1040000000003</v>
          </cell>
          <cell r="F271">
            <v>-4206</v>
          </cell>
          <cell r="G271">
            <v>-3233.9</v>
          </cell>
          <cell r="H271">
            <v>-2110.3278700000001</v>
          </cell>
          <cell r="I271">
            <v>-1090.3360700000001</v>
          </cell>
          <cell r="J271">
            <v>-12000</v>
          </cell>
          <cell r="K271">
            <v>-11000</v>
          </cell>
          <cell r="L271">
            <v>-10000</v>
          </cell>
          <cell r="M271">
            <v>-9000</v>
          </cell>
          <cell r="N271">
            <v>-8000</v>
          </cell>
          <cell r="O271">
            <v>-7000</v>
          </cell>
          <cell r="P271">
            <v>-6000</v>
          </cell>
          <cell r="Q271">
            <v>-5000</v>
          </cell>
          <cell r="R271">
            <v>-12873</v>
          </cell>
          <cell r="S271">
            <v>-12873</v>
          </cell>
        </row>
        <row r="272">
          <cell r="C272">
            <v>10271</v>
          </cell>
          <cell r="D272" t="str">
            <v xml:space="preserve"> Man. Rip. Mobili e Macc. Imp.</v>
          </cell>
          <cell r="E272">
            <v>-11202.125</v>
          </cell>
          <cell r="F272">
            <v>-8822.5</v>
          </cell>
          <cell r="G272">
            <v>-6723</v>
          </cell>
          <cell r="H272">
            <v>-4467.5409799999998</v>
          </cell>
          <cell r="I272">
            <v>-2308.2295100000001</v>
          </cell>
          <cell r="J272">
            <v>-24800</v>
          </cell>
          <cell r="K272">
            <v>-22733.333330000001</v>
          </cell>
          <cell r="L272">
            <v>-20666.666669999999</v>
          </cell>
          <cell r="M272">
            <v>-18600</v>
          </cell>
          <cell r="N272">
            <v>-16533.333330000001</v>
          </cell>
          <cell r="O272">
            <v>-14466.666670000001</v>
          </cell>
          <cell r="P272">
            <v>-12400</v>
          </cell>
          <cell r="Q272">
            <v>-10333.333329999999</v>
          </cell>
          <cell r="R272">
            <v>-27252</v>
          </cell>
          <cell r="S272">
            <v>-27252</v>
          </cell>
        </row>
        <row r="273">
          <cell r="C273">
            <v>10272</v>
          </cell>
          <cell r="D273" t="str">
            <v>Manutenzione locali</v>
          </cell>
          <cell r="E273">
            <v>-6439.8760000000002</v>
          </cell>
          <cell r="F273">
            <v>-5373.9</v>
          </cell>
          <cell r="G273">
            <v>-3307.8</v>
          </cell>
          <cell r="H273">
            <v>-3981.1475399999999</v>
          </cell>
          <cell r="I273">
            <v>-2056.92623</v>
          </cell>
          <cell r="J273">
            <v>-14800</v>
          </cell>
          <cell r="K273">
            <v>-13566.666670000001</v>
          </cell>
          <cell r="L273">
            <v>-12333.333329999999</v>
          </cell>
          <cell r="M273">
            <v>-11100</v>
          </cell>
          <cell r="N273">
            <v>-9866.6666700000005</v>
          </cell>
          <cell r="O273">
            <v>-8633.3333299999995</v>
          </cell>
          <cell r="P273">
            <v>-7400</v>
          </cell>
          <cell r="Q273">
            <v>-6166.6666699999996</v>
          </cell>
          <cell r="R273">
            <v>-24285</v>
          </cell>
          <cell r="S273">
            <v>-24285</v>
          </cell>
        </row>
        <row r="274">
          <cell r="C274">
            <v>10273</v>
          </cell>
          <cell r="D274" t="str">
            <v>Oneri inerenti i viaggi</v>
          </cell>
          <cell r="E274">
            <v>-3327.07</v>
          </cell>
          <cell r="F274">
            <v>-2634.7</v>
          </cell>
          <cell r="G274">
            <v>-1989.7</v>
          </cell>
          <cell r="H274">
            <v>-1323.44262</v>
          </cell>
          <cell r="I274">
            <v>-683.77868999999998</v>
          </cell>
          <cell r="J274">
            <v>-6700</v>
          </cell>
          <cell r="K274">
            <v>-6141.6666699999996</v>
          </cell>
          <cell r="L274">
            <v>-5583.3333300000004</v>
          </cell>
          <cell r="M274">
            <v>-5025</v>
          </cell>
          <cell r="N274">
            <v>-4466.6666699999996</v>
          </cell>
          <cell r="O274">
            <v>-3908.3333299999999</v>
          </cell>
          <cell r="P274">
            <v>-3350</v>
          </cell>
          <cell r="Q274">
            <v>-2791.6666700000001</v>
          </cell>
          <cell r="R274">
            <v>-8073</v>
          </cell>
          <cell r="S274">
            <v>-8073</v>
          </cell>
        </row>
        <row r="275">
          <cell r="C275">
            <v>10274</v>
          </cell>
          <cell r="D275" t="str">
            <v>Noleggio e sviluppo software</v>
          </cell>
          <cell r="E275">
            <v>-316.00700000000001</v>
          </cell>
          <cell r="F275">
            <v>-232.5</v>
          </cell>
          <cell r="G275">
            <v>-145.80000000000001</v>
          </cell>
          <cell r="H275">
            <v>-276.06556999999998</v>
          </cell>
          <cell r="I275">
            <v>-142.63388</v>
          </cell>
          <cell r="J275">
            <v>-1500</v>
          </cell>
          <cell r="K275">
            <v>-1375</v>
          </cell>
          <cell r="L275">
            <v>-1250</v>
          </cell>
          <cell r="M275">
            <v>-1125</v>
          </cell>
          <cell r="N275">
            <v>-1000</v>
          </cell>
          <cell r="O275">
            <v>-875</v>
          </cell>
          <cell r="P275">
            <v>-750</v>
          </cell>
          <cell r="Q275">
            <v>-625</v>
          </cell>
          <cell r="R275">
            <v>-1684</v>
          </cell>
          <cell r="S275">
            <v>-1684</v>
          </cell>
        </row>
        <row r="276">
          <cell r="C276">
            <v>10275</v>
          </cell>
          <cell r="D276" t="str">
            <v>Fitti passivi</v>
          </cell>
          <cell r="E276">
            <v>-31171.163</v>
          </cell>
          <cell r="F276">
            <v>-25512.7</v>
          </cell>
          <cell r="G276">
            <v>-18838.5</v>
          </cell>
          <cell r="H276">
            <v>-12510.163930000001</v>
          </cell>
          <cell r="I276">
            <v>-6463.5847000000003</v>
          </cell>
          <cell r="J276">
            <v>-71700</v>
          </cell>
          <cell r="K276">
            <v>-65725</v>
          </cell>
          <cell r="L276">
            <v>-59750</v>
          </cell>
          <cell r="M276">
            <v>-53775</v>
          </cell>
          <cell r="N276">
            <v>-47800</v>
          </cell>
          <cell r="O276">
            <v>-41825</v>
          </cell>
          <cell r="P276">
            <v>-35850</v>
          </cell>
          <cell r="Q276">
            <v>-29875</v>
          </cell>
          <cell r="R276">
            <v>-76312</v>
          </cell>
          <cell r="S276">
            <v>-76312</v>
          </cell>
        </row>
        <row r="277">
          <cell r="C277">
            <v>10276</v>
          </cell>
          <cell r="D277" t="str">
            <v>Spese gest. immobili (en., el., risc.)</v>
          </cell>
          <cell r="E277">
            <v>-11006.759</v>
          </cell>
          <cell r="F277">
            <v>-8996.4</v>
          </cell>
          <cell r="G277">
            <v>-6477.6</v>
          </cell>
          <cell r="H277">
            <v>-4125.57377</v>
          </cell>
          <cell r="I277">
            <v>-2131.5464499999998</v>
          </cell>
          <cell r="J277">
            <v>-23500</v>
          </cell>
          <cell r="K277">
            <v>-21541.666669999999</v>
          </cell>
          <cell r="L277">
            <v>-19583.333330000001</v>
          </cell>
          <cell r="M277">
            <v>-17625</v>
          </cell>
          <cell r="N277">
            <v>-15666.666670000001</v>
          </cell>
          <cell r="O277">
            <v>-13708.333329999999</v>
          </cell>
          <cell r="P277">
            <v>-11750</v>
          </cell>
          <cell r="Q277">
            <v>-9791.6666700000005</v>
          </cell>
          <cell r="R277">
            <v>-25166</v>
          </cell>
          <cell r="S277">
            <v>-25166</v>
          </cell>
        </row>
        <row r="278">
          <cell r="C278">
            <v>10277</v>
          </cell>
          <cell r="D278" t="str">
            <v xml:space="preserve"> Altre spese</v>
          </cell>
          <cell r="E278">
            <v>-3728.7840000000001</v>
          </cell>
          <cell r="F278">
            <v>-2399.5</v>
          </cell>
          <cell r="G278">
            <v>-2111</v>
          </cell>
          <cell r="H278">
            <v>-2814.9180299999998</v>
          </cell>
          <cell r="I278">
            <v>-1454.3743199999999</v>
          </cell>
          <cell r="J278">
            <v>-21200</v>
          </cell>
          <cell r="K278">
            <v>-19433.333330000001</v>
          </cell>
          <cell r="L278">
            <v>-17666.666669999999</v>
          </cell>
          <cell r="M278">
            <v>-15900</v>
          </cell>
          <cell r="N278">
            <v>-14133.333329999999</v>
          </cell>
          <cell r="O278">
            <v>-12366.666670000001</v>
          </cell>
          <cell r="P278">
            <v>-10600</v>
          </cell>
          <cell r="Q278">
            <v>-8833.3333299999995</v>
          </cell>
          <cell r="R278">
            <v>-17171</v>
          </cell>
          <cell r="S278">
            <v>-17171</v>
          </cell>
        </row>
        <row r="279">
          <cell r="C279">
            <v>10278</v>
          </cell>
          <cell r="D279" t="str">
            <v>di cui Information Technology</v>
          </cell>
          <cell r="E279">
            <v>2573.1999999999998</v>
          </cell>
          <cell r="F279">
            <v>8.2000000000000003E-2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-57793.5</v>
          </cell>
          <cell r="S279">
            <v>-57793.5</v>
          </cell>
        </row>
        <row r="280">
          <cell r="C280">
            <v>10279</v>
          </cell>
          <cell r="D280" t="str">
            <v>Hardware</v>
          </cell>
          <cell r="E280">
            <v>2384.4</v>
          </cell>
          <cell r="F280">
            <v>5.8999999999999997E-2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-50465.5</v>
          </cell>
          <cell r="S280">
            <v>-50465.5</v>
          </cell>
        </row>
        <row r="281">
          <cell r="C281">
            <v>10280</v>
          </cell>
          <cell r="D281" t="str">
            <v>Software</v>
          </cell>
          <cell r="E281">
            <v>188.8</v>
          </cell>
          <cell r="F281">
            <v>2.3E-2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-7328</v>
          </cell>
          <cell r="S281">
            <v>-7328</v>
          </cell>
        </row>
        <row r="282">
          <cell r="C282">
            <v>10281</v>
          </cell>
          <cell r="D282" t="str">
            <v>di cui Altri</v>
          </cell>
          <cell r="E282">
            <v>2153.1999999999998</v>
          </cell>
          <cell r="F282">
            <v>0.4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-97788.9</v>
          </cell>
          <cell r="S282">
            <v>-97788.9</v>
          </cell>
        </row>
        <row r="283">
          <cell r="C283">
            <v>10282</v>
          </cell>
          <cell r="D283" t="str">
            <v>Immobilizzazioni tecniche (diverse dall'Hardware)</v>
          </cell>
          <cell r="E283">
            <v>1610.4</v>
          </cell>
          <cell r="F283">
            <v>0.36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-77699.899999999994</v>
          </cell>
          <cell r="S283">
            <v>-77699.899999999994</v>
          </cell>
        </row>
        <row r="284">
          <cell r="C284">
            <v>10283</v>
          </cell>
          <cell r="D284" t="str">
            <v>Oneri di incentivazione all'uscita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-29000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10284</v>
          </cell>
          <cell r="D285" t="str">
            <v>Costo del personale variabile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10285</v>
          </cell>
          <cell r="D286" t="str">
            <v>Costo del personale fisso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10286</v>
          </cell>
          <cell r="D287" t="str">
            <v># risorse Direzione Centrale</v>
          </cell>
          <cell r="E287">
            <v>395</v>
          </cell>
          <cell r="F287">
            <v>391</v>
          </cell>
          <cell r="G287">
            <v>380</v>
          </cell>
          <cell r="H287">
            <v>376</v>
          </cell>
          <cell r="I287">
            <v>377</v>
          </cell>
          <cell r="J287">
            <v>325</v>
          </cell>
          <cell r="K287">
            <v>0</v>
          </cell>
          <cell r="L287">
            <v>0</v>
          </cell>
          <cell r="M287">
            <v>325</v>
          </cell>
          <cell r="N287">
            <v>0</v>
          </cell>
          <cell r="O287">
            <v>0</v>
          </cell>
          <cell r="P287">
            <v>325</v>
          </cell>
          <cell r="Q287">
            <v>325</v>
          </cell>
          <cell r="R287">
            <v>10537</v>
          </cell>
          <cell r="S287">
            <v>10537</v>
          </cell>
        </row>
        <row r="288">
          <cell r="C288">
            <v>10287</v>
          </cell>
          <cell r="D288" t="str">
            <v># risorse Rete (Italia e estero)</v>
          </cell>
          <cell r="E288">
            <v>10171</v>
          </cell>
          <cell r="F288">
            <v>10179</v>
          </cell>
          <cell r="G288">
            <v>10173</v>
          </cell>
          <cell r="H288">
            <v>10185</v>
          </cell>
          <cell r="I288">
            <v>10163</v>
          </cell>
          <cell r="J288">
            <v>10237</v>
          </cell>
          <cell r="K288">
            <v>0</v>
          </cell>
          <cell r="L288">
            <v>0</v>
          </cell>
          <cell r="M288">
            <v>10253</v>
          </cell>
          <cell r="N288">
            <v>0</v>
          </cell>
          <cell r="O288">
            <v>0</v>
          </cell>
          <cell r="P288">
            <v>10287</v>
          </cell>
          <cell r="Q288">
            <v>10296</v>
          </cell>
          <cell r="R288">
            <v>0</v>
          </cell>
          <cell r="S288">
            <v>0</v>
          </cell>
        </row>
        <row r="289">
          <cell r="C289">
            <v>10288</v>
          </cell>
          <cell r="D289" t="str">
            <v xml:space="preserve"># risorse distaccate </v>
          </cell>
          <cell r="E289">
            <v>28</v>
          </cell>
          <cell r="F289">
            <v>26</v>
          </cell>
          <cell r="G289">
            <v>25</v>
          </cell>
          <cell r="H289">
            <v>24</v>
          </cell>
          <cell r="I289">
            <v>26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10289</v>
          </cell>
          <cell r="D290" t="str">
            <v># addetti Filiali Estere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10290</v>
          </cell>
          <cell r="D291" t="str">
            <v>Nuove assunzioni</v>
          </cell>
          <cell r="E291">
            <v>131</v>
          </cell>
          <cell r="F291">
            <v>111</v>
          </cell>
          <cell r="G291">
            <v>76</v>
          </cell>
          <cell r="H291">
            <v>61</v>
          </cell>
          <cell r="I291">
            <v>28</v>
          </cell>
          <cell r="J291">
            <v>130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10291</v>
          </cell>
          <cell r="D292" t="str">
            <v>Uscite</v>
          </cell>
          <cell r="E292">
            <v>99</v>
          </cell>
          <cell r="F292">
            <v>77</v>
          </cell>
          <cell r="G292">
            <v>60</v>
          </cell>
          <cell r="H292">
            <v>38</v>
          </cell>
          <cell r="I292">
            <v>24</v>
          </cell>
          <cell r="J292">
            <v>392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10292</v>
          </cell>
          <cell r="D293" t="str">
            <v>di cui Uscite incentivate</v>
          </cell>
          <cell r="E293">
            <v>25</v>
          </cell>
          <cell r="F293">
            <v>21</v>
          </cell>
          <cell r="G293">
            <v>17</v>
          </cell>
          <cell r="H293">
            <v>9</v>
          </cell>
          <cell r="I293">
            <v>7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10293</v>
          </cell>
          <cell r="D294" t="str">
            <v># promozioni a dirigente</v>
          </cell>
          <cell r="E294">
            <v>0</v>
          </cell>
          <cell r="F294">
            <v>0</v>
          </cell>
          <cell r="G294">
            <v>8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10294</v>
          </cell>
          <cell r="D295" t="str">
            <v># promozioni a funzionario</v>
          </cell>
          <cell r="E295">
            <v>0</v>
          </cell>
          <cell r="F295">
            <v>0</v>
          </cell>
          <cell r="G295">
            <v>53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C296">
            <v>10295</v>
          </cell>
          <cell r="D296" t="str">
            <v># promozioni a quadro</v>
          </cell>
          <cell r="E296">
            <v>0</v>
          </cell>
          <cell r="F296">
            <v>0</v>
          </cell>
          <cell r="G296">
            <v>109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C297">
            <v>10296</v>
          </cell>
          <cell r="D297" t="str">
            <v>Costo Lavoro Dirigenti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8">
          <cell r="C298">
            <v>10297</v>
          </cell>
          <cell r="D298" t="str">
            <v>Costo Lavoro Funzionari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C299">
            <v>10298</v>
          </cell>
          <cell r="D299" t="str">
            <v>Costo Lavoro Quadri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10299</v>
          </cell>
          <cell r="D300" t="str">
            <v>Costo Lavoro Impiegati e altro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C301">
            <v>10300</v>
          </cell>
          <cell r="D301" t="str">
            <v>età media funzionari</v>
          </cell>
          <cell r="E301">
            <v>0</v>
          </cell>
          <cell r="F301">
            <v>0</v>
          </cell>
          <cell r="G301">
            <v>43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C302">
            <v>10301</v>
          </cell>
          <cell r="D302" t="str">
            <v>età media quadri</v>
          </cell>
          <cell r="E302">
            <v>0</v>
          </cell>
          <cell r="F302">
            <v>0</v>
          </cell>
          <cell r="G302">
            <v>42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C303">
            <v>10302</v>
          </cell>
          <cell r="D303" t="str">
            <v>età media impiegati e altro</v>
          </cell>
          <cell r="E303">
            <v>0</v>
          </cell>
          <cell r="F303">
            <v>0</v>
          </cell>
          <cell r="G303">
            <v>41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C304">
            <v>10303</v>
          </cell>
          <cell r="D304" t="str">
            <v># Dirigenti.</v>
          </cell>
          <cell r="E304">
            <v>0</v>
          </cell>
          <cell r="F304">
            <v>0</v>
          </cell>
          <cell r="G304">
            <v>70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10304</v>
          </cell>
          <cell r="D305" t="str">
            <v># Funzionari</v>
          </cell>
          <cell r="E305">
            <v>0</v>
          </cell>
          <cell r="F305">
            <v>0</v>
          </cell>
          <cell r="G305">
            <v>1578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10305</v>
          </cell>
          <cell r="D306" t="str">
            <v># Quadri</v>
          </cell>
          <cell r="E306">
            <v>0</v>
          </cell>
          <cell r="F306">
            <v>0</v>
          </cell>
          <cell r="G306">
            <v>1929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C307">
            <v>10306</v>
          </cell>
          <cell r="D307" t="str">
            <v># Impiegati e Altro</v>
          </cell>
          <cell r="E307">
            <v>0</v>
          </cell>
          <cell r="F307">
            <v>0</v>
          </cell>
          <cell r="G307">
            <v>7003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10307</v>
          </cell>
          <cell r="D308" t="str">
            <v>Accantonamenti al Fondo rischi bancari generali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09">
          <cell r="C309">
            <v>10308</v>
          </cell>
          <cell r="D309" t="str">
            <v>Imposte sul reddito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C310">
            <v>10309</v>
          </cell>
          <cell r="D310" t="str">
            <v>Cambio lira /$HongKong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C311">
            <v>10310</v>
          </cell>
          <cell r="D311" t="str">
            <v>Cambio lira /$Singapore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10311</v>
          </cell>
          <cell r="D312" t="str">
            <v>Cambio lira /Franco francese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C313">
            <v>10312</v>
          </cell>
          <cell r="D313" t="str">
            <v>Spese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-60.340359999999997</v>
          </cell>
          <cell r="S313">
            <v>-60.340359999999997</v>
          </cell>
        </row>
        <row r="314">
          <cell r="C314">
            <v>10313</v>
          </cell>
          <cell r="D314" t="str">
            <v>Investimenti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-1506.5011199999999</v>
          </cell>
          <cell r="S314">
            <v>-1506.5011199999999</v>
          </cell>
        </row>
        <row r="315">
          <cell r="C315">
            <v>10314</v>
          </cell>
          <cell r="D315" t="str">
            <v>Margine Finanziario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10315</v>
          </cell>
          <cell r="D316" t="str">
            <v>Ricavi da Servizi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10316</v>
          </cell>
          <cell r="D317" t="str">
            <v>Margine di Intermediazione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10317</v>
          </cell>
          <cell r="D318" t="str">
            <v>Margine di Intermediazione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10318</v>
          </cell>
          <cell r="D319" t="str">
            <v>Margine di Intermediazione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10319</v>
          </cell>
          <cell r="D320" t="str">
            <v>Giri lordi a sofferenze</v>
          </cell>
          <cell r="E320">
            <v>213500</v>
          </cell>
          <cell r="F320">
            <v>176500</v>
          </cell>
          <cell r="G320">
            <v>152500</v>
          </cell>
          <cell r="H320">
            <v>53300</v>
          </cell>
          <cell r="I320">
            <v>18100</v>
          </cell>
          <cell r="J320">
            <v>608000</v>
          </cell>
          <cell r="K320">
            <v>648700</v>
          </cell>
          <cell r="L320">
            <v>489100</v>
          </cell>
          <cell r="M320">
            <v>412700</v>
          </cell>
          <cell r="N320">
            <v>342400</v>
          </cell>
          <cell r="O320">
            <v>312700</v>
          </cell>
          <cell r="P320">
            <v>287300</v>
          </cell>
          <cell r="Q320">
            <v>220600</v>
          </cell>
          <cell r="R320">
            <v>0</v>
          </cell>
          <cell r="S320">
            <v>0</v>
          </cell>
        </row>
        <row r="321">
          <cell r="C321">
            <v>10320</v>
          </cell>
          <cell r="D321" t="str">
            <v>Volumi fondi azionari e bilanciati</v>
          </cell>
          <cell r="E321">
            <v>34377951</v>
          </cell>
          <cell r="F321">
            <v>33231911</v>
          </cell>
          <cell r="G321">
            <v>32383734</v>
          </cell>
          <cell r="H321">
            <v>29736566</v>
          </cell>
          <cell r="I321">
            <v>25637352</v>
          </cell>
          <cell r="J321">
            <v>19699414</v>
          </cell>
          <cell r="K321">
            <v>18286889</v>
          </cell>
          <cell r="L321">
            <v>16698784</v>
          </cell>
          <cell r="M321">
            <v>14985045</v>
          </cell>
          <cell r="N321">
            <v>15490698</v>
          </cell>
          <cell r="O321">
            <v>14514623</v>
          </cell>
          <cell r="P321">
            <v>13950883</v>
          </cell>
          <cell r="Q321">
            <v>13347301</v>
          </cell>
          <cell r="R321">
            <v>0</v>
          </cell>
          <cell r="S321">
            <v>0</v>
          </cell>
        </row>
        <row r="322">
          <cell r="C322">
            <v>10321</v>
          </cell>
          <cell r="D322" t="str">
            <v>Commissioni GP+Fondi Retail</v>
          </cell>
          <cell r="E322">
            <v>415817</v>
          </cell>
          <cell r="F322">
            <v>341038</v>
          </cell>
          <cell r="G322">
            <v>259416</v>
          </cell>
          <cell r="H322">
            <v>167387.315</v>
          </cell>
          <cell r="I322">
            <v>81960</v>
          </cell>
          <cell r="J322">
            <v>771131.18</v>
          </cell>
          <cell r="K322">
            <v>2700</v>
          </cell>
          <cell r="L322">
            <v>21600</v>
          </cell>
          <cell r="M322">
            <v>20300</v>
          </cell>
          <cell r="N322">
            <v>9956</v>
          </cell>
          <cell r="O322">
            <v>12945</v>
          </cell>
          <cell r="P322">
            <v>11845</v>
          </cell>
          <cell r="Q322">
            <v>270998</v>
          </cell>
          <cell r="R322">
            <v>875436</v>
          </cell>
          <cell r="S322">
            <v>864000</v>
          </cell>
        </row>
        <row r="323">
          <cell r="C323">
            <v>10322</v>
          </cell>
          <cell r="D323" t="str">
            <v>Volumi GP+Fondi Retail</v>
          </cell>
          <cell r="E323">
            <v>55124917</v>
          </cell>
          <cell r="F323">
            <v>55147021</v>
          </cell>
          <cell r="G323">
            <v>54997765</v>
          </cell>
          <cell r="H323">
            <v>54353901</v>
          </cell>
          <cell r="I323">
            <v>55144856</v>
          </cell>
          <cell r="J323">
            <v>52026444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49868358</v>
          </cell>
          <cell r="R323">
            <v>0</v>
          </cell>
          <cell r="S323">
            <v>57473000</v>
          </cell>
        </row>
        <row r="324">
          <cell r="C324">
            <v>10323</v>
          </cell>
          <cell r="D324" t="str">
            <v>Commissioni Titoli Amministrati+Pct  Retail</v>
          </cell>
          <cell r="E324">
            <v>161317</v>
          </cell>
          <cell r="F324">
            <v>132820</v>
          </cell>
          <cell r="G324">
            <v>108504</v>
          </cell>
          <cell r="H324">
            <v>72712</v>
          </cell>
          <cell r="I324">
            <v>43764</v>
          </cell>
          <cell r="J324">
            <v>223254.96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85362</v>
          </cell>
          <cell r="R324">
            <v>305100</v>
          </cell>
          <cell r="S324">
            <v>233400</v>
          </cell>
        </row>
        <row r="325">
          <cell r="C325">
            <v>10325</v>
          </cell>
          <cell r="D325" t="str">
            <v>Commissioni GP+Fondi Corporate</v>
          </cell>
          <cell r="E325">
            <v>7047</v>
          </cell>
          <cell r="F325">
            <v>5894</v>
          </cell>
          <cell r="G325">
            <v>4569</v>
          </cell>
          <cell r="H325">
            <v>2958</v>
          </cell>
          <cell r="I325">
            <v>1184</v>
          </cell>
          <cell r="J325">
            <v>19099.05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5104</v>
          </cell>
          <cell r="R325">
            <v>19600</v>
          </cell>
          <cell r="S325">
            <v>22000</v>
          </cell>
        </row>
        <row r="326">
          <cell r="C326">
            <v>10326</v>
          </cell>
          <cell r="D326" t="str">
            <v>Volumi GP+Fondi Corporate</v>
          </cell>
          <cell r="E326">
            <v>2888629</v>
          </cell>
          <cell r="F326">
            <v>2819672</v>
          </cell>
          <cell r="G326">
            <v>2810307</v>
          </cell>
          <cell r="H326">
            <v>2788071</v>
          </cell>
          <cell r="I326">
            <v>2807899</v>
          </cell>
          <cell r="J326">
            <v>3210192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2901225</v>
          </cell>
          <cell r="R326">
            <v>0</v>
          </cell>
          <cell r="S326">
            <v>0</v>
          </cell>
        </row>
        <row r="327">
          <cell r="C327">
            <v>10327</v>
          </cell>
          <cell r="D327" t="str">
            <v>Commissioni Titoli Amministrati+Pct Corporate</v>
          </cell>
          <cell r="E327">
            <v>12568</v>
          </cell>
          <cell r="F327">
            <v>9503</v>
          </cell>
          <cell r="G327">
            <v>7707</v>
          </cell>
          <cell r="H327">
            <v>4247</v>
          </cell>
          <cell r="I327">
            <v>3455</v>
          </cell>
          <cell r="J327">
            <v>11210.37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7784</v>
          </cell>
          <cell r="R327">
            <v>21900</v>
          </cell>
          <cell r="S327">
            <v>25000</v>
          </cell>
        </row>
        <row r="328">
          <cell r="C328">
            <v>10329</v>
          </cell>
          <cell r="D328" t="str">
            <v>Commissioni GP+Fondi Large Corporate</v>
          </cell>
          <cell r="E328">
            <v>12456</v>
          </cell>
          <cell r="F328">
            <v>10045</v>
          </cell>
          <cell r="G328">
            <v>7467</v>
          </cell>
          <cell r="H328">
            <v>4996</v>
          </cell>
          <cell r="I328">
            <v>2439</v>
          </cell>
          <cell r="J328">
            <v>20460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2350</v>
          </cell>
          <cell r="R328">
            <v>2000</v>
          </cell>
          <cell r="S328">
            <v>2023</v>
          </cell>
        </row>
        <row r="329">
          <cell r="C329">
            <v>10330</v>
          </cell>
          <cell r="D329" t="str">
            <v>Volumi GP+Fondi Large Corporate</v>
          </cell>
          <cell r="E329">
            <v>6322031</v>
          </cell>
          <cell r="F329">
            <v>6318953</v>
          </cell>
          <cell r="G329">
            <v>6291891</v>
          </cell>
          <cell r="H329">
            <v>6232941</v>
          </cell>
          <cell r="I329">
            <v>6421250</v>
          </cell>
          <cell r="J329">
            <v>5446424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4725975</v>
          </cell>
          <cell r="R329">
            <v>130000</v>
          </cell>
          <cell r="S329">
            <v>125900</v>
          </cell>
        </row>
        <row r="330">
          <cell r="C330">
            <v>10332</v>
          </cell>
          <cell r="D330" t="str">
            <v>Commissioni Titoli Amministrati+Pct Large Corporate</v>
          </cell>
          <cell r="E330">
            <v>12570</v>
          </cell>
          <cell r="F330">
            <v>12361</v>
          </cell>
          <cell r="G330">
            <v>11350</v>
          </cell>
          <cell r="H330">
            <v>1016</v>
          </cell>
          <cell r="I330">
            <v>436</v>
          </cell>
          <cell r="J330">
            <v>13816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1602</v>
          </cell>
          <cell r="R330">
            <v>21000</v>
          </cell>
          <cell r="S330">
            <v>6005</v>
          </cell>
        </row>
        <row r="331">
          <cell r="C331">
            <v>10333</v>
          </cell>
          <cell r="D331" t="str">
            <v>Margine di intermediazione Correspondent Banking</v>
          </cell>
          <cell r="E331">
            <v>38007.85</v>
          </cell>
          <cell r="F331">
            <v>27667.38</v>
          </cell>
          <cell r="G331">
            <v>20189.96</v>
          </cell>
          <cell r="H331">
            <v>10740.3</v>
          </cell>
          <cell r="I331">
            <v>4966</v>
          </cell>
          <cell r="J331">
            <v>46602.59</v>
          </cell>
          <cell r="K331">
            <v>41112</v>
          </cell>
          <cell r="L331">
            <v>37694</v>
          </cell>
          <cell r="M331">
            <v>33987</v>
          </cell>
          <cell r="N331">
            <v>29827</v>
          </cell>
          <cell r="O331">
            <v>28603</v>
          </cell>
          <cell r="P331">
            <v>24755</v>
          </cell>
          <cell r="Q331">
            <v>20339.14</v>
          </cell>
          <cell r="R331">
            <v>83145</v>
          </cell>
          <cell r="S331">
            <v>41215</v>
          </cell>
        </row>
        <row r="332">
          <cell r="C332">
            <v>10334</v>
          </cell>
          <cell r="D332" t="str">
            <v>Margine di intermediazione Tesoreria</v>
          </cell>
          <cell r="E332">
            <v>16340</v>
          </cell>
          <cell r="F332">
            <v>26753.47</v>
          </cell>
          <cell r="G332">
            <v>29455</v>
          </cell>
          <cell r="H332">
            <v>29500</v>
          </cell>
          <cell r="I332">
            <v>15035</v>
          </cell>
          <cell r="J332">
            <v>70969</v>
          </cell>
          <cell r="K332">
            <v>67769</v>
          </cell>
          <cell r="L332">
            <v>65169</v>
          </cell>
          <cell r="M332">
            <v>58969</v>
          </cell>
          <cell r="N332">
            <v>52869</v>
          </cell>
          <cell r="O332">
            <v>45969</v>
          </cell>
          <cell r="P332">
            <v>38469</v>
          </cell>
          <cell r="Q332">
            <v>31669</v>
          </cell>
          <cell r="R332">
            <v>45000</v>
          </cell>
          <cell r="S332">
            <v>45000</v>
          </cell>
        </row>
        <row r="333">
          <cell r="C333">
            <v>10335</v>
          </cell>
          <cell r="D333" t="str">
            <v># risorse totali</v>
          </cell>
          <cell r="E333">
            <v>10594</v>
          </cell>
          <cell r="F333">
            <v>10596</v>
          </cell>
          <cell r="G333">
            <v>10578</v>
          </cell>
          <cell r="H333">
            <v>10585</v>
          </cell>
          <cell r="I333">
            <v>10566</v>
          </cell>
          <cell r="J333">
            <v>10562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10537</v>
          </cell>
          <cell r="S333">
            <v>10537</v>
          </cell>
        </row>
        <row r="334">
          <cell r="C334">
            <v>10340</v>
          </cell>
          <cell r="D334" t="str">
            <v>Impieghi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10341</v>
          </cell>
          <cell r="D335" t="str">
            <v>Raccolta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10342</v>
          </cell>
          <cell r="D336" t="str">
            <v>Margine Impieghi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10343</v>
          </cell>
          <cell r="D337" t="str">
            <v>Margine Raccolta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10344</v>
          </cell>
          <cell r="D338" t="str">
            <v>Totale Ricavi da Servizi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39">
          <cell r="C339">
            <v>10345</v>
          </cell>
          <cell r="D339" t="str">
            <v>Impieghi Clientela Bilancio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</row>
        <row r="340">
          <cell r="C340">
            <v>10346</v>
          </cell>
          <cell r="D340" t="str">
            <v>Sofferenze nette totali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10347</v>
          </cell>
          <cell r="D341" t="str">
            <v>Sofferenze lorde Rete Italia</v>
          </cell>
          <cell r="E341">
            <v>2201400</v>
          </cell>
          <cell r="F341">
            <v>2218000</v>
          </cell>
          <cell r="G341">
            <v>2214600</v>
          </cell>
          <cell r="H341">
            <v>2218500</v>
          </cell>
          <cell r="I341">
            <v>2203200</v>
          </cell>
          <cell r="J341">
            <v>2199800</v>
          </cell>
          <cell r="K341">
            <v>2398200</v>
          </cell>
          <cell r="L341">
            <v>2416600</v>
          </cell>
          <cell r="M341">
            <v>2311200</v>
          </cell>
          <cell r="N341">
            <v>2312300</v>
          </cell>
          <cell r="O341">
            <v>2307900</v>
          </cell>
          <cell r="P341">
            <v>2315300</v>
          </cell>
          <cell r="Q341">
            <v>2345800</v>
          </cell>
          <cell r="R341">
            <v>2300000</v>
          </cell>
          <cell r="S341">
            <v>2300000</v>
          </cell>
        </row>
        <row r="342">
          <cell r="C342">
            <v>10348</v>
          </cell>
          <cell r="D342" t="str">
            <v>Rettifiche di valore su crediti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10349</v>
          </cell>
          <cell r="D343" t="str">
            <v>Radiati fiscali Rete Italia</v>
          </cell>
          <cell r="E343">
            <v>1482742.0730000001</v>
          </cell>
          <cell r="F343">
            <v>1509375</v>
          </cell>
          <cell r="G343">
            <v>1520250</v>
          </cell>
          <cell r="H343">
            <v>1469219</v>
          </cell>
          <cell r="I343">
            <v>1475059</v>
          </cell>
          <cell r="J343">
            <v>1514166</v>
          </cell>
          <cell r="K343">
            <v>1442190</v>
          </cell>
          <cell r="L343">
            <v>1457929</v>
          </cell>
          <cell r="M343">
            <v>1467780</v>
          </cell>
          <cell r="N343">
            <v>1459272.182</v>
          </cell>
          <cell r="O343">
            <v>1483669</v>
          </cell>
          <cell r="P343">
            <v>1492175.45578</v>
          </cell>
          <cell r="Q343">
            <v>1443742</v>
          </cell>
          <cell r="R343">
            <v>0</v>
          </cell>
          <cell r="S343">
            <v>0</v>
          </cell>
        </row>
        <row r="344">
          <cell r="C344">
            <v>10350</v>
          </cell>
          <cell r="D344" t="str">
            <v>Radiati fiscali Filiali Estere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10351</v>
          </cell>
          <cell r="D345" t="str">
            <v>Incagli lordi Rete Italia</v>
          </cell>
          <cell r="E345">
            <v>500659.86</v>
          </cell>
          <cell r="F345">
            <v>456914</v>
          </cell>
          <cell r="G345">
            <v>457508.15698000003</v>
          </cell>
          <cell r="H345">
            <v>478857</v>
          </cell>
          <cell r="I345">
            <v>472040.08</v>
          </cell>
          <cell r="J345">
            <v>496024.56527000002</v>
          </cell>
          <cell r="K345">
            <v>368908</v>
          </cell>
          <cell r="L345">
            <v>354567</v>
          </cell>
          <cell r="M345">
            <v>367480</v>
          </cell>
          <cell r="N345">
            <v>365935.64799999999</v>
          </cell>
          <cell r="O345">
            <v>367434</v>
          </cell>
          <cell r="P345">
            <v>359892</v>
          </cell>
          <cell r="Q345">
            <v>342688.71</v>
          </cell>
          <cell r="R345">
            <v>0</v>
          </cell>
          <cell r="S345">
            <v>0</v>
          </cell>
        </row>
        <row r="346">
          <cell r="C346">
            <v>10352</v>
          </cell>
          <cell r="D346" t="str">
            <v>Incagli lordi Filiali Estere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10353</v>
          </cell>
          <cell r="D347" t="str">
            <v>Giri lordi a sofferenze Rete Italia</v>
          </cell>
          <cell r="E347">
            <v>213500</v>
          </cell>
          <cell r="F347">
            <v>176500</v>
          </cell>
          <cell r="G347">
            <v>152500</v>
          </cell>
          <cell r="H347">
            <v>53300</v>
          </cell>
          <cell r="I347">
            <v>18100</v>
          </cell>
          <cell r="J347">
            <v>608000</v>
          </cell>
          <cell r="K347">
            <v>648700</v>
          </cell>
          <cell r="L347">
            <v>489100</v>
          </cell>
          <cell r="M347">
            <v>412700</v>
          </cell>
          <cell r="N347">
            <v>342400</v>
          </cell>
          <cell r="O347">
            <v>312700</v>
          </cell>
          <cell r="P347">
            <v>287300</v>
          </cell>
          <cell r="Q347">
            <v>220600</v>
          </cell>
          <cell r="R347">
            <v>0</v>
          </cell>
          <cell r="S347">
            <v>0</v>
          </cell>
        </row>
        <row r="348">
          <cell r="C348">
            <v>10354</v>
          </cell>
          <cell r="D348" t="str">
            <v>Giri lordi a sofferenze Filiali Estere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10461</v>
          </cell>
          <cell r="D349" t="str">
            <v>Numeri Racc. a vista (c/c e dep. risp.)</v>
          </cell>
          <cell r="E349">
            <v>275148425</v>
          </cell>
          <cell r="F349">
            <v>216675681</v>
          </cell>
          <cell r="G349">
            <v>161213053</v>
          </cell>
          <cell r="H349">
            <v>105522937</v>
          </cell>
          <cell r="I349">
            <v>56637028.159999996</v>
          </cell>
          <cell r="J349">
            <v>610217774.79999995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232839010</v>
          </cell>
          <cell r="R349">
            <v>689873400</v>
          </cell>
          <cell r="S349">
            <v>638743200</v>
          </cell>
        </row>
        <row r="350">
          <cell r="C350">
            <v>10462</v>
          </cell>
          <cell r="D350" t="str">
            <v>Margine Racc. a vista</v>
          </cell>
          <cell r="E350">
            <v>20004</v>
          </cell>
          <cell r="F350">
            <v>15072</v>
          </cell>
          <cell r="G350">
            <v>10862</v>
          </cell>
          <cell r="H350">
            <v>6858</v>
          </cell>
          <cell r="I350">
            <v>3635.28</v>
          </cell>
          <cell r="J350">
            <v>35872.550000000003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13597</v>
          </cell>
          <cell r="R350">
            <v>54400</v>
          </cell>
          <cell r="S350">
            <v>42000</v>
          </cell>
        </row>
        <row r="351">
          <cell r="C351">
            <v>10463</v>
          </cell>
          <cell r="D351" t="str">
            <v>Numeri Racc. a termine (CD+Obbl.)</v>
          </cell>
          <cell r="E351">
            <v>7246364</v>
          </cell>
          <cell r="F351">
            <v>5918989</v>
          </cell>
          <cell r="G351">
            <v>4659954</v>
          </cell>
          <cell r="H351">
            <v>3295304</v>
          </cell>
          <cell r="I351">
            <v>1737804</v>
          </cell>
          <cell r="J351">
            <v>30011833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15464556</v>
          </cell>
          <cell r="R351">
            <v>15372000</v>
          </cell>
          <cell r="S351">
            <v>41870400</v>
          </cell>
        </row>
        <row r="352">
          <cell r="C352">
            <v>10464</v>
          </cell>
          <cell r="D352" t="str">
            <v>Margine Racc. a termine</v>
          </cell>
          <cell r="E352">
            <v>228</v>
          </cell>
          <cell r="F352">
            <v>180</v>
          </cell>
          <cell r="G352">
            <v>139</v>
          </cell>
          <cell r="H352">
            <v>99</v>
          </cell>
          <cell r="I352">
            <v>52</v>
          </cell>
          <cell r="J352">
            <v>688.45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341</v>
          </cell>
          <cell r="R352">
            <v>500</v>
          </cell>
          <cell r="S352">
            <v>1200</v>
          </cell>
        </row>
        <row r="353">
          <cell r="C353">
            <v>10465</v>
          </cell>
          <cell r="D353" t="str">
            <v>Numeri Racc. totale (esclusi PCT)</v>
          </cell>
          <cell r="E353">
            <v>282394789</v>
          </cell>
          <cell r="F353">
            <v>222594670</v>
          </cell>
          <cell r="G353">
            <v>165873007</v>
          </cell>
          <cell r="H353">
            <v>108818241</v>
          </cell>
          <cell r="I353">
            <v>58374832.159999996</v>
          </cell>
          <cell r="J353">
            <v>640229607.79999995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248303566</v>
          </cell>
          <cell r="R353">
            <v>705245400</v>
          </cell>
          <cell r="S353">
            <v>680613600</v>
          </cell>
        </row>
        <row r="354">
          <cell r="C354">
            <v>10466</v>
          </cell>
          <cell r="D354" t="str">
            <v>Margine Raccolta Totale</v>
          </cell>
          <cell r="E354">
            <v>20232</v>
          </cell>
          <cell r="F354">
            <v>15252</v>
          </cell>
          <cell r="G354">
            <v>11001</v>
          </cell>
          <cell r="H354">
            <v>6957</v>
          </cell>
          <cell r="I354">
            <v>3687.28</v>
          </cell>
          <cell r="J354">
            <v>36561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13938</v>
          </cell>
          <cell r="R354">
            <v>54900</v>
          </cell>
          <cell r="S354">
            <v>43200</v>
          </cell>
        </row>
        <row r="355">
          <cell r="C355">
            <v>10467</v>
          </cell>
          <cell r="D355" t="str">
            <v>Numeri Impieghi vivi totali</v>
          </cell>
          <cell r="E355">
            <v>658412802</v>
          </cell>
          <cell r="F355">
            <v>525871532</v>
          </cell>
          <cell r="G355">
            <v>395929825</v>
          </cell>
          <cell r="H355">
            <v>262569247</v>
          </cell>
          <cell r="I355">
            <v>136278464</v>
          </cell>
          <cell r="J355">
            <v>1583195175.95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659401896</v>
          </cell>
          <cell r="R355">
            <v>1655893800</v>
          </cell>
          <cell r="S355">
            <v>1976400000</v>
          </cell>
        </row>
        <row r="356">
          <cell r="C356">
            <v>10468</v>
          </cell>
          <cell r="D356" t="str">
            <v>Margine Imp. Vivi totali</v>
          </cell>
          <cell r="E356">
            <v>116348</v>
          </cell>
          <cell r="F356">
            <v>93646</v>
          </cell>
          <cell r="G356">
            <v>71110</v>
          </cell>
          <cell r="H356">
            <v>46634</v>
          </cell>
          <cell r="I356">
            <v>23522</v>
          </cell>
          <cell r="J356">
            <v>296605.52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125937</v>
          </cell>
          <cell r="R356">
            <v>273100</v>
          </cell>
          <cell r="S356">
            <v>351500</v>
          </cell>
        </row>
        <row r="357">
          <cell r="C357">
            <v>10469</v>
          </cell>
          <cell r="D357" t="str">
            <v>Numeri Impieghi vivi a breve (c/c)</v>
          </cell>
          <cell r="E357">
            <v>432600290</v>
          </cell>
          <cell r="F357">
            <v>346012556</v>
          </cell>
          <cell r="G357">
            <v>260852585</v>
          </cell>
          <cell r="H357">
            <v>173887594</v>
          </cell>
          <cell r="I357">
            <v>90595820</v>
          </cell>
          <cell r="J357">
            <v>1077064275.95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458901552</v>
          </cell>
          <cell r="R357">
            <v>964739400</v>
          </cell>
          <cell r="S357">
            <v>1171200000</v>
          </cell>
        </row>
        <row r="358">
          <cell r="C358">
            <v>10470</v>
          </cell>
          <cell r="D358" t="str">
            <v>Margine Imp. Vivi a breve</v>
          </cell>
          <cell r="E358">
            <v>102661</v>
          </cell>
          <cell r="F358">
            <v>82548</v>
          </cell>
          <cell r="G358">
            <v>62699</v>
          </cell>
          <cell r="H358">
            <v>41016</v>
          </cell>
          <cell r="I358">
            <v>20726</v>
          </cell>
          <cell r="J358">
            <v>263039.15000000002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112149</v>
          </cell>
          <cell r="R358">
            <v>233800</v>
          </cell>
          <cell r="S358">
            <v>300500</v>
          </cell>
        </row>
        <row r="359">
          <cell r="C359">
            <v>10471</v>
          </cell>
          <cell r="D359" t="str">
            <v>Numeri Impieghi vivi a termine</v>
          </cell>
          <cell r="E359">
            <v>225812512</v>
          </cell>
          <cell r="F359">
            <v>179858976</v>
          </cell>
          <cell r="G359">
            <v>135077240</v>
          </cell>
          <cell r="H359">
            <v>88681653</v>
          </cell>
          <cell r="I359">
            <v>45682644</v>
          </cell>
          <cell r="J359">
            <v>506130900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200500344</v>
          </cell>
          <cell r="R359">
            <v>691154400</v>
          </cell>
          <cell r="S359">
            <v>805200000</v>
          </cell>
        </row>
        <row r="360">
          <cell r="C360">
            <v>10472</v>
          </cell>
          <cell r="D360" t="str">
            <v>Margine Imp. Vivi a termine</v>
          </cell>
          <cell r="E360">
            <v>13687</v>
          </cell>
          <cell r="F360">
            <v>11098</v>
          </cell>
          <cell r="G360">
            <v>8411</v>
          </cell>
          <cell r="H360">
            <v>5618</v>
          </cell>
          <cell r="I360">
            <v>2796</v>
          </cell>
          <cell r="J360">
            <v>33566.370000000003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13788</v>
          </cell>
          <cell r="R360">
            <v>39300</v>
          </cell>
          <cell r="S360">
            <v>51000</v>
          </cell>
        </row>
        <row r="361">
          <cell r="C361">
            <v>10473</v>
          </cell>
          <cell r="D361" t="str">
            <v>Numeri contenzioso</v>
          </cell>
          <cell r="E361">
            <v>63937353</v>
          </cell>
          <cell r="F361">
            <v>50734155</v>
          </cell>
          <cell r="G361">
            <v>38153435</v>
          </cell>
          <cell r="H361">
            <v>25158674</v>
          </cell>
          <cell r="I361">
            <v>12965254</v>
          </cell>
          <cell r="J361">
            <v>150282672.75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61797565</v>
          </cell>
          <cell r="R361">
            <v>155623200</v>
          </cell>
          <cell r="S361">
            <v>164700000</v>
          </cell>
        </row>
        <row r="362">
          <cell r="C362">
            <v>10474</v>
          </cell>
          <cell r="D362" t="str">
            <v>Margine Contenzioso</v>
          </cell>
          <cell r="E362">
            <v>-5742</v>
          </cell>
          <cell r="F362">
            <v>-4313</v>
          </cell>
          <cell r="G362">
            <v>-3133</v>
          </cell>
          <cell r="H362">
            <v>-2045</v>
          </cell>
          <cell r="I362">
            <v>-1053</v>
          </cell>
          <cell r="J362">
            <v>-10340.209999999999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-4384</v>
          </cell>
          <cell r="R362">
            <v>-16400</v>
          </cell>
          <cell r="S362">
            <v>-14000</v>
          </cell>
        </row>
        <row r="363">
          <cell r="C363">
            <v>10475</v>
          </cell>
          <cell r="D363" t="str">
            <v>Commissioni su GP</v>
          </cell>
          <cell r="E363">
            <v>606</v>
          </cell>
          <cell r="F363">
            <v>511</v>
          </cell>
          <cell r="G363">
            <v>384</v>
          </cell>
          <cell r="H363">
            <v>257</v>
          </cell>
          <cell r="I363">
            <v>127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416</v>
          </cell>
          <cell r="R363">
            <v>0</v>
          </cell>
          <cell r="S363">
            <v>3000</v>
          </cell>
        </row>
        <row r="364">
          <cell r="C364">
            <v>10476</v>
          </cell>
          <cell r="D364" t="str">
            <v>volumi GP</v>
          </cell>
          <cell r="E364">
            <v>145204</v>
          </cell>
          <cell r="F364">
            <v>145963</v>
          </cell>
          <cell r="G364">
            <v>152007</v>
          </cell>
          <cell r="H364">
            <v>151828</v>
          </cell>
          <cell r="I364">
            <v>148026</v>
          </cell>
          <cell r="J364">
            <v>125336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97753</v>
          </cell>
          <cell r="R364">
            <v>0</v>
          </cell>
          <cell r="S364">
            <v>0</v>
          </cell>
        </row>
        <row r="365">
          <cell r="C365">
            <v>10477</v>
          </cell>
          <cell r="D365" t="str">
            <v>Commissioni su fondi</v>
          </cell>
          <cell r="E365">
            <v>5729</v>
          </cell>
          <cell r="F365">
            <v>4601</v>
          </cell>
          <cell r="G365">
            <v>3605</v>
          </cell>
          <cell r="H365">
            <v>2279</v>
          </cell>
          <cell r="I365">
            <v>898</v>
          </cell>
          <cell r="J365">
            <v>10703.29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3184</v>
          </cell>
          <cell r="R365">
            <v>0</v>
          </cell>
          <cell r="S365">
            <v>11000</v>
          </cell>
        </row>
        <row r="366">
          <cell r="C366">
            <v>10478</v>
          </cell>
          <cell r="D366" t="str">
            <v>volumi fondi</v>
          </cell>
          <cell r="E366">
            <v>636368</v>
          </cell>
          <cell r="F366">
            <v>633769</v>
          </cell>
          <cell r="G366">
            <v>635166</v>
          </cell>
          <cell r="H366">
            <v>628128</v>
          </cell>
          <cell r="I366">
            <v>635326</v>
          </cell>
          <cell r="J366">
            <v>595896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548141</v>
          </cell>
          <cell r="R366">
            <v>0</v>
          </cell>
          <cell r="S366">
            <v>0</v>
          </cell>
        </row>
        <row r="367">
          <cell r="C367">
            <v>10479</v>
          </cell>
          <cell r="D367" t="str">
            <v>Commissioni su titoli amministrati</v>
          </cell>
          <cell r="E367">
            <v>3539</v>
          </cell>
          <cell r="F367">
            <v>2799</v>
          </cell>
          <cell r="G367">
            <v>2307</v>
          </cell>
          <cell r="H367">
            <v>1493</v>
          </cell>
          <cell r="I367">
            <v>957</v>
          </cell>
          <cell r="J367">
            <v>3482.85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1425</v>
          </cell>
          <cell r="R367">
            <v>7000</v>
          </cell>
          <cell r="S367">
            <v>7400</v>
          </cell>
        </row>
        <row r="368">
          <cell r="C368">
            <v>10480</v>
          </cell>
          <cell r="D368" t="str">
            <v>volumi Titoli Ammin. (stock)</v>
          </cell>
          <cell r="E368">
            <v>594275</v>
          </cell>
          <cell r="F368">
            <v>540708</v>
          </cell>
          <cell r="G368">
            <v>537302</v>
          </cell>
          <cell r="H368">
            <v>523356</v>
          </cell>
          <cell r="I368">
            <v>498113</v>
          </cell>
          <cell r="J368">
            <v>468497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486391</v>
          </cell>
          <cell r="R368">
            <v>0</v>
          </cell>
          <cell r="S368">
            <v>0</v>
          </cell>
        </row>
        <row r="369">
          <cell r="C369">
            <v>10481</v>
          </cell>
          <cell r="D369" t="str">
            <v>Commissioni su operazioni di PcT</v>
          </cell>
          <cell r="E369">
            <v>32</v>
          </cell>
          <cell r="F369">
            <v>22</v>
          </cell>
          <cell r="G369">
            <v>18</v>
          </cell>
          <cell r="H369">
            <v>12</v>
          </cell>
          <cell r="I369">
            <v>5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19</v>
          </cell>
          <cell r="R369">
            <v>0</v>
          </cell>
          <cell r="S369">
            <v>0</v>
          </cell>
        </row>
        <row r="370">
          <cell r="C370">
            <v>10482</v>
          </cell>
          <cell r="D370" t="str">
            <v>volumi PcT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</row>
        <row r="371">
          <cell r="C371">
            <v>10483</v>
          </cell>
          <cell r="D371" t="str">
            <v>Commissioni su assicurazioni</v>
          </cell>
          <cell r="E371">
            <v>3565</v>
          </cell>
          <cell r="F371">
            <v>2654</v>
          </cell>
          <cell r="G371">
            <v>2082</v>
          </cell>
          <cell r="H371">
            <v>1144</v>
          </cell>
          <cell r="I371">
            <v>385</v>
          </cell>
          <cell r="J371">
            <v>5587.37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2272</v>
          </cell>
          <cell r="R371">
            <v>8500</v>
          </cell>
          <cell r="S371">
            <v>7000</v>
          </cell>
        </row>
        <row r="372">
          <cell r="C372">
            <v>10484</v>
          </cell>
          <cell r="D372" t="str">
            <v>volumi assicurazioni</v>
          </cell>
          <cell r="E372">
            <v>197801</v>
          </cell>
          <cell r="F372">
            <v>181493</v>
          </cell>
          <cell r="G372">
            <v>171651</v>
          </cell>
          <cell r="H372">
            <v>155538</v>
          </cell>
          <cell r="I372">
            <v>84220</v>
          </cell>
          <cell r="J372">
            <v>84220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93523</v>
          </cell>
          <cell r="R372">
            <v>0</v>
          </cell>
          <cell r="S372">
            <v>0</v>
          </cell>
        </row>
        <row r="373">
          <cell r="C373">
            <v>10485</v>
          </cell>
          <cell r="D373" t="str">
            <v>commissioni tenuta conto</v>
          </cell>
          <cell r="E373">
            <v>22807</v>
          </cell>
          <cell r="F373">
            <v>19487</v>
          </cell>
          <cell r="G373">
            <v>16028</v>
          </cell>
          <cell r="H373">
            <v>6923</v>
          </cell>
          <cell r="I373">
            <v>3324</v>
          </cell>
          <cell r="J373">
            <v>59007.24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22087</v>
          </cell>
          <cell r="R373">
            <v>62800</v>
          </cell>
          <cell r="S373">
            <v>60000</v>
          </cell>
        </row>
        <row r="374">
          <cell r="C374">
            <v>10486</v>
          </cell>
          <cell r="D374" t="str">
            <v>commissioni su carte di credito e debito</v>
          </cell>
          <cell r="E374">
            <v>1322</v>
          </cell>
          <cell r="F374">
            <v>1055</v>
          </cell>
          <cell r="G374">
            <v>686</v>
          </cell>
          <cell r="H374">
            <v>460</v>
          </cell>
          <cell r="I374">
            <v>271</v>
          </cell>
          <cell r="J374">
            <v>2994.28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1170</v>
          </cell>
          <cell r="R374">
            <v>3400</v>
          </cell>
          <cell r="S374">
            <v>3500</v>
          </cell>
        </row>
        <row r="375">
          <cell r="C375">
            <v>10487</v>
          </cell>
          <cell r="D375" t="str">
            <v>commissioni su servizi estero</v>
          </cell>
          <cell r="E375">
            <v>3971</v>
          </cell>
          <cell r="F375">
            <v>3315</v>
          </cell>
          <cell r="G375">
            <v>2681</v>
          </cell>
          <cell r="H375">
            <v>1662</v>
          </cell>
          <cell r="I375">
            <v>1146</v>
          </cell>
          <cell r="J375">
            <v>11104.61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4241</v>
          </cell>
          <cell r="R375">
            <v>11000</v>
          </cell>
          <cell r="S375">
            <v>11000</v>
          </cell>
        </row>
        <row r="376">
          <cell r="C376">
            <v>10488</v>
          </cell>
          <cell r="D376" t="str">
            <v>Commissioni da portafoglio</v>
          </cell>
          <cell r="E376">
            <v>3484</v>
          </cell>
          <cell r="F376">
            <v>2746</v>
          </cell>
          <cell r="G376">
            <v>2158</v>
          </cell>
          <cell r="H376">
            <v>1406</v>
          </cell>
          <cell r="I376">
            <v>631</v>
          </cell>
          <cell r="J376">
            <v>8710.6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3457</v>
          </cell>
          <cell r="R376">
            <v>8400</v>
          </cell>
          <cell r="S376">
            <v>9500</v>
          </cell>
        </row>
        <row r="377">
          <cell r="C377">
            <v>10489</v>
          </cell>
          <cell r="D377" t="str">
            <v>altre Commissioni</v>
          </cell>
          <cell r="E377">
            <v>8336</v>
          </cell>
          <cell r="F377">
            <v>3806</v>
          </cell>
          <cell r="G377">
            <v>2850</v>
          </cell>
          <cell r="H377">
            <v>1531</v>
          </cell>
          <cell r="I377">
            <v>744</v>
          </cell>
          <cell r="J377">
            <v>28030.71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9636</v>
          </cell>
          <cell r="R377">
            <v>16100</v>
          </cell>
          <cell r="S377">
            <v>15000</v>
          </cell>
        </row>
        <row r="378">
          <cell r="C378">
            <v>10490</v>
          </cell>
          <cell r="D378" t="str">
            <v>di cui sistema di pagamento</v>
          </cell>
          <cell r="E378">
            <v>2561</v>
          </cell>
          <cell r="F378">
            <v>1968</v>
          </cell>
          <cell r="G378">
            <v>1523</v>
          </cell>
          <cell r="H378">
            <v>639</v>
          </cell>
          <cell r="I378">
            <v>324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1541</v>
          </cell>
          <cell r="R378">
            <v>0</v>
          </cell>
          <cell r="S378">
            <v>0</v>
          </cell>
        </row>
        <row r="379">
          <cell r="C379">
            <v>10491</v>
          </cell>
          <cell r="D379" t="str">
            <v>effetto giorni banca</v>
          </cell>
          <cell r="E379">
            <v>6782</v>
          </cell>
          <cell r="F379">
            <v>5008</v>
          </cell>
          <cell r="G379">
            <v>3711</v>
          </cell>
          <cell r="H379">
            <v>2193</v>
          </cell>
          <cell r="I379">
            <v>646</v>
          </cell>
          <cell r="J379">
            <v>11254.8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4485</v>
          </cell>
          <cell r="R379">
            <v>23300</v>
          </cell>
          <cell r="S379">
            <v>11500</v>
          </cell>
        </row>
        <row r="380">
          <cell r="C380">
            <v>10492</v>
          </cell>
          <cell r="D380" t="str">
            <v>Commissioni GP+Fondi</v>
          </cell>
          <cell r="E380">
            <v>6335</v>
          </cell>
          <cell r="F380">
            <v>5112</v>
          </cell>
          <cell r="G380">
            <v>3989</v>
          </cell>
          <cell r="H380">
            <v>2536</v>
          </cell>
          <cell r="I380">
            <v>1025</v>
          </cell>
          <cell r="J380">
            <v>10703.29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3600</v>
          </cell>
          <cell r="R380">
            <v>14000</v>
          </cell>
          <cell r="S380">
            <v>14000</v>
          </cell>
        </row>
        <row r="381">
          <cell r="C381">
            <v>10493</v>
          </cell>
          <cell r="D381" t="str">
            <v>Volumi GP+Fondi</v>
          </cell>
          <cell r="E381">
            <v>781572</v>
          </cell>
          <cell r="F381">
            <v>779732</v>
          </cell>
          <cell r="G381">
            <v>787173</v>
          </cell>
          <cell r="H381">
            <v>779956</v>
          </cell>
          <cell r="I381">
            <v>783352</v>
          </cell>
          <cell r="J381">
            <v>721232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645894</v>
          </cell>
          <cell r="R381">
            <v>0</v>
          </cell>
          <cell r="S381">
            <v>0</v>
          </cell>
        </row>
        <row r="382">
          <cell r="C382">
            <v>10494</v>
          </cell>
          <cell r="D382" t="str">
            <v xml:space="preserve">Commissioni Titoli Amministrati+Pct </v>
          </cell>
          <cell r="E382">
            <v>3571</v>
          </cell>
          <cell r="F382">
            <v>2821</v>
          </cell>
          <cell r="G382">
            <v>2325</v>
          </cell>
          <cell r="H382">
            <v>1505</v>
          </cell>
          <cell r="I382">
            <v>962</v>
          </cell>
          <cell r="J382">
            <v>3482.85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1444</v>
          </cell>
          <cell r="R382">
            <v>7000</v>
          </cell>
          <cell r="S382">
            <v>7400</v>
          </cell>
        </row>
        <row r="383">
          <cell r="C383">
            <v>10561</v>
          </cell>
          <cell r="D383" t="str">
            <v>Numeri Racc. a vista (c/c e dep. risp.)</v>
          </cell>
          <cell r="E383">
            <v>2996749878</v>
          </cell>
          <cell r="F383">
            <v>2382909405</v>
          </cell>
          <cell r="G383">
            <v>1794612333</v>
          </cell>
          <cell r="H383">
            <v>1182432925</v>
          </cell>
          <cell r="I383">
            <v>611940680.37</v>
          </cell>
          <cell r="J383">
            <v>7044544387.6499996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2913545289</v>
          </cell>
          <cell r="R383">
            <v>7306714200</v>
          </cell>
          <cell r="S383">
            <v>7334640000</v>
          </cell>
        </row>
        <row r="384">
          <cell r="C384">
            <v>10562</v>
          </cell>
          <cell r="D384" t="str">
            <v>Margine Racc. a vista</v>
          </cell>
          <cell r="E384">
            <v>227304</v>
          </cell>
          <cell r="F384">
            <v>174897</v>
          </cell>
          <cell r="G384">
            <v>128549</v>
          </cell>
          <cell r="H384">
            <v>82349</v>
          </cell>
          <cell r="I384">
            <v>41628.92</v>
          </cell>
          <cell r="J384">
            <v>432091.55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175852</v>
          </cell>
          <cell r="R384">
            <v>593864</v>
          </cell>
          <cell r="S384">
            <v>506300</v>
          </cell>
        </row>
        <row r="385">
          <cell r="C385">
            <v>10563</v>
          </cell>
          <cell r="D385" t="str">
            <v>Numeri Racc. a termine (CD+Obbl.)</v>
          </cell>
          <cell r="E385">
            <v>702297721</v>
          </cell>
          <cell r="F385">
            <v>571625206</v>
          </cell>
          <cell r="G385">
            <v>443451884</v>
          </cell>
          <cell r="H385">
            <v>307096816</v>
          </cell>
          <cell r="I385">
            <v>161814752</v>
          </cell>
          <cell r="J385">
            <v>2681256474.75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1326559474</v>
          </cell>
          <cell r="R385">
            <v>1506675600</v>
          </cell>
          <cell r="S385">
            <v>2118957000</v>
          </cell>
        </row>
        <row r="386">
          <cell r="C386">
            <v>10564</v>
          </cell>
          <cell r="D386" t="str">
            <v>Margine Racc. a termine</v>
          </cell>
          <cell r="E386">
            <v>22253</v>
          </cell>
          <cell r="F386">
            <v>17742</v>
          </cell>
          <cell r="G386">
            <v>13438</v>
          </cell>
          <cell r="H386">
            <v>9238</v>
          </cell>
          <cell r="I386">
            <v>4814</v>
          </cell>
          <cell r="J386">
            <v>62000.61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29233</v>
          </cell>
          <cell r="R386">
            <v>49500</v>
          </cell>
          <cell r="S386">
            <v>53900</v>
          </cell>
        </row>
        <row r="387">
          <cell r="C387">
            <v>10565</v>
          </cell>
          <cell r="D387" t="str">
            <v>Numeri Racc. totale (esclusi PCT)</v>
          </cell>
          <cell r="E387">
            <v>3699047599</v>
          </cell>
          <cell r="F387">
            <v>2954534611</v>
          </cell>
          <cell r="G387">
            <v>2238064217</v>
          </cell>
          <cell r="H387">
            <v>1489529741</v>
          </cell>
          <cell r="I387">
            <v>773755432.37</v>
          </cell>
          <cell r="J387">
            <v>9725800862.3999996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4240104763</v>
          </cell>
          <cell r="R387">
            <v>8813389800</v>
          </cell>
          <cell r="S387">
            <v>9453597000</v>
          </cell>
        </row>
        <row r="388">
          <cell r="C388">
            <v>10566</v>
          </cell>
          <cell r="D388" t="str">
            <v>Margine Raccolta Totale</v>
          </cell>
          <cell r="E388">
            <v>249557</v>
          </cell>
          <cell r="F388">
            <v>192639</v>
          </cell>
          <cell r="G388">
            <v>141987</v>
          </cell>
          <cell r="H388">
            <v>91587</v>
          </cell>
          <cell r="I388">
            <v>46442.92</v>
          </cell>
          <cell r="J388">
            <v>494092.16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205085</v>
          </cell>
          <cell r="R388">
            <v>643364</v>
          </cell>
          <cell r="S388">
            <v>560200</v>
          </cell>
        </row>
        <row r="389">
          <cell r="C389">
            <v>10567</v>
          </cell>
          <cell r="D389" t="str">
            <v>Numeri Impieghi vivi totali</v>
          </cell>
          <cell r="E389">
            <v>1847393520</v>
          </cell>
          <cell r="F389">
            <v>1457300785</v>
          </cell>
          <cell r="G389">
            <v>1084257935</v>
          </cell>
          <cell r="H389">
            <v>723570308</v>
          </cell>
          <cell r="I389">
            <v>371693947</v>
          </cell>
          <cell r="J389">
            <v>3805323556.3499999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1469654541</v>
          </cell>
          <cell r="R389">
            <v>4667415000</v>
          </cell>
          <cell r="S389">
            <v>4593409800</v>
          </cell>
        </row>
        <row r="390">
          <cell r="C390">
            <v>10568</v>
          </cell>
          <cell r="D390" t="str">
            <v>Margine Imp. Vivi totali</v>
          </cell>
          <cell r="E390">
            <v>128393</v>
          </cell>
          <cell r="F390">
            <v>101439</v>
          </cell>
          <cell r="G390">
            <v>76139</v>
          </cell>
          <cell r="H390">
            <v>49151</v>
          </cell>
          <cell r="I390">
            <v>23720</v>
          </cell>
          <cell r="J390">
            <v>289093.09999999998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114521</v>
          </cell>
          <cell r="R390">
            <v>319500</v>
          </cell>
          <cell r="S390">
            <v>322400</v>
          </cell>
        </row>
        <row r="391">
          <cell r="C391">
            <v>10569</v>
          </cell>
          <cell r="D391" t="str">
            <v>Numeri Impieghi vivi a breve (c/c)</v>
          </cell>
          <cell r="E391">
            <v>167243553</v>
          </cell>
          <cell r="F391">
            <v>133141374</v>
          </cell>
          <cell r="G391">
            <v>95994840</v>
          </cell>
          <cell r="H391">
            <v>76986268</v>
          </cell>
          <cell r="I391">
            <v>40537505</v>
          </cell>
          <cell r="J391">
            <v>335211755.05000001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144047324</v>
          </cell>
          <cell r="R391">
            <v>443921400</v>
          </cell>
          <cell r="S391">
            <v>420900000</v>
          </cell>
        </row>
        <row r="392">
          <cell r="C392">
            <v>10570</v>
          </cell>
          <cell r="D392" t="str">
            <v>Margine Imp. Vivi a breve</v>
          </cell>
          <cell r="E392">
            <v>34869</v>
          </cell>
          <cell r="F392">
            <v>26793</v>
          </cell>
          <cell r="G392">
            <v>20313</v>
          </cell>
          <cell r="H392">
            <v>11704</v>
          </cell>
          <cell r="I392">
            <v>5719</v>
          </cell>
          <cell r="J392">
            <v>72621.39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27893</v>
          </cell>
          <cell r="R392">
            <v>86200</v>
          </cell>
          <cell r="S392">
            <v>84200</v>
          </cell>
        </row>
        <row r="393">
          <cell r="C393">
            <v>10571</v>
          </cell>
          <cell r="D393" t="str">
            <v>Numeri Impieghi vivi a termine</v>
          </cell>
          <cell r="E393">
            <v>1680149967</v>
          </cell>
          <cell r="F393">
            <v>1324159411</v>
          </cell>
          <cell r="G393">
            <v>988263095</v>
          </cell>
          <cell r="H393">
            <v>646584040</v>
          </cell>
          <cell r="I393">
            <v>331156442</v>
          </cell>
          <cell r="J393">
            <v>3470111801.3000002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1325607217</v>
          </cell>
          <cell r="R393">
            <v>4223493600</v>
          </cell>
          <cell r="S393">
            <v>4172509800</v>
          </cell>
        </row>
        <row r="394">
          <cell r="C394">
            <v>10572</v>
          </cell>
          <cell r="D394" t="str">
            <v>Margine Imp. Vivi a termine</v>
          </cell>
          <cell r="E394">
            <v>93524</v>
          </cell>
          <cell r="F394">
            <v>74646</v>
          </cell>
          <cell r="G394">
            <v>55826</v>
          </cell>
          <cell r="H394">
            <v>37447</v>
          </cell>
          <cell r="I394">
            <v>18001</v>
          </cell>
          <cell r="J394">
            <v>216471.71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86628</v>
          </cell>
          <cell r="R394">
            <v>233300</v>
          </cell>
          <cell r="S394">
            <v>238200</v>
          </cell>
        </row>
        <row r="395">
          <cell r="C395">
            <v>10573</v>
          </cell>
          <cell r="D395" t="str">
            <v>Numeri contenzioso</v>
          </cell>
          <cell r="E395">
            <v>38798848</v>
          </cell>
          <cell r="F395">
            <v>30813538</v>
          </cell>
          <cell r="G395">
            <v>23106409</v>
          </cell>
          <cell r="H395">
            <v>15160294</v>
          </cell>
          <cell r="I395">
            <v>7798089</v>
          </cell>
          <cell r="J395">
            <v>91182212.200000003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33662480</v>
          </cell>
          <cell r="R395">
            <v>95745600</v>
          </cell>
          <cell r="S395">
            <v>164700000</v>
          </cell>
        </row>
        <row r="396">
          <cell r="C396">
            <v>10574</v>
          </cell>
          <cell r="D396" t="str">
            <v>Margine Contenzioso</v>
          </cell>
          <cell r="E396">
            <v>-3052</v>
          </cell>
          <cell r="F396">
            <v>-2331</v>
          </cell>
          <cell r="G396">
            <v>-1688</v>
          </cell>
          <cell r="H396">
            <v>-1043</v>
          </cell>
          <cell r="I396">
            <v>-557</v>
          </cell>
          <cell r="J396">
            <v>-4536.91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-1571</v>
          </cell>
          <cell r="R396">
            <v>-8600</v>
          </cell>
          <cell r="S396">
            <v>-14000</v>
          </cell>
        </row>
        <row r="397">
          <cell r="C397">
            <v>10575</v>
          </cell>
          <cell r="D397" t="str">
            <v>Commissioni su GP</v>
          </cell>
          <cell r="E397">
            <v>47165</v>
          </cell>
          <cell r="F397">
            <v>39078</v>
          </cell>
          <cell r="G397">
            <v>28980</v>
          </cell>
          <cell r="H397">
            <v>19130</v>
          </cell>
          <cell r="I397">
            <v>9408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43170</v>
          </cell>
          <cell r="R397">
            <v>0</v>
          </cell>
          <cell r="S397">
            <v>110000</v>
          </cell>
        </row>
        <row r="398">
          <cell r="C398">
            <v>10576</v>
          </cell>
          <cell r="D398" t="str">
            <v>volumi GP</v>
          </cell>
          <cell r="E398">
            <v>12361302</v>
          </cell>
          <cell r="F398">
            <v>12468147</v>
          </cell>
          <cell r="G398">
            <v>12449721</v>
          </cell>
          <cell r="H398">
            <v>12342866</v>
          </cell>
          <cell r="I398">
            <v>12451200</v>
          </cell>
          <cell r="J398">
            <v>10519379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9595037</v>
          </cell>
          <cell r="R398">
            <v>0</v>
          </cell>
          <cell r="S398">
            <v>0</v>
          </cell>
        </row>
        <row r="399">
          <cell r="C399">
            <v>10577</v>
          </cell>
          <cell r="D399" t="str">
            <v>Commissioni su fondi</v>
          </cell>
          <cell r="E399">
            <v>342554</v>
          </cell>
          <cell r="F399">
            <v>278081</v>
          </cell>
          <cell r="G399">
            <v>216808</v>
          </cell>
          <cell r="H399">
            <v>143419</v>
          </cell>
          <cell r="I399">
            <v>69118</v>
          </cell>
          <cell r="J399">
            <v>760427.89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208282</v>
          </cell>
          <cell r="R399">
            <v>0</v>
          </cell>
          <cell r="S399">
            <v>740000</v>
          </cell>
        </row>
        <row r="400">
          <cell r="C400">
            <v>10578</v>
          </cell>
          <cell r="D400" t="str">
            <v>volumi fondi</v>
          </cell>
          <cell r="E400">
            <v>41982043</v>
          </cell>
          <cell r="F400">
            <v>41899142</v>
          </cell>
          <cell r="G400">
            <v>41760871</v>
          </cell>
          <cell r="H400">
            <v>41231079</v>
          </cell>
          <cell r="I400">
            <v>41910304</v>
          </cell>
          <cell r="J400">
            <v>40785833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39627427</v>
          </cell>
          <cell r="R400">
            <v>0</v>
          </cell>
          <cell r="S400">
            <v>0</v>
          </cell>
        </row>
        <row r="401">
          <cell r="C401">
            <v>10579</v>
          </cell>
          <cell r="D401" t="str">
            <v>Commissioni su titoli amministrati</v>
          </cell>
          <cell r="E401">
            <v>157209</v>
          </cell>
          <cell r="F401">
            <v>129583</v>
          </cell>
          <cell r="G401">
            <v>105860</v>
          </cell>
          <cell r="H401">
            <v>71003</v>
          </cell>
          <cell r="I401">
            <v>42692</v>
          </cell>
          <cell r="J401">
            <v>219772.11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83470</v>
          </cell>
          <cell r="R401">
            <v>297200</v>
          </cell>
          <cell r="S401">
            <v>225000</v>
          </cell>
        </row>
        <row r="402">
          <cell r="C402">
            <v>10580</v>
          </cell>
          <cell r="D402" t="str">
            <v>volumi Titoli Ammin. (stock)</v>
          </cell>
          <cell r="E402">
            <v>37557250</v>
          </cell>
          <cell r="F402">
            <v>36922194</v>
          </cell>
          <cell r="G402">
            <v>36815870</v>
          </cell>
          <cell r="H402">
            <v>36597705</v>
          </cell>
          <cell r="I402">
            <v>35635362</v>
          </cell>
          <cell r="J402">
            <v>34072449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35578558</v>
          </cell>
          <cell r="R402">
            <v>0</v>
          </cell>
          <cell r="S402">
            <v>0</v>
          </cell>
        </row>
        <row r="403">
          <cell r="C403">
            <v>10581</v>
          </cell>
          <cell r="D403" t="str">
            <v>Commissioni su operazioni di PcT</v>
          </cell>
          <cell r="E403">
            <v>537</v>
          </cell>
          <cell r="F403">
            <v>416</v>
          </cell>
          <cell r="G403">
            <v>319</v>
          </cell>
          <cell r="H403">
            <v>204</v>
          </cell>
          <cell r="I403">
            <v>110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448</v>
          </cell>
          <cell r="R403">
            <v>900</v>
          </cell>
          <cell r="S403">
            <v>1000</v>
          </cell>
        </row>
        <row r="404">
          <cell r="C404">
            <v>10582</v>
          </cell>
          <cell r="D404" t="str">
            <v>volumi PcT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</row>
        <row r="405">
          <cell r="C405">
            <v>10583</v>
          </cell>
          <cell r="D405" t="str">
            <v>Commissioni su assicurazioni</v>
          </cell>
          <cell r="E405">
            <v>69321</v>
          </cell>
          <cell r="F405">
            <v>58008</v>
          </cell>
          <cell r="G405">
            <v>47208</v>
          </cell>
          <cell r="H405">
            <v>26857</v>
          </cell>
          <cell r="I405">
            <v>7170</v>
          </cell>
          <cell r="J405">
            <v>143042.01999999999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67298</v>
          </cell>
          <cell r="R405">
            <v>126300</v>
          </cell>
          <cell r="S405">
            <v>114000</v>
          </cell>
        </row>
        <row r="406">
          <cell r="C406">
            <v>10584</v>
          </cell>
          <cell r="D406" t="str">
            <v>volumi assicurazioni</v>
          </cell>
          <cell r="E406">
            <v>6040481</v>
          </cell>
          <cell r="F406">
            <v>6015458</v>
          </cell>
          <cell r="G406">
            <v>5944617</v>
          </cell>
          <cell r="H406">
            <v>5410995</v>
          </cell>
          <cell r="I406">
            <v>2959774</v>
          </cell>
          <cell r="J406">
            <v>2959774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3325013</v>
          </cell>
          <cell r="R406">
            <v>0</v>
          </cell>
          <cell r="S406">
            <v>0</v>
          </cell>
        </row>
        <row r="407">
          <cell r="C407">
            <v>10585</v>
          </cell>
          <cell r="D407" t="str">
            <v>commissioni tenuta conto</v>
          </cell>
          <cell r="E407">
            <v>74230</v>
          </cell>
          <cell r="F407">
            <v>61171</v>
          </cell>
          <cell r="G407">
            <v>47941</v>
          </cell>
          <cell r="H407">
            <v>25543</v>
          </cell>
          <cell r="I407">
            <v>12561</v>
          </cell>
          <cell r="J407">
            <v>167131.18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60111</v>
          </cell>
          <cell r="R407">
            <v>180200</v>
          </cell>
          <cell r="S407">
            <v>195000</v>
          </cell>
        </row>
        <row r="408">
          <cell r="C408">
            <v>10586</v>
          </cell>
          <cell r="D408" t="str">
            <v>commissioni su carte di credito e debito</v>
          </cell>
          <cell r="E408">
            <v>18175</v>
          </cell>
          <cell r="F408">
            <v>15005</v>
          </cell>
          <cell r="G408">
            <v>11326</v>
          </cell>
          <cell r="H408">
            <v>8552</v>
          </cell>
          <cell r="I408">
            <v>2802</v>
          </cell>
          <cell r="J408">
            <v>47216.42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10250</v>
          </cell>
          <cell r="R408">
            <v>43100</v>
          </cell>
          <cell r="S408">
            <v>59300</v>
          </cell>
        </row>
        <row r="409">
          <cell r="C409">
            <v>10587</v>
          </cell>
          <cell r="D409" t="str">
            <v>commissioni su servizi estero</v>
          </cell>
          <cell r="E409">
            <v>3135</v>
          </cell>
          <cell r="F409">
            <v>2508</v>
          </cell>
          <cell r="G409">
            <v>2013</v>
          </cell>
          <cell r="H409">
            <v>1154</v>
          </cell>
          <cell r="I409">
            <v>550</v>
          </cell>
          <cell r="J409">
            <v>5023.05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2141</v>
          </cell>
          <cell r="R409">
            <v>5200</v>
          </cell>
          <cell r="S409">
            <v>5600</v>
          </cell>
        </row>
        <row r="410">
          <cell r="C410">
            <v>10588</v>
          </cell>
          <cell r="D410" t="str">
            <v>Commissioni da portafoglio</v>
          </cell>
          <cell r="E410">
            <v>995</v>
          </cell>
          <cell r="F410">
            <v>795</v>
          </cell>
          <cell r="G410">
            <v>626</v>
          </cell>
          <cell r="H410">
            <v>418</v>
          </cell>
          <cell r="I410">
            <v>217</v>
          </cell>
          <cell r="J410">
            <v>2292.48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949</v>
          </cell>
          <cell r="R410">
            <v>2100</v>
          </cell>
          <cell r="S410">
            <v>2300</v>
          </cell>
        </row>
        <row r="411">
          <cell r="C411">
            <v>10589</v>
          </cell>
          <cell r="D411" t="str">
            <v>altre Commissioni</v>
          </cell>
          <cell r="E411">
            <v>20197</v>
          </cell>
          <cell r="F411">
            <v>15157</v>
          </cell>
          <cell r="G411">
            <v>10740</v>
          </cell>
          <cell r="H411">
            <v>6261</v>
          </cell>
          <cell r="I411">
            <v>2957</v>
          </cell>
          <cell r="J411">
            <v>59968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25079</v>
          </cell>
          <cell r="R411">
            <v>67900</v>
          </cell>
          <cell r="S411">
            <v>60200</v>
          </cell>
        </row>
        <row r="412">
          <cell r="C412">
            <v>10590</v>
          </cell>
          <cell r="D412" t="str">
            <v>di cui sistema di pagamento</v>
          </cell>
          <cell r="E412">
            <v>4641</v>
          </cell>
          <cell r="F412">
            <v>1720</v>
          </cell>
          <cell r="G412">
            <v>2123</v>
          </cell>
          <cell r="H412">
            <v>2908</v>
          </cell>
          <cell r="I412">
            <v>929</v>
          </cell>
          <cell r="J412">
            <v>13112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1858</v>
          </cell>
          <cell r="R412">
            <v>0</v>
          </cell>
          <cell r="S412">
            <v>0</v>
          </cell>
        </row>
        <row r="413">
          <cell r="C413">
            <v>10591</v>
          </cell>
          <cell r="D413" t="str">
            <v>effetto giorni banca</v>
          </cell>
          <cell r="E413">
            <v>11372</v>
          </cell>
          <cell r="F413">
            <v>8666</v>
          </cell>
          <cell r="G413">
            <v>6345</v>
          </cell>
          <cell r="H413">
            <v>3900</v>
          </cell>
          <cell r="I413">
            <v>2641</v>
          </cell>
          <cell r="J413">
            <v>25504.69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8632</v>
          </cell>
          <cell r="R413">
            <v>30200</v>
          </cell>
          <cell r="S413">
            <v>23100</v>
          </cell>
        </row>
        <row r="414">
          <cell r="C414">
            <v>10592</v>
          </cell>
          <cell r="D414" t="str">
            <v>Commissioni GP+Fondi</v>
          </cell>
          <cell r="E414">
            <v>389719</v>
          </cell>
          <cell r="F414">
            <v>317159</v>
          </cell>
          <cell r="G414">
            <v>245788</v>
          </cell>
          <cell r="H414">
            <v>162549</v>
          </cell>
          <cell r="I414">
            <v>78526</v>
          </cell>
          <cell r="J414">
            <v>760427.89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251452</v>
          </cell>
          <cell r="R414">
            <v>861436</v>
          </cell>
          <cell r="S414">
            <v>850000</v>
          </cell>
        </row>
        <row r="415">
          <cell r="C415">
            <v>10593</v>
          </cell>
          <cell r="D415" t="str">
            <v>Volumi GP+Fondi</v>
          </cell>
          <cell r="E415">
            <v>54343345</v>
          </cell>
          <cell r="F415">
            <v>54367289</v>
          </cell>
          <cell r="G415">
            <v>54210592</v>
          </cell>
          <cell r="H415">
            <v>53573945</v>
          </cell>
          <cell r="I415">
            <v>54361504</v>
          </cell>
          <cell r="J415">
            <v>51305212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49222464</v>
          </cell>
          <cell r="R415">
            <v>0</v>
          </cell>
          <cell r="S415">
            <v>0</v>
          </cell>
        </row>
        <row r="416">
          <cell r="C416">
            <v>10594</v>
          </cell>
          <cell r="D416" t="str">
            <v xml:space="preserve">Commissioni Titoli Amministrati+Pct </v>
          </cell>
          <cell r="E416">
            <v>157746</v>
          </cell>
          <cell r="F416">
            <v>129999</v>
          </cell>
          <cell r="G416">
            <v>106179</v>
          </cell>
          <cell r="H416">
            <v>71207</v>
          </cell>
          <cell r="I416">
            <v>42802</v>
          </cell>
          <cell r="J416">
            <v>219772.11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83918</v>
          </cell>
          <cell r="R416">
            <v>298100</v>
          </cell>
          <cell r="S416">
            <v>226000</v>
          </cell>
        </row>
        <row r="417">
          <cell r="C417">
            <v>10600</v>
          </cell>
          <cell r="D417" t="str">
            <v>Accantonamenti per incentivazione</v>
          </cell>
          <cell r="E417">
            <v>19763</v>
          </cell>
          <cell r="F417">
            <v>18767</v>
          </cell>
          <cell r="G417">
            <v>9639</v>
          </cell>
          <cell r="H417">
            <v>2302.3150000000001</v>
          </cell>
          <cell r="I417">
            <v>2409</v>
          </cell>
          <cell r="J417">
            <v>0</v>
          </cell>
          <cell r="K417">
            <v>2700</v>
          </cell>
          <cell r="L417">
            <v>21600</v>
          </cell>
          <cell r="M417">
            <v>20300</v>
          </cell>
          <cell r="N417">
            <v>9956</v>
          </cell>
          <cell r="O417">
            <v>12945</v>
          </cell>
          <cell r="P417">
            <v>11845</v>
          </cell>
          <cell r="Q417">
            <v>15946</v>
          </cell>
          <cell r="R417">
            <v>0</v>
          </cell>
          <cell r="S417">
            <v>0</v>
          </cell>
        </row>
        <row r="418">
          <cell r="C418">
            <v>20001</v>
          </cell>
          <cell r="D418" t="str">
            <v>Raccolta diretta totale da clientela</v>
          </cell>
          <cell r="E418">
            <v>23676184.954</v>
          </cell>
          <cell r="F418">
            <v>23233521.800000001</v>
          </cell>
          <cell r="G418">
            <v>23047317.692000002</v>
          </cell>
          <cell r="H418">
            <v>23722886.162</v>
          </cell>
          <cell r="I418">
            <v>24377068.699999999</v>
          </cell>
          <cell r="J418">
            <v>25099312</v>
          </cell>
          <cell r="K418">
            <v>21486498</v>
          </cell>
          <cell r="L418">
            <v>21930565.186000001</v>
          </cell>
          <cell r="M418">
            <v>21620134.532000002</v>
          </cell>
          <cell r="N418">
            <v>22276428.094549999</v>
          </cell>
          <cell r="O418">
            <v>22373182.798999999</v>
          </cell>
          <cell r="P418">
            <v>25103516.399999999</v>
          </cell>
          <cell r="Q418">
            <v>22867569.399999999</v>
          </cell>
          <cell r="R418">
            <v>20453982.623690002</v>
          </cell>
          <cell r="S418">
            <v>20453982.623690002</v>
          </cell>
        </row>
        <row r="419">
          <cell r="C419">
            <v>20002</v>
          </cell>
          <cell r="D419" t="str">
            <v>c/c e depositi fruttiferi</v>
          </cell>
          <cell r="E419">
            <v>16134575</v>
          </cell>
          <cell r="F419">
            <v>15840568</v>
          </cell>
          <cell r="G419">
            <v>15465491</v>
          </cell>
          <cell r="H419">
            <v>15839830</v>
          </cell>
          <cell r="I419">
            <v>16358058</v>
          </cell>
          <cell r="J419">
            <v>17203618</v>
          </cell>
          <cell r="K419">
            <v>14287178</v>
          </cell>
          <cell r="L419">
            <v>14732306</v>
          </cell>
          <cell r="M419">
            <v>14329883</v>
          </cell>
          <cell r="N419">
            <v>14304089</v>
          </cell>
          <cell r="O419">
            <v>14964396</v>
          </cell>
          <cell r="P419">
            <v>16018673</v>
          </cell>
          <cell r="Q419">
            <v>14610119</v>
          </cell>
          <cell r="R419">
            <v>15768697.08993</v>
          </cell>
          <cell r="S419">
            <v>15768697.08993</v>
          </cell>
        </row>
        <row r="420">
          <cell r="C420">
            <v>20003</v>
          </cell>
          <cell r="D420" t="str">
            <v xml:space="preserve">certificati di deposito a breve </v>
          </cell>
          <cell r="E420">
            <v>1139350</v>
          </cell>
          <cell r="F420">
            <v>1179073</v>
          </cell>
          <cell r="G420">
            <v>1208245</v>
          </cell>
          <cell r="H420">
            <v>1249632</v>
          </cell>
          <cell r="I420">
            <v>1269503</v>
          </cell>
          <cell r="J420">
            <v>1269764</v>
          </cell>
          <cell r="K420">
            <v>1295095</v>
          </cell>
          <cell r="L420">
            <v>1323836</v>
          </cell>
          <cell r="M420">
            <v>1348630</v>
          </cell>
          <cell r="N420">
            <v>1366593</v>
          </cell>
          <cell r="O420">
            <v>1377217</v>
          </cell>
          <cell r="P420">
            <v>1416665</v>
          </cell>
          <cell r="Q420">
            <v>1423394</v>
          </cell>
          <cell r="R420">
            <v>954200</v>
          </cell>
          <cell r="S420">
            <v>954200</v>
          </cell>
        </row>
        <row r="421">
          <cell r="C421">
            <v>20004</v>
          </cell>
          <cell r="D421" t="str">
            <v>certificati di deposito a medio lungo</v>
          </cell>
          <cell r="E421">
            <v>83602</v>
          </cell>
          <cell r="F421">
            <v>88044</v>
          </cell>
          <cell r="G421">
            <v>89773</v>
          </cell>
          <cell r="H421">
            <v>92005</v>
          </cell>
          <cell r="I421">
            <v>96814</v>
          </cell>
          <cell r="J421">
            <v>102229</v>
          </cell>
          <cell r="K421">
            <v>106445</v>
          </cell>
          <cell r="L421">
            <v>112463</v>
          </cell>
          <cell r="M421">
            <v>119919</v>
          </cell>
          <cell r="N421">
            <v>123783</v>
          </cell>
          <cell r="O421">
            <v>129794</v>
          </cell>
          <cell r="P421">
            <v>136981</v>
          </cell>
          <cell r="Q421">
            <v>149880</v>
          </cell>
          <cell r="R421">
            <v>20000</v>
          </cell>
          <cell r="S421">
            <v>20000</v>
          </cell>
        </row>
        <row r="422">
          <cell r="C422">
            <v>20005</v>
          </cell>
          <cell r="D422" t="str">
            <v>Obbligazioni</v>
          </cell>
          <cell r="E422">
            <v>3461837</v>
          </cell>
          <cell r="F422">
            <v>3365023</v>
          </cell>
          <cell r="G422">
            <v>3303061</v>
          </cell>
          <cell r="H422">
            <v>3303061</v>
          </cell>
          <cell r="I422">
            <v>3303061</v>
          </cell>
          <cell r="J422">
            <v>3359882</v>
          </cell>
          <cell r="K422">
            <v>3359882</v>
          </cell>
          <cell r="L422">
            <v>3336228</v>
          </cell>
          <cell r="M422">
            <v>3223876</v>
          </cell>
          <cell r="N422">
            <v>3163852</v>
          </cell>
          <cell r="O422">
            <v>3115445</v>
          </cell>
          <cell r="P422">
            <v>3037994</v>
          </cell>
          <cell r="Q422">
            <v>3120159</v>
          </cell>
          <cell r="R422">
            <v>3711085.5337700001</v>
          </cell>
          <cell r="S422">
            <v>3711085.5337700001</v>
          </cell>
        </row>
        <row r="423">
          <cell r="C423">
            <v>20006</v>
          </cell>
          <cell r="D423" t="str">
            <v>Tasso medio depositi in lire da residenti</v>
          </cell>
          <cell r="E423">
            <v>149</v>
          </cell>
          <cell r="F423">
            <v>138</v>
          </cell>
          <cell r="G423">
            <v>132</v>
          </cell>
          <cell r="H423">
            <v>128</v>
          </cell>
          <cell r="I423">
            <v>123</v>
          </cell>
          <cell r="J423">
            <v>141</v>
          </cell>
          <cell r="K423">
            <v>111</v>
          </cell>
          <cell r="L423">
            <v>103</v>
          </cell>
          <cell r="M423">
            <v>102</v>
          </cell>
          <cell r="N423">
            <v>103</v>
          </cell>
          <cell r="O423">
            <v>105</v>
          </cell>
          <cell r="P423">
            <v>119</v>
          </cell>
          <cell r="Q423">
            <v>104</v>
          </cell>
          <cell r="R423">
            <v>0</v>
          </cell>
          <cell r="S423">
            <v>0</v>
          </cell>
        </row>
        <row r="424">
          <cell r="C424">
            <v>20007</v>
          </cell>
          <cell r="D424" t="str">
            <v>Tasso medio sulle obbligazioni in essere in lire di residenti</v>
          </cell>
          <cell r="E424">
            <v>347</v>
          </cell>
          <cell r="F424">
            <v>343</v>
          </cell>
          <cell r="G424">
            <v>323</v>
          </cell>
          <cell r="H424">
            <v>323</v>
          </cell>
          <cell r="I424">
            <v>323</v>
          </cell>
          <cell r="J424">
            <v>317</v>
          </cell>
          <cell r="K424">
            <v>317</v>
          </cell>
          <cell r="L424">
            <v>312</v>
          </cell>
          <cell r="M424">
            <v>322</v>
          </cell>
          <cell r="N424">
            <v>322</v>
          </cell>
          <cell r="O424">
            <v>324</v>
          </cell>
          <cell r="P424">
            <v>327</v>
          </cell>
          <cell r="Q424">
            <v>361</v>
          </cell>
          <cell r="R424">
            <v>0</v>
          </cell>
          <cell r="S424">
            <v>0</v>
          </cell>
        </row>
        <row r="425">
          <cell r="C425">
            <v>20008</v>
          </cell>
          <cell r="D425" t="str">
            <v>Raccolta Gestita - GPM</v>
          </cell>
          <cell r="E425">
            <v>705453.22884</v>
          </cell>
          <cell r="F425">
            <v>720197.10557000001</v>
          </cell>
          <cell r="G425">
            <v>769813.23597000004</v>
          </cell>
          <cell r="H425">
            <v>890197.00052</v>
          </cell>
          <cell r="I425">
            <v>1104567.1017499999</v>
          </cell>
          <cell r="J425">
            <v>1296763.40643</v>
          </cell>
          <cell r="K425">
            <v>1371285.75474</v>
          </cell>
          <cell r="L425">
            <v>1417363.7239999999</v>
          </cell>
          <cell r="M425">
            <v>1534598.30877</v>
          </cell>
          <cell r="N425">
            <v>1666477.26927</v>
          </cell>
          <cell r="O425">
            <v>1814644.8128899999</v>
          </cell>
          <cell r="P425">
            <v>2127673</v>
          </cell>
          <cell r="Q425">
            <v>2339814.0219999999</v>
          </cell>
          <cell r="R425">
            <v>2372070.2999999998</v>
          </cell>
          <cell r="S425">
            <v>2372070.2999999998</v>
          </cell>
        </row>
        <row r="426">
          <cell r="C426">
            <v>20009</v>
          </cell>
          <cell r="D426" t="str">
            <v>Raccolta Gestita - GPF</v>
          </cell>
          <cell r="E426">
            <v>9502769.8985600006</v>
          </cell>
          <cell r="F426">
            <v>9725286.5894000009</v>
          </cell>
          <cell r="G426">
            <v>9849752.4081800003</v>
          </cell>
          <cell r="H426">
            <v>9744596.4596200008</v>
          </cell>
          <cell r="I426">
            <v>8733197.4115299992</v>
          </cell>
          <cell r="J426">
            <v>8563362.2374399994</v>
          </cell>
          <cell r="K426">
            <v>7984991.0459099999</v>
          </cell>
          <cell r="L426">
            <v>7784539.6671500001</v>
          </cell>
          <cell r="M426">
            <v>7587193.7958500003</v>
          </cell>
          <cell r="N426">
            <v>7397049.6041000001</v>
          </cell>
          <cell r="O426">
            <v>7048569.7223199997</v>
          </cell>
          <cell r="P426">
            <v>6377091.5937400004</v>
          </cell>
          <cell r="Q426">
            <v>5661486.8947999999</v>
          </cell>
          <cell r="R426">
            <v>8153478.5999999996</v>
          </cell>
          <cell r="S426">
            <v>8153478.5999999996</v>
          </cell>
        </row>
        <row r="427">
          <cell r="C427">
            <v>20010</v>
          </cell>
          <cell r="D427" t="str">
            <v>Raccolta Gestita - Fondi</v>
          </cell>
          <cell r="E427">
            <v>8947845.2727400009</v>
          </cell>
          <cell r="F427">
            <v>8935450.0785099994</v>
          </cell>
          <cell r="G427">
            <v>8963847.1295500007</v>
          </cell>
          <cell r="H427">
            <v>9137240.8980700001</v>
          </cell>
          <cell r="I427">
            <v>9335694</v>
          </cell>
          <cell r="J427">
            <v>9856629.6482900009</v>
          </cell>
          <cell r="K427">
            <v>9854914.9089899994</v>
          </cell>
          <cell r="L427">
            <v>9866980.1868500002</v>
          </cell>
          <cell r="M427">
            <v>10118487</v>
          </cell>
          <cell r="N427">
            <v>10396356</v>
          </cell>
          <cell r="O427">
            <v>10489150</v>
          </cell>
          <cell r="P427">
            <v>10984720</v>
          </cell>
          <cell r="Q427">
            <v>11248716</v>
          </cell>
          <cell r="R427">
            <v>10826077.9</v>
          </cell>
          <cell r="S427">
            <v>10826077.9</v>
          </cell>
        </row>
        <row r="428">
          <cell r="C428">
            <v>20011</v>
          </cell>
          <cell r="D428" t="str">
            <v>Raccolta Gestita - Unit Linked</v>
          </cell>
          <cell r="E428">
            <v>1446465.29489</v>
          </cell>
          <cell r="F428">
            <v>1378176.7151200001</v>
          </cell>
          <cell r="G428">
            <v>1317294.38476</v>
          </cell>
          <cell r="H428">
            <v>1202015.1181099999</v>
          </cell>
          <cell r="I428">
            <v>1071059.83173</v>
          </cell>
          <cell r="J428">
            <v>1012500</v>
          </cell>
          <cell r="K428">
            <v>983500</v>
          </cell>
          <cell r="L428">
            <v>949800</v>
          </cell>
          <cell r="M428">
            <v>904800</v>
          </cell>
          <cell r="N428">
            <v>859100</v>
          </cell>
          <cell r="O428">
            <v>820000</v>
          </cell>
          <cell r="P428">
            <v>735904</v>
          </cell>
          <cell r="Q428">
            <v>679443</v>
          </cell>
          <cell r="R428">
            <v>2092292</v>
          </cell>
          <cell r="S428">
            <v>2092292</v>
          </cell>
        </row>
        <row r="429">
          <cell r="C429">
            <v>20012</v>
          </cell>
          <cell r="D429" t="str">
            <v>Raccolta Gestita - Altri Prodotti</v>
          </cell>
          <cell r="E429">
            <v>744970.70825999998</v>
          </cell>
          <cell r="F429">
            <v>782606.34921000001</v>
          </cell>
          <cell r="G429">
            <v>807302.99676999997</v>
          </cell>
          <cell r="H429">
            <v>856369.50528000004</v>
          </cell>
          <cell r="I429">
            <v>912249</v>
          </cell>
          <cell r="J429">
            <v>942535.17313000001</v>
          </cell>
          <cell r="K429">
            <v>963115.99999000004</v>
          </cell>
          <cell r="L429">
            <v>997536</v>
          </cell>
          <cell r="M429">
            <v>1012616</v>
          </cell>
          <cell r="N429">
            <v>1030208</v>
          </cell>
          <cell r="O429">
            <v>1055602</v>
          </cell>
          <cell r="P429">
            <v>1112414</v>
          </cell>
          <cell r="Q429">
            <v>1150539</v>
          </cell>
          <cell r="R429">
            <v>0</v>
          </cell>
          <cell r="S429">
            <v>0</v>
          </cell>
        </row>
        <row r="430">
          <cell r="C430">
            <v>20013</v>
          </cell>
          <cell r="D430" t="str">
            <v>Raccolta Gestita - Bancassicurazione</v>
          </cell>
          <cell r="E430">
            <v>779181.48606000002</v>
          </cell>
          <cell r="F430">
            <v>774043.33923000004</v>
          </cell>
          <cell r="G430">
            <v>770425.63699999999</v>
          </cell>
          <cell r="H430">
            <v>765600.07700000005</v>
          </cell>
          <cell r="I430">
            <v>762281.679</v>
          </cell>
          <cell r="J430">
            <v>702856</v>
          </cell>
          <cell r="K430">
            <v>699056</v>
          </cell>
          <cell r="L430">
            <v>695256</v>
          </cell>
          <cell r="M430">
            <v>693256</v>
          </cell>
          <cell r="N430">
            <v>689256</v>
          </cell>
          <cell r="O430">
            <v>687256</v>
          </cell>
          <cell r="P430">
            <v>684064</v>
          </cell>
          <cell r="Q430">
            <v>682773</v>
          </cell>
          <cell r="R430">
            <v>680000</v>
          </cell>
          <cell r="S430">
            <v>680000</v>
          </cell>
        </row>
        <row r="431">
          <cell r="C431">
            <v>20014</v>
          </cell>
          <cell r="D431" t="str">
            <v>Raccolta Amministrata</v>
          </cell>
          <cell r="E431">
            <v>18817782.149700001</v>
          </cell>
          <cell r="F431">
            <v>18125953.036060002</v>
          </cell>
          <cell r="G431">
            <v>18340240.378899999</v>
          </cell>
          <cell r="H431">
            <v>18260744.251060002</v>
          </cell>
          <cell r="I431">
            <v>15439846.289999999</v>
          </cell>
          <cell r="J431">
            <v>15439846.289999999</v>
          </cell>
          <cell r="K431">
            <v>15439845.67</v>
          </cell>
          <cell r="L431">
            <v>15439846.279999999</v>
          </cell>
          <cell r="M431">
            <v>15278882.17</v>
          </cell>
          <cell r="N431">
            <v>15314990.050000001</v>
          </cell>
          <cell r="O431">
            <v>15432855.1</v>
          </cell>
          <cell r="P431">
            <v>16657765.48</v>
          </cell>
          <cell r="Q431">
            <v>17231884</v>
          </cell>
          <cell r="R431">
            <v>14025304.6</v>
          </cell>
          <cell r="S431">
            <v>14025304.6</v>
          </cell>
        </row>
        <row r="432">
          <cell r="C432">
            <v>20015</v>
          </cell>
          <cell r="D432" t="str">
            <v>Impieghi totali a clientela</v>
          </cell>
          <cell r="E432">
            <v>16366053.454</v>
          </cell>
          <cell r="F432">
            <v>16193554.402000001</v>
          </cell>
          <cell r="G432">
            <v>16633043</v>
          </cell>
          <cell r="H432">
            <v>15660988.783</v>
          </cell>
          <cell r="I432">
            <v>16174096.783</v>
          </cell>
          <cell r="J432">
            <v>16598860</v>
          </cell>
          <cell r="K432">
            <v>15581551</v>
          </cell>
          <cell r="L432">
            <v>14380328.568</v>
          </cell>
          <cell r="M432">
            <v>14465667.416999999</v>
          </cell>
          <cell r="N432">
            <v>14401936</v>
          </cell>
          <cell r="O432">
            <v>14024183.52</v>
          </cell>
          <cell r="P432">
            <v>14835544</v>
          </cell>
          <cell r="Q432">
            <v>13547750.1</v>
          </cell>
          <cell r="R432">
            <v>17326785.436670002</v>
          </cell>
          <cell r="S432">
            <v>17326785.436670002</v>
          </cell>
        </row>
        <row r="433">
          <cell r="C433">
            <v>20016</v>
          </cell>
          <cell r="D433" t="str">
            <v xml:space="preserve">Impieghi di filiali italiane a residenti a breve termine </v>
          </cell>
          <cell r="E433">
            <v>10824093</v>
          </cell>
          <cell r="F433">
            <v>10717904</v>
          </cell>
          <cell r="G433">
            <v>11004959</v>
          </cell>
          <cell r="H433">
            <v>10334916</v>
          </cell>
          <cell r="I433">
            <v>10937770</v>
          </cell>
          <cell r="J433">
            <v>11179932</v>
          </cell>
          <cell r="K433">
            <v>10862798</v>
          </cell>
          <cell r="L433">
            <v>9879600</v>
          </cell>
          <cell r="M433">
            <v>9957663</v>
          </cell>
          <cell r="N433">
            <v>9872661</v>
          </cell>
          <cell r="O433">
            <v>9877545</v>
          </cell>
          <cell r="P433">
            <v>10539079</v>
          </cell>
          <cell r="Q433">
            <v>9240260</v>
          </cell>
          <cell r="R433">
            <v>11316900</v>
          </cell>
          <cell r="S433">
            <v>11316900</v>
          </cell>
        </row>
        <row r="434">
          <cell r="C434">
            <v>20017</v>
          </cell>
          <cell r="D434" t="str">
            <v xml:space="preserve">Impieghi di filiali italiane a residenti a m/lungo termine </v>
          </cell>
          <cell r="E434">
            <v>5185549</v>
          </cell>
          <cell r="F434">
            <v>4999556</v>
          </cell>
          <cell r="G434">
            <v>4865666</v>
          </cell>
          <cell r="H434">
            <v>4745804</v>
          </cell>
          <cell r="I434">
            <v>4636071</v>
          </cell>
          <cell r="J434">
            <v>4578522</v>
          </cell>
          <cell r="K434">
            <v>4422958</v>
          </cell>
          <cell r="L434">
            <v>4048441</v>
          </cell>
          <cell r="M434">
            <v>3909760</v>
          </cell>
          <cell r="N434">
            <v>3779582</v>
          </cell>
          <cell r="O434">
            <v>3550727</v>
          </cell>
          <cell r="P434">
            <v>3224559</v>
          </cell>
          <cell r="Q434">
            <v>3042884</v>
          </cell>
          <cell r="R434">
            <v>5737385.4366699997</v>
          </cell>
          <cell r="S434">
            <v>5737385.4366699997</v>
          </cell>
        </row>
        <row r="435">
          <cell r="C435">
            <v>20018</v>
          </cell>
          <cell r="D435" t="str">
            <v>Impieghi di filiali italiane a residenti a breve termine (lire)</v>
          </cell>
          <cell r="E435">
            <v>10432269</v>
          </cell>
          <cell r="F435">
            <v>10357543</v>
          </cell>
          <cell r="G435">
            <v>10684924</v>
          </cell>
          <cell r="H435">
            <v>10037329</v>
          </cell>
          <cell r="I435">
            <v>10661740</v>
          </cell>
          <cell r="J435">
            <v>10924946</v>
          </cell>
          <cell r="K435">
            <v>10606555</v>
          </cell>
          <cell r="L435">
            <v>9635631</v>
          </cell>
          <cell r="M435">
            <v>9701562</v>
          </cell>
          <cell r="N435">
            <v>9616580</v>
          </cell>
          <cell r="O435">
            <v>9621704</v>
          </cell>
          <cell r="P435">
            <v>10280449</v>
          </cell>
          <cell r="Q435">
            <v>8979392</v>
          </cell>
          <cell r="R435">
            <v>11046900</v>
          </cell>
          <cell r="S435">
            <v>11046900</v>
          </cell>
        </row>
        <row r="436">
          <cell r="C436">
            <v>20019</v>
          </cell>
          <cell r="D436" t="str">
            <v>Impieghi di filiali italiane a residenti a m/l termine (lire)</v>
          </cell>
          <cell r="E436">
            <v>5163913</v>
          </cell>
          <cell r="F436">
            <v>4977300</v>
          </cell>
          <cell r="G436">
            <v>4844278</v>
          </cell>
          <cell r="H436">
            <v>4724985</v>
          </cell>
          <cell r="I436">
            <v>4615388</v>
          </cell>
          <cell r="J436">
            <v>4558211</v>
          </cell>
          <cell r="K436">
            <v>4417088</v>
          </cell>
          <cell r="L436">
            <v>4044371</v>
          </cell>
          <cell r="M436">
            <v>3905413</v>
          </cell>
          <cell r="N436">
            <v>3775675</v>
          </cell>
          <cell r="O436">
            <v>3547046</v>
          </cell>
          <cell r="P436">
            <v>3221059</v>
          </cell>
          <cell r="Q436">
            <v>3039515</v>
          </cell>
          <cell r="R436">
            <v>5737385.4366699997</v>
          </cell>
          <cell r="S436">
            <v>5737385.4366699997</v>
          </cell>
        </row>
        <row r="437">
          <cell r="C437">
            <v>20020</v>
          </cell>
          <cell r="D437" t="str">
            <v>Tasso impieghi a breve in lire</v>
          </cell>
          <cell r="E437">
            <v>593</v>
          </cell>
          <cell r="F437">
            <v>561</v>
          </cell>
          <cell r="G437">
            <v>560</v>
          </cell>
          <cell r="H437">
            <v>576</v>
          </cell>
          <cell r="I437">
            <v>534</v>
          </cell>
          <cell r="J437">
            <v>513</v>
          </cell>
          <cell r="K437">
            <v>509</v>
          </cell>
          <cell r="L437">
            <v>478</v>
          </cell>
          <cell r="M437">
            <v>472</v>
          </cell>
          <cell r="N437">
            <v>462</v>
          </cell>
          <cell r="O437">
            <v>470</v>
          </cell>
          <cell r="P437">
            <v>480</v>
          </cell>
          <cell r="Q437">
            <v>486</v>
          </cell>
          <cell r="R437">
            <v>0</v>
          </cell>
          <cell r="S437">
            <v>0</v>
          </cell>
        </row>
        <row r="438">
          <cell r="C438">
            <v>20021</v>
          </cell>
          <cell r="D438" t="str">
            <v>Tasso impieghi a m/lungo in lire</v>
          </cell>
          <cell r="E438">
            <v>551</v>
          </cell>
          <cell r="F438">
            <v>541</v>
          </cell>
          <cell r="G438">
            <v>534</v>
          </cell>
          <cell r="H438">
            <v>527</v>
          </cell>
          <cell r="I438">
            <v>522</v>
          </cell>
          <cell r="J438">
            <v>521</v>
          </cell>
          <cell r="K438">
            <v>530</v>
          </cell>
          <cell r="L438">
            <v>524</v>
          </cell>
          <cell r="M438">
            <v>527</v>
          </cell>
          <cell r="N438">
            <v>528</v>
          </cell>
          <cell r="O438">
            <v>549</v>
          </cell>
          <cell r="P438">
            <v>557</v>
          </cell>
          <cell r="Q438">
            <v>569</v>
          </cell>
          <cell r="R438">
            <v>0</v>
          </cell>
          <cell r="S438">
            <v>0</v>
          </cell>
        </row>
        <row r="439">
          <cell r="C439">
            <v>20022</v>
          </cell>
          <cell r="D439" t="str">
            <v>PCT Passivi</v>
          </cell>
          <cell r="E439">
            <v>2263204</v>
          </cell>
          <cell r="F439">
            <v>2207861</v>
          </cell>
          <cell r="G439">
            <v>2225472</v>
          </cell>
          <cell r="H439">
            <v>2644354</v>
          </cell>
          <cell r="I439">
            <v>2708473</v>
          </cell>
          <cell r="J439">
            <v>2430314</v>
          </cell>
          <cell r="K439">
            <v>1960719</v>
          </cell>
          <cell r="L439">
            <v>1979911</v>
          </cell>
          <cell r="M439">
            <v>2018804</v>
          </cell>
          <cell r="N439">
            <v>2584232</v>
          </cell>
          <cell r="O439">
            <v>1986144</v>
          </cell>
          <cell r="P439">
            <v>1845463</v>
          </cell>
          <cell r="Q439">
            <v>2374422</v>
          </cell>
          <cell r="R439">
            <v>2284250</v>
          </cell>
          <cell r="S439">
            <v>2284250</v>
          </cell>
        </row>
        <row r="440">
          <cell r="C440">
            <v>20023</v>
          </cell>
          <cell r="D440" t="str">
            <v>PCT Attivi</v>
          </cell>
          <cell r="E440">
            <v>205</v>
          </cell>
          <cell r="F440">
            <v>0</v>
          </cell>
          <cell r="G440">
            <v>2324</v>
          </cell>
          <cell r="H440">
            <v>2423</v>
          </cell>
          <cell r="I440">
            <v>2340</v>
          </cell>
          <cell r="J440">
            <v>561</v>
          </cell>
          <cell r="K440">
            <v>160</v>
          </cell>
          <cell r="L440">
            <v>1996</v>
          </cell>
          <cell r="M440">
            <v>3287</v>
          </cell>
          <cell r="N440">
            <v>2196</v>
          </cell>
          <cell r="O440">
            <v>5805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20024</v>
          </cell>
          <cell r="D441" t="str">
            <v>Margine di Interesse</v>
          </cell>
          <cell r="E441">
            <v>343590</v>
          </cell>
          <cell r="F441">
            <v>269360</v>
          </cell>
          <cell r="G441">
            <v>202025.57699999999</v>
          </cell>
          <cell r="H441">
            <v>135972</v>
          </cell>
          <cell r="I441">
            <v>70243</v>
          </cell>
          <cell r="J441">
            <v>726552</v>
          </cell>
          <cell r="K441">
            <v>654422</v>
          </cell>
          <cell r="L441">
            <v>597071</v>
          </cell>
          <cell r="M441">
            <v>539601</v>
          </cell>
          <cell r="N441">
            <v>483844</v>
          </cell>
          <cell r="O441">
            <v>427277</v>
          </cell>
          <cell r="P441">
            <v>370015</v>
          </cell>
          <cell r="Q441">
            <v>316824</v>
          </cell>
          <cell r="R441">
            <v>868197.32048999995</v>
          </cell>
          <cell r="S441">
            <v>781830</v>
          </cell>
        </row>
        <row r="442">
          <cell r="C442">
            <v>20025</v>
          </cell>
          <cell r="D442" t="str">
            <v>Dividendi</v>
          </cell>
          <cell r="E442">
            <v>44657</v>
          </cell>
          <cell r="F442">
            <v>21608</v>
          </cell>
          <cell r="G442">
            <v>1057.0709999999999</v>
          </cell>
          <cell r="H442">
            <v>1057</v>
          </cell>
          <cell r="I442">
            <v>0</v>
          </cell>
          <cell r="J442">
            <v>384392</v>
          </cell>
          <cell r="K442">
            <v>63639</v>
          </cell>
          <cell r="L442">
            <v>63630</v>
          </cell>
          <cell r="M442">
            <v>63608</v>
          </cell>
          <cell r="N442">
            <v>63607</v>
          </cell>
          <cell r="O442">
            <v>63602</v>
          </cell>
          <cell r="P442">
            <v>63592</v>
          </cell>
          <cell r="Q442">
            <v>59872</v>
          </cell>
          <cell r="R442">
            <v>60000</v>
          </cell>
          <cell r="S442">
            <v>43000</v>
          </cell>
        </row>
        <row r="443">
          <cell r="C443">
            <v>20026</v>
          </cell>
          <cell r="D443" t="str">
            <v>Commissioni nette</v>
          </cell>
          <cell r="E443">
            <v>345587</v>
          </cell>
          <cell r="F443">
            <v>285832</v>
          </cell>
          <cell r="G443">
            <v>221727.821</v>
          </cell>
          <cell r="H443">
            <v>138228</v>
          </cell>
          <cell r="I443">
            <v>68385</v>
          </cell>
          <cell r="J443">
            <v>621677</v>
          </cell>
          <cell r="K443">
            <v>559168</v>
          </cell>
          <cell r="L443">
            <v>510400</v>
          </cell>
          <cell r="M443">
            <v>461321</v>
          </cell>
          <cell r="N443">
            <v>413948</v>
          </cell>
          <cell r="O443">
            <v>369811</v>
          </cell>
          <cell r="P443">
            <v>313636.5</v>
          </cell>
          <cell r="Q443">
            <v>245240</v>
          </cell>
          <cell r="R443">
            <v>718550.77307999996</v>
          </cell>
          <cell r="S443">
            <v>658000</v>
          </cell>
        </row>
        <row r="444">
          <cell r="C444">
            <v>20027</v>
          </cell>
          <cell r="D444" t="str">
            <v>Proventi da operazioni finanziarie</v>
          </cell>
          <cell r="E444">
            <v>17325</v>
          </cell>
          <cell r="F444">
            <v>14357</v>
          </cell>
          <cell r="G444">
            <v>11851.779</v>
          </cell>
          <cell r="H444">
            <v>4730</v>
          </cell>
          <cell r="I444">
            <v>-90</v>
          </cell>
          <cell r="J444">
            <v>13925</v>
          </cell>
          <cell r="K444">
            <v>14725</v>
          </cell>
          <cell r="L444">
            <v>14095</v>
          </cell>
          <cell r="M444">
            <v>13344</v>
          </cell>
          <cell r="N444">
            <v>10584</v>
          </cell>
          <cell r="O444">
            <v>9303</v>
          </cell>
          <cell r="P444">
            <v>8491</v>
          </cell>
          <cell r="Q444">
            <v>9680</v>
          </cell>
          <cell r="R444">
            <v>30000</v>
          </cell>
          <cell r="S444">
            <v>7500</v>
          </cell>
        </row>
        <row r="445">
          <cell r="C445">
            <v>20028</v>
          </cell>
          <cell r="D445" t="str">
            <v>Altri proventi di gestione</v>
          </cell>
          <cell r="E445">
            <v>68371</v>
          </cell>
          <cell r="F445">
            <v>54920</v>
          </cell>
          <cell r="G445">
            <v>41964.688999999998</v>
          </cell>
          <cell r="H445">
            <v>28281</v>
          </cell>
          <cell r="I445">
            <v>14461</v>
          </cell>
          <cell r="J445">
            <v>178065</v>
          </cell>
          <cell r="K445">
            <v>153091</v>
          </cell>
          <cell r="L445">
            <v>135600</v>
          </cell>
          <cell r="M445">
            <v>123247</v>
          </cell>
          <cell r="N445">
            <v>109337</v>
          </cell>
          <cell r="O445">
            <v>97030</v>
          </cell>
          <cell r="P445">
            <v>83789.600000000006</v>
          </cell>
          <cell r="Q445">
            <v>68106</v>
          </cell>
          <cell r="R445">
            <v>167020</v>
          </cell>
          <cell r="S445">
            <v>166950</v>
          </cell>
        </row>
        <row r="446">
          <cell r="C446">
            <v>20029</v>
          </cell>
          <cell r="D446" t="str">
            <v>Costi del Personale</v>
          </cell>
          <cell r="E446">
            <v>-232533.33332999999</v>
          </cell>
          <cell r="F446">
            <v>-185999.66667000001</v>
          </cell>
          <cell r="G446">
            <v>-141127.65700000001</v>
          </cell>
          <cell r="H446">
            <v>-93033.333329999994</v>
          </cell>
          <cell r="I446">
            <v>-47300</v>
          </cell>
          <cell r="J446">
            <v>-570456</v>
          </cell>
          <cell r="K446">
            <v>-525300</v>
          </cell>
          <cell r="L446">
            <v>-477000</v>
          </cell>
          <cell r="M446">
            <v>-429000</v>
          </cell>
          <cell r="N446">
            <v>-383776</v>
          </cell>
          <cell r="O446">
            <v>-335804</v>
          </cell>
          <cell r="P446">
            <v>-287833</v>
          </cell>
          <cell r="Q446">
            <v>-239000</v>
          </cell>
          <cell r="R446">
            <v>-568000</v>
          </cell>
          <cell r="S446">
            <v>-568000</v>
          </cell>
        </row>
        <row r="447">
          <cell r="C447">
            <v>20030</v>
          </cell>
          <cell r="D447" t="str">
            <v>Costi e spese diverse</v>
          </cell>
          <cell r="E447">
            <v>-79970</v>
          </cell>
          <cell r="F447">
            <v>-61135</v>
          </cell>
          <cell r="G447">
            <v>-51693</v>
          </cell>
          <cell r="H447">
            <v>-37200</v>
          </cell>
          <cell r="I447">
            <v>-18600</v>
          </cell>
          <cell r="J447">
            <v>-245575</v>
          </cell>
          <cell r="K447">
            <v>-197176</v>
          </cell>
          <cell r="L447">
            <v>-180287</v>
          </cell>
          <cell r="M447">
            <v>-161700</v>
          </cell>
          <cell r="N447">
            <v>-136100</v>
          </cell>
          <cell r="O447">
            <v>-119148</v>
          </cell>
          <cell r="P447">
            <v>-105952</v>
          </cell>
          <cell r="Q447">
            <v>-87507</v>
          </cell>
          <cell r="R447">
            <v>-223320</v>
          </cell>
          <cell r="S447">
            <v>-223320</v>
          </cell>
        </row>
        <row r="448">
          <cell r="C448">
            <v>20031</v>
          </cell>
          <cell r="D448" t="str">
            <v>Imposte indirette e tasse</v>
          </cell>
          <cell r="E448">
            <v>-31700</v>
          </cell>
          <cell r="F448">
            <v>-25333</v>
          </cell>
          <cell r="G448">
            <v>-18767.013999999999</v>
          </cell>
          <cell r="H448">
            <v>-12700</v>
          </cell>
          <cell r="I448">
            <v>-6300</v>
          </cell>
          <cell r="J448">
            <v>-77754</v>
          </cell>
          <cell r="K448">
            <v>-69500</v>
          </cell>
          <cell r="L448">
            <v>-61100</v>
          </cell>
          <cell r="M448">
            <v>-55000</v>
          </cell>
          <cell r="N448">
            <v>-50561</v>
          </cell>
          <cell r="O448">
            <v>-44239</v>
          </cell>
          <cell r="P448">
            <v>-37917</v>
          </cell>
          <cell r="Q448">
            <v>-28200</v>
          </cell>
          <cell r="R448">
            <v>-76000</v>
          </cell>
          <cell r="S448">
            <v>-76000</v>
          </cell>
        </row>
        <row r="449">
          <cell r="C449">
            <v>20032</v>
          </cell>
          <cell r="D449" t="str">
            <v>Ammortamenti</v>
          </cell>
          <cell r="E449">
            <v>-31700</v>
          </cell>
          <cell r="F449">
            <v>-25333</v>
          </cell>
          <cell r="G449">
            <v>-14586.187</v>
          </cell>
          <cell r="H449">
            <v>-12700</v>
          </cell>
          <cell r="I449">
            <v>-6300</v>
          </cell>
          <cell r="J449">
            <v>-80627</v>
          </cell>
          <cell r="K449">
            <v>-71600</v>
          </cell>
          <cell r="L449">
            <v>-62700</v>
          </cell>
          <cell r="M449">
            <v>-56500</v>
          </cell>
          <cell r="N449">
            <v>-48403</v>
          </cell>
          <cell r="O449">
            <v>-42528</v>
          </cell>
          <cell r="P449">
            <v>-36653</v>
          </cell>
          <cell r="Q449">
            <v>-30300</v>
          </cell>
          <cell r="R449">
            <v>-76000</v>
          </cell>
          <cell r="S449">
            <v>-76000</v>
          </cell>
        </row>
        <row r="450">
          <cell r="C450">
            <v>20033</v>
          </cell>
          <cell r="D450" t="str">
            <v>Rettifiche nette su crediti</v>
          </cell>
          <cell r="E450">
            <v>-12208.333329999999</v>
          </cell>
          <cell r="F450">
            <v>-9766.6666700000005</v>
          </cell>
          <cell r="G450">
            <v>-7035.1970000000001</v>
          </cell>
          <cell r="H450">
            <v>-4883.3333300000004</v>
          </cell>
          <cell r="I450">
            <v>-2441.6666700000001</v>
          </cell>
          <cell r="J450">
            <v>-46464</v>
          </cell>
          <cell r="K450">
            <v>-27775</v>
          </cell>
          <cell r="L450">
            <v>-25250</v>
          </cell>
          <cell r="M450">
            <v>-47025</v>
          </cell>
          <cell r="N450">
            <v>-41800</v>
          </cell>
          <cell r="O450">
            <v>-36575</v>
          </cell>
          <cell r="P450">
            <v>-25065</v>
          </cell>
          <cell r="Q450">
            <v>-20887.5</v>
          </cell>
          <cell r="R450">
            <v>-29300</v>
          </cell>
          <cell r="S450">
            <v>-29300</v>
          </cell>
        </row>
        <row r="451">
          <cell r="C451">
            <v>20034</v>
          </cell>
          <cell r="D451" t="str">
            <v>Altri Accantonamenti</v>
          </cell>
          <cell r="E451">
            <v>-27472.395670000002</v>
          </cell>
          <cell r="F451">
            <v>-26639.062330000001</v>
          </cell>
          <cell r="G451">
            <v>-23305.728999999999</v>
          </cell>
          <cell r="H451">
            <v>-3333.3333299999999</v>
          </cell>
          <cell r="I451">
            <v>-833.33333000000005</v>
          </cell>
          <cell r="J451">
            <v>-206523</v>
          </cell>
          <cell r="K451">
            <v>-29557</v>
          </cell>
          <cell r="L451">
            <v>-26870</v>
          </cell>
          <cell r="M451">
            <v>-24183</v>
          </cell>
          <cell r="N451">
            <v>-21496</v>
          </cell>
          <cell r="O451">
            <v>-18809</v>
          </cell>
          <cell r="P451">
            <v>-50525.19</v>
          </cell>
          <cell r="Q451">
            <v>-42105</v>
          </cell>
          <cell r="R451">
            <v>-23300</v>
          </cell>
          <cell r="S451">
            <v>-10000</v>
          </cell>
        </row>
        <row r="452">
          <cell r="C452">
            <v>20035</v>
          </cell>
          <cell r="D452" t="str">
            <v>Proventi/Oneri Straordinari</v>
          </cell>
          <cell r="E452">
            <v>-16.777000000000001</v>
          </cell>
          <cell r="F452">
            <v>1164.223</v>
          </cell>
          <cell r="G452">
            <v>1336.223</v>
          </cell>
          <cell r="H452">
            <v>-6400</v>
          </cell>
          <cell r="I452">
            <v>-3200</v>
          </cell>
          <cell r="J452">
            <v>44228</v>
          </cell>
          <cell r="K452">
            <v>-14382.5</v>
          </cell>
          <cell r="L452">
            <v>-13075</v>
          </cell>
          <cell r="M452">
            <v>-11767.5</v>
          </cell>
          <cell r="N452">
            <v>-10460</v>
          </cell>
          <cell r="O452">
            <v>-24733.333330000001</v>
          </cell>
          <cell r="P452">
            <v>23611.599999999999</v>
          </cell>
          <cell r="Q452">
            <v>19677.5</v>
          </cell>
          <cell r="R452">
            <v>-38400</v>
          </cell>
          <cell r="S452">
            <v>-38400</v>
          </cell>
        </row>
        <row r="453">
          <cell r="C453">
            <v>20036</v>
          </cell>
          <cell r="D453" t="str">
            <v>Imposte sul reddito</v>
          </cell>
          <cell r="E453">
            <v>-185807.41391</v>
          </cell>
          <cell r="F453">
            <v>-143996.02056999999</v>
          </cell>
          <cell r="G453">
            <v>-95971.077000000005</v>
          </cell>
          <cell r="H453">
            <v>-60727.92</v>
          </cell>
          <cell r="I453">
            <v>-29930.560000000001</v>
          </cell>
          <cell r="J453">
            <v>-311100</v>
          </cell>
          <cell r="K453">
            <v>-228215.02499999999</v>
          </cell>
          <cell r="L453">
            <v>-212204.25</v>
          </cell>
          <cell r="M453">
            <v>-185909.625</v>
          </cell>
          <cell r="N453">
            <v>-174992.4</v>
          </cell>
          <cell r="O453">
            <v>-155355.6</v>
          </cell>
          <cell r="P453">
            <v>-147791</v>
          </cell>
          <cell r="Q453">
            <v>-129376.38</v>
          </cell>
          <cell r="R453">
            <v>-377396.64442000003</v>
          </cell>
          <cell r="S453">
            <v>-279963.2</v>
          </cell>
        </row>
        <row r="454">
          <cell r="C454">
            <v>20037</v>
          </cell>
          <cell r="D454" t="str">
            <v># punti distributivi totale</v>
          </cell>
          <cell r="E454">
            <v>449</v>
          </cell>
          <cell r="F454">
            <v>449</v>
          </cell>
          <cell r="G454">
            <v>449</v>
          </cell>
          <cell r="H454">
            <v>447</v>
          </cell>
          <cell r="I454">
            <v>446</v>
          </cell>
          <cell r="J454">
            <v>446</v>
          </cell>
          <cell r="K454">
            <v>442</v>
          </cell>
          <cell r="L454">
            <v>439</v>
          </cell>
          <cell r="M454">
            <v>438</v>
          </cell>
          <cell r="N454">
            <v>437</v>
          </cell>
          <cell r="O454">
            <v>437</v>
          </cell>
          <cell r="P454">
            <v>437</v>
          </cell>
          <cell r="Q454">
            <v>437</v>
          </cell>
          <cell r="R454">
            <v>0</v>
          </cell>
          <cell r="S454">
            <v>0</v>
          </cell>
        </row>
        <row r="455">
          <cell r="C455">
            <v>20038</v>
          </cell>
          <cell r="D455" t="str">
            <v># punti distributivi aperti negli ultimi 3 anni</v>
          </cell>
          <cell r="E455">
            <v>84</v>
          </cell>
          <cell r="F455">
            <v>84</v>
          </cell>
          <cell r="G455">
            <v>84</v>
          </cell>
          <cell r="H455">
            <v>82</v>
          </cell>
          <cell r="I455">
            <v>81</v>
          </cell>
          <cell r="J455">
            <v>81</v>
          </cell>
          <cell r="K455">
            <v>77</v>
          </cell>
          <cell r="L455">
            <v>74</v>
          </cell>
          <cell r="M455">
            <v>73</v>
          </cell>
          <cell r="N455">
            <v>72</v>
          </cell>
          <cell r="O455">
            <v>72</v>
          </cell>
          <cell r="P455">
            <v>72</v>
          </cell>
          <cell r="Q455">
            <v>72</v>
          </cell>
          <cell r="R455">
            <v>0</v>
          </cell>
          <cell r="S455">
            <v>0</v>
          </cell>
        </row>
        <row r="456">
          <cell r="C456">
            <v>20039</v>
          </cell>
          <cell r="D456" t="str">
            <v>Margine finanziario Raccolta da Clientela</v>
          </cell>
          <cell r="E456">
            <v>177900.47862000001</v>
          </cell>
          <cell r="F456">
            <v>135623.69894999999</v>
          </cell>
          <cell r="G456">
            <v>99310.573019999996</v>
          </cell>
          <cell r="H456">
            <v>64058.702960000002</v>
          </cell>
          <cell r="I456">
            <v>32623.024740000001</v>
          </cell>
          <cell r="J456">
            <v>325141.26194</v>
          </cell>
          <cell r="K456">
            <v>289885.44660999998</v>
          </cell>
          <cell r="L456">
            <v>260216.74166</v>
          </cell>
          <cell r="M456">
            <v>232409.16467</v>
          </cell>
          <cell r="N456">
            <v>208021.42856999999</v>
          </cell>
          <cell r="O456">
            <v>182890.03052999999</v>
          </cell>
          <cell r="P456">
            <v>157424.61301</v>
          </cell>
          <cell r="Q456">
            <v>132649.48790000001</v>
          </cell>
          <cell r="R456">
            <v>471381.62985000003</v>
          </cell>
          <cell r="S456">
            <v>345780.30706000002</v>
          </cell>
        </row>
        <row r="457">
          <cell r="C457">
            <v>20040</v>
          </cell>
          <cell r="D457" t="str">
            <v>Raccolta Totale da Clientela (esclusi Pct)</v>
          </cell>
          <cell r="E457">
            <v>20355672.630800001</v>
          </cell>
          <cell r="F457">
            <v>20403047.648740001</v>
          </cell>
          <cell r="G457">
            <v>20572557.140519999</v>
          </cell>
          <cell r="H457">
            <v>21051848.748890001</v>
          </cell>
          <cell r="I457">
            <v>21573124.98598</v>
          </cell>
          <cell r="J457">
            <v>19396523.639210001</v>
          </cell>
          <cell r="K457">
            <v>19364645.875179999</v>
          </cell>
          <cell r="L457">
            <v>19286348.188420001</v>
          </cell>
          <cell r="M457">
            <v>19289015.146400001</v>
          </cell>
          <cell r="N457">
            <v>19313446.684969999</v>
          </cell>
          <cell r="O457">
            <v>19434514.300000001</v>
          </cell>
          <cell r="P457">
            <v>19408404.870000001</v>
          </cell>
          <cell r="Q457">
            <v>19264087.577750001</v>
          </cell>
          <cell r="R457">
            <v>20010857.20397</v>
          </cell>
          <cell r="S457">
            <v>19494489.009989999</v>
          </cell>
        </row>
        <row r="458">
          <cell r="C458">
            <v>20041</v>
          </cell>
          <cell r="D458" t="str">
            <v>Margine finanziario Impieghi a Clientela</v>
          </cell>
          <cell r="E458">
            <v>136512.74124999999</v>
          </cell>
          <cell r="F458">
            <v>109178.09243999999</v>
          </cell>
          <cell r="G458">
            <v>83993.809729999994</v>
          </cell>
          <cell r="H458">
            <v>57323.041920000003</v>
          </cell>
          <cell r="I458">
            <v>28894.465759999999</v>
          </cell>
          <cell r="J458">
            <v>314952.93409</v>
          </cell>
          <cell r="K458">
            <v>291705.92810999998</v>
          </cell>
          <cell r="L458">
            <v>264685.95513999998</v>
          </cell>
          <cell r="M458">
            <v>239366.69072000001</v>
          </cell>
          <cell r="N458">
            <v>212971.31122</v>
          </cell>
          <cell r="O458">
            <v>184889.27728000001</v>
          </cell>
          <cell r="P458">
            <v>158371.42501000001</v>
          </cell>
          <cell r="Q458">
            <v>130782.54704</v>
          </cell>
          <cell r="R458">
            <v>307449.86291999999</v>
          </cell>
          <cell r="S458">
            <v>348651.95955999999</v>
          </cell>
        </row>
        <row r="459">
          <cell r="C459">
            <v>20042</v>
          </cell>
          <cell r="D459" t="str">
            <v xml:space="preserve"> Impieghi Totali a Clientela (esclusi Pct)</v>
          </cell>
          <cell r="E459">
            <v>16032801.94324</v>
          </cell>
          <cell r="F459">
            <v>15961037.371710001</v>
          </cell>
          <cell r="G459">
            <v>15926805.084650001</v>
          </cell>
          <cell r="H459">
            <v>16242340.487500001</v>
          </cell>
          <cell r="I459">
            <v>16338084.987740001</v>
          </cell>
          <cell r="J459">
            <v>13375696.235409999</v>
          </cell>
          <cell r="K459">
            <v>13172796.84086</v>
          </cell>
          <cell r="L459">
            <v>12993584.89136</v>
          </cell>
          <cell r="M459">
            <v>12803621.115219999</v>
          </cell>
          <cell r="N459">
            <v>12608183.1324</v>
          </cell>
          <cell r="O459">
            <v>12494379.599649999</v>
          </cell>
          <cell r="P459">
            <v>12306154.506990001</v>
          </cell>
          <cell r="Q459">
            <v>12177783.621510001</v>
          </cell>
          <cell r="R459">
            <v>16566838.89147</v>
          </cell>
          <cell r="S459">
            <v>15158714.11187</v>
          </cell>
        </row>
        <row r="460">
          <cell r="C460">
            <v>20043</v>
          </cell>
          <cell r="D460" t="str">
            <v xml:space="preserve">Attivo Ponderato per il rischio </v>
          </cell>
          <cell r="E460">
            <v>0</v>
          </cell>
          <cell r="F460">
            <v>0</v>
          </cell>
          <cell r="G460">
            <v>20662681</v>
          </cell>
          <cell r="H460">
            <v>0</v>
          </cell>
          <cell r="I460">
            <v>0</v>
          </cell>
          <cell r="J460">
            <v>21081727</v>
          </cell>
          <cell r="K460">
            <v>0</v>
          </cell>
          <cell r="L460">
            <v>0</v>
          </cell>
          <cell r="M460">
            <v>18260588</v>
          </cell>
          <cell r="N460">
            <v>0</v>
          </cell>
          <cell r="O460">
            <v>0</v>
          </cell>
          <cell r="P460">
            <v>20857069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20044</v>
          </cell>
          <cell r="D461" t="str">
            <v>Sofferenze lorde</v>
          </cell>
          <cell r="E461">
            <v>311304.19377000001</v>
          </cell>
          <cell r="F461">
            <v>309041.33624999999</v>
          </cell>
          <cell r="G461">
            <v>307462</v>
          </cell>
          <cell r="H461">
            <v>309241</v>
          </cell>
          <cell r="I461">
            <v>312334</v>
          </cell>
          <cell r="J461">
            <v>316183</v>
          </cell>
          <cell r="K461">
            <v>304696</v>
          </cell>
          <cell r="L461">
            <v>298382</v>
          </cell>
          <cell r="M461">
            <v>295743</v>
          </cell>
          <cell r="N461">
            <v>304990</v>
          </cell>
          <cell r="O461">
            <v>313125</v>
          </cell>
          <cell r="P461">
            <v>313200</v>
          </cell>
          <cell r="Q461">
            <v>317547</v>
          </cell>
          <cell r="R461">
            <v>272500</v>
          </cell>
          <cell r="S461">
            <v>272500</v>
          </cell>
        </row>
        <row r="462">
          <cell r="C462">
            <v>20045</v>
          </cell>
          <cell r="D462" t="str">
            <v>Incagli lordi</v>
          </cell>
          <cell r="E462">
            <v>316693.44793999998</v>
          </cell>
          <cell r="F462">
            <v>310073.31232000003</v>
          </cell>
          <cell r="G462">
            <v>302418</v>
          </cell>
          <cell r="H462">
            <v>310620</v>
          </cell>
          <cell r="I462">
            <v>293226</v>
          </cell>
          <cell r="J462">
            <v>269860</v>
          </cell>
          <cell r="K462">
            <v>310662</v>
          </cell>
          <cell r="L462">
            <v>285317</v>
          </cell>
          <cell r="M462">
            <v>288468</v>
          </cell>
          <cell r="N462">
            <v>300169</v>
          </cell>
          <cell r="O462">
            <v>293647</v>
          </cell>
          <cell r="P462">
            <v>294741</v>
          </cell>
          <cell r="Q462">
            <v>305786</v>
          </cell>
          <cell r="R462">
            <v>0</v>
          </cell>
          <cell r="S462">
            <v>0</v>
          </cell>
        </row>
        <row r="463">
          <cell r="C463">
            <v>20046</v>
          </cell>
          <cell r="D463" t="str">
            <v>Evidenze (watch list)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20047</v>
          </cell>
          <cell r="D464" t="str">
            <v>Previsioni di Perdita su sofferenze</v>
          </cell>
          <cell r="E464">
            <v>146925.42112000001</v>
          </cell>
          <cell r="F464">
            <v>146392.69682000001</v>
          </cell>
          <cell r="G464">
            <v>147812</v>
          </cell>
          <cell r="H464">
            <v>145026</v>
          </cell>
          <cell r="I464">
            <v>154154</v>
          </cell>
          <cell r="J464">
            <v>157074</v>
          </cell>
          <cell r="K464">
            <v>149243</v>
          </cell>
          <cell r="L464">
            <v>145750</v>
          </cell>
          <cell r="M464">
            <v>144343</v>
          </cell>
          <cell r="N464">
            <v>0</v>
          </cell>
          <cell r="O464">
            <v>0</v>
          </cell>
          <cell r="P464">
            <v>160635</v>
          </cell>
          <cell r="Q464">
            <v>160453</v>
          </cell>
          <cell r="R464">
            <v>0</v>
          </cell>
          <cell r="S464">
            <v>0</v>
          </cell>
        </row>
        <row r="465">
          <cell r="C465">
            <v>20048</v>
          </cell>
          <cell r="D465" t="str">
            <v>Recuperi su crediti Totale Banca</v>
          </cell>
          <cell r="E465">
            <v>20919.84618</v>
          </cell>
          <cell r="F465">
            <v>16568.185890000001</v>
          </cell>
          <cell r="G465">
            <v>12900.46522</v>
          </cell>
          <cell r="H465">
            <v>7793</v>
          </cell>
          <cell r="I465">
            <v>3183</v>
          </cell>
          <cell r="J465">
            <v>66577</v>
          </cell>
          <cell r="K465">
            <v>60812</v>
          </cell>
          <cell r="L465">
            <v>56071</v>
          </cell>
          <cell r="M465">
            <v>52058</v>
          </cell>
          <cell r="N465">
            <v>0</v>
          </cell>
          <cell r="O465">
            <v>0</v>
          </cell>
          <cell r="P465">
            <v>40919</v>
          </cell>
          <cell r="Q465">
            <v>33976</v>
          </cell>
          <cell r="R465">
            <v>0</v>
          </cell>
          <cell r="S465">
            <v>0</v>
          </cell>
        </row>
        <row r="466">
          <cell r="C466">
            <v>20049</v>
          </cell>
          <cell r="D466" t="str">
            <v>Impieghi vivi Sud+Isole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20050</v>
          </cell>
          <cell r="D467" t="str">
            <v>Impieghi paesi a rischio</v>
          </cell>
          <cell r="E467">
            <v>6165.4019900000003</v>
          </cell>
          <cell r="F467">
            <v>6278.7078099999999</v>
          </cell>
          <cell r="G467">
            <v>7242</v>
          </cell>
          <cell r="H467">
            <v>5858</v>
          </cell>
          <cell r="I467">
            <v>7411</v>
          </cell>
          <cell r="J467">
            <v>5935</v>
          </cell>
          <cell r="K467">
            <v>13421</v>
          </cell>
          <cell r="L467">
            <v>11897</v>
          </cell>
          <cell r="M467">
            <v>0</v>
          </cell>
          <cell r="N467">
            <v>28763</v>
          </cell>
          <cell r="O467">
            <v>61484</v>
          </cell>
          <cell r="P467">
            <v>64325</v>
          </cell>
          <cell r="Q467">
            <v>63686</v>
          </cell>
          <cell r="R467">
            <v>0</v>
          </cell>
          <cell r="S467">
            <v>0</v>
          </cell>
        </row>
        <row r="468">
          <cell r="C468">
            <v>20051</v>
          </cell>
          <cell r="D468" t="str">
            <v>Volumi Impieghi vivi totali</v>
          </cell>
          <cell r="E468">
            <v>15722243.72899</v>
          </cell>
          <cell r="F468">
            <v>15654546.607799999</v>
          </cell>
          <cell r="G468">
            <v>15624941.49742</v>
          </cell>
          <cell r="H468">
            <v>15940232.0901</v>
          </cell>
          <cell r="I468">
            <v>16035304.313449999</v>
          </cell>
          <cell r="J468">
            <v>13064596.039559999</v>
          </cell>
          <cell r="K468">
            <v>12861346.628070001</v>
          </cell>
          <cell r="L468">
            <v>12681384.6566</v>
          </cell>
          <cell r="M468">
            <v>12489920.85335</v>
          </cell>
          <cell r="N468">
            <v>12292441.68609</v>
          </cell>
          <cell r="O468">
            <v>12176135.31429</v>
          </cell>
          <cell r="P468">
            <v>11986245.50667</v>
          </cell>
          <cell r="Q468">
            <v>11854421.15136</v>
          </cell>
          <cell r="R468">
            <v>16248555.449999999</v>
          </cell>
          <cell r="S468">
            <v>14883233.23755</v>
          </cell>
        </row>
        <row r="469">
          <cell r="C469">
            <v>20052</v>
          </cell>
          <cell r="D469" t="str">
            <v>Sofferenze Lorde medie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20053</v>
          </cell>
          <cell r="D470" t="str">
            <v>Sofferenze Nette medie</v>
          </cell>
          <cell r="E470">
            <v>310558.21425000002</v>
          </cell>
          <cell r="F470">
            <v>306490.76390999998</v>
          </cell>
          <cell r="G470">
            <v>301863.58723</v>
          </cell>
          <cell r="H470">
            <v>302108.39740000002</v>
          </cell>
          <cell r="I470">
            <v>302780.67429</v>
          </cell>
          <cell r="J470">
            <v>311100.19585999998</v>
          </cell>
          <cell r="K470">
            <v>311450.21279000002</v>
          </cell>
          <cell r="L470">
            <v>312200.23475</v>
          </cell>
          <cell r="M470">
            <v>313700.26186999999</v>
          </cell>
          <cell r="N470">
            <v>315741.44630000001</v>
          </cell>
          <cell r="O470">
            <v>318244.28537</v>
          </cell>
          <cell r="P470">
            <v>319909.00031999999</v>
          </cell>
          <cell r="Q470">
            <v>323362.47015000001</v>
          </cell>
          <cell r="R470">
            <v>318283.44147999998</v>
          </cell>
          <cell r="S470">
            <v>275480.87432</v>
          </cell>
        </row>
        <row r="471">
          <cell r="C471">
            <v>20054</v>
          </cell>
          <cell r="D471" t="str">
            <v>Patrimonio Netto</v>
          </cell>
          <cell r="E471">
            <v>0</v>
          </cell>
          <cell r="F471">
            <v>0</v>
          </cell>
          <cell r="G471">
            <v>2269145.7059999998</v>
          </cell>
          <cell r="H471">
            <v>0</v>
          </cell>
          <cell r="I471">
            <v>0</v>
          </cell>
          <cell r="J471">
            <v>2554920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2337607.6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20055</v>
          </cell>
          <cell r="D472" t="str">
            <v>Patrimonio Netto medio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2211678.8333299998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2173052</v>
          </cell>
          <cell r="Q472">
            <v>0</v>
          </cell>
          <cell r="R472">
            <v>2366936</v>
          </cell>
          <cell r="S472">
            <v>2366936</v>
          </cell>
        </row>
        <row r="473">
          <cell r="C473">
            <v>20056</v>
          </cell>
          <cell r="D473" t="str">
            <v>Patrimonio netto rettificato</v>
          </cell>
          <cell r="E473">
            <v>0</v>
          </cell>
          <cell r="F473">
            <v>0</v>
          </cell>
          <cell r="G473">
            <v>2269145.7059999998</v>
          </cell>
          <cell r="H473">
            <v>0</v>
          </cell>
          <cell r="I473">
            <v>0</v>
          </cell>
          <cell r="J473">
            <v>2554920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2337607.6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20058</v>
          </cell>
          <cell r="D474" t="str">
            <v>Patrimonio di Vigilanza</v>
          </cell>
          <cell r="E474">
            <v>0</v>
          </cell>
          <cell r="F474">
            <v>0</v>
          </cell>
          <cell r="G474">
            <v>2390961</v>
          </cell>
          <cell r="H474">
            <v>0</v>
          </cell>
          <cell r="I474">
            <v>0</v>
          </cell>
          <cell r="J474">
            <v>2291641</v>
          </cell>
          <cell r="K474">
            <v>0</v>
          </cell>
          <cell r="L474">
            <v>0</v>
          </cell>
          <cell r="M474">
            <v>2074389</v>
          </cell>
          <cell r="N474">
            <v>0</v>
          </cell>
          <cell r="O474">
            <v>0</v>
          </cell>
          <cell r="P474">
            <v>2086000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20059</v>
          </cell>
          <cell r="D475" t="str">
            <v>Capitale assorbito (totale attività)</v>
          </cell>
          <cell r="E475">
            <v>0</v>
          </cell>
          <cell r="F475">
            <v>0</v>
          </cell>
          <cell r="G475">
            <v>1469374</v>
          </cell>
          <cell r="H475">
            <v>0</v>
          </cell>
          <cell r="I475">
            <v>0</v>
          </cell>
          <cell r="J475">
            <v>1488765</v>
          </cell>
          <cell r="K475">
            <v>0</v>
          </cell>
          <cell r="L475">
            <v>0</v>
          </cell>
          <cell r="M475">
            <v>1300204</v>
          </cell>
          <cell r="N475">
            <v>0</v>
          </cell>
          <cell r="O475">
            <v>0</v>
          </cell>
          <cell r="P475">
            <v>1502649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20060</v>
          </cell>
          <cell r="D476" t="str">
            <v>Utile Netto rettificato</v>
          </cell>
          <cell r="E476">
            <v>0</v>
          </cell>
          <cell r="F476">
            <v>0</v>
          </cell>
          <cell r="G476">
            <v>125639.99120999999</v>
          </cell>
          <cell r="H476">
            <v>0</v>
          </cell>
          <cell r="I476">
            <v>0</v>
          </cell>
          <cell r="J476">
            <v>388035</v>
          </cell>
          <cell r="K476">
            <v>0</v>
          </cell>
          <cell r="L476">
            <v>0</v>
          </cell>
          <cell r="M476">
            <v>233696</v>
          </cell>
          <cell r="N476">
            <v>0</v>
          </cell>
          <cell r="O476">
            <v>0</v>
          </cell>
          <cell r="P476">
            <v>158971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20061</v>
          </cell>
          <cell r="D477" t="str">
            <v>Numeri Racc. a vista (c/c e dep. risp.)</v>
          </cell>
          <cell r="E477">
            <v>1700710775.4525599</v>
          </cell>
          <cell r="F477">
            <v>1359439675.5968001</v>
          </cell>
          <cell r="G477">
            <v>1032976269.21952</v>
          </cell>
          <cell r="H477">
            <v>684412008.06312001</v>
          </cell>
          <cell r="I477">
            <v>355784795.39340001</v>
          </cell>
          <cell r="J477">
            <v>4086747104.4744301</v>
          </cell>
          <cell r="K477">
            <v>3738170168.3156199</v>
          </cell>
          <cell r="L477">
            <v>3388727377.3768702</v>
          </cell>
          <cell r="M477">
            <v>3041408049.38415</v>
          </cell>
          <cell r="N477">
            <v>2708904378.8006101</v>
          </cell>
          <cell r="O477">
            <v>2359824565.4000001</v>
          </cell>
          <cell r="P477">
            <v>2014164917.5699999</v>
          </cell>
          <cell r="Q477">
            <v>1667727420.9304399</v>
          </cell>
          <cell r="R477">
            <v>4069400752.2918901</v>
          </cell>
          <cell r="S477">
            <v>4352813408.3487597</v>
          </cell>
        </row>
        <row r="478">
          <cell r="C478">
            <v>20062</v>
          </cell>
          <cell r="D478" t="str">
            <v>Margine Racc. a vista</v>
          </cell>
          <cell r="E478">
            <v>137235.89538999999</v>
          </cell>
          <cell r="F478">
            <v>104627.21531</v>
          </cell>
          <cell r="G478">
            <v>76619.440440000006</v>
          </cell>
          <cell r="H478">
            <v>48860.14273</v>
          </cell>
          <cell r="I478">
            <v>24625.402760000001</v>
          </cell>
          <cell r="J478">
            <v>252197.18398999999</v>
          </cell>
          <cell r="K478">
            <v>224267.28245</v>
          </cell>
          <cell r="L478">
            <v>201826.32764</v>
          </cell>
          <cell r="M478">
            <v>180750.51983</v>
          </cell>
          <cell r="N478">
            <v>162246.42030999999</v>
          </cell>
          <cell r="O478">
            <v>142674.31651</v>
          </cell>
          <cell r="P478">
            <v>123142.09404</v>
          </cell>
          <cell r="Q478">
            <v>103617.84465</v>
          </cell>
          <cell r="R478">
            <v>371971.40145</v>
          </cell>
          <cell r="S478">
            <v>273185.41172999999</v>
          </cell>
        </row>
        <row r="479">
          <cell r="C479">
            <v>20063</v>
          </cell>
          <cell r="D479" t="str">
            <v>Numeri Racc. a termine (CD+Obbl.)</v>
          </cell>
          <cell r="E479">
            <v>701221313.51586998</v>
          </cell>
          <cell r="F479">
            <v>557916916.04504001</v>
          </cell>
          <cell r="G479">
            <v>419635843.04914999</v>
          </cell>
          <cell r="H479">
            <v>278390740.04424</v>
          </cell>
          <cell r="I479">
            <v>144975525.18737</v>
          </cell>
          <cell r="J479">
            <v>1702109449.67558</v>
          </cell>
          <cell r="K479">
            <v>1557034699.7097001</v>
          </cell>
          <cell r="L479">
            <v>1417877978.8336799</v>
          </cell>
          <cell r="M479">
            <v>1273998592.9168701</v>
          </cell>
          <cell r="N479">
            <v>1135389276.5662301</v>
          </cell>
          <cell r="O479">
            <v>993451968.27999997</v>
          </cell>
          <cell r="P479">
            <v>852755332.83000004</v>
          </cell>
          <cell r="Q479">
            <v>718186241.16381001</v>
          </cell>
          <cell r="R479">
            <v>1673792896.60727</v>
          </cell>
          <cell r="S479">
            <v>1689826687.1989</v>
          </cell>
        </row>
        <row r="480">
          <cell r="C480">
            <v>20064</v>
          </cell>
          <cell r="D480" t="str">
            <v>Margine Racc. a termine</v>
          </cell>
          <cell r="E480">
            <v>19095.168750000001</v>
          </cell>
          <cell r="F480">
            <v>14994.389709999999</v>
          </cell>
          <cell r="G480">
            <v>11187.1801</v>
          </cell>
          <cell r="H480">
            <v>7186.3568999999998</v>
          </cell>
          <cell r="I480">
            <v>3580.4040399999999</v>
          </cell>
          <cell r="J480">
            <v>42096.887179999998</v>
          </cell>
          <cell r="K480">
            <v>38400.517059999998</v>
          </cell>
          <cell r="L480">
            <v>34858.537510000002</v>
          </cell>
          <cell r="M480">
            <v>31196.089759999999</v>
          </cell>
          <cell r="N480">
            <v>27794.281579999999</v>
          </cell>
          <cell r="O480">
            <v>24341.193380000001</v>
          </cell>
          <cell r="P480">
            <v>20902.294190000001</v>
          </cell>
          <cell r="Q480">
            <v>17663.614560000002</v>
          </cell>
          <cell r="R480">
            <v>45312.497689999997</v>
          </cell>
          <cell r="S480">
            <v>42748.077770000004</v>
          </cell>
        </row>
        <row r="481">
          <cell r="C481">
            <v>20065</v>
          </cell>
          <cell r="D481" t="str">
            <v>Numeri Racc. totale (esclusi PCT)</v>
          </cell>
          <cell r="E481">
            <v>2401932088.9684401</v>
          </cell>
          <cell r="F481">
            <v>1917356591.64185</v>
          </cell>
          <cell r="G481">
            <v>1452612112.2686801</v>
          </cell>
          <cell r="H481">
            <v>962802748.10736001</v>
          </cell>
          <cell r="I481">
            <v>500760320.58077002</v>
          </cell>
          <cell r="J481">
            <v>5788856554.1500101</v>
          </cell>
          <cell r="K481">
            <v>5295204868.0253296</v>
          </cell>
          <cell r="L481">
            <v>4806605356.2105598</v>
          </cell>
          <cell r="M481">
            <v>4315406642.3010302</v>
          </cell>
          <cell r="N481">
            <v>3844293655.3668399</v>
          </cell>
          <cell r="O481">
            <v>3353276533.6799998</v>
          </cell>
          <cell r="P481">
            <v>2866920250.4000001</v>
          </cell>
          <cell r="Q481">
            <v>2385913662.0942502</v>
          </cell>
          <cell r="R481">
            <v>5743193648.8991699</v>
          </cell>
          <cell r="S481">
            <v>6042640095.5476704</v>
          </cell>
        </row>
        <row r="482">
          <cell r="C482">
            <v>20066</v>
          </cell>
          <cell r="D482" t="str">
            <v>Margine Raccolta Totale</v>
          </cell>
          <cell r="E482">
            <v>156331.06414</v>
          </cell>
          <cell r="F482">
            <v>119621.60502</v>
          </cell>
          <cell r="G482">
            <v>87806.620550000007</v>
          </cell>
          <cell r="H482">
            <v>56046.499640000002</v>
          </cell>
          <cell r="I482">
            <v>28205.806809999998</v>
          </cell>
          <cell r="J482">
            <v>294294.07118000003</v>
          </cell>
          <cell r="K482">
            <v>262667.79950999998</v>
          </cell>
          <cell r="L482">
            <v>236684.86515</v>
          </cell>
          <cell r="M482">
            <v>211946.60959000001</v>
          </cell>
          <cell r="N482">
            <v>190040.70189</v>
          </cell>
          <cell r="O482">
            <v>167015.5099</v>
          </cell>
          <cell r="P482">
            <v>144044.38823000001</v>
          </cell>
          <cell r="Q482">
            <v>121281.4592</v>
          </cell>
          <cell r="R482">
            <v>417283.89915000001</v>
          </cell>
          <cell r="S482">
            <v>315933.48950000003</v>
          </cell>
        </row>
        <row r="483">
          <cell r="C483">
            <v>20067</v>
          </cell>
          <cell r="D483" t="str">
            <v>Numeri Impieghi vivi totali</v>
          </cell>
          <cell r="E483">
            <v>839969407.67323005</v>
          </cell>
          <cell r="F483">
            <v>661228390.50075996</v>
          </cell>
          <cell r="G483">
            <v>503110697.85057998</v>
          </cell>
          <cell r="H483">
            <v>332911934.06778002</v>
          </cell>
          <cell r="I483">
            <v>170905998.49568</v>
          </cell>
          <cell r="J483">
            <v>1761672519.42153</v>
          </cell>
          <cell r="K483">
            <v>1583318885.9937401</v>
          </cell>
          <cell r="L483">
            <v>1419294384.97317</v>
          </cell>
          <cell r="M483">
            <v>1255701458.64485</v>
          </cell>
          <cell r="N483">
            <v>1100416609.3220601</v>
          </cell>
          <cell r="O483">
            <v>949380547.86285996</v>
          </cell>
          <cell r="P483">
            <v>793067444.28999996</v>
          </cell>
          <cell r="Q483">
            <v>598908481.45407999</v>
          </cell>
          <cell r="R483">
            <v>2203453636.1901798</v>
          </cell>
          <cell r="S483">
            <v>2326203141.6571798</v>
          </cell>
        </row>
        <row r="484">
          <cell r="C484">
            <v>20068</v>
          </cell>
          <cell r="D484" t="str">
            <v>Margine Imp. Vivi totali</v>
          </cell>
          <cell r="E484">
            <v>88637.776559999998</v>
          </cell>
          <cell r="F484">
            <v>71091.671130000002</v>
          </cell>
          <cell r="G484">
            <v>55026.414219999999</v>
          </cell>
          <cell r="H484">
            <v>36320.404949999996</v>
          </cell>
          <cell r="I484">
            <v>17917.2899</v>
          </cell>
          <cell r="J484">
            <v>214463.63195000001</v>
          </cell>
          <cell r="K484">
            <v>195407.94068</v>
          </cell>
          <cell r="L484">
            <v>176752.55611999999</v>
          </cell>
          <cell r="M484">
            <v>159649.57548</v>
          </cell>
          <cell r="N484">
            <v>141896.38362000001</v>
          </cell>
          <cell r="O484">
            <v>123386.41860999999</v>
          </cell>
          <cell r="P484">
            <v>105023.57393</v>
          </cell>
          <cell r="Q484">
            <v>82438.152029999997</v>
          </cell>
          <cell r="R484">
            <v>207032.69284</v>
          </cell>
          <cell r="S484">
            <v>228646.42369</v>
          </cell>
        </row>
        <row r="485">
          <cell r="C485">
            <v>20069</v>
          </cell>
          <cell r="D485" t="str">
            <v>Numeri Impieghi vivi a breve (c/c)</v>
          </cell>
          <cell r="E485">
            <v>347827136.83149999</v>
          </cell>
          <cell r="F485">
            <v>276871275.2062</v>
          </cell>
          <cell r="G485">
            <v>217572568.65279999</v>
          </cell>
          <cell r="H485">
            <v>141959827.08594</v>
          </cell>
          <cell r="I485">
            <v>73226976.551269993</v>
          </cell>
          <cell r="J485">
            <v>879402437.87327003</v>
          </cell>
          <cell r="K485">
            <v>800449598.16041005</v>
          </cell>
          <cell r="L485">
            <v>727241533.16281998</v>
          </cell>
          <cell r="M485">
            <v>652090657.59582996</v>
          </cell>
          <cell r="N485">
            <v>580950673.40458</v>
          </cell>
          <cell r="O485">
            <v>510312348.63999999</v>
          </cell>
          <cell r="P485">
            <v>432530708.01999998</v>
          </cell>
          <cell r="Q485">
            <v>318439945.48003</v>
          </cell>
          <cell r="R485">
            <v>859080751.66752994</v>
          </cell>
          <cell r="S485">
            <v>849833198.76082003</v>
          </cell>
        </row>
        <row r="486">
          <cell r="C486">
            <v>20070</v>
          </cell>
          <cell r="D486" t="str">
            <v>Margine Imp. Vivi a breve</v>
          </cell>
          <cell r="E486">
            <v>60534.28991</v>
          </cell>
          <cell r="F486">
            <v>48414.764190000002</v>
          </cell>
          <cell r="G486">
            <v>37900.148990000002</v>
          </cell>
          <cell r="H486">
            <v>25077.560460000001</v>
          </cell>
          <cell r="I486">
            <v>12243.032509999999</v>
          </cell>
          <cell r="J486">
            <v>141922.60058</v>
          </cell>
          <cell r="K486">
            <v>128753.80536</v>
          </cell>
          <cell r="L486">
            <v>115771.3774</v>
          </cell>
          <cell r="M486">
            <v>104393.12426</v>
          </cell>
          <cell r="N486">
            <v>92468.701660000006</v>
          </cell>
          <cell r="O486">
            <v>80307.007070000007</v>
          </cell>
          <cell r="P486">
            <v>68671.554260000004</v>
          </cell>
          <cell r="Q486">
            <v>52895.866309999998</v>
          </cell>
          <cell r="R486">
            <v>140897.92249999999</v>
          </cell>
          <cell r="S486">
            <v>142288.68827000001</v>
          </cell>
        </row>
        <row r="487">
          <cell r="C487">
            <v>20071</v>
          </cell>
          <cell r="D487" t="str">
            <v>Numeri Impieghi vivi a termine</v>
          </cell>
          <cell r="E487">
            <v>492142270.84174001</v>
          </cell>
          <cell r="F487">
            <v>384357115.29456002</v>
          </cell>
          <cell r="G487">
            <v>285538129.19778001</v>
          </cell>
          <cell r="H487">
            <v>190952106.98184001</v>
          </cell>
          <cell r="I487">
            <v>97679021.944409996</v>
          </cell>
          <cell r="J487">
            <v>882270081.54825997</v>
          </cell>
          <cell r="K487">
            <v>782869287.83333004</v>
          </cell>
          <cell r="L487">
            <v>692052851.81034994</v>
          </cell>
          <cell r="M487">
            <v>603610801.04901004</v>
          </cell>
          <cell r="N487">
            <v>519465935.91749001</v>
          </cell>
          <cell r="O487">
            <v>439068199.22285998</v>
          </cell>
          <cell r="P487">
            <v>360536736.26999998</v>
          </cell>
          <cell r="Q487">
            <v>280468535.97406</v>
          </cell>
          <cell r="R487">
            <v>1344372884.52265</v>
          </cell>
          <cell r="S487">
            <v>1476369942.8963599</v>
          </cell>
        </row>
        <row r="488">
          <cell r="C488">
            <v>20072</v>
          </cell>
          <cell r="D488" t="str">
            <v>Margine Imp. Vivi a termine</v>
          </cell>
          <cell r="E488">
            <v>28103.486659999999</v>
          </cell>
          <cell r="F488">
            <v>22676.906930000001</v>
          </cell>
          <cell r="G488">
            <v>17126.265230000001</v>
          </cell>
          <cell r="H488">
            <v>11242.844489999999</v>
          </cell>
          <cell r="I488">
            <v>5674.2573899999998</v>
          </cell>
          <cell r="J488">
            <v>72541.031369999997</v>
          </cell>
          <cell r="K488">
            <v>66654.135320000001</v>
          </cell>
          <cell r="L488">
            <v>60981.178720000004</v>
          </cell>
          <cell r="M488">
            <v>55256.451220000003</v>
          </cell>
          <cell r="N488">
            <v>49427.681960000002</v>
          </cell>
          <cell r="O488">
            <v>43079.411540000001</v>
          </cell>
          <cell r="P488">
            <v>36352.019670000001</v>
          </cell>
          <cell r="Q488">
            <v>29542.28571</v>
          </cell>
          <cell r="R488">
            <v>66134.770340000003</v>
          </cell>
          <cell r="S488">
            <v>86357.735419999997</v>
          </cell>
        </row>
        <row r="489">
          <cell r="C489">
            <v>20073</v>
          </cell>
          <cell r="D489" t="str">
            <v>Numeri contenzioso</v>
          </cell>
          <cell r="E489">
            <v>39297873.795740001</v>
          </cell>
          <cell r="F489">
            <v>31097729.915679999</v>
          </cell>
          <cell r="G489">
            <v>23228209.667750001</v>
          </cell>
          <cell r="H489">
            <v>15335834.50986</v>
          </cell>
          <cell r="I489">
            <v>7952644.9719500002</v>
          </cell>
          <cell r="J489">
            <v>94010572.966780007</v>
          </cell>
          <cell r="K489">
            <v>86007759.140359998</v>
          </cell>
          <cell r="L489">
            <v>78760849.220410004</v>
          </cell>
          <cell r="M489">
            <v>71265311.171120003</v>
          </cell>
          <cell r="N489">
            <v>64036096.93699</v>
          </cell>
          <cell r="O489">
            <v>56545952.82113</v>
          </cell>
          <cell r="P489">
            <v>48801094.2412</v>
          </cell>
          <cell r="Q489">
            <v>41471382.711630002</v>
          </cell>
          <cell r="R489">
            <v>95354318.644390002</v>
          </cell>
          <cell r="S489">
            <v>81245000</v>
          </cell>
        </row>
        <row r="490">
          <cell r="C490">
            <v>20074</v>
          </cell>
          <cell r="D490" t="str">
            <v>Margine Contenzioso</v>
          </cell>
          <cell r="E490">
            <v>-3933.2894999999999</v>
          </cell>
          <cell r="F490">
            <v>-2981.0869899999998</v>
          </cell>
          <cell r="G490">
            <v>-2155.4323599999998</v>
          </cell>
          <cell r="H490">
            <v>-1374.82042</v>
          </cell>
          <cell r="I490">
            <v>-690.96753999999999</v>
          </cell>
          <cell r="J490">
            <v>-7519.4595099999997</v>
          </cell>
          <cell r="K490">
            <v>-6730.1528399999997</v>
          </cell>
          <cell r="L490">
            <v>-6120.0145300000004</v>
          </cell>
          <cell r="M490">
            <v>-5540.9453199999998</v>
          </cell>
          <cell r="N490">
            <v>-5022.5415999999996</v>
          </cell>
          <cell r="O490">
            <v>-4492.6921400000001</v>
          </cell>
          <cell r="P490">
            <v>-3917.4576999999999</v>
          </cell>
          <cell r="Q490">
            <v>-3250.6702700000001</v>
          </cell>
          <cell r="R490">
            <v>-10855.88456</v>
          </cell>
          <cell r="S490">
            <v>-6904.2475599999998</v>
          </cell>
        </row>
        <row r="491">
          <cell r="C491">
            <v>20075</v>
          </cell>
          <cell r="D491" t="str">
            <v>Commissioni su GP</v>
          </cell>
          <cell r="E491">
            <v>93240.098729999998</v>
          </cell>
          <cell r="F491">
            <v>77284.618390000003</v>
          </cell>
          <cell r="G491">
            <v>60469.825109999998</v>
          </cell>
          <cell r="H491">
            <v>40392.227099999996</v>
          </cell>
          <cell r="I491">
            <v>18316.854459999999</v>
          </cell>
          <cell r="J491">
            <v>187790.77914999999</v>
          </cell>
          <cell r="K491">
            <v>170419.27770000001</v>
          </cell>
          <cell r="L491">
            <v>156408.20011999999</v>
          </cell>
          <cell r="M491">
            <v>142389.68599</v>
          </cell>
          <cell r="N491">
            <v>126475.26003999999</v>
          </cell>
          <cell r="O491">
            <v>109689.23618000001</v>
          </cell>
          <cell r="P491">
            <v>92967.115430000005</v>
          </cell>
          <cell r="Q491">
            <v>69984.709180000005</v>
          </cell>
          <cell r="R491">
            <v>174865.52963</v>
          </cell>
          <cell r="S491">
            <v>149478.13742000001</v>
          </cell>
        </row>
        <row r="492">
          <cell r="C492">
            <v>20076</v>
          </cell>
          <cell r="D492" t="str">
            <v>volumi GP</v>
          </cell>
          <cell r="E492">
            <v>11064162.64858</v>
          </cell>
          <cell r="F492">
            <v>11138271.01265</v>
          </cell>
          <cell r="G492">
            <v>11151479.00914</v>
          </cell>
          <cell r="H492">
            <v>11116276.665990001</v>
          </cell>
          <cell r="I492">
            <v>10981084.51015</v>
          </cell>
          <cell r="J492">
            <v>8843800.5294000003</v>
          </cell>
          <cell r="K492">
            <v>8691016.5508399997</v>
          </cell>
          <cell r="L492">
            <v>8848510.0767800007</v>
          </cell>
          <cell r="M492">
            <v>8711809.8680499997</v>
          </cell>
          <cell r="N492">
            <v>8549643.6010999996</v>
          </cell>
          <cell r="O492">
            <v>8372881.1900000004</v>
          </cell>
          <cell r="P492">
            <v>8095078.1399999997</v>
          </cell>
          <cell r="Q492">
            <v>7519169.1962099997</v>
          </cell>
          <cell r="R492">
            <v>10011191.119999999</v>
          </cell>
          <cell r="S492">
            <v>10506000</v>
          </cell>
        </row>
        <row r="493">
          <cell r="C493">
            <v>20077</v>
          </cell>
          <cell r="D493" t="str">
            <v>Commissioni su fondi</v>
          </cell>
          <cell r="E493">
            <v>80780.177030000006</v>
          </cell>
          <cell r="F493">
            <v>62792.994709999999</v>
          </cell>
          <cell r="G493">
            <v>45982.077689999998</v>
          </cell>
          <cell r="H493">
            <v>27710.729370000001</v>
          </cell>
          <cell r="I493">
            <v>12781.885249999999</v>
          </cell>
          <cell r="J493">
            <v>118482.94424</v>
          </cell>
          <cell r="K493">
            <v>107682.39672999999</v>
          </cell>
          <cell r="L493">
            <v>97822.987510000006</v>
          </cell>
          <cell r="M493">
            <v>88926.332920000001</v>
          </cell>
          <cell r="N493">
            <v>78661.569430000003</v>
          </cell>
          <cell r="O493">
            <v>69756.356029999995</v>
          </cell>
          <cell r="P493">
            <v>59106.612359999999</v>
          </cell>
          <cell r="Q493">
            <v>48735.212610000002</v>
          </cell>
          <cell r="R493">
            <v>194558.04366</v>
          </cell>
          <cell r="S493">
            <v>185790.95827999999</v>
          </cell>
        </row>
        <row r="494">
          <cell r="C494">
            <v>20078</v>
          </cell>
          <cell r="D494" t="str">
            <v>volumi fondi</v>
          </cell>
          <cell r="E494">
            <v>10310036.507379999</v>
          </cell>
          <cell r="F494">
            <v>10432505.715500001</v>
          </cell>
          <cell r="G494">
            <v>10464000.509129999</v>
          </cell>
          <cell r="H494">
            <v>10566499.029549999</v>
          </cell>
          <cell r="I494">
            <v>10827310</v>
          </cell>
          <cell r="J494">
            <v>11176761.15023</v>
          </cell>
          <cell r="K494">
            <v>11211357.185869999</v>
          </cell>
          <cell r="L494">
            <v>11254042.00671</v>
          </cell>
          <cell r="M494">
            <v>11313880.651179999</v>
          </cell>
          <cell r="N494">
            <v>11372506.574689999</v>
          </cell>
          <cell r="O494">
            <v>11426759.27</v>
          </cell>
          <cell r="P494">
            <v>11466478.67</v>
          </cell>
          <cell r="Q494">
            <v>11483142.08752</v>
          </cell>
          <cell r="R494">
            <v>9061296.9890000001</v>
          </cell>
          <cell r="S494">
            <v>9734000</v>
          </cell>
        </row>
        <row r="495">
          <cell r="C495">
            <v>20079</v>
          </cell>
          <cell r="D495" t="str">
            <v>Commissioni su titoli amministrati</v>
          </cell>
          <cell r="E495">
            <v>49011.296020000002</v>
          </cell>
          <cell r="F495">
            <v>43644.465609999999</v>
          </cell>
          <cell r="G495">
            <v>38035.954420000002</v>
          </cell>
          <cell r="H495">
            <v>30821.41346</v>
          </cell>
          <cell r="I495">
            <v>20058.873179999999</v>
          </cell>
          <cell r="J495">
            <v>35177.579599999997</v>
          </cell>
          <cell r="K495">
            <v>27397.57747</v>
          </cell>
          <cell r="L495">
            <v>22744.19857</v>
          </cell>
          <cell r="M495">
            <v>19939.470249999998</v>
          </cell>
          <cell r="N495">
            <v>17597.707849999999</v>
          </cell>
          <cell r="O495">
            <v>16071.71363</v>
          </cell>
          <cell r="P495">
            <v>14776.152040000001</v>
          </cell>
          <cell r="Q495">
            <v>18262.200239999998</v>
          </cell>
          <cell r="R495">
            <v>86578.639660000001</v>
          </cell>
          <cell r="S495">
            <v>55886.438069999997</v>
          </cell>
        </row>
        <row r="496">
          <cell r="C496">
            <v>20080</v>
          </cell>
          <cell r="D496" t="str">
            <v>volumi Titoli Ammin. (stock)</v>
          </cell>
          <cell r="E496">
            <v>14707526.10826</v>
          </cell>
          <cell r="F496">
            <v>14674337.53052</v>
          </cell>
          <cell r="G496">
            <v>14577719.57391</v>
          </cell>
          <cell r="H496">
            <v>14232213</v>
          </cell>
          <cell r="I496">
            <v>13750752.706350001</v>
          </cell>
          <cell r="J496">
            <v>14419288.246510001</v>
          </cell>
          <cell r="K496">
            <v>14481100.764</v>
          </cell>
          <cell r="L496">
            <v>14552917.719070001</v>
          </cell>
          <cell r="M496">
            <v>14644826.52726</v>
          </cell>
          <cell r="N496">
            <v>14745331.12655</v>
          </cell>
          <cell r="O496">
            <v>14923540.361</v>
          </cell>
          <cell r="P496">
            <v>15106395.34</v>
          </cell>
          <cell r="Q496">
            <v>15121997.12428</v>
          </cell>
          <cell r="R496">
            <v>15129000</v>
          </cell>
          <cell r="S496">
            <v>13654000</v>
          </cell>
        </row>
        <row r="497">
          <cell r="C497">
            <v>20081</v>
          </cell>
          <cell r="D497" t="str">
            <v>Commissioni su operazioni di PcT</v>
          </cell>
          <cell r="E497">
            <v>124.51157000000001</v>
          </cell>
          <cell r="F497">
            <v>9.4289999999999999E-2</v>
          </cell>
          <cell r="G497">
            <v>9.4289999999999999E-2</v>
          </cell>
          <cell r="H497">
            <v>0</v>
          </cell>
          <cell r="I497">
            <v>0</v>
          </cell>
          <cell r="J497">
            <v>1372.9947299999999</v>
          </cell>
          <cell r="K497">
            <v>1372.5461700000001</v>
          </cell>
          <cell r="L497">
            <v>1372.5461700000001</v>
          </cell>
          <cell r="M497">
            <v>1224.67751</v>
          </cell>
          <cell r="N497">
            <v>1156.78433</v>
          </cell>
          <cell r="O497">
            <v>1391</v>
          </cell>
          <cell r="P497">
            <v>1274</v>
          </cell>
          <cell r="Q497">
            <v>922.63089000000002</v>
          </cell>
          <cell r="R497">
            <v>995.43250999999998</v>
          </cell>
          <cell r="S497">
            <v>1430.9213</v>
          </cell>
        </row>
        <row r="498">
          <cell r="C498">
            <v>20082</v>
          </cell>
          <cell r="D498" t="str">
            <v>volumi PcT</v>
          </cell>
          <cell r="E498">
            <v>1491352.68197</v>
          </cell>
          <cell r="F498">
            <v>1466594.0588100001</v>
          </cell>
          <cell r="G498">
            <v>1458395</v>
          </cell>
          <cell r="H498">
            <v>2136142.8025199999</v>
          </cell>
          <cell r="I498">
            <v>2015792.8025199999</v>
          </cell>
          <cell r="J498">
            <v>1780286.06889</v>
          </cell>
          <cell r="K498">
            <v>1794655.5658799999</v>
          </cell>
          <cell r="L498">
            <v>1817267.6022699999</v>
          </cell>
          <cell r="M498">
            <v>1910053.8256300001</v>
          </cell>
          <cell r="N498">
            <v>1910937.8448000001</v>
          </cell>
          <cell r="O498">
            <v>1961338.4523100001</v>
          </cell>
          <cell r="P498">
            <v>1978404.75233</v>
          </cell>
          <cell r="Q498">
            <v>2035733</v>
          </cell>
          <cell r="R498">
            <v>1784000</v>
          </cell>
          <cell r="S498">
            <v>1842000</v>
          </cell>
        </row>
        <row r="499">
          <cell r="C499">
            <v>20083</v>
          </cell>
          <cell r="D499" t="str">
            <v>Commissioni su assicurazioni</v>
          </cell>
          <cell r="E499">
            <v>16811.162909999999</v>
          </cell>
          <cell r="F499">
            <v>13920.516390000001</v>
          </cell>
          <cell r="G499">
            <v>11660.13773</v>
          </cell>
          <cell r="H499">
            <v>7658.0699800000002</v>
          </cell>
          <cell r="I499">
            <v>2054.0044800000001</v>
          </cell>
          <cell r="J499">
            <v>50385.69</v>
          </cell>
          <cell r="K499">
            <v>44790.81583</v>
          </cell>
          <cell r="L499">
            <v>42763.087140000003</v>
          </cell>
          <cell r="M499">
            <v>40163.552779999998</v>
          </cell>
          <cell r="N499">
            <v>38254.381359999999</v>
          </cell>
          <cell r="O499">
            <v>36001.52751</v>
          </cell>
          <cell r="P499">
            <v>30734.152999999998</v>
          </cell>
          <cell r="Q499">
            <v>27775.7</v>
          </cell>
          <cell r="R499">
            <v>39275.36058</v>
          </cell>
          <cell r="S499">
            <v>42478.621950000001</v>
          </cell>
        </row>
        <row r="500">
          <cell r="C500">
            <v>20084</v>
          </cell>
          <cell r="D500" t="str">
            <v>volumi assicurazioni</v>
          </cell>
          <cell r="E500">
            <v>1997434.8033700001</v>
          </cell>
          <cell r="F500">
            <v>2066236.34907</v>
          </cell>
          <cell r="G500">
            <v>2006350.2</v>
          </cell>
          <cell r="H500">
            <v>1926515.0295500001</v>
          </cell>
          <cell r="I500">
            <v>1774263.4601499999</v>
          </cell>
          <cell r="J500">
            <v>1362478.44264</v>
          </cell>
          <cell r="K500">
            <v>1325713.16224</v>
          </cell>
          <cell r="L500">
            <v>1293137.85078</v>
          </cell>
          <cell r="M500">
            <v>1257541.3611000001</v>
          </cell>
          <cell r="N500">
            <v>1221900.0448499999</v>
          </cell>
          <cell r="O500">
            <v>1180855.1200000001</v>
          </cell>
          <cell r="P500">
            <v>1134077.28</v>
          </cell>
          <cell r="Q500">
            <v>1089509.72783</v>
          </cell>
          <cell r="R500">
            <v>2872292</v>
          </cell>
          <cell r="S500">
            <v>2209000</v>
          </cell>
        </row>
        <row r="501">
          <cell r="C501">
            <v>20085</v>
          </cell>
          <cell r="D501" t="str">
            <v>commissioni tenuta conto</v>
          </cell>
          <cell r="E501">
            <v>44947.15408</v>
          </cell>
          <cell r="F501">
            <v>36939.125050000002</v>
          </cell>
          <cell r="G501">
            <v>29429.049650000001</v>
          </cell>
          <cell r="H501">
            <v>16005.596100000001</v>
          </cell>
          <cell r="I501">
            <v>8098.2154700000001</v>
          </cell>
          <cell r="J501">
            <v>100101.27299</v>
          </cell>
          <cell r="K501">
            <v>96850.479139999996</v>
          </cell>
          <cell r="L501">
            <v>87805.899189999996</v>
          </cell>
          <cell r="M501">
            <v>78940.778200000001</v>
          </cell>
          <cell r="N501">
            <v>68916.217059999995</v>
          </cell>
          <cell r="O501">
            <v>61776.493269999999</v>
          </cell>
          <cell r="P501">
            <v>53102.271220000002</v>
          </cell>
          <cell r="Q501">
            <v>42517.852370000001</v>
          </cell>
          <cell r="R501">
            <v>116253.72358000001</v>
          </cell>
          <cell r="S501">
            <v>107654.38189999999</v>
          </cell>
        </row>
        <row r="502">
          <cell r="C502">
            <v>20086</v>
          </cell>
          <cell r="D502" t="str">
            <v>commissioni su carte di credito e debito</v>
          </cell>
          <cell r="E502">
            <v>16830.520759999999</v>
          </cell>
          <cell r="F502">
            <v>13317.09352</v>
          </cell>
          <cell r="G502">
            <v>8092.2616399999997</v>
          </cell>
          <cell r="H502">
            <v>4674.7229399999997</v>
          </cell>
          <cell r="I502">
            <v>2379.7532000000001</v>
          </cell>
          <cell r="J502">
            <v>40015.297310000002</v>
          </cell>
          <cell r="K502">
            <v>36178.148410000002</v>
          </cell>
          <cell r="L502">
            <v>33403.831740000001</v>
          </cell>
          <cell r="M502">
            <v>29262.295730000002</v>
          </cell>
          <cell r="N502">
            <v>27570.858059999999</v>
          </cell>
          <cell r="O502">
            <v>24940.035110000001</v>
          </cell>
          <cell r="P502">
            <v>22653.048610000002</v>
          </cell>
          <cell r="Q502">
            <v>12954.57725</v>
          </cell>
          <cell r="R502">
            <v>43062.769460000003</v>
          </cell>
          <cell r="S502">
            <v>39954.6</v>
          </cell>
        </row>
        <row r="503">
          <cell r="C503">
            <v>20087</v>
          </cell>
          <cell r="D503" t="str">
            <v>commissioni su servizi estero</v>
          </cell>
          <cell r="E503">
            <v>1296.0900200000001</v>
          </cell>
          <cell r="F503">
            <v>1008.0611</v>
          </cell>
          <cell r="G503">
            <v>990.20739000000003</v>
          </cell>
          <cell r="H503">
            <v>612.90723000000003</v>
          </cell>
          <cell r="I503">
            <v>283.28908999999999</v>
          </cell>
          <cell r="J503">
            <v>2959.2130299999999</v>
          </cell>
          <cell r="K503">
            <v>2680.88022</v>
          </cell>
          <cell r="L503">
            <v>2442.3208500000001</v>
          </cell>
          <cell r="M503">
            <v>2214.2160699999999</v>
          </cell>
          <cell r="N503">
            <v>1943.9797100000001</v>
          </cell>
          <cell r="O503">
            <v>1717.78</v>
          </cell>
          <cell r="P503">
            <v>1473.18</v>
          </cell>
          <cell r="Q503">
            <v>1048.0163600000001</v>
          </cell>
          <cell r="R503">
            <v>3312.2924499999999</v>
          </cell>
          <cell r="S503">
            <v>2679.4577100000001</v>
          </cell>
        </row>
        <row r="504">
          <cell r="C504">
            <v>20088</v>
          </cell>
          <cell r="D504" t="str">
            <v>Commissioni da portafoglio</v>
          </cell>
          <cell r="E504">
            <v>2015.4937600000001</v>
          </cell>
          <cell r="F504">
            <v>1611.5663500000001</v>
          </cell>
          <cell r="G504">
            <v>1266.23161</v>
          </cell>
          <cell r="H504">
            <v>854.92884000000004</v>
          </cell>
          <cell r="I504">
            <v>424.69308999999998</v>
          </cell>
          <cell r="J504">
            <v>5079.0153200000004</v>
          </cell>
          <cell r="K504">
            <v>4659.3394699999999</v>
          </cell>
          <cell r="L504">
            <v>4304.8865900000001</v>
          </cell>
          <cell r="M504">
            <v>3890.1822299999999</v>
          </cell>
          <cell r="N504">
            <v>3448.1046799999999</v>
          </cell>
          <cell r="O504">
            <v>3136.53</v>
          </cell>
          <cell r="P504">
            <v>2667.58</v>
          </cell>
          <cell r="Q504">
            <v>1963.1005700000001</v>
          </cell>
          <cell r="R504">
            <v>4842.9856600000003</v>
          </cell>
          <cell r="S504">
            <v>5006.4639299999999</v>
          </cell>
        </row>
        <row r="505">
          <cell r="C505">
            <v>20089</v>
          </cell>
          <cell r="D505" t="str">
            <v>altre Commissioni</v>
          </cell>
          <cell r="E505">
            <v>19479.702450000001</v>
          </cell>
          <cell r="F505">
            <v>16944.782899999998</v>
          </cell>
          <cell r="G505">
            <v>13187.27297</v>
          </cell>
          <cell r="H505">
            <v>9367.9305999999997</v>
          </cell>
          <cell r="I505">
            <v>3005.98785</v>
          </cell>
          <cell r="J505">
            <v>55526.867059999997</v>
          </cell>
          <cell r="K505">
            <v>48420.453999999998</v>
          </cell>
          <cell r="L505">
            <v>41864.355989999996</v>
          </cell>
          <cell r="M505">
            <v>37841.678630000002</v>
          </cell>
          <cell r="N505">
            <v>34997.387779999997</v>
          </cell>
          <cell r="O505">
            <v>32437.090680000001</v>
          </cell>
          <cell r="P505">
            <v>25813.23489</v>
          </cell>
          <cell r="Q505">
            <v>20043.98085</v>
          </cell>
          <cell r="R505">
            <v>34345.467700000001</v>
          </cell>
          <cell r="S505">
            <v>51397.38265</v>
          </cell>
        </row>
        <row r="506">
          <cell r="C506">
            <v>20090</v>
          </cell>
          <cell r="D506" t="str">
            <v>di cui sistema di pagamento</v>
          </cell>
          <cell r="E506">
            <v>7789.5963499999998</v>
          </cell>
          <cell r="F506">
            <v>6206.35221</v>
          </cell>
          <cell r="G506">
            <v>4916.0428499999998</v>
          </cell>
          <cell r="H506">
            <v>3198.5480499999999</v>
          </cell>
          <cell r="I506">
            <v>1509.8043600000001</v>
          </cell>
          <cell r="J506">
            <v>21097.918450000001</v>
          </cell>
          <cell r="K506">
            <v>19459.758669999999</v>
          </cell>
          <cell r="L506">
            <v>16295.24539</v>
          </cell>
          <cell r="M506">
            <v>14867.303</v>
          </cell>
          <cell r="N506">
            <v>13448.92945</v>
          </cell>
          <cell r="O506">
            <v>11680.51935</v>
          </cell>
          <cell r="P506">
            <v>9489.9927900000002</v>
          </cell>
          <cell r="Q506">
            <v>7340.9234999999999</v>
          </cell>
          <cell r="R506">
            <v>16393.408009999999</v>
          </cell>
          <cell r="S506">
            <v>19980.182580000001</v>
          </cell>
        </row>
        <row r="507">
          <cell r="C507">
            <v>20091</v>
          </cell>
          <cell r="D507" t="str">
            <v>effetto giorni banca</v>
          </cell>
          <cell r="E507">
            <v>13738.646000000001</v>
          </cell>
          <cell r="F507">
            <v>9565.9297800000004</v>
          </cell>
          <cell r="G507">
            <v>7292.39869</v>
          </cell>
          <cell r="H507">
            <v>3974.1087200000002</v>
          </cell>
          <cell r="I507">
            <v>2165.87059</v>
          </cell>
          <cell r="J507">
            <v>27281.885249999999</v>
          </cell>
          <cell r="K507">
            <v>24639.051889999999</v>
          </cell>
          <cell r="L507">
            <v>21404.98803</v>
          </cell>
          <cell r="M507">
            <v>19616.808140000001</v>
          </cell>
          <cell r="N507">
            <v>17847.31681</v>
          </cell>
          <cell r="O507">
            <v>15561.8415</v>
          </cell>
          <cell r="P507">
            <v>12607</v>
          </cell>
          <cell r="Q507">
            <v>10041.625959999999</v>
          </cell>
          <cell r="R507">
            <v>38886.815880000002</v>
          </cell>
          <cell r="S507">
            <v>29501.63103</v>
          </cell>
        </row>
        <row r="508">
          <cell r="C508">
            <v>20092</v>
          </cell>
          <cell r="D508" t="str">
            <v># c/c</v>
          </cell>
          <cell r="E508">
            <v>738697</v>
          </cell>
          <cell r="F508">
            <v>0</v>
          </cell>
          <cell r="G508">
            <v>736859</v>
          </cell>
          <cell r="H508">
            <v>735551</v>
          </cell>
          <cell r="I508">
            <v>734216</v>
          </cell>
          <cell r="J508">
            <v>0</v>
          </cell>
          <cell r="K508">
            <v>735496</v>
          </cell>
          <cell r="L508">
            <v>733500</v>
          </cell>
          <cell r="M508">
            <v>729926</v>
          </cell>
          <cell r="N508">
            <v>729744</v>
          </cell>
          <cell r="O508">
            <v>730001</v>
          </cell>
          <cell r="P508">
            <v>0</v>
          </cell>
          <cell r="Q508">
            <v>728388</v>
          </cell>
          <cell r="R508">
            <v>0</v>
          </cell>
          <cell r="S508">
            <v>0</v>
          </cell>
        </row>
        <row r="509">
          <cell r="C509">
            <v>20093</v>
          </cell>
          <cell r="D509" t="str">
            <v>di cui standardizzati</v>
          </cell>
          <cell r="E509">
            <v>191079</v>
          </cell>
          <cell r="F509">
            <v>182205</v>
          </cell>
          <cell r="G509">
            <v>176348</v>
          </cell>
          <cell r="H509">
            <v>169912</v>
          </cell>
          <cell r="I509">
            <v>163771</v>
          </cell>
          <cell r="J509">
            <v>157956</v>
          </cell>
          <cell r="K509">
            <v>153465</v>
          </cell>
          <cell r="L509">
            <v>148133</v>
          </cell>
          <cell r="M509">
            <v>141759</v>
          </cell>
          <cell r="N509">
            <v>134873</v>
          </cell>
          <cell r="O509">
            <v>128479</v>
          </cell>
          <cell r="P509">
            <v>0</v>
          </cell>
          <cell r="Q509">
            <v>109587</v>
          </cell>
          <cell r="R509">
            <v>267956</v>
          </cell>
          <cell r="S509">
            <v>267956</v>
          </cell>
        </row>
        <row r="510">
          <cell r="C510">
            <v>20094</v>
          </cell>
          <cell r="D510" t="str">
            <v>Erogazione Mutui</v>
          </cell>
          <cell r="E510">
            <v>447260.99</v>
          </cell>
          <cell r="F510">
            <v>320950</v>
          </cell>
          <cell r="G510">
            <v>228043.8</v>
          </cell>
          <cell r="H510">
            <v>112700</v>
          </cell>
          <cell r="I510">
            <v>60400</v>
          </cell>
          <cell r="J510">
            <v>1130017</v>
          </cell>
          <cell r="K510">
            <v>1022620</v>
          </cell>
          <cell r="L510">
            <v>895061</v>
          </cell>
          <cell r="M510">
            <v>801549</v>
          </cell>
          <cell r="N510">
            <v>684144</v>
          </cell>
          <cell r="O510">
            <v>648721</v>
          </cell>
          <cell r="P510">
            <v>494120</v>
          </cell>
          <cell r="Q510">
            <v>357922</v>
          </cell>
          <cell r="R510">
            <v>1000000</v>
          </cell>
          <cell r="S510">
            <v>1200000</v>
          </cell>
        </row>
        <row r="511">
          <cell r="C511">
            <v>20095</v>
          </cell>
          <cell r="D511" t="str">
            <v>GP flusso netto</v>
          </cell>
          <cell r="E511">
            <v>67653.055569999997</v>
          </cell>
          <cell r="F511">
            <v>189526.90369000001</v>
          </cell>
          <cell r="G511">
            <v>288188.73277</v>
          </cell>
          <cell r="H511">
            <v>249313.16743</v>
          </cell>
          <cell r="I511">
            <v>57931.796459999998</v>
          </cell>
          <cell r="J511">
            <v>2336100</v>
          </cell>
          <cell r="K511">
            <v>2197400</v>
          </cell>
          <cell r="L511">
            <v>2284500</v>
          </cell>
          <cell r="M511">
            <v>2285274</v>
          </cell>
          <cell r="N511">
            <v>2197065.5562900002</v>
          </cell>
          <cell r="O511">
            <v>2111803</v>
          </cell>
          <cell r="P511">
            <v>1718477.55</v>
          </cell>
          <cell r="Q511">
            <v>1247303.49187</v>
          </cell>
          <cell r="R511">
            <v>-850000</v>
          </cell>
          <cell r="S511">
            <v>-350000</v>
          </cell>
        </row>
        <row r="512">
          <cell r="C512">
            <v>20096</v>
          </cell>
          <cell r="D512" t="str">
            <v>Fondi flusso netto</v>
          </cell>
          <cell r="E512">
            <v>-929017.75748000003</v>
          </cell>
          <cell r="F512">
            <v>-993137.60924999998</v>
          </cell>
          <cell r="G512">
            <v>-1125058.71062</v>
          </cell>
          <cell r="H512">
            <v>-890713.93556999997</v>
          </cell>
          <cell r="I512">
            <v>-450486.51802999998</v>
          </cell>
          <cell r="J512">
            <v>-1038200</v>
          </cell>
          <cell r="K512">
            <v>-766300</v>
          </cell>
          <cell r="L512">
            <v>-549900</v>
          </cell>
          <cell r="M512">
            <v>-228605</v>
          </cell>
          <cell r="N512">
            <v>27930.949430000001</v>
          </cell>
          <cell r="O512">
            <v>163274</v>
          </cell>
          <cell r="P512">
            <v>543076</v>
          </cell>
          <cell r="Q512">
            <v>804367.48742999998</v>
          </cell>
          <cell r="R512">
            <v>-150000</v>
          </cell>
          <cell r="S512">
            <v>1300000</v>
          </cell>
        </row>
        <row r="513">
          <cell r="C513">
            <v>20097</v>
          </cell>
          <cell r="D513" t="str">
            <v>Assicurazioni nuovi premi</v>
          </cell>
          <cell r="E513">
            <v>419311</v>
          </cell>
          <cell r="F513">
            <v>390687</v>
          </cell>
          <cell r="G513">
            <v>299700</v>
          </cell>
          <cell r="H513">
            <v>175800</v>
          </cell>
          <cell r="I513">
            <v>48500</v>
          </cell>
          <cell r="J513">
            <v>1041210</v>
          </cell>
          <cell r="K513">
            <v>1008318</v>
          </cell>
          <cell r="L513">
            <v>970970</v>
          </cell>
          <cell r="M513">
            <v>923044</v>
          </cell>
          <cell r="N513">
            <v>873900</v>
          </cell>
          <cell r="O513">
            <v>832586</v>
          </cell>
          <cell r="P513">
            <v>758104.5</v>
          </cell>
          <cell r="Q513">
            <v>687960</v>
          </cell>
          <cell r="R513">
            <v>1011000</v>
          </cell>
          <cell r="S513">
            <v>1011000</v>
          </cell>
        </row>
        <row r="514">
          <cell r="C514">
            <v>20098</v>
          </cell>
          <cell r="D514" t="str">
            <v># clienti</v>
          </cell>
          <cell r="E514">
            <v>1098911</v>
          </cell>
          <cell r="F514">
            <v>0</v>
          </cell>
          <cell r="G514">
            <v>1098449</v>
          </cell>
          <cell r="H514">
            <v>1097666</v>
          </cell>
          <cell r="I514">
            <v>1096985</v>
          </cell>
          <cell r="J514">
            <v>1099728</v>
          </cell>
          <cell r="K514">
            <v>1100221</v>
          </cell>
          <cell r="L514">
            <v>1098267</v>
          </cell>
          <cell r="M514">
            <v>1095266</v>
          </cell>
          <cell r="N514">
            <v>1096104</v>
          </cell>
          <cell r="O514">
            <v>1096097</v>
          </cell>
          <cell r="P514">
            <v>0</v>
          </cell>
          <cell r="Q514">
            <v>1096543</v>
          </cell>
          <cell r="R514">
            <v>0</v>
          </cell>
          <cell r="S514">
            <v>0</v>
          </cell>
        </row>
        <row r="515">
          <cell r="C515">
            <v>20099</v>
          </cell>
          <cell r="D515" t="str">
            <v>Nuovi clienti Retail</v>
          </cell>
          <cell r="E515">
            <v>23548</v>
          </cell>
          <cell r="F515">
            <v>0</v>
          </cell>
          <cell r="G515">
            <v>15103</v>
          </cell>
          <cell r="H515">
            <v>9422</v>
          </cell>
          <cell r="I515">
            <v>4460</v>
          </cell>
          <cell r="J515">
            <v>61982</v>
          </cell>
          <cell r="K515">
            <v>58610</v>
          </cell>
          <cell r="L515">
            <v>53574</v>
          </cell>
          <cell r="M515">
            <v>47928</v>
          </cell>
          <cell r="N515">
            <v>37916</v>
          </cell>
          <cell r="O515">
            <v>37881</v>
          </cell>
          <cell r="P515">
            <v>0</v>
          </cell>
          <cell r="Q515">
            <v>25677</v>
          </cell>
          <cell r="R515">
            <v>0</v>
          </cell>
          <cell r="S515">
            <v>0</v>
          </cell>
        </row>
        <row r="516">
          <cell r="C516">
            <v>20100</v>
          </cell>
          <cell r="D516" t="str">
            <v># clienti CU</v>
          </cell>
          <cell r="E516">
            <v>883400</v>
          </cell>
          <cell r="F516">
            <v>0</v>
          </cell>
          <cell r="G516">
            <v>883552.61199999996</v>
          </cell>
          <cell r="H516">
            <v>883258.75199999998</v>
          </cell>
          <cell r="I516">
            <v>884700.86959999998</v>
          </cell>
          <cell r="J516">
            <v>887408</v>
          </cell>
          <cell r="K516">
            <v>887686.61679999996</v>
          </cell>
          <cell r="L516">
            <v>886056.74399999995</v>
          </cell>
          <cell r="M516">
            <v>883384.99040000001</v>
          </cell>
          <cell r="N516">
            <v>884295.60719999997</v>
          </cell>
          <cell r="O516">
            <v>884257.73120000004</v>
          </cell>
          <cell r="P516">
            <v>0</v>
          </cell>
          <cell r="Q516">
            <v>885365</v>
          </cell>
          <cell r="R516">
            <v>0</v>
          </cell>
          <cell r="S516">
            <v>0</v>
          </cell>
        </row>
        <row r="517">
          <cell r="C517">
            <v>20101</v>
          </cell>
          <cell r="D517" t="str">
            <v>MI CU</v>
          </cell>
          <cell r="E517">
            <v>249710.35803</v>
          </cell>
          <cell r="F517">
            <v>198111.43827000001</v>
          </cell>
          <cell r="G517">
            <v>150001.16417</v>
          </cell>
          <cell r="H517">
            <v>95540.580189999993</v>
          </cell>
          <cell r="I517">
            <v>47083.853239999997</v>
          </cell>
          <cell r="J517">
            <v>471984.72769999999</v>
          </cell>
          <cell r="K517">
            <v>425698.35126000002</v>
          </cell>
          <cell r="L517">
            <v>383191.76640000002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187601.53541000001</v>
          </cell>
          <cell r="R517">
            <v>0</v>
          </cell>
          <cell r="S517">
            <v>0</v>
          </cell>
        </row>
        <row r="518">
          <cell r="C518">
            <v>20102</v>
          </cell>
          <cell r="D518" t="str">
            <v>MI PAR</v>
          </cell>
          <cell r="E518">
            <v>176784.6127</v>
          </cell>
          <cell r="F518">
            <v>143491.41033000001</v>
          </cell>
          <cell r="G518">
            <v>111556.76788</v>
          </cell>
          <cell r="H518">
            <v>75494.568660000004</v>
          </cell>
          <cell r="I518">
            <v>37591.183360000003</v>
          </cell>
          <cell r="J518">
            <v>324852.43708</v>
          </cell>
          <cell r="K518">
            <v>292833.37900999998</v>
          </cell>
          <cell r="L518">
            <v>267519.82581000001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138659.14110000001</v>
          </cell>
          <cell r="R518">
            <v>0</v>
          </cell>
          <cell r="S518">
            <v>0</v>
          </cell>
        </row>
        <row r="519">
          <cell r="C519">
            <v>20103</v>
          </cell>
          <cell r="D519" t="str">
            <v>MI PP</v>
          </cell>
          <cell r="E519">
            <v>55230.58365</v>
          </cell>
          <cell r="F519">
            <v>45147.250489999999</v>
          </cell>
          <cell r="G519">
            <v>34863.245719999999</v>
          </cell>
          <cell r="H519">
            <v>23494.74192</v>
          </cell>
          <cell r="I519">
            <v>11580.25387</v>
          </cell>
          <cell r="J519">
            <v>98116.189129999999</v>
          </cell>
          <cell r="K519">
            <v>88752.801940000005</v>
          </cell>
          <cell r="L519">
            <v>81130.332160000005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42770.06811</v>
          </cell>
          <cell r="R519">
            <v>0</v>
          </cell>
          <cell r="S519">
            <v>0</v>
          </cell>
        </row>
        <row r="520">
          <cell r="C520">
            <v>20104</v>
          </cell>
          <cell r="D520" t="str">
            <v>MI SB</v>
          </cell>
          <cell r="E520">
            <v>97584.850149999998</v>
          </cell>
          <cell r="F520">
            <v>78011.338159999999</v>
          </cell>
          <cell r="G520">
            <v>60661.935830000002</v>
          </cell>
          <cell r="H520">
            <v>38534.827740000001</v>
          </cell>
          <cell r="I520">
            <v>18746.265360000001</v>
          </cell>
          <cell r="J520">
            <v>230458.4284</v>
          </cell>
          <cell r="K520">
            <v>209152.02215</v>
          </cell>
          <cell r="L520">
            <v>187812.78427</v>
          </cell>
          <cell r="M520">
            <v>169343.49348999999</v>
          </cell>
          <cell r="N520">
            <v>150540.80447</v>
          </cell>
          <cell r="O520">
            <v>132210.07081</v>
          </cell>
          <cell r="P520">
            <v>111934.7252</v>
          </cell>
          <cell r="Q520">
            <v>85687.802630000006</v>
          </cell>
          <cell r="R520">
            <v>237145.44305</v>
          </cell>
          <cell r="S520">
            <v>236389.50881999999</v>
          </cell>
        </row>
        <row r="521">
          <cell r="C521">
            <v>20105</v>
          </cell>
          <cell r="D521" t="str">
            <v># clienti PAR</v>
          </cell>
          <cell r="E521">
            <v>125500</v>
          </cell>
          <cell r="F521">
            <v>0</v>
          </cell>
          <cell r="G521">
            <v>125377.827</v>
          </cell>
          <cell r="H521">
            <v>125574.64200000001</v>
          </cell>
          <cell r="I521">
            <v>125785.06660000001</v>
          </cell>
          <cell r="J521">
            <v>126170</v>
          </cell>
          <cell r="K521">
            <v>126414.7678</v>
          </cell>
          <cell r="L521">
            <v>126551.07399999999</v>
          </cell>
          <cell r="M521">
            <v>126744.11840000001</v>
          </cell>
          <cell r="N521">
            <v>127093.88619999999</v>
          </cell>
          <cell r="O521">
            <v>127094.5652</v>
          </cell>
          <cell r="P521">
            <v>0</v>
          </cell>
          <cell r="Q521">
            <v>127484</v>
          </cell>
          <cell r="R521">
            <v>0</v>
          </cell>
          <cell r="S521">
            <v>0</v>
          </cell>
        </row>
        <row r="522">
          <cell r="C522">
            <v>20106</v>
          </cell>
          <cell r="D522" t="str">
            <v># clienti PP</v>
          </cell>
          <cell r="E522">
            <v>9461</v>
          </cell>
          <cell r="F522">
            <v>0</v>
          </cell>
          <cell r="G522">
            <v>9487.5609999999997</v>
          </cell>
          <cell r="H522">
            <v>9480.6059999999998</v>
          </cell>
          <cell r="I522">
            <v>9451.0637999999999</v>
          </cell>
          <cell r="J522">
            <v>9446</v>
          </cell>
          <cell r="K522">
            <v>9439.6154000000006</v>
          </cell>
          <cell r="L522">
            <v>9400.1820000000007</v>
          </cell>
          <cell r="M522">
            <v>9340.8912</v>
          </cell>
          <cell r="N522">
            <v>9226.5066000000006</v>
          </cell>
          <cell r="O522">
            <v>9227.7036000000007</v>
          </cell>
          <cell r="P522">
            <v>0</v>
          </cell>
          <cell r="Q522">
            <v>9007</v>
          </cell>
          <cell r="R522">
            <v>0</v>
          </cell>
          <cell r="S522">
            <v>0</v>
          </cell>
        </row>
        <row r="523">
          <cell r="C523">
            <v>20107</v>
          </cell>
          <cell r="D523" t="str">
            <v># clienti SB</v>
          </cell>
          <cell r="E523">
            <v>80550</v>
          </cell>
          <cell r="F523">
            <v>0</v>
          </cell>
          <cell r="G523">
            <v>80031</v>
          </cell>
          <cell r="H523">
            <v>79352</v>
          </cell>
          <cell r="I523">
            <v>77048</v>
          </cell>
          <cell r="J523">
            <v>76704</v>
          </cell>
          <cell r="K523">
            <v>76680</v>
          </cell>
          <cell r="L523">
            <v>76259</v>
          </cell>
          <cell r="M523">
            <v>75796</v>
          </cell>
          <cell r="N523">
            <v>75488</v>
          </cell>
          <cell r="O523">
            <v>75517</v>
          </cell>
          <cell r="P523">
            <v>0</v>
          </cell>
          <cell r="Q523">
            <v>74687</v>
          </cell>
          <cell r="R523">
            <v>0</v>
          </cell>
          <cell r="S523">
            <v>0</v>
          </cell>
        </row>
        <row r="524">
          <cell r="C524">
            <v>20108</v>
          </cell>
          <cell r="D524" t="str">
            <v># sportelli PB</v>
          </cell>
          <cell r="E524">
            <v>6</v>
          </cell>
          <cell r="F524">
            <v>6</v>
          </cell>
          <cell r="G524">
            <v>6</v>
          </cell>
          <cell r="H524">
            <v>5</v>
          </cell>
          <cell r="I524">
            <v>5</v>
          </cell>
          <cell r="J524">
            <v>4</v>
          </cell>
          <cell r="K524">
            <v>4</v>
          </cell>
          <cell r="L524">
            <v>4</v>
          </cell>
          <cell r="M524">
            <v>4</v>
          </cell>
          <cell r="N524">
            <v>0</v>
          </cell>
          <cell r="O524">
            <v>0</v>
          </cell>
          <cell r="P524">
            <v>3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20109</v>
          </cell>
          <cell r="D525" t="str">
            <v>Attivo Ponderato per il rischio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4268000</v>
          </cell>
          <cell r="Q525">
            <v>0</v>
          </cell>
          <cell r="R525">
            <v>0</v>
          </cell>
          <cell r="S525">
            <v>0</v>
          </cell>
        </row>
        <row r="526">
          <cell r="C526">
            <v>20110</v>
          </cell>
          <cell r="D526" t="str">
            <v>Volumi mutui</v>
          </cell>
          <cell r="E526">
            <v>1772945.1871199999</v>
          </cell>
          <cell r="F526">
            <v>1651101.85203</v>
          </cell>
          <cell r="G526">
            <v>1561513.6114699999</v>
          </cell>
          <cell r="H526">
            <v>1477337.0253600001</v>
          </cell>
          <cell r="I526">
            <v>1375089</v>
          </cell>
          <cell r="J526">
            <v>1331046</v>
          </cell>
          <cell r="K526">
            <v>1225462</v>
          </cell>
          <cell r="L526">
            <v>1099847</v>
          </cell>
          <cell r="M526">
            <v>1007914</v>
          </cell>
          <cell r="N526">
            <v>892420</v>
          </cell>
          <cell r="O526">
            <v>852876</v>
          </cell>
          <cell r="P526">
            <v>705627</v>
          </cell>
          <cell r="Q526">
            <v>574898</v>
          </cell>
          <cell r="R526">
            <v>0</v>
          </cell>
          <cell r="S526">
            <v>0</v>
          </cell>
        </row>
        <row r="527">
          <cell r="C527">
            <v>20111</v>
          </cell>
          <cell r="D527" t="str">
            <v>Volumi prestiti pers.</v>
          </cell>
          <cell r="E527">
            <v>367496</v>
          </cell>
          <cell r="F527">
            <v>365312</v>
          </cell>
          <cell r="G527">
            <v>365003</v>
          </cell>
          <cell r="H527">
            <v>333923.63251000002</v>
          </cell>
          <cell r="I527">
            <v>359264</v>
          </cell>
          <cell r="J527">
            <v>357004</v>
          </cell>
          <cell r="K527">
            <v>357206</v>
          </cell>
          <cell r="L527">
            <v>354188</v>
          </cell>
          <cell r="M527">
            <v>353232</v>
          </cell>
          <cell r="N527">
            <v>353909.2</v>
          </cell>
          <cell r="O527">
            <v>363835.5</v>
          </cell>
          <cell r="P527">
            <v>348318</v>
          </cell>
          <cell r="Q527">
            <v>335988</v>
          </cell>
          <cell r="R527">
            <v>0</v>
          </cell>
          <cell r="S527">
            <v>0</v>
          </cell>
        </row>
        <row r="528">
          <cell r="C528">
            <v>20112</v>
          </cell>
          <cell r="D528" t="str">
            <v># prodotti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20113</v>
          </cell>
          <cell r="D529" t="str">
            <v># clienti con c/c</v>
          </cell>
          <cell r="E529">
            <v>965212</v>
          </cell>
          <cell r="F529">
            <v>0</v>
          </cell>
          <cell r="G529">
            <v>963504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959871</v>
          </cell>
          <cell r="R529">
            <v>0</v>
          </cell>
          <cell r="S529">
            <v>0</v>
          </cell>
        </row>
        <row r="530">
          <cell r="C530">
            <v>20114</v>
          </cell>
          <cell r="D530" t="str">
            <v># clienti con Mutuo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C531">
            <v>20115</v>
          </cell>
          <cell r="D531" t="str">
            <v># clienti con Assicurazioni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20116</v>
          </cell>
          <cell r="D532" t="str">
            <v># clienti con Prestiti Personali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</row>
        <row r="533">
          <cell r="C533">
            <v>20117</v>
          </cell>
          <cell r="D533" t="str">
            <v># clienti con Fondi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210464</v>
          </cell>
          <cell r="R533">
            <v>0</v>
          </cell>
          <cell r="S533">
            <v>0</v>
          </cell>
        </row>
        <row r="534">
          <cell r="C534">
            <v>20118</v>
          </cell>
          <cell r="D534" t="str">
            <v># carte debito</v>
          </cell>
          <cell r="E534">
            <v>379323</v>
          </cell>
          <cell r="F534">
            <v>377335</v>
          </cell>
          <cell r="G534">
            <v>377550</v>
          </cell>
          <cell r="H534">
            <v>375543</v>
          </cell>
          <cell r="I534">
            <v>374670</v>
          </cell>
          <cell r="J534">
            <v>376457</v>
          </cell>
          <cell r="K534">
            <v>374492</v>
          </cell>
          <cell r="L534">
            <v>374001</v>
          </cell>
          <cell r="M534">
            <v>371942</v>
          </cell>
          <cell r="N534">
            <v>373206</v>
          </cell>
          <cell r="O534">
            <v>375373</v>
          </cell>
          <cell r="P534">
            <v>373206</v>
          </cell>
          <cell r="Q534">
            <v>370587</v>
          </cell>
          <cell r="R534">
            <v>384442</v>
          </cell>
          <cell r="S534">
            <v>384442</v>
          </cell>
        </row>
        <row r="535">
          <cell r="C535">
            <v>20119</v>
          </cell>
          <cell r="D535" t="str">
            <v># carte credito</v>
          </cell>
          <cell r="E535">
            <v>178310</v>
          </cell>
          <cell r="F535">
            <v>174612</v>
          </cell>
          <cell r="G535">
            <v>173984</v>
          </cell>
          <cell r="H535">
            <v>172310</v>
          </cell>
          <cell r="I535">
            <v>170921</v>
          </cell>
          <cell r="J535">
            <v>170235</v>
          </cell>
          <cell r="K535">
            <v>169084</v>
          </cell>
          <cell r="L535">
            <v>169177</v>
          </cell>
          <cell r="M535">
            <v>167943</v>
          </cell>
          <cell r="N535">
            <v>165994</v>
          </cell>
          <cell r="O535">
            <v>164776</v>
          </cell>
          <cell r="P535">
            <v>161972</v>
          </cell>
          <cell r="Q535">
            <v>158466</v>
          </cell>
          <cell r="R535">
            <v>187431</v>
          </cell>
          <cell r="S535">
            <v>187431</v>
          </cell>
        </row>
        <row r="536">
          <cell r="C536">
            <v>20120</v>
          </cell>
          <cell r="D536" t="str">
            <v>M Racc. Indir.  SB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20121</v>
          </cell>
          <cell r="D537" t="str">
            <v>Sofferenze lorde tot. segmento</v>
          </cell>
          <cell r="E537">
            <v>258538.64339000001</v>
          </cell>
          <cell r="F537">
            <v>257006.03236000001</v>
          </cell>
          <cell r="G537">
            <v>255255.05129</v>
          </cell>
          <cell r="H537">
            <v>255597.24183000001</v>
          </cell>
          <cell r="I537">
            <v>256536.93458</v>
          </cell>
          <cell r="J537">
            <v>257563.21361000001</v>
          </cell>
          <cell r="K537">
            <v>257508.26089999999</v>
          </cell>
          <cell r="L537">
            <v>259081.74085999999</v>
          </cell>
          <cell r="M537">
            <v>261045.09586</v>
          </cell>
          <cell r="N537">
            <v>263523.03266000003</v>
          </cell>
          <cell r="O537">
            <v>266726.19254999998</v>
          </cell>
          <cell r="P537">
            <v>269619.3052</v>
          </cell>
          <cell r="Q537">
            <v>274644.91862000001</v>
          </cell>
          <cell r="R537">
            <v>260530.92525999999</v>
          </cell>
          <cell r="S537">
            <v>221980.87432</v>
          </cell>
        </row>
        <row r="538">
          <cell r="C538">
            <v>20122</v>
          </cell>
          <cell r="D538" t="str">
            <v>Sofferenze nette tot. segmento</v>
          </cell>
          <cell r="E538">
            <v>258538.64339000001</v>
          </cell>
          <cell r="F538">
            <v>257006.03236000001</v>
          </cell>
          <cell r="G538">
            <v>255255.05129</v>
          </cell>
          <cell r="H538">
            <v>255597.24183000001</v>
          </cell>
          <cell r="I538">
            <v>256536.93458</v>
          </cell>
          <cell r="J538">
            <v>257563.21361000001</v>
          </cell>
          <cell r="K538">
            <v>257508.26089999999</v>
          </cell>
          <cell r="L538">
            <v>259081.74085999999</v>
          </cell>
          <cell r="M538">
            <v>261045.09586</v>
          </cell>
          <cell r="N538">
            <v>263523.03266000003</v>
          </cell>
          <cell r="O538">
            <v>266726.19254999998</v>
          </cell>
          <cell r="P538">
            <v>269619.3052</v>
          </cell>
          <cell r="Q538">
            <v>274644.91862000001</v>
          </cell>
          <cell r="R538">
            <v>260530.92525999999</v>
          </cell>
          <cell r="S538">
            <v>221980.87432</v>
          </cell>
        </row>
        <row r="539">
          <cell r="C539">
            <v>20123</v>
          </cell>
          <cell r="D539" t="str">
            <v>Volumi Impieghi vivi totali Privati</v>
          </cell>
          <cell r="E539">
            <v>2839264.0892599998</v>
          </cell>
          <cell r="F539">
            <v>2788129.43781</v>
          </cell>
          <cell r="G539">
            <v>2745749.5327499998</v>
          </cell>
          <cell r="H539">
            <v>2796890.8175900001</v>
          </cell>
          <cell r="I539">
            <v>2768887.9273600001</v>
          </cell>
          <cell r="J539">
            <v>2058302.75593</v>
          </cell>
          <cell r="K539">
            <v>1995349.49829</v>
          </cell>
          <cell r="L539">
            <v>1939236.00508</v>
          </cell>
          <cell r="M539">
            <v>1877183.03094</v>
          </cell>
          <cell r="N539">
            <v>1813788.7382799999</v>
          </cell>
          <cell r="O539">
            <v>1773788.9814299999</v>
          </cell>
          <cell r="P539">
            <v>1698631.47</v>
          </cell>
          <cell r="Q539">
            <v>1638136.2216</v>
          </cell>
          <cell r="R539">
            <v>3188332.0959200002</v>
          </cell>
          <cell r="S539">
            <v>3313097.8717899998</v>
          </cell>
        </row>
        <row r="540">
          <cell r="C540">
            <v>20124</v>
          </cell>
          <cell r="D540" t="str">
            <v>Sofferenze  Lorde Privati</v>
          </cell>
          <cell r="E540">
            <v>88743.84822</v>
          </cell>
          <cell r="F540">
            <v>88367.613549999995</v>
          </cell>
          <cell r="G540">
            <v>88137.432100000005</v>
          </cell>
          <cell r="H540">
            <v>88215.92727</v>
          </cell>
          <cell r="I540">
            <v>88431.483739999996</v>
          </cell>
          <cell r="J540">
            <v>92518.507429999998</v>
          </cell>
          <cell r="K540">
            <v>92616.825620000003</v>
          </cell>
          <cell r="L540">
            <v>93438.134130000006</v>
          </cell>
          <cell r="M540">
            <v>94414.856220000001</v>
          </cell>
          <cell r="N540">
            <v>95660.092130000005</v>
          </cell>
          <cell r="O540">
            <v>97211.476720000006</v>
          </cell>
          <cell r="P540">
            <v>98595.953800000003</v>
          </cell>
          <cell r="Q540">
            <v>100915.73255</v>
          </cell>
          <cell r="R540">
            <v>88263.698420000001</v>
          </cell>
          <cell r="S540">
            <v>76319.672130000006</v>
          </cell>
        </row>
        <row r="541">
          <cell r="C541">
            <v>20125</v>
          </cell>
          <cell r="D541" t="str">
            <v>Sofferenze Nette Privati</v>
          </cell>
          <cell r="E541">
            <v>88743.84822</v>
          </cell>
          <cell r="F541">
            <v>88367.613549999995</v>
          </cell>
          <cell r="G541">
            <v>88137.432100000005</v>
          </cell>
          <cell r="H541">
            <v>88215.92727</v>
          </cell>
          <cell r="I541">
            <v>88431.483739999996</v>
          </cell>
          <cell r="J541">
            <v>92518.507429999998</v>
          </cell>
          <cell r="K541">
            <v>92616.825620000003</v>
          </cell>
          <cell r="L541">
            <v>93438.134130000006</v>
          </cell>
          <cell r="M541">
            <v>94414.856220000001</v>
          </cell>
          <cell r="N541">
            <v>95660.092130000005</v>
          </cell>
          <cell r="O541">
            <v>97211.476720000006</v>
          </cell>
          <cell r="P541">
            <v>98595.953800000003</v>
          </cell>
          <cell r="Q541">
            <v>100915.73255</v>
          </cell>
          <cell r="R541">
            <v>88263.698420000001</v>
          </cell>
          <cell r="S541">
            <v>76319.672130000006</v>
          </cell>
        </row>
        <row r="542">
          <cell r="C542">
            <v>20126</v>
          </cell>
          <cell r="D542" t="str">
            <v>Volumi Impieghi vivi totali SB</v>
          </cell>
          <cell r="E542">
            <v>2686850.4349000002</v>
          </cell>
          <cell r="F542">
            <v>2676568.00434</v>
          </cell>
          <cell r="G542">
            <v>2782939.45462</v>
          </cell>
          <cell r="H542">
            <v>2751641.4168699998</v>
          </cell>
          <cell r="I542">
            <v>2744208.79831</v>
          </cell>
          <cell r="J542">
            <v>2768197.2972800001</v>
          </cell>
          <cell r="K542">
            <v>2745126.2082699998</v>
          </cell>
          <cell r="L542">
            <v>2729495.5244399998</v>
          </cell>
          <cell r="M542">
            <v>2722456.0117199998</v>
          </cell>
          <cell r="N542">
            <v>2714674.6745699998</v>
          </cell>
          <cell r="O542">
            <v>2704421.15</v>
          </cell>
          <cell r="P542">
            <v>2682956.62</v>
          </cell>
          <cell r="Q542">
            <v>2328145.1125400001</v>
          </cell>
          <cell r="R542">
            <v>2832033.0302800001</v>
          </cell>
          <cell r="S542">
            <v>3042648.41689</v>
          </cell>
        </row>
        <row r="543">
          <cell r="C543">
            <v>20127</v>
          </cell>
          <cell r="D543" t="str">
            <v>Sofferenze Lorde SB</v>
          </cell>
          <cell r="E543">
            <v>169794.79517999999</v>
          </cell>
          <cell r="F543">
            <v>168638.41881</v>
          </cell>
          <cell r="G543">
            <v>167117.61919999999</v>
          </cell>
          <cell r="H543">
            <v>167381.31456999999</v>
          </cell>
          <cell r="I543">
            <v>168105.45084</v>
          </cell>
          <cell r="J543">
            <v>165044.70618000001</v>
          </cell>
          <cell r="K543">
            <v>164891.43528000001</v>
          </cell>
          <cell r="L543">
            <v>165643.60673</v>
          </cell>
          <cell r="M543">
            <v>166630.23965</v>
          </cell>
          <cell r="N543">
            <v>167862.94054000001</v>
          </cell>
          <cell r="O543">
            <v>169514.71583</v>
          </cell>
          <cell r="P543">
            <v>171023.35140000001</v>
          </cell>
          <cell r="Q543">
            <v>173729.18607</v>
          </cell>
          <cell r="R543">
            <v>172267.22683999999</v>
          </cell>
          <cell r="S543">
            <v>145661.20219000001</v>
          </cell>
        </row>
        <row r="544">
          <cell r="C544">
            <v>20128</v>
          </cell>
          <cell r="D544" t="str">
            <v>Sofferenze Nette SB</v>
          </cell>
          <cell r="E544">
            <v>169794.79517999999</v>
          </cell>
          <cell r="F544">
            <v>168638.41881</v>
          </cell>
          <cell r="G544">
            <v>167117.61919999999</v>
          </cell>
          <cell r="H544">
            <v>167381.31456999999</v>
          </cell>
          <cell r="I544">
            <v>168105.45084</v>
          </cell>
          <cell r="J544">
            <v>165044.70618000001</v>
          </cell>
          <cell r="K544">
            <v>164891.43528000001</v>
          </cell>
          <cell r="L544">
            <v>165643.60673</v>
          </cell>
          <cell r="M544">
            <v>166630.23965</v>
          </cell>
          <cell r="N544">
            <v>167862.94054000001</v>
          </cell>
          <cell r="O544">
            <v>169514.71583</v>
          </cell>
          <cell r="P544">
            <v>171023.35140000001</v>
          </cell>
          <cell r="Q544">
            <v>173729.18607</v>
          </cell>
          <cell r="R544">
            <v>172267.22683999999</v>
          </cell>
          <cell r="S544">
            <v>145661.20219000001</v>
          </cell>
        </row>
        <row r="545">
          <cell r="C545">
            <v>20129</v>
          </cell>
          <cell r="D545" t="str">
            <v>Capitale assorbito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277400</v>
          </cell>
          <cell r="Q545">
            <v>0</v>
          </cell>
          <cell r="R545">
            <v>375200</v>
          </cell>
          <cell r="S545">
            <v>375200</v>
          </cell>
        </row>
        <row r="546">
          <cell r="C546">
            <v>20130</v>
          </cell>
          <cell r="D546" t="str">
            <v>Numeri Racc. totale (esclusi PCT)</v>
          </cell>
          <cell r="E546">
            <v>585102963.01380002</v>
          </cell>
          <cell r="F546">
            <v>471440229.51056999</v>
          </cell>
          <cell r="G546">
            <v>356256517.71173</v>
          </cell>
          <cell r="H546">
            <v>256236286.86228001</v>
          </cell>
          <cell r="I546">
            <v>143237220.22356999</v>
          </cell>
          <cell r="J546">
            <v>1185650161.2841699</v>
          </cell>
          <cell r="K546">
            <v>1079983464.7225399</v>
          </cell>
          <cell r="L546">
            <v>979461583.92699003</v>
          </cell>
          <cell r="M546">
            <v>879794438.40123999</v>
          </cell>
          <cell r="N546">
            <v>784114967</v>
          </cell>
          <cell r="O546">
            <v>717402163.63999999</v>
          </cell>
          <cell r="P546">
            <v>620718094.94000006</v>
          </cell>
          <cell r="Q546">
            <v>511179928.75230998</v>
          </cell>
          <cell r="R546">
            <v>1323069885.3123701</v>
          </cell>
          <cell r="S546">
            <v>1038540882.10957</v>
          </cell>
        </row>
        <row r="547">
          <cell r="C547">
            <v>20131</v>
          </cell>
          <cell r="D547" t="str">
            <v>Margine Raccolta Totale</v>
          </cell>
          <cell r="E547">
            <v>20366.180990000001</v>
          </cell>
          <cell r="F547">
            <v>15216.877130000001</v>
          </cell>
          <cell r="G547">
            <v>11030.954589999999</v>
          </cell>
          <cell r="H547">
            <v>7817.1327700000002</v>
          </cell>
          <cell r="I547">
            <v>4389.4096099999997</v>
          </cell>
          <cell r="J547">
            <v>28654.27304</v>
          </cell>
          <cell r="K547">
            <v>25306.07807</v>
          </cell>
          <cell r="L547">
            <v>22311.06724</v>
          </cell>
          <cell r="M547">
            <v>19401.463070000002</v>
          </cell>
          <cell r="N547">
            <v>16990</v>
          </cell>
          <cell r="O547">
            <v>14540</v>
          </cell>
          <cell r="P547">
            <v>12583.74</v>
          </cell>
          <cell r="Q547">
            <v>10830.98638</v>
          </cell>
          <cell r="R547">
            <v>50554.313090000003</v>
          </cell>
          <cell r="S547">
            <v>28376.81756</v>
          </cell>
        </row>
        <row r="548">
          <cell r="C548">
            <v>20132</v>
          </cell>
          <cell r="D548" t="str">
            <v>Numeri Impieghi vivi totali</v>
          </cell>
          <cell r="E548">
            <v>1280805168.3031399</v>
          </cell>
          <cell r="F548">
            <v>1019535374.04451</v>
          </cell>
          <cell r="G548">
            <v>745868665.43471003</v>
          </cell>
          <cell r="H548">
            <v>504846488.63238001</v>
          </cell>
          <cell r="I548">
            <v>260279513.32347</v>
          </cell>
          <cell r="J548">
            <v>2289472322.63557</v>
          </cell>
          <cell r="K548">
            <v>2071763348.0199201</v>
          </cell>
          <cell r="L548">
            <v>1872495308.6196499</v>
          </cell>
          <cell r="M548">
            <v>1659505643.2100799</v>
          </cell>
          <cell r="N548">
            <v>1450355428.48404</v>
          </cell>
          <cell r="O548">
            <v>1266062571.7257099</v>
          </cell>
          <cell r="P548">
            <v>1072066080.01667</v>
          </cell>
          <cell r="Q548">
            <v>959205050.9878</v>
          </cell>
          <cell r="R548">
            <v>3095778393.2207999</v>
          </cell>
          <cell r="S548">
            <v>2436040715.2863002</v>
          </cell>
        </row>
        <row r="549">
          <cell r="C549">
            <v>20133</v>
          </cell>
          <cell r="D549" t="str">
            <v>Margine Imp. Vivi totali</v>
          </cell>
          <cell r="E549">
            <v>51490.120049999998</v>
          </cell>
          <cell r="F549">
            <v>40444.747210000001</v>
          </cell>
          <cell r="G549">
            <v>30425.88407</v>
          </cell>
          <cell r="H549">
            <v>21786.568579999999</v>
          </cell>
          <cell r="I549">
            <v>10850.616599999999</v>
          </cell>
          <cell r="J549">
            <v>104179.94755</v>
          </cell>
          <cell r="K549">
            <v>99107.981100000005</v>
          </cell>
          <cell r="L549">
            <v>90341.005669999999</v>
          </cell>
          <cell r="M549">
            <v>81735.038149999993</v>
          </cell>
          <cell r="N549">
            <v>72018.901379999996</v>
          </cell>
          <cell r="O549">
            <v>62722.55</v>
          </cell>
          <cell r="P549">
            <v>54209.15</v>
          </cell>
          <cell r="Q549">
            <v>49314.275130000002</v>
          </cell>
          <cell r="R549">
            <v>111373.33483000001</v>
          </cell>
          <cell r="S549">
            <v>121052.62744</v>
          </cell>
        </row>
        <row r="550">
          <cell r="C550">
            <v>20134</v>
          </cell>
          <cell r="D550" t="str">
            <v>Numeri Impieghi vivi a breve (c/c)</v>
          </cell>
          <cell r="E550">
            <v>1151187302.11482</v>
          </cell>
          <cell r="F550">
            <v>916768081.22592998</v>
          </cell>
          <cell r="G550">
            <v>669542611.83117998</v>
          </cell>
          <cell r="H550">
            <v>454692853.08462</v>
          </cell>
          <cell r="I550">
            <v>234529758.43858001</v>
          </cell>
          <cell r="J550">
            <v>2071588203.3519001</v>
          </cell>
          <cell r="K550">
            <v>1877574384.7371299</v>
          </cell>
          <cell r="L550">
            <v>1700693978.64256</v>
          </cell>
          <cell r="M550">
            <v>1511147982.03281</v>
          </cell>
          <cell r="N550">
            <v>1324337872.6019199</v>
          </cell>
          <cell r="O550">
            <v>1159938666.2057099</v>
          </cell>
          <cell r="P550">
            <v>982906803.12667</v>
          </cell>
          <cell r="Q550">
            <v>875568782.18016005</v>
          </cell>
          <cell r="R550">
            <v>2780914883.07409</v>
          </cell>
          <cell r="S550">
            <v>2214415612.5293298</v>
          </cell>
        </row>
        <row r="551">
          <cell r="C551">
            <v>20135</v>
          </cell>
          <cell r="D551" t="str">
            <v>Margine Imp. Vivi a breve</v>
          </cell>
          <cell r="E551">
            <v>47911.490729999998</v>
          </cell>
          <cell r="F551">
            <v>37418.976159999998</v>
          </cell>
          <cell r="G551">
            <v>28231.127479999999</v>
          </cell>
          <cell r="H551">
            <v>20386.84836</v>
          </cell>
          <cell r="I551">
            <v>10119.36088</v>
          </cell>
          <cell r="J551">
            <v>96557.242180000001</v>
          </cell>
          <cell r="K551">
            <v>92165.12689</v>
          </cell>
          <cell r="L551">
            <v>84040.026939999996</v>
          </cell>
          <cell r="M551">
            <v>75973.881770000007</v>
          </cell>
          <cell r="N551">
            <v>66836.025229999999</v>
          </cell>
          <cell r="O551">
            <v>58232.26</v>
          </cell>
          <cell r="P551">
            <v>50471.03</v>
          </cell>
          <cell r="Q551">
            <v>45649.889190000002</v>
          </cell>
          <cell r="R551">
            <v>103930</v>
          </cell>
          <cell r="S551">
            <v>111237.39421</v>
          </cell>
        </row>
        <row r="552">
          <cell r="C552">
            <v>20136</v>
          </cell>
          <cell r="D552" t="str">
            <v>Numeri Impieghi vivi a termine</v>
          </cell>
          <cell r="E552">
            <v>129617866.18832</v>
          </cell>
          <cell r="F552">
            <v>102767292.81858</v>
          </cell>
          <cell r="G552">
            <v>76326053.603530005</v>
          </cell>
          <cell r="H552">
            <v>50153635.547760002</v>
          </cell>
          <cell r="I552">
            <v>25749754.884879999</v>
          </cell>
          <cell r="J552">
            <v>217884119.28367001</v>
          </cell>
          <cell r="K552">
            <v>194188963.28279001</v>
          </cell>
          <cell r="L552">
            <v>171801329.97709</v>
          </cell>
          <cell r="M552">
            <v>148357661.17727</v>
          </cell>
          <cell r="N552">
            <v>126017555.88212</v>
          </cell>
          <cell r="O552">
            <v>106123905.52</v>
          </cell>
          <cell r="P552">
            <v>89159276.890000001</v>
          </cell>
          <cell r="Q552">
            <v>83636268.807640001</v>
          </cell>
          <cell r="R552">
            <v>314863510.14670998</v>
          </cell>
          <cell r="S552">
            <v>221625102.75696999</v>
          </cell>
        </row>
        <row r="553">
          <cell r="C553">
            <v>20137</v>
          </cell>
          <cell r="D553" t="str">
            <v>Margine Imp. Vivi a termine</v>
          </cell>
          <cell r="E553">
            <v>3578.62932</v>
          </cell>
          <cell r="F553">
            <v>3025.77106</v>
          </cell>
          <cell r="G553">
            <v>2194.75659</v>
          </cell>
          <cell r="H553">
            <v>1399.7202299999999</v>
          </cell>
          <cell r="I553">
            <v>731.25572</v>
          </cell>
          <cell r="J553">
            <v>7622.7053699999997</v>
          </cell>
          <cell r="K553">
            <v>6942.8542100000004</v>
          </cell>
          <cell r="L553">
            <v>6300.9787299999998</v>
          </cell>
          <cell r="M553">
            <v>5761.1563900000001</v>
          </cell>
          <cell r="N553">
            <v>5182.8761500000001</v>
          </cell>
          <cell r="O553">
            <v>4490.29</v>
          </cell>
          <cell r="P553">
            <v>3738.12</v>
          </cell>
          <cell r="Q553">
            <v>3664.3859499999999</v>
          </cell>
          <cell r="R553">
            <v>7443.3348299999998</v>
          </cell>
          <cell r="S553">
            <v>9815.2332299999998</v>
          </cell>
        </row>
        <row r="554">
          <cell r="C554">
            <v>20138</v>
          </cell>
          <cell r="D554" t="str">
            <v>Numeri contenzioso</v>
          </cell>
          <cell r="E554">
            <v>7904411.34681</v>
          </cell>
          <cell r="F554">
            <v>5986766.1228499999</v>
          </cell>
          <cell r="G554">
            <v>4241219.6539399996</v>
          </cell>
          <cell r="H554">
            <v>2790593.3949600002</v>
          </cell>
          <cell r="I554">
            <v>1433555.9309799999</v>
          </cell>
          <cell r="J554">
            <v>19539978.208900001</v>
          </cell>
          <cell r="K554">
            <v>18015597.546300001</v>
          </cell>
          <cell r="L554">
            <v>16147131.013590001</v>
          </cell>
          <cell r="M554">
            <v>14374095.6281</v>
          </cell>
          <cell r="N554">
            <v>12689074.43798</v>
          </cell>
          <cell r="O554">
            <v>10921321.94197</v>
          </cell>
          <cell r="P554">
            <v>9102434.7588</v>
          </cell>
          <cell r="Q554">
            <v>7356095.5632300004</v>
          </cell>
          <cell r="R554">
            <v>21137420.936000001</v>
          </cell>
          <cell r="S554">
            <v>19581000</v>
          </cell>
        </row>
        <row r="555">
          <cell r="C555">
            <v>20139</v>
          </cell>
          <cell r="D555" t="str">
            <v>Margine Contenzioso</v>
          </cell>
          <cell r="E555">
            <v>-799.54161999999997</v>
          </cell>
          <cell r="F555">
            <v>-576.86422000000005</v>
          </cell>
          <cell r="G555">
            <v>-393.72492</v>
          </cell>
          <cell r="H555">
            <v>-250.24768</v>
          </cell>
          <cell r="I555">
            <v>-124.55486999999999</v>
          </cell>
          <cell r="J555">
            <v>-1562.92644</v>
          </cell>
          <cell r="K555">
            <v>-1409.7460900000001</v>
          </cell>
          <cell r="L555">
            <v>-1254.7085</v>
          </cell>
          <cell r="M555">
            <v>-1117.5995</v>
          </cell>
          <cell r="N555">
            <v>-995.24185999999997</v>
          </cell>
          <cell r="O555">
            <v>-867.72146999999995</v>
          </cell>
          <cell r="P555">
            <v>-730.68859999999995</v>
          </cell>
          <cell r="Q555">
            <v>-576.60184000000004</v>
          </cell>
          <cell r="R555">
            <v>-2402.5046699999998</v>
          </cell>
          <cell r="S555">
            <v>-1658.5</v>
          </cell>
        </row>
        <row r="556">
          <cell r="C556">
            <v>20140</v>
          </cell>
          <cell r="D556" t="str">
            <v>Commissioni su GP</v>
          </cell>
          <cell r="E556">
            <v>617.45155</v>
          </cell>
          <cell r="F556">
            <v>500.34262999999999</v>
          </cell>
          <cell r="G556">
            <v>478.58632999999998</v>
          </cell>
          <cell r="H556">
            <v>340.65005000000002</v>
          </cell>
          <cell r="I556">
            <v>169.95507000000001</v>
          </cell>
          <cell r="J556">
            <v>1590.14814</v>
          </cell>
          <cell r="K556">
            <v>1429.10598</v>
          </cell>
          <cell r="L556">
            <v>1308.46506</v>
          </cell>
          <cell r="M556">
            <v>1179.8563200000001</v>
          </cell>
          <cell r="N556">
            <v>1051.7062699999999</v>
          </cell>
          <cell r="O556">
            <v>591.91597000000002</v>
          </cell>
          <cell r="P556">
            <v>495.95985000000002</v>
          </cell>
          <cell r="Q556">
            <v>346.07778000000002</v>
          </cell>
          <cell r="R556">
            <v>1508.34466</v>
          </cell>
          <cell r="S556">
            <v>1280.0999999999999</v>
          </cell>
        </row>
        <row r="557">
          <cell r="C557">
            <v>20141</v>
          </cell>
          <cell r="D557" t="str">
            <v>volumi GP</v>
          </cell>
          <cell r="E557">
            <v>357344.23236000002</v>
          </cell>
          <cell r="F557">
            <v>411137.63504000002</v>
          </cell>
          <cell r="G557">
            <v>529414.82811</v>
          </cell>
          <cell r="H557">
            <v>426227.66272000002</v>
          </cell>
          <cell r="I557">
            <v>148961.01754999999</v>
          </cell>
          <cell r="J557">
            <v>176311.73384999999</v>
          </cell>
          <cell r="K557">
            <v>174245.41581999999</v>
          </cell>
          <cell r="L557">
            <v>174848.90161</v>
          </cell>
          <cell r="M557">
            <v>175720.69331999999</v>
          </cell>
          <cell r="N557">
            <v>176959.36019000001</v>
          </cell>
          <cell r="O557">
            <v>150702.57999999999</v>
          </cell>
          <cell r="P557">
            <v>148164.01</v>
          </cell>
          <cell r="Q557">
            <v>103489.47482</v>
          </cell>
          <cell r="R557">
            <v>0</v>
          </cell>
          <cell r="S557">
            <v>0</v>
          </cell>
        </row>
        <row r="558">
          <cell r="C558">
            <v>20142</v>
          </cell>
          <cell r="D558" t="str">
            <v>Commissioni su fondi</v>
          </cell>
          <cell r="E558">
            <v>870.94412999999997</v>
          </cell>
          <cell r="F558">
            <v>663.71186</v>
          </cell>
          <cell r="G558">
            <v>490.88206000000002</v>
          </cell>
          <cell r="H558">
            <v>311.99016</v>
          </cell>
          <cell r="I558">
            <v>135.61733000000001</v>
          </cell>
          <cell r="J558">
            <v>2653.8960099999999</v>
          </cell>
          <cell r="K558">
            <v>2518.9718699999999</v>
          </cell>
          <cell r="L558">
            <v>2343.1663899999999</v>
          </cell>
          <cell r="M558">
            <v>2146.0576500000002</v>
          </cell>
          <cell r="N558">
            <v>1959.3403499999999</v>
          </cell>
          <cell r="O558">
            <v>994.19483000000002</v>
          </cell>
          <cell r="P558">
            <v>802.63657999999998</v>
          </cell>
          <cell r="Q558">
            <v>622.07321999999999</v>
          </cell>
          <cell r="R558">
            <v>2250.43939</v>
          </cell>
          <cell r="S558">
            <v>1909.9</v>
          </cell>
        </row>
        <row r="559">
          <cell r="C559">
            <v>20143</v>
          </cell>
          <cell r="D559" t="str">
            <v>volumi fondi</v>
          </cell>
          <cell r="E559">
            <v>207519.82902999999</v>
          </cell>
          <cell r="F559">
            <v>212661.75354999999</v>
          </cell>
          <cell r="G559">
            <v>249480.05778999999</v>
          </cell>
          <cell r="H559">
            <v>263348.40888</v>
          </cell>
          <cell r="I559">
            <v>293594.55891999998</v>
          </cell>
          <cell r="J559">
            <v>290637.21506000002</v>
          </cell>
          <cell r="K559">
            <v>289299.60317000002</v>
          </cell>
          <cell r="L559">
            <v>287745.39584999997</v>
          </cell>
          <cell r="M559">
            <v>284741.65892999998</v>
          </cell>
          <cell r="N559">
            <v>280912.43839000002</v>
          </cell>
          <cell r="O559">
            <v>276280.82</v>
          </cell>
          <cell r="P559">
            <v>270855.27</v>
          </cell>
          <cell r="Q559">
            <v>215069.77020999999</v>
          </cell>
          <cell r="R559">
            <v>0</v>
          </cell>
          <cell r="S559">
            <v>0</v>
          </cell>
        </row>
        <row r="560">
          <cell r="C560">
            <v>20144</v>
          </cell>
          <cell r="D560" t="str">
            <v>Commissioni su titoli amministrati</v>
          </cell>
          <cell r="E560">
            <v>414.40215999999998</v>
          </cell>
          <cell r="F560">
            <v>354.12324000000001</v>
          </cell>
          <cell r="G560">
            <v>417.41273000000001</v>
          </cell>
          <cell r="H560">
            <v>319.33866999999998</v>
          </cell>
          <cell r="I560">
            <v>230.97641999999999</v>
          </cell>
          <cell r="J560">
            <v>311.96949999999998</v>
          </cell>
          <cell r="K560">
            <v>307.82351</v>
          </cell>
          <cell r="L560">
            <v>158.40074999999999</v>
          </cell>
          <cell r="M560">
            <v>983.67150000000004</v>
          </cell>
          <cell r="N560">
            <v>864.14266999999995</v>
          </cell>
          <cell r="O560">
            <v>766.5</v>
          </cell>
          <cell r="P560">
            <v>668.5</v>
          </cell>
          <cell r="Q560">
            <v>125.2692</v>
          </cell>
          <cell r="R560">
            <v>836.35461999999995</v>
          </cell>
          <cell r="S560">
            <v>300</v>
          </cell>
        </row>
        <row r="561">
          <cell r="C561">
            <v>20145</v>
          </cell>
          <cell r="D561" t="str">
            <v>volumi Titoli Ammin. (stock)</v>
          </cell>
          <cell r="E561">
            <v>1367964.1998699999</v>
          </cell>
          <cell r="F561">
            <v>1219489.67949</v>
          </cell>
          <cell r="G561">
            <v>1211324.3702400001</v>
          </cell>
          <cell r="H561">
            <v>1273714</v>
          </cell>
          <cell r="I561">
            <v>1158985.1775199999</v>
          </cell>
          <cell r="J561">
            <v>1240110.73125</v>
          </cell>
          <cell r="K561">
            <v>1247877.53684</v>
          </cell>
          <cell r="L561">
            <v>1256906.73505</v>
          </cell>
          <cell r="M561">
            <v>1267205.5593699999</v>
          </cell>
          <cell r="N561">
            <v>1311562</v>
          </cell>
          <cell r="O561">
            <v>1296214.439</v>
          </cell>
          <cell r="P561">
            <v>1314282.69</v>
          </cell>
          <cell r="Q561">
            <v>1352666.1344000001</v>
          </cell>
          <cell r="R561">
            <v>0</v>
          </cell>
          <cell r="S561">
            <v>0</v>
          </cell>
        </row>
        <row r="562">
          <cell r="C562">
            <v>20146</v>
          </cell>
          <cell r="D562" t="str">
            <v>Commissioni su operazioni di PcT</v>
          </cell>
          <cell r="E562">
            <v>34.106610000000003</v>
          </cell>
          <cell r="F562">
            <v>28.32328</v>
          </cell>
          <cell r="G562">
            <v>28.32328</v>
          </cell>
          <cell r="H562">
            <v>0</v>
          </cell>
          <cell r="I562">
            <v>0</v>
          </cell>
          <cell r="J562">
            <v>355.26553999999999</v>
          </cell>
          <cell r="K562">
            <v>355.26553999999999</v>
          </cell>
          <cell r="L562">
            <v>355.26553999999999</v>
          </cell>
          <cell r="M562">
            <v>316.98442999999997</v>
          </cell>
          <cell r="N562">
            <v>299.40784000000002</v>
          </cell>
          <cell r="O562">
            <v>263.99957000000001</v>
          </cell>
          <cell r="P562">
            <v>277.61439000000001</v>
          </cell>
          <cell r="Q562">
            <v>238.78881000000001</v>
          </cell>
          <cell r="R562">
            <v>74.589979999999997</v>
          </cell>
          <cell r="S562">
            <v>0</v>
          </cell>
        </row>
        <row r="563">
          <cell r="C563">
            <v>20147</v>
          </cell>
          <cell r="D563" t="str">
            <v>volumi PcT</v>
          </cell>
          <cell r="E563">
            <v>638931.03700999997</v>
          </cell>
          <cell r="F563">
            <v>649116.99505999999</v>
          </cell>
          <cell r="G563">
            <v>663103</v>
          </cell>
          <cell r="H563">
            <v>535844.19999999995</v>
          </cell>
          <cell r="I563">
            <v>505168.2</v>
          </cell>
          <cell r="J563">
            <v>587268.35</v>
          </cell>
          <cell r="K563">
            <v>603671.34545000002</v>
          </cell>
          <cell r="L563">
            <v>624809.1</v>
          </cell>
          <cell r="M563">
            <v>580333.28778000001</v>
          </cell>
          <cell r="N563">
            <v>603796.78249999997</v>
          </cell>
          <cell r="O563">
            <v>588064.40714000002</v>
          </cell>
          <cell r="P563">
            <v>630611.41666999995</v>
          </cell>
          <cell r="Q563">
            <v>697024</v>
          </cell>
          <cell r="R563">
            <v>0</v>
          </cell>
          <cell r="S563">
            <v>0</v>
          </cell>
        </row>
        <row r="564">
          <cell r="C564">
            <v>20148</v>
          </cell>
          <cell r="D564" t="str">
            <v>Commissioni su assicurazioni</v>
          </cell>
          <cell r="E564">
            <v>172.11462</v>
          </cell>
          <cell r="F564">
            <v>141.79974000000001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384.31876</v>
          </cell>
          <cell r="S564">
            <v>500</v>
          </cell>
        </row>
        <row r="565">
          <cell r="C565">
            <v>20149</v>
          </cell>
          <cell r="D565" t="str">
            <v>volumi assicurazioni</v>
          </cell>
          <cell r="E565">
            <v>9067.9741099999992</v>
          </cell>
          <cell r="F565">
            <v>8608.8679499999998</v>
          </cell>
          <cell r="G565">
            <v>8225</v>
          </cell>
          <cell r="H565">
            <v>7710.6638700000003</v>
          </cell>
          <cell r="I565">
            <v>6711.5589200000004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20150</v>
          </cell>
          <cell r="D566" t="str">
            <v>commissioni tenuta conto</v>
          </cell>
          <cell r="E566">
            <v>4366.8310099999999</v>
          </cell>
          <cell r="F566">
            <v>3538.8352</v>
          </cell>
          <cell r="G566">
            <v>2718.0528399999998</v>
          </cell>
          <cell r="H566">
            <v>1478.5202099999999</v>
          </cell>
          <cell r="I566">
            <v>727.73269000000005</v>
          </cell>
          <cell r="J566">
            <v>9217.7699699999994</v>
          </cell>
          <cell r="K566">
            <v>8409.5867799999996</v>
          </cell>
          <cell r="L566">
            <v>7666.5571300000001</v>
          </cell>
          <cell r="M566">
            <v>6874.0773600000002</v>
          </cell>
          <cell r="N566">
            <v>5972.3717800000004</v>
          </cell>
          <cell r="O566">
            <v>5411.7360200000003</v>
          </cell>
          <cell r="P566">
            <v>4664.8385799999996</v>
          </cell>
          <cell r="Q566">
            <v>4106.3388400000003</v>
          </cell>
          <cell r="R566">
            <v>10162.801740000001</v>
          </cell>
          <cell r="S566">
            <v>10439</v>
          </cell>
        </row>
        <row r="567">
          <cell r="C567">
            <v>20151</v>
          </cell>
          <cell r="D567" t="str">
            <v>commissioni su carte di credito e debito</v>
          </cell>
          <cell r="E567">
            <v>249.88654</v>
          </cell>
          <cell r="F567">
            <v>198.01826</v>
          </cell>
          <cell r="G567">
            <v>123.10533</v>
          </cell>
          <cell r="H567">
            <v>61.689349999999997</v>
          </cell>
          <cell r="I567">
            <v>32.018610000000002</v>
          </cell>
          <cell r="J567">
            <v>654.56948</v>
          </cell>
          <cell r="K567">
            <v>593.67313000000001</v>
          </cell>
          <cell r="L567">
            <v>553.09038999999996</v>
          </cell>
          <cell r="M567">
            <v>485.51519999999999</v>
          </cell>
          <cell r="N567">
            <v>464.90195999999997</v>
          </cell>
          <cell r="O567">
            <v>427.30007000000001</v>
          </cell>
          <cell r="P567">
            <v>393.14810999999997</v>
          </cell>
          <cell r="Q567">
            <v>214.38687999999999</v>
          </cell>
          <cell r="R567">
            <v>1093.73092</v>
          </cell>
          <cell r="S567">
            <v>796.62</v>
          </cell>
        </row>
        <row r="568">
          <cell r="C568">
            <v>20152</v>
          </cell>
          <cell r="D568" t="str">
            <v>commissioni su servizi estero</v>
          </cell>
          <cell r="E568">
            <v>16039.56415</v>
          </cell>
          <cell r="F568">
            <v>12121.798210000001</v>
          </cell>
          <cell r="G568">
            <v>8276.0280600000006</v>
          </cell>
          <cell r="H568">
            <v>3799.5115599999999</v>
          </cell>
          <cell r="I568">
            <v>1733.9708499999999</v>
          </cell>
          <cell r="J568">
            <v>19180.572270000001</v>
          </cell>
          <cell r="K568">
            <v>17718.281190000002</v>
          </cell>
          <cell r="L568">
            <v>16021.03789</v>
          </cell>
          <cell r="M568">
            <v>15741.212799999999</v>
          </cell>
          <cell r="N568">
            <v>13858.65331</v>
          </cell>
          <cell r="O568">
            <v>11294.379000000001</v>
          </cell>
          <cell r="P568">
            <v>9497.4290000000001</v>
          </cell>
          <cell r="Q568">
            <v>7197.80267</v>
          </cell>
          <cell r="R568">
            <v>27807.58065</v>
          </cell>
          <cell r="S568">
            <v>17951</v>
          </cell>
        </row>
        <row r="569">
          <cell r="C569">
            <v>20153</v>
          </cell>
          <cell r="D569" t="str">
            <v>di cui forex&amp;derivatives</v>
          </cell>
          <cell r="E569">
            <v>9213.4147599999997</v>
          </cell>
          <cell r="F569">
            <v>6747.4830199999997</v>
          </cell>
          <cell r="G569">
            <v>4224.7684900000004</v>
          </cell>
          <cell r="H569">
            <v>1233.92625</v>
          </cell>
          <cell r="I569">
            <v>421.08145000000002</v>
          </cell>
          <cell r="J569">
            <v>4403.2903100000003</v>
          </cell>
          <cell r="K569">
            <v>4192.6515399999998</v>
          </cell>
          <cell r="L569">
            <v>3734</v>
          </cell>
          <cell r="M569">
            <v>6166.0571099999997</v>
          </cell>
          <cell r="N569">
            <v>5339.3689999999997</v>
          </cell>
          <cell r="O569">
            <v>3486.5498600000001</v>
          </cell>
          <cell r="P569">
            <v>2607.9180000000001</v>
          </cell>
          <cell r="Q569">
            <v>0</v>
          </cell>
          <cell r="R569">
            <v>13807.58065</v>
          </cell>
          <cell r="S569">
            <v>0</v>
          </cell>
        </row>
        <row r="570">
          <cell r="C570">
            <v>20154</v>
          </cell>
          <cell r="D570" t="str">
            <v>Commissioni da portafoglio</v>
          </cell>
          <cell r="E570">
            <v>5036.4037600000001</v>
          </cell>
          <cell r="F570">
            <v>4020.1204400000001</v>
          </cell>
          <cell r="G570">
            <v>2937.3017199999999</v>
          </cell>
          <cell r="H570">
            <v>2010.69218</v>
          </cell>
          <cell r="I570">
            <v>1016.4671499999999</v>
          </cell>
          <cell r="J570">
            <v>10831.89069</v>
          </cell>
          <cell r="K570">
            <v>9914.8568699999996</v>
          </cell>
          <cell r="L570">
            <v>9139.8767399999997</v>
          </cell>
          <cell r="M570">
            <v>8282.5151700000006</v>
          </cell>
          <cell r="N570">
            <v>7373.84861</v>
          </cell>
          <cell r="O570">
            <v>6723.87</v>
          </cell>
          <cell r="P570">
            <v>5684.42</v>
          </cell>
          <cell r="Q570">
            <v>4703.16248</v>
          </cell>
          <cell r="R570">
            <v>12150.38697</v>
          </cell>
          <cell r="S570">
            <v>12840</v>
          </cell>
        </row>
        <row r="571">
          <cell r="C571">
            <v>20155</v>
          </cell>
          <cell r="D571" t="str">
            <v>altre Commissioni</v>
          </cell>
          <cell r="E571">
            <v>5720.3405899999998</v>
          </cell>
          <cell r="F571">
            <v>4612.8539799999999</v>
          </cell>
          <cell r="G571">
            <v>3562.6722799999998</v>
          </cell>
          <cell r="H571">
            <v>2274.2918300000001</v>
          </cell>
          <cell r="I571">
            <v>752.17232000000001</v>
          </cell>
          <cell r="J571">
            <v>13233.440640000001</v>
          </cell>
          <cell r="K571">
            <v>11227.76967</v>
          </cell>
          <cell r="L571">
            <v>9823.66165</v>
          </cell>
          <cell r="M571">
            <v>8755.4743899999994</v>
          </cell>
          <cell r="N571">
            <v>8209.15589</v>
          </cell>
          <cell r="O571">
            <v>7729.0795600000001</v>
          </cell>
          <cell r="P571">
            <v>6185.9563900000003</v>
          </cell>
          <cell r="Q571">
            <v>5067.8380500000003</v>
          </cell>
          <cell r="R571">
            <v>12991.9805</v>
          </cell>
          <cell r="S571">
            <v>13743.38</v>
          </cell>
        </row>
        <row r="572">
          <cell r="C572">
            <v>20156</v>
          </cell>
          <cell r="D572" t="str">
            <v>di cui sistema di pagamento</v>
          </cell>
          <cell r="E572">
            <v>1154.03199</v>
          </cell>
          <cell r="F572">
            <v>672.90477999999996</v>
          </cell>
          <cell r="G572">
            <v>536.19902999999999</v>
          </cell>
          <cell r="H572">
            <v>352.28719000000001</v>
          </cell>
          <cell r="I572">
            <v>153.31462999999999</v>
          </cell>
          <cell r="J572">
            <v>2581.1765099999998</v>
          </cell>
          <cell r="K572">
            <v>2398.73794</v>
          </cell>
          <cell r="L572">
            <v>2039.902</v>
          </cell>
          <cell r="M572">
            <v>1885.8382899999999</v>
          </cell>
          <cell r="N572">
            <v>1732.39975</v>
          </cell>
          <cell r="O572">
            <v>1536.8079700000001</v>
          </cell>
          <cell r="P572">
            <v>1286.4564399999999</v>
          </cell>
          <cell r="Q572">
            <v>1044.1669400000001</v>
          </cell>
          <cell r="R572">
            <v>4041.1560300000001</v>
          </cell>
          <cell r="S572">
            <v>2943.38</v>
          </cell>
        </row>
        <row r="573">
          <cell r="C573">
            <v>20157</v>
          </cell>
          <cell r="D573" t="str">
            <v>effetto giorni banca</v>
          </cell>
          <cell r="E573">
            <v>7067.7566800000004</v>
          </cell>
          <cell r="F573">
            <v>4993.8368600000003</v>
          </cell>
          <cell r="G573">
            <v>3736.9161199999999</v>
          </cell>
          <cell r="H573">
            <v>1677.4998499999999</v>
          </cell>
          <cell r="I573">
            <v>845.13142000000005</v>
          </cell>
          <cell r="J573">
            <v>13120.026980000001</v>
          </cell>
          <cell r="K573">
            <v>11735.46248</v>
          </cell>
          <cell r="L573">
            <v>10791.378839999999</v>
          </cell>
          <cell r="M573">
            <v>9960.7656399999996</v>
          </cell>
          <cell r="N573">
            <v>9035.1938699999992</v>
          </cell>
          <cell r="O573">
            <v>7934.6395000000002</v>
          </cell>
          <cell r="P573">
            <v>6661</v>
          </cell>
          <cell r="Q573">
            <v>5920.6381199999996</v>
          </cell>
          <cell r="R573">
            <v>15467.75668</v>
          </cell>
          <cell r="S573">
            <v>14920</v>
          </cell>
        </row>
        <row r="574">
          <cell r="C574">
            <v>20158</v>
          </cell>
          <cell r="D574" t="str">
            <v># postazioni e-banking</v>
          </cell>
          <cell r="E574">
            <v>2262</v>
          </cell>
          <cell r="F574">
            <v>2102</v>
          </cell>
          <cell r="G574">
            <v>1986</v>
          </cell>
          <cell r="H574">
            <v>1834</v>
          </cell>
          <cell r="I574">
            <v>1447</v>
          </cell>
          <cell r="J574">
            <v>1319</v>
          </cell>
          <cell r="K574">
            <v>1265</v>
          </cell>
          <cell r="L574">
            <v>1161</v>
          </cell>
          <cell r="M574">
            <v>1084</v>
          </cell>
          <cell r="N574">
            <v>1064</v>
          </cell>
          <cell r="O574">
            <v>1020</v>
          </cell>
          <cell r="P574">
            <v>983</v>
          </cell>
          <cell r="Q574">
            <v>883</v>
          </cell>
          <cell r="R574">
            <v>2272.1875</v>
          </cell>
          <cell r="S574">
            <v>1575.45</v>
          </cell>
        </row>
        <row r="575">
          <cell r="C575">
            <v>20159</v>
          </cell>
          <cell r="D575" t="str">
            <v># clienti</v>
          </cell>
          <cell r="E575">
            <v>14479</v>
          </cell>
          <cell r="F575">
            <v>13739</v>
          </cell>
          <cell r="G575">
            <v>13727</v>
          </cell>
          <cell r="H575">
            <v>13705</v>
          </cell>
          <cell r="I575">
            <v>13338</v>
          </cell>
          <cell r="J575">
            <v>15553</v>
          </cell>
          <cell r="K575">
            <v>15572</v>
          </cell>
          <cell r="L575">
            <v>15577</v>
          </cell>
          <cell r="M575">
            <v>15597</v>
          </cell>
          <cell r="N575">
            <v>15575</v>
          </cell>
          <cell r="O575">
            <v>15603</v>
          </cell>
          <cell r="P575">
            <v>0</v>
          </cell>
          <cell r="Q575">
            <v>16318</v>
          </cell>
          <cell r="R575">
            <v>0</v>
          </cell>
          <cell r="S575">
            <v>0</v>
          </cell>
        </row>
        <row r="576">
          <cell r="C576">
            <v>20160</v>
          </cell>
          <cell r="D576" t="str">
            <v>Nuovi clienti Corporate</v>
          </cell>
          <cell r="E576">
            <v>298</v>
          </cell>
          <cell r="F576">
            <v>237</v>
          </cell>
          <cell r="G576">
            <v>192</v>
          </cell>
          <cell r="H576">
            <v>122</v>
          </cell>
          <cell r="I576">
            <v>60</v>
          </cell>
          <cell r="J576">
            <v>801</v>
          </cell>
          <cell r="K576">
            <v>758</v>
          </cell>
          <cell r="L576">
            <v>715</v>
          </cell>
          <cell r="M576">
            <v>672</v>
          </cell>
          <cell r="N576">
            <v>621</v>
          </cell>
          <cell r="O576">
            <v>607</v>
          </cell>
          <cell r="P576">
            <v>0</v>
          </cell>
          <cell r="Q576">
            <v>475</v>
          </cell>
          <cell r="R576">
            <v>0</v>
          </cell>
          <cell r="S576">
            <v>0</v>
          </cell>
        </row>
        <row r="577">
          <cell r="C577">
            <v>20161</v>
          </cell>
          <cell r="D577" t="str">
            <v>Attivo Ponderato per il rischio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7688000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20162</v>
          </cell>
          <cell r="D578" t="str">
            <v># clienti con postazioni e-banking</v>
          </cell>
          <cell r="E578">
            <v>2262</v>
          </cell>
          <cell r="F578">
            <v>2102</v>
          </cell>
          <cell r="G578">
            <v>1986</v>
          </cell>
          <cell r="H578">
            <v>1834</v>
          </cell>
          <cell r="I578">
            <v>1447</v>
          </cell>
          <cell r="J578">
            <v>1319</v>
          </cell>
          <cell r="K578">
            <v>1265</v>
          </cell>
          <cell r="L578">
            <v>1161</v>
          </cell>
          <cell r="M578">
            <v>1084</v>
          </cell>
          <cell r="N578">
            <v>1064</v>
          </cell>
          <cell r="O578">
            <v>1020</v>
          </cell>
          <cell r="P578">
            <v>983</v>
          </cell>
          <cell r="Q578">
            <v>883</v>
          </cell>
          <cell r="R578">
            <v>0</v>
          </cell>
          <cell r="S578">
            <v>0</v>
          </cell>
        </row>
        <row r="579">
          <cell r="C579">
            <v>20163</v>
          </cell>
          <cell r="D579" t="str">
            <v>Sofferenze lorde</v>
          </cell>
          <cell r="E579">
            <v>52002.706230000003</v>
          </cell>
          <cell r="F579">
            <v>49477.40597</v>
          </cell>
          <cell r="G579">
            <v>46606.809379999999</v>
          </cell>
          <cell r="H579">
            <v>46509.889920000001</v>
          </cell>
          <cell r="I579">
            <v>46243.739710000002</v>
          </cell>
          <cell r="J579">
            <v>53534.186869999998</v>
          </cell>
          <cell r="K579">
            <v>53938.914810000002</v>
          </cell>
          <cell r="L579">
            <v>53115.562539999999</v>
          </cell>
          <cell r="M579">
            <v>52652.364939999999</v>
          </cell>
          <cell r="N579">
            <v>52218.413330000003</v>
          </cell>
          <cell r="O579">
            <v>51515.669540000003</v>
          </cell>
          <cell r="P579">
            <v>50289.694799999997</v>
          </cell>
          <cell r="Q579">
            <v>48715.864659999999</v>
          </cell>
          <cell r="R579">
            <v>57752.516219999998</v>
          </cell>
          <cell r="S579">
            <v>53500</v>
          </cell>
        </row>
        <row r="580">
          <cell r="C580">
            <v>20164</v>
          </cell>
          <cell r="D580" t="str">
            <v>Sofferenze nette</v>
          </cell>
          <cell r="E580">
            <v>52002.706230000003</v>
          </cell>
          <cell r="F580">
            <v>49477.40597</v>
          </cell>
          <cell r="G580">
            <v>46606.809379999999</v>
          </cell>
          <cell r="H580">
            <v>46509.889920000001</v>
          </cell>
          <cell r="I580">
            <v>46243.739710000002</v>
          </cell>
          <cell r="J580">
            <v>53534.186869999998</v>
          </cell>
          <cell r="K580">
            <v>53938.914810000002</v>
          </cell>
          <cell r="L580">
            <v>53115.562539999999</v>
          </cell>
          <cell r="M580">
            <v>52652.364939999999</v>
          </cell>
          <cell r="N580">
            <v>52218.413330000003</v>
          </cell>
          <cell r="O580">
            <v>51515.669540000003</v>
          </cell>
          <cell r="P580">
            <v>50289.694799999997</v>
          </cell>
          <cell r="Q580">
            <v>48715.864659999999</v>
          </cell>
          <cell r="R580">
            <v>57752.516219999998</v>
          </cell>
          <cell r="S580">
            <v>53500</v>
          </cell>
        </row>
        <row r="581">
          <cell r="C581">
            <v>20165</v>
          </cell>
          <cell r="D581" t="str">
            <v>Capitale assorbito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499700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20166</v>
          </cell>
          <cell r="D582" t="str">
            <v>Numeri Racc. totale (esclusi PCT)</v>
          </cell>
          <cell r="E582">
            <v>107027187.89936</v>
          </cell>
          <cell r="F582">
            <v>79971944.345599994</v>
          </cell>
          <cell r="G582">
            <v>63234069.806730002</v>
          </cell>
          <cell r="H582">
            <v>44071889.963940002</v>
          </cell>
          <cell r="I582">
            <v>24769333.760880001</v>
          </cell>
          <cell r="J582">
            <v>105224412.87638</v>
          </cell>
          <cell r="K582">
            <v>92603389.560910001</v>
          </cell>
          <cell r="L582">
            <v>76982909.142429993</v>
          </cell>
          <cell r="M582">
            <v>70700054.264660001</v>
          </cell>
          <cell r="N582">
            <v>64758922.079899997</v>
          </cell>
          <cell r="O582">
            <v>49438334.280000001</v>
          </cell>
          <cell r="P582">
            <v>25282936.129999999</v>
          </cell>
          <cell r="Q582">
            <v>11783633.39445</v>
          </cell>
          <cell r="R582">
            <v>257710202.44187999</v>
          </cell>
          <cell r="S582">
            <v>53802000</v>
          </cell>
        </row>
        <row r="583">
          <cell r="C583">
            <v>20167</v>
          </cell>
          <cell r="D583" t="str">
            <v>Margine Raccolta Totale</v>
          </cell>
          <cell r="E583">
            <v>1203.2334900000001</v>
          </cell>
          <cell r="F583">
            <v>785.21680000000003</v>
          </cell>
          <cell r="G583">
            <v>472.99788000000001</v>
          </cell>
          <cell r="H583">
            <v>195.07056</v>
          </cell>
          <cell r="I583">
            <v>27.808330000000002</v>
          </cell>
          <cell r="J583">
            <v>2192.9177300000001</v>
          </cell>
          <cell r="K583">
            <v>1911.5690300000001</v>
          </cell>
          <cell r="L583">
            <v>1220.80927</v>
          </cell>
          <cell r="M583">
            <v>1061.0920100000001</v>
          </cell>
          <cell r="N583">
            <v>990.72667000000001</v>
          </cell>
          <cell r="O583">
            <v>1334.52064</v>
          </cell>
          <cell r="P583">
            <v>796.48477000000003</v>
          </cell>
          <cell r="Q583">
            <v>537.04231000000004</v>
          </cell>
          <cell r="R583">
            <v>3543.41761</v>
          </cell>
          <cell r="S583">
            <v>1470</v>
          </cell>
        </row>
        <row r="584">
          <cell r="C584">
            <v>20168</v>
          </cell>
          <cell r="D584" t="str">
            <v>Numeri Impieghi vivi totali</v>
          </cell>
          <cell r="E584">
            <v>269006470.82981002</v>
          </cell>
          <cell r="F584">
            <v>213436374.99805999</v>
          </cell>
          <cell r="G584">
            <v>172890312.98039001</v>
          </cell>
          <cell r="H584">
            <v>118655502.70572001</v>
          </cell>
          <cell r="I584">
            <v>65908921.897840001</v>
          </cell>
          <cell r="J584">
            <v>717432712.38156998</v>
          </cell>
          <cell r="K584">
            <v>640607539.76233006</v>
          </cell>
          <cell r="L584">
            <v>563351242.01389003</v>
          </cell>
          <cell r="M584">
            <v>494541291.11040998</v>
          </cell>
          <cell r="N584">
            <v>436291291.91497999</v>
          </cell>
          <cell r="O584">
            <v>365897567.04000002</v>
          </cell>
          <cell r="P584">
            <v>304376912.39999998</v>
          </cell>
          <cell r="Q584">
            <v>231904061.41303</v>
          </cell>
          <cell r="R584">
            <v>647739265.28755999</v>
          </cell>
          <cell r="S584">
            <v>685019508</v>
          </cell>
        </row>
        <row r="585">
          <cell r="C585">
            <v>20169</v>
          </cell>
          <cell r="D585" t="str">
            <v>Margine Imp. Vivi totali</v>
          </cell>
          <cell r="E585">
            <v>1117.96207</v>
          </cell>
          <cell r="F585">
            <v>1199.7168899999999</v>
          </cell>
          <cell r="G585">
            <v>1090.6837800000001</v>
          </cell>
          <cell r="H585">
            <v>841.14350999999999</v>
          </cell>
          <cell r="I585">
            <v>942.08167000000003</v>
          </cell>
          <cell r="J585">
            <v>5391.82215</v>
          </cell>
          <cell r="K585">
            <v>5329.9846399999997</v>
          </cell>
          <cell r="L585">
            <v>4967.1856200000002</v>
          </cell>
          <cell r="M585">
            <v>4640.6813700000002</v>
          </cell>
          <cell r="N585">
            <v>5073.80969</v>
          </cell>
          <cell r="O585">
            <v>4140.7631000000001</v>
          </cell>
          <cell r="P585">
            <v>3786.8473899999999</v>
          </cell>
          <cell r="Q585">
            <v>2857.4119500000002</v>
          </cell>
          <cell r="R585">
            <v>2302.2244900000001</v>
          </cell>
          <cell r="S585">
            <v>7515.6559999999999</v>
          </cell>
        </row>
        <row r="586">
          <cell r="C586">
            <v>20170</v>
          </cell>
          <cell r="D586" t="str">
            <v>Numeri Impieghi vivi a breve (c/c)</v>
          </cell>
          <cell r="E586">
            <v>268185670.82980999</v>
          </cell>
          <cell r="F586">
            <v>212782974.99805999</v>
          </cell>
          <cell r="G586">
            <v>172398912.98039001</v>
          </cell>
          <cell r="H586">
            <v>118331502.70572001</v>
          </cell>
          <cell r="I586">
            <v>65741521.897840001</v>
          </cell>
          <cell r="J586">
            <v>715858912.38190997</v>
          </cell>
          <cell r="K586">
            <v>639201139.76236999</v>
          </cell>
          <cell r="L586">
            <v>562106842.01408005</v>
          </cell>
          <cell r="M586">
            <v>493464291.11043</v>
          </cell>
          <cell r="N586">
            <v>435316162.14399999</v>
          </cell>
          <cell r="O586">
            <v>364964921.80000001</v>
          </cell>
          <cell r="P586">
            <v>303666898.26999998</v>
          </cell>
          <cell r="Q586">
            <v>231451061.41303</v>
          </cell>
          <cell r="R586">
            <v>645762865.28755999</v>
          </cell>
          <cell r="S586">
            <v>683688000</v>
          </cell>
        </row>
        <row r="587">
          <cell r="C587">
            <v>20171</v>
          </cell>
          <cell r="D587" t="str">
            <v>Margine Imp. Vivi a breve</v>
          </cell>
          <cell r="E587">
            <v>1094.1758500000001</v>
          </cell>
          <cell r="F587">
            <v>1181.1447599999999</v>
          </cell>
          <cell r="G587">
            <v>1077.11329</v>
          </cell>
          <cell r="H587">
            <v>831.97909000000004</v>
          </cell>
          <cell r="I587">
            <v>937.46216000000004</v>
          </cell>
          <cell r="J587">
            <v>5346.5556900000001</v>
          </cell>
          <cell r="K587">
            <v>5289.5337900000004</v>
          </cell>
          <cell r="L587">
            <v>4931.1928500000004</v>
          </cell>
          <cell r="M587">
            <v>4609.4583499999999</v>
          </cell>
          <cell r="N587">
            <v>5043.3916900000004</v>
          </cell>
          <cell r="O587">
            <v>4109.5897500000001</v>
          </cell>
          <cell r="P587">
            <v>3763.5044600000001</v>
          </cell>
          <cell r="Q587">
            <v>2843.9292099999998</v>
          </cell>
          <cell r="R587">
            <v>2243.42679</v>
          </cell>
          <cell r="S587">
            <v>7472</v>
          </cell>
        </row>
        <row r="588">
          <cell r="C588">
            <v>20172</v>
          </cell>
          <cell r="D588" t="str">
            <v>Numeri Impieghi vivi a termine</v>
          </cell>
          <cell r="E588">
            <v>820800</v>
          </cell>
          <cell r="F588">
            <v>653400</v>
          </cell>
          <cell r="G588">
            <v>491400</v>
          </cell>
          <cell r="H588">
            <v>324000</v>
          </cell>
          <cell r="I588">
            <v>167400</v>
          </cell>
          <cell r="J588">
            <v>1573799.99967</v>
          </cell>
          <cell r="K588">
            <v>1406399.9999599999</v>
          </cell>
          <cell r="L588">
            <v>1244399.99981</v>
          </cell>
          <cell r="M588">
            <v>1076999.9999899999</v>
          </cell>
          <cell r="N588">
            <v>975129.77098999999</v>
          </cell>
          <cell r="O588">
            <v>932645.24</v>
          </cell>
          <cell r="P588">
            <v>710014.13</v>
          </cell>
          <cell r="Q588">
            <v>453000</v>
          </cell>
          <cell r="R588">
            <v>1976400</v>
          </cell>
          <cell r="S588">
            <v>1331508</v>
          </cell>
        </row>
        <row r="589">
          <cell r="C589">
            <v>20173</v>
          </cell>
          <cell r="D589" t="str">
            <v>Margine Imp. Vivi a termine</v>
          </cell>
          <cell r="E589">
            <v>23.78623</v>
          </cell>
          <cell r="F589">
            <v>18.572130000000001</v>
          </cell>
          <cell r="G589">
            <v>13.570489999999999</v>
          </cell>
          <cell r="H589">
            <v>9.1644299999999994</v>
          </cell>
          <cell r="I589">
            <v>4.61951</v>
          </cell>
          <cell r="J589">
            <v>45.266469999999998</v>
          </cell>
          <cell r="K589">
            <v>40.450850000000003</v>
          </cell>
          <cell r="L589">
            <v>35.99277</v>
          </cell>
          <cell r="M589">
            <v>31.223009999999999</v>
          </cell>
          <cell r="N589">
            <v>30.417999999999999</v>
          </cell>
          <cell r="O589">
            <v>31.173349999999999</v>
          </cell>
          <cell r="P589">
            <v>23.342929999999999</v>
          </cell>
          <cell r="Q589">
            <v>13.48274</v>
          </cell>
          <cell r="R589">
            <v>58.797699999999999</v>
          </cell>
          <cell r="S589">
            <v>43.655999999999999</v>
          </cell>
        </row>
        <row r="590">
          <cell r="C590">
            <v>20174</v>
          </cell>
          <cell r="D590" t="str">
            <v>Numeri contenzioso</v>
          </cell>
          <cell r="E590">
            <v>2563.4229999999998</v>
          </cell>
          <cell r="F590">
            <v>886.39494000000002</v>
          </cell>
          <cell r="G590">
            <v>157.11596</v>
          </cell>
          <cell r="H590">
            <v>75.938999999999993</v>
          </cell>
          <cell r="I590">
            <v>0</v>
          </cell>
          <cell r="J590">
            <v>1020.31159</v>
          </cell>
          <cell r="K590">
            <v>1014.38539</v>
          </cell>
          <cell r="L590">
            <v>891.13151000000005</v>
          </cell>
          <cell r="M590">
            <v>764.68993999999998</v>
          </cell>
          <cell r="N590">
            <v>7.6719999999999997E-2</v>
          </cell>
          <cell r="O590">
            <v>513.73496999999998</v>
          </cell>
          <cell r="P590">
            <v>5.79E-2</v>
          </cell>
          <cell r="Q590">
            <v>254.71776</v>
          </cell>
          <cell r="R590">
            <v>0</v>
          </cell>
          <cell r="S590">
            <v>0</v>
          </cell>
        </row>
        <row r="591">
          <cell r="C591">
            <v>20175</v>
          </cell>
          <cell r="D591" t="str">
            <v>Margine Contenzioso</v>
          </cell>
          <cell r="E591">
            <v>-0.28632000000000002</v>
          </cell>
          <cell r="F591">
            <v>-9.1579999999999995E-2</v>
          </cell>
          <cell r="G591">
            <v>-1.506E-2</v>
          </cell>
          <cell r="H591">
            <v>-7.0299999999999998E-3</v>
          </cell>
          <cell r="I591">
            <v>0</v>
          </cell>
          <cell r="J591">
            <v>-8.1610000000000002E-2</v>
          </cell>
          <cell r="K591">
            <v>-7.9380000000000006E-2</v>
          </cell>
          <cell r="L591">
            <v>-6.9250000000000006E-2</v>
          </cell>
          <cell r="M591">
            <v>-5.9459999999999999E-2</v>
          </cell>
          <cell r="N591">
            <v>-1.0000000000000001E-5</v>
          </cell>
          <cell r="O591">
            <v>-4.0820000000000002E-2</v>
          </cell>
          <cell r="P591">
            <v>0</v>
          </cell>
          <cell r="Q591">
            <v>-1.9970000000000002E-2</v>
          </cell>
          <cell r="R591">
            <v>0</v>
          </cell>
          <cell r="S591">
            <v>0</v>
          </cell>
        </row>
        <row r="592">
          <cell r="C592">
            <v>20176</v>
          </cell>
          <cell r="D592" t="str">
            <v xml:space="preserve"> Commissioni su GP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20177</v>
          </cell>
          <cell r="D593" t="str">
            <v>volumi GP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20178</v>
          </cell>
          <cell r="D594" t="str">
            <v>Commissioni su fondi</v>
          </cell>
          <cell r="E594">
            <v>48.881410000000002</v>
          </cell>
          <cell r="F594">
            <v>38.887999999999998</v>
          </cell>
          <cell r="G594">
            <v>39.472479999999997</v>
          </cell>
          <cell r="H594">
            <v>26.84206</v>
          </cell>
          <cell r="I594">
            <v>15.247640000000001</v>
          </cell>
          <cell r="J594">
            <v>114.93252</v>
          </cell>
          <cell r="K594">
            <v>106.10924</v>
          </cell>
          <cell r="L594">
            <v>96.450550000000007</v>
          </cell>
          <cell r="M594">
            <v>86.739680000000007</v>
          </cell>
          <cell r="N594">
            <v>77.283680000000004</v>
          </cell>
          <cell r="O594">
            <v>20.217079999999999</v>
          </cell>
          <cell r="P594">
            <v>10.094580000000001</v>
          </cell>
          <cell r="Q594">
            <v>47.240819999999999</v>
          </cell>
          <cell r="R594">
            <v>97.762820000000005</v>
          </cell>
          <cell r="S594">
            <v>0</v>
          </cell>
        </row>
        <row r="595">
          <cell r="C595">
            <v>20179</v>
          </cell>
          <cell r="D595" t="str">
            <v>volumi fondi</v>
          </cell>
          <cell r="E595">
            <v>12783.289360000001</v>
          </cell>
          <cell r="F595">
            <v>12766.33273</v>
          </cell>
          <cell r="G595">
            <v>12827</v>
          </cell>
          <cell r="H595">
            <v>12685.90367</v>
          </cell>
          <cell r="I595">
            <v>12361</v>
          </cell>
          <cell r="J595">
            <v>12425.627399999999</v>
          </cell>
          <cell r="K595">
            <v>12431.625749999999</v>
          </cell>
          <cell r="L595">
            <v>12438.59539</v>
          </cell>
          <cell r="M595">
            <v>12447.406590000001</v>
          </cell>
          <cell r="N595">
            <v>12465.35802</v>
          </cell>
          <cell r="O595">
            <v>12482.37</v>
          </cell>
          <cell r="P595">
            <v>12511.72</v>
          </cell>
          <cell r="Q595">
            <v>12522.7947</v>
          </cell>
          <cell r="R595">
            <v>0</v>
          </cell>
          <cell r="S595">
            <v>0</v>
          </cell>
        </row>
        <row r="596">
          <cell r="C596">
            <v>20180</v>
          </cell>
          <cell r="D596" t="str">
            <v>Commissioni su titoli amministrati</v>
          </cell>
          <cell r="E596">
            <v>0.21822</v>
          </cell>
          <cell r="F596">
            <v>0.17235</v>
          </cell>
          <cell r="G596">
            <v>2.4792200000000002</v>
          </cell>
          <cell r="H596">
            <v>2.4430100000000001</v>
          </cell>
          <cell r="I596">
            <v>1.10056</v>
          </cell>
          <cell r="J596">
            <v>50.50282</v>
          </cell>
          <cell r="K596">
            <v>46.41451</v>
          </cell>
          <cell r="L596">
            <v>42.870469999999997</v>
          </cell>
          <cell r="M596">
            <v>23.84564</v>
          </cell>
          <cell r="N596">
            <v>22.77928</v>
          </cell>
          <cell r="O596">
            <v>22.6997</v>
          </cell>
          <cell r="P596">
            <v>22.057960000000001</v>
          </cell>
          <cell r="Q596">
            <v>14.029960000000001</v>
          </cell>
          <cell r="R596">
            <v>0.43643999999999999</v>
          </cell>
          <cell r="S596">
            <v>0</v>
          </cell>
        </row>
        <row r="597">
          <cell r="C597">
            <v>20181</v>
          </cell>
          <cell r="D597" t="str">
            <v>volumi Titoli Ammin. (stock)</v>
          </cell>
          <cell r="E597">
            <v>1926610.1784999999</v>
          </cell>
          <cell r="F597">
            <v>1912024.0217200001</v>
          </cell>
          <cell r="G597">
            <v>1541993.65762</v>
          </cell>
          <cell r="H597">
            <v>1356794</v>
          </cell>
          <cell r="I597">
            <v>538094.68180999998</v>
          </cell>
          <cell r="J597">
            <v>418694.57548</v>
          </cell>
          <cell r="K597">
            <v>407612.52967999998</v>
          </cell>
          <cell r="L597">
            <v>394736.00150000001</v>
          </cell>
          <cell r="M597">
            <v>378457.17700000003</v>
          </cell>
          <cell r="N597">
            <v>357506.6728</v>
          </cell>
          <cell r="O597">
            <v>354675.74</v>
          </cell>
          <cell r="P597">
            <v>347427.5</v>
          </cell>
          <cell r="Q597">
            <v>1381676.3377400001</v>
          </cell>
          <cell r="R597">
            <v>0</v>
          </cell>
          <cell r="S597">
            <v>0</v>
          </cell>
        </row>
        <row r="598">
          <cell r="C598">
            <v>20182</v>
          </cell>
          <cell r="D598" t="str">
            <v>Commissioni su operazioni di PcT</v>
          </cell>
          <cell r="E598">
            <v>4.5544599999999997</v>
          </cell>
          <cell r="F598">
            <v>4.28512</v>
          </cell>
          <cell r="G598">
            <v>4.28512</v>
          </cell>
          <cell r="H598">
            <v>0</v>
          </cell>
          <cell r="I598">
            <v>0</v>
          </cell>
          <cell r="J598">
            <v>2.2345600000000001</v>
          </cell>
          <cell r="K598">
            <v>2.2345600000000001</v>
          </cell>
          <cell r="L598">
            <v>2.2345600000000001</v>
          </cell>
          <cell r="M598">
            <v>1.9922899999999999</v>
          </cell>
          <cell r="N598">
            <v>1.88104</v>
          </cell>
          <cell r="O598">
            <v>0</v>
          </cell>
          <cell r="P598">
            <v>0</v>
          </cell>
          <cell r="Q598">
            <v>1.4974000000000001</v>
          </cell>
          <cell r="R598">
            <v>9.1089199999999995</v>
          </cell>
          <cell r="S598">
            <v>0</v>
          </cell>
        </row>
        <row r="599">
          <cell r="C599">
            <v>20183</v>
          </cell>
          <cell r="D599" t="str">
            <v>volumi PcT</v>
          </cell>
          <cell r="E599">
            <v>98928.072440000004</v>
          </cell>
          <cell r="F599">
            <v>120484.30474000001</v>
          </cell>
          <cell r="G599">
            <v>131904</v>
          </cell>
          <cell r="H599">
            <v>1.0000000000000001E-5</v>
          </cell>
          <cell r="I599">
            <v>1.0000000000000001E-5</v>
          </cell>
          <cell r="J599">
            <v>6.0000000000000002E-5</v>
          </cell>
          <cell r="K599">
            <v>6.0000000000000002E-5</v>
          </cell>
          <cell r="L599">
            <v>5.0000000000000002E-5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20184</v>
          </cell>
          <cell r="D600" t="str">
            <v>Commissioni su assicurazioni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20185</v>
          </cell>
          <cell r="D601" t="str">
            <v>volumi assicurazioni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20186</v>
          </cell>
          <cell r="D602" t="str">
            <v>commissioni tenuta conto</v>
          </cell>
          <cell r="E602">
            <v>170.97493</v>
          </cell>
          <cell r="F602">
            <v>141.18976000000001</v>
          </cell>
          <cell r="G602">
            <v>125.80750999999999</v>
          </cell>
          <cell r="H602">
            <v>63.193689999999997</v>
          </cell>
          <cell r="I602">
            <v>30.701840000000001</v>
          </cell>
          <cell r="J602">
            <v>428.95704000000001</v>
          </cell>
          <cell r="K602">
            <v>393.33407999999997</v>
          </cell>
          <cell r="L602">
            <v>346.52368000000001</v>
          </cell>
          <cell r="M602">
            <v>312.68443000000002</v>
          </cell>
          <cell r="N602">
            <v>286.00117</v>
          </cell>
          <cell r="O602">
            <v>259.41070999999999</v>
          </cell>
          <cell r="P602">
            <v>223.18498</v>
          </cell>
          <cell r="Q602">
            <v>169.48989</v>
          </cell>
          <cell r="R602">
            <v>341.94986</v>
          </cell>
          <cell r="S602">
            <v>600</v>
          </cell>
        </row>
        <row r="603">
          <cell r="C603">
            <v>20187</v>
          </cell>
          <cell r="D603" t="str">
            <v>commissioni su carte di credito e debito</v>
          </cell>
          <cell r="E603">
            <v>10.50994</v>
          </cell>
          <cell r="F603">
            <v>8.3384599999999995</v>
          </cell>
          <cell r="G603">
            <v>4.7706200000000001</v>
          </cell>
          <cell r="H603">
            <v>2.6166700000000001</v>
          </cell>
          <cell r="I603">
            <v>1.3577699999999999</v>
          </cell>
          <cell r="J603">
            <v>27.58229</v>
          </cell>
          <cell r="K603">
            <v>25.01519</v>
          </cell>
          <cell r="L603">
            <v>23.303000000000001</v>
          </cell>
          <cell r="M603">
            <v>20.45449</v>
          </cell>
          <cell r="N603">
            <v>19.583349999999999</v>
          </cell>
          <cell r="O603">
            <v>17.93055</v>
          </cell>
          <cell r="P603">
            <v>16.534030000000001</v>
          </cell>
          <cell r="Q603">
            <v>9.01464</v>
          </cell>
          <cell r="R603">
            <v>0</v>
          </cell>
          <cell r="S603">
            <v>0</v>
          </cell>
        </row>
        <row r="604">
          <cell r="C604">
            <v>20188</v>
          </cell>
          <cell r="D604" t="str">
            <v>commissioni su servizi estero</v>
          </cell>
          <cell r="E604">
            <v>610.74108000000001</v>
          </cell>
          <cell r="F604">
            <v>462.73696999999999</v>
          </cell>
          <cell r="G604">
            <v>524.23391000000004</v>
          </cell>
          <cell r="H604">
            <v>337.40724999999998</v>
          </cell>
          <cell r="I604">
            <v>104.60718</v>
          </cell>
          <cell r="J604">
            <v>622.77521999999999</v>
          </cell>
          <cell r="K604">
            <v>583.84230000000002</v>
          </cell>
          <cell r="L604">
            <v>515.06583000000001</v>
          </cell>
          <cell r="M604">
            <v>486.91010999999997</v>
          </cell>
          <cell r="N604">
            <v>449.57905</v>
          </cell>
          <cell r="O604">
            <v>381.06</v>
          </cell>
          <cell r="P604">
            <v>349.97</v>
          </cell>
          <cell r="Q604">
            <v>280.57022999999998</v>
          </cell>
          <cell r="R604">
            <v>1010.74108</v>
          </cell>
          <cell r="S604">
            <v>600</v>
          </cell>
        </row>
        <row r="605">
          <cell r="C605">
            <v>20189</v>
          </cell>
          <cell r="D605" t="str">
            <v>di cui forex&amp;derivatives</v>
          </cell>
          <cell r="E605">
            <v>125.47736999999999</v>
          </cell>
          <cell r="F605">
            <v>125.47736999999999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20190</v>
          </cell>
          <cell r="D606" t="str">
            <v>Commissioni da portafoglio</v>
          </cell>
          <cell r="E606">
            <v>229.59893</v>
          </cell>
          <cell r="F606">
            <v>176.77043</v>
          </cell>
          <cell r="G606">
            <v>229.60248999999999</v>
          </cell>
          <cell r="H606">
            <v>183.91265999999999</v>
          </cell>
          <cell r="I606">
            <v>120.70338</v>
          </cell>
          <cell r="J606">
            <v>641.72038999999995</v>
          </cell>
          <cell r="K606">
            <v>571.23712</v>
          </cell>
          <cell r="L606">
            <v>501.37813</v>
          </cell>
          <cell r="M606">
            <v>464.67354</v>
          </cell>
          <cell r="N606">
            <v>405.46238</v>
          </cell>
          <cell r="O606">
            <v>386.32</v>
          </cell>
          <cell r="P606">
            <v>325.79000000000002</v>
          </cell>
          <cell r="Q606">
            <v>238.18135000000001</v>
          </cell>
          <cell r="R606">
            <v>459.19785999999999</v>
          </cell>
          <cell r="S606">
            <v>800</v>
          </cell>
        </row>
        <row r="607">
          <cell r="C607">
            <v>20191</v>
          </cell>
          <cell r="D607" t="str">
            <v>altre Commissioni</v>
          </cell>
          <cell r="E607">
            <v>575.53413999999998</v>
          </cell>
          <cell r="F607">
            <v>471.09242</v>
          </cell>
          <cell r="G607">
            <v>396.15001999999998</v>
          </cell>
          <cell r="H607">
            <v>336.46436999999997</v>
          </cell>
          <cell r="I607">
            <v>184.46208999999999</v>
          </cell>
          <cell r="J607">
            <v>1001.2241299999999</v>
          </cell>
          <cell r="K607">
            <v>907.39607999999998</v>
          </cell>
          <cell r="L607">
            <v>781.67614000000003</v>
          </cell>
          <cell r="M607">
            <v>682.76996999999994</v>
          </cell>
          <cell r="N607">
            <v>639.76196000000004</v>
          </cell>
          <cell r="O607">
            <v>619.90976000000001</v>
          </cell>
          <cell r="P607">
            <v>498.91872000000001</v>
          </cell>
          <cell r="Q607">
            <v>406.83112999999997</v>
          </cell>
          <cell r="R607">
            <v>1068.64473</v>
          </cell>
          <cell r="S607">
            <v>1050</v>
          </cell>
        </row>
        <row r="608">
          <cell r="C608">
            <v>20192</v>
          </cell>
          <cell r="D608" t="str">
            <v>di cui sistema di pagamento</v>
          </cell>
          <cell r="E608">
            <v>72.090699999999998</v>
          </cell>
          <cell r="F608">
            <v>46.78586</v>
          </cell>
          <cell r="G608">
            <v>37.134819999999998</v>
          </cell>
          <cell r="H608">
            <v>23.845050000000001</v>
          </cell>
          <cell r="I608">
            <v>10.468360000000001</v>
          </cell>
          <cell r="J608">
            <v>178.49804</v>
          </cell>
          <cell r="K608">
            <v>166.40722</v>
          </cell>
          <cell r="L608">
            <v>143.67607000000001</v>
          </cell>
          <cell r="M608">
            <v>133.04597999999999</v>
          </cell>
          <cell r="N608">
            <v>122.48948</v>
          </cell>
          <cell r="O608">
            <v>109.86268</v>
          </cell>
          <cell r="P608">
            <v>93.270769999999999</v>
          </cell>
          <cell r="Q608">
            <v>77.117109999999997</v>
          </cell>
          <cell r="R608">
            <v>165.20129</v>
          </cell>
          <cell r="S608">
            <v>150</v>
          </cell>
        </row>
        <row r="609">
          <cell r="C609">
            <v>20193</v>
          </cell>
          <cell r="D609" t="str">
            <v>effetto giorni banca</v>
          </cell>
          <cell r="E609">
            <v>370.81763999999998</v>
          </cell>
          <cell r="F609">
            <v>251.221</v>
          </cell>
          <cell r="G609">
            <v>197.58183</v>
          </cell>
          <cell r="H609">
            <v>98.18477</v>
          </cell>
          <cell r="I609">
            <v>63.19829</v>
          </cell>
          <cell r="J609">
            <v>1114.83032</v>
          </cell>
          <cell r="K609">
            <v>1046.8506299999999</v>
          </cell>
          <cell r="L609">
            <v>973.03231000000005</v>
          </cell>
          <cell r="M609">
            <v>929.99212</v>
          </cell>
          <cell r="N609">
            <v>873.98541</v>
          </cell>
          <cell r="O609">
            <v>817.48649999999998</v>
          </cell>
          <cell r="P609">
            <v>746</v>
          </cell>
          <cell r="Q609">
            <v>688.46767999999997</v>
          </cell>
          <cell r="R609">
            <v>739.75373999999999</v>
          </cell>
          <cell r="S609">
            <v>1500</v>
          </cell>
        </row>
        <row r="610">
          <cell r="C610">
            <v>20194</v>
          </cell>
          <cell r="D610" t="str">
            <v># gruppi</v>
          </cell>
          <cell r="E610">
            <v>59</v>
          </cell>
          <cell r="F610">
            <v>70</v>
          </cell>
          <cell r="G610">
            <v>70</v>
          </cell>
          <cell r="H610">
            <v>70</v>
          </cell>
          <cell r="I610">
            <v>70</v>
          </cell>
          <cell r="J610">
            <v>0</v>
          </cell>
          <cell r="K610">
            <v>0</v>
          </cell>
          <cell r="L610">
            <v>67</v>
          </cell>
          <cell r="M610">
            <v>67</v>
          </cell>
          <cell r="N610">
            <v>67</v>
          </cell>
          <cell r="O610">
            <v>67</v>
          </cell>
          <cell r="P610">
            <v>67</v>
          </cell>
          <cell r="Q610">
            <v>67</v>
          </cell>
          <cell r="R610">
            <v>0</v>
          </cell>
          <cell r="S610">
            <v>0</v>
          </cell>
        </row>
        <row r="611">
          <cell r="C611">
            <v>20195</v>
          </cell>
          <cell r="D611" t="str">
            <v># clienti</v>
          </cell>
          <cell r="E611">
            <v>219</v>
          </cell>
          <cell r="F611">
            <v>257</v>
          </cell>
          <cell r="G611">
            <v>255</v>
          </cell>
          <cell r="H611">
            <v>256</v>
          </cell>
          <cell r="I611">
            <v>256</v>
          </cell>
          <cell r="J611">
            <v>0</v>
          </cell>
          <cell r="K611">
            <v>0</v>
          </cell>
          <cell r="L611">
            <v>430</v>
          </cell>
          <cell r="M611">
            <v>442</v>
          </cell>
          <cell r="N611">
            <v>440</v>
          </cell>
          <cell r="O611">
            <v>440</v>
          </cell>
          <cell r="P611">
            <v>449</v>
          </cell>
          <cell r="Q611">
            <v>438</v>
          </cell>
          <cell r="R611">
            <v>0</v>
          </cell>
          <cell r="S611">
            <v>0</v>
          </cell>
        </row>
        <row r="612">
          <cell r="C612">
            <v>20196</v>
          </cell>
          <cell r="D612" t="str">
            <v>Attivo Ponderato per il rischio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1960000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20197</v>
          </cell>
          <cell r="D613" t="str">
            <v>Sofferenze lorde</v>
          </cell>
          <cell r="E613">
            <v>16.864629999999998</v>
          </cell>
          <cell r="F613">
            <v>7.3255800000000004</v>
          </cell>
          <cell r="G613">
            <v>1.72655</v>
          </cell>
          <cell r="H613">
            <v>1.2656499999999999</v>
          </cell>
          <cell r="I613">
            <v>0</v>
          </cell>
          <cell r="J613">
            <v>2.7953700000000001</v>
          </cell>
          <cell r="K613">
            <v>3.03708</v>
          </cell>
          <cell r="L613">
            <v>2.9313500000000001</v>
          </cell>
          <cell r="M613">
            <v>2.8010600000000001</v>
          </cell>
          <cell r="N613">
            <v>3.2000000000000003E-4</v>
          </cell>
          <cell r="O613">
            <v>2.4232800000000001</v>
          </cell>
          <cell r="P613">
            <v>3.2000000000000003E-4</v>
          </cell>
          <cell r="Q613">
            <v>1.6868700000000001</v>
          </cell>
          <cell r="R613">
            <v>0</v>
          </cell>
          <cell r="S613">
            <v>0</v>
          </cell>
        </row>
        <row r="614">
          <cell r="C614">
            <v>20198</v>
          </cell>
          <cell r="D614" t="str">
            <v>Sofferenze nette</v>
          </cell>
          <cell r="E614">
            <v>16.864629999999998</v>
          </cell>
          <cell r="F614">
            <v>7.3255800000000004</v>
          </cell>
          <cell r="G614">
            <v>1.72655</v>
          </cell>
          <cell r="H614">
            <v>1.2656499999999999</v>
          </cell>
          <cell r="I614">
            <v>0</v>
          </cell>
          <cell r="J614">
            <v>2.7953700000000001</v>
          </cell>
          <cell r="K614">
            <v>3.03708</v>
          </cell>
          <cell r="L614">
            <v>2.9313500000000001</v>
          </cell>
          <cell r="M614">
            <v>2.8010600000000001</v>
          </cell>
          <cell r="N614">
            <v>3.2000000000000003E-4</v>
          </cell>
          <cell r="O614">
            <v>2.4232800000000001</v>
          </cell>
          <cell r="P614">
            <v>3.2000000000000003E-4</v>
          </cell>
          <cell r="Q614">
            <v>1.6868700000000001</v>
          </cell>
          <cell r="R614">
            <v>0</v>
          </cell>
          <cell r="S614">
            <v>0</v>
          </cell>
        </row>
        <row r="615">
          <cell r="C615">
            <v>20199</v>
          </cell>
          <cell r="D615" t="str">
            <v>Capitale assorbito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127400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20200</v>
          </cell>
          <cell r="D616" t="str">
            <v>Raccolta da Clientela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1859</v>
          </cell>
          <cell r="L616">
            <v>4303</v>
          </cell>
          <cell r="M616">
            <v>356490</v>
          </cell>
          <cell r="N616">
            <v>370370</v>
          </cell>
          <cell r="O616">
            <v>432499</v>
          </cell>
          <cell r="P616">
            <v>597944</v>
          </cell>
          <cell r="Q616">
            <v>870971</v>
          </cell>
          <cell r="R616">
            <v>0</v>
          </cell>
          <cell r="S616">
            <v>0</v>
          </cell>
        </row>
        <row r="617">
          <cell r="C617">
            <v>20201</v>
          </cell>
          <cell r="D617" t="str">
            <v>Raccolta da Banche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95</v>
          </cell>
          <cell r="K617">
            <v>547</v>
          </cell>
          <cell r="L617">
            <v>17123</v>
          </cell>
          <cell r="M617">
            <v>253673</v>
          </cell>
          <cell r="N617">
            <v>498544</v>
          </cell>
          <cell r="O617">
            <v>1238364</v>
          </cell>
          <cell r="P617">
            <v>2062087</v>
          </cell>
          <cell r="Q617">
            <v>2726483</v>
          </cell>
          <cell r="R617">
            <v>0</v>
          </cell>
          <cell r="S617">
            <v>0</v>
          </cell>
        </row>
        <row r="618">
          <cell r="C618">
            <v>20202</v>
          </cell>
          <cell r="D618" t="str">
            <v>Raccolta da CM (escluso Fondo di Dotazione)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-0.3</v>
          </cell>
          <cell r="K618">
            <v>2170.6999999999998</v>
          </cell>
          <cell r="L618">
            <v>11811.7</v>
          </cell>
          <cell r="M618">
            <v>25416.697469999999</v>
          </cell>
          <cell r="N618">
            <v>39761.618199999997</v>
          </cell>
          <cell r="O618">
            <v>38943.82501</v>
          </cell>
          <cell r="P618">
            <v>14661.072920000001</v>
          </cell>
          <cell r="Q618">
            <v>108446.3605</v>
          </cell>
          <cell r="R618">
            <v>0</v>
          </cell>
          <cell r="S618">
            <v>0</v>
          </cell>
        </row>
        <row r="619">
          <cell r="C619">
            <v>20203</v>
          </cell>
          <cell r="D619" t="str">
            <v>Impieghi con Clientela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1441</v>
          </cell>
          <cell r="K619">
            <v>4823</v>
          </cell>
          <cell r="L619">
            <v>18230</v>
          </cell>
          <cell r="M619">
            <v>32974</v>
          </cell>
          <cell r="N619">
            <v>234871</v>
          </cell>
          <cell r="O619">
            <v>399236</v>
          </cell>
          <cell r="P619">
            <v>767808</v>
          </cell>
          <cell r="Q619">
            <v>845722</v>
          </cell>
          <cell r="R619">
            <v>0</v>
          </cell>
          <cell r="S619">
            <v>0</v>
          </cell>
        </row>
        <row r="620">
          <cell r="C620">
            <v>20204</v>
          </cell>
          <cell r="D620" t="str">
            <v>Impieghi con banche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7955</v>
          </cell>
          <cell r="K620">
            <v>36170</v>
          </cell>
          <cell r="L620">
            <v>45630</v>
          </cell>
          <cell r="M620">
            <v>374809</v>
          </cell>
          <cell r="N620">
            <v>444048</v>
          </cell>
          <cell r="O620">
            <v>1049361</v>
          </cell>
          <cell r="P620">
            <v>1459515</v>
          </cell>
          <cell r="Q620">
            <v>1789071</v>
          </cell>
          <cell r="R620">
            <v>0</v>
          </cell>
          <cell r="S620">
            <v>0</v>
          </cell>
        </row>
        <row r="621">
          <cell r="C621">
            <v>20205</v>
          </cell>
          <cell r="D621" t="str">
            <v xml:space="preserve">Impieghi con CM 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36</v>
          </cell>
          <cell r="K621">
            <v>0</v>
          </cell>
          <cell r="L621">
            <v>978</v>
          </cell>
          <cell r="M621">
            <v>362817</v>
          </cell>
          <cell r="N621">
            <v>356302</v>
          </cell>
          <cell r="O621">
            <v>344031</v>
          </cell>
          <cell r="P621">
            <v>374726</v>
          </cell>
          <cell r="Q621">
            <v>427824</v>
          </cell>
          <cell r="R621">
            <v>0</v>
          </cell>
          <cell r="S621">
            <v>0</v>
          </cell>
        </row>
        <row r="622">
          <cell r="C622">
            <v>20206</v>
          </cell>
          <cell r="D622" t="str">
            <v>Portafoglio Titoli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19126</v>
          </cell>
          <cell r="O622">
            <v>68956</v>
          </cell>
          <cell r="P622">
            <v>226016</v>
          </cell>
          <cell r="Q622">
            <v>796564</v>
          </cell>
          <cell r="R622">
            <v>0</v>
          </cell>
          <cell r="S622">
            <v>0</v>
          </cell>
        </row>
        <row r="623">
          <cell r="C623">
            <v>20207</v>
          </cell>
          <cell r="D623" t="str">
            <v>Sofferenze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4754</v>
          </cell>
          <cell r="O623">
            <v>4754</v>
          </cell>
          <cell r="P623">
            <v>4763</v>
          </cell>
          <cell r="Q623">
            <v>4773</v>
          </cell>
          <cell r="R623">
            <v>0</v>
          </cell>
          <cell r="S623">
            <v>0</v>
          </cell>
        </row>
        <row r="624">
          <cell r="C624">
            <v>20208</v>
          </cell>
          <cell r="D624" t="str">
            <v>Margine di Interesse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4739.8659399999997</v>
          </cell>
          <cell r="K624">
            <v>4907.71576</v>
          </cell>
          <cell r="L624">
            <v>4265.2990200000004</v>
          </cell>
          <cell r="M624">
            <v>6048.4774200000002</v>
          </cell>
          <cell r="N624">
            <v>8183.4174999999996</v>
          </cell>
          <cell r="O624">
            <v>6482.2790599999998</v>
          </cell>
          <cell r="P624">
            <v>7154.2896300000002</v>
          </cell>
          <cell r="Q624">
            <v>5220.1175000000003</v>
          </cell>
          <cell r="R624">
            <v>0</v>
          </cell>
          <cell r="S624">
            <v>0</v>
          </cell>
        </row>
        <row r="625">
          <cell r="C625">
            <v>20209</v>
          </cell>
          <cell r="D625" t="str">
            <v>Totale Ricavi da Servizi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5193</v>
          </cell>
          <cell r="K625">
            <v>5218</v>
          </cell>
          <cell r="L625">
            <v>5001</v>
          </cell>
          <cell r="M625">
            <v>4856</v>
          </cell>
          <cell r="N625">
            <v>5039</v>
          </cell>
          <cell r="O625">
            <v>4281</v>
          </cell>
          <cell r="P625">
            <v>4191</v>
          </cell>
          <cell r="Q625">
            <v>3578</v>
          </cell>
          <cell r="R625">
            <v>0</v>
          </cell>
          <cell r="S625">
            <v>0</v>
          </cell>
        </row>
        <row r="626">
          <cell r="C626">
            <v>20210</v>
          </cell>
          <cell r="D626" t="str">
            <v>Costi del Personale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20211</v>
          </cell>
          <cell r="D627" t="str">
            <v>Costi e spese diverse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20212</v>
          </cell>
          <cell r="D628" t="str">
            <v>Imposte e tasse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20213</v>
          </cell>
          <cell r="D629" t="str">
            <v>Ammortamenti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20214</v>
          </cell>
          <cell r="D630" t="str">
            <v>Altri costi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20215</v>
          </cell>
          <cell r="D631" t="str">
            <v>Oneri/Ricavi straordinari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20216</v>
          </cell>
          <cell r="D632" t="str">
            <v>Cambio lira/Dollaro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20217</v>
          </cell>
          <cell r="D633" t="str">
            <v>Cambio lira /Sterlina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20218</v>
          </cell>
          <cell r="D634" t="str">
            <v>Impieghi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20219</v>
          </cell>
          <cell r="D635" t="str">
            <v>Raccolta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20220</v>
          </cell>
          <cell r="D636" t="str">
            <v>Margine Impieghi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20221</v>
          </cell>
          <cell r="D637" t="str">
            <v>Margine Raccolta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20222</v>
          </cell>
          <cell r="D638" t="str">
            <v>Totale Ricavi da Servizi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20224</v>
          </cell>
          <cell r="D639" t="str">
            <v>Rettifiche nette su crediti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20225</v>
          </cell>
          <cell r="D640" t="str">
            <v>Previsioni di perdita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20226</v>
          </cell>
          <cell r="D641" t="str">
            <v>Recuperi su crediti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20227</v>
          </cell>
          <cell r="D642" t="str">
            <v>Capitale assorbito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20228</v>
          </cell>
          <cell r="D643" t="str">
            <v>B.O.T.</v>
          </cell>
          <cell r="E643">
            <v>222714</v>
          </cell>
          <cell r="F643">
            <v>223248</v>
          </cell>
          <cell r="G643">
            <v>221340.86279000001</v>
          </cell>
          <cell r="H643">
            <v>309792</v>
          </cell>
          <cell r="I643">
            <v>267681</v>
          </cell>
          <cell r="J643">
            <v>355054.57</v>
          </cell>
          <cell r="K643">
            <v>0</v>
          </cell>
          <cell r="L643">
            <v>773319</v>
          </cell>
          <cell r="M643">
            <v>876241</v>
          </cell>
          <cell r="N643">
            <v>1010955</v>
          </cell>
          <cell r="O643">
            <v>1207061</v>
          </cell>
          <cell r="P643">
            <v>1591180</v>
          </cell>
          <cell r="Q643">
            <v>1778000</v>
          </cell>
          <cell r="R643">
            <v>0</v>
          </cell>
          <cell r="S643">
            <v>0</v>
          </cell>
        </row>
        <row r="644">
          <cell r="C644">
            <v>20229</v>
          </cell>
          <cell r="D644" t="str">
            <v>Titoli di stato altri</v>
          </cell>
          <cell r="E644">
            <v>208302</v>
          </cell>
          <cell r="F644">
            <v>222152</v>
          </cell>
          <cell r="G644">
            <v>231212.64934999999</v>
          </cell>
          <cell r="H644">
            <v>230761</v>
          </cell>
          <cell r="I644">
            <v>225164</v>
          </cell>
          <cell r="J644">
            <v>249257.141</v>
          </cell>
          <cell r="K644">
            <v>0</v>
          </cell>
          <cell r="L644">
            <v>239068</v>
          </cell>
          <cell r="M644">
            <v>224288</v>
          </cell>
          <cell r="N644">
            <v>220711</v>
          </cell>
          <cell r="O644">
            <v>230943</v>
          </cell>
          <cell r="P644">
            <v>297783</v>
          </cell>
          <cell r="Q644">
            <v>499694</v>
          </cell>
          <cell r="R644">
            <v>0</v>
          </cell>
          <cell r="S644">
            <v>0</v>
          </cell>
        </row>
        <row r="645">
          <cell r="C645">
            <v>20230</v>
          </cell>
          <cell r="D645" t="str">
            <v>Altri titoli</v>
          </cell>
          <cell r="E645">
            <v>644406</v>
          </cell>
          <cell r="F645">
            <v>680337</v>
          </cell>
          <cell r="G645">
            <v>663767.73962999997</v>
          </cell>
          <cell r="H645">
            <v>652183</v>
          </cell>
          <cell r="I645">
            <v>605656</v>
          </cell>
          <cell r="J645">
            <v>567650</v>
          </cell>
          <cell r="K645">
            <v>0</v>
          </cell>
          <cell r="L645">
            <v>430999</v>
          </cell>
          <cell r="M645">
            <v>413607</v>
          </cell>
          <cell r="N645">
            <v>402699</v>
          </cell>
          <cell r="O645">
            <v>400424</v>
          </cell>
          <cell r="P645">
            <v>455468</v>
          </cell>
          <cell r="Q645">
            <v>431526</v>
          </cell>
          <cell r="R645">
            <v>0</v>
          </cell>
          <cell r="S645">
            <v>0</v>
          </cell>
        </row>
        <row r="646">
          <cell r="C646">
            <v>20231</v>
          </cell>
          <cell r="D646" t="str">
            <v>Portaf. Immobilizzato di Casa Madre</v>
          </cell>
          <cell r="E646">
            <v>1628403</v>
          </cell>
          <cell r="F646">
            <v>1628403</v>
          </cell>
          <cell r="G646">
            <v>1628403</v>
          </cell>
          <cell r="H646">
            <v>1628403</v>
          </cell>
          <cell r="I646">
            <v>1628403</v>
          </cell>
          <cell r="J646">
            <v>1628403.49</v>
          </cell>
          <cell r="K646">
            <v>0</v>
          </cell>
          <cell r="L646">
            <v>104559</v>
          </cell>
          <cell r="M646">
            <v>104559</v>
          </cell>
          <cell r="N646">
            <v>104559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20232</v>
          </cell>
          <cell r="D647" t="str">
            <v>Interbancario Netto</v>
          </cell>
          <cell r="E647">
            <v>4097362</v>
          </cell>
          <cell r="F647">
            <v>4021910</v>
          </cell>
          <cell r="G647">
            <v>4134584</v>
          </cell>
          <cell r="H647">
            <v>5016413</v>
          </cell>
          <cell r="I647">
            <v>5591394</v>
          </cell>
          <cell r="J647">
            <v>5301951</v>
          </cell>
          <cell r="K647">
            <v>5576526</v>
          </cell>
          <cell r="L647">
            <v>5614105</v>
          </cell>
          <cell r="M647">
            <v>5726320</v>
          </cell>
          <cell r="N647">
            <v>6032434</v>
          </cell>
          <cell r="O647">
            <v>6632901</v>
          </cell>
          <cell r="P647">
            <v>7111739</v>
          </cell>
          <cell r="Q647">
            <v>7505989</v>
          </cell>
          <cell r="R647">
            <v>0</v>
          </cell>
          <cell r="S647">
            <v>0</v>
          </cell>
        </row>
        <row r="648">
          <cell r="C648">
            <v>20233</v>
          </cell>
          <cell r="D648" t="str">
            <v>Margine finanziario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11231.104499999999</v>
          </cell>
          <cell r="K648">
            <v>11274.108980000001</v>
          </cell>
          <cell r="L648">
            <v>12490.126819999999</v>
          </cell>
          <cell r="M648">
            <v>10261.891540000001</v>
          </cell>
          <cell r="N648">
            <v>11587.430179999999</v>
          </cell>
          <cell r="O648">
            <v>10118.842769999999</v>
          </cell>
          <cell r="P648">
            <v>6664.6039000000001</v>
          </cell>
          <cell r="Q648">
            <v>9431.1525099999999</v>
          </cell>
          <cell r="R648">
            <v>0</v>
          </cell>
          <cell r="S648">
            <v>0</v>
          </cell>
        </row>
        <row r="649">
          <cell r="C649">
            <v>20234</v>
          </cell>
          <cell r="D649" t="str">
            <v>POF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7534.3090000000002</v>
          </cell>
          <cell r="K649">
            <v>8694.0446800000009</v>
          </cell>
          <cell r="L649">
            <v>8724.0908500000005</v>
          </cell>
          <cell r="M649">
            <v>7177.9428900000003</v>
          </cell>
          <cell r="N649">
            <v>5244.6310000000003</v>
          </cell>
          <cell r="O649">
            <v>6142.6310000000003</v>
          </cell>
          <cell r="P649">
            <v>5206.6310000000003</v>
          </cell>
          <cell r="Q649">
            <v>7775.6310000000003</v>
          </cell>
          <cell r="R649">
            <v>0</v>
          </cell>
          <cell r="S649">
            <v>0</v>
          </cell>
        </row>
        <row r="650">
          <cell r="C650">
            <v>20235</v>
          </cell>
          <cell r="D650" t="str">
            <v>Titoli Stato Portafoglio di Trading</v>
          </cell>
          <cell r="E650">
            <v>431016</v>
          </cell>
          <cell r="F650">
            <v>445400</v>
          </cell>
          <cell r="G650">
            <v>452553.51214000001</v>
          </cell>
          <cell r="H650">
            <v>540553</v>
          </cell>
          <cell r="I650">
            <v>492845</v>
          </cell>
          <cell r="J650">
            <v>604311.71100000001</v>
          </cell>
          <cell r="K650">
            <v>0</v>
          </cell>
          <cell r="L650">
            <v>1012387</v>
          </cell>
          <cell r="M650">
            <v>1100529</v>
          </cell>
          <cell r="N650">
            <v>1231666</v>
          </cell>
          <cell r="O650">
            <v>1438004</v>
          </cell>
          <cell r="P650">
            <v>1888963</v>
          </cell>
          <cell r="Q650">
            <v>2277694</v>
          </cell>
          <cell r="R650">
            <v>0</v>
          </cell>
          <cell r="S650">
            <v>0</v>
          </cell>
        </row>
        <row r="651">
          <cell r="C651">
            <v>20236</v>
          </cell>
          <cell r="D651" t="str">
            <v>Altri Titoli Portafoglio di Trading</v>
          </cell>
          <cell r="E651">
            <v>644406</v>
          </cell>
          <cell r="F651">
            <v>680337</v>
          </cell>
          <cell r="G651">
            <v>663767.73962999997</v>
          </cell>
          <cell r="H651">
            <v>652183</v>
          </cell>
          <cell r="I651">
            <v>605656</v>
          </cell>
          <cell r="J651">
            <v>567650</v>
          </cell>
          <cell r="K651">
            <v>0</v>
          </cell>
          <cell r="L651">
            <v>430999</v>
          </cell>
          <cell r="M651">
            <v>413607</v>
          </cell>
          <cell r="N651">
            <v>402699</v>
          </cell>
          <cell r="O651">
            <v>400424</v>
          </cell>
          <cell r="P651">
            <v>455468</v>
          </cell>
          <cell r="Q651">
            <v>431526</v>
          </cell>
          <cell r="R651">
            <v>0</v>
          </cell>
          <cell r="S651">
            <v>0</v>
          </cell>
        </row>
        <row r="652">
          <cell r="C652">
            <v>20237</v>
          </cell>
          <cell r="D652" t="str">
            <v>MI Capital Markets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20238</v>
          </cell>
          <cell r="D653" t="str">
            <v>MI Fixed Income Trading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20239</v>
          </cell>
          <cell r="D654" t="str">
            <v>MI Fixed Income Sales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20240</v>
          </cell>
          <cell r="D655" t="str">
            <v>MI Equity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20241</v>
          </cell>
          <cell r="D656" t="str">
            <v>MI Warrants &amp; Equity Derivatives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20242</v>
          </cell>
          <cell r="D657" t="str">
            <v>MI Proprietary Trading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20243</v>
          </cell>
          <cell r="D658" t="str">
            <v>MI Forex &amp; Derivatives Sales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20244</v>
          </cell>
          <cell r="D659" t="str">
            <v>MI Altro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20245</v>
          </cell>
          <cell r="D660" t="str">
            <v>Costo del personale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20246</v>
          </cell>
          <cell r="D661" t="str">
            <v>Altri costi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20247</v>
          </cell>
          <cell r="D662" t="str">
            <v>Imposte e tasse indirette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20248</v>
          </cell>
          <cell r="D663" t="str">
            <v>Ammortamenti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20249</v>
          </cell>
          <cell r="D664" t="str">
            <v>Accantonamenti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20250</v>
          </cell>
          <cell r="D665" t="str">
            <v>Imposte sul reddito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20251</v>
          </cell>
          <cell r="D666" t="str">
            <v>VAR (10 gg, 99%)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887</v>
          </cell>
          <cell r="P666">
            <v>1160</v>
          </cell>
          <cell r="Q666">
            <v>1630</v>
          </cell>
          <cell r="R666">
            <v>0</v>
          </cell>
          <cell r="S666">
            <v>0</v>
          </cell>
        </row>
        <row r="667">
          <cell r="C667">
            <v>20252</v>
          </cell>
          <cell r="D667" t="str">
            <v>Sensitività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-8200</v>
          </cell>
          <cell r="M667">
            <v>-8320</v>
          </cell>
          <cell r="N667">
            <v>-9180</v>
          </cell>
          <cell r="O667">
            <v>-9330</v>
          </cell>
          <cell r="P667">
            <v>-11480</v>
          </cell>
          <cell r="Q667">
            <v>-14390</v>
          </cell>
          <cell r="R667">
            <v>0</v>
          </cell>
          <cell r="S667">
            <v>0</v>
          </cell>
        </row>
        <row r="668">
          <cell r="C668">
            <v>20253</v>
          </cell>
          <cell r="D668" t="str">
            <v xml:space="preserve">Duration 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0.51</v>
          </cell>
          <cell r="M668">
            <v>0.51</v>
          </cell>
          <cell r="N668">
            <v>0.52</v>
          </cell>
          <cell r="O668">
            <v>0.51</v>
          </cell>
          <cell r="P668">
            <v>0.5</v>
          </cell>
          <cell r="Q668">
            <v>0.53</v>
          </cell>
          <cell r="R668">
            <v>0</v>
          </cell>
          <cell r="S668">
            <v>0</v>
          </cell>
        </row>
        <row r="669">
          <cell r="C669">
            <v>20254</v>
          </cell>
          <cell r="D669" t="str">
            <v>VAR puntuale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20255</v>
          </cell>
          <cell r="D670" t="str">
            <v>VAR utilizzato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20256</v>
          </cell>
          <cell r="D671" t="str">
            <v># addetti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20257</v>
          </cell>
          <cell r="D672" t="str">
            <v>Capitale assorbito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20258</v>
          </cell>
          <cell r="D673" t="str">
            <v>Compensi a professionisti esterni</v>
          </cell>
          <cell r="E673">
            <v>-2952</v>
          </cell>
          <cell r="F673">
            <v>-2480</v>
          </cell>
          <cell r="G673">
            <v>-2225</v>
          </cell>
          <cell r="H673">
            <v>0</v>
          </cell>
          <cell r="I673">
            <v>0</v>
          </cell>
          <cell r="J673">
            <v>-15630</v>
          </cell>
          <cell r="K673">
            <v>-9288</v>
          </cell>
          <cell r="L673">
            <v>-7319</v>
          </cell>
          <cell r="M673">
            <v>-6874</v>
          </cell>
          <cell r="N673">
            <v>-7952</v>
          </cell>
          <cell r="O673">
            <v>-7369</v>
          </cell>
          <cell r="P673">
            <v>-4852.9380000000001</v>
          </cell>
          <cell r="Q673">
            <v>-5418</v>
          </cell>
          <cell r="R673">
            <v>-7888</v>
          </cell>
          <cell r="S673">
            <v>-7888</v>
          </cell>
        </row>
        <row r="674">
          <cell r="C674">
            <v>20259</v>
          </cell>
          <cell r="D674" t="str">
            <v>Assicurazioni</v>
          </cell>
          <cell r="E674">
            <v>-4852</v>
          </cell>
          <cell r="F674">
            <v>-4872</v>
          </cell>
          <cell r="G674">
            <v>-2576</v>
          </cell>
          <cell r="H674">
            <v>0</v>
          </cell>
          <cell r="I674">
            <v>0</v>
          </cell>
          <cell r="J674">
            <v>-9596</v>
          </cell>
          <cell r="K674">
            <v>-9651</v>
          </cell>
          <cell r="L674">
            <v>-9502</v>
          </cell>
          <cell r="M674">
            <v>-9294</v>
          </cell>
          <cell r="N674">
            <v>-7634</v>
          </cell>
          <cell r="O674">
            <v>-7058</v>
          </cell>
          <cell r="P674">
            <v>-4922.97</v>
          </cell>
          <cell r="Q674">
            <v>-6281</v>
          </cell>
          <cell r="R674">
            <v>-9740</v>
          </cell>
          <cell r="S674">
            <v>-9740</v>
          </cell>
        </row>
        <row r="675">
          <cell r="C675">
            <v>20260</v>
          </cell>
          <cell r="D675" t="str">
            <v>Pubblicità</v>
          </cell>
          <cell r="E675">
            <v>-2164</v>
          </cell>
          <cell r="F675">
            <v>-1258</v>
          </cell>
          <cell r="G675">
            <v>-966</v>
          </cell>
          <cell r="H675">
            <v>0</v>
          </cell>
          <cell r="I675">
            <v>0</v>
          </cell>
          <cell r="J675">
            <v>-7498</v>
          </cell>
          <cell r="K675">
            <v>-5634</v>
          </cell>
          <cell r="L675">
            <v>-5284</v>
          </cell>
          <cell r="M675">
            <v>-4178</v>
          </cell>
          <cell r="N675">
            <v>-3168</v>
          </cell>
          <cell r="O675">
            <v>-2586</v>
          </cell>
          <cell r="P675">
            <v>-2562.7109999999998</v>
          </cell>
          <cell r="Q675">
            <v>-2064</v>
          </cell>
          <cell r="R675">
            <v>-9928</v>
          </cell>
          <cell r="S675">
            <v>-9928</v>
          </cell>
        </row>
        <row r="676">
          <cell r="C676">
            <v>20261</v>
          </cell>
          <cell r="D676" t="str">
            <v>Beneficenza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20262</v>
          </cell>
          <cell r="D677" t="str">
            <v>Locazione macchine</v>
          </cell>
          <cell r="E677">
            <v>-28</v>
          </cell>
          <cell r="F677">
            <v>-28</v>
          </cell>
          <cell r="G677">
            <v>-28</v>
          </cell>
          <cell r="H677">
            <v>0</v>
          </cell>
          <cell r="I677">
            <v>0</v>
          </cell>
          <cell r="J677">
            <v>-1093</v>
          </cell>
          <cell r="K677">
            <v>-987</v>
          </cell>
          <cell r="L677">
            <v>-921</v>
          </cell>
          <cell r="M677">
            <v>-834</v>
          </cell>
          <cell r="N677">
            <v>-742</v>
          </cell>
          <cell r="O677">
            <v>-612</v>
          </cell>
          <cell r="P677">
            <v>-598.64599999999996</v>
          </cell>
          <cell r="Q677">
            <v>-358</v>
          </cell>
          <cell r="R677">
            <v>-760</v>
          </cell>
          <cell r="S677">
            <v>-760</v>
          </cell>
        </row>
        <row r="678">
          <cell r="C678">
            <v>20263</v>
          </cell>
          <cell r="D678" t="str">
            <v>Postali, Telefoni, Trasmissione dati</v>
          </cell>
          <cell r="E678">
            <v>-9437</v>
          </cell>
          <cell r="F678">
            <v>-8081</v>
          </cell>
          <cell r="G678">
            <v>-7450</v>
          </cell>
          <cell r="H678">
            <v>0</v>
          </cell>
          <cell r="I678">
            <v>0</v>
          </cell>
          <cell r="J678">
            <v>-28912</v>
          </cell>
          <cell r="K678">
            <v>-26805</v>
          </cell>
          <cell r="L678">
            <v>-24499</v>
          </cell>
          <cell r="M678">
            <v>-19086</v>
          </cell>
          <cell r="N678">
            <v>-13641</v>
          </cell>
          <cell r="O678">
            <v>-12290</v>
          </cell>
          <cell r="P678">
            <v>-11336.625</v>
          </cell>
          <cell r="Q678">
            <v>-7734</v>
          </cell>
          <cell r="R678">
            <v>-28631</v>
          </cell>
          <cell r="S678">
            <v>-28631</v>
          </cell>
        </row>
        <row r="679">
          <cell r="C679">
            <v>20264</v>
          </cell>
          <cell r="D679" t="str">
            <v>Stampati e cancelleria</v>
          </cell>
          <cell r="E679">
            <v>-1773</v>
          </cell>
          <cell r="F679">
            <v>-857</v>
          </cell>
          <cell r="G679">
            <v>-628</v>
          </cell>
          <cell r="H679">
            <v>0</v>
          </cell>
          <cell r="I679">
            <v>0</v>
          </cell>
          <cell r="J679">
            <v>-5963</v>
          </cell>
          <cell r="K679">
            <v>-5155</v>
          </cell>
          <cell r="L679">
            <v>-4556</v>
          </cell>
          <cell r="M679">
            <v>-4147</v>
          </cell>
          <cell r="N679">
            <v>-3681</v>
          </cell>
          <cell r="O679">
            <v>-3244</v>
          </cell>
          <cell r="P679">
            <v>-3054.748</v>
          </cell>
          <cell r="Q679">
            <v>-2017</v>
          </cell>
          <cell r="R679">
            <v>-5674</v>
          </cell>
          <cell r="S679">
            <v>-5674</v>
          </cell>
        </row>
        <row r="680">
          <cell r="C680">
            <v>20265</v>
          </cell>
          <cell r="D680" t="str">
            <v>Fornitura oggetti vari per ufficio</v>
          </cell>
          <cell r="E680">
            <v>-216</v>
          </cell>
          <cell r="F680">
            <v>-174</v>
          </cell>
          <cell r="G680">
            <v>-174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-117</v>
          </cell>
          <cell r="R680">
            <v>-707</v>
          </cell>
          <cell r="S680">
            <v>-707</v>
          </cell>
        </row>
        <row r="681">
          <cell r="C681">
            <v>20266</v>
          </cell>
          <cell r="D681" t="str">
            <v>Sorveglianza</v>
          </cell>
          <cell r="E681">
            <v>-1882</v>
          </cell>
          <cell r="F681">
            <v>-1585</v>
          </cell>
          <cell r="G681">
            <v>-1585</v>
          </cell>
          <cell r="H681">
            <v>0</v>
          </cell>
          <cell r="I681">
            <v>0</v>
          </cell>
          <cell r="J681">
            <v>-7060</v>
          </cell>
          <cell r="K681">
            <v>-6524</v>
          </cell>
          <cell r="L681">
            <v>-6076</v>
          </cell>
          <cell r="M681">
            <v>-5730</v>
          </cell>
          <cell r="N681">
            <v>-4174</v>
          </cell>
          <cell r="O681">
            <v>-3769</v>
          </cell>
          <cell r="P681">
            <v>-3769.2640000000001</v>
          </cell>
          <cell r="Q681">
            <v>-2657</v>
          </cell>
          <cell r="R681">
            <v>-6950</v>
          </cell>
          <cell r="S681">
            <v>-6950</v>
          </cell>
        </row>
        <row r="682">
          <cell r="C682">
            <v>20267</v>
          </cell>
          <cell r="D682" t="str">
            <v>Informazioni e visure</v>
          </cell>
          <cell r="E682">
            <v>-848</v>
          </cell>
          <cell r="F682">
            <v>-663</v>
          </cell>
          <cell r="G682">
            <v>-655</v>
          </cell>
          <cell r="H682">
            <v>0</v>
          </cell>
          <cell r="I682">
            <v>0</v>
          </cell>
          <cell r="J682">
            <v>-3285</v>
          </cell>
          <cell r="K682">
            <v>-2963</v>
          </cell>
          <cell r="L682">
            <v>-2704</v>
          </cell>
          <cell r="M682">
            <v>-2505</v>
          </cell>
          <cell r="N682">
            <v>-2062</v>
          </cell>
          <cell r="O682">
            <v>-2061</v>
          </cell>
          <cell r="P682">
            <v>-2060.7130000000002</v>
          </cell>
          <cell r="Q682">
            <v>-1240</v>
          </cell>
          <cell r="R682">
            <v>-3097</v>
          </cell>
          <cell r="S682">
            <v>-3097</v>
          </cell>
        </row>
        <row r="683">
          <cell r="C683">
            <v>20268</v>
          </cell>
          <cell r="D683" t="str">
            <v>Prestazioni di servizi resi a terzi</v>
          </cell>
          <cell r="E683">
            <v>-22854</v>
          </cell>
          <cell r="F683">
            <v>-14571</v>
          </cell>
          <cell r="G683">
            <v>-14441</v>
          </cell>
          <cell r="H683">
            <v>0</v>
          </cell>
          <cell r="I683">
            <v>0</v>
          </cell>
          <cell r="J683">
            <v>-71865</v>
          </cell>
          <cell r="K683">
            <v>-48230</v>
          </cell>
          <cell r="L683">
            <v>-45583</v>
          </cell>
          <cell r="M683">
            <v>-39985</v>
          </cell>
          <cell r="N683">
            <v>-36514</v>
          </cell>
          <cell r="O683">
            <v>-30090</v>
          </cell>
          <cell r="P683">
            <v>-26854.715</v>
          </cell>
          <cell r="Q683">
            <v>-23269</v>
          </cell>
          <cell r="R683">
            <v>-60915</v>
          </cell>
          <cell r="S683">
            <v>-60915</v>
          </cell>
        </row>
        <row r="684">
          <cell r="C684">
            <v>20269</v>
          </cell>
          <cell r="D684" t="str">
            <v>Trasporto valori e documenti</v>
          </cell>
          <cell r="E684">
            <v>-2861</v>
          </cell>
          <cell r="F684">
            <v>-2095</v>
          </cell>
          <cell r="G684">
            <v>-2095</v>
          </cell>
          <cell r="H684">
            <v>0</v>
          </cell>
          <cell r="I684">
            <v>0</v>
          </cell>
          <cell r="J684">
            <v>-9410</v>
          </cell>
          <cell r="K684">
            <v>-7949</v>
          </cell>
          <cell r="L684">
            <v>-7223</v>
          </cell>
          <cell r="M684">
            <v>-6502</v>
          </cell>
          <cell r="N684">
            <v>-5436</v>
          </cell>
          <cell r="O684">
            <v>-4762</v>
          </cell>
          <cell r="P684">
            <v>-4552.9610000000002</v>
          </cell>
          <cell r="Q684">
            <v>-3172</v>
          </cell>
          <cell r="R684">
            <v>-9706</v>
          </cell>
          <cell r="S684">
            <v>-9706</v>
          </cell>
        </row>
        <row r="685">
          <cell r="C685">
            <v>20270</v>
          </cell>
          <cell r="D685" t="str">
            <v>Pulizia locali</v>
          </cell>
          <cell r="E685">
            <v>-1924</v>
          </cell>
          <cell r="F685">
            <v>-1565</v>
          </cell>
          <cell r="G685">
            <v>-1565</v>
          </cell>
          <cell r="H685">
            <v>0</v>
          </cell>
          <cell r="I685">
            <v>0</v>
          </cell>
          <cell r="J685">
            <v>-7013</v>
          </cell>
          <cell r="K685">
            <v>-5819</v>
          </cell>
          <cell r="L685">
            <v>-5138</v>
          </cell>
          <cell r="M685">
            <v>-4840</v>
          </cell>
          <cell r="N685">
            <v>-4050</v>
          </cell>
          <cell r="O685">
            <v>-3493</v>
          </cell>
          <cell r="P685">
            <v>-3479.192</v>
          </cell>
          <cell r="Q685">
            <v>-1684</v>
          </cell>
          <cell r="R685">
            <v>-7389</v>
          </cell>
          <cell r="S685">
            <v>-7389</v>
          </cell>
        </row>
        <row r="686">
          <cell r="C686">
            <v>20271</v>
          </cell>
          <cell r="D686" t="str">
            <v xml:space="preserve"> Man. Rip. Mobili e Macc. Imp.</v>
          </cell>
          <cell r="E686">
            <v>-3306</v>
          </cell>
          <cell r="F686">
            <v>-2583</v>
          </cell>
          <cell r="G686">
            <v>-2522</v>
          </cell>
          <cell r="H686">
            <v>0</v>
          </cell>
          <cell r="I686">
            <v>0</v>
          </cell>
          <cell r="J686">
            <v>-9141</v>
          </cell>
          <cell r="K686">
            <v>-7727</v>
          </cell>
          <cell r="L686">
            <v>-6649</v>
          </cell>
          <cell r="M686">
            <v>-6198</v>
          </cell>
          <cell r="N686">
            <v>-5299</v>
          </cell>
          <cell r="O686">
            <v>-4646</v>
          </cell>
          <cell r="P686">
            <v>-4583.8459999999995</v>
          </cell>
          <cell r="Q686">
            <v>-5625</v>
          </cell>
          <cell r="R686">
            <v>-13047</v>
          </cell>
          <cell r="S686">
            <v>-13047</v>
          </cell>
        </row>
        <row r="687">
          <cell r="C687">
            <v>20272</v>
          </cell>
          <cell r="D687" t="str">
            <v>Manutenzione locali</v>
          </cell>
          <cell r="E687">
            <v>-895</v>
          </cell>
          <cell r="F687">
            <v>-762</v>
          </cell>
          <cell r="G687">
            <v>-761</v>
          </cell>
          <cell r="H687">
            <v>0</v>
          </cell>
          <cell r="I687">
            <v>0</v>
          </cell>
          <cell r="J687">
            <v>-4176</v>
          </cell>
          <cell r="K687">
            <v>-3320</v>
          </cell>
          <cell r="L687">
            <v>-3023</v>
          </cell>
          <cell r="M687">
            <v>-2921</v>
          </cell>
          <cell r="N687">
            <v>-2542</v>
          </cell>
          <cell r="O687">
            <v>-2149</v>
          </cell>
          <cell r="P687">
            <v>-1971.721</v>
          </cell>
          <cell r="Q687">
            <v>-1039</v>
          </cell>
          <cell r="R687">
            <v>-3935</v>
          </cell>
          <cell r="S687">
            <v>-3935</v>
          </cell>
        </row>
        <row r="688">
          <cell r="C688">
            <v>20273</v>
          </cell>
          <cell r="D688" t="str">
            <v>Oneri inerenti i viaggi</v>
          </cell>
          <cell r="E688">
            <v>-1635</v>
          </cell>
          <cell r="F688">
            <v>-1666</v>
          </cell>
          <cell r="G688">
            <v>-1173</v>
          </cell>
          <cell r="H688">
            <v>0</v>
          </cell>
          <cell r="I688">
            <v>0</v>
          </cell>
          <cell r="J688">
            <v>-5670</v>
          </cell>
          <cell r="K688">
            <v>-4694</v>
          </cell>
          <cell r="L688">
            <v>-4170</v>
          </cell>
          <cell r="M688">
            <v>-4096</v>
          </cell>
          <cell r="N688">
            <v>-3424</v>
          </cell>
          <cell r="O688">
            <v>-3026</v>
          </cell>
          <cell r="P688">
            <v>-2982.3580000000002</v>
          </cell>
          <cell r="Q688">
            <v>-2078</v>
          </cell>
          <cell r="R688">
            <v>-5090</v>
          </cell>
          <cell r="S688">
            <v>-5090</v>
          </cell>
        </row>
        <row r="689">
          <cell r="C689">
            <v>20274</v>
          </cell>
          <cell r="D689" t="str">
            <v>Noleggio e sviluppo software</v>
          </cell>
          <cell r="E689">
            <v>-320</v>
          </cell>
          <cell r="F689">
            <v>-227</v>
          </cell>
          <cell r="G689">
            <v>-195</v>
          </cell>
          <cell r="H689">
            <v>0</v>
          </cell>
          <cell r="I689">
            <v>0</v>
          </cell>
          <cell r="J689">
            <v>-218</v>
          </cell>
          <cell r="K689">
            <v>-218</v>
          </cell>
          <cell r="L689">
            <v>-218</v>
          </cell>
          <cell r="M689">
            <v>-218</v>
          </cell>
          <cell r="N689">
            <v>-218</v>
          </cell>
          <cell r="O689">
            <v>-218</v>
          </cell>
          <cell r="P689">
            <v>-162.11500000000001</v>
          </cell>
          <cell r="Q689">
            <v>-169</v>
          </cell>
          <cell r="R689">
            <v>-865</v>
          </cell>
          <cell r="S689">
            <v>-865</v>
          </cell>
        </row>
        <row r="690">
          <cell r="C690">
            <v>20275</v>
          </cell>
          <cell r="D690" t="str">
            <v>Fitti passivi</v>
          </cell>
          <cell r="E690">
            <v>-8505</v>
          </cell>
          <cell r="F690">
            <v>-6951</v>
          </cell>
          <cell r="G690">
            <v>-4790</v>
          </cell>
          <cell r="H690">
            <v>0</v>
          </cell>
          <cell r="I690">
            <v>0</v>
          </cell>
          <cell r="J690">
            <v>-20974</v>
          </cell>
          <cell r="K690">
            <v>-20783</v>
          </cell>
          <cell r="L690">
            <v>-18879</v>
          </cell>
          <cell r="M690">
            <v>-17911</v>
          </cell>
          <cell r="N690">
            <v>-14863</v>
          </cell>
          <cell r="O690">
            <v>-12952</v>
          </cell>
          <cell r="P690">
            <v>-10167.714</v>
          </cell>
          <cell r="Q690">
            <v>-9301</v>
          </cell>
          <cell r="R690">
            <v>-18454</v>
          </cell>
          <cell r="S690">
            <v>-18454</v>
          </cell>
        </row>
        <row r="691">
          <cell r="C691">
            <v>20276</v>
          </cell>
          <cell r="D691" t="str">
            <v>Spese gest. immobili (en., el., risc.)</v>
          </cell>
          <cell r="E691">
            <v>-6228</v>
          </cell>
          <cell r="F691">
            <v>-4682</v>
          </cell>
          <cell r="G691">
            <v>-4332</v>
          </cell>
          <cell r="H691">
            <v>0</v>
          </cell>
          <cell r="I691">
            <v>0</v>
          </cell>
          <cell r="J691">
            <v>-17097</v>
          </cell>
          <cell r="K691">
            <v>-14475</v>
          </cell>
          <cell r="L691">
            <v>-12927</v>
          </cell>
          <cell r="M691">
            <v>-11849</v>
          </cell>
          <cell r="N691">
            <v>-10281</v>
          </cell>
          <cell r="O691">
            <v>-8822</v>
          </cell>
          <cell r="P691">
            <v>-8222.5849999999991</v>
          </cell>
          <cell r="Q691">
            <v>-6726</v>
          </cell>
          <cell r="R691">
            <v>-17700</v>
          </cell>
          <cell r="S691">
            <v>-17700</v>
          </cell>
        </row>
        <row r="692">
          <cell r="C692">
            <v>20277</v>
          </cell>
          <cell r="D692" t="str">
            <v xml:space="preserve"> Altre spese</v>
          </cell>
          <cell r="E692">
            <v>-6639</v>
          </cell>
          <cell r="F692">
            <v>-5531</v>
          </cell>
          <cell r="G692">
            <v>-3135</v>
          </cell>
          <cell r="H692">
            <v>-37200</v>
          </cell>
          <cell r="I692">
            <v>-18600</v>
          </cell>
          <cell r="J692">
            <v>-20974</v>
          </cell>
          <cell r="K692">
            <v>-16954</v>
          </cell>
          <cell r="L692">
            <v>-15616</v>
          </cell>
          <cell r="M692">
            <v>-14532</v>
          </cell>
          <cell r="N692">
            <v>-10419</v>
          </cell>
          <cell r="O692">
            <v>-10001</v>
          </cell>
          <cell r="P692">
            <v>-9816.1779999999999</v>
          </cell>
          <cell r="Q692">
            <v>-6168</v>
          </cell>
          <cell r="R692">
            <v>-11244</v>
          </cell>
          <cell r="S692">
            <v>-11244</v>
          </cell>
        </row>
        <row r="693">
          <cell r="C693">
            <v>20278</v>
          </cell>
          <cell r="D693" t="str">
            <v>di cui Information Technology</v>
          </cell>
          <cell r="E693">
            <v>-559</v>
          </cell>
          <cell r="F693">
            <v>-54</v>
          </cell>
          <cell r="G693">
            <v>-53</v>
          </cell>
          <cell r="H693">
            <v>0</v>
          </cell>
          <cell r="I693">
            <v>0</v>
          </cell>
          <cell r="J693">
            <v>-15300</v>
          </cell>
          <cell r="K693">
            <v>-25457</v>
          </cell>
          <cell r="L693">
            <v>-23275</v>
          </cell>
          <cell r="M693">
            <v>-20657</v>
          </cell>
          <cell r="N693">
            <v>-18554</v>
          </cell>
          <cell r="O693">
            <v>-16582</v>
          </cell>
          <cell r="P693">
            <v>-14688</v>
          </cell>
          <cell r="Q693">
            <v>-11466</v>
          </cell>
          <cell r="R693">
            <v>-10686</v>
          </cell>
          <cell r="S693">
            <v>-10686</v>
          </cell>
        </row>
        <row r="694">
          <cell r="C694">
            <v>20279</v>
          </cell>
          <cell r="D694" t="str">
            <v>Hardware</v>
          </cell>
          <cell r="E694">
            <v>-559</v>
          </cell>
          <cell r="F694">
            <v>-54</v>
          </cell>
          <cell r="G694">
            <v>-53</v>
          </cell>
          <cell r="H694">
            <v>0</v>
          </cell>
          <cell r="I694">
            <v>0</v>
          </cell>
          <cell r="J694">
            <v>-15300</v>
          </cell>
          <cell r="K694">
            <v>-11612</v>
          </cell>
          <cell r="L694">
            <v>-10511</v>
          </cell>
          <cell r="M694">
            <v>-9853</v>
          </cell>
          <cell r="N694">
            <v>-9532</v>
          </cell>
          <cell r="O694">
            <v>-8775</v>
          </cell>
          <cell r="P694">
            <v>-8365</v>
          </cell>
          <cell r="Q694">
            <v>-7677</v>
          </cell>
          <cell r="R694">
            <v>-10627</v>
          </cell>
          <cell r="S694">
            <v>-10627</v>
          </cell>
        </row>
        <row r="695">
          <cell r="C695">
            <v>20280</v>
          </cell>
          <cell r="D695" t="str">
            <v>Software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-13845</v>
          </cell>
          <cell r="L695">
            <v>-12764</v>
          </cell>
          <cell r="M695">
            <v>-10804</v>
          </cell>
          <cell r="N695">
            <v>-9022</v>
          </cell>
          <cell r="O695">
            <v>-7807</v>
          </cell>
          <cell r="P695">
            <v>-6323</v>
          </cell>
          <cell r="Q695">
            <v>-3789</v>
          </cell>
          <cell r="R695">
            <v>-53</v>
          </cell>
          <cell r="S695">
            <v>-53</v>
          </cell>
        </row>
        <row r="696">
          <cell r="C696">
            <v>20281</v>
          </cell>
          <cell r="D696" t="str">
            <v>di cui Altri</v>
          </cell>
          <cell r="E696">
            <v>-4642</v>
          </cell>
          <cell r="F696">
            <v>-2854</v>
          </cell>
          <cell r="G696">
            <v>-2792</v>
          </cell>
          <cell r="H696">
            <v>-43</v>
          </cell>
          <cell r="I696">
            <v>0</v>
          </cell>
          <cell r="J696">
            <v>-26522</v>
          </cell>
          <cell r="K696">
            <v>-14590</v>
          </cell>
          <cell r="L696">
            <v>-12015</v>
          </cell>
          <cell r="M696">
            <v>-10893</v>
          </cell>
          <cell r="N696">
            <v>-9564</v>
          </cell>
          <cell r="O696">
            <v>-7593</v>
          </cell>
          <cell r="P696">
            <v>-6101</v>
          </cell>
          <cell r="Q696">
            <v>-3459</v>
          </cell>
          <cell r="R696">
            <v>-41658</v>
          </cell>
          <cell r="S696">
            <v>-41658</v>
          </cell>
        </row>
        <row r="697">
          <cell r="C697">
            <v>20282</v>
          </cell>
          <cell r="D697" t="str">
            <v>Immobilizzazioni tecniche (diverse dall'Hardware)</v>
          </cell>
          <cell r="E697">
            <v>-3175</v>
          </cell>
          <cell r="F697">
            <v>-1930</v>
          </cell>
          <cell r="G697">
            <v>-1930</v>
          </cell>
          <cell r="H697">
            <v>-42</v>
          </cell>
          <cell r="I697">
            <v>0</v>
          </cell>
          <cell r="J697">
            <v>-19375</v>
          </cell>
          <cell r="K697">
            <v>-9799</v>
          </cell>
          <cell r="L697">
            <v>-8125</v>
          </cell>
          <cell r="M697">
            <v>-7331</v>
          </cell>
          <cell r="N697">
            <v>-6336</v>
          </cell>
          <cell r="O697">
            <v>-4989</v>
          </cell>
          <cell r="P697">
            <v>-3873</v>
          </cell>
          <cell r="Q697">
            <v>-1888</v>
          </cell>
          <cell r="R697">
            <v>-29649</v>
          </cell>
          <cell r="S697">
            <v>-29649</v>
          </cell>
        </row>
        <row r="698">
          <cell r="C698">
            <v>20283</v>
          </cell>
          <cell r="D698" t="str">
            <v>Oneri di incentivazione all'uscita</v>
          </cell>
          <cell r="E698">
            <v>-2419.6</v>
          </cell>
          <cell r="F698">
            <v>-1950.9860000000001</v>
          </cell>
          <cell r="G698">
            <v>-1792.614</v>
          </cell>
          <cell r="H698">
            <v>-1534.585</v>
          </cell>
          <cell r="I698">
            <v>-1159.998</v>
          </cell>
          <cell r="J698">
            <v>-14342</v>
          </cell>
          <cell r="K698">
            <v>-12225</v>
          </cell>
          <cell r="L698">
            <v>-9244</v>
          </cell>
          <cell r="M698">
            <v>-7485</v>
          </cell>
          <cell r="N698">
            <v>-7050</v>
          </cell>
          <cell r="O698">
            <v>-6917</v>
          </cell>
          <cell r="P698">
            <v>-5046</v>
          </cell>
          <cell r="Q698">
            <v>-2166.3468200000002</v>
          </cell>
          <cell r="R698">
            <v>-13500</v>
          </cell>
          <cell r="S698">
            <v>-13500</v>
          </cell>
        </row>
        <row r="699">
          <cell r="C699">
            <v>20284</v>
          </cell>
          <cell r="D699" t="str">
            <v>Costo del personale variabile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-26297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-20289</v>
          </cell>
          <cell r="Q699">
            <v>0</v>
          </cell>
          <cell r="R699">
            <v>-33844</v>
          </cell>
          <cell r="S699">
            <v>-33844</v>
          </cell>
        </row>
        <row r="700">
          <cell r="C700">
            <v>20285</v>
          </cell>
          <cell r="D700" t="str">
            <v>Costo del personale fisso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-544159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-267544</v>
          </cell>
          <cell r="Q700">
            <v>0</v>
          </cell>
          <cell r="R700">
            <v>-534156</v>
          </cell>
          <cell r="S700">
            <v>-534156</v>
          </cell>
        </row>
        <row r="701">
          <cell r="C701">
            <v>20286</v>
          </cell>
          <cell r="D701" t="str">
            <v># risorse Direzione Centrale</v>
          </cell>
          <cell r="E701">
            <v>1050</v>
          </cell>
          <cell r="F701">
            <v>1054</v>
          </cell>
          <cell r="G701">
            <v>1066</v>
          </cell>
          <cell r="H701">
            <v>1076</v>
          </cell>
          <cell r="I701">
            <v>1078</v>
          </cell>
          <cell r="J701">
            <v>1050</v>
          </cell>
          <cell r="K701">
            <v>1051</v>
          </cell>
          <cell r="L701">
            <v>1064</v>
          </cell>
          <cell r="M701">
            <v>1064</v>
          </cell>
          <cell r="N701">
            <v>1072</v>
          </cell>
          <cell r="O701">
            <v>1080</v>
          </cell>
          <cell r="P701">
            <v>1077</v>
          </cell>
          <cell r="Q701">
            <v>1100</v>
          </cell>
          <cell r="R701">
            <v>0</v>
          </cell>
          <cell r="S701">
            <v>0</v>
          </cell>
        </row>
        <row r="702">
          <cell r="C702">
            <v>20287</v>
          </cell>
          <cell r="D702" t="str">
            <v># risorse Rete (Italia e estero)</v>
          </cell>
          <cell r="E702">
            <v>3993</v>
          </cell>
          <cell r="F702">
            <v>3897</v>
          </cell>
          <cell r="G702">
            <v>3889</v>
          </cell>
          <cell r="H702">
            <v>3792</v>
          </cell>
          <cell r="I702">
            <v>3797</v>
          </cell>
          <cell r="J702">
            <v>3878</v>
          </cell>
          <cell r="K702">
            <v>3875</v>
          </cell>
          <cell r="L702">
            <v>3852</v>
          </cell>
          <cell r="M702">
            <v>3874</v>
          </cell>
          <cell r="N702">
            <v>0</v>
          </cell>
          <cell r="O702">
            <v>0</v>
          </cell>
          <cell r="P702">
            <v>3941</v>
          </cell>
          <cell r="Q702">
            <v>3913</v>
          </cell>
          <cell r="R702">
            <v>0</v>
          </cell>
          <cell r="S702">
            <v>0</v>
          </cell>
        </row>
        <row r="703">
          <cell r="C703">
            <v>20288</v>
          </cell>
          <cell r="D703" t="str">
            <v xml:space="preserve"># risorse distaccate </v>
          </cell>
          <cell r="E703">
            <v>16</v>
          </cell>
          <cell r="F703">
            <v>17</v>
          </cell>
          <cell r="G703">
            <v>18</v>
          </cell>
          <cell r="H703">
            <v>21</v>
          </cell>
          <cell r="I703">
            <v>23</v>
          </cell>
          <cell r="J703">
            <v>23</v>
          </cell>
          <cell r="K703">
            <v>27</v>
          </cell>
          <cell r="L703">
            <v>29</v>
          </cell>
          <cell r="M703">
            <v>33</v>
          </cell>
          <cell r="N703">
            <v>34</v>
          </cell>
          <cell r="O703">
            <v>34</v>
          </cell>
          <cell r="P703">
            <v>34</v>
          </cell>
          <cell r="Q703">
            <v>35</v>
          </cell>
          <cell r="R703">
            <v>0</v>
          </cell>
          <cell r="S703">
            <v>0</v>
          </cell>
        </row>
        <row r="704">
          <cell r="C704">
            <v>20289</v>
          </cell>
          <cell r="D704" t="str">
            <v># addetti Filiali Estere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14</v>
          </cell>
          <cell r="K704">
            <v>19</v>
          </cell>
          <cell r="L704">
            <v>30</v>
          </cell>
          <cell r="M704">
            <v>41</v>
          </cell>
          <cell r="N704">
            <v>0</v>
          </cell>
          <cell r="O704">
            <v>0</v>
          </cell>
          <cell r="P704">
            <v>66</v>
          </cell>
          <cell r="Q704">
            <v>76</v>
          </cell>
          <cell r="R704">
            <v>0</v>
          </cell>
          <cell r="S704">
            <v>0</v>
          </cell>
        </row>
        <row r="705">
          <cell r="C705">
            <v>20290</v>
          </cell>
          <cell r="D705" t="str">
            <v>Nuove assunzioni</v>
          </cell>
          <cell r="E705">
            <v>244</v>
          </cell>
          <cell r="F705">
            <v>135</v>
          </cell>
          <cell r="G705">
            <v>114</v>
          </cell>
          <cell r="H705">
            <v>15</v>
          </cell>
          <cell r="I705">
            <v>5</v>
          </cell>
          <cell r="J705">
            <v>173</v>
          </cell>
          <cell r="K705">
            <v>146</v>
          </cell>
          <cell r="L705">
            <v>111</v>
          </cell>
          <cell r="M705">
            <v>113</v>
          </cell>
          <cell r="N705">
            <v>109</v>
          </cell>
          <cell r="O705">
            <v>61</v>
          </cell>
          <cell r="P705">
            <v>53</v>
          </cell>
          <cell r="Q705">
            <v>21</v>
          </cell>
          <cell r="R705">
            <v>0</v>
          </cell>
          <cell r="S705">
            <v>0</v>
          </cell>
        </row>
        <row r="706">
          <cell r="C706">
            <v>20291</v>
          </cell>
          <cell r="D706" t="str">
            <v>Uscite</v>
          </cell>
          <cell r="E706">
            <v>136</v>
          </cell>
          <cell r="F706">
            <v>118</v>
          </cell>
          <cell r="G706">
            <v>92</v>
          </cell>
          <cell r="H706">
            <v>77</v>
          </cell>
          <cell r="I706">
            <v>58</v>
          </cell>
          <cell r="J706">
            <v>372</v>
          </cell>
          <cell r="K706">
            <v>316</v>
          </cell>
          <cell r="L706">
            <v>230</v>
          </cell>
          <cell r="M706">
            <v>258</v>
          </cell>
          <cell r="N706">
            <v>239</v>
          </cell>
          <cell r="O706">
            <v>211</v>
          </cell>
          <cell r="P706">
            <v>129</v>
          </cell>
          <cell r="Q706">
            <v>91</v>
          </cell>
          <cell r="R706">
            <v>0</v>
          </cell>
          <cell r="S706">
            <v>0</v>
          </cell>
        </row>
        <row r="707">
          <cell r="C707">
            <v>20292</v>
          </cell>
          <cell r="D707" t="str">
            <v>di cui Uscite incentivate</v>
          </cell>
          <cell r="E707">
            <v>32</v>
          </cell>
          <cell r="F707">
            <v>27</v>
          </cell>
          <cell r="G707">
            <v>24</v>
          </cell>
          <cell r="H707">
            <v>22</v>
          </cell>
          <cell r="I707">
            <v>17</v>
          </cell>
          <cell r="J707">
            <v>164</v>
          </cell>
          <cell r="K707">
            <v>142</v>
          </cell>
          <cell r="L707">
            <v>115</v>
          </cell>
          <cell r="M707">
            <v>96</v>
          </cell>
          <cell r="N707">
            <v>93</v>
          </cell>
          <cell r="O707">
            <v>79</v>
          </cell>
          <cell r="P707">
            <v>62</v>
          </cell>
          <cell r="Q707">
            <v>33</v>
          </cell>
          <cell r="R707">
            <v>113</v>
          </cell>
          <cell r="S707">
            <v>113</v>
          </cell>
        </row>
        <row r="708">
          <cell r="C708">
            <v>20293</v>
          </cell>
          <cell r="D708" t="str">
            <v># promozioni a dirigente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1</v>
          </cell>
          <cell r="N708">
            <v>0</v>
          </cell>
          <cell r="O708">
            <v>0</v>
          </cell>
          <cell r="P708">
            <v>1</v>
          </cell>
          <cell r="Q708">
            <v>0</v>
          </cell>
          <cell r="R708">
            <v>0</v>
          </cell>
          <cell r="S708">
            <v>0</v>
          </cell>
        </row>
        <row r="709">
          <cell r="C709">
            <v>20294</v>
          </cell>
          <cell r="D709" t="str">
            <v># promozioni a funzionario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25</v>
          </cell>
          <cell r="K709">
            <v>0</v>
          </cell>
          <cell r="L709">
            <v>0</v>
          </cell>
          <cell r="M709">
            <v>25</v>
          </cell>
          <cell r="N709">
            <v>0</v>
          </cell>
          <cell r="O709">
            <v>0</v>
          </cell>
          <cell r="P709">
            <v>25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20295</v>
          </cell>
          <cell r="D710" t="str">
            <v># promozioni a quadro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82</v>
          </cell>
          <cell r="K710">
            <v>0</v>
          </cell>
          <cell r="L710">
            <v>0</v>
          </cell>
          <cell r="M710">
            <v>82</v>
          </cell>
          <cell r="N710">
            <v>0</v>
          </cell>
          <cell r="O710">
            <v>0</v>
          </cell>
          <cell r="P710">
            <v>82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20296</v>
          </cell>
          <cell r="D711" t="str">
            <v>Costo Lavoro Dirigenti</v>
          </cell>
          <cell r="E711">
            <v>0</v>
          </cell>
          <cell r="F711">
            <v>0</v>
          </cell>
          <cell r="G711">
            <v>-10113.70234</v>
          </cell>
          <cell r="H711">
            <v>0</v>
          </cell>
          <cell r="I711">
            <v>0</v>
          </cell>
          <cell r="J711">
            <v>-13805</v>
          </cell>
          <cell r="K711">
            <v>0</v>
          </cell>
          <cell r="L711">
            <v>0</v>
          </cell>
          <cell r="M711">
            <v>-15727</v>
          </cell>
          <cell r="N711">
            <v>0</v>
          </cell>
          <cell r="O711">
            <v>0</v>
          </cell>
          <cell r="P711">
            <v>-15812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20297</v>
          </cell>
          <cell r="D712" t="str">
            <v>Costo Lavoro Funzionari</v>
          </cell>
          <cell r="E712">
            <v>0</v>
          </cell>
          <cell r="F712">
            <v>0</v>
          </cell>
          <cell r="G712">
            <v>-93383.93621</v>
          </cell>
          <cell r="H712">
            <v>0</v>
          </cell>
          <cell r="I712">
            <v>0</v>
          </cell>
          <cell r="J712">
            <v>-97890</v>
          </cell>
          <cell r="K712">
            <v>0</v>
          </cell>
          <cell r="L712">
            <v>0</v>
          </cell>
          <cell r="M712">
            <v>-98349</v>
          </cell>
          <cell r="N712">
            <v>0</v>
          </cell>
          <cell r="O712">
            <v>0</v>
          </cell>
          <cell r="P712">
            <v>-98886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20298</v>
          </cell>
          <cell r="D713" t="str">
            <v>Costo Lavoro Quadri</v>
          </cell>
          <cell r="E713">
            <v>0</v>
          </cell>
          <cell r="F713">
            <v>0</v>
          </cell>
          <cell r="G713">
            <v>-98949.167050000004</v>
          </cell>
          <cell r="H713">
            <v>0</v>
          </cell>
          <cell r="I713">
            <v>0</v>
          </cell>
          <cell r="J713">
            <v>-100572</v>
          </cell>
          <cell r="K713">
            <v>0</v>
          </cell>
          <cell r="L713">
            <v>0</v>
          </cell>
          <cell r="M713">
            <v>-101051</v>
          </cell>
          <cell r="N713">
            <v>0</v>
          </cell>
          <cell r="O713">
            <v>0</v>
          </cell>
          <cell r="P713">
            <v>-101602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20299</v>
          </cell>
          <cell r="D714" t="str">
            <v>Costo Lavoro Impiegati e altro</v>
          </cell>
          <cell r="E714">
            <v>0</v>
          </cell>
          <cell r="F714">
            <v>0</v>
          </cell>
          <cell r="G714">
            <v>-362063.82493</v>
          </cell>
          <cell r="H714">
            <v>0</v>
          </cell>
          <cell r="I714">
            <v>0</v>
          </cell>
          <cell r="J714">
            <v>-358189</v>
          </cell>
          <cell r="K714">
            <v>0</v>
          </cell>
          <cell r="L714">
            <v>0</v>
          </cell>
          <cell r="M714">
            <v>-357415</v>
          </cell>
          <cell r="N714">
            <v>0</v>
          </cell>
          <cell r="O714">
            <v>0</v>
          </cell>
          <cell r="P714">
            <v>-359366</v>
          </cell>
          <cell r="Q714">
            <v>0</v>
          </cell>
          <cell r="R714">
            <v>0</v>
          </cell>
          <cell r="S714">
            <v>0</v>
          </cell>
        </row>
        <row r="715">
          <cell r="C715">
            <v>20300</v>
          </cell>
          <cell r="D715" t="str">
            <v>età media funzionari</v>
          </cell>
          <cell r="E715">
            <v>0</v>
          </cell>
          <cell r="F715">
            <v>0</v>
          </cell>
          <cell r="G715">
            <v>50.161000000000001</v>
          </cell>
          <cell r="H715">
            <v>0</v>
          </cell>
          <cell r="I715">
            <v>0</v>
          </cell>
          <cell r="J715">
            <v>49.96</v>
          </cell>
          <cell r="K715">
            <v>0</v>
          </cell>
          <cell r="L715">
            <v>0</v>
          </cell>
          <cell r="M715">
            <v>49.64</v>
          </cell>
          <cell r="N715">
            <v>0</v>
          </cell>
          <cell r="O715">
            <v>0</v>
          </cell>
          <cell r="P715">
            <v>49.63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20301</v>
          </cell>
          <cell r="D716" t="str">
            <v>età media quadri</v>
          </cell>
          <cell r="E716">
            <v>0</v>
          </cell>
          <cell r="F716">
            <v>0</v>
          </cell>
          <cell r="G716">
            <v>45.283999999999999</v>
          </cell>
          <cell r="H716">
            <v>0</v>
          </cell>
          <cell r="I716">
            <v>0</v>
          </cell>
          <cell r="J716">
            <v>45.1</v>
          </cell>
          <cell r="K716">
            <v>0</v>
          </cell>
          <cell r="L716">
            <v>0</v>
          </cell>
          <cell r="M716">
            <v>44.98</v>
          </cell>
          <cell r="N716">
            <v>0</v>
          </cell>
          <cell r="O716">
            <v>0</v>
          </cell>
          <cell r="P716">
            <v>44.85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20302</v>
          </cell>
          <cell r="D717" t="str">
            <v>età media impiegati e altro</v>
          </cell>
          <cell r="E717">
            <v>0</v>
          </cell>
          <cell r="F717">
            <v>0</v>
          </cell>
          <cell r="G717">
            <v>37.401000000000003</v>
          </cell>
          <cell r="H717">
            <v>0</v>
          </cell>
          <cell r="I717">
            <v>0</v>
          </cell>
          <cell r="J717">
            <v>37.6</v>
          </cell>
          <cell r="K717">
            <v>0</v>
          </cell>
          <cell r="L717">
            <v>0</v>
          </cell>
          <cell r="M717">
            <v>37.590000000000003</v>
          </cell>
          <cell r="N717">
            <v>0</v>
          </cell>
          <cell r="O717">
            <v>0</v>
          </cell>
          <cell r="P717">
            <v>37.56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20303</v>
          </cell>
          <cell r="D718" t="str">
            <v># Dirigenti.</v>
          </cell>
          <cell r="E718">
            <v>0</v>
          </cell>
          <cell r="F718">
            <v>0</v>
          </cell>
          <cell r="G718">
            <v>21</v>
          </cell>
          <cell r="H718">
            <v>0</v>
          </cell>
          <cell r="I718">
            <v>0</v>
          </cell>
          <cell r="J718">
            <v>23</v>
          </cell>
          <cell r="K718">
            <v>0</v>
          </cell>
          <cell r="L718">
            <v>0</v>
          </cell>
          <cell r="M718">
            <v>27</v>
          </cell>
          <cell r="N718">
            <v>0</v>
          </cell>
          <cell r="O718">
            <v>0</v>
          </cell>
          <cell r="P718">
            <v>34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20304</v>
          </cell>
          <cell r="D719" t="str">
            <v># Funzionari</v>
          </cell>
          <cell r="E719">
            <v>0</v>
          </cell>
          <cell r="F719">
            <v>0</v>
          </cell>
          <cell r="G719">
            <v>463</v>
          </cell>
          <cell r="H719">
            <v>0</v>
          </cell>
          <cell r="I719">
            <v>0</v>
          </cell>
          <cell r="J719">
            <v>476</v>
          </cell>
          <cell r="K719">
            <v>0</v>
          </cell>
          <cell r="L719">
            <v>0</v>
          </cell>
          <cell r="M719">
            <v>491</v>
          </cell>
          <cell r="N719">
            <v>0</v>
          </cell>
          <cell r="O719">
            <v>0</v>
          </cell>
          <cell r="P719">
            <v>509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20305</v>
          </cell>
          <cell r="D720" t="str">
            <v># Quadri</v>
          </cell>
          <cell r="E720">
            <v>0</v>
          </cell>
          <cell r="F720">
            <v>0</v>
          </cell>
          <cell r="G720">
            <v>738</v>
          </cell>
          <cell r="H720">
            <v>0</v>
          </cell>
          <cell r="I720">
            <v>0</v>
          </cell>
          <cell r="J720">
            <v>760</v>
          </cell>
          <cell r="K720">
            <v>0</v>
          </cell>
          <cell r="L720">
            <v>0</v>
          </cell>
          <cell r="M720">
            <v>774</v>
          </cell>
          <cell r="N720">
            <v>0</v>
          </cell>
          <cell r="O720">
            <v>0</v>
          </cell>
          <cell r="P720">
            <v>788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20306</v>
          </cell>
          <cell r="D721" t="str">
            <v># Impiegati e Altro</v>
          </cell>
          <cell r="E721">
            <v>0</v>
          </cell>
          <cell r="F721">
            <v>0</v>
          </cell>
          <cell r="G721">
            <v>3751</v>
          </cell>
          <cell r="H721">
            <v>0</v>
          </cell>
          <cell r="I721">
            <v>0</v>
          </cell>
          <cell r="J721">
            <v>3692</v>
          </cell>
          <cell r="K721">
            <v>0</v>
          </cell>
          <cell r="L721">
            <v>0</v>
          </cell>
          <cell r="M721">
            <v>3679</v>
          </cell>
          <cell r="N721">
            <v>0</v>
          </cell>
          <cell r="O721">
            <v>0</v>
          </cell>
          <cell r="P721">
            <v>3721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20307</v>
          </cell>
          <cell r="D722" t="str">
            <v>Accantonamenti al Fondo rischi bancari generali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20308</v>
          </cell>
          <cell r="D723" t="str">
            <v>Imposte sul reddito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20309</v>
          </cell>
          <cell r="D724" t="str">
            <v>Cambio lira /$HongKong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20310</v>
          </cell>
          <cell r="D725" t="str">
            <v>Cambio lira /$Singapore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20311</v>
          </cell>
          <cell r="D726" t="str">
            <v>Cambio lira /Franco francese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20312</v>
          </cell>
          <cell r="D727" t="str">
            <v>Spese</v>
          </cell>
          <cell r="E727">
            <v>-3237</v>
          </cell>
          <cell r="F727">
            <v>-2056</v>
          </cell>
          <cell r="G727">
            <v>-1884</v>
          </cell>
          <cell r="H727">
            <v>-207</v>
          </cell>
          <cell r="I727">
            <v>-127</v>
          </cell>
          <cell r="J727">
            <v>-17088</v>
          </cell>
          <cell r="K727">
            <v>-11575</v>
          </cell>
          <cell r="L727">
            <v>-11072</v>
          </cell>
          <cell r="M727">
            <v>-10942</v>
          </cell>
          <cell r="N727">
            <v>-10855</v>
          </cell>
          <cell r="O727">
            <v>-9220</v>
          </cell>
          <cell r="P727">
            <v>-8539</v>
          </cell>
          <cell r="Q727">
            <v>-4520</v>
          </cell>
          <cell r="R727">
            <v>-24937</v>
          </cell>
          <cell r="S727">
            <v>-24937</v>
          </cell>
        </row>
        <row r="728">
          <cell r="C728">
            <v>20313</v>
          </cell>
          <cell r="D728" t="str">
            <v>Investimenti</v>
          </cell>
          <cell r="E728">
            <v>-683</v>
          </cell>
          <cell r="F728">
            <v>-252</v>
          </cell>
          <cell r="G728">
            <v>-143</v>
          </cell>
          <cell r="H728">
            <v>0</v>
          </cell>
          <cell r="I728">
            <v>0</v>
          </cell>
          <cell r="J728">
            <v>-9518</v>
          </cell>
          <cell r="K728">
            <v>-15539</v>
          </cell>
          <cell r="L728">
            <v>-13894</v>
          </cell>
          <cell r="M728">
            <v>-12324</v>
          </cell>
          <cell r="N728">
            <v>-11414</v>
          </cell>
          <cell r="O728">
            <v>-10548</v>
          </cell>
          <cell r="P728">
            <v>-9770</v>
          </cell>
          <cell r="Q728">
            <v>-8434</v>
          </cell>
          <cell r="R728">
            <v>-5586</v>
          </cell>
          <cell r="S728">
            <v>-5586</v>
          </cell>
        </row>
        <row r="729">
          <cell r="C729">
            <v>20314</v>
          </cell>
          <cell r="D729" t="str">
            <v>Margine Finanziario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-6026.4622099999997</v>
          </cell>
          <cell r="K729">
            <v>-6237.2897300000004</v>
          </cell>
          <cell r="L729">
            <v>-8748.3446700000004</v>
          </cell>
          <cell r="M729">
            <v>-6796.7861000000003</v>
          </cell>
          <cell r="N729">
            <v>-6876.5825000000004</v>
          </cell>
          <cell r="O729">
            <v>-6521.7209400000002</v>
          </cell>
          <cell r="P729">
            <v>-5398.1791499999999</v>
          </cell>
          <cell r="Q729">
            <v>-3859.6552700000002</v>
          </cell>
          <cell r="R729">
            <v>0</v>
          </cell>
          <cell r="S729">
            <v>0</v>
          </cell>
        </row>
        <row r="730">
          <cell r="C730">
            <v>20315</v>
          </cell>
          <cell r="D730" t="str">
            <v>Ricavi da Servizi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5193</v>
          </cell>
          <cell r="K730">
            <v>5218</v>
          </cell>
          <cell r="L730">
            <v>5001</v>
          </cell>
          <cell r="M730">
            <v>4856</v>
          </cell>
          <cell r="N730">
            <v>5039</v>
          </cell>
          <cell r="O730">
            <v>4281</v>
          </cell>
          <cell r="P730">
            <v>4191</v>
          </cell>
          <cell r="Q730">
            <v>3578</v>
          </cell>
          <cell r="R730">
            <v>0</v>
          </cell>
          <cell r="S730">
            <v>0</v>
          </cell>
        </row>
        <row r="731">
          <cell r="C731">
            <v>20316</v>
          </cell>
          <cell r="D731" t="str">
            <v>Margine di Intermediazione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-833.46221000000003</v>
          </cell>
          <cell r="K731">
            <v>-1019.28973</v>
          </cell>
          <cell r="L731">
            <v>-3747.34467</v>
          </cell>
          <cell r="M731">
            <v>-1940.7861</v>
          </cell>
          <cell r="N731">
            <v>-1837.5825</v>
          </cell>
          <cell r="O731">
            <v>-2240.7209400000002</v>
          </cell>
          <cell r="P731">
            <v>-1207.1791499999999</v>
          </cell>
          <cell r="Q731">
            <v>-281.65526999999997</v>
          </cell>
          <cell r="R731">
            <v>0</v>
          </cell>
          <cell r="S731">
            <v>0</v>
          </cell>
        </row>
        <row r="732">
          <cell r="C732">
            <v>20317</v>
          </cell>
          <cell r="D732" t="str">
            <v>Margine di Intermediazione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20318</v>
          </cell>
          <cell r="D733" t="str">
            <v>Margine di Intermediazione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10766.32814</v>
          </cell>
          <cell r="K733">
            <v>11145.00548</v>
          </cell>
          <cell r="L733">
            <v>13013.643690000001</v>
          </cell>
          <cell r="M733">
            <v>12845.26352</v>
          </cell>
          <cell r="N733">
            <v>15060</v>
          </cell>
          <cell r="O733">
            <v>13004</v>
          </cell>
          <cell r="P733">
            <v>12552.468779999999</v>
          </cell>
          <cell r="Q733">
            <v>9079.7727699999996</v>
          </cell>
          <cell r="R733">
            <v>0</v>
          </cell>
          <cell r="S733">
            <v>0</v>
          </cell>
        </row>
        <row r="734">
          <cell r="C734">
            <v>20319</v>
          </cell>
          <cell r="D734" t="str">
            <v>Giri lordi a sofferenze</v>
          </cell>
          <cell r="E734">
            <v>37245.428039999999</v>
          </cell>
          <cell r="F734">
            <v>25856.804700000001</v>
          </cell>
          <cell r="G734">
            <v>11412</v>
          </cell>
          <cell r="H734">
            <v>8683</v>
          </cell>
          <cell r="I734">
            <v>3969</v>
          </cell>
          <cell r="J734">
            <v>158895</v>
          </cell>
          <cell r="K734">
            <v>119169</v>
          </cell>
          <cell r="L734">
            <v>103680</v>
          </cell>
          <cell r="M734">
            <v>96471</v>
          </cell>
          <cell r="N734">
            <v>82533</v>
          </cell>
          <cell r="O734">
            <v>76557</v>
          </cell>
          <cell r="P734">
            <v>72807</v>
          </cell>
          <cell r="Q734">
            <v>53094</v>
          </cell>
          <cell r="R734">
            <v>0</v>
          </cell>
          <cell r="S734">
            <v>0</v>
          </cell>
        </row>
        <row r="735">
          <cell r="C735">
            <v>20320</v>
          </cell>
          <cell r="D735" t="str">
            <v>Volumi fondi azionari e bilanciati</v>
          </cell>
          <cell r="E735">
            <v>10248315.2115</v>
          </cell>
          <cell r="F735">
            <v>10187011.642929999</v>
          </cell>
          <cell r="G735">
            <v>10114992.067229999</v>
          </cell>
          <cell r="H735">
            <v>9565478.5858999994</v>
          </cell>
          <cell r="I735">
            <v>8063371.1845199997</v>
          </cell>
          <cell r="J735">
            <v>7698443.5877599996</v>
          </cell>
          <cell r="K735">
            <v>6464858.4351500003</v>
          </cell>
          <cell r="L735">
            <v>6016493.59234</v>
          </cell>
          <cell r="M735">
            <v>5663245.3692300003</v>
          </cell>
          <cell r="N735">
            <v>5495280.24211</v>
          </cell>
          <cell r="O735">
            <v>5166425.6937699998</v>
          </cell>
          <cell r="P735">
            <v>4900794.1601600004</v>
          </cell>
          <cell r="Q735">
            <v>4544013.7215799997</v>
          </cell>
          <cell r="R735">
            <v>0</v>
          </cell>
          <cell r="S735">
            <v>0</v>
          </cell>
        </row>
        <row r="736">
          <cell r="C736">
            <v>20321</v>
          </cell>
          <cell r="D736" t="str">
            <v>Commissioni GP+Fondi Retail</v>
          </cell>
          <cell r="E736">
            <v>174020.27575999999</v>
          </cell>
          <cell r="F736">
            <v>140077.61309999999</v>
          </cell>
          <cell r="G736">
            <v>106451.9028</v>
          </cell>
          <cell r="H736">
            <v>68102.956460000001</v>
          </cell>
          <cell r="I736">
            <v>31098.739710000002</v>
          </cell>
          <cell r="J736">
            <v>306273.72339</v>
          </cell>
          <cell r="K736">
            <v>278101.67443000001</v>
          </cell>
          <cell r="L736">
            <v>254231.18763</v>
          </cell>
          <cell r="M736">
            <v>231316.01891000001</v>
          </cell>
          <cell r="N736">
            <v>205136.82946000001</v>
          </cell>
          <cell r="O736">
            <v>179445.59221</v>
          </cell>
          <cell r="P736">
            <v>152073.72777999999</v>
          </cell>
          <cell r="Q736">
            <v>118719.92178999999</v>
          </cell>
          <cell r="R736">
            <v>369423.57328999997</v>
          </cell>
          <cell r="S736">
            <v>335269.09570000001</v>
          </cell>
        </row>
        <row r="737">
          <cell r="C737">
            <v>20322</v>
          </cell>
          <cell r="D737" t="str">
            <v>Volumi GP+Fondi Retail</v>
          </cell>
          <cell r="E737">
            <v>21374199.155960001</v>
          </cell>
          <cell r="F737">
            <v>21570776.72814</v>
          </cell>
          <cell r="G737">
            <v>21615479.518259998</v>
          </cell>
          <cell r="H737">
            <v>21682775.69554</v>
          </cell>
          <cell r="I737">
            <v>21808394.51015</v>
          </cell>
          <cell r="J737">
            <v>20020561.67963</v>
          </cell>
          <cell r="K737">
            <v>19902373.736699998</v>
          </cell>
          <cell r="L737">
            <v>20102552.083489999</v>
          </cell>
          <cell r="M737">
            <v>20025690.519230001</v>
          </cell>
          <cell r="N737">
            <v>19922150.175790001</v>
          </cell>
          <cell r="O737">
            <v>19799640.460000001</v>
          </cell>
          <cell r="P737">
            <v>19561556.809999999</v>
          </cell>
          <cell r="Q737">
            <v>19002311.28373</v>
          </cell>
          <cell r="R737">
            <v>19072488.109000001</v>
          </cell>
          <cell r="S737">
            <v>20240000</v>
          </cell>
        </row>
        <row r="738">
          <cell r="C738">
            <v>20323</v>
          </cell>
          <cell r="D738" t="str">
            <v>Commissioni Titoli Amministrati+Pct  Retail</v>
          </cell>
          <cell r="E738">
            <v>49135.807580000001</v>
          </cell>
          <cell r="F738">
            <v>43644.5599</v>
          </cell>
          <cell r="G738">
            <v>38036.048710000003</v>
          </cell>
          <cell r="H738">
            <v>30821.41346</v>
          </cell>
          <cell r="I738">
            <v>20058.873179999999</v>
          </cell>
          <cell r="J738">
            <v>36550.574330000003</v>
          </cell>
          <cell r="K738">
            <v>28770.123640000002</v>
          </cell>
          <cell r="L738">
            <v>24116.744739999998</v>
          </cell>
          <cell r="M738">
            <v>21164.14776</v>
          </cell>
          <cell r="N738">
            <v>18754.492170000001</v>
          </cell>
          <cell r="O738">
            <v>17462.713629999998</v>
          </cell>
          <cell r="P738">
            <v>16050.152050000001</v>
          </cell>
          <cell r="Q738">
            <v>19184.831129999999</v>
          </cell>
          <cell r="R738">
            <v>87574.072159999996</v>
          </cell>
          <cell r="S738">
            <v>57317.359369999998</v>
          </cell>
        </row>
        <row r="739">
          <cell r="C739">
            <v>20325</v>
          </cell>
          <cell r="D739" t="str">
            <v>Commissioni GP+Fondi Corporate</v>
          </cell>
          <cell r="E739">
            <v>1488.3956900000001</v>
          </cell>
          <cell r="F739">
            <v>1164.05449</v>
          </cell>
          <cell r="G739">
            <v>969.46839</v>
          </cell>
          <cell r="H739">
            <v>652.64021000000002</v>
          </cell>
          <cell r="I739">
            <v>305.57240000000002</v>
          </cell>
          <cell r="J739">
            <v>4244.0441499999997</v>
          </cell>
          <cell r="K739">
            <v>3948.0778399999999</v>
          </cell>
          <cell r="L739">
            <v>3651.6314600000001</v>
          </cell>
          <cell r="M739">
            <v>3325.9139700000001</v>
          </cell>
          <cell r="N739">
            <v>3011.0466200000001</v>
          </cell>
          <cell r="O739">
            <v>1586.11079</v>
          </cell>
          <cell r="P739">
            <v>1298.5964300000001</v>
          </cell>
          <cell r="Q739">
            <v>968.15099999999995</v>
          </cell>
          <cell r="R739">
            <v>3758.7840500000002</v>
          </cell>
          <cell r="S739">
            <v>3190</v>
          </cell>
        </row>
        <row r="740">
          <cell r="C740">
            <v>20326</v>
          </cell>
          <cell r="D740" t="str">
            <v>Volumi GP+Fondi Corporate</v>
          </cell>
          <cell r="E740">
            <v>564864.06139000005</v>
          </cell>
          <cell r="F740">
            <v>623799.38858999999</v>
          </cell>
          <cell r="G740">
            <v>778894.88589999999</v>
          </cell>
          <cell r="H740">
            <v>689576.07160000002</v>
          </cell>
          <cell r="I740">
            <v>442555.57647000003</v>
          </cell>
          <cell r="J740">
            <v>466948.94890999998</v>
          </cell>
          <cell r="K740">
            <v>463545.01899000001</v>
          </cell>
          <cell r="L740">
            <v>462594.29745999997</v>
          </cell>
          <cell r="M740">
            <v>460462.35225</v>
          </cell>
          <cell r="N740">
            <v>457871.79858</v>
          </cell>
          <cell r="O740">
            <v>426983.4</v>
          </cell>
          <cell r="P740">
            <v>419019.28</v>
          </cell>
          <cell r="Q740">
            <v>318559.24502999999</v>
          </cell>
          <cell r="R740">
            <v>0</v>
          </cell>
          <cell r="S740">
            <v>0</v>
          </cell>
        </row>
        <row r="741">
          <cell r="C741">
            <v>20327</v>
          </cell>
          <cell r="D741" t="str">
            <v>Commissioni Titoli Amministrati+Pct Corporate</v>
          </cell>
          <cell r="E741">
            <v>448.50878</v>
          </cell>
          <cell r="F741">
            <v>382.44652000000002</v>
          </cell>
          <cell r="G741">
            <v>445.73601000000002</v>
          </cell>
          <cell r="H741">
            <v>319.33866999999998</v>
          </cell>
          <cell r="I741">
            <v>230.97641999999999</v>
          </cell>
          <cell r="J741">
            <v>667.23504000000003</v>
          </cell>
          <cell r="K741">
            <v>663.08905000000004</v>
          </cell>
          <cell r="L741">
            <v>513.66629</v>
          </cell>
          <cell r="M741">
            <v>1300.6559299999999</v>
          </cell>
          <cell r="N741">
            <v>1163.55051</v>
          </cell>
          <cell r="O741">
            <v>1030.4995699999999</v>
          </cell>
          <cell r="P741">
            <v>946.11438999999996</v>
          </cell>
          <cell r="Q741">
            <v>364.05801000000002</v>
          </cell>
          <cell r="R741">
            <v>910.94460000000004</v>
          </cell>
          <cell r="S741">
            <v>300</v>
          </cell>
        </row>
        <row r="742">
          <cell r="C742">
            <v>20329</v>
          </cell>
          <cell r="D742" t="str">
            <v>Commissioni GP+Fondi Large Corporate</v>
          </cell>
          <cell r="E742">
            <v>48.881410000000002</v>
          </cell>
          <cell r="F742">
            <v>38.887999999999998</v>
          </cell>
          <cell r="G742">
            <v>39.472479999999997</v>
          </cell>
          <cell r="H742">
            <v>26.84206</v>
          </cell>
          <cell r="I742">
            <v>15.247640000000001</v>
          </cell>
          <cell r="J742">
            <v>114.93252</v>
          </cell>
          <cell r="K742">
            <v>106.10924</v>
          </cell>
          <cell r="L742">
            <v>96.450550000000007</v>
          </cell>
          <cell r="M742">
            <v>86.739680000000007</v>
          </cell>
          <cell r="N742">
            <v>77.283680000000004</v>
          </cell>
          <cell r="O742">
            <v>20.217079999999999</v>
          </cell>
          <cell r="P742">
            <v>10.094580000000001</v>
          </cell>
          <cell r="Q742">
            <v>47.240819999999999</v>
          </cell>
          <cell r="R742">
            <v>97.762820000000005</v>
          </cell>
          <cell r="S742">
            <v>0</v>
          </cell>
        </row>
        <row r="743">
          <cell r="C743">
            <v>20330</v>
          </cell>
          <cell r="D743" t="str">
            <v>Volumi GP+Fondi Large Corporate</v>
          </cell>
          <cell r="E743">
            <v>12783.289360000001</v>
          </cell>
          <cell r="F743">
            <v>12766.33273</v>
          </cell>
          <cell r="G743">
            <v>12827</v>
          </cell>
          <cell r="H743">
            <v>12685.90367</v>
          </cell>
          <cell r="I743">
            <v>12361</v>
          </cell>
          <cell r="J743">
            <v>12425.627399999999</v>
          </cell>
          <cell r="K743">
            <v>12431.625749999999</v>
          </cell>
          <cell r="L743">
            <v>12438.59539</v>
          </cell>
          <cell r="M743">
            <v>12447.406590000001</v>
          </cell>
          <cell r="N743">
            <v>12465.35802</v>
          </cell>
          <cell r="O743">
            <v>12482.37</v>
          </cell>
          <cell r="P743">
            <v>12511.72</v>
          </cell>
          <cell r="Q743">
            <v>12522.7947</v>
          </cell>
          <cell r="R743">
            <v>0</v>
          </cell>
          <cell r="S743">
            <v>0</v>
          </cell>
        </row>
        <row r="744">
          <cell r="C744">
            <v>20332</v>
          </cell>
          <cell r="D744" t="str">
            <v>Commissioni Titoli Amministrati+Pct Large Corporate</v>
          </cell>
          <cell r="E744">
            <v>4.7726800000000003</v>
          </cell>
          <cell r="F744">
            <v>4.4574699999999998</v>
          </cell>
          <cell r="G744">
            <v>6.7643399999999998</v>
          </cell>
          <cell r="H744">
            <v>2.4430100000000001</v>
          </cell>
          <cell r="I744">
            <v>1.10056</v>
          </cell>
          <cell r="J744">
            <v>52.737380000000002</v>
          </cell>
          <cell r="K744">
            <v>48.649070000000002</v>
          </cell>
          <cell r="L744">
            <v>45.105029999999999</v>
          </cell>
          <cell r="M744">
            <v>25.83793</v>
          </cell>
          <cell r="N744">
            <v>24.660319999999999</v>
          </cell>
          <cell r="O744">
            <v>22.6997</v>
          </cell>
          <cell r="P744">
            <v>22.057960000000001</v>
          </cell>
          <cell r="Q744">
            <v>15.527369999999999</v>
          </cell>
          <cell r="R744">
            <v>9.5453600000000005</v>
          </cell>
          <cell r="S744">
            <v>0</v>
          </cell>
        </row>
        <row r="745">
          <cell r="C745">
            <v>20333</v>
          </cell>
          <cell r="D745" t="str">
            <v>Margine di intermediazione Correspondent Banking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20334</v>
          </cell>
          <cell r="D746" t="str">
            <v>Margine di intermediazione Tesoreria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18765.413499999999</v>
          </cell>
          <cell r="K746">
            <v>19968.15366</v>
          </cell>
          <cell r="L746">
            <v>21214.217670000002</v>
          </cell>
          <cell r="M746">
            <v>17439.834429999999</v>
          </cell>
          <cell r="N746">
            <v>16832.061180000001</v>
          </cell>
          <cell r="O746">
            <v>16261.473770000001</v>
          </cell>
          <cell r="P746">
            <v>11871.234899999999</v>
          </cell>
          <cell r="Q746">
            <v>17206.783510000001</v>
          </cell>
          <cell r="R746">
            <v>0</v>
          </cell>
          <cell r="S746">
            <v>0</v>
          </cell>
        </row>
        <row r="747">
          <cell r="C747">
            <v>20335</v>
          </cell>
          <cell r="D747" t="str">
            <v># risorse totali</v>
          </cell>
          <cell r="E747">
            <v>5059</v>
          </cell>
          <cell r="F747">
            <v>4968</v>
          </cell>
          <cell r="G747">
            <v>1084</v>
          </cell>
          <cell r="H747">
            <v>4889</v>
          </cell>
          <cell r="I747">
            <v>4898</v>
          </cell>
          <cell r="J747">
            <v>4951</v>
          </cell>
          <cell r="K747">
            <v>4953</v>
          </cell>
          <cell r="L747">
            <v>4945</v>
          </cell>
          <cell r="M747">
            <v>4971</v>
          </cell>
          <cell r="N747">
            <v>1106</v>
          </cell>
          <cell r="O747">
            <v>1114</v>
          </cell>
          <cell r="P747">
            <v>5052</v>
          </cell>
          <cell r="Q747">
            <v>5048</v>
          </cell>
          <cell r="R747">
            <v>4950</v>
          </cell>
          <cell r="S747">
            <v>4950</v>
          </cell>
        </row>
        <row r="748">
          <cell r="C748">
            <v>20340</v>
          </cell>
          <cell r="D748" t="str">
            <v>Impieghi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20341</v>
          </cell>
          <cell r="D749" t="str">
            <v>Raccolta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20342</v>
          </cell>
          <cell r="D750" t="str">
            <v>Margine Impieghi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20343</v>
          </cell>
          <cell r="D751" t="str">
            <v>Margine Raccolta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20344</v>
          </cell>
          <cell r="D752" t="str">
            <v>Totale Ricavi da Servizi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20345</v>
          </cell>
          <cell r="D753" t="str">
            <v>Impieghi Clientela Bilancio</v>
          </cell>
          <cell r="E753">
            <v>0</v>
          </cell>
          <cell r="F753">
            <v>0</v>
          </cell>
          <cell r="G753">
            <v>16261308.855</v>
          </cell>
          <cell r="H753">
            <v>0</v>
          </cell>
          <cell r="I753">
            <v>0</v>
          </cell>
          <cell r="J753">
            <v>16221390.0482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14443649.166999999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20346</v>
          </cell>
          <cell r="D754" t="str">
            <v>Sofferenze nette totali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20347</v>
          </cell>
          <cell r="D755" t="str">
            <v>Sofferenze lorde Rete Italia</v>
          </cell>
          <cell r="E755">
            <v>311304.19377000001</v>
          </cell>
          <cell r="F755">
            <v>309041.33624999999</v>
          </cell>
          <cell r="G755">
            <v>307462</v>
          </cell>
          <cell r="H755">
            <v>309241</v>
          </cell>
          <cell r="I755">
            <v>312334</v>
          </cell>
          <cell r="J755">
            <v>316183</v>
          </cell>
          <cell r="K755">
            <v>304696</v>
          </cell>
          <cell r="L755">
            <v>298382</v>
          </cell>
          <cell r="M755">
            <v>295743</v>
          </cell>
          <cell r="N755">
            <v>300236</v>
          </cell>
          <cell r="O755">
            <v>308371</v>
          </cell>
          <cell r="P755">
            <v>308437</v>
          </cell>
          <cell r="Q755">
            <v>312774</v>
          </cell>
          <cell r="R755">
            <v>272500</v>
          </cell>
          <cell r="S755">
            <v>272500</v>
          </cell>
        </row>
        <row r="756">
          <cell r="C756">
            <v>20348</v>
          </cell>
          <cell r="D756" t="str">
            <v>Rettifiche di valore su crediti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174409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121192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20349</v>
          </cell>
          <cell r="D757" t="str">
            <v>Radiati fiscali Rete Italia</v>
          </cell>
          <cell r="E757">
            <v>18046.031269999999</v>
          </cell>
          <cell r="F757">
            <v>15119.851360000001</v>
          </cell>
          <cell r="G757">
            <v>11759</v>
          </cell>
          <cell r="H757">
            <v>4900</v>
          </cell>
          <cell r="I757">
            <v>1221</v>
          </cell>
          <cell r="J757">
            <v>46025</v>
          </cell>
          <cell r="K757">
            <v>41247</v>
          </cell>
          <cell r="L757">
            <v>37910</v>
          </cell>
          <cell r="M757">
            <v>37451</v>
          </cell>
          <cell r="N757">
            <v>32139</v>
          </cell>
          <cell r="O757">
            <v>22509</v>
          </cell>
          <cell r="P757">
            <v>22330</v>
          </cell>
          <cell r="Q757">
            <v>18293</v>
          </cell>
          <cell r="R757">
            <v>0</v>
          </cell>
          <cell r="S757">
            <v>0</v>
          </cell>
        </row>
        <row r="758">
          <cell r="C758">
            <v>20350</v>
          </cell>
          <cell r="D758" t="str">
            <v>Radiati fiscali Filiali Estere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20351</v>
          </cell>
          <cell r="D759" t="str">
            <v>Incagli lordi Rete Italia</v>
          </cell>
          <cell r="E759">
            <v>316693.44793999998</v>
          </cell>
          <cell r="F759">
            <v>310073.31232000003</v>
          </cell>
          <cell r="G759">
            <v>302418</v>
          </cell>
          <cell r="H759">
            <v>310620</v>
          </cell>
          <cell r="I759">
            <v>293226</v>
          </cell>
          <cell r="J759">
            <v>269860</v>
          </cell>
          <cell r="K759">
            <v>310662</v>
          </cell>
          <cell r="L759">
            <v>285317</v>
          </cell>
          <cell r="M759">
            <v>288468</v>
          </cell>
          <cell r="N759">
            <v>282873</v>
          </cell>
          <cell r="O759">
            <v>267268</v>
          </cell>
          <cell r="P759">
            <v>267112</v>
          </cell>
          <cell r="Q759">
            <v>278289</v>
          </cell>
          <cell r="R759">
            <v>0</v>
          </cell>
          <cell r="S759">
            <v>0</v>
          </cell>
        </row>
        <row r="760">
          <cell r="C760">
            <v>20352</v>
          </cell>
          <cell r="D760" t="str">
            <v>Incagli lordi Filiali Estere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17296</v>
          </cell>
          <cell r="O760">
            <v>26379</v>
          </cell>
          <cell r="P760">
            <v>27629</v>
          </cell>
          <cell r="Q760">
            <v>27497</v>
          </cell>
          <cell r="R760">
            <v>0</v>
          </cell>
          <cell r="S760">
            <v>0</v>
          </cell>
        </row>
        <row r="761">
          <cell r="C761">
            <v>20353</v>
          </cell>
          <cell r="D761" t="str">
            <v>Giri lordi a sofferenze Rete Italia</v>
          </cell>
          <cell r="E761">
            <v>37245.428039999999</v>
          </cell>
          <cell r="F761">
            <v>25856.804700000001</v>
          </cell>
          <cell r="G761">
            <v>11412</v>
          </cell>
          <cell r="H761">
            <v>8683</v>
          </cell>
          <cell r="I761">
            <v>3969</v>
          </cell>
          <cell r="J761">
            <v>158895</v>
          </cell>
          <cell r="K761">
            <v>119169</v>
          </cell>
          <cell r="L761">
            <v>103680</v>
          </cell>
          <cell r="M761">
            <v>96471</v>
          </cell>
          <cell r="N761">
            <v>82533</v>
          </cell>
          <cell r="O761">
            <v>76557</v>
          </cell>
          <cell r="P761">
            <v>72807</v>
          </cell>
          <cell r="Q761">
            <v>53094</v>
          </cell>
          <cell r="R761">
            <v>0</v>
          </cell>
          <cell r="S761">
            <v>0</v>
          </cell>
        </row>
        <row r="762">
          <cell r="C762">
            <v>20354</v>
          </cell>
          <cell r="D762" t="str">
            <v>Giri lordi a sofferenze Filiali Estere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20461</v>
          </cell>
          <cell r="D763" t="str">
            <v>Numeri Racc. a vista (c/c e dep. risp.)</v>
          </cell>
          <cell r="E763">
            <v>181906140.30375001</v>
          </cell>
          <cell r="F763">
            <v>142695751.05895999</v>
          </cell>
          <cell r="G763">
            <v>110697754.68024001</v>
          </cell>
          <cell r="H763">
            <v>71904659.159759998</v>
          </cell>
          <cell r="I763">
            <v>37188096.059799999</v>
          </cell>
          <cell r="J763">
            <v>445802944.33319998</v>
          </cell>
          <cell r="K763">
            <v>407464695.36448997</v>
          </cell>
          <cell r="L763">
            <v>367375485.72882003</v>
          </cell>
          <cell r="M763">
            <v>327787130.71350002</v>
          </cell>
          <cell r="N763">
            <v>290253568.64613003</v>
          </cell>
          <cell r="O763">
            <v>251569019.84</v>
          </cell>
          <cell r="P763">
            <v>212539273.53</v>
          </cell>
          <cell r="Q763">
            <v>164146850.89405999</v>
          </cell>
          <cell r="R763">
            <v>458367381.22596997</v>
          </cell>
          <cell r="S763">
            <v>486186530.90916997</v>
          </cell>
        </row>
        <row r="764">
          <cell r="C764">
            <v>20462</v>
          </cell>
          <cell r="D764" t="str">
            <v>Margine Racc. a vista</v>
          </cell>
          <cell r="E764">
            <v>13596.65019</v>
          </cell>
          <cell r="F764">
            <v>10105.91887</v>
          </cell>
          <cell r="G764">
            <v>7438.37255</v>
          </cell>
          <cell r="H764">
            <v>4645.1749799999998</v>
          </cell>
          <cell r="I764">
            <v>2334.6188000000002</v>
          </cell>
          <cell r="J764">
            <v>25136.818190000002</v>
          </cell>
          <cell r="K764">
            <v>22310.69659</v>
          </cell>
          <cell r="L764">
            <v>19865.638800000001</v>
          </cell>
          <cell r="M764">
            <v>17688.947939999998</v>
          </cell>
          <cell r="N764">
            <v>15822.22012</v>
          </cell>
          <cell r="O764">
            <v>13801.77651</v>
          </cell>
          <cell r="P764">
            <v>11801.374040000001</v>
          </cell>
          <cell r="Q764">
            <v>9376.0112300000001</v>
          </cell>
          <cell r="R764">
            <v>39133.86952</v>
          </cell>
          <cell r="S764">
            <v>27409.76035</v>
          </cell>
        </row>
        <row r="765">
          <cell r="C765">
            <v>20463</v>
          </cell>
          <cell r="D765" t="str">
            <v>Numeri Racc. a termine (CD+Obbl.)</v>
          </cell>
          <cell r="E765">
            <v>6335109.5520299999</v>
          </cell>
          <cell r="F765">
            <v>4986348.0124300001</v>
          </cell>
          <cell r="G765">
            <v>3338272.5485200002</v>
          </cell>
          <cell r="H765">
            <v>2212299.7967400001</v>
          </cell>
          <cell r="I765">
            <v>1129493.89585</v>
          </cell>
          <cell r="J765">
            <v>12208870.62448</v>
          </cell>
          <cell r="K765">
            <v>11162371.73377</v>
          </cell>
          <cell r="L765">
            <v>10137796.54146</v>
          </cell>
          <cell r="M765">
            <v>9093077.6221699994</v>
          </cell>
          <cell r="N765">
            <v>8093581.6863599997</v>
          </cell>
          <cell r="O765">
            <v>7118035.6799999997</v>
          </cell>
          <cell r="P765">
            <v>6142198.7999999998</v>
          </cell>
          <cell r="Q765">
            <v>5992060.0801400002</v>
          </cell>
          <cell r="R765">
            <v>13520680.026660001</v>
          </cell>
          <cell r="S765">
            <v>12725163.18571</v>
          </cell>
        </row>
        <row r="766">
          <cell r="C766">
            <v>20464</v>
          </cell>
          <cell r="D766" t="str">
            <v>Margine Racc. a termine</v>
          </cell>
          <cell r="E766">
            <v>164.93393</v>
          </cell>
          <cell r="F766">
            <v>129.53618</v>
          </cell>
          <cell r="G766">
            <v>86.53416</v>
          </cell>
          <cell r="H766">
            <v>55.977919999999997</v>
          </cell>
          <cell r="I766">
            <v>28.317920000000001</v>
          </cell>
          <cell r="J766">
            <v>313.00062000000003</v>
          </cell>
          <cell r="K766">
            <v>285.19630999999998</v>
          </cell>
          <cell r="L766">
            <v>258.26499000000001</v>
          </cell>
          <cell r="M766">
            <v>230.74299999999999</v>
          </cell>
          <cell r="N766">
            <v>205.00534999999999</v>
          </cell>
          <cell r="O766">
            <v>180.09338</v>
          </cell>
          <cell r="P766">
            <v>154.52419</v>
          </cell>
          <cell r="Q766">
            <v>150.16077000000001</v>
          </cell>
          <cell r="R766">
            <v>353.26967000000002</v>
          </cell>
          <cell r="S766">
            <v>325.89794999999998</v>
          </cell>
        </row>
        <row r="767">
          <cell r="C767">
            <v>20465</v>
          </cell>
          <cell r="D767" t="str">
            <v>Numeri Racc. totale (esclusi PCT)</v>
          </cell>
          <cell r="E767">
            <v>188241249.85578001</v>
          </cell>
          <cell r="F767">
            <v>147682099.07139</v>
          </cell>
          <cell r="G767">
            <v>114036027.22876</v>
          </cell>
          <cell r="H767">
            <v>74116958.956499994</v>
          </cell>
          <cell r="I767">
            <v>38317589.955650002</v>
          </cell>
          <cell r="J767">
            <v>458011814.95767999</v>
          </cell>
          <cell r="K767">
            <v>418627067.09825999</v>
          </cell>
          <cell r="L767">
            <v>377513282.27026999</v>
          </cell>
          <cell r="M767">
            <v>336880208.33566999</v>
          </cell>
          <cell r="N767">
            <v>298347150.33249003</v>
          </cell>
          <cell r="O767">
            <v>258687055.52000001</v>
          </cell>
          <cell r="P767">
            <v>218681472.33000001</v>
          </cell>
          <cell r="Q767">
            <v>170138910.97420001</v>
          </cell>
          <cell r="R767">
            <v>471888061.25263</v>
          </cell>
          <cell r="S767">
            <v>498911694.09487998</v>
          </cell>
        </row>
        <row r="768">
          <cell r="C768">
            <v>20466</v>
          </cell>
          <cell r="D768" t="str">
            <v>Margine Raccolta Totale</v>
          </cell>
          <cell r="E768">
            <v>13761.58412</v>
          </cell>
          <cell r="F768">
            <v>10235.45505</v>
          </cell>
          <cell r="G768">
            <v>7524.9067100000002</v>
          </cell>
          <cell r="H768">
            <v>4701.1529</v>
          </cell>
          <cell r="I768">
            <v>2362.9367200000002</v>
          </cell>
          <cell r="J768">
            <v>25449.818800000001</v>
          </cell>
          <cell r="K768">
            <v>22595.892899999999</v>
          </cell>
          <cell r="L768">
            <v>20123.90379</v>
          </cell>
          <cell r="M768">
            <v>17919.69094</v>
          </cell>
          <cell r="N768">
            <v>16027.225479999999</v>
          </cell>
          <cell r="O768">
            <v>13981.8699</v>
          </cell>
          <cell r="P768">
            <v>11955.898230000001</v>
          </cell>
          <cell r="Q768">
            <v>9526.1720000000005</v>
          </cell>
          <cell r="R768">
            <v>39487.139190000002</v>
          </cell>
          <cell r="S768">
            <v>27735.658299999999</v>
          </cell>
        </row>
        <row r="769">
          <cell r="C769">
            <v>20467</v>
          </cell>
          <cell r="D769" t="str">
            <v>Numeri Impieghi vivi totali</v>
          </cell>
          <cell r="E769">
            <v>408401266.10526001</v>
          </cell>
          <cell r="F769">
            <v>323864728.52538002</v>
          </cell>
          <cell r="G769">
            <v>253247490.37042001</v>
          </cell>
          <cell r="H769">
            <v>165098485.01225999</v>
          </cell>
          <cell r="I769">
            <v>85070472.747490004</v>
          </cell>
          <cell r="J769">
            <v>1010392013.5082999</v>
          </cell>
          <cell r="K769">
            <v>916872153.56351995</v>
          </cell>
          <cell r="L769">
            <v>829766639.42975998</v>
          </cell>
          <cell r="M769">
            <v>743230491.19847</v>
          </cell>
          <cell r="N769">
            <v>659665945.92026997</v>
          </cell>
          <cell r="O769">
            <v>573337283.79999995</v>
          </cell>
          <cell r="P769">
            <v>485615148.22000003</v>
          </cell>
          <cell r="Q769">
            <v>351549911.99294001</v>
          </cell>
          <cell r="R769">
            <v>1036524089.08323</v>
          </cell>
          <cell r="S769">
            <v>1113609320.5822101</v>
          </cell>
        </row>
        <row r="770">
          <cell r="C770">
            <v>20468</v>
          </cell>
          <cell r="D770" t="str">
            <v>Margine Imp. Vivi totali</v>
          </cell>
          <cell r="E770">
            <v>52859.848539999999</v>
          </cell>
          <cell r="F770">
            <v>42650.935530000002</v>
          </cell>
          <cell r="G770">
            <v>33386.347750000001</v>
          </cell>
          <cell r="H770">
            <v>22122.81221</v>
          </cell>
          <cell r="I770">
            <v>11027.786169999999</v>
          </cell>
          <cell r="J770">
            <v>132445.80426</v>
          </cell>
          <cell r="K770">
            <v>120644.00771999999</v>
          </cell>
          <cell r="L770">
            <v>109036.24575</v>
          </cell>
          <cell r="M770">
            <v>98634.682140000004</v>
          </cell>
          <cell r="N770">
            <v>87716.226869999999</v>
          </cell>
          <cell r="O770">
            <v>76390.957420000006</v>
          </cell>
          <cell r="P770">
            <v>65214.443099999997</v>
          </cell>
          <cell r="Q770">
            <v>49536.033439999999</v>
          </cell>
          <cell r="R770">
            <v>121982.02767</v>
          </cell>
          <cell r="S770">
            <v>135130.91469999999</v>
          </cell>
        </row>
        <row r="771">
          <cell r="C771">
            <v>20469</v>
          </cell>
          <cell r="D771" t="str">
            <v>Numeri Impieghi vivi a breve (c/c)</v>
          </cell>
          <cell r="E771">
            <v>256546496.25858</v>
          </cell>
          <cell r="F771">
            <v>204262126.53498</v>
          </cell>
          <cell r="G771">
            <v>163258336.37913999</v>
          </cell>
          <cell r="H771">
            <v>106296270.4446</v>
          </cell>
          <cell r="I771">
            <v>54998800.685699999</v>
          </cell>
          <cell r="J771">
            <v>672024902.53126001</v>
          </cell>
          <cell r="K771">
            <v>611231006.94094002</v>
          </cell>
          <cell r="L771">
            <v>555040289.92290998</v>
          </cell>
          <cell r="M771">
            <v>499052941.92717999</v>
          </cell>
          <cell r="N771">
            <v>444414143.07599998</v>
          </cell>
          <cell r="O771">
            <v>387102112.31999999</v>
          </cell>
          <cell r="P771">
            <v>328917102.36000001</v>
          </cell>
          <cell r="Q771">
            <v>233110708.51887</v>
          </cell>
          <cell r="R771">
            <v>639591643.82840002</v>
          </cell>
          <cell r="S771">
            <v>642378281.85251999</v>
          </cell>
        </row>
        <row r="772">
          <cell r="C772">
            <v>20470</v>
          </cell>
          <cell r="D772" t="str">
            <v>Margine Imp. Vivi a breve</v>
          </cell>
          <cell r="E772">
            <v>43820.170590000002</v>
          </cell>
          <cell r="F772">
            <v>35203.730479999998</v>
          </cell>
          <cell r="G772">
            <v>27722.363430000001</v>
          </cell>
          <cell r="H772">
            <v>18369.88955</v>
          </cell>
          <cell r="I772">
            <v>9081.3076899999996</v>
          </cell>
          <cell r="J772">
            <v>106326.42251</v>
          </cell>
          <cell r="K772">
            <v>96633.07789</v>
          </cell>
          <cell r="L772">
            <v>87031.822899999999</v>
          </cell>
          <cell r="M772">
            <v>78545.959650000004</v>
          </cell>
          <cell r="N772">
            <v>69646.478839999996</v>
          </cell>
          <cell r="O772">
            <v>60444.18707</v>
          </cell>
          <cell r="P772">
            <v>51698.164259999998</v>
          </cell>
          <cell r="Q772">
            <v>38806.796560000003</v>
          </cell>
          <cell r="R772">
            <v>102198.86785</v>
          </cell>
          <cell r="S772">
            <v>106377.86326</v>
          </cell>
        </row>
        <row r="773">
          <cell r="C773">
            <v>20471</v>
          </cell>
          <cell r="D773" t="str">
            <v>Numeri Impieghi vivi a termine</v>
          </cell>
          <cell r="E773">
            <v>151854769.84667999</v>
          </cell>
          <cell r="F773">
            <v>119602601.9904</v>
          </cell>
          <cell r="G773">
            <v>89989153.991280004</v>
          </cell>
          <cell r="H773">
            <v>58802214.567659996</v>
          </cell>
          <cell r="I773">
            <v>30071672.061790001</v>
          </cell>
          <cell r="J773">
            <v>338367110.97703999</v>
          </cell>
          <cell r="K773">
            <v>305641146.62256998</v>
          </cell>
          <cell r="L773">
            <v>274726349.50685</v>
          </cell>
          <cell r="M773">
            <v>244177549.27129</v>
          </cell>
          <cell r="N773">
            <v>215251802.84426001</v>
          </cell>
          <cell r="O773">
            <v>186235171.47999999</v>
          </cell>
          <cell r="P773">
            <v>156698045.86000001</v>
          </cell>
          <cell r="Q773">
            <v>118439203.47407</v>
          </cell>
          <cell r="R773">
            <v>396932445.25483</v>
          </cell>
          <cell r="S773">
            <v>471231038.72969002</v>
          </cell>
        </row>
        <row r="774">
          <cell r="C774">
            <v>20472</v>
          </cell>
          <cell r="D774" t="str">
            <v>Margine Imp. Vivi a termine</v>
          </cell>
          <cell r="E774">
            <v>9039.6779499999993</v>
          </cell>
          <cell r="F774">
            <v>7447.2050499999996</v>
          </cell>
          <cell r="G774">
            <v>5663.9843199999996</v>
          </cell>
          <cell r="H774">
            <v>3752.9226600000002</v>
          </cell>
          <cell r="I774">
            <v>1946.47848</v>
          </cell>
          <cell r="J774">
            <v>26119.38175</v>
          </cell>
          <cell r="K774">
            <v>24010.929840000001</v>
          </cell>
          <cell r="L774">
            <v>22004.422849999999</v>
          </cell>
          <cell r="M774">
            <v>20088.7225</v>
          </cell>
          <cell r="N774">
            <v>18069.748029999999</v>
          </cell>
          <cell r="O774">
            <v>15946.77036</v>
          </cell>
          <cell r="P774">
            <v>13516.278850000001</v>
          </cell>
          <cell r="Q774">
            <v>10729.23688</v>
          </cell>
          <cell r="R774">
            <v>19783.159820000001</v>
          </cell>
          <cell r="S774">
            <v>28753.051439999999</v>
          </cell>
        </row>
        <row r="775">
          <cell r="C775">
            <v>20473</v>
          </cell>
          <cell r="D775" t="str">
            <v>Numeri contenzioso</v>
          </cell>
          <cell r="E775">
            <v>25808808.866900001</v>
          </cell>
          <cell r="F775">
            <v>20405248.675889999</v>
          </cell>
          <cell r="G775">
            <v>15207703.346930001</v>
          </cell>
          <cell r="H775">
            <v>10042878.87396</v>
          </cell>
          <cell r="I775">
            <v>5211268.9759799996</v>
          </cell>
          <cell r="J775">
            <v>60241317.75598</v>
          </cell>
          <cell r="K775">
            <v>55073739.383529998</v>
          </cell>
          <cell r="L775">
            <v>50355656.444839999</v>
          </cell>
          <cell r="M775">
            <v>45490055.42379</v>
          </cell>
          <cell r="N775">
            <v>40790694.550609998</v>
          </cell>
          <cell r="O775">
            <v>35937119.755599998</v>
          </cell>
          <cell r="P775">
            <v>30955226.603399999</v>
          </cell>
          <cell r="Q775">
            <v>26233107.09612</v>
          </cell>
          <cell r="R775">
            <v>63049805.024089999</v>
          </cell>
          <cell r="S775">
            <v>53312000</v>
          </cell>
        </row>
        <row r="776">
          <cell r="C776">
            <v>20474</v>
          </cell>
          <cell r="D776" t="str">
            <v>Margine Contenzioso</v>
          </cell>
          <cell r="E776">
            <v>-2583.91705</v>
          </cell>
          <cell r="F776">
            <v>-1956.45445</v>
          </cell>
          <cell r="G776">
            <v>-1411.13822</v>
          </cell>
          <cell r="H776">
            <v>-900.30039999999997</v>
          </cell>
          <cell r="I776">
            <v>-452.78237999999999</v>
          </cell>
          <cell r="J776">
            <v>-4818.4674299999997</v>
          </cell>
          <cell r="K776">
            <v>-4309.5983100000003</v>
          </cell>
          <cell r="L776">
            <v>-3912.8728299999998</v>
          </cell>
          <cell r="M776">
            <v>-3536.89473</v>
          </cell>
          <cell r="N776">
            <v>-3199.3355299999998</v>
          </cell>
          <cell r="O776">
            <v>-2855.27801</v>
          </cell>
          <cell r="P776">
            <v>-2484.8990100000001</v>
          </cell>
          <cell r="Q776">
            <v>-2056.2617300000002</v>
          </cell>
          <cell r="R776">
            <v>-7183.0241599999999</v>
          </cell>
          <cell r="S776">
            <v>-4531.9979599999997</v>
          </cell>
        </row>
        <row r="777">
          <cell r="C777">
            <v>20475</v>
          </cell>
          <cell r="D777" t="str">
            <v>Commissioni su GP</v>
          </cell>
          <cell r="E777">
            <v>1385.23514</v>
          </cell>
          <cell r="F777">
            <v>1170.0609300000001</v>
          </cell>
          <cell r="G777">
            <v>785.57789000000002</v>
          </cell>
          <cell r="H777">
            <v>660.59924000000001</v>
          </cell>
          <cell r="I777">
            <v>414.29111999999998</v>
          </cell>
          <cell r="J777">
            <v>2975.3704499999999</v>
          </cell>
          <cell r="K777">
            <v>2653.9019800000001</v>
          </cell>
          <cell r="L777">
            <v>2297.7700100000002</v>
          </cell>
          <cell r="M777">
            <v>1989.6859899999999</v>
          </cell>
          <cell r="N777">
            <v>1617.9478999999999</v>
          </cell>
          <cell r="O777">
            <v>1505.1879100000001</v>
          </cell>
          <cell r="P777">
            <v>1066.90975</v>
          </cell>
          <cell r="Q777">
            <v>714.38241000000005</v>
          </cell>
          <cell r="R777">
            <v>4383.2619699999996</v>
          </cell>
          <cell r="S777">
            <v>3981.3722400000001</v>
          </cell>
        </row>
        <row r="778">
          <cell r="C778">
            <v>20476</v>
          </cell>
          <cell r="D778" t="str">
            <v>volumi GP</v>
          </cell>
          <cell r="E778">
            <v>230701.65706</v>
          </cell>
          <cell r="F778">
            <v>237017.58757999999</v>
          </cell>
          <cell r="G778">
            <v>219969.58363000001</v>
          </cell>
          <cell r="H778">
            <v>243654.11124999999</v>
          </cell>
          <cell r="I778">
            <v>307927.74836999999</v>
          </cell>
          <cell r="J778">
            <v>165989.30598</v>
          </cell>
          <cell r="K778">
            <v>158489.2078</v>
          </cell>
          <cell r="L778">
            <v>154527.66630000001</v>
          </cell>
          <cell r="M778">
            <v>147063.04848999999</v>
          </cell>
          <cell r="N778">
            <v>136713.56174</v>
          </cell>
          <cell r="O778">
            <v>124325.81</v>
          </cell>
          <cell r="P778">
            <v>106347.35</v>
          </cell>
          <cell r="Q778">
            <v>158206.70972000001</v>
          </cell>
          <cell r="R778">
            <v>0</v>
          </cell>
          <cell r="S778">
            <v>0</v>
          </cell>
        </row>
        <row r="779">
          <cell r="C779">
            <v>20477</v>
          </cell>
          <cell r="D779" t="str">
            <v>Commissioni su fondi</v>
          </cell>
          <cell r="E779">
            <v>1253.38528</v>
          </cell>
          <cell r="F779">
            <v>987.96974999999998</v>
          </cell>
          <cell r="G779">
            <v>756.21739000000002</v>
          </cell>
          <cell r="H779">
            <v>498.96489000000003</v>
          </cell>
          <cell r="I779">
            <v>288.34163000000001</v>
          </cell>
          <cell r="J779">
            <v>1802.80574</v>
          </cell>
          <cell r="K779">
            <v>1581.43731</v>
          </cell>
          <cell r="L779">
            <v>1354.23099</v>
          </cell>
          <cell r="M779">
            <v>1148.6551300000001</v>
          </cell>
          <cell r="N779">
            <v>942.88892999999996</v>
          </cell>
          <cell r="O779">
            <v>480.88776000000001</v>
          </cell>
          <cell r="P779">
            <v>261.77420999999998</v>
          </cell>
          <cell r="Q779">
            <v>439.08377999999999</v>
          </cell>
          <cell r="R779">
            <v>1155.7479699999999</v>
          </cell>
          <cell r="S779">
            <v>702.5951</v>
          </cell>
        </row>
        <row r="780">
          <cell r="C780">
            <v>20478</v>
          </cell>
          <cell r="D780" t="str">
            <v>volumi fondi</v>
          </cell>
          <cell r="E780">
            <v>192041.96526999999</v>
          </cell>
          <cell r="F780">
            <v>192054.72584</v>
          </cell>
          <cell r="G780">
            <v>166367.39285999999</v>
          </cell>
          <cell r="H780">
            <v>166995.73376999999</v>
          </cell>
          <cell r="I780">
            <v>171425</v>
          </cell>
          <cell r="J780">
            <v>164561.10397</v>
          </cell>
          <cell r="K780">
            <v>164947.95683000001</v>
          </cell>
          <cell r="L780">
            <v>165442.21317</v>
          </cell>
          <cell r="M780">
            <v>166865.55687999999</v>
          </cell>
          <cell r="N780">
            <v>168487.59208</v>
          </cell>
          <cell r="O780">
            <v>169929.2</v>
          </cell>
          <cell r="P780">
            <v>171421.9</v>
          </cell>
          <cell r="Q780">
            <v>217049.42066999999</v>
          </cell>
          <cell r="R780">
            <v>0</v>
          </cell>
          <cell r="S780">
            <v>0</v>
          </cell>
        </row>
        <row r="781">
          <cell r="C781">
            <v>20479</v>
          </cell>
          <cell r="D781" t="str">
            <v>Commissioni su titoli amministrati</v>
          </cell>
          <cell r="E781">
            <v>790.74057000000005</v>
          </cell>
          <cell r="F781">
            <v>722.10428000000002</v>
          </cell>
          <cell r="G781">
            <v>532.53515000000004</v>
          </cell>
          <cell r="H781">
            <v>399.50779999999997</v>
          </cell>
          <cell r="I781">
            <v>279.45924000000002</v>
          </cell>
          <cell r="J781">
            <v>556.69263000000001</v>
          </cell>
          <cell r="K781">
            <v>443.30207999999999</v>
          </cell>
          <cell r="L781">
            <v>382.10032999999999</v>
          </cell>
          <cell r="M781">
            <v>376.56034</v>
          </cell>
          <cell r="N781">
            <v>339.50671999999997</v>
          </cell>
          <cell r="O781">
            <v>322.52987000000002</v>
          </cell>
          <cell r="P781">
            <v>289.94887999999997</v>
          </cell>
          <cell r="Q781">
            <v>231.32526999999999</v>
          </cell>
          <cell r="R781">
            <v>1271.1883700000001</v>
          </cell>
          <cell r="S781">
            <v>416.25153999999998</v>
          </cell>
        </row>
        <row r="782">
          <cell r="C782">
            <v>20480</v>
          </cell>
          <cell r="D782" t="str">
            <v>volumi Titoli Ammin. (stock)</v>
          </cell>
          <cell r="E782">
            <v>369207.74228000001</v>
          </cell>
          <cell r="F782">
            <v>367034.43861999997</v>
          </cell>
          <cell r="G782">
            <v>361820.75667999999</v>
          </cell>
          <cell r="H782">
            <v>355773</v>
          </cell>
          <cell r="I782">
            <v>352973.39818999998</v>
          </cell>
          <cell r="J782">
            <v>364355.76814</v>
          </cell>
          <cell r="K782">
            <v>365069.24922</v>
          </cell>
          <cell r="L782">
            <v>365894.21315000003</v>
          </cell>
          <cell r="M782">
            <v>368304.43611000001</v>
          </cell>
          <cell r="N782">
            <v>369619.38581000001</v>
          </cell>
          <cell r="O782">
            <v>371810.79</v>
          </cell>
          <cell r="P782">
            <v>374449.61</v>
          </cell>
          <cell r="Q782">
            <v>373128.75137999997</v>
          </cell>
          <cell r="R782">
            <v>0</v>
          </cell>
          <cell r="S782">
            <v>0</v>
          </cell>
        </row>
        <row r="783">
          <cell r="C783">
            <v>20481</v>
          </cell>
          <cell r="D783" t="str">
            <v>Commissioni su operazioni di PcT</v>
          </cell>
          <cell r="E783">
            <v>2.8957700000000002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46.01511</v>
          </cell>
          <cell r="K783">
            <v>46.01511</v>
          </cell>
          <cell r="L783">
            <v>46.01511</v>
          </cell>
          <cell r="M783">
            <v>41.057569999999998</v>
          </cell>
          <cell r="N783">
            <v>38.781359999999999</v>
          </cell>
          <cell r="O783">
            <v>0</v>
          </cell>
          <cell r="P783">
            <v>0</v>
          </cell>
          <cell r="Q783">
            <v>30.930990000000001</v>
          </cell>
          <cell r="R783">
            <v>23.166160000000001</v>
          </cell>
          <cell r="S783">
            <v>8.1366599999999991</v>
          </cell>
        </row>
        <row r="784">
          <cell r="C784">
            <v>20482</v>
          </cell>
          <cell r="D784" t="str">
            <v>volumi PcT</v>
          </cell>
          <cell r="E784">
            <v>55120.982779999998</v>
          </cell>
          <cell r="F784">
            <v>54779.990709999998</v>
          </cell>
          <cell r="G784">
            <v>53476</v>
          </cell>
          <cell r="H784">
            <v>2.5200000000000001E-3</v>
          </cell>
          <cell r="I784">
            <v>2.5200000000000001E-3</v>
          </cell>
          <cell r="J784">
            <v>2.2300000000000002E-3</v>
          </cell>
          <cell r="K784">
            <v>2.2399999999999998E-3</v>
          </cell>
          <cell r="L784">
            <v>2.2699999999999999E-3</v>
          </cell>
          <cell r="M784">
            <v>2.3E-3</v>
          </cell>
          <cell r="N784">
            <v>2.3E-3</v>
          </cell>
          <cell r="O784">
            <v>2.31E-3</v>
          </cell>
          <cell r="P784">
            <v>2.33E-3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20483</v>
          </cell>
          <cell r="D785" t="str">
            <v>Commissioni su assicurazioni</v>
          </cell>
          <cell r="E785">
            <v>460.40636000000001</v>
          </cell>
          <cell r="F785">
            <v>340.08783</v>
          </cell>
          <cell r="G785">
            <v>211.24593999999999</v>
          </cell>
          <cell r="H785">
            <v>138.86471</v>
          </cell>
          <cell r="I785">
            <v>36.972079999999998</v>
          </cell>
          <cell r="J785">
            <v>905.10610999999994</v>
          </cell>
          <cell r="K785">
            <v>811.80838000000006</v>
          </cell>
          <cell r="L785">
            <v>775.07142999999996</v>
          </cell>
          <cell r="M785">
            <v>727.71659999999997</v>
          </cell>
          <cell r="N785">
            <v>693.19168999999999</v>
          </cell>
          <cell r="O785">
            <v>652.28198999999995</v>
          </cell>
          <cell r="P785">
            <v>556.96472000000006</v>
          </cell>
          <cell r="Q785">
            <v>503.32986</v>
          </cell>
          <cell r="R785">
            <v>1302.6360099999999</v>
          </cell>
          <cell r="S785">
            <v>1000</v>
          </cell>
        </row>
        <row r="786">
          <cell r="C786">
            <v>20484</v>
          </cell>
          <cell r="D786" t="str">
            <v>volumi assicurazioni</v>
          </cell>
          <cell r="E786">
            <v>32323.917799999999</v>
          </cell>
          <cell r="F786">
            <v>31196.352739999998</v>
          </cell>
          <cell r="G786">
            <v>30479</v>
          </cell>
          <cell r="H786">
            <v>29526.733769999999</v>
          </cell>
          <cell r="I786">
            <v>27736.479719999999</v>
          </cell>
          <cell r="J786">
            <v>26498.814460000001</v>
          </cell>
          <cell r="K786">
            <v>25817.934410000002</v>
          </cell>
          <cell r="L786">
            <v>25231.583999999999</v>
          </cell>
          <cell r="M786">
            <v>24590.853770000002</v>
          </cell>
          <cell r="N786">
            <v>23949.318070000001</v>
          </cell>
          <cell r="O786">
            <v>23210.52</v>
          </cell>
          <cell r="P786">
            <v>22368.53</v>
          </cell>
          <cell r="Q786">
            <v>21566.540560000001</v>
          </cell>
          <cell r="R786">
            <v>0</v>
          </cell>
          <cell r="S786">
            <v>0</v>
          </cell>
        </row>
        <row r="787">
          <cell r="C787">
            <v>20485</v>
          </cell>
          <cell r="D787" t="str">
            <v>commissioni tenuta conto</v>
          </cell>
          <cell r="E787">
            <v>14158.550450000001</v>
          </cell>
          <cell r="F787">
            <v>11733.419330000001</v>
          </cell>
          <cell r="G787">
            <v>9328.4495999999999</v>
          </cell>
          <cell r="H787">
            <v>4869.4008199999998</v>
          </cell>
          <cell r="I787">
            <v>2321.1617999999999</v>
          </cell>
          <cell r="J787">
            <v>32659.918379999999</v>
          </cell>
          <cell r="K787">
            <v>29779.17049</v>
          </cell>
          <cell r="L787">
            <v>26863.222170000001</v>
          </cell>
          <cell r="M787">
            <v>24005.983840000001</v>
          </cell>
          <cell r="N787">
            <v>20811.97724</v>
          </cell>
          <cell r="O787">
            <v>18752.636600000002</v>
          </cell>
          <cell r="P787">
            <v>16062.135969999999</v>
          </cell>
          <cell r="Q787">
            <v>12514.42547</v>
          </cell>
          <cell r="R787">
            <v>37195.898480000003</v>
          </cell>
          <cell r="S787">
            <v>32753.025160000001</v>
          </cell>
        </row>
        <row r="788">
          <cell r="C788">
            <v>20486</v>
          </cell>
          <cell r="D788" t="str">
            <v>commissioni su carte di credito e debito</v>
          </cell>
          <cell r="E788">
            <v>892.07356000000004</v>
          </cell>
          <cell r="F788">
            <v>707.24477999999999</v>
          </cell>
          <cell r="G788">
            <v>410.50596000000002</v>
          </cell>
          <cell r="H788">
            <v>228.23688000000001</v>
          </cell>
          <cell r="I788">
            <v>117.69092999999999</v>
          </cell>
          <cell r="J788">
            <v>2267.7102</v>
          </cell>
          <cell r="K788">
            <v>2054.9074000000001</v>
          </cell>
          <cell r="L788">
            <v>1910.21327</v>
          </cell>
          <cell r="M788">
            <v>1675.55763</v>
          </cell>
          <cell r="N788">
            <v>1598.1039900000001</v>
          </cell>
          <cell r="O788">
            <v>1458.4200900000001</v>
          </cell>
          <cell r="P788">
            <v>1339.8013699999999</v>
          </cell>
          <cell r="Q788">
            <v>740.06854999999996</v>
          </cell>
          <cell r="R788">
            <v>2185.8750700000001</v>
          </cell>
          <cell r="S788">
            <v>2490</v>
          </cell>
        </row>
        <row r="789">
          <cell r="C789">
            <v>20487</v>
          </cell>
          <cell r="D789" t="str">
            <v>commissioni su servizi estero</v>
          </cell>
          <cell r="E789">
            <v>863.26914999999997</v>
          </cell>
          <cell r="F789">
            <v>668.38259000000005</v>
          </cell>
          <cell r="G789">
            <v>708.56583999999998</v>
          </cell>
          <cell r="H789">
            <v>413.41012000000001</v>
          </cell>
          <cell r="I789">
            <v>154.29169999999999</v>
          </cell>
          <cell r="J789">
            <v>2365.34582</v>
          </cell>
          <cell r="K789">
            <v>2160.2794800000001</v>
          </cell>
          <cell r="L789">
            <v>1968.9830099999999</v>
          </cell>
          <cell r="M789">
            <v>1795.0856100000001</v>
          </cell>
          <cell r="N789">
            <v>1590.36256</v>
          </cell>
          <cell r="O789">
            <v>1411.76</v>
          </cell>
          <cell r="P789">
            <v>1218.3399999999999</v>
          </cell>
          <cell r="Q789">
            <v>837.40329999999994</v>
          </cell>
          <cell r="R789">
            <v>2227.4750899999999</v>
          </cell>
          <cell r="S789">
            <v>2138.16552</v>
          </cell>
        </row>
        <row r="790">
          <cell r="C790">
            <v>20488</v>
          </cell>
          <cell r="D790" t="str">
            <v>Commissioni da portafoglio</v>
          </cell>
          <cell r="E790">
            <v>1838.8964100000001</v>
          </cell>
          <cell r="F790">
            <v>1471.1651300000001</v>
          </cell>
          <cell r="G790">
            <v>1158.5375899999999</v>
          </cell>
          <cell r="H790">
            <v>783.37679000000003</v>
          </cell>
          <cell r="I790">
            <v>388.55500000000001</v>
          </cell>
          <cell r="J790">
            <v>4642.6976000000004</v>
          </cell>
          <cell r="K790">
            <v>4261.6114500000003</v>
          </cell>
          <cell r="L790">
            <v>3938.6574900000001</v>
          </cell>
          <cell r="M790">
            <v>3559.7559900000001</v>
          </cell>
          <cell r="N790">
            <v>3153.9528599999999</v>
          </cell>
          <cell r="O790">
            <v>2871.38</v>
          </cell>
          <cell r="P790">
            <v>2438.87</v>
          </cell>
          <cell r="Q790">
            <v>1772.5045600000001</v>
          </cell>
          <cell r="R790">
            <v>4413.0153600000003</v>
          </cell>
          <cell r="S790">
            <v>4585.1245200000003</v>
          </cell>
        </row>
        <row r="791">
          <cell r="C791">
            <v>20489</v>
          </cell>
          <cell r="D791" t="str">
            <v>altre Commissioni</v>
          </cell>
          <cell r="E791">
            <v>6852.0945000000002</v>
          </cell>
          <cell r="F791">
            <v>5747.0332699999999</v>
          </cell>
          <cell r="G791">
            <v>4560.5406899999998</v>
          </cell>
          <cell r="H791">
            <v>3146.14509</v>
          </cell>
          <cell r="I791">
            <v>1027.3739399999999</v>
          </cell>
          <cell r="J791">
            <v>18537.529910000001</v>
          </cell>
          <cell r="K791">
            <v>16802.439640000001</v>
          </cell>
          <cell r="L791">
            <v>14580.073909999999</v>
          </cell>
          <cell r="M791">
            <v>13258.23242</v>
          </cell>
          <cell r="N791">
            <v>12169.656059999999</v>
          </cell>
          <cell r="O791">
            <v>11063.80467</v>
          </cell>
          <cell r="P791">
            <v>8944.5379699999994</v>
          </cell>
          <cell r="Q791">
            <v>6991.4021199999997</v>
          </cell>
          <cell r="R791">
            <v>14231.256729999999</v>
          </cell>
          <cell r="S791">
            <v>18746.20074</v>
          </cell>
        </row>
        <row r="792">
          <cell r="C792">
            <v>20490</v>
          </cell>
          <cell r="D792" t="str">
            <v>di cui sistema di pagamento</v>
          </cell>
          <cell r="E792">
            <v>2756.4961400000002</v>
          </cell>
          <cell r="F792">
            <v>2159.0543499999999</v>
          </cell>
          <cell r="G792">
            <v>1709.4284299999999</v>
          </cell>
          <cell r="H792">
            <v>1111.5938699999999</v>
          </cell>
          <cell r="I792">
            <v>524.88180999999997</v>
          </cell>
          <cell r="J792">
            <v>7451.0798599999998</v>
          </cell>
          <cell r="K792">
            <v>6881.87104</v>
          </cell>
          <cell r="L792">
            <v>5792.8411400000005</v>
          </cell>
          <cell r="M792">
            <v>5295.9239799999996</v>
          </cell>
          <cell r="N792">
            <v>4802.5867699999999</v>
          </cell>
          <cell r="O792">
            <v>4192.01296</v>
          </cell>
          <cell r="P792">
            <v>3434.4121399999999</v>
          </cell>
          <cell r="Q792">
            <v>2690.6053299999999</v>
          </cell>
          <cell r="R792">
            <v>6938.5886300000002</v>
          </cell>
          <cell r="S792">
            <v>7125</v>
          </cell>
        </row>
        <row r="793">
          <cell r="C793">
            <v>20491</v>
          </cell>
          <cell r="D793" t="str">
            <v>effetto giorni banca</v>
          </cell>
          <cell r="E793">
            <v>5049.7873499999996</v>
          </cell>
          <cell r="F793">
            <v>3533.9341199999999</v>
          </cell>
          <cell r="G793">
            <v>2709.64356</v>
          </cell>
          <cell r="H793">
            <v>1472.6567</v>
          </cell>
          <cell r="I793">
            <v>780.18741</v>
          </cell>
          <cell r="J793">
            <v>10622.080819999999</v>
          </cell>
          <cell r="K793">
            <v>9626.8464999999997</v>
          </cell>
          <cell r="L793">
            <v>8449.1698500000002</v>
          </cell>
          <cell r="M793">
            <v>7747.7240000000002</v>
          </cell>
          <cell r="N793">
            <v>7040.3183399999998</v>
          </cell>
          <cell r="O793">
            <v>6173.6325999999999</v>
          </cell>
          <cell r="P793">
            <v>5070</v>
          </cell>
          <cell r="Q793">
            <v>3907.0026200000002</v>
          </cell>
          <cell r="R793">
            <v>14469.779140000001</v>
          </cell>
          <cell r="S793">
            <v>11234.062309999999</v>
          </cell>
        </row>
        <row r="794">
          <cell r="C794">
            <v>20492</v>
          </cell>
          <cell r="D794" t="str">
            <v>Commissioni GP+Fondi</v>
          </cell>
          <cell r="E794">
            <v>2638.6204200000002</v>
          </cell>
          <cell r="F794">
            <v>2158.03069</v>
          </cell>
          <cell r="G794">
            <v>1541.7952700000001</v>
          </cell>
          <cell r="H794">
            <v>1159.56413</v>
          </cell>
          <cell r="I794">
            <v>702.63274999999999</v>
          </cell>
          <cell r="J794">
            <v>4778.1761900000001</v>
          </cell>
          <cell r="K794">
            <v>4235.3392899999999</v>
          </cell>
          <cell r="L794">
            <v>3652.0010000000002</v>
          </cell>
          <cell r="M794">
            <v>3138.34112</v>
          </cell>
          <cell r="N794">
            <v>2560.8368300000002</v>
          </cell>
          <cell r="O794">
            <v>1986.0756699999999</v>
          </cell>
          <cell r="P794">
            <v>1328.6839600000001</v>
          </cell>
          <cell r="Q794">
            <v>1153.4661900000001</v>
          </cell>
          <cell r="R794">
            <v>5539.0099399999999</v>
          </cell>
          <cell r="S794">
            <v>4683.9673400000001</v>
          </cell>
        </row>
        <row r="795">
          <cell r="C795">
            <v>20493</v>
          </cell>
          <cell r="D795" t="str">
            <v>Volumi GP+Fondi</v>
          </cell>
          <cell r="E795">
            <v>422743.62232999998</v>
          </cell>
          <cell r="F795">
            <v>429072.31342000002</v>
          </cell>
          <cell r="G795">
            <v>386336.97648999997</v>
          </cell>
          <cell r="H795">
            <v>410649.84502000001</v>
          </cell>
          <cell r="I795">
            <v>479352.74836999999</v>
          </cell>
          <cell r="J795">
            <v>330550.40995</v>
          </cell>
          <cell r="K795">
            <v>323437.16463999997</v>
          </cell>
          <cell r="L795">
            <v>319969.87946999999</v>
          </cell>
          <cell r="M795">
            <v>313928.60538000002</v>
          </cell>
          <cell r="N795">
            <v>305201.15380999999</v>
          </cell>
          <cell r="O795">
            <v>294255.01</v>
          </cell>
          <cell r="P795">
            <v>277769.25</v>
          </cell>
          <cell r="Q795">
            <v>375256.13039000001</v>
          </cell>
          <cell r="R795">
            <v>0</v>
          </cell>
          <cell r="S795">
            <v>0</v>
          </cell>
        </row>
        <row r="796">
          <cell r="C796">
            <v>20494</v>
          </cell>
          <cell r="D796" t="str">
            <v xml:space="preserve">Commissioni Titoli Amministrati+Pct </v>
          </cell>
          <cell r="E796">
            <v>793.63634000000002</v>
          </cell>
          <cell r="F796">
            <v>722.10428000000002</v>
          </cell>
          <cell r="G796">
            <v>532.53515000000004</v>
          </cell>
          <cell r="H796">
            <v>399.50779999999997</v>
          </cell>
          <cell r="I796">
            <v>279.45924000000002</v>
          </cell>
          <cell r="J796">
            <v>602.70772999999997</v>
          </cell>
          <cell r="K796">
            <v>489.31718999999998</v>
          </cell>
          <cell r="L796">
            <v>428.11543</v>
          </cell>
          <cell r="M796">
            <v>417.61790999999999</v>
          </cell>
          <cell r="N796">
            <v>378.28807</v>
          </cell>
          <cell r="O796">
            <v>322.52987000000002</v>
          </cell>
          <cell r="P796">
            <v>289.94887999999997</v>
          </cell>
          <cell r="Q796">
            <v>262.25625000000002</v>
          </cell>
          <cell r="R796">
            <v>1294.3545300000001</v>
          </cell>
          <cell r="S796">
            <v>424.38819999999998</v>
          </cell>
        </row>
        <row r="797">
          <cell r="C797">
            <v>20561</v>
          </cell>
          <cell r="D797" t="str">
            <v>Numeri Racc. a vista (c/c e dep. risp.)</v>
          </cell>
          <cell r="E797">
            <v>1518804635.1488099</v>
          </cell>
          <cell r="F797">
            <v>1216743924.5378499</v>
          </cell>
          <cell r="G797">
            <v>922278514.53928995</v>
          </cell>
          <cell r="H797">
            <v>612507348.90336001</v>
          </cell>
          <cell r="I797">
            <v>318596699.33359998</v>
          </cell>
          <cell r="J797">
            <v>3640944160.1412301</v>
          </cell>
          <cell r="K797">
            <v>3330705472.9511299</v>
          </cell>
          <cell r="L797">
            <v>3021351891.6480598</v>
          </cell>
          <cell r="M797">
            <v>2713620918.67065</v>
          </cell>
          <cell r="N797">
            <v>2418650810.15446</v>
          </cell>
          <cell r="O797">
            <v>2108255545.5599999</v>
          </cell>
          <cell r="P797">
            <v>1801625644.04</v>
          </cell>
          <cell r="Q797">
            <v>1503580570.0363801</v>
          </cell>
          <cell r="R797">
            <v>3611033371.0659299</v>
          </cell>
          <cell r="S797">
            <v>3866626877.43959</v>
          </cell>
        </row>
        <row r="798">
          <cell r="C798">
            <v>20562</v>
          </cell>
          <cell r="D798" t="str">
            <v>Margine Racc. a vista</v>
          </cell>
          <cell r="E798">
            <v>123639.2452</v>
          </cell>
          <cell r="F798">
            <v>94521.296440000006</v>
          </cell>
          <cell r="G798">
            <v>69181.067890000006</v>
          </cell>
          <cell r="H798">
            <v>44214.96776</v>
          </cell>
          <cell r="I798">
            <v>22290.78397</v>
          </cell>
          <cell r="J798">
            <v>227060.36580999999</v>
          </cell>
          <cell r="K798">
            <v>201956.58585999999</v>
          </cell>
          <cell r="L798">
            <v>181960.68883999999</v>
          </cell>
          <cell r="M798">
            <v>163061.57188999999</v>
          </cell>
          <cell r="N798">
            <v>146424.20019</v>
          </cell>
          <cell r="O798">
            <v>128872.54</v>
          </cell>
          <cell r="P798">
            <v>111340.72</v>
          </cell>
          <cell r="Q798">
            <v>94241.833419999995</v>
          </cell>
          <cell r="R798">
            <v>332837.53194000002</v>
          </cell>
          <cell r="S798">
            <v>245775.65138</v>
          </cell>
        </row>
        <row r="799">
          <cell r="C799">
            <v>20563</v>
          </cell>
          <cell r="D799" t="str">
            <v>Numeri Racc. a termine (CD+Obbl.)</v>
          </cell>
          <cell r="E799">
            <v>694886203.96384001</v>
          </cell>
          <cell r="F799">
            <v>552930568.03261006</v>
          </cell>
          <cell r="G799">
            <v>416297570.50063002</v>
          </cell>
          <cell r="H799">
            <v>276178440.2475</v>
          </cell>
          <cell r="I799">
            <v>143846031.29152</v>
          </cell>
          <cell r="J799">
            <v>1689900579.0511</v>
          </cell>
          <cell r="K799">
            <v>1545872327.97593</v>
          </cell>
          <cell r="L799">
            <v>1407740182.2922201</v>
          </cell>
          <cell r="M799">
            <v>1264905515.2946899</v>
          </cell>
          <cell r="N799">
            <v>1127295694.8798699</v>
          </cell>
          <cell r="O799">
            <v>986333932.60000002</v>
          </cell>
          <cell r="P799">
            <v>846613134.02999997</v>
          </cell>
          <cell r="Q799">
            <v>712194181.08367002</v>
          </cell>
          <cell r="R799">
            <v>1660272216.58061</v>
          </cell>
          <cell r="S799">
            <v>1677101524.0132</v>
          </cell>
        </row>
        <row r="800">
          <cell r="C800">
            <v>20564</v>
          </cell>
          <cell r="D800" t="str">
            <v>Margine Racc. a termine</v>
          </cell>
          <cell r="E800">
            <v>18930.234820000001</v>
          </cell>
          <cell r="F800">
            <v>14864.85353</v>
          </cell>
          <cell r="G800">
            <v>11100.64595</v>
          </cell>
          <cell r="H800">
            <v>7130.3789800000004</v>
          </cell>
          <cell r="I800">
            <v>3552.0861199999999</v>
          </cell>
          <cell r="J800">
            <v>41783.886570000002</v>
          </cell>
          <cell r="K800">
            <v>38115.320749999999</v>
          </cell>
          <cell r="L800">
            <v>34600.272519999999</v>
          </cell>
          <cell r="M800">
            <v>30965.34676</v>
          </cell>
          <cell r="N800">
            <v>27589.276229999999</v>
          </cell>
          <cell r="O800">
            <v>24161.1</v>
          </cell>
          <cell r="P800">
            <v>20747.77</v>
          </cell>
          <cell r="Q800">
            <v>17513.45378</v>
          </cell>
          <cell r="R800">
            <v>44959.228020000002</v>
          </cell>
          <cell r="S800">
            <v>42422.179819999998</v>
          </cell>
        </row>
        <row r="801">
          <cell r="C801">
            <v>20565</v>
          </cell>
          <cell r="D801" t="str">
            <v>Numeri Racc. totale (esclusi PCT)</v>
          </cell>
          <cell r="E801">
            <v>2213690839.1126599</v>
          </cell>
          <cell r="F801">
            <v>1769674492.5704701</v>
          </cell>
          <cell r="G801">
            <v>1338576085.0399201</v>
          </cell>
          <cell r="H801">
            <v>888685789.15085995</v>
          </cell>
          <cell r="I801">
            <v>462442730.62511998</v>
          </cell>
          <cell r="J801">
            <v>5330844739.1923399</v>
          </cell>
          <cell r="K801">
            <v>4876577800.9270697</v>
          </cell>
          <cell r="L801">
            <v>4429092073.9402905</v>
          </cell>
          <cell r="M801">
            <v>3978526433.9653602</v>
          </cell>
          <cell r="N801">
            <v>3545946505.0343399</v>
          </cell>
          <cell r="O801">
            <v>3094589478.1599998</v>
          </cell>
          <cell r="P801">
            <v>2648238778.0700002</v>
          </cell>
          <cell r="Q801">
            <v>2215774751.12006</v>
          </cell>
          <cell r="R801">
            <v>5271305587.6465397</v>
          </cell>
          <cell r="S801">
            <v>5543728401.4527903</v>
          </cell>
        </row>
        <row r="802">
          <cell r="C802">
            <v>20566</v>
          </cell>
          <cell r="D802" t="str">
            <v>Margine Raccolta Totale</v>
          </cell>
          <cell r="E802">
            <v>142569.48001999999</v>
          </cell>
          <cell r="F802">
            <v>109386.14997</v>
          </cell>
          <cell r="G802">
            <v>80281.713839999997</v>
          </cell>
          <cell r="H802">
            <v>51345.346740000001</v>
          </cell>
          <cell r="I802">
            <v>25842.87009</v>
          </cell>
          <cell r="J802">
            <v>268844.25237</v>
          </cell>
          <cell r="K802">
            <v>240071.90661000001</v>
          </cell>
          <cell r="L802">
            <v>216560.96135999999</v>
          </cell>
          <cell r="M802">
            <v>194026.91865000001</v>
          </cell>
          <cell r="N802">
            <v>174013.47641999999</v>
          </cell>
          <cell r="O802">
            <v>153033.64000000001</v>
          </cell>
          <cell r="P802">
            <v>132088.49</v>
          </cell>
          <cell r="Q802">
            <v>111755.28720000001</v>
          </cell>
          <cell r="R802">
            <v>377796.75996</v>
          </cell>
          <cell r="S802">
            <v>288197.83120000002</v>
          </cell>
        </row>
        <row r="803">
          <cell r="C803">
            <v>20567</v>
          </cell>
          <cell r="D803" t="str">
            <v>Numeri Impieghi vivi totali</v>
          </cell>
          <cell r="E803">
            <v>431568141.56797999</v>
          </cell>
          <cell r="F803">
            <v>337363661.97536999</v>
          </cell>
          <cell r="G803">
            <v>249863207.48016</v>
          </cell>
          <cell r="H803">
            <v>167813449.05552</v>
          </cell>
          <cell r="I803">
            <v>85835525.748190001</v>
          </cell>
          <cell r="J803">
            <v>751280505.91322994</v>
          </cell>
          <cell r="K803">
            <v>666446732.43023002</v>
          </cell>
          <cell r="L803">
            <v>589527745.54340994</v>
          </cell>
          <cell r="M803">
            <v>512470967.44638002</v>
          </cell>
          <cell r="N803">
            <v>440750663.40179998</v>
          </cell>
          <cell r="O803">
            <v>376043264.06286001</v>
          </cell>
          <cell r="P803">
            <v>307452296.06999999</v>
          </cell>
          <cell r="Q803">
            <v>247358569.46114999</v>
          </cell>
          <cell r="R803">
            <v>1166929547.10695</v>
          </cell>
          <cell r="S803">
            <v>1212593821.07497</v>
          </cell>
        </row>
        <row r="804">
          <cell r="C804">
            <v>20568</v>
          </cell>
          <cell r="D804" t="str">
            <v>Margine Imp. Vivi totali</v>
          </cell>
          <cell r="E804">
            <v>35777.928019999999</v>
          </cell>
          <cell r="F804">
            <v>28440.73559</v>
          </cell>
          <cell r="G804">
            <v>21640.066470000002</v>
          </cell>
          <cell r="H804">
            <v>14197.59274</v>
          </cell>
          <cell r="I804">
            <v>6889.5037300000004</v>
          </cell>
          <cell r="J804">
            <v>82017.827690000006</v>
          </cell>
          <cell r="K804">
            <v>74763.932950000002</v>
          </cell>
          <cell r="L804">
            <v>67716.310370000007</v>
          </cell>
          <cell r="M804">
            <v>61014.893329999999</v>
          </cell>
          <cell r="N804">
            <v>54180.156750000002</v>
          </cell>
          <cell r="O804">
            <v>46995.461190000002</v>
          </cell>
          <cell r="P804">
            <v>39809.130830000002</v>
          </cell>
          <cell r="Q804">
            <v>32902.118580000002</v>
          </cell>
          <cell r="R804">
            <v>85050.665169999993</v>
          </cell>
          <cell r="S804">
            <v>93515.508990000002</v>
          </cell>
        </row>
        <row r="805">
          <cell r="C805">
            <v>20569</v>
          </cell>
          <cell r="D805" t="str">
            <v>Numeri Impieghi vivi a breve (c/c)</v>
          </cell>
          <cell r="E805">
            <v>91280640.572919995</v>
          </cell>
          <cell r="F805">
            <v>72609148.671210006</v>
          </cell>
          <cell r="G805">
            <v>54314232.273670003</v>
          </cell>
          <cell r="H805">
            <v>35663556.641340002</v>
          </cell>
          <cell r="I805">
            <v>18228175.865570001</v>
          </cell>
          <cell r="J805">
            <v>207377535.34200999</v>
          </cell>
          <cell r="K805">
            <v>189218591.21946999</v>
          </cell>
          <cell r="L805">
            <v>172201243.23989999</v>
          </cell>
          <cell r="M805">
            <v>153037715.66866001</v>
          </cell>
          <cell r="N805">
            <v>136536530.32857999</v>
          </cell>
          <cell r="O805">
            <v>123210236.31999999</v>
          </cell>
          <cell r="P805">
            <v>103613605.66</v>
          </cell>
          <cell r="Q805">
            <v>85329236.961160004</v>
          </cell>
          <cell r="R805">
            <v>219489107.83912</v>
          </cell>
          <cell r="S805">
            <v>207454916.90830001</v>
          </cell>
        </row>
        <row r="806">
          <cell r="C806">
            <v>20570</v>
          </cell>
          <cell r="D806" t="str">
            <v>Margine Imp. Vivi a breve</v>
          </cell>
          <cell r="E806">
            <v>16714.119320000002</v>
          </cell>
          <cell r="F806">
            <v>13211.03371</v>
          </cell>
          <cell r="G806">
            <v>10177.78556</v>
          </cell>
          <cell r="H806">
            <v>6707.6709099999998</v>
          </cell>
          <cell r="I806">
            <v>3161.7248199999999</v>
          </cell>
          <cell r="J806">
            <v>35596.178070000002</v>
          </cell>
          <cell r="K806">
            <v>32120.727470000002</v>
          </cell>
          <cell r="L806">
            <v>28739.554499999998</v>
          </cell>
          <cell r="M806">
            <v>25847.16461</v>
          </cell>
          <cell r="N806">
            <v>22822.222819999999</v>
          </cell>
          <cell r="O806">
            <v>19862.82</v>
          </cell>
          <cell r="P806">
            <v>16973.39</v>
          </cell>
          <cell r="Q806">
            <v>14089.069750000001</v>
          </cell>
          <cell r="R806">
            <v>38699.054649999998</v>
          </cell>
          <cell r="S806">
            <v>35910.825019999997</v>
          </cell>
        </row>
        <row r="807">
          <cell r="C807">
            <v>20571</v>
          </cell>
          <cell r="D807" t="str">
            <v>Numeri Impieghi vivi a termine</v>
          </cell>
          <cell r="E807">
            <v>340287500.99506003</v>
          </cell>
          <cell r="F807">
            <v>264754513.30416</v>
          </cell>
          <cell r="G807">
            <v>195548975.20649001</v>
          </cell>
          <cell r="H807">
            <v>132149892.41418</v>
          </cell>
          <cell r="I807">
            <v>67607349.882620007</v>
          </cell>
          <cell r="J807">
            <v>543902970.57122004</v>
          </cell>
          <cell r="K807">
            <v>477228141.21076</v>
          </cell>
          <cell r="L807">
            <v>417326502.3035</v>
          </cell>
          <cell r="M807">
            <v>359433251.77771997</v>
          </cell>
          <cell r="N807">
            <v>304214133.07322001</v>
          </cell>
          <cell r="O807">
            <v>252833027.74285999</v>
          </cell>
          <cell r="P807">
            <v>203838690.41</v>
          </cell>
          <cell r="Q807">
            <v>162029332.49998999</v>
          </cell>
          <cell r="R807">
            <v>947440439.26782</v>
          </cell>
          <cell r="S807">
            <v>1005138904.16667</v>
          </cell>
        </row>
        <row r="808">
          <cell r="C808">
            <v>20572</v>
          </cell>
          <cell r="D808" t="str">
            <v>Margine Imp. Vivi a termine</v>
          </cell>
          <cell r="E808">
            <v>19063.808700000001</v>
          </cell>
          <cell r="F808">
            <v>15229.701880000001</v>
          </cell>
          <cell r="G808">
            <v>11462.280909999999</v>
          </cell>
          <cell r="H808">
            <v>7489.9218300000002</v>
          </cell>
          <cell r="I808">
            <v>3727.77891</v>
          </cell>
          <cell r="J808">
            <v>46421.649619999997</v>
          </cell>
          <cell r="K808">
            <v>42643.205479999997</v>
          </cell>
          <cell r="L808">
            <v>38976.755870000001</v>
          </cell>
          <cell r="M808">
            <v>35167.728719999999</v>
          </cell>
          <cell r="N808">
            <v>31357.933929999999</v>
          </cell>
          <cell r="O808">
            <v>27132.641189999998</v>
          </cell>
          <cell r="P808">
            <v>22835.740829999999</v>
          </cell>
          <cell r="Q808">
            <v>18813.048839999999</v>
          </cell>
          <cell r="R808">
            <v>46351.610509999999</v>
          </cell>
          <cell r="S808">
            <v>57604.683969999998</v>
          </cell>
        </row>
        <row r="809">
          <cell r="C809">
            <v>20573</v>
          </cell>
          <cell r="D809" t="str">
            <v>Numeri contenzioso</v>
          </cell>
          <cell r="E809">
            <v>13489064.92883</v>
          </cell>
          <cell r="F809">
            <v>10692481.23979</v>
          </cell>
          <cell r="G809">
            <v>8020506.3208299996</v>
          </cell>
          <cell r="H809">
            <v>5292955.6359000001</v>
          </cell>
          <cell r="I809">
            <v>2741375.99597</v>
          </cell>
          <cell r="J809">
            <v>33769255.2108</v>
          </cell>
          <cell r="K809">
            <v>30934019.756829999</v>
          </cell>
          <cell r="L809">
            <v>28405192.775570001</v>
          </cell>
          <cell r="M809">
            <v>25775255.747329999</v>
          </cell>
          <cell r="N809">
            <v>23245402.386379998</v>
          </cell>
          <cell r="O809">
            <v>20608833.06552</v>
          </cell>
          <cell r="P809">
            <v>17845867.637800001</v>
          </cell>
          <cell r="Q809">
            <v>15238275.61551</v>
          </cell>
          <cell r="R809">
            <v>32304513.620299999</v>
          </cell>
          <cell r="S809">
            <v>27933000</v>
          </cell>
        </row>
        <row r="810">
          <cell r="C810">
            <v>20574</v>
          </cell>
          <cell r="D810" t="str">
            <v>Margine Contenzioso</v>
          </cell>
          <cell r="E810">
            <v>-1349.3724500000001</v>
          </cell>
          <cell r="F810">
            <v>-1024.6325400000001</v>
          </cell>
          <cell r="G810">
            <v>-744.29413999999997</v>
          </cell>
          <cell r="H810">
            <v>-474.52001999999999</v>
          </cell>
          <cell r="I810">
            <v>-238.18516</v>
          </cell>
          <cell r="J810">
            <v>-2700.99208</v>
          </cell>
          <cell r="K810">
            <v>-2420.5545400000001</v>
          </cell>
          <cell r="L810">
            <v>-2207.1417000000001</v>
          </cell>
          <cell r="M810">
            <v>-2004.0506</v>
          </cell>
          <cell r="N810">
            <v>-1823.20607</v>
          </cell>
          <cell r="O810">
            <v>-1637.4141299999999</v>
          </cell>
          <cell r="P810">
            <v>-1432.5586900000001</v>
          </cell>
          <cell r="Q810">
            <v>-1194.4085399999999</v>
          </cell>
          <cell r="R810">
            <v>-3672.8604</v>
          </cell>
          <cell r="S810">
            <v>-2372.2496000000001</v>
          </cell>
        </row>
        <row r="811">
          <cell r="C811">
            <v>20575</v>
          </cell>
          <cell r="D811" t="str">
            <v>Commissioni su GP</v>
          </cell>
          <cell r="E811">
            <v>91854.863589999994</v>
          </cell>
          <cell r="F811">
            <v>76114.557459999996</v>
          </cell>
          <cell r="G811">
            <v>59684.247219999997</v>
          </cell>
          <cell r="H811">
            <v>39731.627860000001</v>
          </cell>
          <cell r="I811">
            <v>17902.563340000001</v>
          </cell>
          <cell r="J811">
            <v>184815.40869000001</v>
          </cell>
          <cell r="K811">
            <v>167765.37572000001</v>
          </cell>
          <cell r="L811">
            <v>154110.43010999999</v>
          </cell>
          <cell r="M811">
            <v>140400</v>
          </cell>
          <cell r="N811">
            <v>124857.31213000001</v>
          </cell>
          <cell r="O811">
            <v>108184.04827</v>
          </cell>
          <cell r="P811">
            <v>91900.205679999999</v>
          </cell>
          <cell r="Q811">
            <v>69270.32677</v>
          </cell>
          <cell r="R811">
            <v>170482.26766000001</v>
          </cell>
          <cell r="S811">
            <v>145496.76517999999</v>
          </cell>
        </row>
        <row r="812">
          <cell r="C812">
            <v>20576</v>
          </cell>
          <cell r="D812" t="str">
            <v>volumi GP</v>
          </cell>
          <cell r="E812">
            <v>10833460.991520001</v>
          </cell>
          <cell r="F812">
            <v>10901253.42506</v>
          </cell>
          <cell r="G812">
            <v>10931509.42551</v>
          </cell>
          <cell r="H812">
            <v>10872622.554740001</v>
          </cell>
          <cell r="I812">
            <v>10673156.761779999</v>
          </cell>
          <cell r="J812">
            <v>8677811.2234199997</v>
          </cell>
          <cell r="K812">
            <v>8532527.3430300001</v>
          </cell>
          <cell r="L812">
            <v>8693982.4104800001</v>
          </cell>
          <cell r="M812">
            <v>8564746.8195600007</v>
          </cell>
          <cell r="N812">
            <v>8412930.0393599998</v>
          </cell>
          <cell r="O812">
            <v>8248555.3799999999</v>
          </cell>
          <cell r="P812">
            <v>7988730.79</v>
          </cell>
          <cell r="Q812">
            <v>7360962.48649</v>
          </cell>
          <cell r="R812">
            <v>0</v>
          </cell>
          <cell r="S812">
            <v>0</v>
          </cell>
        </row>
        <row r="813">
          <cell r="C813">
            <v>20577</v>
          </cell>
          <cell r="D813" t="str">
            <v>Commissioni su fondi</v>
          </cell>
          <cell r="E813">
            <v>79526.791759999993</v>
          </cell>
          <cell r="F813">
            <v>61805.024949999999</v>
          </cell>
          <cell r="G813">
            <v>45225.860309999996</v>
          </cell>
          <cell r="H813">
            <v>27211.764480000002</v>
          </cell>
          <cell r="I813">
            <v>12493.54362</v>
          </cell>
          <cell r="J813">
            <v>116680.1385</v>
          </cell>
          <cell r="K813">
            <v>106100.95942</v>
          </cell>
          <cell r="L813">
            <v>96468.756519999995</v>
          </cell>
          <cell r="M813">
            <v>87777.677800000005</v>
          </cell>
          <cell r="N813">
            <v>77718.680489999999</v>
          </cell>
          <cell r="O813">
            <v>69275.468269999998</v>
          </cell>
          <cell r="P813">
            <v>58844.83814</v>
          </cell>
          <cell r="Q813">
            <v>48296.128830000001</v>
          </cell>
          <cell r="R813">
            <v>193402.29569</v>
          </cell>
          <cell r="S813">
            <v>185088.36317999999</v>
          </cell>
        </row>
        <row r="814">
          <cell r="C814">
            <v>20578</v>
          </cell>
          <cell r="D814" t="str">
            <v>volumi fondi</v>
          </cell>
          <cell r="E814">
            <v>10117994.54211</v>
          </cell>
          <cell r="F814">
            <v>10240450.98966</v>
          </cell>
          <cell r="G814">
            <v>10297633.11627</v>
          </cell>
          <cell r="H814">
            <v>10399503.29579</v>
          </cell>
          <cell r="I814">
            <v>10655885</v>
          </cell>
          <cell r="J814">
            <v>11012200.046250001</v>
          </cell>
          <cell r="K814">
            <v>11046409.229040001</v>
          </cell>
          <cell r="L814">
            <v>11088599.793540001</v>
          </cell>
          <cell r="M814">
            <v>11147015.0943</v>
          </cell>
          <cell r="N814">
            <v>11204018.98261</v>
          </cell>
          <cell r="O814">
            <v>11256830.07</v>
          </cell>
          <cell r="P814">
            <v>11295056.77</v>
          </cell>
          <cell r="Q814">
            <v>11266092.666850001</v>
          </cell>
          <cell r="R814">
            <v>0</v>
          </cell>
          <cell r="S814">
            <v>0</v>
          </cell>
        </row>
        <row r="815">
          <cell r="C815">
            <v>20579</v>
          </cell>
          <cell r="D815" t="str">
            <v>Commissioni su titoli amministrati</v>
          </cell>
          <cell r="E815">
            <v>48220.555439999996</v>
          </cell>
          <cell r="F815">
            <v>42922.36133</v>
          </cell>
          <cell r="G815">
            <v>37503.419269999999</v>
          </cell>
          <cell r="H815">
            <v>30421.90566</v>
          </cell>
          <cell r="I815">
            <v>19779.413929999999</v>
          </cell>
          <cell r="J815">
            <v>34620.88697</v>
          </cell>
          <cell r="K815">
            <v>26954.275389999999</v>
          </cell>
          <cell r="L815">
            <v>22362.098239999999</v>
          </cell>
          <cell r="M815">
            <v>19562.909919999998</v>
          </cell>
          <cell r="N815">
            <v>17258.201130000001</v>
          </cell>
          <cell r="O815">
            <v>15749.18376</v>
          </cell>
          <cell r="P815">
            <v>14486.203159999999</v>
          </cell>
          <cell r="Q815">
            <v>18030.874970000001</v>
          </cell>
          <cell r="R815">
            <v>85307.451289999997</v>
          </cell>
          <cell r="S815">
            <v>55470.186529999999</v>
          </cell>
        </row>
        <row r="816">
          <cell r="C816">
            <v>20580</v>
          </cell>
          <cell r="D816" t="str">
            <v>volumi Titoli Ammin. (stock)</v>
          </cell>
          <cell r="E816">
            <v>14338318.365979999</v>
          </cell>
          <cell r="F816">
            <v>14307303.09189</v>
          </cell>
          <cell r="G816">
            <v>14215898.817229999</v>
          </cell>
          <cell r="H816">
            <v>13876440</v>
          </cell>
          <cell r="I816">
            <v>13397779.30816</v>
          </cell>
          <cell r="J816">
            <v>14054932.478359999</v>
          </cell>
          <cell r="K816">
            <v>14116031.51478</v>
          </cell>
          <cell r="L816">
            <v>14187023.50592</v>
          </cell>
          <cell r="M816">
            <v>14276522.091150001</v>
          </cell>
          <cell r="N816">
            <v>14375711.740739999</v>
          </cell>
          <cell r="O816">
            <v>14551729.571</v>
          </cell>
          <cell r="P816">
            <v>14731945.73</v>
          </cell>
          <cell r="Q816">
            <v>14748868.372889999</v>
          </cell>
          <cell r="R816">
            <v>0</v>
          </cell>
          <cell r="S816">
            <v>0</v>
          </cell>
        </row>
        <row r="817">
          <cell r="C817">
            <v>20581</v>
          </cell>
          <cell r="D817" t="str">
            <v>Commissioni su operazioni di PcT</v>
          </cell>
          <cell r="E817">
            <v>121.61579999999999</v>
          </cell>
          <cell r="F817">
            <v>9.4289999999999999E-2</v>
          </cell>
          <cell r="G817">
            <v>9.4289999999999999E-2</v>
          </cell>
          <cell r="H817">
            <v>0</v>
          </cell>
          <cell r="I817">
            <v>0</v>
          </cell>
          <cell r="J817">
            <v>1326.97963</v>
          </cell>
          <cell r="K817">
            <v>1326.53106</v>
          </cell>
          <cell r="L817">
            <v>1326.53106</v>
          </cell>
          <cell r="M817">
            <v>1183.61994</v>
          </cell>
          <cell r="N817">
            <v>1118.00297</v>
          </cell>
          <cell r="O817">
            <v>1391</v>
          </cell>
          <cell r="P817">
            <v>1274</v>
          </cell>
          <cell r="Q817">
            <v>891.69991000000005</v>
          </cell>
          <cell r="R817">
            <v>972.26634999999999</v>
          </cell>
          <cell r="S817">
            <v>1422.7846400000001</v>
          </cell>
        </row>
        <row r="818">
          <cell r="C818">
            <v>20582</v>
          </cell>
          <cell r="D818" t="str">
            <v>volumi PcT</v>
          </cell>
          <cell r="E818">
            <v>1436231.6991900001</v>
          </cell>
          <cell r="F818">
            <v>1411814.0681</v>
          </cell>
          <cell r="G818">
            <v>1404919</v>
          </cell>
          <cell r="H818">
            <v>2136142.7999999998</v>
          </cell>
          <cell r="I818">
            <v>2015792.8</v>
          </cell>
          <cell r="J818">
            <v>1780286.0666700001</v>
          </cell>
          <cell r="K818">
            <v>1794655.5636400001</v>
          </cell>
          <cell r="L818">
            <v>1817267.6</v>
          </cell>
          <cell r="M818">
            <v>1910053.82333</v>
          </cell>
          <cell r="N818">
            <v>1910937.8425</v>
          </cell>
          <cell r="O818">
            <v>1961338.45</v>
          </cell>
          <cell r="P818">
            <v>1978404.75</v>
          </cell>
          <cell r="Q818">
            <v>2035733</v>
          </cell>
          <cell r="R818">
            <v>0</v>
          </cell>
          <cell r="S818">
            <v>0</v>
          </cell>
        </row>
        <row r="819">
          <cell r="C819">
            <v>20583</v>
          </cell>
          <cell r="D819" t="str">
            <v>Commissioni su assicurazioni</v>
          </cell>
          <cell r="E819">
            <v>16350.75656</v>
          </cell>
          <cell r="F819">
            <v>13580.42856</v>
          </cell>
          <cell r="G819">
            <v>11448.89179</v>
          </cell>
          <cell r="H819">
            <v>7519.2052700000004</v>
          </cell>
          <cell r="I819">
            <v>2017.0324000000001</v>
          </cell>
          <cell r="J819">
            <v>49480.583890000002</v>
          </cell>
          <cell r="K819">
            <v>43979.007449999997</v>
          </cell>
          <cell r="L819">
            <v>41988.01571</v>
          </cell>
          <cell r="M819">
            <v>39435.836179999998</v>
          </cell>
          <cell r="N819">
            <v>37561.189659999996</v>
          </cell>
          <cell r="O819">
            <v>35349.245510000001</v>
          </cell>
          <cell r="P819">
            <v>30177.188279999998</v>
          </cell>
          <cell r="Q819">
            <v>27272.370139999999</v>
          </cell>
          <cell r="R819">
            <v>37972.724569999998</v>
          </cell>
          <cell r="S819">
            <v>41478.621950000001</v>
          </cell>
        </row>
        <row r="820">
          <cell r="C820">
            <v>20584</v>
          </cell>
          <cell r="D820" t="str">
            <v>volumi assicurazioni</v>
          </cell>
          <cell r="E820">
            <v>1965110.8855699999</v>
          </cell>
          <cell r="F820">
            <v>2035039.9963199999</v>
          </cell>
          <cell r="G820">
            <v>1975871.2</v>
          </cell>
          <cell r="H820">
            <v>1896988.2957899999</v>
          </cell>
          <cell r="I820">
            <v>1746526.98043</v>
          </cell>
          <cell r="J820">
            <v>1335979.6281699999</v>
          </cell>
          <cell r="K820">
            <v>1299895.22783</v>
          </cell>
          <cell r="L820">
            <v>1267906.2667700001</v>
          </cell>
          <cell r="M820">
            <v>1232950.5073299999</v>
          </cell>
          <cell r="N820">
            <v>1197950.7267700001</v>
          </cell>
          <cell r="O820">
            <v>1157644.6000000001</v>
          </cell>
          <cell r="P820">
            <v>1111708.75</v>
          </cell>
          <cell r="Q820">
            <v>1067943.1872700001</v>
          </cell>
          <cell r="R820">
            <v>0</v>
          </cell>
          <cell r="S820">
            <v>0</v>
          </cell>
        </row>
        <row r="821">
          <cell r="C821">
            <v>20585</v>
          </cell>
          <cell r="D821" t="str">
            <v>commissioni tenuta conto</v>
          </cell>
          <cell r="E821">
            <v>30788.603630000001</v>
          </cell>
          <cell r="F821">
            <v>25205.705720000002</v>
          </cell>
          <cell r="G821">
            <v>20100.600050000001</v>
          </cell>
          <cell r="H821">
            <v>11136.19528</v>
          </cell>
          <cell r="I821">
            <v>5777.05368</v>
          </cell>
          <cell r="J821">
            <v>67441.354609999995</v>
          </cell>
          <cell r="K821">
            <v>67071.308650000006</v>
          </cell>
          <cell r="L821">
            <v>60942.677020000003</v>
          </cell>
          <cell r="M821">
            <v>54934.79436</v>
          </cell>
          <cell r="N821">
            <v>48104.239809999999</v>
          </cell>
          <cell r="O821">
            <v>43023.856670000001</v>
          </cell>
          <cell r="P821">
            <v>37040.135249999999</v>
          </cell>
          <cell r="Q821">
            <v>30003.426899999999</v>
          </cell>
          <cell r="R821">
            <v>79057.825100000002</v>
          </cell>
          <cell r="S821">
            <v>74901.356740000003</v>
          </cell>
        </row>
        <row r="822">
          <cell r="C822">
            <v>20586</v>
          </cell>
          <cell r="D822" t="str">
            <v>commissioni su carte di credito e debito</v>
          </cell>
          <cell r="E822">
            <v>15938.447190000001</v>
          </cell>
          <cell r="F822">
            <v>12609.848749999999</v>
          </cell>
          <cell r="G822">
            <v>7681.7556800000002</v>
          </cell>
          <cell r="H822">
            <v>4446.4860600000002</v>
          </cell>
          <cell r="I822">
            <v>2262.0622699999999</v>
          </cell>
          <cell r="J822">
            <v>37747.58711</v>
          </cell>
          <cell r="K822">
            <v>34123.241009999998</v>
          </cell>
          <cell r="L822">
            <v>31493.618470000001</v>
          </cell>
          <cell r="M822">
            <v>27586.738099999999</v>
          </cell>
          <cell r="N822">
            <v>25972.754069999999</v>
          </cell>
          <cell r="O822">
            <v>23481.615010000001</v>
          </cell>
          <cell r="P822">
            <v>21313.247240000001</v>
          </cell>
          <cell r="Q822">
            <v>12214.5087</v>
          </cell>
          <cell r="R822">
            <v>40876.894390000001</v>
          </cell>
          <cell r="S822">
            <v>37464.6</v>
          </cell>
        </row>
        <row r="823">
          <cell r="C823">
            <v>20587</v>
          </cell>
          <cell r="D823" t="str">
            <v>commissioni su servizi estero</v>
          </cell>
          <cell r="E823">
            <v>432.82087000000001</v>
          </cell>
          <cell r="F823">
            <v>339.67851000000002</v>
          </cell>
          <cell r="G823">
            <v>281.64155</v>
          </cell>
          <cell r="H823">
            <v>199.49712</v>
          </cell>
          <cell r="I823">
            <v>128.99739</v>
          </cell>
          <cell r="J823">
            <v>593.86721</v>
          </cell>
          <cell r="K823">
            <v>520.60073999999997</v>
          </cell>
          <cell r="L823">
            <v>473.33784000000003</v>
          </cell>
          <cell r="M823">
            <v>419.13046000000003</v>
          </cell>
          <cell r="N823">
            <v>353.61714999999998</v>
          </cell>
          <cell r="O823">
            <v>306.02</v>
          </cell>
          <cell r="P823">
            <v>254.84</v>
          </cell>
          <cell r="Q823">
            <v>210.61306999999999</v>
          </cell>
          <cell r="R823">
            <v>1084.81736</v>
          </cell>
          <cell r="S823">
            <v>541.29219000000001</v>
          </cell>
        </row>
        <row r="824">
          <cell r="C824">
            <v>20588</v>
          </cell>
          <cell r="D824" t="str">
            <v>Commissioni da portafoglio</v>
          </cell>
          <cell r="E824">
            <v>176.59735000000001</v>
          </cell>
          <cell r="F824">
            <v>140.40122</v>
          </cell>
          <cell r="G824">
            <v>107.69401999999999</v>
          </cell>
          <cell r="H824">
            <v>71.552049999999994</v>
          </cell>
          <cell r="I824">
            <v>36.138100000000001</v>
          </cell>
          <cell r="J824">
            <v>436.31772999999998</v>
          </cell>
          <cell r="K824">
            <v>397.72802000000001</v>
          </cell>
          <cell r="L824">
            <v>366.22910000000002</v>
          </cell>
          <cell r="M824">
            <v>330.42624000000001</v>
          </cell>
          <cell r="N824">
            <v>294.15181999999999</v>
          </cell>
          <cell r="O824">
            <v>265.14999999999998</v>
          </cell>
          <cell r="P824">
            <v>228.71</v>
          </cell>
          <cell r="Q824">
            <v>190.59602000000001</v>
          </cell>
          <cell r="R824">
            <v>429.97030000000001</v>
          </cell>
          <cell r="S824">
            <v>421.33940999999999</v>
          </cell>
        </row>
        <row r="825">
          <cell r="C825">
            <v>20589</v>
          </cell>
          <cell r="D825" t="str">
            <v>altre Commissioni</v>
          </cell>
          <cell r="E825">
            <v>12627.60795</v>
          </cell>
          <cell r="F825">
            <v>11197.74963</v>
          </cell>
          <cell r="G825">
            <v>8626.7322800000002</v>
          </cell>
          <cell r="H825">
            <v>6221.7855099999997</v>
          </cell>
          <cell r="I825">
            <v>1978.61392</v>
          </cell>
          <cell r="J825">
            <v>36989.337149999999</v>
          </cell>
          <cell r="K825">
            <v>31618.014360000001</v>
          </cell>
          <cell r="L825">
            <v>27284.282080000001</v>
          </cell>
          <cell r="M825">
            <v>24583.446209999998</v>
          </cell>
          <cell r="N825">
            <v>22827.73172</v>
          </cell>
          <cell r="O825">
            <v>21373.28602</v>
          </cell>
          <cell r="P825">
            <v>16868.696919999998</v>
          </cell>
          <cell r="Q825">
            <v>13052.578729999999</v>
          </cell>
          <cell r="R825">
            <v>20114.21096</v>
          </cell>
          <cell r="S825">
            <v>32651.181909999999</v>
          </cell>
        </row>
        <row r="826">
          <cell r="C826">
            <v>20590</v>
          </cell>
          <cell r="D826" t="str">
            <v>di cui sistema di pagamento</v>
          </cell>
          <cell r="E826">
            <v>5033.1002099999996</v>
          </cell>
          <cell r="F826">
            <v>4047.2978600000001</v>
          </cell>
          <cell r="G826">
            <v>3206.6144199999999</v>
          </cell>
          <cell r="H826">
            <v>2086.9541800000002</v>
          </cell>
          <cell r="I826">
            <v>984.92255</v>
          </cell>
          <cell r="J826">
            <v>13646.838589999999</v>
          </cell>
          <cell r="K826">
            <v>12577.887629999999</v>
          </cell>
          <cell r="L826">
            <v>10502.40425</v>
          </cell>
          <cell r="M826">
            <v>9571.3790200000003</v>
          </cell>
          <cell r="N826">
            <v>8646.3426899999995</v>
          </cell>
          <cell r="O826">
            <v>7488.5063899999996</v>
          </cell>
          <cell r="P826">
            <v>6055.5806499999999</v>
          </cell>
          <cell r="Q826">
            <v>4650.3181699999996</v>
          </cell>
          <cell r="R826">
            <v>9454.8193800000008</v>
          </cell>
          <cell r="S826">
            <v>12855.182580000001</v>
          </cell>
        </row>
        <row r="827">
          <cell r="C827">
            <v>20591</v>
          </cell>
          <cell r="D827" t="str">
            <v>effetto giorni banca</v>
          </cell>
          <cell r="E827">
            <v>8688.8586500000001</v>
          </cell>
          <cell r="F827">
            <v>6031.9956599999996</v>
          </cell>
          <cell r="G827">
            <v>4582.7551400000002</v>
          </cell>
          <cell r="H827">
            <v>2501.4520200000002</v>
          </cell>
          <cell r="I827">
            <v>1385.68318</v>
          </cell>
          <cell r="J827">
            <v>16659.80443</v>
          </cell>
          <cell r="K827">
            <v>15012.205400000001</v>
          </cell>
          <cell r="L827">
            <v>12955.81818</v>
          </cell>
          <cell r="M827">
            <v>11869.084140000001</v>
          </cell>
          <cell r="N827">
            <v>10806.99847</v>
          </cell>
          <cell r="O827">
            <v>9388.2088999999996</v>
          </cell>
          <cell r="P827">
            <v>7537</v>
          </cell>
          <cell r="Q827">
            <v>6134.6233300000004</v>
          </cell>
          <cell r="R827">
            <v>24417.03674</v>
          </cell>
          <cell r="S827">
            <v>18267.568719999999</v>
          </cell>
        </row>
        <row r="828">
          <cell r="C828">
            <v>20592</v>
          </cell>
          <cell r="D828" t="str">
            <v>Commissioni GP+Fondi</v>
          </cell>
          <cell r="E828">
            <v>171381.65534999999</v>
          </cell>
          <cell r="F828">
            <v>137919.58241</v>
          </cell>
          <cell r="G828">
            <v>104910.10752000001</v>
          </cell>
          <cell r="H828">
            <v>66943.392340000006</v>
          </cell>
          <cell r="I828">
            <v>30396.106960000001</v>
          </cell>
          <cell r="J828">
            <v>301495.54719000001</v>
          </cell>
          <cell r="K828">
            <v>273866.33513999998</v>
          </cell>
          <cell r="L828">
            <v>250579.18663000001</v>
          </cell>
          <cell r="M828">
            <v>228177.6778</v>
          </cell>
          <cell r="N828">
            <v>202575.99262999999</v>
          </cell>
          <cell r="O828">
            <v>177459.51654000001</v>
          </cell>
          <cell r="P828">
            <v>150745.04381999999</v>
          </cell>
          <cell r="Q828">
            <v>117566.4556</v>
          </cell>
          <cell r="R828">
            <v>363884.56335000001</v>
          </cell>
          <cell r="S828">
            <v>330585.12835999997</v>
          </cell>
        </row>
        <row r="829">
          <cell r="C829">
            <v>20593</v>
          </cell>
          <cell r="D829" t="str">
            <v>Volumi GP+Fondi</v>
          </cell>
          <cell r="E829">
            <v>20951455.533629999</v>
          </cell>
          <cell r="F829">
            <v>21141704.414719999</v>
          </cell>
          <cell r="G829">
            <v>21229142.541779999</v>
          </cell>
          <cell r="H829">
            <v>21272125.85052</v>
          </cell>
          <cell r="I829">
            <v>21329041.761780001</v>
          </cell>
          <cell r="J829">
            <v>19690011.269680001</v>
          </cell>
          <cell r="K829">
            <v>19578936.572069999</v>
          </cell>
          <cell r="L829">
            <v>19782582.204020001</v>
          </cell>
          <cell r="M829">
            <v>19711761.913860001</v>
          </cell>
          <cell r="N829">
            <v>19616949.021979999</v>
          </cell>
          <cell r="O829">
            <v>19505385.449999999</v>
          </cell>
          <cell r="P829">
            <v>19283787.559999999</v>
          </cell>
          <cell r="Q829">
            <v>18627055.153340001</v>
          </cell>
          <cell r="R829">
            <v>0</v>
          </cell>
          <cell r="S829">
            <v>0</v>
          </cell>
        </row>
        <row r="830">
          <cell r="C830">
            <v>20594</v>
          </cell>
          <cell r="D830" t="str">
            <v xml:space="preserve">Commissioni Titoli Amministrati+Pct </v>
          </cell>
          <cell r="E830">
            <v>48342.171240000003</v>
          </cell>
          <cell r="F830">
            <v>42922.455620000001</v>
          </cell>
          <cell r="G830">
            <v>37503.513559999999</v>
          </cell>
          <cell r="H830">
            <v>30421.90566</v>
          </cell>
          <cell r="I830">
            <v>19779.413929999999</v>
          </cell>
          <cell r="J830">
            <v>35947.866600000001</v>
          </cell>
          <cell r="K830">
            <v>28280.80645</v>
          </cell>
          <cell r="L830">
            <v>23688.62931</v>
          </cell>
          <cell r="M830">
            <v>20746.529849999999</v>
          </cell>
          <cell r="N830">
            <v>18376.204099999999</v>
          </cell>
          <cell r="O830">
            <v>17140.18376</v>
          </cell>
          <cell r="P830">
            <v>15760.203159999999</v>
          </cell>
          <cell r="Q830">
            <v>18922.57488</v>
          </cell>
          <cell r="R830">
            <v>86279.717629999999</v>
          </cell>
          <cell r="S830">
            <v>56892.971169999997</v>
          </cell>
        </row>
        <row r="831">
          <cell r="C831">
            <v>20600</v>
          </cell>
          <cell r="D831" t="str">
            <v>Accantonamenti per incentivazione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30001</v>
          </cell>
          <cell r="D832" t="str">
            <v>Raccolta diretta totale da clientela</v>
          </cell>
          <cell r="E832">
            <v>21531719</v>
          </cell>
          <cell r="F832">
            <v>21446808</v>
          </cell>
          <cell r="G832">
            <v>20781355</v>
          </cell>
          <cell r="H832">
            <v>21063479</v>
          </cell>
          <cell r="I832">
            <v>21032342</v>
          </cell>
          <cell r="J832">
            <v>21654901</v>
          </cell>
          <cell r="K832">
            <v>20738952</v>
          </cell>
          <cell r="L832">
            <v>20768507</v>
          </cell>
          <cell r="M832">
            <v>20864856</v>
          </cell>
          <cell r="N832">
            <v>20841306</v>
          </cell>
          <cell r="O832">
            <v>21236954</v>
          </cell>
          <cell r="P832">
            <v>22113947</v>
          </cell>
          <cell r="Q832">
            <v>22623383</v>
          </cell>
          <cell r="R832">
            <v>0</v>
          </cell>
          <cell r="S832">
            <v>24172100</v>
          </cell>
        </row>
        <row r="833">
          <cell r="C833">
            <v>30002</v>
          </cell>
          <cell r="D833" t="str">
            <v>c/c e depositi fruttiferi</v>
          </cell>
          <cell r="E833">
            <v>12291892</v>
          </cell>
          <cell r="F833">
            <v>12231958</v>
          </cell>
          <cell r="G833">
            <v>11487063</v>
          </cell>
          <cell r="H833">
            <v>11756565</v>
          </cell>
          <cell r="I833">
            <v>11568170</v>
          </cell>
          <cell r="J833">
            <v>12004561</v>
          </cell>
          <cell r="K833">
            <v>11116915</v>
          </cell>
          <cell r="L833">
            <v>11601091</v>
          </cell>
          <cell r="M833">
            <v>11072476</v>
          </cell>
          <cell r="N833">
            <v>10929494</v>
          </cell>
          <cell r="O833">
            <v>11019058</v>
          </cell>
          <cell r="P833">
            <v>12053569</v>
          </cell>
          <cell r="Q833">
            <v>12266559</v>
          </cell>
          <cell r="R833">
            <v>0</v>
          </cell>
          <cell r="S833">
            <v>12745500</v>
          </cell>
        </row>
        <row r="834">
          <cell r="C834">
            <v>30003</v>
          </cell>
          <cell r="D834" t="str">
            <v xml:space="preserve">certificati di deposito a breve </v>
          </cell>
          <cell r="E834">
            <v>855868</v>
          </cell>
          <cell r="F834">
            <v>872100</v>
          </cell>
          <cell r="G834">
            <v>904628</v>
          </cell>
          <cell r="H834">
            <v>974010</v>
          </cell>
          <cell r="I834">
            <v>1026493</v>
          </cell>
          <cell r="J834">
            <v>1076659</v>
          </cell>
          <cell r="K834">
            <v>1118854</v>
          </cell>
          <cell r="L834">
            <v>1141830</v>
          </cell>
          <cell r="M834">
            <v>1153644</v>
          </cell>
          <cell r="N834">
            <v>1153187</v>
          </cell>
          <cell r="O834">
            <v>1161183</v>
          </cell>
          <cell r="P834">
            <v>1203470</v>
          </cell>
          <cell r="Q834">
            <v>1231378</v>
          </cell>
          <cell r="R834">
            <v>0</v>
          </cell>
          <cell r="S834">
            <v>1085000</v>
          </cell>
        </row>
        <row r="835">
          <cell r="C835">
            <v>30004</v>
          </cell>
          <cell r="D835" t="str">
            <v>certificati di deposito a medio lungo</v>
          </cell>
          <cell r="E835">
            <v>1037471</v>
          </cell>
          <cell r="F835">
            <v>1094700</v>
          </cell>
          <cell r="G835">
            <v>1122612</v>
          </cell>
          <cell r="H835">
            <v>1161148</v>
          </cell>
          <cell r="I835">
            <v>1242104</v>
          </cell>
          <cell r="J835">
            <v>1352058</v>
          </cell>
          <cell r="K835">
            <v>1430019</v>
          </cell>
          <cell r="L835">
            <v>1527616</v>
          </cell>
          <cell r="M835">
            <v>1572140</v>
          </cell>
          <cell r="N835">
            <v>1604088</v>
          </cell>
          <cell r="O835">
            <v>1629453</v>
          </cell>
          <cell r="P835">
            <v>1683433</v>
          </cell>
          <cell r="Q835">
            <v>1724327</v>
          </cell>
          <cell r="R835">
            <v>0</v>
          </cell>
          <cell r="S835">
            <v>871000</v>
          </cell>
        </row>
        <row r="836">
          <cell r="C836">
            <v>30005</v>
          </cell>
          <cell r="D836" t="str">
            <v>Obbligazioni</v>
          </cell>
          <cell r="E836">
            <v>7296262</v>
          </cell>
          <cell r="F836">
            <v>7413383</v>
          </cell>
          <cell r="G836">
            <v>7219338</v>
          </cell>
          <cell r="H836">
            <v>7121617</v>
          </cell>
          <cell r="I836">
            <v>6953774</v>
          </cell>
          <cell r="J836">
            <v>6981747</v>
          </cell>
          <cell r="K836">
            <v>6011602</v>
          </cell>
          <cell r="L836">
            <v>5648625</v>
          </cell>
          <cell r="M836">
            <v>5740547</v>
          </cell>
          <cell r="N836">
            <v>5872419</v>
          </cell>
          <cell r="O836">
            <v>5884768</v>
          </cell>
          <cell r="P836">
            <v>5656396</v>
          </cell>
          <cell r="Q836">
            <v>5571447</v>
          </cell>
          <cell r="R836">
            <v>0</v>
          </cell>
          <cell r="S836">
            <v>8288500</v>
          </cell>
        </row>
        <row r="837">
          <cell r="C837">
            <v>30006</v>
          </cell>
          <cell r="D837" t="str">
            <v>Tasso medio depositi in lire da residenti</v>
          </cell>
          <cell r="E837">
            <v>135</v>
          </cell>
          <cell r="F837">
            <v>132</v>
          </cell>
          <cell r="G837">
            <v>135</v>
          </cell>
          <cell r="H837">
            <v>119</v>
          </cell>
          <cell r="I837">
            <v>123</v>
          </cell>
          <cell r="J837">
            <v>150</v>
          </cell>
          <cell r="K837">
            <v>149</v>
          </cell>
          <cell r="L837">
            <v>147</v>
          </cell>
          <cell r="M837">
            <v>156</v>
          </cell>
          <cell r="N837">
            <v>160</v>
          </cell>
          <cell r="O837">
            <v>157</v>
          </cell>
          <cell r="P837">
            <v>163</v>
          </cell>
          <cell r="Q837">
            <v>160</v>
          </cell>
          <cell r="R837">
            <v>0</v>
          </cell>
          <cell r="S837">
            <v>0</v>
          </cell>
        </row>
        <row r="838">
          <cell r="C838">
            <v>30007</v>
          </cell>
          <cell r="D838" t="str">
            <v>Tasso medio sulle obbligazioni in essere in lire di residenti</v>
          </cell>
          <cell r="E838">
            <v>354</v>
          </cell>
          <cell r="F838">
            <v>349</v>
          </cell>
          <cell r="G838">
            <v>342</v>
          </cell>
          <cell r="H838">
            <v>330</v>
          </cell>
          <cell r="I838">
            <v>328</v>
          </cell>
          <cell r="J838">
            <v>322</v>
          </cell>
          <cell r="K838">
            <v>297</v>
          </cell>
          <cell r="L838">
            <v>294</v>
          </cell>
          <cell r="M838">
            <v>305</v>
          </cell>
          <cell r="N838">
            <v>322</v>
          </cell>
          <cell r="O838">
            <v>327</v>
          </cell>
          <cell r="P838">
            <v>334</v>
          </cell>
          <cell r="Q838">
            <v>339</v>
          </cell>
          <cell r="R838">
            <v>0</v>
          </cell>
          <cell r="S838">
            <v>0</v>
          </cell>
        </row>
        <row r="839">
          <cell r="C839">
            <v>30008</v>
          </cell>
          <cell r="D839" t="str">
            <v>Raccolta Gestita - GPM</v>
          </cell>
          <cell r="E839">
            <v>1322259</v>
          </cell>
          <cell r="F839">
            <v>1332915</v>
          </cell>
          <cell r="G839">
            <v>1371893</v>
          </cell>
          <cell r="H839">
            <v>1516097</v>
          </cell>
          <cell r="I839">
            <v>1737907</v>
          </cell>
          <cell r="J839">
            <v>1810985</v>
          </cell>
          <cell r="K839">
            <v>2179929</v>
          </cell>
          <cell r="L839">
            <v>2288693</v>
          </cell>
          <cell r="M839">
            <v>2251252</v>
          </cell>
          <cell r="N839">
            <v>2354390</v>
          </cell>
          <cell r="O839">
            <v>2546027</v>
          </cell>
          <cell r="P839">
            <v>2950872</v>
          </cell>
          <cell r="Q839">
            <v>3035836</v>
          </cell>
          <cell r="R839">
            <v>0</v>
          </cell>
          <cell r="S839">
            <v>1620000</v>
          </cell>
        </row>
        <row r="840">
          <cell r="C840">
            <v>30009</v>
          </cell>
          <cell r="D840" t="str">
            <v>Raccolta Gestita - GPF</v>
          </cell>
          <cell r="E840">
            <v>5024098</v>
          </cell>
          <cell r="F840">
            <v>5057782</v>
          </cell>
          <cell r="G840">
            <v>5075786</v>
          </cell>
          <cell r="H840">
            <v>4869296</v>
          </cell>
          <cell r="I840">
            <v>4558218</v>
          </cell>
          <cell r="J840">
            <v>4268323</v>
          </cell>
          <cell r="K840">
            <v>3972835</v>
          </cell>
          <cell r="L840">
            <v>3746909</v>
          </cell>
          <cell r="M840">
            <v>3690058</v>
          </cell>
          <cell r="N840">
            <v>3518556</v>
          </cell>
          <cell r="O840">
            <v>3277233</v>
          </cell>
          <cell r="P840">
            <v>2908714</v>
          </cell>
          <cell r="Q840">
            <v>2506082</v>
          </cell>
          <cell r="R840">
            <v>0</v>
          </cell>
          <cell r="S840">
            <v>5011400</v>
          </cell>
        </row>
        <row r="841">
          <cell r="C841">
            <v>30010</v>
          </cell>
          <cell r="D841" t="str">
            <v>Raccolta Gestita - Fondi</v>
          </cell>
          <cell r="E841">
            <v>12723024</v>
          </cell>
          <cell r="F841">
            <v>12815513</v>
          </cell>
          <cell r="G841">
            <v>12827559</v>
          </cell>
          <cell r="H841">
            <v>12937376</v>
          </cell>
          <cell r="I841">
            <v>12843559</v>
          </cell>
          <cell r="J841">
            <v>13105602</v>
          </cell>
          <cell r="K841">
            <v>12976224</v>
          </cell>
          <cell r="L841">
            <v>13009116</v>
          </cell>
          <cell r="M841">
            <v>13141672</v>
          </cell>
          <cell r="N841">
            <v>13191785</v>
          </cell>
          <cell r="O841">
            <v>13077773</v>
          </cell>
          <cell r="P841">
            <v>13172110</v>
          </cell>
          <cell r="Q841">
            <v>13364997</v>
          </cell>
          <cell r="R841">
            <v>0</v>
          </cell>
          <cell r="S841">
            <v>14467000</v>
          </cell>
        </row>
        <row r="842">
          <cell r="C842">
            <v>30011</v>
          </cell>
          <cell r="D842" t="str">
            <v>Raccolta Gestita - Unit Linked</v>
          </cell>
          <cell r="E842">
            <v>1182227</v>
          </cell>
          <cell r="F842">
            <v>1117554</v>
          </cell>
          <cell r="G842">
            <v>1053535</v>
          </cell>
          <cell r="H842">
            <v>944600</v>
          </cell>
          <cell r="I842">
            <v>865858</v>
          </cell>
          <cell r="J842">
            <v>788600</v>
          </cell>
          <cell r="K842">
            <v>605080</v>
          </cell>
          <cell r="L842">
            <v>547014</v>
          </cell>
          <cell r="M842">
            <v>473532</v>
          </cell>
          <cell r="N842">
            <v>408718</v>
          </cell>
          <cell r="O842">
            <v>367670</v>
          </cell>
          <cell r="P842">
            <v>319370</v>
          </cell>
          <cell r="Q842">
            <v>242795</v>
          </cell>
          <cell r="R842">
            <v>0</v>
          </cell>
          <cell r="S842">
            <v>1536400</v>
          </cell>
        </row>
        <row r="843">
          <cell r="C843">
            <v>30012</v>
          </cell>
          <cell r="D843" t="str">
            <v>Raccolta Gestita - Altri Prodotti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30013</v>
          </cell>
          <cell r="D844" t="str">
            <v>Raccolta Gestita - Bancassicurazione</v>
          </cell>
          <cell r="E844">
            <v>520091</v>
          </cell>
          <cell r="F844">
            <v>516968</v>
          </cell>
          <cell r="G844">
            <v>513740</v>
          </cell>
          <cell r="H844">
            <v>510000</v>
          </cell>
          <cell r="I844">
            <v>506300</v>
          </cell>
          <cell r="J844">
            <v>502600</v>
          </cell>
          <cell r="K844">
            <v>481047</v>
          </cell>
          <cell r="L844">
            <v>480171</v>
          </cell>
          <cell r="M844">
            <v>477368</v>
          </cell>
          <cell r="N844">
            <v>477368</v>
          </cell>
          <cell r="O844">
            <v>474182</v>
          </cell>
          <cell r="P844">
            <v>473812</v>
          </cell>
          <cell r="Q844">
            <v>469545</v>
          </cell>
          <cell r="R844">
            <v>0</v>
          </cell>
          <cell r="S844">
            <v>658500</v>
          </cell>
        </row>
        <row r="845">
          <cell r="C845">
            <v>30014</v>
          </cell>
          <cell r="D845" t="str">
            <v>Raccolta Amministrata</v>
          </cell>
          <cell r="E845">
            <v>10468481</v>
          </cell>
          <cell r="F845">
            <v>10444357</v>
          </cell>
          <cell r="G845">
            <v>10329125</v>
          </cell>
          <cell r="H845">
            <v>10121530</v>
          </cell>
          <cell r="I845">
            <v>9521636</v>
          </cell>
          <cell r="J845">
            <v>9809014</v>
          </cell>
          <cell r="K845">
            <v>9535441</v>
          </cell>
          <cell r="L845">
            <v>9220041</v>
          </cell>
          <cell r="M845">
            <v>9361417</v>
          </cell>
          <cell r="N845">
            <v>9543224</v>
          </cell>
          <cell r="O845">
            <v>9367365</v>
          </cell>
          <cell r="P845">
            <v>9624147</v>
          </cell>
          <cell r="Q845">
            <v>10850808</v>
          </cell>
          <cell r="R845">
            <v>0</v>
          </cell>
          <cell r="S845">
            <v>9324000</v>
          </cell>
        </row>
        <row r="846">
          <cell r="C846">
            <v>30015</v>
          </cell>
          <cell r="D846" t="str">
            <v>Impieghi totali a clientela</v>
          </cell>
          <cell r="E846">
            <v>21006492</v>
          </cell>
          <cell r="F846">
            <v>20568603</v>
          </cell>
          <cell r="G846">
            <v>20471308</v>
          </cell>
          <cell r="H846">
            <v>20059060</v>
          </cell>
          <cell r="I846">
            <v>19453997</v>
          </cell>
          <cell r="J846">
            <v>19168230</v>
          </cell>
          <cell r="K846">
            <v>19282131</v>
          </cell>
          <cell r="L846">
            <v>18053351</v>
          </cell>
          <cell r="M846">
            <v>17770584</v>
          </cell>
          <cell r="N846">
            <v>17399379</v>
          </cell>
          <cell r="O846">
            <v>17237483</v>
          </cell>
          <cell r="P846">
            <v>17376705</v>
          </cell>
          <cell r="Q846">
            <v>16345968</v>
          </cell>
          <cell r="R846">
            <v>0</v>
          </cell>
          <cell r="S846">
            <v>21151800</v>
          </cell>
        </row>
        <row r="847">
          <cell r="C847">
            <v>30016</v>
          </cell>
          <cell r="D847" t="str">
            <v xml:space="preserve">Impieghi di filiali italiane a residenti a breve termine </v>
          </cell>
          <cell r="E847">
            <v>9862822</v>
          </cell>
          <cell r="F847">
            <v>9613576</v>
          </cell>
          <cell r="G847">
            <v>9975407</v>
          </cell>
          <cell r="H847">
            <v>9652777</v>
          </cell>
          <cell r="I847">
            <v>9333684</v>
          </cell>
          <cell r="J847">
            <v>8864003</v>
          </cell>
          <cell r="K847">
            <v>9438902</v>
          </cell>
          <cell r="L847">
            <v>8571877</v>
          </cell>
          <cell r="M847">
            <v>8676849</v>
          </cell>
          <cell r="N847">
            <v>8527872</v>
          </cell>
          <cell r="O847">
            <v>8761478</v>
          </cell>
          <cell r="P847">
            <v>8977796</v>
          </cell>
          <cell r="Q847">
            <v>8103304</v>
          </cell>
          <cell r="R847">
            <v>0</v>
          </cell>
          <cell r="S847">
            <v>9721000</v>
          </cell>
        </row>
        <row r="848">
          <cell r="C848">
            <v>30017</v>
          </cell>
          <cell r="D848" t="str">
            <v xml:space="preserve">Impieghi di filiali italiane a residenti a m/lungo termine </v>
          </cell>
          <cell r="E848">
            <v>9196915</v>
          </cell>
          <cell r="F848">
            <v>8962168</v>
          </cell>
          <cell r="G848">
            <v>8550449</v>
          </cell>
          <cell r="H848">
            <v>8363687</v>
          </cell>
          <cell r="I848">
            <v>8209435</v>
          </cell>
          <cell r="J848">
            <v>8114976</v>
          </cell>
          <cell r="K848">
            <v>7849357</v>
          </cell>
          <cell r="L848">
            <v>7590702</v>
          </cell>
          <cell r="M848">
            <v>7366375</v>
          </cell>
          <cell r="N848">
            <v>7112652</v>
          </cell>
          <cell r="O848">
            <v>6856563</v>
          </cell>
          <cell r="P848">
            <v>6612486</v>
          </cell>
          <cell r="Q848">
            <v>6328409</v>
          </cell>
          <cell r="R848">
            <v>0</v>
          </cell>
          <cell r="S848">
            <v>9291000</v>
          </cell>
        </row>
        <row r="849">
          <cell r="C849">
            <v>30018</v>
          </cell>
          <cell r="D849" t="str">
            <v>Impieghi di filiali italiane a residenti a breve termine (lire)</v>
          </cell>
          <cell r="E849">
            <v>9200704</v>
          </cell>
          <cell r="F849">
            <v>8936956</v>
          </cell>
          <cell r="G849">
            <v>9284958</v>
          </cell>
          <cell r="H849">
            <v>9063405</v>
          </cell>
          <cell r="I849">
            <v>8810247</v>
          </cell>
          <cell r="J849">
            <v>8364786</v>
          </cell>
          <cell r="K849">
            <v>8967000</v>
          </cell>
          <cell r="L849">
            <v>8130000</v>
          </cell>
          <cell r="M849">
            <v>8129000</v>
          </cell>
          <cell r="N849">
            <v>8150000</v>
          </cell>
          <cell r="O849">
            <v>8400000</v>
          </cell>
          <cell r="P849">
            <v>8502000</v>
          </cell>
          <cell r="Q849">
            <v>7721000</v>
          </cell>
          <cell r="R849">
            <v>0</v>
          </cell>
          <cell r="S849">
            <v>9221000</v>
          </cell>
        </row>
        <row r="850">
          <cell r="C850">
            <v>30019</v>
          </cell>
          <cell r="D850" t="str">
            <v>Impieghi di filiali italiane a residenti a m/l termine (lire)</v>
          </cell>
          <cell r="E850">
            <v>9147584</v>
          </cell>
          <cell r="F850">
            <v>8956162</v>
          </cell>
          <cell r="G850">
            <v>8541514</v>
          </cell>
          <cell r="H850">
            <v>8354374</v>
          </cell>
          <cell r="I850">
            <v>8200002</v>
          </cell>
          <cell r="J850">
            <v>8099308</v>
          </cell>
          <cell r="K850">
            <v>7806000</v>
          </cell>
          <cell r="L850">
            <v>7553000</v>
          </cell>
          <cell r="M850">
            <v>7343000</v>
          </cell>
          <cell r="N850">
            <v>7091000</v>
          </cell>
          <cell r="O850">
            <v>6841000</v>
          </cell>
          <cell r="P850">
            <v>6583000</v>
          </cell>
          <cell r="Q850">
            <v>6313000</v>
          </cell>
          <cell r="R850">
            <v>0</v>
          </cell>
          <cell r="S850">
            <v>9266000</v>
          </cell>
        </row>
        <row r="851">
          <cell r="C851">
            <v>30020</v>
          </cell>
          <cell r="D851" t="str">
            <v>Tasso impieghi a breve in lire</v>
          </cell>
          <cell r="E851">
            <v>598</v>
          </cell>
          <cell r="F851">
            <v>561</v>
          </cell>
          <cell r="G851">
            <v>571</v>
          </cell>
          <cell r="H851">
            <v>554</v>
          </cell>
          <cell r="I851">
            <v>538</v>
          </cell>
          <cell r="J851">
            <v>528</v>
          </cell>
          <cell r="K851">
            <v>536</v>
          </cell>
          <cell r="L851">
            <v>512</v>
          </cell>
          <cell r="M851">
            <v>495</v>
          </cell>
          <cell r="N851">
            <v>520</v>
          </cell>
          <cell r="O851">
            <v>496</v>
          </cell>
          <cell r="P851">
            <v>475</v>
          </cell>
          <cell r="Q851">
            <v>495</v>
          </cell>
          <cell r="R851">
            <v>0</v>
          </cell>
          <cell r="S851">
            <v>0</v>
          </cell>
        </row>
        <row r="852">
          <cell r="C852">
            <v>30021</v>
          </cell>
          <cell r="D852" t="str">
            <v>Tasso impieghi a m/lungo in lire</v>
          </cell>
          <cell r="E852">
            <v>592</v>
          </cell>
          <cell r="F852">
            <v>571</v>
          </cell>
          <cell r="G852">
            <v>564</v>
          </cell>
          <cell r="H852">
            <v>556</v>
          </cell>
          <cell r="I852">
            <v>521</v>
          </cell>
          <cell r="J852">
            <v>544</v>
          </cell>
          <cell r="K852">
            <v>541</v>
          </cell>
          <cell r="L852">
            <v>534</v>
          </cell>
          <cell r="M852">
            <v>529</v>
          </cell>
          <cell r="N852">
            <v>531</v>
          </cell>
          <cell r="O852">
            <v>532</v>
          </cell>
          <cell r="P852">
            <v>544</v>
          </cell>
          <cell r="Q852">
            <v>566</v>
          </cell>
          <cell r="R852">
            <v>0</v>
          </cell>
          <cell r="S852">
            <v>0</v>
          </cell>
        </row>
        <row r="853">
          <cell r="C853">
            <v>30022</v>
          </cell>
          <cell r="D853" t="str">
            <v>PCT Passivi</v>
          </cell>
          <cell r="E853">
            <v>945859</v>
          </cell>
          <cell r="F853">
            <v>877817</v>
          </cell>
          <cell r="G853">
            <v>895653</v>
          </cell>
          <cell r="H853">
            <v>877516</v>
          </cell>
          <cell r="I853">
            <v>820808</v>
          </cell>
          <cell r="J853">
            <v>838061</v>
          </cell>
          <cell r="K853">
            <v>836810</v>
          </cell>
          <cell r="L853">
            <v>924118</v>
          </cell>
          <cell r="M853">
            <v>696541</v>
          </cell>
          <cell r="N853">
            <v>725448</v>
          </cell>
          <cell r="O853">
            <v>740056</v>
          </cell>
          <cell r="P853">
            <v>604619</v>
          </cell>
          <cell r="Q853">
            <v>748863</v>
          </cell>
          <cell r="R853">
            <v>0</v>
          </cell>
          <cell r="S853">
            <v>841300</v>
          </cell>
        </row>
        <row r="854">
          <cell r="C854">
            <v>30023</v>
          </cell>
          <cell r="D854" t="str">
            <v>PCT Attivi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30024</v>
          </cell>
          <cell r="D855" t="str">
            <v>Margine di Interesse</v>
          </cell>
          <cell r="E855">
            <v>414181</v>
          </cell>
          <cell r="F855">
            <v>326138</v>
          </cell>
          <cell r="G855">
            <v>240705</v>
          </cell>
          <cell r="H855">
            <v>150036</v>
          </cell>
          <cell r="I855">
            <v>73995</v>
          </cell>
          <cell r="J855">
            <v>800249.3</v>
          </cell>
          <cell r="K855">
            <v>730127</v>
          </cell>
          <cell r="L855">
            <v>659855</v>
          </cell>
          <cell r="M855">
            <v>587798</v>
          </cell>
          <cell r="N855">
            <v>521719</v>
          </cell>
          <cell r="O855">
            <v>457461</v>
          </cell>
          <cell r="P855">
            <v>391849</v>
          </cell>
          <cell r="Q855">
            <v>329839</v>
          </cell>
          <cell r="R855">
            <v>1002500</v>
          </cell>
          <cell r="S855">
            <v>871556</v>
          </cell>
        </row>
        <row r="856">
          <cell r="C856">
            <v>30025</v>
          </cell>
          <cell r="D856" t="str">
            <v>Dividendi</v>
          </cell>
          <cell r="E856">
            <v>18634</v>
          </cell>
          <cell r="F856">
            <v>5312</v>
          </cell>
          <cell r="G856">
            <v>4074</v>
          </cell>
          <cell r="H856">
            <v>11</v>
          </cell>
          <cell r="I856">
            <v>0</v>
          </cell>
          <cell r="J856">
            <v>305546.2</v>
          </cell>
          <cell r="K856">
            <v>299640</v>
          </cell>
          <cell r="L856">
            <v>281117</v>
          </cell>
          <cell r="M856">
            <v>280134</v>
          </cell>
          <cell r="N856">
            <v>280134</v>
          </cell>
          <cell r="O856">
            <v>280123</v>
          </cell>
          <cell r="P856">
            <v>54631</v>
          </cell>
          <cell r="Q856">
            <v>47290</v>
          </cell>
          <cell r="R856">
            <v>33000</v>
          </cell>
          <cell r="S856">
            <v>32646</v>
          </cell>
        </row>
        <row r="857">
          <cell r="C857">
            <v>30026</v>
          </cell>
          <cell r="D857" t="str">
            <v>Commissioni nette</v>
          </cell>
          <cell r="E857">
            <v>289601</v>
          </cell>
          <cell r="F857">
            <v>233584</v>
          </cell>
          <cell r="G857">
            <v>171602</v>
          </cell>
          <cell r="H857">
            <v>106149</v>
          </cell>
          <cell r="I857">
            <v>50682</v>
          </cell>
          <cell r="J857">
            <v>566863.6</v>
          </cell>
          <cell r="K857">
            <v>498054</v>
          </cell>
          <cell r="L857">
            <v>432217</v>
          </cell>
          <cell r="M857">
            <v>387476</v>
          </cell>
          <cell r="N857">
            <v>341425</v>
          </cell>
          <cell r="O857">
            <v>302986</v>
          </cell>
          <cell r="P857">
            <v>257517</v>
          </cell>
          <cell r="Q857">
            <v>217673</v>
          </cell>
          <cell r="R857">
            <v>642000</v>
          </cell>
          <cell r="S857">
            <v>600119</v>
          </cell>
        </row>
        <row r="858">
          <cell r="C858">
            <v>30027</v>
          </cell>
          <cell r="D858" t="str">
            <v>Proventi da operazioni finanziarie</v>
          </cell>
          <cell r="E858">
            <v>8684</v>
          </cell>
          <cell r="F858">
            <v>10269</v>
          </cell>
          <cell r="G858">
            <v>8957</v>
          </cell>
          <cell r="H858">
            <v>3830</v>
          </cell>
          <cell r="I858">
            <v>2661</v>
          </cell>
          <cell r="J858">
            <v>2788</v>
          </cell>
          <cell r="K858">
            <v>-2500</v>
          </cell>
          <cell r="L858">
            <v>-5931</v>
          </cell>
          <cell r="M858">
            <v>-2372</v>
          </cell>
          <cell r="N858">
            <v>1865</v>
          </cell>
          <cell r="O858">
            <v>4062</v>
          </cell>
          <cell r="P858">
            <v>11416</v>
          </cell>
          <cell r="Q858">
            <v>12684</v>
          </cell>
          <cell r="R858">
            <v>25700</v>
          </cell>
          <cell r="S858">
            <v>16424</v>
          </cell>
        </row>
        <row r="859">
          <cell r="C859">
            <v>30028</v>
          </cell>
          <cell r="D859" t="str">
            <v>Altri proventi di gestione</v>
          </cell>
          <cell r="E859">
            <v>74127</v>
          </cell>
          <cell r="F859">
            <v>58617</v>
          </cell>
          <cell r="G859">
            <v>43282</v>
          </cell>
          <cell r="H859">
            <v>27727</v>
          </cell>
          <cell r="I859">
            <v>13412</v>
          </cell>
          <cell r="J859">
            <v>178681.60000000001</v>
          </cell>
          <cell r="K859">
            <v>153021</v>
          </cell>
          <cell r="L859">
            <v>139710</v>
          </cell>
          <cell r="M859">
            <v>125851</v>
          </cell>
          <cell r="N859">
            <v>109452</v>
          </cell>
          <cell r="O859">
            <v>96527</v>
          </cell>
          <cell r="P859">
            <v>83865</v>
          </cell>
          <cell r="Q859">
            <v>66364</v>
          </cell>
          <cell r="R859">
            <v>182900</v>
          </cell>
          <cell r="S859">
            <v>167584</v>
          </cell>
        </row>
        <row r="860">
          <cell r="C860">
            <v>30029</v>
          </cell>
          <cell r="D860" t="str">
            <v>Costi del Personale</v>
          </cell>
          <cell r="E860">
            <v>-223068</v>
          </cell>
          <cell r="F860">
            <v>-177208</v>
          </cell>
          <cell r="G860">
            <v>-131715</v>
          </cell>
          <cell r="H860">
            <v>-89415</v>
          </cell>
          <cell r="I860">
            <v>-43999</v>
          </cell>
          <cell r="J860">
            <v>-531619.9</v>
          </cell>
          <cell r="K860">
            <v>-490665</v>
          </cell>
          <cell r="L860">
            <v>-444616</v>
          </cell>
          <cell r="M860">
            <v>-401188</v>
          </cell>
          <cell r="N860">
            <v>-358945</v>
          </cell>
          <cell r="O860">
            <v>-314860</v>
          </cell>
          <cell r="P860">
            <v>-268877</v>
          </cell>
          <cell r="Q860">
            <v>-236681</v>
          </cell>
          <cell r="R860">
            <v>-551300</v>
          </cell>
          <cell r="S860">
            <v>-551300</v>
          </cell>
        </row>
        <row r="861">
          <cell r="C861">
            <v>30030</v>
          </cell>
          <cell r="D861" t="str">
            <v>Costi e spese diverse</v>
          </cell>
          <cell r="E861">
            <v>-98000</v>
          </cell>
          <cell r="F861">
            <v>-78399.820000000007</v>
          </cell>
          <cell r="G861">
            <v>-59323.792999999998</v>
          </cell>
          <cell r="H861">
            <v>-39200</v>
          </cell>
          <cell r="I861">
            <v>-19583</v>
          </cell>
          <cell r="J861">
            <v>-233721</v>
          </cell>
          <cell r="K861">
            <v>-214500</v>
          </cell>
          <cell r="L861">
            <v>-191664</v>
          </cell>
          <cell r="M861">
            <v>-171375</v>
          </cell>
          <cell r="N861">
            <v>-146600</v>
          </cell>
          <cell r="O861">
            <v>-128911</v>
          </cell>
          <cell r="P861">
            <v>-116751</v>
          </cell>
          <cell r="Q861">
            <v>-97384</v>
          </cell>
          <cell r="R861">
            <v>-235200</v>
          </cell>
          <cell r="S861">
            <v>-225200</v>
          </cell>
        </row>
        <row r="862">
          <cell r="C862">
            <v>30031</v>
          </cell>
          <cell r="D862" t="str">
            <v>Imposte indirette e tasse</v>
          </cell>
          <cell r="E862">
            <v>-26510</v>
          </cell>
          <cell r="F862">
            <v>-21215</v>
          </cell>
          <cell r="G862">
            <v>-16193</v>
          </cell>
          <cell r="H862">
            <v>-10914</v>
          </cell>
          <cell r="I862">
            <v>-5362</v>
          </cell>
          <cell r="J862">
            <v>-65122</v>
          </cell>
          <cell r="K862">
            <v>-58324</v>
          </cell>
          <cell r="L862">
            <v>-52959</v>
          </cell>
          <cell r="M862">
            <v>-47316</v>
          </cell>
          <cell r="N862">
            <v>-42001</v>
          </cell>
          <cell r="O862">
            <v>-36938</v>
          </cell>
          <cell r="P862">
            <v>-31133</v>
          </cell>
          <cell r="Q862">
            <v>-25688</v>
          </cell>
          <cell r="R862">
            <v>-66400</v>
          </cell>
          <cell r="S862">
            <v>-64000</v>
          </cell>
        </row>
        <row r="863">
          <cell r="C863">
            <v>30032</v>
          </cell>
          <cell r="D863" t="str">
            <v>Ammortamenti</v>
          </cell>
          <cell r="E863">
            <v>-26440</v>
          </cell>
          <cell r="F863">
            <v>-21012</v>
          </cell>
          <cell r="G863">
            <v>-15759</v>
          </cell>
          <cell r="H863">
            <v>-12333.333329999999</v>
          </cell>
          <cell r="I863">
            <v>-6166.6666699999996</v>
          </cell>
          <cell r="J863">
            <v>-77840.800000000003</v>
          </cell>
          <cell r="K863">
            <v>-71500</v>
          </cell>
          <cell r="L863">
            <v>-65000</v>
          </cell>
          <cell r="M863">
            <v>-53250</v>
          </cell>
          <cell r="N863">
            <v>-47333.333330000001</v>
          </cell>
          <cell r="O863">
            <v>-41416.666669999999</v>
          </cell>
          <cell r="P863">
            <v>-37365</v>
          </cell>
          <cell r="Q863">
            <v>-29583.333330000001</v>
          </cell>
          <cell r="R863">
            <v>-62600</v>
          </cell>
          <cell r="S863">
            <v>-74000</v>
          </cell>
        </row>
        <row r="864">
          <cell r="C864">
            <v>30033</v>
          </cell>
          <cell r="D864" t="str">
            <v>Rettifiche nette su crediti</v>
          </cell>
          <cell r="E864">
            <v>-36250</v>
          </cell>
          <cell r="F864">
            <v>-29000</v>
          </cell>
          <cell r="G864">
            <v>-20224</v>
          </cell>
          <cell r="H864">
            <v>-14500</v>
          </cell>
          <cell r="I864">
            <v>-7250</v>
          </cell>
          <cell r="J864">
            <v>-92031.2</v>
          </cell>
          <cell r="K864">
            <v>-72416.666670000006</v>
          </cell>
          <cell r="L864">
            <v>-65833.333329999994</v>
          </cell>
          <cell r="M864">
            <v>-63750</v>
          </cell>
          <cell r="N864">
            <v>-56666.666669999999</v>
          </cell>
          <cell r="O864">
            <v>-49583.333330000001</v>
          </cell>
          <cell r="P864">
            <v>-40182</v>
          </cell>
          <cell r="Q864">
            <v>-35416.666669999999</v>
          </cell>
          <cell r="R864">
            <v>-95800</v>
          </cell>
          <cell r="S864">
            <v>-87000</v>
          </cell>
        </row>
        <row r="865">
          <cell r="C865">
            <v>30034</v>
          </cell>
          <cell r="D865" t="str">
            <v>Altri Accantonamenti</v>
          </cell>
          <cell r="E865">
            <v>-6041.6666699999996</v>
          </cell>
          <cell r="F865">
            <v>-4833.3333300000004</v>
          </cell>
          <cell r="G865">
            <v>-4621</v>
          </cell>
          <cell r="H865">
            <v>-2416.6666700000001</v>
          </cell>
          <cell r="I865">
            <v>-1208.3333299999999</v>
          </cell>
          <cell r="J865">
            <v>-55405.599999999999</v>
          </cell>
          <cell r="K865">
            <v>-21083.333330000001</v>
          </cell>
          <cell r="L865">
            <v>-19166.666669999999</v>
          </cell>
          <cell r="M865">
            <v>-13950</v>
          </cell>
          <cell r="N865">
            <v>-12400</v>
          </cell>
          <cell r="O865">
            <v>-21202.5</v>
          </cell>
          <cell r="P865">
            <v>-20123</v>
          </cell>
          <cell r="Q865">
            <v>-7750</v>
          </cell>
          <cell r="R865">
            <v>-18200</v>
          </cell>
          <cell r="S865">
            <v>-14500</v>
          </cell>
        </row>
        <row r="866">
          <cell r="C866">
            <v>30035</v>
          </cell>
          <cell r="D866" t="str">
            <v>Proventi/Oneri Straordinari</v>
          </cell>
          <cell r="E866">
            <v>16368.75</v>
          </cell>
          <cell r="F866">
            <v>13095</v>
          </cell>
          <cell r="G866">
            <v>10345</v>
          </cell>
          <cell r="H866">
            <v>1166.6666700000001</v>
          </cell>
          <cell r="I866">
            <v>583.33333000000005</v>
          </cell>
          <cell r="J866">
            <v>28891.5</v>
          </cell>
          <cell r="K866">
            <v>18241.666669999999</v>
          </cell>
          <cell r="L866">
            <v>16583.333330000001</v>
          </cell>
          <cell r="M866">
            <v>2100</v>
          </cell>
          <cell r="N866">
            <v>1800</v>
          </cell>
          <cell r="O866">
            <v>25814.166669999999</v>
          </cell>
          <cell r="P866">
            <v>25177</v>
          </cell>
          <cell r="Q866">
            <v>1125</v>
          </cell>
          <cell r="R866">
            <v>21800</v>
          </cell>
          <cell r="S866">
            <v>7000</v>
          </cell>
        </row>
        <row r="867">
          <cell r="C867">
            <v>30036</v>
          </cell>
          <cell r="D867" t="str">
            <v>Imposte sul reddito</v>
          </cell>
          <cell r="E867">
            <v>-186431.59833000001</v>
          </cell>
          <cell r="F867">
            <v>-145059.54947</v>
          </cell>
          <cell r="G867">
            <v>-106482</v>
          </cell>
          <cell r="H867">
            <v>-50716.666669999999</v>
          </cell>
          <cell r="I867">
            <v>-25358.333330000001</v>
          </cell>
          <cell r="J867">
            <v>-355403.4</v>
          </cell>
          <cell r="K867">
            <v>-338499.31959999999</v>
          </cell>
          <cell r="L867">
            <v>-290826.21538000001</v>
          </cell>
          <cell r="M867">
            <v>-271036.64285</v>
          </cell>
          <cell r="N867">
            <v>-254753</v>
          </cell>
          <cell r="O867">
            <v>-246847</v>
          </cell>
          <cell r="P867">
            <v>-148577</v>
          </cell>
          <cell r="Q867">
            <v>-102872.5</v>
          </cell>
          <cell r="R867">
            <v>-403200</v>
          </cell>
          <cell r="S867">
            <v>-304300</v>
          </cell>
        </row>
        <row r="868">
          <cell r="C868">
            <v>30037</v>
          </cell>
          <cell r="D868" t="str">
            <v># punti distributivi totale</v>
          </cell>
          <cell r="E868">
            <v>485</v>
          </cell>
          <cell r="F868">
            <v>482</v>
          </cell>
          <cell r="G868">
            <v>482</v>
          </cell>
          <cell r="H868">
            <v>480</v>
          </cell>
          <cell r="I868">
            <v>478</v>
          </cell>
          <cell r="J868">
            <v>478</v>
          </cell>
          <cell r="K868">
            <v>478</v>
          </cell>
          <cell r="L868">
            <v>477</v>
          </cell>
          <cell r="M868">
            <v>475</v>
          </cell>
          <cell r="N868">
            <v>473</v>
          </cell>
          <cell r="O868">
            <v>473</v>
          </cell>
          <cell r="P868">
            <v>473</v>
          </cell>
          <cell r="Q868">
            <v>472</v>
          </cell>
          <cell r="R868">
            <v>0</v>
          </cell>
          <cell r="S868">
            <v>0</v>
          </cell>
        </row>
        <row r="869">
          <cell r="C869">
            <v>30038</v>
          </cell>
          <cell r="D869" t="str">
            <v># punti distributivi aperti negli ultimi 3 anni</v>
          </cell>
          <cell r="E869">
            <v>112</v>
          </cell>
          <cell r="F869">
            <v>109</v>
          </cell>
          <cell r="G869">
            <v>109</v>
          </cell>
          <cell r="H869">
            <v>107</v>
          </cell>
          <cell r="I869">
            <v>105</v>
          </cell>
          <cell r="J869">
            <v>105</v>
          </cell>
          <cell r="K869">
            <v>139</v>
          </cell>
          <cell r="L869">
            <v>136</v>
          </cell>
          <cell r="M869">
            <v>134</v>
          </cell>
          <cell r="N869">
            <v>132</v>
          </cell>
          <cell r="O869">
            <v>132</v>
          </cell>
          <cell r="P869">
            <v>132</v>
          </cell>
          <cell r="Q869">
            <v>131</v>
          </cell>
          <cell r="R869">
            <v>0</v>
          </cell>
          <cell r="S869">
            <v>0</v>
          </cell>
        </row>
        <row r="870">
          <cell r="C870">
            <v>30039</v>
          </cell>
          <cell r="D870" t="str">
            <v>Margine finanziario Raccolta da Clientela</v>
          </cell>
          <cell r="E870">
            <v>159514</v>
          </cell>
          <cell r="F870">
            <v>122497</v>
          </cell>
          <cell r="G870">
            <v>87585</v>
          </cell>
          <cell r="H870">
            <v>55985</v>
          </cell>
          <cell r="I870">
            <v>28373</v>
          </cell>
          <cell r="J870">
            <v>274306.25</v>
          </cell>
          <cell r="K870">
            <v>244988</v>
          </cell>
          <cell r="L870">
            <v>218896</v>
          </cell>
          <cell r="M870">
            <v>195422</v>
          </cell>
          <cell r="N870">
            <v>174600</v>
          </cell>
          <cell r="O870">
            <v>153650</v>
          </cell>
          <cell r="P870">
            <v>131696</v>
          </cell>
          <cell r="Q870">
            <v>111007</v>
          </cell>
          <cell r="R870">
            <v>425588</v>
          </cell>
          <cell r="S870">
            <v>300900</v>
          </cell>
        </row>
        <row r="871">
          <cell r="C871">
            <v>30040</v>
          </cell>
          <cell r="D871" t="str">
            <v>Raccolta Totale da Clientela (esclusi Pct)</v>
          </cell>
          <cell r="E871">
            <v>19197510</v>
          </cell>
          <cell r="F871">
            <v>19216968</v>
          </cell>
          <cell r="G871">
            <v>19224031</v>
          </cell>
          <cell r="H871">
            <v>19368715</v>
          </cell>
          <cell r="I871">
            <v>19449761</v>
          </cell>
          <cell r="J871">
            <v>19109964.25</v>
          </cell>
          <cell r="K871">
            <v>19032141</v>
          </cell>
          <cell r="L871">
            <v>19016112</v>
          </cell>
          <cell r="M871">
            <v>18968221</v>
          </cell>
          <cell r="N871">
            <v>18962966</v>
          </cell>
          <cell r="O871">
            <v>18978178</v>
          </cell>
          <cell r="P871">
            <v>18981846</v>
          </cell>
          <cell r="Q871">
            <v>18909481</v>
          </cell>
          <cell r="R871">
            <v>19068666</v>
          </cell>
          <cell r="S871">
            <v>19940400</v>
          </cell>
        </row>
        <row r="872">
          <cell r="C872">
            <v>30041</v>
          </cell>
          <cell r="D872" t="str">
            <v>Margine finanziario Impieghi a Clientela</v>
          </cell>
          <cell r="E872">
            <v>182115</v>
          </cell>
          <cell r="F872">
            <v>147463</v>
          </cell>
          <cell r="G872">
            <v>111437</v>
          </cell>
          <cell r="H872">
            <v>74511</v>
          </cell>
          <cell r="I872">
            <v>37130</v>
          </cell>
          <cell r="J872">
            <v>411691.25</v>
          </cell>
          <cell r="K872">
            <v>377618</v>
          </cell>
          <cell r="L872">
            <v>343386</v>
          </cell>
          <cell r="M872">
            <v>306324</v>
          </cell>
          <cell r="N872">
            <v>268858</v>
          </cell>
          <cell r="O872">
            <v>234906</v>
          </cell>
          <cell r="P872">
            <v>200309</v>
          </cell>
          <cell r="Q872">
            <v>167853</v>
          </cell>
          <cell r="R872">
            <v>445279</v>
          </cell>
          <cell r="S872">
            <v>472000</v>
          </cell>
        </row>
        <row r="873">
          <cell r="C873">
            <v>30042</v>
          </cell>
          <cell r="D873" t="str">
            <v xml:space="preserve"> Impieghi Totali a Clientela (esclusi Pct)</v>
          </cell>
          <cell r="E873">
            <v>18882668.171050001</v>
          </cell>
          <cell r="F873">
            <v>18766241</v>
          </cell>
          <cell r="G873">
            <v>18645456.604400001</v>
          </cell>
          <cell r="H873">
            <v>18420875.98333</v>
          </cell>
          <cell r="I873">
            <v>18003075.709679998</v>
          </cell>
          <cell r="J873">
            <v>15238175.514380001</v>
          </cell>
          <cell r="K873">
            <v>14870849.22156</v>
          </cell>
          <cell r="L873">
            <v>14689081.00987</v>
          </cell>
          <cell r="M873">
            <v>14526997.010989999</v>
          </cell>
          <cell r="N873">
            <v>14337509.50206</v>
          </cell>
          <cell r="O873">
            <v>14226182.448109999</v>
          </cell>
          <cell r="P873">
            <v>14041411.0221</v>
          </cell>
          <cell r="Q873">
            <v>13848940.54305</v>
          </cell>
          <cell r="R873">
            <v>19263001.092900001</v>
          </cell>
          <cell r="S873">
            <v>18187500</v>
          </cell>
        </row>
        <row r="874">
          <cell r="C874">
            <v>30043</v>
          </cell>
          <cell r="D874" t="str">
            <v xml:space="preserve">Attivo Ponderato per il rischio </v>
          </cell>
          <cell r="E874">
            <v>23175580</v>
          </cell>
          <cell r="F874">
            <v>23175580</v>
          </cell>
          <cell r="G874">
            <v>23175580</v>
          </cell>
          <cell r="H874">
            <v>0</v>
          </cell>
          <cell r="I874">
            <v>0</v>
          </cell>
          <cell r="J874">
            <v>21516522</v>
          </cell>
          <cell r="K874">
            <v>0</v>
          </cell>
          <cell r="L874">
            <v>0</v>
          </cell>
          <cell r="M874">
            <v>20368260</v>
          </cell>
          <cell r="N874">
            <v>0</v>
          </cell>
          <cell r="O874">
            <v>0</v>
          </cell>
          <cell r="P874">
            <v>19993940</v>
          </cell>
          <cell r="Q874">
            <v>0</v>
          </cell>
          <cell r="R874">
            <v>0</v>
          </cell>
          <cell r="S874">
            <v>0</v>
          </cell>
        </row>
        <row r="875">
          <cell r="C875">
            <v>30044</v>
          </cell>
          <cell r="D875" t="str">
            <v>Sofferenze lorde</v>
          </cell>
          <cell r="E875">
            <v>490231</v>
          </cell>
          <cell r="F875">
            <v>494697</v>
          </cell>
          <cell r="G875">
            <v>505650</v>
          </cell>
          <cell r="H875">
            <v>529079</v>
          </cell>
          <cell r="I875">
            <v>524510</v>
          </cell>
          <cell r="J875">
            <v>525464</v>
          </cell>
          <cell r="K875">
            <v>539230</v>
          </cell>
          <cell r="L875">
            <v>539878</v>
          </cell>
          <cell r="M875">
            <v>537263</v>
          </cell>
          <cell r="N875">
            <v>535653</v>
          </cell>
          <cell r="O875">
            <v>532515</v>
          </cell>
          <cell r="P875">
            <v>547085</v>
          </cell>
          <cell r="Q875">
            <v>586368</v>
          </cell>
          <cell r="R875">
            <v>0</v>
          </cell>
          <cell r="S875">
            <v>530000</v>
          </cell>
        </row>
        <row r="876">
          <cell r="C876">
            <v>30045</v>
          </cell>
          <cell r="D876" t="str">
            <v>Incagli lordi</v>
          </cell>
          <cell r="E876">
            <v>343058</v>
          </cell>
          <cell r="F876">
            <v>360496</v>
          </cell>
          <cell r="G876">
            <v>337124.99300000002</v>
          </cell>
          <cell r="H876">
            <v>335585</v>
          </cell>
          <cell r="I876">
            <v>333188</v>
          </cell>
          <cell r="J876">
            <v>334984</v>
          </cell>
          <cell r="K876">
            <v>293735</v>
          </cell>
          <cell r="L876">
            <v>296192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</row>
        <row r="877">
          <cell r="C877">
            <v>30046</v>
          </cell>
          <cell r="D877" t="str">
            <v>Evidenze (watch list)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</row>
        <row r="878">
          <cell r="C878">
            <v>30047</v>
          </cell>
          <cell r="D878" t="str">
            <v>Previsioni di Perdita su sofferenze</v>
          </cell>
          <cell r="E878">
            <v>0</v>
          </cell>
          <cell r="F878">
            <v>0</v>
          </cell>
          <cell r="G878">
            <v>252070</v>
          </cell>
          <cell r="H878">
            <v>0</v>
          </cell>
          <cell r="I878">
            <v>0</v>
          </cell>
          <cell r="J878">
            <v>263624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252811</v>
          </cell>
          <cell r="Q878">
            <v>0</v>
          </cell>
          <cell r="R878">
            <v>0</v>
          </cell>
          <cell r="S878">
            <v>0</v>
          </cell>
        </row>
        <row r="879">
          <cell r="C879">
            <v>30048</v>
          </cell>
          <cell r="D879" t="str">
            <v>Recuperi su crediti Totale Banca</v>
          </cell>
          <cell r="E879">
            <v>17926</v>
          </cell>
          <cell r="F879">
            <v>15494</v>
          </cell>
          <cell r="G879">
            <v>11751</v>
          </cell>
          <cell r="H879">
            <v>7206</v>
          </cell>
          <cell r="I879">
            <v>3494</v>
          </cell>
          <cell r="J879">
            <v>55117</v>
          </cell>
          <cell r="K879">
            <v>50683</v>
          </cell>
          <cell r="L879">
            <v>46944</v>
          </cell>
          <cell r="M879">
            <v>43532</v>
          </cell>
          <cell r="N879">
            <v>39869</v>
          </cell>
          <cell r="O879">
            <v>37898</v>
          </cell>
          <cell r="P879">
            <v>32620</v>
          </cell>
          <cell r="Q879">
            <v>26714</v>
          </cell>
          <cell r="R879">
            <v>0</v>
          </cell>
          <cell r="S879">
            <v>0</v>
          </cell>
        </row>
        <row r="880">
          <cell r="C880">
            <v>30049</v>
          </cell>
          <cell r="D880" t="str">
            <v>Impieghi vivi Sud+Isole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</row>
        <row r="881">
          <cell r="C881">
            <v>30050</v>
          </cell>
          <cell r="D881" t="str">
            <v>Impieghi paesi a rischio</v>
          </cell>
          <cell r="E881">
            <v>0</v>
          </cell>
          <cell r="F881">
            <v>0</v>
          </cell>
          <cell r="G881">
            <v>1396</v>
          </cell>
          <cell r="H881">
            <v>0</v>
          </cell>
          <cell r="I881">
            <v>0</v>
          </cell>
          <cell r="J881">
            <v>1460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15309</v>
          </cell>
          <cell r="Q881">
            <v>0</v>
          </cell>
          <cell r="R881">
            <v>0</v>
          </cell>
          <cell r="S881">
            <v>0</v>
          </cell>
        </row>
        <row r="882">
          <cell r="C882">
            <v>30051</v>
          </cell>
          <cell r="D882" t="str">
            <v>Volumi Impieghi vivi totali</v>
          </cell>
          <cell r="E882">
            <v>18420706</v>
          </cell>
          <cell r="F882">
            <v>18300250</v>
          </cell>
          <cell r="G882">
            <v>18172949</v>
          </cell>
          <cell r="H882">
            <v>17951275</v>
          </cell>
          <cell r="I882">
            <v>17534214</v>
          </cell>
          <cell r="J882">
            <v>14756487.75</v>
          </cell>
          <cell r="K882">
            <v>14387370</v>
          </cell>
          <cell r="L882">
            <v>14204208</v>
          </cell>
          <cell r="M882">
            <v>14040070</v>
          </cell>
          <cell r="N882">
            <v>13847839</v>
          </cell>
          <cell r="O882">
            <v>13732238</v>
          </cell>
          <cell r="P882">
            <v>13541416</v>
          </cell>
          <cell r="Q882">
            <v>13345019</v>
          </cell>
          <cell r="R882">
            <v>18798000</v>
          </cell>
          <cell r="S882">
            <v>17678400</v>
          </cell>
        </row>
        <row r="883">
          <cell r="C883">
            <v>30052</v>
          </cell>
          <cell r="D883" t="str">
            <v>Sofferenze Lorde medie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</row>
        <row r="884">
          <cell r="C884">
            <v>30053</v>
          </cell>
          <cell r="D884" t="str">
            <v>Sofferenze Nette medie</v>
          </cell>
          <cell r="E884">
            <v>461962.17105</v>
          </cell>
          <cell r="F884">
            <v>465991</v>
          </cell>
          <cell r="G884">
            <v>472507.60440000001</v>
          </cell>
          <cell r="H884">
            <v>469600.98333000002</v>
          </cell>
          <cell r="I884">
            <v>468861.70968000003</v>
          </cell>
          <cell r="J884">
            <v>481687.76438000001</v>
          </cell>
          <cell r="K884">
            <v>483479.22155999998</v>
          </cell>
          <cell r="L884">
            <v>484873.00987000001</v>
          </cell>
          <cell r="M884">
            <v>486927.01098999998</v>
          </cell>
          <cell r="N884">
            <v>489670.50206000003</v>
          </cell>
          <cell r="O884">
            <v>493944.44811</v>
          </cell>
          <cell r="P884">
            <v>499995.0221</v>
          </cell>
          <cell r="Q884">
            <v>503921.54304999998</v>
          </cell>
          <cell r="R884">
            <v>465001.09289999999</v>
          </cell>
          <cell r="S884">
            <v>509100</v>
          </cell>
        </row>
        <row r="885">
          <cell r="C885">
            <v>30054</v>
          </cell>
          <cell r="D885" t="str">
            <v>Patrimonio Netto</v>
          </cell>
          <cell r="E885">
            <v>3419498</v>
          </cell>
          <cell r="F885">
            <v>3419498</v>
          </cell>
          <cell r="G885">
            <v>3419498</v>
          </cell>
          <cell r="H885">
            <v>0</v>
          </cell>
          <cell r="I885">
            <v>0</v>
          </cell>
          <cell r="J885">
            <v>3294851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2995538</v>
          </cell>
          <cell r="Q885">
            <v>0</v>
          </cell>
          <cell r="R885">
            <v>0</v>
          </cell>
          <cell r="S885">
            <v>0</v>
          </cell>
        </row>
        <row r="886">
          <cell r="C886">
            <v>30055</v>
          </cell>
          <cell r="D886" t="str">
            <v>Patrimonio Netto medio</v>
          </cell>
          <cell r="E886">
            <v>3137904</v>
          </cell>
          <cell r="F886">
            <v>3137904</v>
          </cell>
          <cell r="G886">
            <v>3137904</v>
          </cell>
          <cell r="H886">
            <v>0</v>
          </cell>
          <cell r="I886">
            <v>0</v>
          </cell>
          <cell r="J886">
            <v>2828532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2834589</v>
          </cell>
          <cell r="Q886">
            <v>0</v>
          </cell>
          <cell r="R886">
            <v>0</v>
          </cell>
          <cell r="S886">
            <v>0</v>
          </cell>
        </row>
        <row r="887">
          <cell r="C887">
            <v>30056</v>
          </cell>
          <cell r="D887" t="str">
            <v>Patrimonio netto rettificato</v>
          </cell>
          <cell r="E887">
            <v>3419498</v>
          </cell>
          <cell r="F887">
            <v>3419498</v>
          </cell>
          <cell r="G887">
            <v>3419498</v>
          </cell>
          <cell r="H887">
            <v>0</v>
          </cell>
          <cell r="I887">
            <v>0</v>
          </cell>
          <cell r="J887">
            <v>3294851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2995538</v>
          </cell>
          <cell r="Q887">
            <v>0</v>
          </cell>
          <cell r="R887">
            <v>0</v>
          </cell>
          <cell r="S887">
            <v>0</v>
          </cell>
        </row>
        <row r="888">
          <cell r="C888">
            <v>30058</v>
          </cell>
          <cell r="D888" t="str">
            <v>Patrimonio di Vigilanza</v>
          </cell>
          <cell r="E888">
            <v>2910666</v>
          </cell>
          <cell r="F888">
            <v>2910666</v>
          </cell>
          <cell r="G888">
            <v>2910666</v>
          </cell>
          <cell r="H888">
            <v>0</v>
          </cell>
          <cell r="I888">
            <v>0</v>
          </cell>
          <cell r="J888">
            <v>2910666</v>
          </cell>
          <cell r="K888">
            <v>0</v>
          </cell>
          <cell r="L888">
            <v>0</v>
          </cell>
          <cell r="M888">
            <v>2914878</v>
          </cell>
          <cell r="N888">
            <v>0</v>
          </cell>
          <cell r="O888">
            <v>0</v>
          </cell>
          <cell r="P888">
            <v>2778873</v>
          </cell>
          <cell r="Q888">
            <v>0</v>
          </cell>
          <cell r="R888">
            <v>0</v>
          </cell>
          <cell r="S888">
            <v>0</v>
          </cell>
        </row>
        <row r="889">
          <cell r="C889">
            <v>30059</v>
          </cell>
          <cell r="D889" t="str">
            <v>Capitale assorbito (totale attività)</v>
          </cell>
          <cell r="E889">
            <v>1664493</v>
          </cell>
          <cell r="F889">
            <v>1664493</v>
          </cell>
          <cell r="G889">
            <v>1664493</v>
          </cell>
          <cell r="H889">
            <v>0</v>
          </cell>
          <cell r="I889">
            <v>0</v>
          </cell>
          <cell r="J889">
            <v>1554270</v>
          </cell>
          <cell r="K889">
            <v>0</v>
          </cell>
          <cell r="L889">
            <v>0</v>
          </cell>
          <cell r="M889">
            <v>1464847</v>
          </cell>
          <cell r="N889">
            <v>0</v>
          </cell>
          <cell r="O889">
            <v>0</v>
          </cell>
          <cell r="P889">
            <v>1435848</v>
          </cell>
          <cell r="Q889">
            <v>0</v>
          </cell>
          <cell r="R889">
            <v>0</v>
          </cell>
          <cell r="S889">
            <v>0</v>
          </cell>
        </row>
        <row r="890">
          <cell r="C890">
            <v>30060</v>
          </cell>
          <cell r="D890" t="str">
            <v>Utile Netto rettificato</v>
          </cell>
          <cell r="E890">
            <v>210014.74</v>
          </cell>
          <cell r="F890">
            <v>163226</v>
          </cell>
          <cell r="G890">
            <v>119059.7</v>
          </cell>
          <cell r="H890">
            <v>0</v>
          </cell>
          <cell r="I890">
            <v>0</v>
          </cell>
          <cell r="J890">
            <v>343449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148331.783</v>
          </cell>
          <cell r="Q890">
            <v>0</v>
          </cell>
          <cell r="R890">
            <v>0</v>
          </cell>
          <cell r="S890">
            <v>0</v>
          </cell>
        </row>
        <row r="891">
          <cell r="C891">
            <v>30061</v>
          </cell>
          <cell r="D891" t="str">
            <v>Numeri Racc. a vista (c/c e dep. risp.)</v>
          </cell>
          <cell r="E891">
            <v>1283877272</v>
          </cell>
          <cell r="F891">
            <v>1020846387</v>
          </cell>
          <cell r="G891">
            <v>770354858</v>
          </cell>
          <cell r="H891">
            <v>511429680</v>
          </cell>
          <cell r="I891">
            <v>265961958</v>
          </cell>
          <cell r="J891">
            <v>3019715080</v>
          </cell>
          <cell r="K891">
            <v>2753644296</v>
          </cell>
          <cell r="L891">
            <v>2502975184</v>
          </cell>
          <cell r="M891">
            <v>2241161559</v>
          </cell>
          <cell r="N891">
            <v>1996613145</v>
          </cell>
          <cell r="O891">
            <v>1746228312</v>
          </cell>
          <cell r="P891">
            <v>1491749691</v>
          </cell>
          <cell r="Q891">
            <v>1239956885</v>
          </cell>
          <cell r="R891">
            <v>3051951756</v>
          </cell>
          <cell r="S891">
            <v>3222520200</v>
          </cell>
        </row>
        <row r="892">
          <cell r="C892">
            <v>30062</v>
          </cell>
          <cell r="D892" t="str">
            <v>Margine Racc. a vista</v>
          </cell>
          <cell r="E892">
            <v>105647</v>
          </cell>
          <cell r="F892">
            <v>80864</v>
          </cell>
          <cell r="G892">
            <v>57586</v>
          </cell>
          <cell r="H892">
            <v>36619</v>
          </cell>
          <cell r="I892">
            <v>18634</v>
          </cell>
          <cell r="J892">
            <v>181294</v>
          </cell>
          <cell r="K892">
            <v>162216</v>
          </cell>
          <cell r="L892">
            <v>145441</v>
          </cell>
          <cell r="M892">
            <v>130360</v>
          </cell>
          <cell r="N892">
            <v>116992</v>
          </cell>
          <cell r="O892">
            <v>102901</v>
          </cell>
          <cell r="P892">
            <v>88238</v>
          </cell>
          <cell r="Q892">
            <v>74114</v>
          </cell>
          <cell r="R892">
            <v>284391</v>
          </cell>
          <cell r="S892">
            <v>199000</v>
          </cell>
        </row>
        <row r="893">
          <cell r="C893">
            <v>30063</v>
          </cell>
          <cell r="D893" t="str">
            <v>Numeri Racc. a termine (CD+Obbl.)</v>
          </cell>
          <cell r="E893">
            <v>1289636856</v>
          </cell>
          <cell r="F893">
            <v>1031089037</v>
          </cell>
          <cell r="G893">
            <v>773484166</v>
          </cell>
          <cell r="H893">
            <v>512695440</v>
          </cell>
          <cell r="I893">
            <v>262274663</v>
          </cell>
          <cell r="J893">
            <v>3221897705</v>
          </cell>
          <cell r="K893">
            <v>2954184242</v>
          </cell>
          <cell r="L893">
            <v>2699269200</v>
          </cell>
          <cell r="M893">
            <v>2423940792</v>
          </cell>
          <cell r="N893">
            <v>2156728275</v>
          </cell>
          <cell r="O893">
            <v>1883700348</v>
          </cell>
          <cell r="P893">
            <v>1608663564</v>
          </cell>
          <cell r="Q893">
            <v>1338687480</v>
          </cell>
          <cell r="R893">
            <v>3107340000</v>
          </cell>
          <cell r="S893">
            <v>3387952200</v>
          </cell>
        </row>
        <row r="894">
          <cell r="C894">
            <v>30064</v>
          </cell>
          <cell r="D894" t="str">
            <v>Margine Racc. a termine</v>
          </cell>
          <cell r="E894">
            <v>37905</v>
          </cell>
          <cell r="F894">
            <v>29794</v>
          </cell>
          <cell r="G894">
            <v>21459</v>
          </cell>
          <cell r="H894">
            <v>13741</v>
          </cell>
          <cell r="I894">
            <v>7060</v>
          </cell>
          <cell r="J894">
            <v>66668</v>
          </cell>
          <cell r="K894">
            <v>59742</v>
          </cell>
          <cell r="L894">
            <v>53158</v>
          </cell>
          <cell r="M894">
            <v>46992</v>
          </cell>
          <cell r="N894">
            <v>41825</v>
          </cell>
          <cell r="O894">
            <v>36651</v>
          </cell>
          <cell r="P894">
            <v>31564</v>
          </cell>
          <cell r="Q894">
            <v>26779</v>
          </cell>
          <cell r="R894">
            <v>99967</v>
          </cell>
          <cell r="S894">
            <v>74000</v>
          </cell>
        </row>
        <row r="895">
          <cell r="C895">
            <v>30065</v>
          </cell>
          <cell r="D895" t="str">
            <v>Numeri Racc. totale (esclusi PCT)</v>
          </cell>
          <cell r="E895">
            <v>2573514128</v>
          </cell>
          <cell r="F895">
            <v>2051935424</v>
          </cell>
          <cell r="G895">
            <v>1543839024</v>
          </cell>
          <cell r="H895">
            <v>1024125120</v>
          </cell>
          <cell r="I895">
            <v>528236621</v>
          </cell>
          <cell r="J895">
            <v>6241612785</v>
          </cell>
          <cell r="K895">
            <v>5707828538</v>
          </cell>
          <cell r="L895">
            <v>5202244384</v>
          </cell>
          <cell r="M895">
            <v>4665102351</v>
          </cell>
          <cell r="N895">
            <v>4153341420</v>
          </cell>
          <cell r="O895">
            <v>3629928660</v>
          </cell>
          <cell r="P895">
            <v>3100413255</v>
          </cell>
          <cell r="Q895">
            <v>2578644365</v>
          </cell>
          <cell r="R895">
            <v>6159291756</v>
          </cell>
          <cell r="S895">
            <v>6610472400</v>
          </cell>
        </row>
        <row r="896">
          <cell r="C896">
            <v>30066</v>
          </cell>
          <cell r="D896" t="str">
            <v>Margine Raccolta Totale</v>
          </cell>
          <cell r="E896">
            <v>143552</v>
          </cell>
          <cell r="F896">
            <v>110658</v>
          </cell>
          <cell r="G896">
            <v>79045</v>
          </cell>
          <cell r="H896">
            <v>50360</v>
          </cell>
          <cell r="I896">
            <v>25694</v>
          </cell>
          <cell r="J896">
            <v>247962</v>
          </cell>
          <cell r="K896">
            <v>221958</v>
          </cell>
          <cell r="L896">
            <v>198599</v>
          </cell>
          <cell r="M896">
            <v>177352</v>
          </cell>
          <cell r="N896">
            <v>158817</v>
          </cell>
          <cell r="O896">
            <v>139552</v>
          </cell>
          <cell r="P896">
            <v>119802</v>
          </cell>
          <cell r="Q896">
            <v>100893</v>
          </cell>
          <cell r="R896">
            <v>384358</v>
          </cell>
          <cell r="S896">
            <v>273000</v>
          </cell>
        </row>
        <row r="897">
          <cell r="C897">
            <v>30067</v>
          </cell>
          <cell r="D897" t="str">
            <v>Numeri Impieghi vivi totali</v>
          </cell>
          <cell r="E897">
            <v>1261367896</v>
          </cell>
          <cell r="F897">
            <v>999281888</v>
          </cell>
          <cell r="G897">
            <v>744145038</v>
          </cell>
          <cell r="H897">
            <v>492569940</v>
          </cell>
          <cell r="I897">
            <v>247267129</v>
          </cell>
          <cell r="J897">
            <v>2631363566.25</v>
          </cell>
          <cell r="K897">
            <v>2358062044</v>
          </cell>
          <cell r="L897">
            <v>2116644992</v>
          </cell>
          <cell r="M897">
            <v>1877048901</v>
          </cell>
          <cell r="N897">
            <v>1633720347</v>
          </cell>
          <cell r="O897">
            <v>1428498400</v>
          </cell>
          <cell r="P897">
            <v>1192762126</v>
          </cell>
          <cell r="Q897">
            <v>992492951</v>
          </cell>
          <cell r="R897">
            <v>3114903756</v>
          </cell>
          <cell r="S897">
            <v>3176660400</v>
          </cell>
        </row>
        <row r="898">
          <cell r="C898">
            <v>30068</v>
          </cell>
          <cell r="D898" t="str">
            <v>Margine Imp. Vivi totali</v>
          </cell>
          <cell r="E898">
            <v>119482</v>
          </cell>
          <cell r="F898">
            <v>95237</v>
          </cell>
          <cell r="G898">
            <v>72678</v>
          </cell>
          <cell r="H898">
            <v>48970</v>
          </cell>
          <cell r="I898">
            <v>24744</v>
          </cell>
          <cell r="J898">
            <v>281553.75</v>
          </cell>
          <cell r="K898">
            <v>257851</v>
          </cell>
          <cell r="L898">
            <v>234034</v>
          </cell>
          <cell r="M898">
            <v>208828</v>
          </cell>
          <cell r="N898">
            <v>182832</v>
          </cell>
          <cell r="O898">
            <v>159600</v>
          </cell>
          <cell r="P898">
            <v>135151</v>
          </cell>
          <cell r="Q898">
            <v>112756</v>
          </cell>
          <cell r="R898">
            <v>288174</v>
          </cell>
          <cell r="S898">
            <v>317300</v>
          </cell>
        </row>
        <row r="899">
          <cell r="C899">
            <v>30069</v>
          </cell>
          <cell r="D899" t="str">
            <v>Numeri Impieghi vivi a breve (c/c)</v>
          </cell>
          <cell r="E899">
            <v>301320544</v>
          </cell>
          <cell r="F899">
            <v>240491009</v>
          </cell>
          <cell r="G899">
            <v>180833289</v>
          </cell>
          <cell r="H899">
            <v>120995520</v>
          </cell>
          <cell r="I899">
            <v>63023713</v>
          </cell>
          <cell r="J899">
            <v>657767868.75</v>
          </cell>
          <cell r="K899">
            <v>582765538</v>
          </cell>
          <cell r="L899">
            <v>527204096</v>
          </cell>
          <cell r="M899">
            <v>468693225</v>
          </cell>
          <cell r="N899">
            <v>410382531</v>
          </cell>
          <cell r="O899">
            <v>368529776</v>
          </cell>
          <cell r="P899">
            <v>307649139</v>
          </cell>
          <cell r="Q899">
            <v>257524007</v>
          </cell>
          <cell r="R899">
            <v>739441878</v>
          </cell>
          <cell r="S899">
            <v>746530200</v>
          </cell>
        </row>
        <row r="900">
          <cell r="C900">
            <v>30070</v>
          </cell>
          <cell r="D900" t="str">
            <v>Margine Imp. Vivi a breve</v>
          </cell>
          <cell r="E900">
            <v>51072</v>
          </cell>
          <cell r="F900">
            <v>40903</v>
          </cell>
          <cell r="G900">
            <v>31315</v>
          </cell>
          <cell r="H900">
            <v>20893</v>
          </cell>
          <cell r="I900">
            <v>10422</v>
          </cell>
          <cell r="J900">
            <v>109821.75</v>
          </cell>
          <cell r="K900">
            <v>99663</v>
          </cell>
          <cell r="L900">
            <v>89983</v>
          </cell>
          <cell r="M900">
            <v>80029</v>
          </cell>
          <cell r="N900">
            <v>69823</v>
          </cell>
          <cell r="O900">
            <v>60906</v>
          </cell>
          <cell r="P900">
            <v>51045</v>
          </cell>
          <cell r="Q900">
            <v>42406</v>
          </cell>
          <cell r="R900">
            <v>123851</v>
          </cell>
          <cell r="S900">
            <v>123900</v>
          </cell>
        </row>
        <row r="901">
          <cell r="C901">
            <v>30071</v>
          </cell>
          <cell r="D901" t="str">
            <v>Numeri Impieghi vivi a termine</v>
          </cell>
          <cell r="E901">
            <v>960047352</v>
          </cell>
          <cell r="F901">
            <v>758790879</v>
          </cell>
          <cell r="G901">
            <v>563311749</v>
          </cell>
          <cell r="H901">
            <v>371574420</v>
          </cell>
          <cell r="I901">
            <v>184243416</v>
          </cell>
          <cell r="J901">
            <v>1973595697.5</v>
          </cell>
          <cell r="K901">
            <v>1775296506</v>
          </cell>
          <cell r="L901">
            <v>1589440896</v>
          </cell>
          <cell r="M901">
            <v>1408355676</v>
          </cell>
          <cell r="N901">
            <v>1223337816</v>
          </cell>
          <cell r="O901">
            <v>1059968624</v>
          </cell>
          <cell r="P901">
            <v>885112987</v>
          </cell>
          <cell r="Q901">
            <v>734968944</v>
          </cell>
          <cell r="R901">
            <v>2375461878</v>
          </cell>
          <cell r="S901">
            <v>2430130200</v>
          </cell>
        </row>
        <row r="902">
          <cell r="C902">
            <v>30072</v>
          </cell>
          <cell r="D902" t="str">
            <v>Margine Imp. Vivi a termine</v>
          </cell>
          <cell r="E902">
            <v>68410</v>
          </cell>
          <cell r="F902">
            <v>54334</v>
          </cell>
          <cell r="G902">
            <v>41363</v>
          </cell>
          <cell r="H902">
            <v>28077</v>
          </cell>
          <cell r="I902">
            <v>14322</v>
          </cell>
          <cell r="J902">
            <v>171732</v>
          </cell>
          <cell r="K902">
            <v>158188</v>
          </cell>
          <cell r="L902">
            <v>144051</v>
          </cell>
          <cell r="M902">
            <v>128799</v>
          </cell>
          <cell r="N902">
            <v>113009</v>
          </cell>
          <cell r="O902">
            <v>98694</v>
          </cell>
          <cell r="P902">
            <v>84106</v>
          </cell>
          <cell r="Q902">
            <v>70350</v>
          </cell>
          <cell r="R902">
            <v>164323</v>
          </cell>
          <cell r="S902">
            <v>193400</v>
          </cell>
        </row>
        <row r="903">
          <cell r="C903">
            <v>30073</v>
          </cell>
          <cell r="D903" t="str">
            <v>Numeri contenzioso</v>
          </cell>
          <cell r="E903">
            <v>32661336</v>
          </cell>
          <cell r="F903">
            <v>26459315</v>
          </cell>
          <cell r="G903">
            <v>20455775</v>
          </cell>
          <cell r="H903">
            <v>13439021</v>
          </cell>
          <cell r="I903">
            <v>6936319</v>
          </cell>
          <cell r="J903">
            <v>84551435</v>
          </cell>
          <cell r="K903">
            <v>77658104</v>
          </cell>
          <cell r="L903">
            <v>70886592</v>
          </cell>
          <cell r="M903">
            <v>63927691</v>
          </cell>
          <cell r="N903">
            <v>57223276</v>
          </cell>
          <cell r="O903">
            <v>50358928</v>
          </cell>
          <cell r="P903">
            <v>43521791</v>
          </cell>
          <cell r="Q903">
            <v>36593340</v>
          </cell>
          <cell r="R903">
            <v>80520000</v>
          </cell>
          <cell r="S903">
            <v>89670000</v>
          </cell>
        </row>
        <row r="904">
          <cell r="C904">
            <v>30074</v>
          </cell>
          <cell r="D904" t="str">
            <v>Margine Contenzioso</v>
          </cell>
          <cell r="E904">
            <v>-2304</v>
          </cell>
          <cell r="F904">
            <v>-1804</v>
          </cell>
          <cell r="G904">
            <v>-1360</v>
          </cell>
          <cell r="H904">
            <v>-907</v>
          </cell>
          <cell r="I904">
            <v>-521</v>
          </cell>
          <cell r="J904">
            <v>-3643</v>
          </cell>
          <cell r="K904">
            <v>-3075</v>
          </cell>
          <cell r="L904">
            <v>-2660</v>
          </cell>
          <cell r="M904">
            <v>-2398</v>
          </cell>
          <cell r="N904">
            <v>-2047</v>
          </cell>
          <cell r="O904">
            <v>-1611</v>
          </cell>
          <cell r="P904">
            <v>-1298</v>
          </cell>
          <cell r="Q904">
            <v>-1037</v>
          </cell>
          <cell r="R904">
            <v>-5500</v>
          </cell>
          <cell r="S904">
            <v>-5100</v>
          </cell>
        </row>
        <row r="905">
          <cell r="C905">
            <v>30075</v>
          </cell>
          <cell r="D905" t="str">
            <v>Commissioni su GP</v>
          </cell>
          <cell r="E905">
            <v>33783</v>
          </cell>
          <cell r="F905">
            <v>26769</v>
          </cell>
          <cell r="G905">
            <v>19751</v>
          </cell>
          <cell r="H905">
            <v>12439</v>
          </cell>
          <cell r="I905">
            <v>5911</v>
          </cell>
          <cell r="J905">
            <v>55039</v>
          </cell>
          <cell r="K905">
            <v>49065</v>
          </cell>
          <cell r="L905">
            <v>43112</v>
          </cell>
          <cell r="M905">
            <v>37465</v>
          </cell>
          <cell r="N905">
            <v>32183</v>
          </cell>
          <cell r="O905">
            <v>26910</v>
          </cell>
          <cell r="P905">
            <v>22012</v>
          </cell>
          <cell r="Q905">
            <v>17811</v>
          </cell>
          <cell r="R905">
            <v>80300</v>
          </cell>
          <cell r="S905">
            <v>77300</v>
          </cell>
        </row>
        <row r="906">
          <cell r="C906">
            <v>30076</v>
          </cell>
          <cell r="D906" t="str">
            <v>volumi GP</v>
          </cell>
          <cell r="E906">
            <v>6047101</v>
          </cell>
          <cell r="F906">
            <v>6075742</v>
          </cell>
          <cell r="G906">
            <v>6060365</v>
          </cell>
          <cell r="H906">
            <v>5998849</v>
          </cell>
          <cell r="I906">
            <v>5902060</v>
          </cell>
          <cell r="J906">
            <v>5095960</v>
          </cell>
          <cell r="K906">
            <v>5033914</v>
          </cell>
          <cell r="L906">
            <v>4979418</v>
          </cell>
          <cell r="M906">
            <v>4927088</v>
          </cell>
          <cell r="N906">
            <v>4858857</v>
          </cell>
          <cell r="O906">
            <v>4777482</v>
          </cell>
          <cell r="P906">
            <v>4696716</v>
          </cell>
          <cell r="Q906">
            <v>4629701</v>
          </cell>
          <cell r="R906">
            <v>0</v>
          </cell>
          <cell r="S906">
            <v>6055800</v>
          </cell>
        </row>
        <row r="907">
          <cell r="C907">
            <v>30077</v>
          </cell>
          <cell r="D907" t="str">
            <v>Commissioni su fondi</v>
          </cell>
          <cell r="E907">
            <v>66921</v>
          </cell>
          <cell r="F907">
            <v>54312</v>
          </cell>
          <cell r="G907">
            <v>34702</v>
          </cell>
          <cell r="H907">
            <v>17594</v>
          </cell>
          <cell r="I907">
            <v>9184</v>
          </cell>
          <cell r="J907">
            <v>93497</v>
          </cell>
          <cell r="K907">
            <v>85878</v>
          </cell>
          <cell r="L907">
            <v>77762</v>
          </cell>
          <cell r="M907">
            <v>69361</v>
          </cell>
          <cell r="N907">
            <v>60135</v>
          </cell>
          <cell r="O907">
            <v>52477</v>
          </cell>
          <cell r="P907">
            <v>44471</v>
          </cell>
          <cell r="Q907">
            <v>36588</v>
          </cell>
          <cell r="R907">
            <v>145000</v>
          </cell>
          <cell r="S907">
            <v>121000</v>
          </cell>
        </row>
        <row r="908">
          <cell r="C908">
            <v>30078</v>
          </cell>
          <cell r="D908" t="str">
            <v>volumi fondi</v>
          </cell>
          <cell r="E908">
            <v>12726653</v>
          </cell>
          <cell r="F908">
            <v>12753257</v>
          </cell>
          <cell r="G908">
            <v>12897071</v>
          </cell>
          <cell r="H908">
            <v>12831420</v>
          </cell>
          <cell r="I908">
            <v>12840036</v>
          </cell>
          <cell r="J908">
            <v>12664550</v>
          </cell>
          <cell r="K908">
            <v>12650000</v>
          </cell>
          <cell r="L908">
            <v>12640803</v>
          </cell>
          <cell r="M908">
            <v>12638352</v>
          </cell>
          <cell r="N908">
            <v>12610530</v>
          </cell>
          <cell r="O908">
            <v>12570300</v>
          </cell>
          <cell r="P908">
            <v>12520299</v>
          </cell>
          <cell r="Q908">
            <v>12433101</v>
          </cell>
          <cell r="R908">
            <v>0</v>
          </cell>
          <cell r="S908">
            <v>13725600</v>
          </cell>
        </row>
        <row r="909">
          <cell r="C909">
            <v>30079</v>
          </cell>
          <cell r="D909" t="str">
            <v>Commissioni su titoli amministrati</v>
          </cell>
          <cell r="E909">
            <v>34626</v>
          </cell>
          <cell r="F909">
            <v>29102</v>
          </cell>
          <cell r="G909">
            <v>24424</v>
          </cell>
          <cell r="H909">
            <v>14870</v>
          </cell>
          <cell r="I909">
            <v>5371</v>
          </cell>
          <cell r="J909">
            <v>73891</v>
          </cell>
          <cell r="K909">
            <v>63828</v>
          </cell>
          <cell r="L909">
            <v>54309</v>
          </cell>
          <cell r="M909">
            <v>49196</v>
          </cell>
          <cell r="N909">
            <v>45642</v>
          </cell>
          <cell r="O909">
            <v>43299</v>
          </cell>
          <cell r="P909">
            <v>40203</v>
          </cell>
          <cell r="Q909">
            <v>36907</v>
          </cell>
          <cell r="R909">
            <v>58000</v>
          </cell>
          <cell r="S909">
            <v>41400</v>
          </cell>
        </row>
        <row r="910">
          <cell r="C910">
            <v>30080</v>
          </cell>
          <cell r="D910" t="str">
            <v>volumi Titoli Ammin. (stock)</v>
          </cell>
          <cell r="E910">
            <v>9809996</v>
          </cell>
          <cell r="F910">
            <v>9803268</v>
          </cell>
          <cell r="G910">
            <v>9740733</v>
          </cell>
          <cell r="H910">
            <v>9591949</v>
          </cell>
          <cell r="I910">
            <v>9551338</v>
          </cell>
          <cell r="J910">
            <v>10003101</v>
          </cell>
          <cell r="K910">
            <v>10018858</v>
          </cell>
          <cell r="L910">
            <v>10055806</v>
          </cell>
          <cell r="M910">
            <v>10144607</v>
          </cell>
          <cell r="N910">
            <v>10244603</v>
          </cell>
          <cell r="O910">
            <v>10358506</v>
          </cell>
          <cell r="P910">
            <v>10522422</v>
          </cell>
          <cell r="Q910">
            <v>10688838</v>
          </cell>
          <cell r="R910">
            <v>0</v>
          </cell>
          <cell r="S910">
            <v>0</v>
          </cell>
        </row>
        <row r="911">
          <cell r="C911">
            <v>30081</v>
          </cell>
          <cell r="D911" t="str">
            <v>Commissioni su operazioni di PcT</v>
          </cell>
          <cell r="E911">
            <v>821</v>
          </cell>
          <cell r="F911">
            <v>634</v>
          </cell>
          <cell r="G911">
            <v>449</v>
          </cell>
          <cell r="H911">
            <v>249</v>
          </cell>
          <cell r="I911">
            <v>105</v>
          </cell>
          <cell r="J911">
            <v>1749</v>
          </cell>
          <cell r="K911">
            <v>1569</v>
          </cell>
          <cell r="L911">
            <v>1446</v>
          </cell>
          <cell r="M911">
            <v>1376</v>
          </cell>
          <cell r="N911">
            <v>1310</v>
          </cell>
          <cell r="O911">
            <v>1164</v>
          </cell>
          <cell r="P911">
            <v>1058</v>
          </cell>
          <cell r="Q911">
            <v>958</v>
          </cell>
          <cell r="R911">
            <v>1575</v>
          </cell>
          <cell r="S911">
            <v>1600</v>
          </cell>
        </row>
        <row r="912">
          <cell r="C912">
            <v>30082</v>
          </cell>
          <cell r="D912" t="str">
            <v>volumi PcT</v>
          </cell>
          <cell r="E912">
            <v>669059</v>
          </cell>
          <cell r="F912">
            <v>670889</v>
          </cell>
          <cell r="G912">
            <v>670234</v>
          </cell>
          <cell r="H912">
            <v>668279</v>
          </cell>
          <cell r="I912">
            <v>657020</v>
          </cell>
          <cell r="J912">
            <v>627277</v>
          </cell>
          <cell r="K912">
            <v>624156</v>
          </cell>
          <cell r="L912">
            <v>623682</v>
          </cell>
          <cell r="M912">
            <v>630556</v>
          </cell>
          <cell r="N912">
            <v>648830</v>
          </cell>
          <cell r="O912">
            <v>673755</v>
          </cell>
          <cell r="P912">
            <v>715234</v>
          </cell>
          <cell r="Q912">
            <v>765774</v>
          </cell>
          <cell r="R912">
            <v>0</v>
          </cell>
          <cell r="S912">
            <v>0</v>
          </cell>
        </row>
        <row r="913">
          <cell r="C913">
            <v>30083</v>
          </cell>
          <cell r="D913" t="str">
            <v>Commissioni su assicurazioni</v>
          </cell>
          <cell r="E913">
            <v>23900</v>
          </cell>
          <cell r="F913">
            <v>19547</v>
          </cell>
          <cell r="G913">
            <v>13700</v>
          </cell>
          <cell r="H913">
            <v>7110.5</v>
          </cell>
          <cell r="I913">
            <v>3498</v>
          </cell>
          <cell r="J913">
            <v>36044</v>
          </cell>
          <cell r="K913">
            <v>27841</v>
          </cell>
          <cell r="L913">
            <v>25578</v>
          </cell>
          <cell r="M913">
            <v>22404</v>
          </cell>
          <cell r="N913">
            <v>19843</v>
          </cell>
          <cell r="O913">
            <v>17928</v>
          </cell>
          <cell r="P913">
            <v>16180</v>
          </cell>
          <cell r="Q913">
            <v>11917</v>
          </cell>
          <cell r="R913">
            <v>58500</v>
          </cell>
          <cell r="S913">
            <v>49700</v>
          </cell>
        </row>
        <row r="914">
          <cell r="C914">
            <v>30084</v>
          </cell>
          <cell r="D914" t="str">
            <v>volumi assicurazioni</v>
          </cell>
          <cell r="E914">
            <v>1694871.9100200001</v>
          </cell>
          <cell r="F914">
            <v>1625954.27654</v>
          </cell>
          <cell r="G914">
            <v>1558628.5932100001</v>
          </cell>
          <cell r="H914">
            <v>1448691.54703</v>
          </cell>
          <cell r="I914">
            <v>1370199.4530400001</v>
          </cell>
          <cell r="J914">
            <v>1191125.4710299999</v>
          </cell>
          <cell r="K914">
            <v>1073483.0900300001</v>
          </cell>
          <cell r="L914">
            <v>1015702.648</v>
          </cell>
          <cell r="M914">
            <v>940694.72204999998</v>
          </cell>
          <cell r="N914">
            <v>876291.49048000004</v>
          </cell>
          <cell r="O914">
            <v>832210.08522999997</v>
          </cell>
          <cell r="P914">
            <v>783439.20308000001</v>
          </cell>
          <cell r="Q914">
            <v>702125.24058999994</v>
          </cell>
          <cell r="R914">
            <v>0</v>
          </cell>
          <cell r="S914">
            <v>0</v>
          </cell>
        </row>
        <row r="915">
          <cell r="C915">
            <v>30085</v>
          </cell>
          <cell r="D915" t="str">
            <v>commissioni tenuta conto</v>
          </cell>
          <cell r="E915">
            <v>57482</v>
          </cell>
          <cell r="F915">
            <v>45627</v>
          </cell>
          <cell r="G915">
            <v>34751</v>
          </cell>
          <cell r="H915">
            <v>20335</v>
          </cell>
          <cell r="I915">
            <v>10211</v>
          </cell>
          <cell r="J915">
            <v>119366</v>
          </cell>
          <cell r="K915">
            <v>107568</v>
          </cell>
          <cell r="L915">
            <v>93292</v>
          </cell>
          <cell r="M915">
            <v>82888</v>
          </cell>
          <cell r="N915">
            <v>71405</v>
          </cell>
          <cell r="O915">
            <v>62195</v>
          </cell>
          <cell r="P915">
            <v>53231</v>
          </cell>
          <cell r="Q915">
            <v>41222</v>
          </cell>
          <cell r="R915">
            <v>140100</v>
          </cell>
          <cell r="S915">
            <v>135200</v>
          </cell>
        </row>
        <row r="916">
          <cell r="C916">
            <v>30086</v>
          </cell>
          <cell r="D916" t="str">
            <v>commissioni su carte di credito e debito</v>
          </cell>
          <cell r="E916">
            <v>11335</v>
          </cell>
          <cell r="F916">
            <v>8948</v>
          </cell>
          <cell r="G916">
            <v>4520</v>
          </cell>
          <cell r="H916">
            <v>3061</v>
          </cell>
          <cell r="I916">
            <v>1621</v>
          </cell>
          <cell r="J916">
            <v>26047</v>
          </cell>
          <cell r="K916">
            <v>24285</v>
          </cell>
          <cell r="L916">
            <v>22352</v>
          </cell>
          <cell r="M916">
            <v>19774</v>
          </cell>
          <cell r="N916">
            <v>17485</v>
          </cell>
          <cell r="O916">
            <v>14939</v>
          </cell>
          <cell r="P916">
            <v>12555</v>
          </cell>
          <cell r="Q916">
            <v>10025</v>
          </cell>
          <cell r="R916">
            <v>26000</v>
          </cell>
          <cell r="S916">
            <v>27700</v>
          </cell>
        </row>
        <row r="917">
          <cell r="C917">
            <v>30087</v>
          </cell>
          <cell r="D917" t="str">
            <v>commissioni su servizi estero</v>
          </cell>
          <cell r="E917">
            <v>4712</v>
          </cell>
          <cell r="F917">
            <v>3062</v>
          </cell>
          <cell r="G917">
            <v>2300</v>
          </cell>
          <cell r="H917">
            <v>1388</v>
          </cell>
          <cell r="I917">
            <v>730</v>
          </cell>
          <cell r="J917">
            <v>10415</v>
          </cell>
          <cell r="K917">
            <v>9535</v>
          </cell>
          <cell r="L917">
            <v>8806</v>
          </cell>
          <cell r="M917">
            <v>7875</v>
          </cell>
          <cell r="N917">
            <v>6972</v>
          </cell>
          <cell r="O917">
            <v>6242</v>
          </cell>
          <cell r="P917">
            <v>4972</v>
          </cell>
          <cell r="Q917">
            <v>3628</v>
          </cell>
          <cell r="R917">
            <v>9500</v>
          </cell>
          <cell r="S917">
            <v>10900</v>
          </cell>
        </row>
        <row r="918">
          <cell r="C918">
            <v>30088</v>
          </cell>
          <cell r="D918" t="str">
            <v>Commissioni da portafoglio</v>
          </cell>
          <cell r="E918">
            <v>4439</v>
          </cell>
          <cell r="F918">
            <v>3501</v>
          </cell>
          <cell r="G918">
            <v>2611</v>
          </cell>
          <cell r="H918">
            <v>1705</v>
          </cell>
          <cell r="I918">
            <v>818</v>
          </cell>
          <cell r="J918">
            <v>9345</v>
          </cell>
          <cell r="K918">
            <v>8364</v>
          </cell>
          <cell r="L918">
            <v>7548</v>
          </cell>
          <cell r="M918">
            <v>6751</v>
          </cell>
          <cell r="N918">
            <v>6023</v>
          </cell>
          <cell r="O918">
            <v>5331</v>
          </cell>
          <cell r="P918">
            <v>4429</v>
          </cell>
          <cell r="Q918">
            <v>3558</v>
          </cell>
          <cell r="R918">
            <v>10500</v>
          </cell>
          <cell r="S918">
            <v>10500</v>
          </cell>
        </row>
        <row r="919">
          <cell r="C919">
            <v>30089</v>
          </cell>
          <cell r="D919" t="str">
            <v>altre Commissioni</v>
          </cell>
          <cell r="E919">
            <v>15716</v>
          </cell>
          <cell r="F919">
            <v>13504</v>
          </cell>
          <cell r="G919">
            <v>11070</v>
          </cell>
          <cell r="H919">
            <v>8274</v>
          </cell>
          <cell r="I919">
            <v>4617</v>
          </cell>
          <cell r="J919">
            <v>44644</v>
          </cell>
          <cell r="K919">
            <v>40913</v>
          </cell>
          <cell r="L919">
            <v>35920</v>
          </cell>
          <cell r="M919">
            <v>32941</v>
          </cell>
          <cell r="N919">
            <v>29035</v>
          </cell>
          <cell r="O919">
            <v>26937</v>
          </cell>
          <cell r="P919">
            <v>19668</v>
          </cell>
          <cell r="Q919">
            <v>13221</v>
          </cell>
          <cell r="R919">
            <v>43300</v>
          </cell>
          <cell r="S919">
            <v>44800</v>
          </cell>
        </row>
        <row r="920">
          <cell r="C920">
            <v>30090</v>
          </cell>
          <cell r="D920" t="str">
            <v>di cui sistema di pagamento</v>
          </cell>
          <cell r="E920">
            <v>649</v>
          </cell>
          <cell r="F920">
            <v>510</v>
          </cell>
          <cell r="G920">
            <v>391</v>
          </cell>
          <cell r="H920">
            <v>250</v>
          </cell>
          <cell r="I920">
            <v>121</v>
          </cell>
          <cell r="J920">
            <v>565</v>
          </cell>
          <cell r="K920">
            <v>431</v>
          </cell>
          <cell r="L920">
            <v>311</v>
          </cell>
          <cell r="M920">
            <v>191</v>
          </cell>
          <cell r="N920">
            <v>91</v>
          </cell>
          <cell r="O920">
            <v>0</v>
          </cell>
          <cell r="P920">
            <v>0</v>
          </cell>
          <cell r="Q920">
            <v>0</v>
          </cell>
          <cell r="R920">
            <v>1000</v>
          </cell>
          <cell r="S920">
            <v>0</v>
          </cell>
        </row>
        <row r="921">
          <cell r="C921">
            <v>30091</v>
          </cell>
          <cell r="D921" t="str">
            <v>effetto giorni banca</v>
          </cell>
          <cell r="E921">
            <v>8649</v>
          </cell>
          <cell r="F921">
            <v>6660</v>
          </cell>
          <cell r="G921">
            <v>4937</v>
          </cell>
          <cell r="H921">
            <v>2954</v>
          </cell>
          <cell r="I921">
            <v>1421</v>
          </cell>
          <cell r="J921">
            <v>16586.5</v>
          </cell>
          <cell r="K921">
            <v>14865</v>
          </cell>
          <cell r="L921">
            <v>13130</v>
          </cell>
          <cell r="M921">
            <v>12039</v>
          </cell>
          <cell r="N921">
            <v>10910</v>
          </cell>
          <cell r="O921">
            <v>10075</v>
          </cell>
          <cell r="P921">
            <v>7058</v>
          </cell>
          <cell r="Q921">
            <v>5990</v>
          </cell>
          <cell r="R921">
            <v>20000</v>
          </cell>
          <cell r="S921">
            <v>18000</v>
          </cell>
        </row>
        <row r="922">
          <cell r="C922">
            <v>30092</v>
          </cell>
          <cell r="D922" t="str">
            <v># c/c</v>
          </cell>
          <cell r="E922">
            <v>665526</v>
          </cell>
          <cell r="F922">
            <v>631786</v>
          </cell>
          <cell r="G922">
            <v>634921</v>
          </cell>
          <cell r="H922">
            <v>632024</v>
          </cell>
          <cell r="I922">
            <v>631583</v>
          </cell>
          <cell r="J922">
            <v>630899</v>
          </cell>
          <cell r="K922">
            <v>629226</v>
          </cell>
          <cell r="L922">
            <v>627962</v>
          </cell>
          <cell r="M922">
            <v>626055</v>
          </cell>
          <cell r="N922">
            <v>622974</v>
          </cell>
          <cell r="O922">
            <v>622274</v>
          </cell>
          <cell r="P922">
            <v>620342</v>
          </cell>
          <cell r="Q922">
            <v>616071</v>
          </cell>
          <cell r="R922">
            <v>0</v>
          </cell>
          <cell r="S922">
            <v>0</v>
          </cell>
        </row>
        <row r="923">
          <cell r="C923">
            <v>30093</v>
          </cell>
          <cell r="D923" t="str">
            <v>di cui standardizzati</v>
          </cell>
          <cell r="E923">
            <v>158811</v>
          </cell>
          <cell r="F923">
            <v>140838</v>
          </cell>
          <cell r="G923">
            <v>126660</v>
          </cell>
          <cell r="H923">
            <v>111734</v>
          </cell>
          <cell r="I923">
            <v>100629</v>
          </cell>
          <cell r="J923">
            <v>71581</v>
          </cell>
          <cell r="K923">
            <v>49848</v>
          </cell>
          <cell r="L923">
            <v>30272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250000</v>
          </cell>
        </row>
        <row r="924">
          <cell r="C924">
            <v>30094</v>
          </cell>
          <cell r="D924" t="str">
            <v>Erogazione Mutui</v>
          </cell>
          <cell r="E924">
            <v>443170</v>
          </cell>
          <cell r="F924">
            <v>346934</v>
          </cell>
          <cell r="G924">
            <v>264705</v>
          </cell>
          <cell r="H924">
            <v>168338</v>
          </cell>
          <cell r="I924">
            <v>74416</v>
          </cell>
          <cell r="J924">
            <v>1665000</v>
          </cell>
          <cell r="K924">
            <v>1454000</v>
          </cell>
          <cell r="L924">
            <v>1308000</v>
          </cell>
          <cell r="M924">
            <v>1095000</v>
          </cell>
          <cell r="N924">
            <v>949000</v>
          </cell>
          <cell r="O924">
            <v>854738</v>
          </cell>
          <cell r="P924">
            <v>654000</v>
          </cell>
          <cell r="Q924">
            <v>491000</v>
          </cell>
          <cell r="R924">
            <v>0</v>
          </cell>
          <cell r="S924">
            <v>900000</v>
          </cell>
        </row>
        <row r="925">
          <cell r="C925">
            <v>30095</v>
          </cell>
          <cell r="D925" t="str">
            <v>GP flusso netto</v>
          </cell>
          <cell r="E925">
            <v>326612</v>
          </cell>
          <cell r="F925">
            <v>309993</v>
          </cell>
          <cell r="G925">
            <v>286243</v>
          </cell>
          <cell r="H925">
            <v>344824</v>
          </cell>
          <cell r="I925">
            <v>267317</v>
          </cell>
          <cell r="J925">
            <v>1187000</v>
          </cell>
          <cell r="K925">
            <v>1046710</v>
          </cell>
          <cell r="L925">
            <v>1037863</v>
          </cell>
          <cell r="M925">
            <v>1091571</v>
          </cell>
          <cell r="N925">
            <v>1018865</v>
          </cell>
          <cell r="O925">
            <v>862838</v>
          </cell>
          <cell r="P925">
            <v>607370</v>
          </cell>
          <cell r="Q925">
            <v>285062</v>
          </cell>
          <cell r="R925">
            <v>0</v>
          </cell>
          <cell r="S925">
            <v>1041800</v>
          </cell>
        </row>
        <row r="926">
          <cell r="C926">
            <v>30096</v>
          </cell>
          <cell r="D926" t="str">
            <v>Fondi flusso netto</v>
          </cell>
          <cell r="E926">
            <v>-217458</v>
          </cell>
          <cell r="F926">
            <v>-268847</v>
          </cell>
          <cell r="G926">
            <v>-280255</v>
          </cell>
          <cell r="H926">
            <v>-232105</v>
          </cell>
          <cell r="I926">
            <v>-108244</v>
          </cell>
          <cell r="J926">
            <v>1055000</v>
          </cell>
          <cell r="K926">
            <v>1279030</v>
          </cell>
          <cell r="L926">
            <v>1497505</v>
          </cell>
          <cell r="M926">
            <v>1552100</v>
          </cell>
          <cell r="N926">
            <v>1625284</v>
          </cell>
          <cell r="O926">
            <v>1580664</v>
          </cell>
          <cell r="P926">
            <v>1715615</v>
          </cell>
          <cell r="Q926">
            <v>1793441</v>
          </cell>
          <cell r="R926">
            <v>0</v>
          </cell>
          <cell r="S926">
            <v>1301100</v>
          </cell>
        </row>
        <row r="927">
          <cell r="C927">
            <v>30097</v>
          </cell>
          <cell r="D927" t="str">
            <v>Assicurazioni nuovi premi</v>
          </cell>
          <cell r="E927">
            <v>411000</v>
          </cell>
          <cell r="F927">
            <v>343322</v>
          </cell>
          <cell r="G927">
            <v>276075</v>
          </cell>
          <cell r="H927">
            <v>163400</v>
          </cell>
          <cell r="I927">
            <v>80958</v>
          </cell>
          <cell r="J927">
            <v>907000</v>
          </cell>
          <cell r="K927">
            <v>730560</v>
          </cell>
          <cell r="L927">
            <v>671909</v>
          </cell>
          <cell r="M927">
            <v>596306</v>
          </cell>
          <cell r="N927">
            <v>531492</v>
          </cell>
          <cell r="O927">
            <v>487739</v>
          </cell>
          <cell r="P927">
            <v>439573</v>
          </cell>
          <cell r="Q927">
            <v>356648</v>
          </cell>
          <cell r="R927">
            <v>0</v>
          </cell>
          <cell r="S927">
            <v>890000</v>
          </cell>
        </row>
        <row r="928">
          <cell r="C928">
            <v>30098</v>
          </cell>
          <cell r="D928" t="str">
            <v># clienti</v>
          </cell>
          <cell r="E928">
            <v>824983</v>
          </cell>
          <cell r="F928">
            <v>826780</v>
          </cell>
          <cell r="G928">
            <v>828549</v>
          </cell>
          <cell r="H928">
            <v>829496</v>
          </cell>
          <cell r="I928">
            <v>832034</v>
          </cell>
          <cell r="J928">
            <v>829973</v>
          </cell>
          <cell r="K928">
            <v>834155</v>
          </cell>
          <cell r="L928">
            <v>833239</v>
          </cell>
          <cell r="M928">
            <v>825550</v>
          </cell>
          <cell r="N928">
            <v>829444</v>
          </cell>
          <cell r="O928">
            <v>830310</v>
          </cell>
          <cell r="P928">
            <v>823811</v>
          </cell>
          <cell r="Q928">
            <v>829277</v>
          </cell>
          <cell r="R928">
            <v>0</v>
          </cell>
          <cell r="S928">
            <v>0</v>
          </cell>
        </row>
        <row r="929">
          <cell r="C929">
            <v>30099</v>
          </cell>
          <cell r="D929" t="str">
            <v>Nuovi clienti Retail</v>
          </cell>
          <cell r="E929">
            <v>51556</v>
          </cell>
          <cell r="F929">
            <v>42697</v>
          </cell>
          <cell r="G929">
            <v>33762</v>
          </cell>
          <cell r="H929">
            <v>24051</v>
          </cell>
          <cell r="I929">
            <v>14970</v>
          </cell>
          <cell r="J929">
            <v>0</v>
          </cell>
          <cell r="K929">
            <v>0</v>
          </cell>
          <cell r="L929">
            <v>0</v>
          </cell>
          <cell r="M929">
            <v>66289</v>
          </cell>
          <cell r="N929">
            <v>0</v>
          </cell>
          <cell r="O929">
            <v>50964</v>
          </cell>
          <cell r="P929">
            <v>47371</v>
          </cell>
          <cell r="Q929">
            <v>38013</v>
          </cell>
          <cell r="R929">
            <v>0</v>
          </cell>
          <cell r="S929">
            <v>0</v>
          </cell>
        </row>
        <row r="930">
          <cell r="C930">
            <v>30100</v>
          </cell>
          <cell r="D930" t="str">
            <v># clienti CU</v>
          </cell>
          <cell r="E930">
            <v>642562</v>
          </cell>
          <cell r="F930">
            <v>644132</v>
          </cell>
          <cell r="G930">
            <v>645425</v>
          </cell>
          <cell r="H930">
            <v>645662</v>
          </cell>
          <cell r="I930">
            <v>647434</v>
          </cell>
          <cell r="J930">
            <v>645864</v>
          </cell>
          <cell r="K930">
            <v>648409</v>
          </cell>
          <cell r="L930">
            <v>647530</v>
          </cell>
          <cell r="M930">
            <v>641403</v>
          </cell>
          <cell r="N930">
            <v>644211</v>
          </cell>
          <cell r="O930">
            <v>644727</v>
          </cell>
          <cell r="P930">
            <v>639794</v>
          </cell>
          <cell r="Q930">
            <v>642765</v>
          </cell>
          <cell r="R930">
            <v>0</v>
          </cell>
          <cell r="S930">
            <v>0</v>
          </cell>
        </row>
        <row r="931">
          <cell r="C931">
            <v>30101</v>
          </cell>
          <cell r="D931" t="str">
            <v>MI CU</v>
          </cell>
          <cell r="E931">
            <v>250287</v>
          </cell>
          <cell r="F931">
            <v>199967</v>
          </cell>
          <cell r="G931">
            <v>146897</v>
          </cell>
          <cell r="H931">
            <v>93283.5</v>
          </cell>
          <cell r="I931">
            <v>46962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</row>
        <row r="932">
          <cell r="C932">
            <v>30102</v>
          </cell>
          <cell r="D932" t="str">
            <v>MI PAR</v>
          </cell>
          <cell r="E932">
            <v>118791</v>
          </cell>
          <cell r="F932">
            <v>95378</v>
          </cell>
          <cell r="G932">
            <v>68175</v>
          </cell>
          <cell r="H932">
            <v>40642</v>
          </cell>
          <cell r="I932">
            <v>19885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</row>
        <row r="933">
          <cell r="C933">
            <v>30103</v>
          </cell>
          <cell r="D933" t="str">
            <v>MI PP</v>
          </cell>
          <cell r="E933">
            <v>47139</v>
          </cell>
          <cell r="F933">
            <v>38023</v>
          </cell>
          <cell r="G933">
            <v>26995</v>
          </cell>
          <cell r="H933">
            <v>16626</v>
          </cell>
          <cell r="I933">
            <v>7794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</row>
        <row r="934">
          <cell r="C934">
            <v>30104</v>
          </cell>
          <cell r="D934" t="str">
            <v>MI SB</v>
          </cell>
          <cell r="E934">
            <v>106897</v>
          </cell>
          <cell r="F934">
            <v>82389</v>
          </cell>
          <cell r="G934">
            <v>61511</v>
          </cell>
          <cell r="H934">
            <v>37851</v>
          </cell>
          <cell r="I934">
            <v>18763</v>
          </cell>
          <cell r="J934">
            <v>218522.25</v>
          </cell>
          <cell r="K934">
            <v>199123</v>
          </cell>
          <cell r="L934">
            <v>180251</v>
          </cell>
          <cell r="M934">
            <v>161789</v>
          </cell>
          <cell r="N934">
            <v>142666</v>
          </cell>
          <cell r="O934">
            <v>121833</v>
          </cell>
          <cell r="P934">
            <v>103014</v>
          </cell>
          <cell r="Q934">
            <v>86023</v>
          </cell>
          <cell r="R934">
            <v>260070</v>
          </cell>
          <cell r="S934">
            <v>258200</v>
          </cell>
        </row>
        <row r="935">
          <cell r="C935">
            <v>30105</v>
          </cell>
          <cell r="D935" t="str">
            <v># clienti PAR</v>
          </cell>
          <cell r="E935">
            <v>102000</v>
          </cell>
          <cell r="F935">
            <v>102426</v>
          </cell>
          <cell r="G935">
            <v>102804</v>
          </cell>
          <cell r="H935">
            <v>103417</v>
          </cell>
          <cell r="I935">
            <v>104152</v>
          </cell>
          <cell r="J935">
            <v>103674</v>
          </cell>
          <cell r="K935">
            <v>105098</v>
          </cell>
          <cell r="L935">
            <v>105289</v>
          </cell>
          <cell r="M935">
            <v>104263</v>
          </cell>
          <cell r="N935">
            <v>105286</v>
          </cell>
          <cell r="O935">
            <v>105587</v>
          </cell>
          <cell r="P935">
            <v>104559</v>
          </cell>
          <cell r="Q935">
            <v>105758</v>
          </cell>
          <cell r="R935">
            <v>0</v>
          </cell>
          <cell r="S935">
            <v>0</v>
          </cell>
        </row>
        <row r="936">
          <cell r="C936">
            <v>30106</v>
          </cell>
          <cell r="D936" t="str">
            <v># clienti PP</v>
          </cell>
          <cell r="E936">
            <v>13840</v>
          </cell>
          <cell r="F936">
            <v>13901</v>
          </cell>
          <cell r="G936">
            <v>13918</v>
          </cell>
          <cell r="H936">
            <v>14041</v>
          </cell>
          <cell r="I936">
            <v>14068</v>
          </cell>
          <cell r="J936">
            <v>14035</v>
          </cell>
          <cell r="K936">
            <v>14204</v>
          </cell>
          <cell r="L936">
            <v>14131</v>
          </cell>
          <cell r="M936">
            <v>14000</v>
          </cell>
          <cell r="N936">
            <v>14041</v>
          </cell>
          <cell r="O936">
            <v>14109</v>
          </cell>
          <cell r="P936">
            <v>13935</v>
          </cell>
          <cell r="Q936">
            <v>14063</v>
          </cell>
          <cell r="R936">
            <v>0</v>
          </cell>
          <cell r="S936">
            <v>0</v>
          </cell>
        </row>
        <row r="937">
          <cell r="C937">
            <v>30107</v>
          </cell>
          <cell r="D937" t="str">
            <v># clienti SB</v>
          </cell>
          <cell r="E937">
            <v>66581</v>
          </cell>
          <cell r="F937">
            <v>66321</v>
          </cell>
          <cell r="G937">
            <v>66402</v>
          </cell>
          <cell r="H937">
            <v>66376</v>
          </cell>
          <cell r="I937">
            <v>66380</v>
          </cell>
          <cell r="J937">
            <v>66400</v>
          </cell>
          <cell r="K937">
            <v>66444</v>
          </cell>
          <cell r="L937">
            <v>66289</v>
          </cell>
          <cell r="M937">
            <v>65884</v>
          </cell>
          <cell r="N937">
            <v>65906</v>
          </cell>
          <cell r="O937">
            <v>65887</v>
          </cell>
          <cell r="P937">
            <v>65523</v>
          </cell>
          <cell r="Q937">
            <v>66691</v>
          </cell>
          <cell r="R937">
            <v>0</v>
          </cell>
          <cell r="S937">
            <v>0</v>
          </cell>
        </row>
        <row r="938">
          <cell r="C938">
            <v>30108</v>
          </cell>
          <cell r="D938" t="str">
            <v># sportelli PB</v>
          </cell>
          <cell r="E938">
            <v>7</v>
          </cell>
          <cell r="F938">
            <v>7</v>
          </cell>
          <cell r="G938">
            <v>6</v>
          </cell>
          <cell r="H938">
            <v>6</v>
          </cell>
          <cell r="I938">
            <v>4</v>
          </cell>
          <cell r="J938">
            <v>3</v>
          </cell>
          <cell r="K938">
            <v>3</v>
          </cell>
          <cell r="L938">
            <v>3</v>
          </cell>
          <cell r="M938">
            <v>3</v>
          </cell>
          <cell r="N938">
            <v>3</v>
          </cell>
          <cell r="O938">
            <v>3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</row>
        <row r="939">
          <cell r="C939">
            <v>30109</v>
          </cell>
          <cell r="D939" t="str">
            <v>Attivo Ponderato per il rischio</v>
          </cell>
          <cell r="E939">
            <v>8293880</v>
          </cell>
          <cell r="F939">
            <v>8293880</v>
          </cell>
          <cell r="G939">
            <v>8293880</v>
          </cell>
          <cell r="H939">
            <v>0</v>
          </cell>
          <cell r="I939">
            <v>0</v>
          </cell>
          <cell r="J939">
            <v>7855870</v>
          </cell>
          <cell r="K939">
            <v>0</v>
          </cell>
          <cell r="L939">
            <v>0</v>
          </cell>
          <cell r="M939">
            <v>7730830</v>
          </cell>
          <cell r="N939">
            <v>0</v>
          </cell>
          <cell r="O939">
            <v>0</v>
          </cell>
          <cell r="P939">
            <v>7351880</v>
          </cell>
          <cell r="Q939">
            <v>0</v>
          </cell>
          <cell r="R939">
            <v>0</v>
          </cell>
          <cell r="S939">
            <v>0</v>
          </cell>
        </row>
        <row r="940">
          <cell r="C940">
            <v>30110</v>
          </cell>
          <cell r="D940" t="str">
            <v>Volumi mutui</v>
          </cell>
          <cell r="E940">
            <v>4776677</v>
          </cell>
          <cell r="F940">
            <v>4729889</v>
          </cell>
          <cell r="G940">
            <v>4653170</v>
          </cell>
          <cell r="H940">
            <v>4638262</v>
          </cell>
          <cell r="I940">
            <v>4429651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</row>
        <row r="941">
          <cell r="C941">
            <v>30111</v>
          </cell>
          <cell r="D941" t="str">
            <v>Volumi prestiti pers.</v>
          </cell>
          <cell r="E941">
            <v>1756039</v>
          </cell>
          <cell r="F941">
            <v>1541110</v>
          </cell>
          <cell r="G941">
            <v>1537070</v>
          </cell>
          <cell r="H941">
            <v>1554645</v>
          </cell>
          <cell r="I941">
            <v>1513685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</row>
        <row r="942">
          <cell r="C942">
            <v>30112</v>
          </cell>
          <cell r="D942" t="str">
            <v># prodotti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</row>
        <row r="943">
          <cell r="C943">
            <v>30113</v>
          </cell>
          <cell r="D943" t="str">
            <v># clienti con c/c</v>
          </cell>
          <cell r="E943">
            <v>598419</v>
          </cell>
          <cell r="F943">
            <v>597495</v>
          </cell>
          <cell r="G943">
            <v>598470</v>
          </cell>
          <cell r="H943">
            <v>597180</v>
          </cell>
          <cell r="I943">
            <v>0</v>
          </cell>
          <cell r="J943">
            <v>595879</v>
          </cell>
          <cell r="K943">
            <v>595665</v>
          </cell>
          <cell r="L943">
            <v>594477</v>
          </cell>
          <cell r="M943">
            <v>593262</v>
          </cell>
          <cell r="N943">
            <v>591841</v>
          </cell>
          <cell r="O943">
            <v>591204</v>
          </cell>
          <cell r="P943">
            <v>589648</v>
          </cell>
          <cell r="Q943">
            <v>0</v>
          </cell>
          <cell r="R943">
            <v>0</v>
          </cell>
          <cell r="S943">
            <v>0</v>
          </cell>
        </row>
        <row r="944">
          <cell r="C944">
            <v>30114</v>
          </cell>
          <cell r="D944" t="str">
            <v># clienti con Mutuo</v>
          </cell>
          <cell r="E944">
            <v>91582</v>
          </cell>
          <cell r="F944">
            <v>90711</v>
          </cell>
          <cell r="G944">
            <v>89839</v>
          </cell>
          <cell r="H944">
            <v>88703</v>
          </cell>
          <cell r="I944">
            <v>0</v>
          </cell>
          <cell r="J944">
            <v>87141</v>
          </cell>
          <cell r="K944">
            <v>85988</v>
          </cell>
          <cell r="L944">
            <v>84583</v>
          </cell>
          <cell r="M944">
            <v>83283</v>
          </cell>
          <cell r="N944">
            <v>82025</v>
          </cell>
          <cell r="O944">
            <v>81579</v>
          </cell>
          <cell r="P944">
            <v>80085</v>
          </cell>
          <cell r="Q944">
            <v>0</v>
          </cell>
          <cell r="R944">
            <v>0</v>
          </cell>
          <cell r="S944">
            <v>0</v>
          </cell>
        </row>
        <row r="945">
          <cell r="C945">
            <v>30115</v>
          </cell>
          <cell r="D945" t="str">
            <v># clienti con Assicurazioni</v>
          </cell>
          <cell r="E945">
            <v>38721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</row>
        <row r="946">
          <cell r="C946">
            <v>30116</v>
          </cell>
          <cell r="D946" t="str">
            <v># clienti con Prestiti Personali</v>
          </cell>
          <cell r="E946">
            <v>33314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</row>
        <row r="947">
          <cell r="C947">
            <v>30117</v>
          </cell>
          <cell r="D947" t="str">
            <v># clienti con Fondi</v>
          </cell>
          <cell r="E947">
            <v>202523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</row>
        <row r="948">
          <cell r="C948">
            <v>30118</v>
          </cell>
          <cell r="D948" t="str">
            <v># carte debito</v>
          </cell>
          <cell r="E948">
            <v>422744</v>
          </cell>
          <cell r="F948">
            <v>419925</v>
          </cell>
          <cell r="G948">
            <v>417912</v>
          </cell>
          <cell r="H948">
            <v>415143</v>
          </cell>
          <cell r="I948">
            <v>413185</v>
          </cell>
          <cell r="J948">
            <v>409045</v>
          </cell>
          <cell r="K948">
            <v>406175</v>
          </cell>
          <cell r="L948">
            <v>402670</v>
          </cell>
          <cell r="M948">
            <v>397434</v>
          </cell>
          <cell r="N948">
            <v>396650</v>
          </cell>
          <cell r="O948">
            <v>395212</v>
          </cell>
          <cell r="P948">
            <v>393556</v>
          </cell>
          <cell r="Q948">
            <v>391915</v>
          </cell>
          <cell r="R948">
            <v>0</v>
          </cell>
          <cell r="S948">
            <v>0</v>
          </cell>
        </row>
        <row r="949">
          <cell r="C949">
            <v>30119</v>
          </cell>
          <cell r="D949" t="str">
            <v># carte credito</v>
          </cell>
          <cell r="E949">
            <v>182367</v>
          </cell>
          <cell r="F949">
            <v>177655</v>
          </cell>
          <cell r="G949">
            <v>175812</v>
          </cell>
          <cell r="H949">
            <v>171420</v>
          </cell>
          <cell r="I949">
            <v>166038</v>
          </cell>
          <cell r="J949">
            <v>160264</v>
          </cell>
          <cell r="K949">
            <v>154779</v>
          </cell>
          <cell r="L949">
            <v>148589</v>
          </cell>
          <cell r="M949">
            <v>141898</v>
          </cell>
          <cell r="N949">
            <v>138923</v>
          </cell>
          <cell r="O949">
            <v>136241</v>
          </cell>
          <cell r="P949">
            <v>125087</v>
          </cell>
          <cell r="Q949">
            <v>121271</v>
          </cell>
          <cell r="R949">
            <v>0</v>
          </cell>
          <cell r="S949">
            <v>0</v>
          </cell>
        </row>
        <row r="950">
          <cell r="C950">
            <v>30120</v>
          </cell>
          <cell r="D950" t="str">
            <v>M Racc. Indir.  SB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</row>
        <row r="951">
          <cell r="C951">
            <v>30121</v>
          </cell>
          <cell r="D951" t="str">
            <v>Sofferenze lorde tot. segmento</v>
          </cell>
          <cell r="E951">
            <v>214877.21053000001</v>
          </cell>
          <cell r="F951">
            <v>218672.02479</v>
          </cell>
          <cell r="G951">
            <v>224788.73626000001</v>
          </cell>
          <cell r="H951">
            <v>223983.68333</v>
          </cell>
          <cell r="I951">
            <v>223752.22581</v>
          </cell>
          <cell r="J951">
            <v>231647.76712</v>
          </cell>
          <cell r="K951">
            <v>232509.29341000001</v>
          </cell>
          <cell r="L951">
            <v>233179.57895</v>
          </cell>
          <cell r="M951">
            <v>234167.36629999999</v>
          </cell>
          <cell r="N951">
            <v>235486.73251</v>
          </cell>
          <cell r="O951">
            <v>237542.11321000001</v>
          </cell>
          <cell r="P951">
            <v>240451.88398000001</v>
          </cell>
          <cell r="Q951">
            <v>242340</v>
          </cell>
          <cell r="R951">
            <v>220000</v>
          </cell>
          <cell r="S951">
            <v>245000</v>
          </cell>
        </row>
        <row r="952">
          <cell r="C952">
            <v>30122</v>
          </cell>
          <cell r="D952" t="str">
            <v>Sofferenze nette tot. segmento</v>
          </cell>
          <cell r="E952">
            <v>214877.21053000001</v>
          </cell>
          <cell r="F952">
            <v>218672.02479</v>
          </cell>
          <cell r="G952">
            <v>224788.73626000001</v>
          </cell>
          <cell r="H952">
            <v>223983.68333</v>
          </cell>
          <cell r="I952">
            <v>223752.22581</v>
          </cell>
          <cell r="J952">
            <v>231647.76712</v>
          </cell>
          <cell r="K952">
            <v>232509.29341000001</v>
          </cell>
          <cell r="L952">
            <v>233179.57895</v>
          </cell>
          <cell r="M952">
            <v>234167.36629999999</v>
          </cell>
          <cell r="N952">
            <v>235486.73251</v>
          </cell>
          <cell r="O952">
            <v>237542.11321000001</v>
          </cell>
          <cell r="P952">
            <v>240451.88398000001</v>
          </cell>
          <cell r="Q952">
            <v>242340</v>
          </cell>
          <cell r="R952">
            <v>220000</v>
          </cell>
          <cell r="S952">
            <v>245000</v>
          </cell>
        </row>
        <row r="953">
          <cell r="C953">
            <v>30123</v>
          </cell>
          <cell r="D953" t="str">
            <v>Volumi Impieghi vivi totali Privati</v>
          </cell>
          <cell r="E953">
            <v>4780572</v>
          </cell>
          <cell r="F953">
            <v>4811434</v>
          </cell>
          <cell r="G953">
            <v>4768343</v>
          </cell>
          <cell r="H953">
            <v>4988871</v>
          </cell>
          <cell r="I953">
            <v>4776652</v>
          </cell>
          <cell r="J953">
            <v>4220585</v>
          </cell>
          <cell r="K953">
            <v>4146389</v>
          </cell>
          <cell r="L953">
            <v>4065422</v>
          </cell>
          <cell r="M953">
            <v>3984425</v>
          </cell>
          <cell r="N953">
            <v>3890882</v>
          </cell>
          <cell r="O953">
            <v>3977400</v>
          </cell>
          <cell r="P953">
            <v>3889763</v>
          </cell>
          <cell r="Q953">
            <v>3825296</v>
          </cell>
          <cell r="R953">
            <v>4895000</v>
          </cell>
          <cell r="S953">
            <v>4908300</v>
          </cell>
        </row>
        <row r="954">
          <cell r="C954">
            <v>30124</v>
          </cell>
          <cell r="D954" t="str">
            <v>Sofferenze  Lorde Privati</v>
          </cell>
          <cell r="E954">
            <v>119473.66447</v>
          </cell>
          <cell r="F954">
            <v>123007.55372</v>
          </cell>
          <cell r="G954">
            <v>128133.15385</v>
          </cell>
          <cell r="H954">
            <v>128783.08332999999</v>
          </cell>
          <cell r="I954">
            <v>128988.09677</v>
          </cell>
          <cell r="J954">
            <v>192931.76712</v>
          </cell>
          <cell r="K954">
            <v>193649.29341000001</v>
          </cell>
          <cell r="L954">
            <v>194207.57895</v>
          </cell>
          <cell r="M954">
            <v>195030.36629999999</v>
          </cell>
          <cell r="N954">
            <v>196128.73251</v>
          </cell>
          <cell r="O954">
            <v>197841.11321000001</v>
          </cell>
          <cell r="P954">
            <v>200263.88398000001</v>
          </cell>
          <cell r="Q954">
            <v>201837</v>
          </cell>
          <cell r="R954">
            <v>125000</v>
          </cell>
          <cell r="S954">
            <v>205000</v>
          </cell>
        </row>
        <row r="955">
          <cell r="C955">
            <v>30125</v>
          </cell>
          <cell r="D955" t="str">
            <v>Sofferenze Nette Privati</v>
          </cell>
          <cell r="E955">
            <v>119473.66447</v>
          </cell>
          <cell r="F955">
            <v>123007.55372</v>
          </cell>
          <cell r="G955">
            <v>128133.15385</v>
          </cell>
          <cell r="H955">
            <v>128783.08332999999</v>
          </cell>
          <cell r="I955">
            <v>128988.09677</v>
          </cell>
          <cell r="J955">
            <v>192931.76712</v>
          </cell>
          <cell r="K955">
            <v>193649.29341000001</v>
          </cell>
          <cell r="L955">
            <v>194207.57895</v>
          </cell>
          <cell r="M955">
            <v>195030.36629999999</v>
          </cell>
          <cell r="N955">
            <v>196128.73251</v>
          </cell>
          <cell r="O955">
            <v>197841.11321000001</v>
          </cell>
          <cell r="P955">
            <v>200263.88398000001</v>
          </cell>
          <cell r="Q955">
            <v>201837</v>
          </cell>
          <cell r="R955">
            <v>125000</v>
          </cell>
          <cell r="S955">
            <v>205000</v>
          </cell>
        </row>
        <row r="956">
          <cell r="C956">
            <v>30126</v>
          </cell>
          <cell r="D956" t="str">
            <v>Volumi Impieghi vivi totali SB</v>
          </cell>
          <cell r="E956">
            <v>3517901</v>
          </cell>
          <cell r="F956">
            <v>3447094</v>
          </cell>
          <cell r="G956">
            <v>3409075</v>
          </cell>
          <cell r="H956">
            <v>3220628</v>
          </cell>
          <cell r="I956">
            <v>3199707</v>
          </cell>
          <cell r="J956">
            <v>2988630.25</v>
          </cell>
          <cell r="K956">
            <v>2913677</v>
          </cell>
          <cell r="L956">
            <v>2897226</v>
          </cell>
          <cell r="M956">
            <v>2891212</v>
          </cell>
          <cell r="N956">
            <v>2832247</v>
          </cell>
          <cell r="O956">
            <v>2760800</v>
          </cell>
          <cell r="P956">
            <v>2700083</v>
          </cell>
          <cell r="Q956">
            <v>2747505</v>
          </cell>
          <cell r="R956">
            <v>3615666</v>
          </cell>
          <cell r="S956">
            <v>3771100</v>
          </cell>
        </row>
        <row r="957">
          <cell r="C957">
            <v>30127</v>
          </cell>
          <cell r="D957" t="str">
            <v>Sofferenze Lorde SB</v>
          </cell>
          <cell r="E957">
            <v>95403.546050000004</v>
          </cell>
          <cell r="F957">
            <v>95664.47107</v>
          </cell>
          <cell r="G957">
            <v>96655.582420000006</v>
          </cell>
          <cell r="H957">
            <v>95200.6</v>
          </cell>
          <cell r="I957">
            <v>94764.129029999996</v>
          </cell>
          <cell r="J957">
            <v>38716</v>
          </cell>
          <cell r="K957">
            <v>38860</v>
          </cell>
          <cell r="L957">
            <v>38972</v>
          </cell>
          <cell r="M957">
            <v>39137</v>
          </cell>
          <cell r="N957">
            <v>39358</v>
          </cell>
          <cell r="O957">
            <v>39701</v>
          </cell>
          <cell r="P957">
            <v>40188</v>
          </cell>
          <cell r="Q957">
            <v>40503</v>
          </cell>
          <cell r="R957">
            <v>95000</v>
          </cell>
          <cell r="S957">
            <v>40000</v>
          </cell>
        </row>
        <row r="958">
          <cell r="C958">
            <v>30128</v>
          </cell>
          <cell r="D958" t="str">
            <v>Sofferenze Nette SB</v>
          </cell>
          <cell r="E958">
            <v>95403.546050000004</v>
          </cell>
          <cell r="F958">
            <v>95664.47107</v>
          </cell>
          <cell r="G958">
            <v>96655.582420000006</v>
          </cell>
          <cell r="H958">
            <v>95200.6</v>
          </cell>
          <cell r="I958">
            <v>94764.129029999996</v>
          </cell>
          <cell r="J958">
            <v>38716</v>
          </cell>
          <cell r="K958">
            <v>38860</v>
          </cell>
          <cell r="L958">
            <v>38972</v>
          </cell>
          <cell r="M958">
            <v>39137</v>
          </cell>
          <cell r="N958">
            <v>39358</v>
          </cell>
          <cell r="O958">
            <v>39701</v>
          </cell>
          <cell r="P958">
            <v>40188</v>
          </cell>
          <cell r="Q958">
            <v>40503</v>
          </cell>
          <cell r="R958">
            <v>95000</v>
          </cell>
          <cell r="S958">
            <v>40000</v>
          </cell>
        </row>
        <row r="959">
          <cell r="C959">
            <v>30129</v>
          </cell>
          <cell r="D959" t="str">
            <v>Capitale assorbito</v>
          </cell>
          <cell r="E959">
            <v>539100</v>
          </cell>
          <cell r="F959">
            <v>539100</v>
          </cell>
          <cell r="G959">
            <v>539100</v>
          </cell>
          <cell r="H959">
            <v>0</v>
          </cell>
          <cell r="I959">
            <v>0</v>
          </cell>
          <cell r="J959">
            <v>510640</v>
          </cell>
          <cell r="K959">
            <v>0</v>
          </cell>
          <cell r="L959">
            <v>0</v>
          </cell>
          <cell r="M959">
            <v>502500</v>
          </cell>
          <cell r="N959">
            <v>0</v>
          </cell>
          <cell r="O959">
            <v>0</v>
          </cell>
          <cell r="P959">
            <v>471370</v>
          </cell>
          <cell r="Q959">
            <v>0</v>
          </cell>
          <cell r="R959">
            <v>0</v>
          </cell>
          <cell r="S959">
            <v>0</v>
          </cell>
        </row>
        <row r="960">
          <cell r="C960">
            <v>30130</v>
          </cell>
          <cell r="D960" t="str">
            <v>Numeri Racc. totale (esclusi PCT)</v>
          </cell>
          <cell r="E960">
            <v>326447664</v>
          </cell>
          <cell r="F960">
            <v>260005284</v>
          </cell>
          <cell r="G960">
            <v>195676299</v>
          </cell>
          <cell r="H960">
            <v>131424120</v>
          </cell>
          <cell r="I960">
            <v>70739737</v>
          </cell>
          <cell r="J960">
            <v>695649211.25</v>
          </cell>
          <cell r="K960">
            <v>617211292</v>
          </cell>
          <cell r="L960">
            <v>550328768</v>
          </cell>
          <cell r="M960">
            <v>488021352</v>
          </cell>
          <cell r="N960">
            <v>432282663</v>
          </cell>
          <cell r="O960">
            <v>373161552</v>
          </cell>
          <cell r="P960">
            <v>317362866</v>
          </cell>
          <cell r="Q960">
            <v>250248676</v>
          </cell>
          <cell r="R960">
            <v>779580000</v>
          </cell>
          <cell r="S960">
            <v>654847200</v>
          </cell>
        </row>
        <row r="961">
          <cell r="C961">
            <v>30131</v>
          </cell>
          <cell r="D961" t="str">
            <v>Margine Raccolta Totale</v>
          </cell>
          <cell r="E961">
            <v>15229</v>
          </cell>
          <cell r="F961">
            <v>11284</v>
          </cell>
          <cell r="G961">
            <v>8105</v>
          </cell>
          <cell r="H961">
            <v>5334</v>
          </cell>
          <cell r="I961">
            <v>2514</v>
          </cell>
          <cell r="J961">
            <v>25305.25</v>
          </cell>
          <cell r="K961">
            <v>22253</v>
          </cell>
          <cell r="L961">
            <v>19639</v>
          </cell>
          <cell r="M961">
            <v>17495</v>
          </cell>
          <cell r="N961">
            <v>15280</v>
          </cell>
          <cell r="O961">
            <v>13643</v>
          </cell>
          <cell r="P961">
            <v>11504</v>
          </cell>
          <cell r="Q961">
            <v>9495</v>
          </cell>
          <cell r="R961">
            <v>39690</v>
          </cell>
          <cell r="S961">
            <v>27100</v>
          </cell>
        </row>
        <row r="962">
          <cell r="C962">
            <v>30132</v>
          </cell>
          <cell r="D962" t="str">
            <v>Numeri Impieghi vivi totali</v>
          </cell>
          <cell r="E962">
            <v>1325277360</v>
          </cell>
          <cell r="F962">
            <v>1046618177</v>
          </cell>
          <cell r="G962">
            <v>781824134</v>
          </cell>
          <cell r="H962">
            <v>502146300</v>
          </cell>
          <cell r="I962">
            <v>253931199</v>
          </cell>
          <cell r="J962">
            <v>2337944172.5</v>
          </cell>
          <cell r="K962">
            <v>2077558156</v>
          </cell>
          <cell r="L962">
            <v>1879725632</v>
          </cell>
          <cell r="M962">
            <v>1669146843</v>
          </cell>
          <cell r="N962">
            <v>1479755304</v>
          </cell>
          <cell r="O962">
            <v>1271521516</v>
          </cell>
          <cell r="P962">
            <v>1083431972</v>
          </cell>
          <cell r="Q962">
            <v>868607417</v>
          </cell>
          <cell r="R962">
            <v>3267404244</v>
          </cell>
          <cell r="S962">
            <v>2841770400</v>
          </cell>
        </row>
        <row r="963">
          <cell r="C963">
            <v>30133</v>
          </cell>
          <cell r="D963" t="str">
            <v>Margine Imp. Vivi totali</v>
          </cell>
          <cell r="E963">
            <v>64096</v>
          </cell>
          <cell r="F963">
            <v>52771</v>
          </cell>
          <cell r="G963">
            <v>39253</v>
          </cell>
          <cell r="H963">
            <v>25904</v>
          </cell>
          <cell r="I963">
            <v>12561</v>
          </cell>
          <cell r="J963">
            <v>132209.5</v>
          </cell>
          <cell r="K963">
            <v>121087</v>
          </cell>
          <cell r="L963">
            <v>110305</v>
          </cell>
          <cell r="M963">
            <v>98452</v>
          </cell>
          <cell r="N963">
            <v>86738</v>
          </cell>
          <cell r="O963">
            <v>75309</v>
          </cell>
          <cell r="P963">
            <v>65341</v>
          </cell>
          <cell r="Q963">
            <v>54077</v>
          </cell>
          <cell r="R963">
            <v>159740</v>
          </cell>
          <cell r="S963">
            <v>158300</v>
          </cell>
        </row>
        <row r="964">
          <cell r="C964">
            <v>30134</v>
          </cell>
          <cell r="D964" t="str">
            <v>Numeri Impieghi vivi a breve (c/c)</v>
          </cell>
          <cell r="E964">
            <v>784685864</v>
          </cell>
          <cell r="F964">
            <v>622233667</v>
          </cell>
          <cell r="G964">
            <v>475590661</v>
          </cell>
          <cell r="H964">
            <v>307784580</v>
          </cell>
          <cell r="I964">
            <v>159643862</v>
          </cell>
          <cell r="J964">
            <v>1627171642.5</v>
          </cell>
          <cell r="K964">
            <v>1459444062</v>
          </cell>
          <cell r="L964">
            <v>1327144224</v>
          </cell>
          <cell r="M964">
            <v>1191332688</v>
          </cell>
          <cell r="N964">
            <v>1059551199</v>
          </cell>
          <cell r="O964">
            <v>917646664</v>
          </cell>
          <cell r="P964">
            <v>785325153</v>
          </cell>
          <cell r="Q964">
            <v>637864921</v>
          </cell>
          <cell r="R964">
            <v>1888804122</v>
          </cell>
          <cell r="S964">
            <v>1925343000</v>
          </cell>
        </row>
        <row r="965">
          <cell r="C965">
            <v>30135</v>
          </cell>
          <cell r="D965" t="str">
            <v>Margine Imp. Vivi a breve</v>
          </cell>
          <cell r="E965">
            <v>45278</v>
          </cell>
          <cell r="F965">
            <v>38567</v>
          </cell>
          <cell r="G965">
            <v>29438</v>
          </cell>
          <cell r="H965">
            <v>19303</v>
          </cell>
          <cell r="I965">
            <v>9160</v>
          </cell>
          <cell r="J965">
            <v>96600.5</v>
          </cell>
          <cell r="K965">
            <v>88575</v>
          </cell>
          <cell r="L965">
            <v>80696</v>
          </cell>
          <cell r="M965">
            <v>72086</v>
          </cell>
          <cell r="N965">
            <v>63188</v>
          </cell>
          <cell r="O965">
            <v>54784</v>
          </cell>
          <cell r="P965">
            <v>47268</v>
          </cell>
          <cell r="Q965">
            <v>39246</v>
          </cell>
          <cell r="R965">
            <v>108890</v>
          </cell>
          <cell r="S965">
            <v>115700</v>
          </cell>
        </row>
        <row r="966">
          <cell r="C966">
            <v>30136</v>
          </cell>
          <cell r="D966" t="str">
            <v>Numeri Impieghi vivi a termine</v>
          </cell>
          <cell r="E966">
            <v>540591496</v>
          </cell>
          <cell r="F966">
            <v>424384510</v>
          </cell>
          <cell r="G966">
            <v>306233473</v>
          </cell>
          <cell r="H966">
            <v>194361720</v>
          </cell>
          <cell r="I966">
            <v>94287337</v>
          </cell>
          <cell r="J966">
            <v>710772530</v>
          </cell>
          <cell r="K966">
            <v>618114094</v>
          </cell>
          <cell r="L966">
            <v>552581408</v>
          </cell>
          <cell r="M966">
            <v>477814155</v>
          </cell>
          <cell r="N966">
            <v>420204105</v>
          </cell>
          <cell r="O966">
            <v>353874852</v>
          </cell>
          <cell r="P966">
            <v>298106819</v>
          </cell>
          <cell r="Q966">
            <v>230742496</v>
          </cell>
          <cell r="R966">
            <v>1378600122</v>
          </cell>
          <cell r="S966">
            <v>916427400</v>
          </cell>
        </row>
        <row r="967">
          <cell r="C967">
            <v>30137</v>
          </cell>
          <cell r="D967" t="str">
            <v>Margine Imp. Vivi a termine</v>
          </cell>
          <cell r="E967">
            <v>18818</v>
          </cell>
          <cell r="F967">
            <v>14204</v>
          </cell>
          <cell r="G967">
            <v>9815</v>
          </cell>
          <cell r="H967">
            <v>6601</v>
          </cell>
          <cell r="I967">
            <v>3401</v>
          </cell>
          <cell r="J967">
            <v>35609</v>
          </cell>
          <cell r="K967">
            <v>32512</v>
          </cell>
          <cell r="L967">
            <v>29609</v>
          </cell>
          <cell r="M967">
            <v>26366</v>
          </cell>
          <cell r="N967">
            <v>23550</v>
          </cell>
          <cell r="O967">
            <v>20525</v>
          </cell>
          <cell r="P967">
            <v>18073</v>
          </cell>
          <cell r="Q967">
            <v>14831</v>
          </cell>
          <cell r="R967">
            <v>50850</v>
          </cell>
          <cell r="S967">
            <v>42600</v>
          </cell>
        </row>
        <row r="968">
          <cell r="C968">
            <v>30138</v>
          </cell>
          <cell r="D968" t="str">
            <v>Numeri contenzioso</v>
          </cell>
          <cell r="E968">
            <v>37500387</v>
          </cell>
          <cell r="F968">
            <v>29880598</v>
          </cell>
          <cell r="G968">
            <v>22508575</v>
          </cell>
          <cell r="H968">
            <v>14714725</v>
          </cell>
          <cell r="I968">
            <v>7586866</v>
          </cell>
          <cell r="J968">
            <v>89111169</v>
          </cell>
          <cell r="K968">
            <v>81846091</v>
          </cell>
          <cell r="L968">
            <v>74709401</v>
          </cell>
          <cell r="M968">
            <v>67375217</v>
          </cell>
          <cell r="N968">
            <v>60309243</v>
          </cell>
          <cell r="O968">
            <v>53074710</v>
          </cell>
          <cell r="P968">
            <v>45868857</v>
          </cell>
          <cell r="Q968">
            <v>38566820</v>
          </cell>
          <cell r="R968">
            <v>89670000</v>
          </cell>
          <cell r="S968">
            <v>94464600</v>
          </cell>
        </row>
        <row r="969">
          <cell r="C969">
            <v>30139</v>
          </cell>
          <cell r="D969" t="str">
            <v>Margine Contenzioso</v>
          </cell>
          <cell r="E969">
            <v>-2646</v>
          </cell>
          <cell r="F969">
            <v>-2038</v>
          </cell>
          <cell r="G969">
            <v>-1497</v>
          </cell>
          <cell r="H969">
            <v>-993</v>
          </cell>
          <cell r="I969">
            <v>-571</v>
          </cell>
          <cell r="J969">
            <v>-3840</v>
          </cell>
          <cell r="K969">
            <v>-3242</v>
          </cell>
          <cell r="L969">
            <v>-2803</v>
          </cell>
          <cell r="M969">
            <v>-2527</v>
          </cell>
          <cell r="N969">
            <v>-2158</v>
          </cell>
          <cell r="O969">
            <v>-1699</v>
          </cell>
          <cell r="P969">
            <v>-1368</v>
          </cell>
          <cell r="Q969">
            <v>-1093</v>
          </cell>
          <cell r="R969">
            <v>-6125</v>
          </cell>
          <cell r="S969">
            <v>-5400</v>
          </cell>
        </row>
        <row r="970">
          <cell r="C970">
            <v>30140</v>
          </cell>
          <cell r="D970" t="str">
            <v>Commissioni su GP</v>
          </cell>
          <cell r="E970">
            <v>659</v>
          </cell>
          <cell r="F970">
            <v>524</v>
          </cell>
          <cell r="G970">
            <v>391</v>
          </cell>
          <cell r="H970">
            <v>246</v>
          </cell>
          <cell r="I970">
            <v>120</v>
          </cell>
          <cell r="J970">
            <v>853</v>
          </cell>
          <cell r="K970">
            <v>761</v>
          </cell>
          <cell r="L970">
            <v>679</v>
          </cell>
          <cell r="M970">
            <v>599</v>
          </cell>
          <cell r="N970">
            <v>527</v>
          </cell>
          <cell r="O970">
            <v>447</v>
          </cell>
          <cell r="P970">
            <v>377</v>
          </cell>
          <cell r="Q970">
            <v>309</v>
          </cell>
          <cell r="R970">
            <v>1200</v>
          </cell>
          <cell r="S970">
            <v>800</v>
          </cell>
        </row>
        <row r="971">
          <cell r="C971">
            <v>30141</v>
          </cell>
          <cell r="D971" t="str">
            <v>volumi GP</v>
          </cell>
          <cell r="E971">
            <v>117984</v>
          </cell>
          <cell r="F971">
            <v>118918</v>
          </cell>
          <cell r="G971">
            <v>119972</v>
          </cell>
          <cell r="H971">
            <v>118404</v>
          </cell>
          <cell r="I971">
            <v>119587</v>
          </cell>
          <cell r="J971">
            <v>78936</v>
          </cell>
          <cell r="K971">
            <v>78085</v>
          </cell>
          <cell r="L971">
            <v>78472</v>
          </cell>
          <cell r="M971">
            <v>78743</v>
          </cell>
          <cell r="N971">
            <v>79508</v>
          </cell>
          <cell r="O971">
            <v>79404</v>
          </cell>
          <cell r="P971">
            <v>80363</v>
          </cell>
          <cell r="Q971">
            <v>80203</v>
          </cell>
          <cell r="R971">
            <v>60500</v>
          </cell>
          <cell r="S971">
            <v>60500</v>
          </cell>
        </row>
        <row r="972">
          <cell r="C972">
            <v>30142</v>
          </cell>
          <cell r="D972" t="str">
            <v>Commissioni su fondi</v>
          </cell>
          <cell r="E972">
            <v>735</v>
          </cell>
          <cell r="F972">
            <v>597</v>
          </cell>
          <cell r="G972">
            <v>404</v>
          </cell>
          <cell r="H972">
            <v>176</v>
          </cell>
          <cell r="I972">
            <v>95</v>
          </cell>
          <cell r="J972">
            <v>940</v>
          </cell>
          <cell r="K972">
            <v>851</v>
          </cell>
          <cell r="L972">
            <v>759</v>
          </cell>
          <cell r="M972">
            <v>654</v>
          </cell>
          <cell r="N972">
            <v>555</v>
          </cell>
          <cell r="O972">
            <v>461</v>
          </cell>
          <cell r="P972">
            <v>369</v>
          </cell>
          <cell r="Q972">
            <v>297</v>
          </cell>
          <cell r="R972">
            <v>1500</v>
          </cell>
          <cell r="S972">
            <v>1500</v>
          </cell>
        </row>
        <row r="973">
          <cell r="C973">
            <v>30143</v>
          </cell>
          <cell r="D973" t="str">
            <v>volumi fondi</v>
          </cell>
          <cell r="E973">
            <v>145717</v>
          </cell>
          <cell r="F973">
            <v>149604</v>
          </cell>
          <cell r="G973">
            <v>133487</v>
          </cell>
          <cell r="H973">
            <v>128012</v>
          </cell>
          <cell r="I973">
            <v>132426</v>
          </cell>
          <cell r="J973">
            <v>131144</v>
          </cell>
          <cell r="K973">
            <v>128752</v>
          </cell>
          <cell r="L973">
            <v>126249</v>
          </cell>
          <cell r="M973">
            <v>121839</v>
          </cell>
          <cell r="N973">
            <v>116461</v>
          </cell>
          <cell r="O973">
            <v>110510</v>
          </cell>
          <cell r="P973">
            <v>103969</v>
          </cell>
          <cell r="Q973">
            <v>101042</v>
          </cell>
          <cell r="R973">
            <v>166700</v>
          </cell>
          <cell r="S973">
            <v>166700</v>
          </cell>
        </row>
        <row r="974">
          <cell r="C974">
            <v>30144</v>
          </cell>
          <cell r="D974" t="str">
            <v>Commissioni su titoli amministrati</v>
          </cell>
          <cell r="E974">
            <v>903</v>
          </cell>
          <cell r="F974">
            <v>547</v>
          </cell>
          <cell r="G974">
            <v>481</v>
          </cell>
          <cell r="H974">
            <v>349</v>
          </cell>
          <cell r="I974">
            <v>79</v>
          </cell>
          <cell r="J974">
            <v>892</v>
          </cell>
          <cell r="K974">
            <v>824</v>
          </cell>
          <cell r="L974">
            <v>768</v>
          </cell>
          <cell r="M974">
            <v>719</v>
          </cell>
          <cell r="N974">
            <v>675</v>
          </cell>
          <cell r="O974">
            <v>620</v>
          </cell>
          <cell r="P974">
            <v>570</v>
          </cell>
          <cell r="Q974">
            <v>534</v>
          </cell>
          <cell r="R974">
            <v>1500</v>
          </cell>
          <cell r="S974">
            <v>1300</v>
          </cell>
        </row>
        <row r="975">
          <cell r="C975">
            <v>30145</v>
          </cell>
          <cell r="D975" t="str">
            <v>volumi Titoli Ammin. (stock)</v>
          </cell>
          <cell r="E975">
            <v>255832</v>
          </cell>
          <cell r="F975">
            <v>184262</v>
          </cell>
          <cell r="G975">
            <v>191831</v>
          </cell>
          <cell r="H975">
            <v>210938</v>
          </cell>
          <cell r="I975">
            <v>109817</v>
          </cell>
          <cell r="J975">
            <v>118643</v>
          </cell>
          <cell r="K975">
            <v>130257</v>
          </cell>
          <cell r="L975">
            <v>150070</v>
          </cell>
          <cell r="M975">
            <v>160587</v>
          </cell>
          <cell r="N975">
            <v>166895</v>
          </cell>
          <cell r="O975">
            <v>161558</v>
          </cell>
          <cell r="P975">
            <v>163262</v>
          </cell>
          <cell r="Q975">
            <v>174913</v>
          </cell>
          <cell r="R975">
            <v>126100</v>
          </cell>
          <cell r="S975">
            <v>126100</v>
          </cell>
        </row>
        <row r="976">
          <cell r="C976">
            <v>30146</v>
          </cell>
          <cell r="D976" t="str">
            <v>Commissioni su operazioni di PcT</v>
          </cell>
          <cell r="E976">
            <v>140</v>
          </cell>
          <cell r="F976">
            <v>106</v>
          </cell>
          <cell r="G976">
            <v>69</v>
          </cell>
          <cell r="H976">
            <v>35</v>
          </cell>
          <cell r="I976">
            <v>15</v>
          </cell>
          <cell r="J976">
            <v>311</v>
          </cell>
          <cell r="K976">
            <v>280</v>
          </cell>
          <cell r="L976">
            <v>232</v>
          </cell>
          <cell r="M976">
            <v>214</v>
          </cell>
          <cell r="N976">
            <v>204</v>
          </cell>
          <cell r="O976">
            <v>190</v>
          </cell>
          <cell r="P976">
            <v>172</v>
          </cell>
          <cell r="Q976">
            <v>160</v>
          </cell>
          <cell r="R976">
            <v>300</v>
          </cell>
          <cell r="S976">
            <v>300</v>
          </cell>
        </row>
        <row r="977">
          <cell r="C977">
            <v>30147</v>
          </cell>
          <cell r="D977" t="str">
            <v>volumi PcT</v>
          </cell>
          <cell r="E977">
            <v>194771</v>
          </cell>
          <cell r="F977">
            <v>188598</v>
          </cell>
          <cell r="G977">
            <v>175318</v>
          </cell>
          <cell r="H977">
            <v>148278</v>
          </cell>
          <cell r="I977">
            <v>138523</v>
          </cell>
          <cell r="J977">
            <v>200012</v>
          </cell>
          <cell r="K977">
            <v>203249</v>
          </cell>
          <cell r="L977">
            <v>203140</v>
          </cell>
          <cell r="M977">
            <v>204755</v>
          </cell>
          <cell r="N977">
            <v>205975</v>
          </cell>
          <cell r="O977">
            <v>203151</v>
          </cell>
          <cell r="P977">
            <v>205092</v>
          </cell>
          <cell r="Q977">
            <v>215670</v>
          </cell>
          <cell r="R977">
            <v>0</v>
          </cell>
          <cell r="S977">
            <v>0</v>
          </cell>
        </row>
        <row r="978">
          <cell r="C978">
            <v>30148</v>
          </cell>
          <cell r="D978" t="str">
            <v>Commissioni su assicurazioni</v>
          </cell>
          <cell r="E978">
            <v>105</v>
          </cell>
          <cell r="F978">
            <v>103</v>
          </cell>
          <cell r="G978">
            <v>76</v>
          </cell>
          <cell r="H978">
            <v>29</v>
          </cell>
          <cell r="I978">
            <v>4</v>
          </cell>
          <cell r="J978">
            <v>113</v>
          </cell>
          <cell r="K978">
            <v>106</v>
          </cell>
          <cell r="L978">
            <v>80</v>
          </cell>
          <cell r="M978">
            <v>71</v>
          </cell>
          <cell r="N978">
            <v>70</v>
          </cell>
          <cell r="O978">
            <v>70</v>
          </cell>
          <cell r="P978">
            <v>70</v>
          </cell>
          <cell r="Q978">
            <v>63</v>
          </cell>
          <cell r="R978">
            <v>300</v>
          </cell>
          <cell r="S978">
            <v>400</v>
          </cell>
        </row>
        <row r="979">
          <cell r="C979">
            <v>30149</v>
          </cell>
          <cell r="D979" t="str">
            <v>volumi assicurazioni</v>
          </cell>
          <cell r="E979">
            <v>7446.0899799999997</v>
          </cell>
          <cell r="F979">
            <v>8567.7234599999992</v>
          </cell>
          <cell r="G979">
            <v>8646.4067899999991</v>
          </cell>
          <cell r="H979">
            <v>5908.4529700000003</v>
          </cell>
          <cell r="I979">
            <v>1566.8375699999999</v>
          </cell>
          <cell r="J979">
            <v>2944.9051399999998</v>
          </cell>
          <cell r="K979">
            <v>2770.93642</v>
          </cell>
          <cell r="L979">
            <v>2095.0508599999998</v>
          </cell>
          <cell r="M979">
            <v>1906.7583099999999</v>
          </cell>
          <cell r="N979">
            <v>1894.02521</v>
          </cell>
          <cell r="O979">
            <v>1923.51225</v>
          </cell>
          <cell r="P979">
            <v>1920.7674300000001</v>
          </cell>
          <cell r="Q979">
            <v>2808</v>
          </cell>
          <cell r="R979">
            <v>0</v>
          </cell>
          <cell r="S979">
            <v>0</v>
          </cell>
        </row>
        <row r="980">
          <cell r="C980">
            <v>30150</v>
          </cell>
          <cell r="D980" t="str">
            <v>commissioni tenuta conto</v>
          </cell>
          <cell r="E980">
            <v>7138</v>
          </cell>
          <cell r="F980">
            <v>5711</v>
          </cell>
          <cell r="G980">
            <v>4387</v>
          </cell>
          <cell r="H980">
            <v>2844</v>
          </cell>
          <cell r="I980">
            <v>1397</v>
          </cell>
          <cell r="J980">
            <v>16183</v>
          </cell>
          <cell r="K980">
            <v>14653</v>
          </cell>
          <cell r="L980">
            <v>13224</v>
          </cell>
          <cell r="M980">
            <v>11906</v>
          </cell>
          <cell r="N980">
            <v>10501</v>
          </cell>
          <cell r="O980">
            <v>9175</v>
          </cell>
          <cell r="P980">
            <v>7778</v>
          </cell>
          <cell r="Q980">
            <v>6329</v>
          </cell>
          <cell r="R980">
            <v>17400</v>
          </cell>
          <cell r="S980">
            <v>17400</v>
          </cell>
        </row>
        <row r="981">
          <cell r="C981">
            <v>30151</v>
          </cell>
          <cell r="D981" t="str">
            <v>commissioni su carte di credito e debito</v>
          </cell>
          <cell r="E981">
            <v>1421</v>
          </cell>
          <cell r="F981">
            <v>1113</v>
          </cell>
          <cell r="G981">
            <v>825</v>
          </cell>
          <cell r="H981">
            <v>564</v>
          </cell>
          <cell r="I981">
            <v>326</v>
          </cell>
          <cell r="J981">
            <v>4833</v>
          </cell>
          <cell r="K981">
            <v>3406</v>
          </cell>
          <cell r="L981">
            <v>3267</v>
          </cell>
          <cell r="M981">
            <v>2837</v>
          </cell>
          <cell r="N981">
            <v>2493</v>
          </cell>
          <cell r="O981">
            <v>2111</v>
          </cell>
          <cell r="P981">
            <v>1826</v>
          </cell>
          <cell r="Q981">
            <v>1526</v>
          </cell>
          <cell r="R981">
            <v>3500</v>
          </cell>
          <cell r="S981">
            <v>4800</v>
          </cell>
        </row>
        <row r="982">
          <cell r="C982">
            <v>30152</v>
          </cell>
          <cell r="D982" t="str">
            <v>commissioni su servizi estero</v>
          </cell>
          <cell r="E982">
            <v>10176</v>
          </cell>
          <cell r="F982">
            <v>6660</v>
          </cell>
          <cell r="G982">
            <v>5134</v>
          </cell>
          <cell r="H982">
            <v>3179</v>
          </cell>
          <cell r="I982">
            <v>1576</v>
          </cell>
          <cell r="J982">
            <v>16390</v>
          </cell>
          <cell r="K982">
            <v>14789</v>
          </cell>
          <cell r="L982">
            <v>13520</v>
          </cell>
          <cell r="M982">
            <v>12153</v>
          </cell>
          <cell r="N982">
            <v>10496</v>
          </cell>
          <cell r="O982">
            <v>9104</v>
          </cell>
          <cell r="P982">
            <v>7945</v>
          </cell>
          <cell r="Q982">
            <v>6946</v>
          </cell>
          <cell r="R982">
            <v>24000</v>
          </cell>
          <cell r="S982">
            <v>22300</v>
          </cell>
        </row>
        <row r="983">
          <cell r="C983">
            <v>30153</v>
          </cell>
          <cell r="D983" t="str">
            <v>di cui forex&amp;derivatives</v>
          </cell>
          <cell r="E983">
            <v>760.6</v>
          </cell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3000</v>
          </cell>
          <cell r="S983">
            <v>3000</v>
          </cell>
        </row>
        <row r="984">
          <cell r="C984">
            <v>30154</v>
          </cell>
          <cell r="D984" t="str">
            <v>Commissioni da portafoglio</v>
          </cell>
          <cell r="E984">
            <v>5619</v>
          </cell>
          <cell r="F984">
            <v>4463</v>
          </cell>
          <cell r="G984">
            <v>3348</v>
          </cell>
          <cell r="H984">
            <v>2060</v>
          </cell>
          <cell r="I984">
            <v>910</v>
          </cell>
          <cell r="J984">
            <v>12550</v>
          </cell>
          <cell r="K984">
            <v>11340</v>
          </cell>
          <cell r="L984">
            <v>10279</v>
          </cell>
          <cell r="M984">
            <v>9223</v>
          </cell>
          <cell r="N984">
            <v>8291</v>
          </cell>
          <cell r="O984">
            <v>7290</v>
          </cell>
          <cell r="P984">
            <v>6084</v>
          </cell>
          <cell r="Q984">
            <v>4816</v>
          </cell>
          <cell r="R984">
            <v>14300</v>
          </cell>
          <cell r="S984">
            <v>14300</v>
          </cell>
        </row>
        <row r="985">
          <cell r="C985">
            <v>30155</v>
          </cell>
          <cell r="D985" t="str">
            <v>altre Commissioni</v>
          </cell>
          <cell r="E985">
            <v>2967</v>
          </cell>
          <cell r="F985">
            <v>2296</v>
          </cell>
          <cell r="G985">
            <v>1555</v>
          </cell>
          <cell r="H985">
            <v>959</v>
          </cell>
          <cell r="I985">
            <v>434</v>
          </cell>
          <cell r="J985">
            <v>6161</v>
          </cell>
          <cell r="K985">
            <v>5434</v>
          </cell>
          <cell r="L985">
            <v>4856</v>
          </cell>
          <cell r="M985">
            <v>4480</v>
          </cell>
          <cell r="N985">
            <v>4236</v>
          </cell>
          <cell r="O985">
            <v>3450</v>
          </cell>
          <cell r="P985">
            <v>2846</v>
          </cell>
          <cell r="Q985">
            <v>2397</v>
          </cell>
          <cell r="R985">
            <v>12100</v>
          </cell>
          <cell r="S985">
            <v>11900</v>
          </cell>
        </row>
        <row r="986">
          <cell r="C986">
            <v>30156</v>
          </cell>
          <cell r="D986" t="str">
            <v>di cui sistema di pagamento</v>
          </cell>
          <cell r="E986">
            <v>73</v>
          </cell>
          <cell r="F986">
            <v>58</v>
          </cell>
          <cell r="G986">
            <v>45</v>
          </cell>
          <cell r="H986">
            <v>29</v>
          </cell>
          <cell r="I986">
            <v>13</v>
          </cell>
          <cell r="J986">
            <v>78</v>
          </cell>
          <cell r="K986">
            <v>62</v>
          </cell>
          <cell r="L986">
            <v>46</v>
          </cell>
          <cell r="M986">
            <v>31</v>
          </cell>
          <cell r="N986">
            <v>15</v>
          </cell>
          <cell r="O986">
            <v>4</v>
          </cell>
          <cell r="P986">
            <v>3</v>
          </cell>
          <cell r="Q986">
            <v>3</v>
          </cell>
          <cell r="R986">
            <v>200</v>
          </cell>
          <cell r="S986">
            <v>0</v>
          </cell>
        </row>
        <row r="987">
          <cell r="C987">
            <v>30157</v>
          </cell>
          <cell r="D987" t="str">
            <v>effetto giorni banca</v>
          </cell>
          <cell r="E987">
            <v>6979</v>
          </cell>
          <cell r="F987">
            <v>5258</v>
          </cell>
          <cell r="G987">
            <v>3767</v>
          </cell>
          <cell r="H987">
            <v>2346</v>
          </cell>
          <cell r="I987">
            <v>1082</v>
          </cell>
          <cell r="J987">
            <v>13420</v>
          </cell>
          <cell r="K987">
            <v>12007</v>
          </cell>
          <cell r="L987">
            <v>10426</v>
          </cell>
          <cell r="M987">
            <v>9397</v>
          </cell>
          <cell r="N987">
            <v>8224</v>
          </cell>
          <cell r="O987">
            <v>7150</v>
          </cell>
          <cell r="P987">
            <v>6264</v>
          </cell>
          <cell r="Q987">
            <v>5271</v>
          </cell>
          <cell r="R987">
            <v>15500</v>
          </cell>
          <cell r="S987">
            <v>14900</v>
          </cell>
        </row>
        <row r="988">
          <cell r="C988">
            <v>30158</v>
          </cell>
          <cell r="D988" t="str">
            <v># postazioni e-banking</v>
          </cell>
          <cell r="E988">
            <v>12208</v>
          </cell>
          <cell r="F988">
            <v>11840</v>
          </cell>
          <cell r="G988">
            <v>11675</v>
          </cell>
          <cell r="H988">
            <v>11393</v>
          </cell>
          <cell r="I988">
            <v>11042</v>
          </cell>
          <cell r="J988">
            <v>10981</v>
          </cell>
          <cell r="K988">
            <v>10942</v>
          </cell>
          <cell r="L988">
            <v>10654</v>
          </cell>
          <cell r="M988">
            <v>10417</v>
          </cell>
          <cell r="N988">
            <v>9868</v>
          </cell>
          <cell r="O988">
            <v>10298</v>
          </cell>
          <cell r="P988">
            <v>10624</v>
          </cell>
          <cell r="Q988">
            <v>9817</v>
          </cell>
          <cell r="R988">
            <v>0</v>
          </cell>
          <cell r="S988">
            <v>0</v>
          </cell>
        </row>
        <row r="989">
          <cell r="C989">
            <v>30159</v>
          </cell>
          <cell r="D989" t="str">
            <v># clienti</v>
          </cell>
          <cell r="E989">
            <v>16115</v>
          </cell>
          <cell r="F989">
            <v>16050</v>
          </cell>
          <cell r="G989">
            <v>15965</v>
          </cell>
          <cell r="H989">
            <v>15817</v>
          </cell>
          <cell r="I989">
            <v>15762</v>
          </cell>
          <cell r="J989">
            <v>15716</v>
          </cell>
          <cell r="K989">
            <v>15609</v>
          </cell>
          <cell r="L989">
            <v>15490</v>
          </cell>
          <cell r="M989">
            <v>15354</v>
          </cell>
          <cell r="N989">
            <v>15237</v>
          </cell>
          <cell r="O989">
            <v>15217</v>
          </cell>
          <cell r="P989">
            <v>15092</v>
          </cell>
          <cell r="Q989">
            <v>15103</v>
          </cell>
          <cell r="R989">
            <v>0</v>
          </cell>
          <cell r="S989">
            <v>0</v>
          </cell>
        </row>
        <row r="990">
          <cell r="C990">
            <v>30160</v>
          </cell>
          <cell r="D990" t="str">
            <v>Nuovi clienti Corporate</v>
          </cell>
          <cell r="E990">
            <v>1122</v>
          </cell>
          <cell r="F990">
            <v>937</v>
          </cell>
          <cell r="G990">
            <v>695</v>
          </cell>
          <cell r="H990">
            <v>428</v>
          </cell>
          <cell r="I990">
            <v>240</v>
          </cell>
          <cell r="J990">
            <v>0</v>
          </cell>
          <cell r="K990">
            <v>1150</v>
          </cell>
          <cell r="L990">
            <v>0</v>
          </cell>
          <cell r="M990">
            <v>897</v>
          </cell>
          <cell r="N990">
            <v>0</v>
          </cell>
          <cell r="O990">
            <v>396</v>
          </cell>
          <cell r="P990">
            <v>302</v>
          </cell>
          <cell r="Q990">
            <v>215</v>
          </cell>
          <cell r="R990">
            <v>0</v>
          </cell>
          <cell r="S990">
            <v>0</v>
          </cell>
        </row>
        <row r="991">
          <cell r="C991">
            <v>30161</v>
          </cell>
          <cell r="D991" t="str">
            <v>Attivo Ponderato per il rischio</v>
          </cell>
          <cell r="E991">
            <v>10179010</v>
          </cell>
          <cell r="F991">
            <v>10179010</v>
          </cell>
          <cell r="G991">
            <v>10179010</v>
          </cell>
          <cell r="H991">
            <v>0</v>
          </cell>
          <cell r="I991">
            <v>0</v>
          </cell>
          <cell r="J991">
            <v>8884220</v>
          </cell>
          <cell r="K991">
            <v>0</v>
          </cell>
          <cell r="L991">
            <v>0</v>
          </cell>
          <cell r="M991">
            <v>8770210</v>
          </cell>
          <cell r="N991">
            <v>0</v>
          </cell>
          <cell r="O991">
            <v>0</v>
          </cell>
          <cell r="P991">
            <v>8550340</v>
          </cell>
          <cell r="Q991">
            <v>0</v>
          </cell>
          <cell r="R991">
            <v>0</v>
          </cell>
          <cell r="S991">
            <v>0</v>
          </cell>
        </row>
        <row r="992">
          <cell r="C992">
            <v>30162</v>
          </cell>
          <cell r="D992" t="str">
            <v># clienti con postazioni e-banking</v>
          </cell>
          <cell r="E992">
            <v>8746</v>
          </cell>
          <cell r="F992">
            <v>8387</v>
          </cell>
          <cell r="G992">
            <v>8330</v>
          </cell>
          <cell r="H992">
            <v>7947</v>
          </cell>
          <cell r="I992">
            <v>7462</v>
          </cell>
          <cell r="J992">
            <v>7575</v>
          </cell>
          <cell r="K992">
            <v>7552</v>
          </cell>
          <cell r="L992">
            <v>7324</v>
          </cell>
          <cell r="M992">
            <v>7095</v>
          </cell>
          <cell r="N992">
            <v>6370</v>
          </cell>
          <cell r="O992">
            <v>7105</v>
          </cell>
          <cell r="P992">
            <v>7050</v>
          </cell>
          <cell r="Q992">
            <v>6770</v>
          </cell>
          <cell r="R992">
            <v>0</v>
          </cell>
          <cell r="S992">
            <v>0</v>
          </cell>
        </row>
        <row r="993">
          <cell r="C993">
            <v>30163</v>
          </cell>
          <cell r="D993" t="str">
            <v>Sofferenze lorde</v>
          </cell>
          <cell r="E993">
            <v>246713.07237000001</v>
          </cell>
          <cell r="F993">
            <v>246947.09091</v>
          </cell>
          <cell r="G993">
            <v>247346.97802000001</v>
          </cell>
          <cell r="H993">
            <v>245245.41667000001</v>
          </cell>
          <cell r="I993">
            <v>244737.61290000001</v>
          </cell>
          <cell r="J993">
            <v>244140.18904</v>
          </cell>
          <cell r="K993">
            <v>245048.17665000001</v>
          </cell>
          <cell r="L993">
            <v>245754.60855</v>
          </cell>
          <cell r="M993">
            <v>246795.66667000001</v>
          </cell>
          <cell r="N993">
            <v>248186.18518999999</v>
          </cell>
          <cell r="O993">
            <v>250352.40565999999</v>
          </cell>
          <cell r="P993">
            <v>253419.09945000001</v>
          </cell>
          <cell r="Q993">
            <v>255409.40397000001</v>
          </cell>
          <cell r="R993">
            <v>245000</v>
          </cell>
          <cell r="S993">
            <v>258100</v>
          </cell>
        </row>
        <row r="994">
          <cell r="C994">
            <v>30164</v>
          </cell>
          <cell r="D994" t="str">
            <v>Sofferenze nette</v>
          </cell>
          <cell r="E994">
            <v>246713.07237000001</v>
          </cell>
          <cell r="F994">
            <v>246947.09091</v>
          </cell>
          <cell r="G994">
            <v>247346.97802000001</v>
          </cell>
          <cell r="H994">
            <v>245245.41667000001</v>
          </cell>
          <cell r="I994">
            <v>244737.61290000001</v>
          </cell>
          <cell r="J994">
            <v>244140.18904</v>
          </cell>
          <cell r="K994">
            <v>245048.17665000001</v>
          </cell>
          <cell r="L994">
            <v>245754.60855</v>
          </cell>
          <cell r="M994">
            <v>246795.66667000001</v>
          </cell>
          <cell r="N994">
            <v>248186.18518999999</v>
          </cell>
          <cell r="O994">
            <v>250352.40565999999</v>
          </cell>
          <cell r="P994">
            <v>253419.09945000001</v>
          </cell>
          <cell r="Q994">
            <v>255409.40397000001</v>
          </cell>
          <cell r="R994">
            <v>245000</v>
          </cell>
          <cell r="S994">
            <v>258100</v>
          </cell>
        </row>
        <row r="995">
          <cell r="C995">
            <v>30165</v>
          </cell>
          <cell r="D995" t="str">
            <v>Capitale assorbito</v>
          </cell>
          <cell r="E995">
            <v>661640</v>
          </cell>
          <cell r="F995">
            <v>661640</v>
          </cell>
          <cell r="G995">
            <v>661640</v>
          </cell>
          <cell r="H995">
            <v>0</v>
          </cell>
          <cell r="I995">
            <v>0</v>
          </cell>
          <cell r="J995">
            <v>577470</v>
          </cell>
          <cell r="K995">
            <v>0</v>
          </cell>
          <cell r="L995">
            <v>0</v>
          </cell>
          <cell r="M995">
            <v>570060</v>
          </cell>
          <cell r="N995">
            <v>0</v>
          </cell>
          <cell r="O995">
            <v>0</v>
          </cell>
          <cell r="P995">
            <v>555770</v>
          </cell>
          <cell r="Q995">
            <v>0</v>
          </cell>
          <cell r="R995">
            <v>0</v>
          </cell>
          <cell r="S995">
            <v>0</v>
          </cell>
        </row>
        <row r="996">
          <cell r="C996">
            <v>30166</v>
          </cell>
          <cell r="D996" t="str">
            <v>Numeri Racc. totale (esclusi PCT)</v>
          </cell>
          <cell r="E996">
            <v>18059728</v>
          </cell>
          <cell r="F996">
            <v>13312420</v>
          </cell>
          <cell r="G996">
            <v>9871498</v>
          </cell>
          <cell r="H996">
            <v>6573660</v>
          </cell>
          <cell r="I996">
            <v>3966233</v>
          </cell>
          <cell r="J996">
            <v>37874955</v>
          </cell>
          <cell r="K996">
            <v>31695264</v>
          </cell>
          <cell r="L996">
            <v>28324896</v>
          </cell>
          <cell r="M996">
            <v>25200630</v>
          </cell>
          <cell r="N996">
            <v>22376655</v>
          </cell>
          <cell r="O996">
            <v>20283524</v>
          </cell>
          <cell r="P996">
            <v>17938005</v>
          </cell>
          <cell r="Q996">
            <v>26438590</v>
          </cell>
          <cell r="R996">
            <v>40260000</v>
          </cell>
          <cell r="S996">
            <v>32866800</v>
          </cell>
        </row>
        <row r="997">
          <cell r="C997">
            <v>30167</v>
          </cell>
          <cell r="D997" t="str">
            <v>Margine Raccolta Totale</v>
          </cell>
          <cell r="E997">
            <v>733</v>
          </cell>
          <cell r="F997">
            <v>555</v>
          </cell>
          <cell r="G997">
            <v>435</v>
          </cell>
          <cell r="H997">
            <v>291</v>
          </cell>
          <cell r="I997">
            <v>165</v>
          </cell>
          <cell r="J997">
            <v>1039</v>
          </cell>
          <cell r="K997">
            <v>777</v>
          </cell>
          <cell r="L997">
            <v>658</v>
          </cell>
          <cell r="M997">
            <v>575</v>
          </cell>
          <cell r="N997">
            <v>503</v>
          </cell>
          <cell r="O997">
            <v>455</v>
          </cell>
          <cell r="P997">
            <v>390</v>
          </cell>
          <cell r="Q997">
            <v>619</v>
          </cell>
          <cell r="R997">
            <v>1540</v>
          </cell>
          <cell r="S997">
            <v>800</v>
          </cell>
        </row>
        <row r="998">
          <cell r="C998">
            <v>30168</v>
          </cell>
          <cell r="D998" t="str">
            <v>Numeri Impieghi vivi totali</v>
          </cell>
          <cell r="E998">
            <v>213302056</v>
          </cell>
          <cell r="F998">
            <v>168430185</v>
          </cell>
          <cell r="G998">
            <v>127769187</v>
          </cell>
          <cell r="H998">
            <v>82360260</v>
          </cell>
          <cell r="I998">
            <v>42362306</v>
          </cell>
          <cell r="J998">
            <v>416810290</v>
          </cell>
          <cell r="K998">
            <v>369761380</v>
          </cell>
          <cell r="L998">
            <v>321708608</v>
          </cell>
          <cell r="M998">
            <v>286743366</v>
          </cell>
          <cell r="N998">
            <v>251549226</v>
          </cell>
          <cell r="O998">
            <v>211214540</v>
          </cell>
          <cell r="P998">
            <v>174802198</v>
          </cell>
          <cell r="Q998">
            <v>153997501</v>
          </cell>
          <cell r="R998">
            <v>497760000</v>
          </cell>
          <cell r="S998">
            <v>451863600</v>
          </cell>
        </row>
        <row r="999">
          <cell r="C999">
            <v>30169</v>
          </cell>
          <cell r="D999" t="str">
            <v>Margine Imp. Vivi totali</v>
          </cell>
          <cell r="E999">
            <v>3491</v>
          </cell>
          <cell r="F999">
            <v>3300</v>
          </cell>
          <cell r="G999">
            <v>2365</v>
          </cell>
          <cell r="H999">
            <v>1539</v>
          </cell>
          <cell r="I999">
            <v>918</v>
          </cell>
          <cell r="J999">
            <v>5504</v>
          </cell>
          <cell r="K999">
            <v>5075</v>
          </cell>
          <cell r="L999">
            <v>4578</v>
          </cell>
          <cell r="M999">
            <v>4030</v>
          </cell>
          <cell r="N999">
            <v>3545</v>
          </cell>
          <cell r="O999">
            <v>3348</v>
          </cell>
          <cell r="P999">
            <v>2516</v>
          </cell>
          <cell r="Q999">
            <v>3176</v>
          </cell>
          <cell r="R999">
            <v>9000</v>
          </cell>
          <cell r="S999">
            <v>7000</v>
          </cell>
        </row>
        <row r="1000">
          <cell r="C1000">
            <v>30170</v>
          </cell>
          <cell r="D1000" t="str">
            <v>Numeri Impieghi vivi a breve (c/c)</v>
          </cell>
          <cell r="E1000">
            <v>166070032</v>
          </cell>
          <cell r="F1000">
            <v>133858670</v>
          </cell>
          <cell r="G1000">
            <v>100524424</v>
          </cell>
          <cell r="H1000">
            <v>65241660</v>
          </cell>
          <cell r="I1000">
            <v>33232000</v>
          </cell>
          <cell r="J1000">
            <v>278548655</v>
          </cell>
          <cell r="K1000">
            <v>243215126</v>
          </cell>
          <cell r="L1000">
            <v>213580976</v>
          </cell>
          <cell r="M1000">
            <v>191386377</v>
          </cell>
          <cell r="N1000">
            <v>166560219</v>
          </cell>
          <cell r="O1000">
            <v>138889044</v>
          </cell>
          <cell r="P1000">
            <v>111805872</v>
          </cell>
          <cell r="Q1000">
            <v>101117150</v>
          </cell>
          <cell r="R1000">
            <v>402600000</v>
          </cell>
          <cell r="S1000">
            <v>303816600</v>
          </cell>
        </row>
        <row r="1001">
          <cell r="C1001">
            <v>30171</v>
          </cell>
          <cell r="D1001" t="str">
            <v>Margine Imp. Vivi a breve</v>
          </cell>
          <cell r="E1001">
            <v>2820</v>
          </cell>
          <cell r="F1001">
            <v>2741</v>
          </cell>
          <cell r="G1001">
            <v>1815</v>
          </cell>
          <cell r="H1001">
            <v>1113</v>
          </cell>
          <cell r="I1001">
            <v>729</v>
          </cell>
          <cell r="J1001">
            <v>4318</v>
          </cell>
          <cell r="K1001">
            <v>3894</v>
          </cell>
          <cell r="L1001">
            <v>3456</v>
          </cell>
          <cell r="M1001">
            <v>2972</v>
          </cell>
          <cell r="N1001">
            <v>2563</v>
          </cell>
          <cell r="O1001">
            <v>2489</v>
          </cell>
          <cell r="P1001">
            <v>1684</v>
          </cell>
          <cell r="Q1001">
            <v>2467</v>
          </cell>
          <cell r="R1001">
            <v>7700</v>
          </cell>
          <cell r="S1001">
            <v>5100</v>
          </cell>
        </row>
        <row r="1002">
          <cell r="C1002">
            <v>30172</v>
          </cell>
          <cell r="D1002" t="str">
            <v>Numeri Impieghi vivi a termine</v>
          </cell>
          <cell r="E1002">
            <v>47232024</v>
          </cell>
          <cell r="F1002">
            <v>34571515</v>
          </cell>
          <cell r="G1002">
            <v>27244763</v>
          </cell>
          <cell r="H1002">
            <v>17118600</v>
          </cell>
          <cell r="I1002">
            <v>9130306</v>
          </cell>
          <cell r="J1002">
            <v>138261635</v>
          </cell>
          <cell r="K1002">
            <v>126546254</v>
          </cell>
          <cell r="L1002">
            <v>108127632</v>
          </cell>
          <cell r="M1002">
            <v>95356989</v>
          </cell>
          <cell r="N1002">
            <v>84989007</v>
          </cell>
          <cell r="O1002">
            <v>72325496</v>
          </cell>
          <cell r="P1002">
            <v>62996326</v>
          </cell>
          <cell r="Q1002">
            <v>52880351</v>
          </cell>
          <cell r="R1002">
            <v>95160000</v>
          </cell>
          <cell r="S1002">
            <v>148047000</v>
          </cell>
        </row>
        <row r="1003">
          <cell r="C1003">
            <v>30173</v>
          </cell>
          <cell r="D1003" t="str">
            <v>Margine Imp. Vivi a termine</v>
          </cell>
          <cell r="E1003">
            <v>671</v>
          </cell>
          <cell r="F1003">
            <v>559</v>
          </cell>
          <cell r="G1003">
            <v>550</v>
          </cell>
          <cell r="H1003">
            <v>426</v>
          </cell>
          <cell r="I1003">
            <v>189</v>
          </cell>
          <cell r="J1003">
            <v>1186</v>
          </cell>
          <cell r="K1003">
            <v>1181</v>
          </cell>
          <cell r="L1003">
            <v>1122</v>
          </cell>
          <cell r="M1003">
            <v>1058</v>
          </cell>
          <cell r="N1003">
            <v>982</v>
          </cell>
          <cell r="O1003">
            <v>859</v>
          </cell>
          <cell r="P1003">
            <v>832</v>
          </cell>
          <cell r="Q1003">
            <v>709</v>
          </cell>
          <cell r="R1003">
            <v>1300</v>
          </cell>
          <cell r="S1003">
            <v>1900</v>
          </cell>
        </row>
        <row r="1004">
          <cell r="C1004">
            <v>30174</v>
          </cell>
          <cell r="D1004" t="str">
            <v>Numeri contenzioso</v>
          </cell>
          <cell r="E1004">
            <v>56527</v>
          </cell>
          <cell r="F1004">
            <v>44998</v>
          </cell>
          <cell r="G1004">
            <v>33842</v>
          </cell>
          <cell r="H1004">
            <v>22313</v>
          </cell>
          <cell r="I1004">
            <v>11528</v>
          </cell>
          <cell r="J1004">
            <v>2153430</v>
          </cell>
          <cell r="K1004">
            <v>1977865</v>
          </cell>
          <cell r="L1004">
            <v>1805402</v>
          </cell>
          <cell r="M1004">
            <v>1628166</v>
          </cell>
          <cell r="N1004">
            <v>1457413</v>
          </cell>
          <cell r="O1004">
            <v>1282585</v>
          </cell>
          <cell r="P1004">
            <v>1108451</v>
          </cell>
          <cell r="Q1004">
            <v>931993</v>
          </cell>
          <cell r="R1004">
            <v>400</v>
          </cell>
          <cell r="S1004">
            <v>2196000</v>
          </cell>
        </row>
        <row r="1005">
          <cell r="C1005">
            <v>30175</v>
          </cell>
          <cell r="D1005" t="str">
            <v>Margine Contenzioso</v>
          </cell>
          <cell r="E1005">
            <v>-4</v>
          </cell>
          <cell r="F1005">
            <v>-3</v>
          </cell>
          <cell r="G1005">
            <v>-2</v>
          </cell>
          <cell r="H1005">
            <v>-2</v>
          </cell>
          <cell r="I1005">
            <v>-1</v>
          </cell>
          <cell r="J1005">
            <v>-93</v>
          </cell>
          <cell r="K1005">
            <v>-78</v>
          </cell>
          <cell r="L1005">
            <v>-68</v>
          </cell>
          <cell r="M1005">
            <v>-61</v>
          </cell>
          <cell r="N1005">
            <v>-52</v>
          </cell>
          <cell r="O1005">
            <v>-41</v>
          </cell>
          <cell r="P1005">
            <v>-33</v>
          </cell>
          <cell r="Q1005">
            <v>-26</v>
          </cell>
          <cell r="R1005">
            <v>-10</v>
          </cell>
          <cell r="S1005">
            <v>-100</v>
          </cell>
        </row>
        <row r="1006">
          <cell r="C1006">
            <v>30176</v>
          </cell>
          <cell r="D1006" t="str">
            <v xml:space="preserve"> Commissioni su GP</v>
          </cell>
          <cell r="E1006">
            <v>2</v>
          </cell>
          <cell r="F1006">
            <v>2</v>
          </cell>
          <cell r="G1006">
            <v>2</v>
          </cell>
          <cell r="H1006">
            <v>2</v>
          </cell>
          <cell r="I1006">
            <v>2</v>
          </cell>
          <cell r="J1006">
            <v>15</v>
          </cell>
          <cell r="K1006">
            <v>14</v>
          </cell>
          <cell r="L1006">
            <v>13</v>
          </cell>
          <cell r="M1006">
            <v>12</v>
          </cell>
          <cell r="N1006">
            <v>11</v>
          </cell>
          <cell r="O1006">
            <v>10</v>
          </cell>
          <cell r="P1006">
            <v>9</v>
          </cell>
          <cell r="Q1006">
            <v>0</v>
          </cell>
          <cell r="R1006">
            <v>0</v>
          </cell>
          <cell r="S1006">
            <v>0</v>
          </cell>
        </row>
        <row r="1007">
          <cell r="C1007">
            <v>30177</v>
          </cell>
          <cell r="D1007" t="str">
            <v>volumi GP</v>
          </cell>
          <cell r="E1007">
            <v>298</v>
          </cell>
          <cell r="F1007">
            <v>377</v>
          </cell>
          <cell r="G1007">
            <v>508</v>
          </cell>
          <cell r="H1007">
            <v>795</v>
          </cell>
          <cell r="I1007">
            <v>1627</v>
          </cell>
          <cell r="J1007">
            <v>1410</v>
          </cell>
          <cell r="K1007">
            <v>1463</v>
          </cell>
          <cell r="L1007">
            <v>1535</v>
          </cell>
          <cell r="M1007">
            <v>1621</v>
          </cell>
          <cell r="N1007">
            <v>1717</v>
          </cell>
          <cell r="O1007">
            <v>1850</v>
          </cell>
          <cell r="P1007">
            <v>1839</v>
          </cell>
          <cell r="Q1007">
            <v>0</v>
          </cell>
          <cell r="R1007">
            <v>0</v>
          </cell>
          <cell r="S1007">
            <v>0</v>
          </cell>
        </row>
        <row r="1008">
          <cell r="C1008">
            <v>30178</v>
          </cell>
          <cell r="D1008" t="str">
            <v>Commissioni su fondi</v>
          </cell>
          <cell r="E1008">
            <v>15</v>
          </cell>
          <cell r="F1008">
            <v>12</v>
          </cell>
          <cell r="G1008">
            <v>9</v>
          </cell>
          <cell r="H1008">
            <v>4</v>
          </cell>
          <cell r="I1008">
            <v>2</v>
          </cell>
          <cell r="J1008">
            <v>11</v>
          </cell>
          <cell r="K1008">
            <v>10</v>
          </cell>
          <cell r="L1008">
            <v>9</v>
          </cell>
          <cell r="M1008">
            <v>7</v>
          </cell>
          <cell r="N1008">
            <v>6</v>
          </cell>
          <cell r="O1008">
            <v>4</v>
          </cell>
          <cell r="P1008">
            <v>4</v>
          </cell>
          <cell r="Q1008">
            <v>0</v>
          </cell>
          <cell r="R1008">
            <v>0</v>
          </cell>
          <cell r="S1008">
            <v>0</v>
          </cell>
        </row>
        <row r="1009">
          <cell r="C1009">
            <v>30179</v>
          </cell>
          <cell r="D1009" t="str">
            <v>volumi fondi</v>
          </cell>
          <cell r="E1009">
            <v>3069</v>
          </cell>
          <cell r="F1009">
            <v>3061</v>
          </cell>
          <cell r="G1009">
            <v>2966</v>
          </cell>
          <cell r="H1009">
            <v>2747</v>
          </cell>
          <cell r="I1009">
            <v>2119</v>
          </cell>
          <cell r="J1009">
            <v>1574</v>
          </cell>
          <cell r="K1009">
            <v>1503</v>
          </cell>
          <cell r="L1009">
            <v>1423</v>
          </cell>
          <cell r="M1009">
            <v>1330</v>
          </cell>
          <cell r="N1009">
            <v>1201</v>
          </cell>
          <cell r="O1009">
            <v>1033</v>
          </cell>
          <cell r="P1009">
            <v>1013</v>
          </cell>
          <cell r="Q1009">
            <v>0</v>
          </cell>
          <cell r="R1009">
            <v>0</v>
          </cell>
          <cell r="S1009">
            <v>0</v>
          </cell>
        </row>
        <row r="1010">
          <cell r="C1010">
            <v>30180</v>
          </cell>
          <cell r="D1010" t="str">
            <v>Commissioni su titoli amministrati</v>
          </cell>
          <cell r="E1010">
            <v>176</v>
          </cell>
          <cell r="F1010">
            <v>171</v>
          </cell>
          <cell r="G1010">
            <v>32</v>
          </cell>
          <cell r="H1010">
            <v>24</v>
          </cell>
          <cell r="I1010">
            <v>3</v>
          </cell>
          <cell r="J1010">
            <v>30</v>
          </cell>
          <cell r="K1010">
            <v>21</v>
          </cell>
          <cell r="L1010">
            <v>15</v>
          </cell>
          <cell r="M1010">
            <v>12</v>
          </cell>
          <cell r="N1010">
            <v>8</v>
          </cell>
          <cell r="O1010">
            <v>8</v>
          </cell>
          <cell r="P1010">
            <v>6</v>
          </cell>
          <cell r="Q1010">
            <v>4</v>
          </cell>
          <cell r="R1010">
            <v>500</v>
          </cell>
          <cell r="S1010">
            <v>0</v>
          </cell>
        </row>
        <row r="1011">
          <cell r="C1011">
            <v>30181</v>
          </cell>
          <cell r="D1011" t="str">
            <v>volumi Titoli Ammin. (stock)</v>
          </cell>
          <cell r="E1011">
            <v>49863</v>
          </cell>
          <cell r="F1011">
            <v>57603</v>
          </cell>
          <cell r="G1011">
            <v>12762</v>
          </cell>
          <cell r="H1011">
            <v>14506</v>
          </cell>
          <cell r="I1011">
            <v>4170</v>
          </cell>
          <cell r="J1011">
            <v>4928</v>
          </cell>
          <cell r="K1011">
            <v>4029</v>
          </cell>
          <cell r="L1011">
            <v>3424</v>
          </cell>
          <cell r="M1011">
            <v>3030</v>
          </cell>
          <cell r="N1011">
            <v>1927</v>
          </cell>
          <cell r="O1011">
            <v>2137</v>
          </cell>
          <cell r="P1011">
            <v>1493</v>
          </cell>
          <cell r="Q1011">
            <v>599</v>
          </cell>
          <cell r="R1011">
            <v>0</v>
          </cell>
          <cell r="S1011">
            <v>0</v>
          </cell>
        </row>
        <row r="1012">
          <cell r="C1012">
            <v>30182</v>
          </cell>
          <cell r="D1012" t="str">
            <v>Commissioni su operazioni di PcT</v>
          </cell>
          <cell r="E1012">
            <v>10</v>
          </cell>
          <cell r="F1012">
            <v>8</v>
          </cell>
          <cell r="G1012">
            <v>6</v>
          </cell>
          <cell r="H1012">
            <v>3</v>
          </cell>
          <cell r="I1012">
            <v>2</v>
          </cell>
          <cell r="J1012">
            <v>14</v>
          </cell>
          <cell r="K1012">
            <v>13</v>
          </cell>
          <cell r="L1012">
            <v>11</v>
          </cell>
          <cell r="M1012">
            <v>8</v>
          </cell>
          <cell r="N1012">
            <v>6</v>
          </cell>
          <cell r="O1012">
            <v>5</v>
          </cell>
          <cell r="P1012">
            <v>4</v>
          </cell>
          <cell r="Q1012">
            <v>0.43</v>
          </cell>
          <cell r="R1012">
            <v>0</v>
          </cell>
          <cell r="S1012">
            <v>0</v>
          </cell>
        </row>
        <row r="1013">
          <cell r="C1013">
            <v>30183</v>
          </cell>
          <cell r="D1013" t="str">
            <v>volumi PcT</v>
          </cell>
          <cell r="E1013">
            <v>14791</v>
          </cell>
          <cell r="F1013">
            <v>14085</v>
          </cell>
          <cell r="G1013">
            <v>12982</v>
          </cell>
          <cell r="H1013">
            <v>11097</v>
          </cell>
          <cell r="I1013">
            <v>9559</v>
          </cell>
          <cell r="J1013">
            <v>15594</v>
          </cell>
          <cell r="K1013">
            <v>16059</v>
          </cell>
          <cell r="L1013">
            <v>16362</v>
          </cell>
          <cell r="M1013">
            <v>15744</v>
          </cell>
          <cell r="N1013">
            <v>14641</v>
          </cell>
          <cell r="O1013">
            <v>12849</v>
          </cell>
          <cell r="P1013">
            <v>12899</v>
          </cell>
          <cell r="Q1013">
            <v>2583</v>
          </cell>
          <cell r="R1013">
            <v>0</v>
          </cell>
          <cell r="S1013">
            <v>0</v>
          </cell>
        </row>
        <row r="1014">
          <cell r="C1014">
            <v>30184</v>
          </cell>
          <cell r="D1014" t="str">
            <v>Commissioni su assicurazioni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</row>
        <row r="1015">
          <cell r="C1015">
            <v>30185</v>
          </cell>
          <cell r="D1015" t="str">
            <v>volumi assicurazioni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</row>
        <row r="1016">
          <cell r="C1016">
            <v>30186</v>
          </cell>
          <cell r="D1016" t="str">
            <v>commissioni tenuta conto</v>
          </cell>
          <cell r="E1016">
            <v>169</v>
          </cell>
          <cell r="F1016">
            <v>134</v>
          </cell>
          <cell r="G1016">
            <v>102</v>
          </cell>
          <cell r="H1016">
            <v>66</v>
          </cell>
          <cell r="I1016">
            <v>32</v>
          </cell>
          <cell r="J1016">
            <v>382</v>
          </cell>
          <cell r="K1016">
            <v>348</v>
          </cell>
          <cell r="L1016">
            <v>315</v>
          </cell>
          <cell r="M1016">
            <v>283</v>
          </cell>
          <cell r="N1016">
            <v>250</v>
          </cell>
          <cell r="O1016">
            <v>223</v>
          </cell>
          <cell r="P1016">
            <v>191</v>
          </cell>
          <cell r="Q1016">
            <v>222</v>
          </cell>
          <cell r="R1016">
            <v>300</v>
          </cell>
          <cell r="S1016">
            <v>800</v>
          </cell>
        </row>
        <row r="1017">
          <cell r="C1017">
            <v>30187</v>
          </cell>
          <cell r="D1017" t="str">
            <v>commissioni su carte di credito e debito</v>
          </cell>
          <cell r="E1017">
            <v>57</v>
          </cell>
          <cell r="F1017">
            <v>47</v>
          </cell>
          <cell r="G1017">
            <v>38</v>
          </cell>
          <cell r="H1017">
            <v>26</v>
          </cell>
          <cell r="I1017">
            <v>15</v>
          </cell>
          <cell r="J1017">
            <v>25</v>
          </cell>
          <cell r="K1017">
            <v>22</v>
          </cell>
          <cell r="L1017">
            <v>28</v>
          </cell>
          <cell r="M1017">
            <v>32</v>
          </cell>
          <cell r="N1017">
            <v>52</v>
          </cell>
          <cell r="O1017">
            <v>40</v>
          </cell>
          <cell r="P1017">
            <v>44</v>
          </cell>
          <cell r="Q1017">
            <v>20</v>
          </cell>
          <cell r="R1017">
            <v>100</v>
          </cell>
          <cell r="S1017">
            <v>200</v>
          </cell>
        </row>
        <row r="1018">
          <cell r="C1018">
            <v>30188</v>
          </cell>
          <cell r="D1018" t="str">
            <v>commissioni su servizi estero</v>
          </cell>
          <cell r="E1018">
            <v>237</v>
          </cell>
          <cell r="F1018">
            <v>199</v>
          </cell>
          <cell r="G1018">
            <v>140</v>
          </cell>
          <cell r="H1018">
            <v>86</v>
          </cell>
          <cell r="I1018">
            <v>51</v>
          </cell>
          <cell r="J1018">
            <v>681</v>
          </cell>
          <cell r="K1018">
            <v>638</v>
          </cell>
          <cell r="L1018">
            <v>599</v>
          </cell>
          <cell r="M1018">
            <v>568</v>
          </cell>
          <cell r="N1018">
            <v>533</v>
          </cell>
          <cell r="O1018">
            <v>503</v>
          </cell>
          <cell r="P1018">
            <v>461</v>
          </cell>
          <cell r="Q1018">
            <v>309</v>
          </cell>
          <cell r="R1018">
            <v>600</v>
          </cell>
          <cell r="S1018">
            <v>900</v>
          </cell>
        </row>
        <row r="1019">
          <cell r="C1019">
            <v>30189</v>
          </cell>
          <cell r="D1019" t="str">
            <v>di cui forex&amp;derivatives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100</v>
          </cell>
          <cell r="S1019">
            <v>0</v>
          </cell>
        </row>
        <row r="1020">
          <cell r="C1020">
            <v>30190</v>
          </cell>
          <cell r="D1020" t="str">
            <v>Commissioni da portafoglio</v>
          </cell>
          <cell r="E1020">
            <v>519</v>
          </cell>
          <cell r="F1020">
            <v>410</v>
          </cell>
          <cell r="G1020">
            <v>313</v>
          </cell>
          <cell r="H1020">
            <v>184</v>
          </cell>
          <cell r="I1020">
            <v>77</v>
          </cell>
          <cell r="J1020">
            <v>1090</v>
          </cell>
          <cell r="K1020">
            <v>993</v>
          </cell>
          <cell r="L1020">
            <v>890</v>
          </cell>
          <cell r="M1020">
            <v>802</v>
          </cell>
          <cell r="N1020">
            <v>728</v>
          </cell>
          <cell r="O1020">
            <v>652</v>
          </cell>
          <cell r="P1020">
            <v>550</v>
          </cell>
          <cell r="Q1020">
            <v>546</v>
          </cell>
          <cell r="R1020">
            <v>1200</v>
          </cell>
          <cell r="S1020">
            <v>1500</v>
          </cell>
        </row>
        <row r="1021">
          <cell r="C1021">
            <v>30191</v>
          </cell>
          <cell r="D1021" t="str">
            <v>altre Commissioni</v>
          </cell>
          <cell r="E1021">
            <v>59</v>
          </cell>
          <cell r="F1021">
            <v>54</v>
          </cell>
          <cell r="G1021">
            <v>32</v>
          </cell>
          <cell r="H1021">
            <v>16</v>
          </cell>
          <cell r="I1021">
            <v>4</v>
          </cell>
          <cell r="J1021">
            <v>162</v>
          </cell>
          <cell r="K1021">
            <v>136</v>
          </cell>
          <cell r="L1021">
            <v>119</v>
          </cell>
          <cell r="M1021">
            <v>112</v>
          </cell>
          <cell r="N1021">
            <v>96</v>
          </cell>
          <cell r="O1021">
            <v>106</v>
          </cell>
          <cell r="P1021">
            <v>102</v>
          </cell>
          <cell r="Q1021">
            <v>164</v>
          </cell>
          <cell r="R1021">
            <v>300</v>
          </cell>
          <cell r="S1021">
            <v>300</v>
          </cell>
        </row>
        <row r="1022">
          <cell r="C1022">
            <v>30192</v>
          </cell>
          <cell r="D1022" t="str">
            <v>di cui sistema di pagamento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-1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</row>
        <row r="1023">
          <cell r="C1023">
            <v>30193</v>
          </cell>
          <cell r="D1023" t="str">
            <v>effetto giorni banca</v>
          </cell>
          <cell r="E1023">
            <v>276</v>
          </cell>
          <cell r="F1023">
            <v>153</v>
          </cell>
          <cell r="G1023">
            <v>82</v>
          </cell>
          <cell r="H1023">
            <v>74</v>
          </cell>
          <cell r="I1023">
            <v>85</v>
          </cell>
          <cell r="J1023">
            <v>237</v>
          </cell>
          <cell r="K1023">
            <v>145</v>
          </cell>
          <cell r="L1023">
            <v>118</v>
          </cell>
          <cell r="M1023">
            <v>100</v>
          </cell>
          <cell r="N1023">
            <v>57</v>
          </cell>
          <cell r="O1023">
            <v>5</v>
          </cell>
          <cell r="P1023">
            <v>9</v>
          </cell>
          <cell r="Q1023">
            <v>103</v>
          </cell>
          <cell r="R1023">
            <v>500</v>
          </cell>
          <cell r="S1023">
            <v>100</v>
          </cell>
        </row>
        <row r="1024">
          <cell r="C1024">
            <v>30194</v>
          </cell>
          <cell r="D1024" t="str">
            <v># gruppi</v>
          </cell>
          <cell r="E1024">
            <v>59</v>
          </cell>
          <cell r="F1024">
            <v>59</v>
          </cell>
          <cell r="G1024">
            <v>59</v>
          </cell>
          <cell r="H1024">
            <v>59</v>
          </cell>
          <cell r="I1024">
            <v>59</v>
          </cell>
          <cell r="J1024">
            <v>59</v>
          </cell>
          <cell r="K1024">
            <v>59</v>
          </cell>
          <cell r="L1024">
            <v>59</v>
          </cell>
          <cell r="M1024">
            <v>59</v>
          </cell>
          <cell r="N1024">
            <v>59</v>
          </cell>
          <cell r="O1024">
            <v>59</v>
          </cell>
          <cell r="P1024">
            <v>59</v>
          </cell>
          <cell r="Q1024">
            <v>59</v>
          </cell>
          <cell r="R1024">
            <v>0</v>
          </cell>
          <cell r="S1024">
            <v>0</v>
          </cell>
        </row>
        <row r="1025">
          <cell r="C1025">
            <v>30195</v>
          </cell>
          <cell r="D1025" t="str">
            <v># clienti</v>
          </cell>
          <cell r="E1025">
            <v>237</v>
          </cell>
          <cell r="F1025">
            <v>240</v>
          </cell>
          <cell r="G1025">
            <v>227</v>
          </cell>
          <cell r="H1025">
            <v>233</v>
          </cell>
          <cell r="I1025">
            <v>240</v>
          </cell>
          <cell r="J1025">
            <v>233</v>
          </cell>
          <cell r="K1025">
            <v>240</v>
          </cell>
          <cell r="L1025">
            <v>235</v>
          </cell>
          <cell r="M1025">
            <v>232</v>
          </cell>
          <cell r="N1025">
            <v>229</v>
          </cell>
          <cell r="O1025">
            <v>229</v>
          </cell>
          <cell r="P1025">
            <v>234</v>
          </cell>
          <cell r="Q1025">
            <v>224</v>
          </cell>
          <cell r="R1025">
            <v>0</v>
          </cell>
          <cell r="S1025">
            <v>0</v>
          </cell>
        </row>
        <row r="1026">
          <cell r="C1026">
            <v>30196</v>
          </cell>
          <cell r="D1026" t="str">
            <v>Attivo Ponderato per il rischio</v>
          </cell>
          <cell r="E1026">
            <v>1556250</v>
          </cell>
          <cell r="F1026">
            <v>1556250</v>
          </cell>
          <cell r="G1026">
            <v>1556250</v>
          </cell>
          <cell r="H1026">
            <v>0</v>
          </cell>
          <cell r="I1026">
            <v>0</v>
          </cell>
          <cell r="J1026">
            <v>1482700</v>
          </cell>
          <cell r="K1026">
            <v>0</v>
          </cell>
          <cell r="L1026">
            <v>0</v>
          </cell>
          <cell r="M1026">
            <v>1421100</v>
          </cell>
          <cell r="N1026">
            <v>0</v>
          </cell>
          <cell r="O1026">
            <v>0</v>
          </cell>
          <cell r="P1026">
            <v>1283630</v>
          </cell>
          <cell r="Q1026">
            <v>0</v>
          </cell>
          <cell r="R1026">
            <v>0</v>
          </cell>
          <cell r="S1026">
            <v>0</v>
          </cell>
        </row>
        <row r="1027">
          <cell r="C1027">
            <v>30197</v>
          </cell>
          <cell r="D1027" t="str">
            <v>Sofferenze lorde</v>
          </cell>
          <cell r="E1027">
            <v>371.88816000000003</v>
          </cell>
          <cell r="F1027">
            <v>371.8843</v>
          </cell>
          <cell r="G1027">
            <v>371.89010999999999</v>
          </cell>
          <cell r="H1027">
            <v>371.88333</v>
          </cell>
          <cell r="I1027">
            <v>371.87097</v>
          </cell>
          <cell r="J1027">
            <v>5899.8082199999999</v>
          </cell>
          <cell r="K1027">
            <v>5921.7515000000003</v>
          </cell>
          <cell r="L1027">
            <v>5938.8223699999999</v>
          </cell>
          <cell r="M1027">
            <v>5963.9780199999996</v>
          </cell>
          <cell r="N1027">
            <v>5997.5843599999998</v>
          </cell>
          <cell r="O1027">
            <v>6049.9292500000001</v>
          </cell>
          <cell r="P1027">
            <v>6124.0386699999999</v>
          </cell>
          <cell r="Q1027">
            <v>6172.1390700000002</v>
          </cell>
          <cell r="R1027">
            <v>1.0929</v>
          </cell>
          <cell r="S1027">
            <v>6000</v>
          </cell>
        </row>
        <row r="1028">
          <cell r="C1028">
            <v>30198</v>
          </cell>
          <cell r="D1028" t="str">
            <v>Sofferenze nette</v>
          </cell>
          <cell r="E1028">
            <v>371.88816000000003</v>
          </cell>
          <cell r="F1028">
            <v>371.8843</v>
          </cell>
          <cell r="G1028">
            <v>371.89010999999999</v>
          </cell>
          <cell r="H1028">
            <v>371.88333</v>
          </cell>
          <cell r="I1028">
            <v>371.87097</v>
          </cell>
          <cell r="J1028">
            <v>5899.8082199999999</v>
          </cell>
          <cell r="K1028">
            <v>5921.7515000000003</v>
          </cell>
          <cell r="L1028">
            <v>5938.8223699999999</v>
          </cell>
          <cell r="M1028">
            <v>5963.9780199999996</v>
          </cell>
          <cell r="N1028">
            <v>5997.5843599999998</v>
          </cell>
          <cell r="O1028">
            <v>6049.9292500000001</v>
          </cell>
          <cell r="P1028">
            <v>6124.0386699999999</v>
          </cell>
          <cell r="Q1028">
            <v>6172.1390700000002</v>
          </cell>
          <cell r="R1028">
            <v>1.0929</v>
          </cell>
          <cell r="S1028">
            <v>6000</v>
          </cell>
        </row>
        <row r="1029">
          <cell r="C1029">
            <v>30199</v>
          </cell>
          <cell r="D1029" t="str">
            <v>Capitale assorbito</v>
          </cell>
          <cell r="E1029">
            <v>101160</v>
          </cell>
          <cell r="F1029">
            <v>101160</v>
          </cell>
          <cell r="G1029">
            <v>101160</v>
          </cell>
          <cell r="H1029">
            <v>0</v>
          </cell>
          <cell r="I1029">
            <v>0</v>
          </cell>
          <cell r="J1029">
            <v>96380</v>
          </cell>
          <cell r="K1029">
            <v>0</v>
          </cell>
          <cell r="L1029">
            <v>0</v>
          </cell>
          <cell r="M1029">
            <v>92370</v>
          </cell>
          <cell r="N1029">
            <v>0</v>
          </cell>
          <cell r="O1029">
            <v>0</v>
          </cell>
          <cell r="P1029">
            <v>83440</v>
          </cell>
          <cell r="Q1029">
            <v>0</v>
          </cell>
          <cell r="R1029">
            <v>0</v>
          </cell>
          <cell r="S1029">
            <v>0</v>
          </cell>
        </row>
        <row r="1030">
          <cell r="C1030">
            <v>30200</v>
          </cell>
          <cell r="D1030" t="str">
            <v>Raccolta da Clientela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</row>
        <row r="1031">
          <cell r="C1031">
            <v>30201</v>
          </cell>
          <cell r="D1031" t="str">
            <v>Raccolta da Banche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R1031">
            <v>0</v>
          </cell>
          <cell r="S1031">
            <v>0</v>
          </cell>
        </row>
        <row r="1032">
          <cell r="C1032">
            <v>30202</v>
          </cell>
          <cell r="D1032" t="str">
            <v>Raccolta da CM (escluso Fondo di Dotazione)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</row>
        <row r="1033">
          <cell r="C1033">
            <v>30203</v>
          </cell>
          <cell r="D1033" t="str">
            <v>Impieghi con Clientela</v>
          </cell>
          <cell r="E1033">
            <v>0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</row>
        <row r="1034">
          <cell r="C1034">
            <v>30204</v>
          </cell>
          <cell r="D1034" t="str">
            <v>Impieghi con banche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R1034">
            <v>0</v>
          </cell>
          <cell r="S1034">
            <v>0</v>
          </cell>
        </row>
        <row r="1035">
          <cell r="C1035">
            <v>30205</v>
          </cell>
          <cell r="D1035" t="str">
            <v xml:space="preserve">Impieghi con CM 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</row>
        <row r="1036">
          <cell r="C1036">
            <v>30206</v>
          </cell>
          <cell r="D1036" t="str">
            <v>Portafoglio Titoli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</row>
        <row r="1037">
          <cell r="C1037">
            <v>30207</v>
          </cell>
          <cell r="D1037" t="str">
            <v>Sofferenze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</row>
        <row r="1038">
          <cell r="C1038">
            <v>30208</v>
          </cell>
          <cell r="D1038" t="str">
            <v>Margine di Interesse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16795</v>
          </cell>
          <cell r="K1038">
            <v>16795</v>
          </cell>
          <cell r="L1038">
            <v>16795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</row>
        <row r="1039">
          <cell r="C1039">
            <v>30209</v>
          </cell>
          <cell r="D1039" t="str">
            <v>Totale Ricavi da Servizi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-56</v>
          </cell>
          <cell r="K1039">
            <v>-56</v>
          </cell>
          <cell r="L1039">
            <v>-56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R1039">
            <v>0</v>
          </cell>
          <cell r="S1039">
            <v>0</v>
          </cell>
        </row>
        <row r="1040">
          <cell r="C1040">
            <v>30210</v>
          </cell>
          <cell r="D1040" t="str">
            <v>Costi del Personale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-3481</v>
          </cell>
          <cell r="K1040">
            <v>-3481</v>
          </cell>
          <cell r="L1040">
            <v>-3481</v>
          </cell>
          <cell r="M1040">
            <v>-3113.6605100000002</v>
          </cell>
          <cell r="N1040">
            <v>0</v>
          </cell>
          <cell r="O1040">
            <v>0</v>
          </cell>
          <cell r="P1040">
            <v>0</v>
          </cell>
          <cell r="Q1040">
            <v>-1651</v>
          </cell>
          <cell r="R1040">
            <v>0</v>
          </cell>
          <cell r="S1040">
            <v>0</v>
          </cell>
        </row>
        <row r="1041">
          <cell r="C1041">
            <v>30211</v>
          </cell>
          <cell r="D1041" t="str">
            <v>Costi e spese diverse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-2985</v>
          </cell>
          <cell r="K1041">
            <v>-2985</v>
          </cell>
          <cell r="L1041">
            <v>-2985</v>
          </cell>
          <cell r="M1041">
            <v>-2149.8875899999998</v>
          </cell>
          <cell r="N1041">
            <v>0</v>
          </cell>
          <cell r="O1041">
            <v>0</v>
          </cell>
          <cell r="P1041">
            <v>0</v>
          </cell>
          <cell r="Q1041">
            <v>-1233.5999999999999</v>
          </cell>
          <cell r="R1041">
            <v>0</v>
          </cell>
          <cell r="S1041">
            <v>0</v>
          </cell>
        </row>
        <row r="1042">
          <cell r="C1042">
            <v>30212</v>
          </cell>
          <cell r="D1042" t="str">
            <v>Imposte e tasse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-451</v>
          </cell>
          <cell r="K1042">
            <v>-451</v>
          </cell>
          <cell r="L1042">
            <v>-451</v>
          </cell>
          <cell r="M1042">
            <v>-398.78746999999998</v>
          </cell>
          <cell r="N1042">
            <v>0</v>
          </cell>
          <cell r="O1042">
            <v>0</v>
          </cell>
          <cell r="P1042">
            <v>0</v>
          </cell>
          <cell r="Q1042">
            <v>-235</v>
          </cell>
          <cell r="R1042">
            <v>0</v>
          </cell>
          <cell r="S1042">
            <v>0</v>
          </cell>
        </row>
        <row r="1043">
          <cell r="C1043">
            <v>30213</v>
          </cell>
          <cell r="D1043" t="str">
            <v>Ammortamenti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-956</v>
          </cell>
          <cell r="K1043">
            <v>-956</v>
          </cell>
          <cell r="L1043">
            <v>-956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-416</v>
          </cell>
          <cell r="R1043">
            <v>0</v>
          </cell>
          <cell r="S1043">
            <v>0</v>
          </cell>
        </row>
        <row r="1044">
          <cell r="C1044">
            <v>30214</v>
          </cell>
          <cell r="D1044" t="str">
            <v>Altri costi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</row>
        <row r="1045">
          <cell r="C1045">
            <v>30215</v>
          </cell>
          <cell r="D1045" t="str">
            <v>Oneri/Ricavi straordinari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17751</v>
          </cell>
          <cell r="K1045">
            <v>17751</v>
          </cell>
          <cell r="L1045">
            <v>17751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</row>
        <row r="1046">
          <cell r="C1046">
            <v>30216</v>
          </cell>
          <cell r="D1046" t="str">
            <v>Cambio lira/Dollaro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</row>
        <row r="1047">
          <cell r="C1047">
            <v>30217</v>
          </cell>
          <cell r="D1047" t="str">
            <v>Cambio lira /Sterlina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</row>
        <row r="1048">
          <cell r="C1048">
            <v>30218</v>
          </cell>
          <cell r="D1048" t="str">
            <v>Impieghi</v>
          </cell>
          <cell r="E1048">
            <v>0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</row>
        <row r="1049">
          <cell r="C1049">
            <v>30219</v>
          </cell>
          <cell r="D1049" t="str">
            <v>Raccolta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</row>
        <row r="1050">
          <cell r="C1050">
            <v>30220</v>
          </cell>
          <cell r="D1050" t="str">
            <v>Margine Impieghi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</row>
        <row r="1051">
          <cell r="C1051">
            <v>30221</v>
          </cell>
          <cell r="D1051" t="str">
            <v>Margine Raccolta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</row>
        <row r="1052">
          <cell r="C1052">
            <v>30222</v>
          </cell>
          <cell r="D1052" t="str">
            <v>Totale Ricavi da Servizi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</row>
        <row r="1053">
          <cell r="C1053">
            <v>30224</v>
          </cell>
          <cell r="D1053" t="str">
            <v>Rettifiche nette su crediti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</row>
        <row r="1054">
          <cell r="C1054">
            <v>30225</v>
          </cell>
          <cell r="D1054" t="str">
            <v>Previsioni di perdita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</row>
        <row r="1055">
          <cell r="C1055">
            <v>30226</v>
          </cell>
          <cell r="D1055" t="str">
            <v>Recuperi su crediti</v>
          </cell>
          <cell r="E1055">
            <v>0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</row>
        <row r="1056">
          <cell r="C1056">
            <v>30227</v>
          </cell>
          <cell r="D1056" t="str">
            <v>Capitale assorbito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</row>
        <row r="1057">
          <cell r="C1057">
            <v>30228</v>
          </cell>
          <cell r="D1057" t="str">
            <v>B.O.T.</v>
          </cell>
          <cell r="E1057">
            <v>11484.4</v>
          </cell>
          <cell r="F1057">
            <v>11818</v>
          </cell>
          <cell r="G1057">
            <v>18932</v>
          </cell>
          <cell r="H1057">
            <v>15491</v>
          </cell>
          <cell r="I1057">
            <v>12784</v>
          </cell>
          <cell r="J1057">
            <v>20159</v>
          </cell>
          <cell r="K1057">
            <v>14978</v>
          </cell>
          <cell r="L1057">
            <v>12469</v>
          </cell>
          <cell r="M1057">
            <v>7146</v>
          </cell>
          <cell r="N1057">
            <v>5849</v>
          </cell>
          <cell r="O1057">
            <v>3433.79061</v>
          </cell>
          <cell r="P1057">
            <v>37574</v>
          </cell>
          <cell r="Q1057">
            <v>1699.7</v>
          </cell>
          <cell r="R1057">
            <v>0</v>
          </cell>
          <cell r="S1057">
            <v>0</v>
          </cell>
        </row>
        <row r="1058">
          <cell r="C1058">
            <v>30229</v>
          </cell>
          <cell r="D1058" t="str">
            <v>Titoli di stato altri</v>
          </cell>
          <cell r="E1058">
            <v>1306151.1000000001</v>
          </cell>
          <cell r="F1058">
            <v>1653774</v>
          </cell>
          <cell r="G1058">
            <v>1613668</v>
          </cell>
          <cell r="H1058">
            <v>1922642</v>
          </cell>
          <cell r="I1058">
            <v>3104289</v>
          </cell>
          <cell r="J1058">
            <v>3484601</v>
          </cell>
          <cell r="K1058">
            <v>3559834</v>
          </cell>
          <cell r="L1058">
            <v>3614146</v>
          </cell>
          <cell r="M1058">
            <v>3568962</v>
          </cell>
          <cell r="N1058">
            <v>3607865</v>
          </cell>
          <cell r="O1058">
            <v>3613258.68554</v>
          </cell>
          <cell r="P1058">
            <v>3636626</v>
          </cell>
          <cell r="Q1058">
            <v>3979102.3</v>
          </cell>
          <cell r="R1058">
            <v>0</v>
          </cell>
          <cell r="S1058">
            <v>0</v>
          </cell>
        </row>
        <row r="1059">
          <cell r="C1059">
            <v>30230</v>
          </cell>
          <cell r="D1059" t="str">
            <v>Altri titoli</v>
          </cell>
          <cell r="E1059">
            <v>530234.80000000005</v>
          </cell>
          <cell r="F1059">
            <v>522965</v>
          </cell>
          <cell r="G1059">
            <v>485399</v>
          </cell>
          <cell r="H1059">
            <v>451830</v>
          </cell>
          <cell r="I1059">
            <v>522092</v>
          </cell>
          <cell r="J1059">
            <v>527581</v>
          </cell>
          <cell r="K1059">
            <v>1554027</v>
          </cell>
          <cell r="L1059">
            <v>1527215</v>
          </cell>
          <cell r="M1059">
            <v>926917</v>
          </cell>
          <cell r="N1059">
            <v>935540</v>
          </cell>
          <cell r="O1059">
            <v>482497.56388999999</v>
          </cell>
          <cell r="P1059">
            <v>545822</v>
          </cell>
          <cell r="Q1059">
            <v>660474.5</v>
          </cell>
          <cell r="R1059">
            <v>0</v>
          </cell>
          <cell r="S1059">
            <v>0</v>
          </cell>
        </row>
        <row r="1060">
          <cell r="C1060">
            <v>30231</v>
          </cell>
          <cell r="D1060" t="str">
            <v>Portaf. Immobilizzato di Casa Madre</v>
          </cell>
          <cell r="E1060">
            <v>1609040</v>
          </cell>
          <cell r="F1060">
            <v>1609040</v>
          </cell>
          <cell r="G1060">
            <v>1609040</v>
          </cell>
          <cell r="H1060">
            <v>1609040</v>
          </cell>
          <cell r="I1060">
            <v>1609040</v>
          </cell>
          <cell r="J1060">
            <v>1609040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</row>
        <row r="1061">
          <cell r="C1061">
            <v>30232</v>
          </cell>
          <cell r="D1061" t="str">
            <v>Interbancario Netto</v>
          </cell>
          <cell r="E1061">
            <v>1126432</v>
          </cell>
          <cell r="F1061">
            <v>992956</v>
          </cell>
          <cell r="G1061">
            <v>1290420</v>
          </cell>
          <cell r="H1061">
            <v>1438517</v>
          </cell>
          <cell r="I1061">
            <v>907982</v>
          </cell>
          <cell r="J1061">
            <v>684625</v>
          </cell>
          <cell r="K1061">
            <v>626954</v>
          </cell>
          <cell r="L1061">
            <v>1082633</v>
          </cell>
          <cell r="M1061">
            <v>1063241</v>
          </cell>
          <cell r="N1061">
            <v>990672</v>
          </cell>
          <cell r="O1061">
            <v>1250800</v>
          </cell>
          <cell r="P1061">
            <v>2084622</v>
          </cell>
          <cell r="Q1061">
            <v>1993799</v>
          </cell>
          <cell r="R1061">
            <v>0</v>
          </cell>
          <cell r="S1061">
            <v>0</v>
          </cell>
        </row>
        <row r="1062">
          <cell r="C1062">
            <v>30233</v>
          </cell>
          <cell r="D1062" t="str">
            <v>Margine finanziario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14100</v>
          </cell>
          <cell r="K1062">
            <v>12925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1001</v>
          </cell>
          <cell r="Q1062">
            <v>833</v>
          </cell>
          <cell r="R1062">
            <v>0</v>
          </cell>
          <cell r="S1062">
            <v>0</v>
          </cell>
        </row>
        <row r="1063">
          <cell r="C1063">
            <v>30234</v>
          </cell>
          <cell r="D1063" t="str">
            <v>POF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10100</v>
          </cell>
          <cell r="K1063">
            <v>9258.3333299999995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3712</v>
          </cell>
          <cell r="Q1063">
            <v>7042</v>
          </cell>
          <cell r="R1063">
            <v>0</v>
          </cell>
          <cell r="S1063">
            <v>0</v>
          </cell>
        </row>
        <row r="1064">
          <cell r="C1064">
            <v>30235</v>
          </cell>
          <cell r="D1064" t="str">
            <v>Titoli Stato Portafoglio di Trading</v>
          </cell>
          <cell r="E1064">
            <v>1317635.5</v>
          </cell>
          <cell r="F1064">
            <v>1665592</v>
          </cell>
          <cell r="G1064">
            <v>1632600</v>
          </cell>
          <cell r="H1064">
            <v>1938133</v>
          </cell>
          <cell r="I1064">
            <v>3117073</v>
          </cell>
          <cell r="J1064">
            <v>3504760</v>
          </cell>
          <cell r="K1064">
            <v>3574812</v>
          </cell>
          <cell r="L1064">
            <v>3626615</v>
          </cell>
          <cell r="M1064">
            <v>3576108</v>
          </cell>
          <cell r="N1064">
            <v>3613714</v>
          </cell>
          <cell r="O1064">
            <v>3616692.47615</v>
          </cell>
          <cell r="P1064">
            <v>3674200</v>
          </cell>
          <cell r="Q1064">
            <v>3980802</v>
          </cell>
          <cell r="R1064">
            <v>0</v>
          </cell>
          <cell r="S1064">
            <v>0</v>
          </cell>
        </row>
        <row r="1065">
          <cell r="C1065">
            <v>30236</v>
          </cell>
          <cell r="D1065" t="str">
            <v>Altri Titoli Portafoglio di Trading</v>
          </cell>
          <cell r="E1065">
            <v>530234.80000000005</v>
          </cell>
          <cell r="F1065">
            <v>522965</v>
          </cell>
          <cell r="G1065">
            <v>485399</v>
          </cell>
          <cell r="H1065">
            <v>451830</v>
          </cell>
          <cell r="I1065">
            <v>522092</v>
          </cell>
          <cell r="J1065">
            <v>527581</v>
          </cell>
          <cell r="K1065">
            <v>1554027</v>
          </cell>
          <cell r="L1065">
            <v>1527215</v>
          </cell>
          <cell r="M1065">
            <v>926917</v>
          </cell>
          <cell r="N1065">
            <v>935540</v>
          </cell>
          <cell r="O1065">
            <v>482497.56388999999</v>
          </cell>
          <cell r="P1065">
            <v>545822</v>
          </cell>
          <cell r="Q1065">
            <v>660474.5</v>
          </cell>
          <cell r="R1065">
            <v>0</v>
          </cell>
          <cell r="S1065">
            <v>0</v>
          </cell>
        </row>
        <row r="1066">
          <cell r="C1066">
            <v>30237</v>
          </cell>
          <cell r="D1066" t="str">
            <v>MI Capital Markets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</row>
        <row r="1067">
          <cell r="C1067">
            <v>30238</v>
          </cell>
          <cell r="D1067" t="str">
            <v>MI Fixed Income Trading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</row>
        <row r="1068">
          <cell r="C1068">
            <v>30239</v>
          </cell>
          <cell r="D1068" t="str">
            <v>MI Fixed Income Sales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</row>
        <row r="1069">
          <cell r="C1069">
            <v>30240</v>
          </cell>
          <cell r="D1069" t="str">
            <v>MI Equity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</row>
        <row r="1070">
          <cell r="C1070">
            <v>30241</v>
          </cell>
          <cell r="D1070" t="str">
            <v>MI Warrants &amp; Equity Derivatives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</row>
        <row r="1071">
          <cell r="C1071">
            <v>30242</v>
          </cell>
          <cell r="D1071" t="str">
            <v>MI Proprietary Trading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</row>
        <row r="1072">
          <cell r="C1072">
            <v>30243</v>
          </cell>
          <cell r="D1072" t="str">
            <v>MI Forex &amp; Derivatives Sales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</row>
        <row r="1073">
          <cell r="C1073">
            <v>30244</v>
          </cell>
          <cell r="D1073" t="str">
            <v>MI Altro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</row>
        <row r="1074">
          <cell r="C1074">
            <v>30245</v>
          </cell>
          <cell r="D1074" t="str">
            <v>Costo del personale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</row>
        <row r="1075">
          <cell r="C1075">
            <v>30246</v>
          </cell>
          <cell r="D1075" t="str">
            <v>Altri costi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</row>
        <row r="1076">
          <cell r="C1076">
            <v>30247</v>
          </cell>
          <cell r="D1076" t="str">
            <v>Imposte e tasse indirette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</row>
        <row r="1077">
          <cell r="C1077">
            <v>30248</v>
          </cell>
          <cell r="D1077" t="str">
            <v>Ammortamenti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</row>
        <row r="1078">
          <cell r="C1078">
            <v>30249</v>
          </cell>
          <cell r="D1078" t="str">
            <v>Accantonamenti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R1078">
            <v>0</v>
          </cell>
          <cell r="S1078">
            <v>0</v>
          </cell>
        </row>
        <row r="1079">
          <cell r="C1079">
            <v>30250</v>
          </cell>
          <cell r="D1079" t="str">
            <v>Imposte sul reddito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</row>
        <row r="1080">
          <cell r="C1080">
            <v>30251</v>
          </cell>
          <cell r="D1080" t="str">
            <v>VAR (10 gg, 99%)</v>
          </cell>
          <cell r="E1080">
            <v>2156</v>
          </cell>
          <cell r="F1080">
            <v>2156</v>
          </cell>
          <cell r="G1080">
            <v>3557</v>
          </cell>
          <cell r="H1080">
            <v>3557</v>
          </cell>
          <cell r="I1080">
            <v>3864</v>
          </cell>
          <cell r="J1080">
            <v>3606</v>
          </cell>
          <cell r="K1080">
            <v>5301</v>
          </cell>
          <cell r="L1080">
            <v>0</v>
          </cell>
          <cell r="M1080">
            <v>0</v>
          </cell>
          <cell r="N1080">
            <v>0</v>
          </cell>
          <cell r="O1080">
            <v>4392</v>
          </cell>
          <cell r="P1080">
            <v>4844</v>
          </cell>
          <cell r="Q1080">
            <v>4654</v>
          </cell>
          <cell r="R1080">
            <v>0</v>
          </cell>
          <cell r="S1080">
            <v>0</v>
          </cell>
        </row>
        <row r="1081">
          <cell r="C1081">
            <v>30252</v>
          </cell>
          <cell r="D1081" t="str">
            <v>Sensitività</v>
          </cell>
          <cell r="E1081">
            <v>-5971</v>
          </cell>
          <cell r="F1081">
            <v>-5971</v>
          </cell>
          <cell r="G1081">
            <v>-8381</v>
          </cell>
          <cell r="H1081">
            <v>-11398</v>
          </cell>
          <cell r="I1081">
            <v>-14460</v>
          </cell>
          <cell r="J1081">
            <v>-20224</v>
          </cell>
          <cell r="K1081">
            <v>-15134</v>
          </cell>
          <cell r="L1081">
            <v>0</v>
          </cell>
          <cell r="M1081">
            <v>0</v>
          </cell>
          <cell r="N1081">
            <v>0</v>
          </cell>
          <cell r="O1081">
            <v>-14472</v>
          </cell>
          <cell r="P1081">
            <v>-17472</v>
          </cell>
          <cell r="Q1081">
            <v>-17574</v>
          </cell>
          <cell r="R1081">
            <v>0</v>
          </cell>
          <cell r="S1081">
            <v>0</v>
          </cell>
        </row>
        <row r="1082">
          <cell r="C1082">
            <v>30253</v>
          </cell>
          <cell r="D1082" t="str">
            <v xml:space="preserve">Duration 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</row>
        <row r="1083">
          <cell r="C1083">
            <v>30254</v>
          </cell>
          <cell r="D1083" t="str">
            <v>VAR puntuale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</row>
        <row r="1084">
          <cell r="C1084">
            <v>30255</v>
          </cell>
          <cell r="D1084" t="str">
            <v>VAR utilizzato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</row>
        <row r="1085">
          <cell r="C1085">
            <v>30256</v>
          </cell>
          <cell r="D1085" t="str">
            <v># addetti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R1085">
            <v>0</v>
          </cell>
          <cell r="S1085">
            <v>0</v>
          </cell>
        </row>
        <row r="1086">
          <cell r="C1086">
            <v>30257</v>
          </cell>
          <cell r="D1086" t="str">
            <v>Capitale assorbito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</row>
        <row r="1087">
          <cell r="C1087">
            <v>30258</v>
          </cell>
          <cell r="D1087" t="str">
            <v>Compensi a professionisti esterni</v>
          </cell>
          <cell r="E1087">
            <v>-6079.1666699999996</v>
          </cell>
          <cell r="F1087">
            <v>-4863.3333300000004</v>
          </cell>
          <cell r="G1087">
            <v>-3654.855</v>
          </cell>
          <cell r="H1087">
            <v>0</v>
          </cell>
          <cell r="I1087">
            <v>0</v>
          </cell>
          <cell r="J1087">
            <v>-15660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-9710.1666700000005</v>
          </cell>
          <cell r="P1087">
            <v>-7983</v>
          </cell>
          <cell r="Q1087">
            <v>-7116.3875600000001</v>
          </cell>
          <cell r="R1087">
            <v>-14590</v>
          </cell>
          <cell r="S1087">
            <v>-14590</v>
          </cell>
        </row>
        <row r="1088">
          <cell r="C1088">
            <v>30259</v>
          </cell>
          <cell r="D1088" t="str">
            <v>Assicurazioni</v>
          </cell>
          <cell r="E1088">
            <v>-2371.25</v>
          </cell>
          <cell r="F1088">
            <v>-1897</v>
          </cell>
          <cell r="G1088">
            <v>-1425.817</v>
          </cell>
          <cell r="H1088">
            <v>0</v>
          </cell>
          <cell r="I1088">
            <v>0</v>
          </cell>
          <cell r="J1088">
            <v>-7730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-4807.8333300000004</v>
          </cell>
          <cell r="P1088">
            <v>-3513</v>
          </cell>
          <cell r="Q1088">
            <v>-3666.7458299999998</v>
          </cell>
          <cell r="R1088">
            <v>-5691</v>
          </cell>
          <cell r="S1088">
            <v>-5691</v>
          </cell>
        </row>
        <row r="1089">
          <cell r="C1089">
            <v>30260</v>
          </cell>
          <cell r="D1089" t="str">
            <v>Pubblicità</v>
          </cell>
          <cell r="E1089">
            <v>-8710</v>
          </cell>
          <cell r="F1089">
            <v>-6968</v>
          </cell>
          <cell r="G1089">
            <v>-5213.518</v>
          </cell>
          <cell r="H1089">
            <v>0</v>
          </cell>
          <cell r="I1089">
            <v>0</v>
          </cell>
          <cell r="J1089">
            <v>-12646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-6924.1666699999996</v>
          </cell>
          <cell r="P1089">
            <v>-3631</v>
          </cell>
          <cell r="Q1089">
            <v>-4769.1719599999997</v>
          </cell>
          <cell r="R1089">
            <v>-20904</v>
          </cell>
          <cell r="S1089">
            <v>-20904</v>
          </cell>
        </row>
        <row r="1090">
          <cell r="C1090">
            <v>30261</v>
          </cell>
          <cell r="D1090" t="str">
            <v>Beneficenza</v>
          </cell>
          <cell r="E1090">
            <v>-10</v>
          </cell>
          <cell r="F1090">
            <v>-8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-24</v>
          </cell>
          <cell r="S1090">
            <v>-24</v>
          </cell>
        </row>
        <row r="1091">
          <cell r="C1091">
            <v>30262</v>
          </cell>
          <cell r="D1091" t="str">
            <v>Locazione macchine</v>
          </cell>
          <cell r="E1091">
            <v>-12.5</v>
          </cell>
          <cell r="F1091">
            <v>-10</v>
          </cell>
          <cell r="G1091">
            <v>-11.214</v>
          </cell>
          <cell r="H1091">
            <v>0</v>
          </cell>
          <cell r="I1091">
            <v>0</v>
          </cell>
          <cell r="J1091">
            <v>-8822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-2867.6666700000001</v>
          </cell>
          <cell r="P1091">
            <v>-2616</v>
          </cell>
          <cell r="Q1091">
            <v>-2187.0568400000002</v>
          </cell>
          <cell r="R1091">
            <v>-30</v>
          </cell>
          <cell r="S1091">
            <v>-30</v>
          </cell>
        </row>
        <row r="1092">
          <cell r="C1092">
            <v>30263</v>
          </cell>
          <cell r="D1092" t="str">
            <v>Postali, Telefoni, Trasmissione dati</v>
          </cell>
          <cell r="E1092">
            <v>-16904.583330000001</v>
          </cell>
          <cell r="F1092">
            <v>-13523.666670000001</v>
          </cell>
          <cell r="G1092">
            <v>-9281.2720000000008</v>
          </cell>
          <cell r="H1092">
            <v>0</v>
          </cell>
          <cell r="I1092">
            <v>0</v>
          </cell>
          <cell r="J1092">
            <v>-40961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-23096.5</v>
          </cell>
          <cell r="P1092">
            <v>-21446</v>
          </cell>
          <cell r="Q1092">
            <v>-17614.794259999999</v>
          </cell>
          <cell r="R1092">
            <v>-40571</v>
          </cell>
          <cell r="S1092">
            <v>-40571</v>
          </cell>
        </row>
        <row r="1093">
          <cell r="C1093">
            <v>30264</v>
          </cell>
          <cell r="D1093" t="str">
            <v>Stampati e cancelleria</v>
          </cell>
          <cell r="E1093">
            <v>-2397.5</v>
          </cell>
          <cell r="F1093">
            <v>-1918</v>
          </cell>
          <cell r="G1093">
            <v>-1448.826</v>
          </cell>
          <cell r="H1093">
            <v>0</v>
          </cell>
          <cell r="I1093">
            <v>0</v>
          </cell>
          <cell r="J1093">
            <v>-7945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-3768.3333299999999</v>
          </cell>
          <cell r="P1093">
            <v>-4471</v>
          </cell>
          <cell r="Q1093">
            <v>-2873.9599699999999</v>
          </cell>
          <cell r="R1093">
            <v>-5754</v>
          </cell>
          <cell r="S1093">
            <v>-5754</v>
          </cell>
        </row>
        <row r="1094">
          <cell r="C1094">
            <v>30265</v>
          </cell>
          <cell r="D1094" t="str">
            <v>Fornitura oggetti vari per ufficio</v>
          </cell>
          <cell r="E1094">
            <v>0</v>
          </cell>
          <cell r="F1094">
            <v>-138.82</v>
          </cell>
          <cell r="G1094">
            <v>-138.82</v>
          </cell>
          <cell r="H1094">
            <v>0</v>
          </cell>
          <cell r="I1094">
            <v>0</v>
          </cell>
          <cell r="J1094">
            <v>-689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-616</v>
          </cell>
          <cell r="P1094">
            <v>-460</v>
          </cell>
          <cell r="Q1094">
            <v>-469.79903000000002</v>
          </cell>
          <cell r="R1094">
            <v>0</v>
          </cell>
          <cell r="S1094">
            <v>0</v>
          </cell>
        </row>
        <row r="1095">
          <cell r="C1095">
            <v>30266</v>
          </cell>
          <cell r="D1095" t="str">
            <v>Sorveglianza</v>
          </cell>
          <cell r="E1095">
            <v>-1448.3333299999999</v>
          </cell>
          <cell r="F1095">
            <v>-1158.6666700000001</v>
          </cell>
          <cell r="G1095">
            <v>-893.19200000000001</v>
          </cell>
          <cell r="H1095">
            <v>0</v>
          </cell>
          <cell r="I1095">
            <v>0</v>
          </cell>
          <cell r="J1095">
            <v>-3730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-1885.3333299999999</v>
          </cell>
          <cell r="P1095">
            <v>-1741</v>
          </cell>
          <cell r="Q1095">
            <v>-1437.8697500000001</v>
          </cell>
          <cell r="R1095">
            <v>-3476</v>
          </cell>
          <cell r="S1095">
            <v>-3476</v>
          </cell>
        </row>
        <row r="1096">
          <cell r="C1096">
            <v>30267</v>
          </cell>
          <cell r="D1096" t="str">
            <v>Informazioni e visure</v>
          </cell>
          <cell r="E1096">
            <v>-1330.8333299999999</v>
          </cell>
          <cell r="F1096">
            <v>-1064.6666700000001</v>
          </cell>
          <cell r="G1096">
            <v>-843.41600000000005</v>
          </cell>
          <cell r="H1096">
            <v>0</v>
          </cell>
          <cell r="I1096">
            <v>0</v>
          </cell>
          <cell r="J1096">
            <v>-3602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-2396.9166700000001</v>
          </cell>
          <cell r="P1096">
            <v>-1884</v>
          </cell>
          <cell r="Q1096">
            <v>-1828.0342900000001</v>
          </cell>
          <cell r="R1096">
            <v>-3194</v>
          </cell>
          <cell r="S1096">
            <v>-3194</v>
          </cell>
        </row>
        <row r="1097">
          <cell r="C1097">
            <v>30268</v>
          </cell>
          <cell r="D1097" t="str">
            <v>Prestazioni di servizi resi a terzi</v>
          </cell>
          <cell r="E1097">
            <v>-18769.583330000001</v>
          </cell>
          <cell r="F1097">
            <v>-15015.666670000001</v>
          </cell>
          <cell r="G1097">
            <v>-12346.359</v>
          </cell>
          <cell r="H1097">
            <v>0</v>
          </cell>
          <cell r="I1097">
            <v>0</v>
          </cell>
          <cell r="J1097">
            <v>-42598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-21186.083330000001</v>
          </cell>
          <cell r="P1097">
            <v>-21341</v>
          </cell>
          <cell r="Q1097">
            <v>-16068.81734</v>
          </cell>
          <cell r="R1097">
            <v>-45047</v>
          </cell>
          <cell r="S1097">
            <v>-45047</v>
          </cell>
        </row>
        <row r="1098">
          <cell r="C1098">
            <v>30269</v>
          </cell>
          <cell r="D1098" t="str">
            <v>Trasporto valori e documenti</v>
          </cell>
          <cell r="E1098">
            <v>-2251.25</v>
          </cell>
          <cell r="F1098">
            <v>-1801</v>
          </cell>
          <cell r="G1098">
            <v>-1500.0530000000001</v>
          </cell>
          <cell r="H1098">
            <v>0</v>
          </cell>
          <cell r="I1098">
            <v>0</v>
          </cell>
          <cell r="J1098">
            <v>-5850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-2884</v>
          </cell>
          <cell r="P1098">
            <v>-3091</v>
          </cell>
          <cell r="Q1098">
            <v>-2199.5136299999999</v>
          </cell>
          <cell r="R1098">
            <v>-5403</v>
          </cell>
          <cell r="S1098">
            <v>-5403</v>
          </cell>
        </row>
        <row r="1099">
          <cell r="C1099">
            <v>30270</v>
          </cell>
          <cell r="D1099" t="str">
            <v>Pulizia locali</v>
          </cell>
          <cell r="E1099">
            <v>-2985.4166700000001</v>
          </cell>
          <cell r="F1099">
            <v>-2388.3333299999999</v>
          </cell>
          <cell r="G1099">
            <v>-1790.5809999999999</v>
          </cell>
          <cell r="H1099">
            <v>0</v>
          </cell>
          <cell r="I1099">
            <v>0</v>
          </cell>
          <cell r="J1099">
            <v>-6338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-3691.3333299999999</v>
          </cell>
          <cell r="P1099">
            <v>-3129</v>
          </cell>
          <cell r="Q1099">
            <v>-2815.2350900000001</v>
          </cell>
          <cell r="R1099">
            <v>-7165</v>
          </cell>
          <cell r="S1099">
            <v>-7165</v>
          </cell>
        </row>
        <row r="1100">
          <cell r="C1100">
            <v>30271</v>
          </cell>
          <cell r="D1100" t="str">
            <v xml:space="preserve"> Man. Rip. Mobili e Macc. Imp.</v>
          </cell>
          <cell r="E1100">
            <v>-4511.25</v>
          </cell>
          <cell r="F1100">
            <v>-3609</v>
          </cell>
          <cell r="G1100">
            <v>-2556.0720000000001</v>
          </cell>
          <cell r="H1100">
            <v>0</v>
          </cell>
          <cell r="I1100">
            <v>0</v>
          </cell>
          <cell r="J1100">
            <v>-11595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-6832.5833300000004</v>
          </cell>
          <cell r="P1100">
            <v>-5870</v>
          </cell>
          <cell r="Q1100">
            <v>-5210.9431999999997</v>
          </cell>
          <cell r="R1100">
            <v>-10827</v>
          </cell>
          <cell r="S1100">
            <v>-10827</v>
          </cell>
        </row>
        <row r="1101">
          <cell r="C1101">
            <v>30272</v>
          </cell>
          <cell r="D1101" t="str">
            <v>Manutenzione locali</v>
          </cell>
          <cell r="E1101">
            <v>-4166.25</v>
          </cell>
          <cell r="F1101">
            <v>-3333</v>
          </cell>
          <cell r="G1101">
            <v>-2500.4639999999999</v>
          </cell>
          <cell r="H1101">
            <v>0</v>
          </cell>
          <cell r="I1101">
            <v>0</v>
          </cell>
          <cell r="J1101">
            <v>-8740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-5621.5833300000004</v>
          </cell>
          <cell r="P1101">
            <v>-4096</v>
          </cell>
          <cell r="Q1101">
            <v>-4287.3610200000003</v>
          </cell>
          <cell r="R1101">
            <v>-9999</v>
          </cell>
          <cell r="S1101">
            <v>-9999</v>
          </cell>
        </row>
        <row r="1102">
          <cell r="C1102">
            <v>30273</v>
          </cell>
          <cell r="D1102" t="str">
            <v>Oneri inerenti i viaggi</v>
          </cell>
          <cell r="E1102">
            <v>-3720</v>
          </cell>
          <cell r="F1102">
            <v>-2976</v>
          </cell>
          <cell r="G1102">
            <v>-2231.9189999999999</v>
          </cell>
          <cell r="H1102">
            <v>0</v>
          </cell>
          <cell r="I1102">
            <v>0</v>
          </cell>
          <cell r="J1102">
            <v>-8430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-3816.1666700000001</v>
          </cell>
          <cell r="P1102">
            <v>-4825</v>
          </cell>
          <cell r="Q1102">
            <v>-2910.4405700000002</v>
          </cell>
          <cell r="R1102">
            <v>-8928</v>
          </cell>
          <cell r="S1102">
            <v>-8928</v>
          </cell>
        </row>
        <row r="1103">
          <cell r="C1103">
            <v>30274</v>
          </cell>
          <cell r="D1103" t="str">
            <v>Noleggio e sviluppo software</v>
          </cell>
          <cell r="E1103">
            <v>-717.91666999999995</v>
          </cell>
          <cell r="F1103">
            <v>-574.33333000000005</v>
          </cell>
          <cell r="G1103">
            <v>-378.584</v>
          </cell>
          <cell r="H1103">
            <v>0</v>
          </cell>
          <cell r="I1103">
            <v>0</v>
          </cell>
          <cell r="J1103">
            <v>-1574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-3022.8333299999999</v>
          </cell>
          <cell r="P1103">
            <v>-2572</v>
          </cell>
          <cell r="Q1103">
            <v>-2305.3963699999999</v>
          </cell>
          <cell r="R1103">
            <v>-1723</v>
          </cell>
          <cell r="S1103">
            <v>-1723</v>
          </cell>
        </row>
        <row r="1104">
          <cell r="C1104">
            <v>30275</v>
          </cell>
          <cell r="D1104" t="str">
            <v>Fitti passivi</v>
          </cell>
          <cell r="E1104">
            <v>-11763.75</v>
          </cell>
          <cell r="F1104">
            <v>-9411</v>
          </cell>
          <cell r="G1104">
            <v>-7057.5810000000001</v>
          </cell>
          <cell r="H1104">
            <v>0</v>
          </cell>
          <cell r="I1104">
            <v>0</v>
          </cell>
          <cell r="J1104">
            <v>-24021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-13018.833329999999</v>
          </cell>
          <cell r="P1104">
            <v>-12144</v>
          </cell>
          <cell r="Q1104">
            <v>-9928.9533300000003</v>
          </cell>
          <cell r="R1104">
            <v>-28233</v>
          </cell>
          <cell r="S1104">
            <v>-28233</v>
          </cell>
        </row>
        <row r="1105">
          <cell r="C1105">
            <v>30276</v>
          </cell>
          <cell r="D1105" t="str">
            <v>Spese gest. immobili (en., el., risc.)</v>
          </cell>
          <cell r="E1105">
            <v>-5760.4166699999996</v>
          </cell>
          <cell r="F1105">
            <v>-4608.3333300000004</v>
          </cell>
          <cell r="G1105">
            <v>-3455.904</v>
          </cell>
          <cell r="H1105">
            <v>0</v>
          </cell>
          <cell r="I1105">
            <v>0</v>
          </cell>
          <cell r="J1105">
            <v>-14479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-7267.1666699999996</v>
          </cell>
          <cell r="P1105">
            <v>-7154</v>
          </cell>
          <cell r="Q1105">
            <v>-5542.3828599999997</v>
          </cell>
          <cell r="R1105">
            <v>-13825</v>
          </cell>
          <cell r="S1105">
            <v>-13825</v>
          </cell>
        </row>
        <row r="1106">
          <cell r="C1106">
            <v>30277</v>
          </cell>
          <cell r="D1106" t="str">
            <v xml:space="preserve"> Altre spese</v>
          </cell>
          <cell r="E1106">
            <v>-3067.9166700000001</v>
          </cell>
          <cell r="F1106">
            <v>-2315.3333299999999</v>
          </cell>
          <cell r="G1106">
            <v>-2141.9650000000001</v>
          </cell>
          <cell r="H1106">
            <v>-39200</v>
          </cell>
          <cell r="I1106">
            <v>-19583</v>
          </cell>
          <cell r="J1106">
            <v>-6375</v>
          </cell>
          <cell r="K1106">
            <v>-214500</v>
          </cell>
          <cell r="L1106">
            <v>-191664</v>
          </cell>
          <cell r="M1106">
            <v>-171375</v>
          </cell>
          <cell r="N1106">
            <v>-146600</v>
          </cell>
          <cell r="O1106">
            <v>-5497.5</v>
          </cell>
          <cell r="P1106">
            <v>-4784</v>
          </cell>
          <cell r="Q1106">
            <v>-4151.1370999999999</v>
          </cell>
          <cell r="R1106">
            <v>-7363</v>
          </cell>
          <cell r="S1106">
            <v>2637</v>
          </cell>
        </row>
        <row r="1107">
          <cell r="C1107">
            <v>30278</v>
          </cell>
          <cell r="D1107" t="str">
            <v>di cui Information Technology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-14320</v>
          </cell>
        </row>
        <row r="1108">
          <cell r="C1108">
            <v>30279</v>
          </cell>
          <cell r="D1108" t="str">
            <v>Hardware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-10250</v>
          </cell>
        </row>
        <row r="1109">
          <cell r="C1109">
            <v>30280</v>
          </cell>
          <cell r="D1109" t="str">
            <v>Software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-4070</v>
          </cell>
        </row>
        <row r="1110">
          <cell r="C1110">
            <v>30281</v>
          </cell>
          <cell r="D1110" t="str">
            <v>di cui Altri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-59934</v>
          </cell>
        </row>
        <row r="1111">
          <cell r="C1111">
            <v>30282</v>
          </cell>
          <cell r="D1111" t="str">
            <v>Immobilizzazioni tecniche (diverse dall'Hardware)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-52575</v>
          </cell>
        </row>
        <row r="1112">
          <cell r="C1112">
            <v>30283</v>
          </cell>
          <cell r="D1112" t="str">
            <v>Oneri di incentivazione all'uscita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-16856</v>
          </cell>
          <cell r="K1112">
            <v>-16856</v>
          </cell>
          <cell r="L1112">
            <v>-15486</v>
          </cell>
          <cell r="M1112">
            <v>-13960</v>
          </cell>
          <cell r="N1112">
            <v>-12805</v>
          </cell>
          <cell r="O1112">
            <v>0</v>
          </cell>
          <cell r="P1112">
            <v>-11025</v>
          </cell>
          <cell r="Q1112">
            <v>-7704.4</v>
          </cell>
          <cell r="R1112">
            <v>0</v>
          </cell>
          <cell r="S1112">
            <v>0</v>
          </cell>
        </row>
        <row r="1113">
          <cell r="C1113">
            <v>30284</v>
          </cell>
          <cell r="D1113" t="str">
            <v>Costo del personale variabile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R1113">
            <v>0</v>
          </cell>
          <cell r="S1113">
            <v>0</v>
          </cell>
        </row>
        <row r="1114">
          <cell r="C1114">
            <v>30285</v>
          </cell>
          <cell r="D1114" t="str">
            <v>Costo del personale fisso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0</v>
          </cell>
        </row>
        <row r="1115">
          <cell r="C1115">
            <v>30286</v>
          </cell>
          <cell r="D1115" t="str">
            <v># risorse Direzione Centrale</v>
          </cell>
          <cell r="E1115">
            <v>1089</v>
          </cell>
          <cell r="F1115">
            <v>1070</v>
          </cell>
          <cell r="G1115">
            <v>1067</v>
          </cell>
          <cell r="H1115">
            <v>1070</v>
          </cell>
          <cell r="I1115">
            <v>1071</v>
          </cell>
          <cell r="J1115">
            <v>1070</v>
          </cell>
          <cell r="K1115">
            <v>1071</v>
          </cell>
          <cell r="L1115">
            <v>1065</v>
          </cell>
          <cell r="M1115">
            <v>1068</v>
          </cell>
          <cell r="N1115">
            <v>1076</v>
          </cell>
          <cell r="O1115">
            <v>1081</v>
          </cell>
          <cell r="P1115">
            <v>1084</v>
          </cell>
          <cell r="Q1115">
            <v>1092</v>
          </cell>
          <cell r="R1115">
            <v>1080</v>
          </cell>
          <cell r="S1115">
            <v>1080</v>
          </cell>
        </row>
        <row r="1116">
          <cell r="C1116">
            <v>30287</v>
          </cell>
          <cell r="D1116" t="str">
            <v># risorse Rete (Italia e estero)</v>
          </cell>
          <cell r="E1116">
            <v>3809</v>
          </cell>
          <cell r="F1116">
            <v>3812</v>
          </cell>
          <cell r="G1116">
            <v>3815</v>
          </cell>
          <cell r="H1116">
            <v>3785</v>
          </cell>
          <cell r="I1116">
            <v>3791</v>
          </cell>
          <cell r="J1116">
            <v>3801</v>
          </cell>
          <cell r="K1116">
            <v>3814</v>
          </cell>
          <cell r="L1116">
            <v>3821</v>
          </cell>
          <cell r="M1116">
            <v>3832</v>
          </cell>
          <cell r="N1116">
            <v>3832</v>
          </cell>
          <cell r="O1116">
            <v>3840</v>
          </cell>
          <cell r="P1116">
            <v>3837</v>
          </cell>
          <cell r="Q1116">
            <v>3852</v>
          </cell>
          <cell r="R1116">
            <v>3990</v>
          </cell>
          <cell r="S1116">
            <v>3990</v>
          </cell>
        </row>
        <row r="1117">
          <cell r="C1117">
            <v>30288</v>
          </cell>
          <cell r="D1117" t="str">
            <v xml:space="preserve"># risorse distaccate </v>
          </cell>
          <cell r="E1117">
            <v>35</v>
          </cell>
          <cell r="F1117">
            <v>34</v>
          </cell>
          <cell r="G1117">
            <v>34</v>
          </cell>
          <cell r="H1117">
            <v>32</v>
          </cell>
          <cell r="I1117">
            <v>33</v>
          </cell>
          <cell r="J1117">
            <v>39</v>
          </cell>
          <cell r="K1117">
            <v>38</v>
          </cell>
          <cell r="L1117">
            <v>39</v>
          </cell>
          <cell r="M1117">
            <v>41</v>
          </cell>
          <cell r="N1117">
            <v>42</v>
          </cell>
          <cell r="O1117">
            <v>37</v>
          </cell>
          <cell r="P1117">
            <v>44</v>
          </cell>
          <cell r="Q1117">
            <v>42</v>
          </cell>
          <cell r="R1117">
            <v>40</v>
          </cell>
          <cell r="S1117">
            <v>40</v>
          </cell>
        </row>
        <row r="1118">
          <cell r="C1118">
            <v>30289</v>
          </cell>
          <cell r="D1118" t="str">
            <v># addetti Filiali Estere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14</v>
          </cell>
          <cell r="M1118">
            <v>15</v>
          </cell>
          <cell r="N1118">
            <v>18</v>
          </cell>
          <cell r="O1118">
            <v>21</v>
          </cell>
          <cell r="P1118">
            <v>22</v>
          </cell>
          <cell r="Q1118">
            <v>22</v>
          </cell>
          <cell r="R1118">
            <v>0</v>
          </cell>
          <cell r="S1118">
            <v>0</v>
          </cell>
        </row>
        <row r="1119">
          <cell r="C1119">
            <v>30290</v>
          </cell>
          <cell r="D1119" t="str">
            <v>Nuove assunzioni</v>
          </cell>
          <cell r="E1119">
            <v>126</v>
          </cell>
          <cell r="F1119">
            <v>94</v>
          </cell>
          <cell r="G1119">
            <v>74</v>
          </cell>
          <cell r="H1119">
            <v>36</v>
          </cell>
          <cell r="I1119">
            <v>28</v>
          </cell>
          <cell r="J1119">
            <v>150</v>
          </cell>
          <cell r="K1119">
            <v>143</v>
          </cell>
          <cell r="L1119">
            <v>120</v>
          </cell>
          <cell r="M1119">
            <v>115</v>
          </cell>
          <cell r="N1119">
            <v>100</v>
          </cell>
          <cell r="O1119">
            <v>97</v>
          </cell>
          <cell r="P1119">
            <v>76</v>
          </cell>
          <cell r="Q1119">
            <v>70</v>
          </cell>
          <cell r="R1119">
            <v>300</v>
          </cell>
          <cell r="S1119">
            <v>300</v>
          </cell>
        </row>
        <row r="1120">
          <cell r="C1120">
            <v>30291</v>
          </cell>
          <cell r="D1120" t="str">
            <v>Uscite</v>
          </cell>
          <cell r="E1120">
            <v>104</v>
          </cell>
          <cell r="F1120">
            <v>88</v>
          </cell>
          <cell r="G1120">
            <v>68</v>
          </cell>
          <cell r="H1120">
            <v>59</v>
          </cell>
          <cell r="I1120">
            <v>43</v>
          </cell>
          <cell r="J1120">
            <v>356</v>
          </cell>
          <cell r="K1120">
            <v>336</v>
          </cell>
          <cell r="L1120">
            <v>311</v>
          </cell>
          <cell r="M1120">
            <v>290</v>
          </cell>
          <cell r="N1120">
            <v>266</v>
          </cell>
          <cell r="O1120">
            <v>255</v>
          </cell>
          <cell r="P1120">
            <v>227</v>
          </cell>
          <cell r="Q1120">
            <v>200</v>
          </cell>
          <cell r="R1120">
            <v>100</v>
          </cell>
          <cell r="S1120">
            <v>100</v>
          </cell>
        </row>
        <row r="1121">
          <cell r="C1121">
            <v>30292</v>
          </cell>
          <cell r="D1121" t="str">
            <v>di cui Uscite incentivate</v>
          </cell>
          <cell r="E1121">
            <v>34</v>
          </cell>
          <cell r="F1121">
            <v>31</v>
          </cell>
          <cell r="G1121">
            <v>22</v>
          </cell>
          <cell r="H1121">
            <v>19</v>
          </cell>
          <cell r="I1121">
            <v>14</v>
          </cell>
          <cell r="J1121">
            <v>180</v>
          </cell>
          <cell r="K1121">
            <v>179</v>
          </cell>
          <cell r="L1121">
            <v>170</v>
          </cell>
          <cell r="M1121">
            <v>169</v>
          </cell>
          <cell r="N1121">
            <v>164</v>
          </cell>
          <cell r="O1121">
            <v>156</v>
          </cell>
          <cell r="P1121">
            <v>142</v>
          </cell>
          <cell r="Q1121">
            <v>124</v>
          </cell>
          <cell r="R1121">
            <v>0</v>
          </cell>
          <cell r="S1121">
            <v>0</v>
          </cell>
        </row>
        <row r="1122">
          <cell r="C1122">
            <v>30293</v>
          </cell>
          <cell r="D1122" t="str">
            <v># promozioni a dirigente</v>
          </cell>
          <cell r="E1122">
            <v>0</v>
          </cell>
          <cell r="F1122">
            <v>0</v>
          </cell>
          <cell r="G1122">
            <v>2</v>
          </cell>
          <cell r="H1122">
            <v>0</v>
          </cell>
          <cell r="I1122">
            <v>0</v>
          </cell>
          <cell r="J1122">
            <v>11</v>
          </cell>
          <cell r="K1122">
            <v>0</v>
          </cell>
          <cell r="L1122">
            <v>0</v>
          </cell>
          <cell r="M1122">
            <v>11</v>
          </cell>
          <cell r="N1122">
            <v>5</v>
          </cell>
          <cell r="O1122">
            <v>5</v>
          </cell>
          <cell r="P1122">
            <v>5</v>
          </cell>
          <cell r="Q1122">
            <v>0</v>
          </cell>
          <cell r="R1122">
            <v>0</v>
          </cell>
          <cell r="S1122">
            <v>0</v>
          </cell>
        </row>
        <row r="1123">
          <cell r="C1123">
            <v>30294</v>
          </cell>
          <cell r="D1123" t="str">
            <v># promozioni a funzionario</v>
          </cell>
          <cell r="E1123">
            <v>0</v>
          </cell>
          <cell r="F1123">
            <v>0</v>
          </cell>
          <cell r="G1123">
            <v>4</v>
          </cell>
          <cell r="H1123">
            <v>0</v>
          </cell>
          <cell r="I1123">
            <v>0</v>
          </cell>
          <cell r="J1123">
            <v>54</v>
          </cell>
          <cell r="K1123">
            <v>0</v>
          </cell>
          <cell r="L1123">
            <v>0</v>
          </cell>
          <cell r="M1123">
            <v>51</v>
          </cell>
          <cell r="N1123">
            <v>51</v>
          </cell>
          <cell r="O1123">
            <v>51</v>
          </cell>
          <cell r="P1123">
            <v>1</v>
          </cell>
          <cell r="Q1123">
            <v>0</v>
          </cell>
          <cell r="R1123">
            <v>0</v>
          </cell>
          <cell r="S1123">
            <v>0</v>
          </cell>
        </row>
        <row r="1124">
          <cell r="C1124">
            <v>30295</v>
          </cell>
          <cell r="D1124" t="str">
            <v># promozioni a quadro</v>
          </cell>
          <cell r="E1124">
            <v>0</v>
          </cell>
          <cell r="F1124">
            <v>0</v>
          </cell>
          <cell r="G1124">
            <v>4</v>
          </cell>
          <cell r="H1124">
            <v>0</v>
          </cell>
          <cell r="I1124">
            <v>0</v>
          </cell>
          <cell r="J1124">
            <v>108</v>
          </cell>
          <cell r="K1124">
            <v>0</v>
          </cell>
          <cell r="L1124">
            <v>0</v>
          </cell>
          <cell r="M1124">
            <v>97</v>
          </cell>
          <cell r="N1124">
            <v>86</v>
          </cell>
          <cell r="O1124">
            <v>86</v>
          </cell>
          <cell r="P1124">
            <v>14</v>
          </cell>
          <cell r="Q1124">
            <v>0</v>
          </cell>
          <cell r="R1124">
            <v>0</v>
          </cell>
          <cell r="S1124">
            <v>0</v>
          </cell>
        </row>
        <row r="1125">
          <cell r="C1125">
            <v>30296</v>
          </cell>
          <cell r="D1125" t="str">
            <v>Costo Lavoro Dirigenti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</row>
        <row r="1126">
          <cell r="C1126">
            <v>30297</v>
          </cell>
          <cell r="D1126" t="str">
            <v>Costo Lavoro Funzionari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</row>
        <row r="1127">
          <cell r="C1127">
            <v>30298</v>
          </cell>
          <cell r="D1127" t="str">
            <v>Costo Lavoro Quadri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</row>
        <row r="1128">
          <cell r="C1128">
            <v>30299</v>
          </cell>
          <cell r="D1128" t="str">
            <v>Costo Lavoro Impiegati e altro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</row>
        <row r="1129">
          <cell r="C1129">
            <v>30300</v>
          </cell>
          <cell r="D1129" t="str">
            <v>età media funzionari</v>
          </cell>
          <cell r="E1129">
            <v>0</v>
          </cell>
          <cell r="F1129">
            <v>0</v>
          </cell>
          <cell r="G1129">
            <v>47.5</v>
          </cell>
          <cell r="H1129">
            <v>0</v>
          </cell>
          <cell r="I1129">
            <v>0</v>
          </cell>
          <cell r="J1129">
            <v>47</v>
          </cell>
          <cell r="K1129">
            <v>0</v>
          </cell>
          <cell r="L1129">
            <v>0</v>
          </cell>
          <cell r="M1129">
            <v>47</v>
          </cell>
          <cell r="N1129">
            <v>0</v>
          </cell>
          <cell r="O1129">
            <v>46.9</v>
          </cell>
          <cell r="P1129">
            <v>47.4</v>
          </cell>
          <cell r="Q1129">
            <v>0</v>
          </cell>
          <cell r="R1129">
            <v>0</v>
          </cell>
          <cell r="S1129">
            <v>0</v>
          </cell>
        </row>
        <row r="1130">
          <cell r="C1130">
            <v>30301</v>
          </cell>
          <cell r="D1130" t="str">
            <v>età media quadri</v>
          </cell>
          <cell r="E1130">
            <v>0</v>
          </cell>
          <cell r="F1130">
            <v>0</v>
          </cell>
          <cell r="G1130">
            <v>44.4</v>
          </cell>
          <cell r="H1130">
            <v>0</v>
          </cell>
          <cell r="I1130">
            <v>0</v>
          </cell>
          <cell r="J1130">
            <v>44</v>
          </cell>
          <cell r="K1130">
            <v>0</v>
          </cell>
          <cell r="L1130">
            <v>0</v>
          </cell>
          <cell r="M1130">
            <v>44</v>
          </cell>
          <cell r="N1130">
            <v>0</v>
          </cell>
          <cell r="O1130">
            <v>43.9</v>
          </cell>
          <cell r="P1130">
            <v>44.1</v>
          </cell>
          <cell r="Q1130">
            <v>0</v>
          </cell>
          <cell r="R1130">
            <v>0</v>
          </cell>
          <cell r="S1130">
            <v>0</v>
          </cell>
        </row>
        <row r="1131">
          <cell r="C1131">
            <v>30302</v>
          </cell>
          <cell r="D1131" t="str">
            <v>età media impiegati e altro</v>
          </cell>
          <cell r="E1131">
            <v>0</v>
          </cell>
          <cell r="F1131">
            <v>0</v>
          </cell>
          <cell r="G1131">
            <v>36.1</v>
          </cell>
          <cell r="H1131">
            <v>0</v>
          </cell>
          <cell r="I1131">
            <v>0</v>
          </cell>
          <cell r="J1131">
            <v>36</v>
          </cell>
          <cell r="K1131">
            <v>0</v>
          </cell>
          <cell r="L1131">
            <v>0</v>
          </cell>
          <cell r="M1131">
            <v>36</v>
          </cell>
          <cell r="N1131">
            <v>0</v>
          </cell>
          <cell r="O1131">
            <v>35.799999999999997</v>
          </cell>
          <cell r="P1131">
            <v>35.9</v>
          </cell>
          <cell r="Q1131">
            <v>0</v>
          </cell>
          <cell r="R1131">
            <v>0</v>
          </cell>
          <cell r="S1131">
            <v>0</v>
          </cell>
        </row>
        <row r="1132">
          <cell r="C1132">
            <v>30303</v>
          </cell>
          <cell r="D1132" t="str">
            <v># Dirigenti.</v>
          </cell>
          <cell r="E1132">
            <v>33</v>
          </cell>
          <cell r="F1132">
            <v>33</v>
          </cell>
          <cell r="G1132">
            <v>33</v>
          </cell>
          <cell r="H1132">
            <v>33</v>
          </cell>
          <cell r="I1132">
            <v>34</v>
          </cell>
          <cell r="J1132">
            <v>33</v>
          </cell>
          <cell r="K1132">
            <v>33</v>
          </cell>
          <cell r="L1132">
            <v>34</v>
          </cell>
          <cell r="M1132">
            <v>34</v>
          </cell>
          <cell r="N1132">
            <v>30</v>
          </cell>
          <cell r="O1132">
            <v>29</v>
          </cell>
          <cell r="P1132">
            <v>31</v>
          </cell>
          <cell r="Q1132">
            <v>31</v>
          </cell>
          <cell r="R1132">
            <v>0</v>
          </cell>
          <cell r="S1132">
            <v>0</v>
          </cell>
        </row>
        <row r="1133">
          <cell r="C1133">
            <v>30304</v>
          </cell>
          <cell r="D1133" t="str">
            <v># Funzionari</v>
          </cell>
          <cell r="E1133">
            <v>622</v>
          </cell>
          <cell r="F1133">
            <v>624</v>
          </cell>
          <cell r="G1133">
            <v>624</v>
          </cell>
          <cell r="H1133">
            <v>620</v>
          </cell>
          <cell r="I1133">
            <v>622</v>
          </cell>
          <cell r="J1133">
            <v>625</v>
          </cell>
          <cell r="K1133">
            <v>627</v>
          </cell>
          <cell r="L1133">
            <v>631</v>
          </cell>
          <cell r="M1133">
            <v>634</v>
          </cell>
          <cell r="N1133">
            <v>646</v>
          </cell>
          <cell r="O1133">
            <v>646</v>
          </cell>
          <cell r="P1133">
            <v>604</v>
          </cell>
          <cell r="Q1133">
            <v>615</v>
          </cell>
          <cell r="R1133">
            <v>0</v>
          </cell>
          <cell r="S1133">
            <v>0</v>
          </cell>
        </row>
        <row r="1134">
          <cell r="C1134">
            <v>30305</v>
          </cell>
          <cell r="D1134" t="str">
            <v># Quadri</v>
          </cell>
          <cell r="E1134">
            <v>737</v>
          </cell>
          <cell r="F1134">
            <v>731</v>
          </cell>
          <cell r="G1134">
            <v>727</v>
          </cell>
          <cell r="H1134">
            <v>730</v>
          </cell>
          <cell r="I1134">
            <v>729</v>
          </cell>
          <cell r="J1134">
            <v>731</v>
          </cell>
          <cell r="K1134">
            <v>728</v>
          </cell>
          <cell r="L1134">
            <v>729</v>
          </cell>
          <cell r="M1134">
            <v>730</v>
          </cell>
          <cell r="N1134">
            <v>731</v>
          </cell>
          <cell r="O1134">
            <v>733</v>
          </cell>
          <cell r="P1134">
            <v>705</v>
          </cell>
          <cell r="Q1134">
            <v>704</v>
          </cell>
          <cell r="R1134">
            <v>0</v>
          </cell>
          <cell r="S1134">
            <v>0</v>
          </cell>
        </row>
        <row r="1135">
          <cell r="C1135">
            <v>30306</v>
          </cell>
          <cell r="D1135" t="str">
            <v># Impiegati e Altro</v>
          </cell>
          <cell r="E1135">
            <v>3541</v>
          </cell>
          <cell r="F1135">
            <v>3528</v>
          </cell>
          <cell r="G1135">
            <v>3532</v>
          </cell>
          <cell r="H1135">
            <v>3504</v>
          </cell>
          <cell r="I1135">
            <v>3510</v>
          </cell>
          <cell r="J1135">
            <v>3521</v>
          </cell>
          <cell r="K1135">
            <v>3535</v>
          </cell>
          <cell r="L1135">
            <v>3531</v>
          </cell>
          <cell r="M1135">
            <v>3543</v>
          </cell>
          <cell r="N1135">
            <v>3543</v>
          </cell>
          <cell r="O1135">
            <v>3550</v>
          </cell>
          <cell r="P1135">
            <v>3625</v>
          </cell>
          <cell r="Q1135">
            <v>3636</v>
          </cell>
          <cell r="R1135">
            <v>0</v>
          </cell>
          <cell r="S1135">
            <v>0</v>
          </cell>
        </row>
        <row r="1136">
          <cell r="C1136">
            <v>30307</v>
          </cell>
          <cell r="D1136" t="str">
            <v>Accantonamenti al Fondo rischi bancari generali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</row>
        <row r="1137">
          <cell r="C1137">
            <v>30308</v>
          </cell>
          <cell r="D1137" t="str">
            <v>Imposte sul reddito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R1137">
            <v>0</v>
          </cell>
          <cell r="S1137">
            <v>0</v>
          </cell>
        </row>
        <row r="1138">
          <cell r="C1138">
            <v>30309</v>
          </cell>
          <cell r="D1138" t="str">
            <v>Cambio lira /$HongKong</v>
          </cell>
          <cell r="E1138">
            <v>0</v>
          </cell>
          <cell r="F1138">
            <v>0</v>
          </cell>
          <cell r="G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</row>
        <row r="1139">
          <cell r="C1139">
            <v>30310</v>
          </cell>
          <cell r="D1139" t="str">
            <v>Cambio lira /$Singapore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</row>
        <row r="1140">
          <cell r="C1140">
            <v>30311</v>
          </cell>
          <cell r="D1140" t="str">
            <v>Cambio lira /Franco francese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</row>
        <row r="1141">
          <cell r="C1141">
            <v>30312</v>
          </cell>
          <cell r="D1141" t="str">
            <v>Spese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</row>
        <row r="1142">
          <cell r="C1142">
            <v>30313</v>
          </cell>
          <cell r="D1142" t="str">
            <v>Investimenti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</row>
        <row r="1143">
          <cell r="C1143">
            <v>30314</v>
          </cell>
          <cell r="D1143" t="str">
            <v>Margine Finanziario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5598.3333300000004</v>
          </cell>
          <cell r="K1143">
            <v>5598.3333300000004</v>
          </cell>
          <cell r="L1143">
            <v>5598.3333300000004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</row>
        <row r="1144">
          <cell r="C1144">
            <v>30315</v>
          </cell>
          <cell r="D1144" t="str">
            <v>Ricavi da Servizi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-827</v>
          </cell>
          <cell r="K1144">
            <v>-827</v>
          </cell>
          <cell r="L1144">
            <v>-827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</row>
        <row r="1145">
          <cell r="C1145">
            <v>30316</v>
          </cell>
          <cell r="D1145" t="str">
            <v>Margine di Intermediazione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4771.3333300000004</v>
          </cell>
          <cell r="K1145">
            <v>4771.3333300000004</v>
          </cell>
          <cell r="L1145">
            <v>4771.3333300000004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</row>
        <row r="1146">
          <cell r="C1146">
            <v>30317</v>
          </cell>
          <cell r="D1146" t="str">
            <v>Margine di Intermediazione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3265.6944400000002</v>
          </cell>
          <cell r="K1146">
            <v>3265.6944400000002</v>
          </cell>
          <cell r="L1146">
            <v>3265.6944400000002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</row>
        <row r="1147">
          <cell r="C1147">
            <v>30318</v>
          </cell>
          <cell r="D1147" t="str">
            <v>Margine di Intermediazione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  <cell r="I1147">
            <v>0</v>
          </cell>
          <cell r="J1147">
            <v>8701.9722199999997</v>
          </cell>
          <cell r="K1147">
            <v>8701.9722199999997</v>
          </cell>
          <cell r="L1147">
            <v>8701.9722199999997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</row>
        <row r="1148">
          <cell r="C1148">
            <v>30319</v>
          </cell>
          <cell r="D1148" t="str">
            <v>Giri lordi a sofferenze</v>
          </cell>
          <cell r="E1148">
            <v>34131</v>
          </cell>
          <cell r="F1148">
            <v>22708</v>
          </cell>
          <cell r="G1148">
            <v>18019</v>
          </cell>
          <cell r="H1148">
            <v>8278</v>
          </cell>
          <cell r="I1148">
            <v>2909</v>
          </cell>
          <cell r="J1148">
            <v>84103</v>
          </cell>
          <cell r="K1148">
            <v>75738</v>
          </cell>
          <cell r="L1148">
            <v>70930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</row>
        <row r="1149">
          <cell r="C1149">
            <v>30320</v>
          </cell>
          <cell r="D1149" t="str">
            <v>Volumi fondi azionari e bilanciati</v>
          </cell>
          <cell r="E1149">
            <v>7515947</v>
          </cell>
          <cell r="F1149">
            <v>7123749</v>
          </cell>
          <cell r="G1149">
            <v>6809968</v>
          </cell>
          <cell r="H1149">
            <v>6123517</v>
          </cell>
          <cell r="I1149">
            <v>5382009</v>
          </cell>
          <cell r="J1149">
            <v>4916371</v>
          </cell>
          <cell r="K1149">
            <v>4193360</v>
          </cell>
          <cell r="L1149">
            <v>3632439</v>
          </cell>
          <cell r="M1149">
            <v>3477851</v>
          </cell>
          <cell r="N1149">
            <v>3184625</v>
          </cell>
          <cell r="O1149">
            <v>3023421</v>
          </cell>
          <cell r="P1149">
            <v>2876934</v>
          </cell>
          <cell r="Q1149">
            <v>2676200</v>
          </cell>
          <cell r="R1149">
            <v>0</v>
          </cell>
          <cell r="S1149">
            <v>0</v>
          </cell>
        </row>
        <row r="1150">
          <cell r="C1150">
            <v>30321</v>
          </cell>
          <cell r="D1150" t="str">
            <v>Commissioni GP+Fondi Retail</v>
          </cell>
          <cell r="E1150">
            <v>100704</v>
          </cell>
          <cell r="F1150">
            <v>81081</v>
          </cell>
          <cell r="G1150">
            <v>54453</v>
          </cell>
          <cell r="H1150">
            <v>30033</v>
          </cell>
          <cell r="I1150">
            <v>15095</v>
          </cell>
          <cell r="J1150">
            <v>148536</v>
          </cell>
          <cell r="K1150">
            <v>134943</v>
          </cell>
          <cell r="L1150">
            <v>120874</v>
          </cell>
          <cell r="M1150">
            <v>106826</v>
          </cell>
          <cell r="N1150">
            <v>92318</v>
          </cell>
          <cell r="O1150">
            <v>79387</v>
          </cell>
          <cell r="P1150">
            <v>66483</v>
          </cell>
          <cell r="Q1150">
            <v>54399</v>
          </cell>
          <cell r="R1150">
            <v>225300</v>
          </cell>
          <cell r="S1150">
            <v>198300</v>
          </cell>
        </row>
        <row r="1151">
          <cell r="C1151">
            <v>30322</v>
          </cell>
          <cell r="D1151" t="str">
            <v>Volumi GP+Fondi Retail</v>
          </cell>
          <cell r="E1151">
            <v>18773754</v>
          </cell>
          <cell r="F1151">
            <v>18828999</v>
          </cell>
          <cell r="G1151">
            <v>18957436</v>
          </cell>
          <cell r="H1151">
            <v>18830269</v>
          </cell>
          <cell r="I1151">
            <v>18742096</v>
          </cell>
          <cell r="J1151">
            <v>17760510</v>
          </cell>
          <cell r="K1151">
            <v>17683914</v>
          </cell>
          <cell r="L1151">
            <v>17620221</v>
          </cell>
          <cell r="M1151">
            <v>17565440</v>
          </cell>
          <cell r="N1151">
            <v>17469387</v>
          </cell>
          <cell r="O1151">
            <v>17347782</v>
          </cell>
          <cell r="P1151">
            <v>17217015</v>
          </cell>
          <cell r="Q1151">
            <v>17062802</v>
          </cell>
          <cell r="R1151">
            <v>0</v>
          </cell>
          <cell r="S1151">
            <v>19781400</v>
          </cell>
        </row>
        <row r="1152">
          <cell r="C1152">
            <v>30323</v>
          </cell>
          <cell r="D1152" t="str">
            <v>Commissioni Titoli Amministrati+Pct  Retail</v>
          </cell>
          <cell r="E1152">
            <v>35447</v>
          </cell>
          <cell r="F1152">
            <v>29736</v>
          </cell>
          <cell r="G1152">
            <v>24873</v>
          </cell>
          <cell r="H1152">
            <v>15119</v>
          </cell>
          <cell r="I1152">
            <v>5476</v>
          </cell>
          <cell r="J1152">
            <v>75640</v>
          </cell>
          <cell r="K1152">
            <v>65397</v>
          </cell>
          <cell r="L1152">
            <v>55755</v>
          </cell>
          <cell r="M1152">
            <v>50572</v>
          </cell>
          <cell r="N1152">
            <v>46952</v>
          </cell>
          <cell r="O1152">
            <v>44463</v>
          </cell>
          <cell r="P1152">
            <v>41261</v>
          </cell>
          <cell r="Q1152">
            <v>37865</v>
          </cell>
          <cell r="R1152">
            <v>59575</v>
          </cell>
          <cell r="S1152">
            <v>43000</v>
          </cell>
        </row>
        <row r="1153">
          <cell r="C1153">
            <v>30325</v>
          </cell>
          <cell r="D1153" t="str">
            <v>Commissioni GP+Fondi Corporate</v>
          </cell>
          <cell r="E1153">
            <v>1394</v>
          </cell>
          <cell r="F1153">
            <v>1121</v>
          </cell>
          <cell r="G1153">
            <v>795</v>
          </cell>
          <cell r="H1153">
            <v>422</v>
          </cell>
          <cell r="I1153">
            <v>215</v>
          </cell>
          <cell r="J1153">
            <v>1793</v>
          </cell>
          <cell r="K1153">
            <v>1612</v>
          </cell>
          <cell r="L1153">
            <v>1438</v>
          </cell>
          <cell r="M1153">
            <v>1253</v>
          </cell>
          <cell r="N1153">
            <v>1082</v>
          </cell>
          <cell r="O1153">
            <v>908</v>
          </cell>
          <cell r="P1153">
            <v>746</v>
          </cell>
          <cell r="Q1153">
            <v>606</v>
          </cell>
          <cell r="R1153">
            <v>2700</v>
          </cell>
          <cell r="S1153">
            <v>2300</v>
          </cell>
        </row>
        <row r="1154">
          <cell r="C1154">
            <v>30326</v>
          </cell>
          <cell r="D1154" t="str">
            <v>Volumi GP+Fondi Corporate</v>
          </cell>
          <cell r="E1154">
            <v>263701</v>
          </cell>
          <cell r="F1154">
            <v>268522</v>
          </cell>
          <cell r="G1154">
            <v>253459</v>
          </cell>
          <cell r="H1154">
            <v>246416</v>
          </cell>
          <cell r="I1154">
            <v>252013</v>
          </cell>
          <cell r="J1154">
            <v>210080</v>
          </cell>
          <cell r="K1154">
            <v>206837</v>
          </cell>
          <cell r="L1154">
            <v>204721</v>
          </cell>
          <cell r="M1154">
            <v>200582</v>
          </cell>
          <cell r="N1154">
            <v>195969</v>
          </cell>
          <cell r="O1154">
            <v>189914</v>
          </cell>
          <cell r="P1154">
            <v>184332</v>
          </cell>
          <cell r="Q1154">
            <v>181245</v>
          </cell>
          <cell r="R1154">
            <v>227200</v>
          </cell>
          <cell r="S1154">
            <v>227200</v>
          </cell>
        </row>
        <row r="1155">
          <cell r="C1155">
            <v>30327</v>
          </cell>
          <cell r="D1155" t="str">
            <v>Commissioni Titoli Amministrati+Pct Corporate</v>
          </cell>
          <cell r="E1155">
            <v>1043</v>
          </cell>
          <cell r="F1155">
            <v>653</v>
          </cell>
          <cell r="G1155">
            <v>550</v>
          </cell>
          <cell r="H1155">
            <v>384</v>
          </cell>
          <cell r="I1155">
            <v>94</v>
          </cell>
          <cell r="J1155">
            <v>1203</v>
          </cell>
          <cell r="K1155">
            <v>1104</v>
          </cell>
          <cell r="L1155">
            <v>1000</v>
          </cell>
          <cell r="M1155">
            <v>933</v>
          </cell>
          <cell r="N1155">
            <v>879</v>
          </cell>
          <cell r="O1155">
            <v>810</v>
          </cell>
          <cell r="P1155">
            <v>742</v>
          </cell>
          <cell r="Q1155">
            <v>694</v>
          </cell>
          <cell r="R1155">
            <v>1800</v>
          </cell>
          <cell r="S1155">
            <v>1600</v>
          </cell>
        </row>
        <row r="1156">
          <cell r="C1156">
            <v>30329</v>
          </cell>
          <cell r="D1156" t="str">
            <v>Commissioni GP+Fondi Large Corporate</v>
          </cell>
          <cell r="E1156">
            <v>17</v>
          </cell>
          <cell r="F1156">
            <v>14</v>
          </cell>
          <cell r="G1156">
            <v>11</v>
          </cell>
          <cell r="H1156">
            <v>6</v>
          </cell>
          <cell r="I1156">
            <v>4</v>
          </cell>
          <cell r="J1156">
            <v>26</v>
          </cell>
          <cell r="K1156">
            <v>24</v>
          </cell>
          <cell r="L1156">
            <v>22</v>
          </cell>
          <cell r="M1156">
            <v>19</v>
          </cell>
          <cell r="N1156">
            <v>17</v>
          </cell>
          <cell r="O1156">
            <v>14</v>
          </cell>
          <cell r="P1156">
            <v>13</v>
          </cell>
          <cell r="Q1156">
            <v>0</v>
          </cell>
          <cell r="R1156">
            <v>0</v>
          </cell>
          <cell r="S1156">
            <v>0</v>
          </cell>
        </row>
        <row r="1157">
          <cell r="C1157">
            <v>30330</v>
          </cell>
          <cell r="D1157" t="str">
            <v>Volumi GP+Fondi Large Corporate</v>
          </cell>
          <cell r="E1157">
            <v>3367</v>
          </cell>
          <cell r="F1157">
            <v>3438</v>
          </cell>
          <cell r="G1157">
            <v>3474</v>
          </cell>
          <cell r="H1157">
            <v>3542</v>
          </cell>
          <cell r="I1157">
            <v>3746</v>
          </cell>
          <cell r="J1157">
            <v>2984</v>
          </cell>
          <cell r="K1157">
            <v>2966</v>
          </cell>
          <cell r="L1157">
            <v>2958</v>
          </cell>
          <cell r="M1157">
            <v>2951</v>
          </cell>
          <cell r="N1157">
            <v>2918</v>
          </cell>
          <cell r="O1157">
            <v>2883</v>
          </cell>
          <cell r="P1157">
            <v>2852</v>
          </cell>
          <cell r="Q1157">
            <v>0</v>
          </cell>
          <cell r="R1157">
            <v>0</v>
          </cell>
          <cell r="S1157">
            <v>0</v>
          </cell>
        </row>
        <row r="1158">
          <cell r="C1158">
            <v>30332</v>
          </cell>
          <cell r="D1158" t="str">
            <v>Commissioni Titoli Amministrati+Pct Large Corporate</v>
          </cell>
          <cell r="E1158">
            <v>186</v>
          </cell>
          <cell r="F1158">
            <v>179</v>
          </cell>
          <cell r="G1158">
            <v>38</v>
          </cell>
          <cell r="H1158">
            <v>27</v>
          </cell>
          <cell r="I1158">
            <v>5</v>
          </cell>
          <cell r="J1158">
            <v>44</v>
          </cell>
          <cell r="K1158">
            <v>34</v>
          </cell>
          <cell r="L1158">
            <v>26</v>
          </cell>
          <cell r="M1158">
            <v>20</v>
          </cell>
          <cell r="N1158">
            <v>14</v>
          </cell>
          <cell r="O1158">
            <v>13</v>
          </cell>
          <cell r="P1158">
            <v>10</v>
          </cell>
          <cell r="Q1158">
            <v>4.43</v>
          </cell>
          <cell r="R1158">
            <v>500</v>
          </cell>
          <cell r="S1158">
            <v>0</v>
          </cell>
        </row>
        <row r="1159">
          <cell r="C1159">
            <v>30333</v>
          </cell>
          <cell r="D1159" t="str">
            <v>Margine di intermediazione Correspondent Banking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</row>
        <row r="1160">
          <cell r="C1160">
            <v>30334</v>
          </cell>
          <cell r="D1160" t="str">
            <v>Margine di intermediazione Tesoreria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24200</v>
          </cell>
          <cell r="K1160">
            <v>22183.333330000001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4713</v>
          </cell>
          <cell r="Q1160">
            <v>7875</v>
          </cell>
          <cell r="R1160">
            <v>0</v>
          </cell>
          <cell r="S1160">
            <v>0</v>
          </cell>
        </row>
        <row r="1161">
          <cell r="C1161">
            <v>30335</v>
          </cell>
          <cell r="D1161" t="str">
            <v># risorse totali</v>
          </cell>
          <cell r="E1161">
            <v>4933</v>
          </cell>
          <cell r="F1161">
            <v>4916</v>
          </cell>
          <cell r="G1161">
            <v>4916</v>
          </cell>
          <cell r="H1161">
            <v>4887</v>
          </cell>
          <cell r="I1161">
            <v>4895</v>
          </cell>
          <cell r="J1161">
            <v>4910</v>
          </cell>
          <cell r="K1161">
            <v>4923</v>
          </cell>
          <cell r="L1161">
            <v>4925</v>
          </cell>
          <cell r="M1161">
            <v>4941</v>
          </cell>
          <cell r="N1161">
            <v>4950</v>
          </cell>
          <cell r="O1161">
            <v>4958</v>
          </cell>
          <cell r="P1161">
            <v>4965</v>
          </cell>
          <cell r="Q1161">
            <v>4986</v>
          </cell>
          <cell r="R1161">
            <v>5110</v>
          </cell>
          <cell r="S1161">
            <v>5110</v>
          </cell>
        </row>
        <row r="1162">
          <cell r="C1162">
            <v>30340</v>
          </cell>
          <cell r="D1162" t="str">
            <v>Impieghi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R1162">
            <v>0</v>
          </cell>
          <cell r="S1162">
            <v>0</v>
          </cell>
        </row>
        <row r="1163">
          <cell r="C1163">
            <v>30341</v>
          </cell>
          <cell r="D1163" t="str">
            <v>Raccolta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</row>
        <row r="1164">
          <cell r="C1164">
            <v>30342</v>
          </cell>
          <cell r="D1164" t="str">
            <v>Margine Impieghi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</row>
        <row r="1165">
          <cell r="C1165">
            <v>30343</v>
          </cell>
          <cell r="D1165" t="str">
            <v>Margine Raccolta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</row>
        <row r="1166">
          <cell r="C1166">
            <v>30344</v>
          </cell>
          <cell r="D1166" t="str">
            <v>Totale Ricavi da Servizi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</row>
        <row r="1167">
          <cell r="C1167">
            <v>30345</v>
          </cell>
          <cell r="D1167" t="str">
            <v>Impieghi Clientela Bilancio</v>
          </cell>
          <cell r="E1167">
            <v>0</v>
          </cell>
          <cell r="F1167">
            <v>0</v>
          </cell>
          <cell r="G1167">
            <v>20083626</v>
          </cell>
          <cell r="H1167">
            <v>0</v>
          </cell>
          <cell r="I1167">
            <v>0</v>
          </cell>
          <cell r="J1167">
            <v>18558416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16912037</v>
          </cell>
          <cell r="Q1167">
            <v>0</v>
          </cell>
          <cell r="R1167">
            <v>0</v>
          </cell>
          <cell r="S1167">
            <v>0</v>
          </cell>
        </row>
        <row r="1168">
          <cell r="C1168">
            <v>30346</v>
          </cell>
          <cell r="D1168" t="str">
            <v>Sofferenze nette totali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</row>
        <row r="1169">
          <cell r="C1169">
            <v>30347</v>
          </cell>
          <cell r="D1169" t="str">
            <v>Sofferenze lorde Rete Italia</v>
          </cell>
          <cell r="E1169">
            <v>490231</v>
          </cell>
          <cell r="F1169">
            <v>494697</v>
          </cell>
          <cell r="G1169">
            <v>505650</v>
          </cell>
          <cell r="H1169">
            <v>529079</v>
          </cell>
          <cell r="I1169">
            <v>524510</v>
          </cell>
          <cell r="J1169">
            <v>525464</v>
          </cell>
          <cell r="K1169">
            <v>539230</v>
          </cell>
          <cell r="L1169">
            <v>539878</v>
          </cell>
          <cell r="M1169">
            <v>537263</v>
          </cell>
          <cell r="N1169">
            <v>535653</v>
          </cell>
          <cell r="O1169">
            <v>532515</v>
          </cell>
          <cell r="P1169">
            <v>547085</v>
          </cell>
          <cell r="Q1169">
            <v>586368</v>
          </cell>
          <cell r="R1169">
            <v>0</v>
          </cell>
          <cell r="S1169">
            <v>530000</v>
          </cell>
        </row>
        <row r="1170">
          <cell r="C1170">
            <v>30348</v>
          </cell>
          <cell r="D1170" t="str">
            <v>Rettifiche di valore su crediti</v>
          </cell>
          <cell r="E1170">
            <v>0</v>
          </cell>
          <cell r="F1170">
            <v>0</v>
          </cell>
          <cell r="G1170">
            <v>25884</v>
          </cell>
          <cell r="H1170">
            <v>0</v>
          </cell>
          <cell r="I1170">
            <v>0</v>
          </cell>
          <cell r="J1170">
            <v>113543.90300000001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57026</v>
          </cell>
          <cell r="Q1170">
            <v>0</v>
          </cell>
          <cell r="R1170">
            <v>0</v>
          </cell>
          <cell r="S1170">
            <v>0</v>
          </cell>
        </row>
        <row r="1171">
          <cell r="C1171">
            <v>30349</v>
          </cell>
          <cell r="D1171" t="str">
            <v>Radiati fiscali Rete Italia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</row>
        <row r="1172">
          <cell r="C1172">
            <v>30350</v>
          </cell>
          <cell r="D1172" t="str">
            <v>Radiati fiscali Filiali Estere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</row>
        <row r="1173">
          <cell r="C1173">
            <v>30351</v>
          </cell>
          <cell r="D1173" t="str">
            <v>Incagli lordi Rete Italia</v>
          </cell>
          <cell r="E1173">
            <v>343058</v>
          </cell>
          <cell r="F1173">
            <v>360496</v>
          </cell>
          <cell r="G1173">
            <v>337124.99300000002</v>
          </cell>
          <cell r="H1173">
            <v>335585</v>
          </cell>
          <cell r="I1173">
            <v>333188</v>
          </cell>
          <cell r="J1173">
            <v>334984</v>
          </cell>
          <cell r="K1173">
            <v>293735</v>
          </cell>
          <cell r="L1173">
            <v>296192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</row>
        <row r="1174">
          <cell r="C1174">
            <v>30352</v>
          </cell>
          <cell r="D1174" t="str">
            <v>Incagli lordi Filiali Estere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</row>
        <row r="1175">
          <cell r="C1175">
            <v>30353</v>
          </cell>
          <cell r="D1175" t="str">
            <v>Giri lordi a sofferenze Rete Italia</v>
          </cell>
          <cell r="E1175">
            <v>34131</v>
          </cell>
          <cell r="F1175">
            <v>22708</v>
          </cell>
          <cell r="G1175">
            <v>18019</v>
          </cell>
          <cell r="H1175">
            <v>8278</v>
          </cell>
          <cell r="I1175">
            <v>2909</v>
          </cell>
          <cell r="J1175">
            <v>84103</v>
          </cell>
          <cell r="K1175">
            <v>75738</v>
          </cell>
          <cell r="L1175">
            <v>70930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</row>
        <row r="1176">
          <cell r="C1176">
            <v>30354</v>
          </cell>
          <cell r="D1176" t="str">
            <v>Giri lordi a sofferenze Filiali Estere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</row>
        <row r="1177">
          <cell r="C1177">
            <v>30461</v>
          </cell>
          <cell r="D1177" t="str">
            <v>Numeri Racc. a vista (c/c e dep. risp.)</v>
          </cell>
          <cell r="E1177">
            <v>126224600</v>
          </cell>
          <cell r="F1177">
            <v>96679363</v>
          </cell>
          <cell r="G1177">
            <v>70887726</v>
          </cell>
          <cell r="H1177">
            <v>42306660</v>
          </cell>
          <cell r="I1177">
            <v>21681679</v>
          </cell>
          <cell r="J1177">
            <v>265074315</v>
          </cell>
          <cell r="K1177">
            <v>242924212</v>
          </cell>
          <cell r="L1177">
            <v>219056624</v>
          </cell>
          <cell r="M1177">
            <v>194715066</v>
          </cell>
          <cell r="N1177">
            <v>172233054</v>
          </cell>
          <cell r="O1177">
            <v>143343376</v>
          </cell>
          <cell r="P1177">
            <v>121140404</v>
          </cell>
          <cell r="Q1177">
            <v>99243240</v>
          </cell>
          <cell r="R1177">
            <v>302437878</v>
          </cell>
          <cell r="S1177">
            <v>281454000</v>
          </cell>
        </row>
        <row r="1178">
          <cell r="C1178">
            <v>30462</v>
          </cell>
          <cell r="D1178" t="str">
            <v>Margine Racc. a vista</v>
          </cell>
          <cell r="E1178">
            <v>10461</v>
          </cell>
          <cell r="F1178">
            <v>7671</v>
          </cell>
          <cell r="G1178">
            <v>5427</v>
          </cell>
          <cell r="H1178">
            <v>3109</v>
          </cell>
          <cell r="I1178">
            <v>1507</v>
          </cell>
          <cell r="J1178">
            <v>16106</v>
          </cell>
          <cell r="K1178">
            <v>14491</v>
          </cell>
          <cell r="L1178">
            <v>12904</v>
          </cell>
          <cell r="M1178">
            <v>11502</v>
          </cell>
          <cell r="N1178">
            <v>10265</v>
          </cell>
          <cell r="O1178">
            <v>8685</v>
          </cell>
          <cell r="P1178">
            <v>7367</v>
          </cell>
          <cell r="Q1178">
            <v>6087</v>
          </cell>
          <cell r="R1178">
            <v>26718</v>
          </cell>
          <cell r="S1178">
            <v>17200</v>
          </cell>
        </row>
        <row r="1179">
          <cell r="C1179">
            <v>30463</v>
          </cell>
          <cell r="D1179" t="str">
            <v>Numeri Racc. a termine (CD+Obbl.)</v>
          </cell>
          <cell r="E1179">
            <v>32538336</v>
          </cell>
          <cell r="F1179">
            <v>26441283</v>
          </cell>
          <cell r="G1179">
            <v>19936007</v>
          </cell>
          <cell r="H1179">
            <v>12352800</v>
          </cell>
          <cell r="I1179">
            <v>6356798</v>
          </cell>
          <cell r="J1179">
            <v>81361420</v>
          </cell>
          <cell r="K1179">
            <v>74833702</v>
          </cell>
          <cell r="L1179">
            <v>68058608</v>
          </cell>
          <cell r="M1179">
            <v>61717656</v>
          </cell>
          <cell r="N1179">
            <v>54711450</v>
          </cell>
          <cell r="O1179">
            <v>47063788</v>
          </cell>
          <cell r="P1179">
            <v>40132225</v>
          </cell>
          <cell r="Q1179">
            <v>33299124</v>
          </cell>
          <cell r="R1179">
            <v>69540000</v>
          </cell>
          <cell r="S1179">
            <v>83740800</v>
          </cell>
        </row>
        <row r="1180">
          <cell r="C1180">
            <v>30464</v>
          </cell>
          <cell r="D1180" t="str">
            <v>Margine Racc. a termine</v>
          </cell>
          <cell r="E1180">
            <v>904</v>
          </cell>
          <cell r="F1180">
            <v>719</v>
          </cell>
          <cell r="G1180">
            <v>531</v>
          </cell>
          <cell r="H1180">
            <v>328</v>
          </cell>
          <cell r="I1180">
            <v>165</v>
          </cell>
          <cell r="J1180">
            <v>1676</v>
          </cell>
          <cell r="K1180">
            <v>1510</v>
          </cell>
          <cell r="L1180">
            <v>1349</v>
          </cell>
          <cell r="M1180">
            <v>1206</v>
          </cell>
          <cell r="N1180">
            <v>1087</v>
          </cell>
          <cell r="O1180">
            <v>947</v>
          </cell>
          <cell r="P1180">
            <v>821</v>
          </cell>
          <cell r="Q1180">
            <v>697</v>
          </cell>
          <cell r="R1180">
            <v>2027</v>
          </cell>
          <cell r="S1180">
            <v>1800</v>
          </cell>
        </row>
        <row r="1181">
          <cell r="C1181">
            <v>30465</v>
          </cell>
          <cell r="D1181" t="str">
            <v>Numeri Racc. totale (esclusi PCT)</v>
          </cell>
          <cell r="E1181">
            <v>158762936</v>
          </cell>
          <cell r="F1181">
            <v>123120646</v>
          </cell>
          <cell r="G1181">
            <v>90823733</v>
          </cell>
          <cell r="H1181">
            <v>54659460</v>
          </cell>
          <cell r="I1181">
            <v>28038477</v>
          </cell>
          <cell r="J1181">
            <v>346435735</v>
          </cell>
          <cell r="K1181">
            <v>317757914</v>
          </cell>
          <cell r="L1181">
            <v>287115232</v>
          </cell>
          <cell r="M1181">
            <v>256432722</v>
          </cell>
          <cell r="N1181">
            <v>226944504</v>
          </cell>
          <cell r="O1181">
            <v>190407164</v>
          </cell>
          <cell r="P1181">
            <v>161272629</v>
          </cell>
          <cell r="Q1181">
            <v>132542364</v>
          </cell>
          <cell r="R1181">
            <v>371977878</v>
          </cell>
          <cell r="S1181">
            <v>365194800</v>
          </cell>
        </row>
        <row r="1182">
          <cell r="C1182">
            <v>30466</v>
          </cell>
          <cell r="D1182" t="str">
            <v>Margine Raccolta Totale</v>
          </cell>
          <cell r="E1182">
            <v>11365</v>
          </cell>
          <cell r="F1182">
            <v>8390</v>
          </cell>
          <cell r="G1182">
            <v>5958</v>
          </cell>
          <cell r="H1182">
            <v>3437</v>
          </cell>
          <cell r="I1182">
            <v>1672</v>
          </cell>
          <cell r="J1182">
            <v>17782</v>
          </cell>
          <cell r="K1182">
            <v>16001</v>
          </cell>
          <cell r="L1182">
            <v>14253</v>
          </cell>
          <cell r="M1182">
            <v>12708</v>
          </cell>
          <cell r="N1182">
            <v>11352</v>
          </cell>
          <cell r="O1182">
            <v>9632</v>
          </cell>
          <cell r="P1182">
            <v>8188</v>
          </cell>
          <cell r="Q1182">
            <v>6784</v>
          </cell>
          <cell r="R1182">
            <v>28745</v>
          </cell>
          <cell r="S1182">
            <v>19000</v>
          </cell>
        </row>
        <row r="1183">
          <cell r="C1183">
            <v>30467</v>
          </cell>
          <cell r="D1183" t="str">
            <v>Numeri Impieghi vivi totali</v>
          </cell>
          <cell r="E1183">
            <v>534720952</v>
          </cell>
          <cell r="F1183">
            <v>417098374</v>
          </cell>
          <cell r="G1183">
            <v>310225825</v>
          </cell>
          <cell r="H1183">
            <v>193237680</v>
          </cell>
          <cell r="I1183">
            <v>99190917</v>
          </cell>
          <cell r="J1183">
            <v>1090850041.25</v>
          </cell>
          <cell r="K1183">
            <v>973168118</v>
          </cell>
          <cell r="L1183">
            <v>880756704</v>
          </cell>
          <cell r="M1183">
            <v>789300876</v>
          </cell>
          <cell r="N1183">
            <v>688236021</v>
          </cell>
          <cell r="O1183">
            <v>585289600</v>
          </cell>
          <cell r="P1183">
            <v>488715023</v>
          </cell>
          <cell r="Q1183">
            <v>414873255</v>
          </cell>
          <cell r="R1183">
            <v>1323333756</v>
          </cell>
          <cell r="S1183">
            <v>1380222600</v>
          </cell>
        </row>
        <row r="1184">
          <cell r="C1184">
            <v>30468</v>
          </cell>
          <cell r="D1184" t="str">
            <v>Margine Imp. Vivi totali</v>
          </cell>
          <cell r="E1184">
            <v>62325</v>
          </cell>
          <cell r="F1184">
            <v>48384</v>
          </cell>
          <cell r="G1184">
            <v>36733</v>
          </cell>
          <cell r="H1184">
            <v>23478</v>
          </cell>
          <cell r="I1184">
            <v>11974</v>
          </cell>
          <cell r="J1184">
            <v>133592.75</v>
          </cell>
          <cell r="K1184">
            <v>122223</v>
          </cell>
          <cell r="L1184">
            <v>111306</v>
          </cell>
          <cell r="M1184">
            <v>99724</v>
          </cell>
          <cell r="N1184">
            <v>87698</v>
          </cell>
          <cell r="O1184">
            <v>74694</v>
          </cell>
          <cell r="P1184">
            <v>63520</v>
          </cell>
          <cell r="Q1184">
            <v>53650</v>
          </cell>
          <cell r="R1184">
            <v>150125</v>
          </cell>
          <cell r="S1184">
            <v>159300</v>
          </cell>
        </row>
        <row r="1185">
          <cell r="C1185">
            <v>30469</v>
          </cell>
          <cell r="D1185" t="str">
            <v>Numeri Impieghi vivi a breve (c/c)</v>
          </cell>
          <cell r="E1185">
            <v>226642184</v>
          </cell>
          <cell r="F1185">
            <v>177974544</v>
          </cell>
          <cell r="G1185">
            <v>134094779</v>
          </cell>
          <cell r="H1185">
            <v>85692900</v>
          </cell>
          <cell r="I1185">
            <v>45451270</v>
          </cell>
          <cell r="J1185">
            <v>491845438.75</v>
          </cell>
          <cell r="K1185">
            <v>437494576</v>
          </cell>
          <cell r="L1185">
            <v>399391552</v>
          </cell>
          <cell r="M1185">
            <v>359837478</v>
          </cell>
          <cell r="N1185">
            <v>319855311</v>
          </cell>
          <cell r="O1185">
            <v>273392020</v>
          </cell>
          <cell r="P1185">
            <v>234126034</v>
          </cell>
          <cell r="Q1185">
            <v>197471307</v>
          </cell>
          <cell r="R1185">
            <v>545461878</v>
          </cell>
          <cell r="S1185">
            <v>574656600</v>
          </cell>
        </row>
        <row r="1186">
          <cell r="C1186">
            <v>30470</v>
          </cell>
          <cell r="D1186" t="str">
            <v>Margine Imp. Vivi a breve</v>
          </cell>
          <cell r="E1186">
            <v>37864</v>
          </cell>
          <cell r="F1186">
            <v>30065</v>
          </cell>
          <cell r="G1186">
            <v>22898</v>
          </cell>
          <cell r="H1186">
            <v>14640</v>
          </cell>
          <cell r="I1186">
            <v>7438</v>
          </cell>
          <cell r="J1186">
            <v>79118.75</v>
          </cell>
          <cell r="K1186">
            <v>72174</v>
          </cell>
          <cell r="L1186">
            <v>65724</v>
          </cell>
          <cell r="M1186">
            <v>58812</v>
          </cell>
          <cell r="N1186">
            <v>51940</v>
          </cell>
          <cell r="O1186">
            <v>43869</v>
          </cell>
          <cell r="P1186">
            <v>37386</v>
          </cell>
          <cell r="Q1186">
            <v>31471</v>
          </cell>
          <cell r="R1186">
            <v>92599</v>
          </cell>
          <cell r="S1186">
            <v>93400</v>
          </cell>
        </row>
        <row r="1187">
          <cell r="C1187">
            <v>30471</v>
          </cell>
          <cell r="D1187" t="str">
            <v>Numeri Impieghi vivi a termine</v>
          </cell>
          <cell r="E1187">
            <v>308078768</v>
          </cell>
          <cell r="F1187">
            <v>239123830</v>
          </cell>
          <cell r="G1187">
            <v>176131046</v>
          </cell>
          <cell r="H1187">
            <v>107544780</v>
          </cell>
          <cell r="I1187">
            <v>53739647</v>
          </cell>
          <cell r="J1187">
            <v>599004602.5</v>
          </cell>
          <cell r="K1187">
            <v>535673542</v>
          </cell>
          <cell r="L1187">
            <v>481365152</v>
          </cell>
          <cell r="M1187">
            <v>429463398</v>
          </cell>
          <cell r="N1187">
            <v>368380710</v>
          </cell>
          <cell r="O1187">
            <v>311897580</v>
          </cell>
          <cell r="P1187">
            <v>254588989</v>
          </cell>
          <cell r="Q1187">
            <v>217401948</v>
          </cell>
          <cell r="R1187">
            <v>777871878</v>
          </cell>
          <cell r="S1187">
            <v>805566000</v>
          </cell>
        </row>
        <row r="1188">
          <cell r="C1188">
            <v>30472</v>
          </cell>
          <cell r="D1188" t="str">
            <v>Margine Imp. Vivi a termine</v>
          </cell>
          <cell r="E1188">
            <v>24461</v>
          </cell>
          <cell r="F1188">
            <v>18319</v>
          </cell>
          <cell r="G1188">
            <v>13835</v>
          </cell>
          <cell r="H1188">
            <v>8838</v>
          </cell>
          <cell r="I1188">
            <v>4536</v>
          </cell>
          <cell r="J1188">
            <v>54474</v>
          </cell>
          <cell r="K1188">
            <v>50049</v>
          </cell>
          <cell r="L1188">
            <v>45582</v>
          </cell>
          <cell r="M1188">
            <v>40912</v>
          </cell>
          <cell r="N1188">
            <v>35758</v>
          </cell>
          <cell r="O1188">
            <v>30825</v>
          </cell>
          <cell r="P1188">
            <v>26134</v>
          </cell>
          <cell r="Q1188">
            <v>22179</v>
          </cell>
          <cell r="R1188">
            <v>57526</v>
          </cell>
          <cell r="S1188">
            <v>65900</v>
          </cell>
        </row>
        <row r="1189">
          <cell r="C1189">
            <v>30473</v>
          </cell>
          <cell r="D1189" t="str">
            <v>Numeri contenzioso</v>
          </cell>
          <cell r="E1189">
            <v>14501339</v>
          </cell>
          <cell r="F1189">
            <v>11575401</v>
          </cell>
          <cell r="G1189">
            <v>8795658</v>
          </cell>
          <cell r="H1189">
            <v>5712036</v>
          </cell>
          <cell r="I1189">
            <v>2937688</v>
          </cell>
          <cell r="J1189">
            <v>14131340</v>
          </cell>
          <cell r="K1189">
            <v>12979240</v>
          </cell>
          <cell r="L1189">
            <v>11847488</v>
          </cell>
          <cell r="M1189">
            <v>10684401</v>
          </cell>
          <cell r="N1189">
            <v>9563994</v>
          </cell>
          <cell r="O1189">
            <v>8416612</v>
          </cell>
          <cell r="P1189">
            <v>7274028</v>
          </cell>
          <cell r="Q1189">
            <v>6115953</v>
          </cell>
          <cell r="R1189">
            <v>34770000</v>
          </cell>
          <cell r="S1189">
            <v>14640000</v>
          </cell>
        </row>
        <row r="1190">
          <cell r="C1190">
            <v>30474</v>
          </cell>
          <cell r="D1190" t="str">
            <v>Margine Contenzioso</v>
          </cell>
          <cell r="E1190">
            <v>-1023</v>
          </cell>
          <cell r="F1190">
            <v>-789</v>
          </cell>
          <cell r="G1190">
            <v>-585</v>
          </cell>
          <cell r="H1190">
            <v>-385</v>
          </cell>
          <cell r="I1190">
            <v>-221</v>
          </cell>
          <cell r="J1190">
            <v>-609</v>
          </cell>
          <cell r="K1190">
            <v>-514</v>
          </cell>
          <cell r="L1190">
            <v>-445</v>
          </cell>
          <cell r="M1190">
            <v>-401</v>
          </cell>
          <cell r="N1190">
            <v>-342</v>
          </cell>
          <cell r="O1190">
            <v>-269</v>
          </cell>
          <cell r="P1190">
            <v>-217</v>
          </cell>
          <cell r="Q1190">
            <v>-173</v>
          </cell>
          <cell r="R1190">
            <v>-2375</v>
          </cell>
          <cell r="S1190">
            <v>-800</v>
          </cell>
        </row>
        <row r="1191">
          <cell r="C1191">
            <v>30475</v>
          </cell>
          <cell r="D1191" t="str">
            <v>Commissioni su GP</v>
          </cell>
          <cell r="E1191">
            <v>891</v>
          </cell>
          <cell r="F1191">
            <v>708</v>
          </cell>
          <cell r="G1191">
            <v>521</v>
          </cell>
          <cell r="H1191">
            <v>318</v>
          </cell>
          <cell r="I1191">
            <v>156</v>
          </cell>
          <cell r="J1191">
            <v>1400</v>
          </cell>
          <cell r="K1191">
            <v>1243</v>
          </cell>
          <cell r="L1191">
            <v>1087</v>
          </cell>
          <cell r="M1191">
            <v>943</v>
          </cell>
          <cell r="N1191">
            <v>805</v>
          </cell>
          <cell r="O1191">
            <v>670</v>
          </cell>
          <cell r="P1191">
            <v>545</v>
          </cell>
          <cell r="Q1191">
            <v>447</v>
          </cell>
          <cell r="R1191">
            <v>2300</v>
          </cell>
          <cell r="S1191">
            <v>2300</v>
          </cell>
        </row>
        <row r="1192">
          <cell r="C1192">
            <v>30476</v>
          </cell>
          <cell r="D1192" t="str">
            <v>volumi GP</v>
          </cell>
          <cell r="E1192">
            <v>159494</v>
          </cell>
          <cell r="F1192">
            <v>160756</v>
          </cell>
          <cell r="G1192">
            <v>159878</v>
          </cell>
          <cell r="H1192">
            <v>153368</v>
          </cell>
          <cell r="I1192">
            <v>155382</v>
          </cell>
          <cell r="J1192">
            <v>129598</v>
          </cell>
          <cell r="K1192">
            <v>127551</v>
          </cell>
          <cell r="L1192">
            <v>125534</v>
          </cell>
          <cell r="M1192">
            <v>124020</v>
          </cell>
          <cell r="N1192">
            <v>121508</v>
          </cell>
          <cell r="O1192">
            <v>118874</v>
          </cell>
          <cell r="P1192">
            <v>116223</v>
          </cell>
          <cell r="Q1192">
            <v>116071</v>
          </cell>
          <cell r="R1192">
            <v>0</v>
          </cell>
          <cell r="S1192">
            <v>0</v>
          </cell>
        </row>
        <row r="1193">
          <cell r="C1193">
            <v>30477</v>
          </cell>
          <cell r="D1193" t="str">
            <v>Commissioni su fondi</v>
          </cell>
          <cell r="E1193">
            <v>1695</v>
          </cell>
          <cell r="F1193">
            <v>1360</v>
          </cell>
          <cell r="G1193">
            <v>967</v>
          </cell>
          <cell r="H1193">
            <v>430</v>
          </cell>
          <cell r="I1193">
            <v>174</v>
          </cell>
          <cell r="J1193">
            <v>2238</v>
          </cell>
          <cell r="K1193">
            <v>2065</v>
          </cell>
          <cell r="L1193">
            <v>1875</v>
          </cell>
          <cell r="M1193">
            <v>1681</v>
          </cell>
          <cell r="N1193">
            <v>1496</v>
          </cell>
          <cell r="O1193">
            <v>1299</v>
          </cell>
          <cell r="P1193">
            <v>1110</v>
          </cell>
          <cell r="Q1193">
            <v>924</v>
          </cell>
          <cell r="R1193">
            <v>4000</v>
          </cell>
          <cell r="S1193">
            <v>2800</v>
          </cell>
        </row>
        <row r="1194">
          <cell r="C1194">
            <v>30478</v>
          </cell>
          <cell r="D1194" t="str">
            <v>volumi fondi</v>
          </cell>
          <cell r="E1194">
            <v>322290</v>
          </cell>
          <cell r="F1194">
            <v>321658</v>
          </cell>
          <cell r="G1194">
            <v>319559</v>
          </cell>
          <cell r="H1194">
            <v>313712</v>
          </cell>
          <cell r="I1194">
            <v>242605</v>
          </cell>
          <cell r="J1194">
            <v>312167</v>
          </cell>
          <cell r="K1194">
            <v>312269</v>
          </cell>
          <cell r="L1194">
            <v>312007</v>
          </cell>
          <cell r="M1194">
            <v>313242</v>
          </cell>
          <cell r="N1194">
            <v>313815</v>
          </cell>
          <cell r="O1194">
            <v>311219</v>
          </cell>
          <cell r="P1194">
            <v>312516</v>
          </cell>
          <cell r="Q1194">
            <v>314136</v>
          </cell>
          <cell r="R1194">
            <v>0</v>
          </cell>
          <cell r="S1194">
            <v>0</v>
          </cell>
        </row>
        <row r="1195">
          <cell r="C1195">
            <v>30479</v>
          </cell>
          <cell r="D1195" t="str">
            <v>Commissioni su titoli amministrati</v>
          </cell>
          <cell r="E1195">
            <v>1509</v>
          </cell>
          <cell r="F1195">
            <v>1244</v>
          </cell>
          <cell r="G1195">
            <v>1036</v>
          </cell>
          <cell r="H1195">
            <v>645</v>
          </cell>
          <cell r="I1195">
            <v>250</v>
          </cell>
          <cell r="J1195">
            <v>2248</v>
          </cell>
          <cell r="K1195">
            <v>2009</v>
          </cell>
          <cell r="L1195">
            <v>1837</v>
          </cell>
          <cell r="M1195">
            <v>1763</v>
          </cell>
          <cell r="N1195">
            <v>1624</v>
          </cell>
          <cell r="O1195">
            <v>1533</v>
          </cell>
          <cell r="P1195">
            <v>1436</v>
          </cell>
          <cell r="Q1195">
            <v>1362</v>
          </cell>
          <cell r="R1195">
            <v>3000</v>
          </cell>
          <cell r="S1195">
            <v>1400</v>
          </cell>
        </row>
        <row r="1196">
          <cell r="C1196">
            <v>30480</v>
          </cell>
          <cell r="D1196" t="str">
            <v>volumi Titoli Ammin. (stock)</v>
          </cell>
          <cell r="E1196">
            <v>427519</v>
          </cell>
          <cell r="F1196">
            <v>419052</v>
          </cell>
          <cell r="G1196">
            <v>413176</v>
          </cell>
          <cell r="H1196">
            <v>389843</v>
          </cell>
          <cell r="I1196">
            <v>347524</v>
          </cell>
          <cell r="J1196">
            <v>280364</v>
          </cell>
          <cell r="K1196">
            <v>295877</v>
          </cell>
          <cell r="L1196">
            <v>328099</v>
          </cell>
          <cell r="M1196">
            <v>362247</v>
          </cell>
          <cell r="N1196">
            <v>361157</v>
          </cell>
          <cell r="O1196">
            <v>361582</v>
          </cell>
          <cell r="P1196">
            <v>372814</v>
          </cell>
          <cell r="Q1196">
            <v>404336</v>
          </cell>
          <cell r="R1196">
            <v>0</v>
          </cell>
          <cell r="S1196">
            <v>0</v>
          </cell>
        </row>
        <row r="1197">
          <cell r="C1197">
            <v>30481</v>
          </cell>
          <cell r="D1197" t="str">
            <v>Commissioni su operazioni di PcT</v>
          </cell>
          <cell r="E1197">
            <v>34</v>
          </cell>
          <cell r="F1197">
            <v>25</v>
          </cell>
          <cell r="G1197">
            <v>18</v>
          </cell>
          <cell r="H1197">
            <v>10</v>
          </cell>
          <cell r="I1197">
            <v>4</v>
          </cell>
          <cell r="J1197">
            <v>67</v>
          </cell>
          <cell r="K1197">
            <v>59</v>
          </cell>
          <cell r="L1197">
            <v>53</v>
          </cell>
          <cell r="M1197">
            <v>49</v>
          </cell>
          <cell r="N1197">
            <v>47</v>
          </cell>
          <cell r="O1197">
            <v>38</v>
          </cell>
          <cell r="P1197">
            <v>35</v>
          </cell>
          <cell r="Q1197">
            <v>32</v>
          </cell>
          <cell r="R1197">
            <v>75</v>
          </cell>
          <cell r="S1197">
            <v>100</v>
          </cell>
        </row>
        <row r="1198">
          <cell r="C1198">
            <v>30482</v>
          </cell>
          <cell r="D1198" t="str">
            <v>volumi PcT</v>
          </cell>
          <cell r="E1198">
            <v>27768</v>
          </cell>
          <cell r="F1198">
            <v>27730</v>
          </cell>
          <cell r="G1198">
            <v>28962</v>
          </cell>
          <cell r="H1198">
            <v>28385</v>
          </cell>
          <cell r="I1198">
            <v>25341</v>
          </cell>
          <cell r="J1198">
            <v>17457</v>
          </cell>
          <cell r="K1198">
            <v>16902</v>
          </cell>
          <cell r="L1198">
            <v>16232</v>
          </cell>
          <cell r="M1198">
            <v>15803</v>
          </cell>
          <cell r="N1198">
            <v>15837</v>
          </cell>
          <cell r="O1198">
            <v>15877</v>
          </cell>
          <cell r="P1198">
            <v>16810</v>
          </cell>
          <cell r="Q1198">
            <v>17899</v>
          </cell>
          <cell r="R1198">
            <v>0</v>
          </cell>
          <cell r="S1198">
            <v>0</v>
          </cell>
        </row>
        <row r="1199">
          <cell r="C1199">
            <v>30483</v>
          </cell>
          <cell r="D1199" t="str">
            <v>Commissioni su assicurazioni</v>
          </cell>
          <cell r="E1199">
            <v>468</v>
          </cell>
          <cell r="F1199">
            <v>373</v>
          </cell>
          <cell r="G1199">
            <v>272</v>
          </cell>
          <cell r="H1199">
            <v>145</v>
          </cell>
          <cell r="I1199">
            <v>74</v>
          </cell>
          <cell r="J1199">
            <v>716</v>
          </cell>
          <cell r="K1199">
            <v>670</v>
          </cell>
          <cell r="L1199">
            <v>598</v>
          </cell>
          <cell r="M1199">
            <v>466</v>
          </cell>
          <cell r="N1199">
            <v>383</v>
          </cell>
          <cell r="O1199">
            <v>330</v>
          </cell>
          <cell r="P1199">
            <v>296</v>
          </cell>
          <cell r="Q1199">
            <v>233</v>
          </cell>
          <cell r="R1199">
            <v>1500</v>
          </cell>
          <cell r="S1199">
            <v>1500</v>
          </cell>
        </row>
        <row r="1200">
          <cell r="C1200">
            <v>30484</v>
          </cell>
          <cell r="D1200" t="str">
            <v>volumi assicurazioni</v>
          </cell>
          <cell r="E1200">
            <v>33188.286769999999</v>
          </cell>
          <cell r="F1200">
            <v>31026.804380000001</v>
          </cell>
          <cell r="G1200">
            <v>30945.03484</v>
          </cell>
          <cell r="H1200">
            <v>29542.264859999999</v>
          </cell>
          <cell r="I1200">
            <v>28986.494999999999</v>
          </cell>
          <cell r="J1200">
            <v>18092.496279999999</v>
          </cell>
          <cell r="K1200">
            <v>17514.40942</v>
          </cell>
          <cell r="L1200">
            <v>15660.5052</v>
          </cell>
          <cell r="M1200">
            <v>12514.77989</v>
          </cell>
          <cell r="N1200">
            <v>10363.023649999999</v>
          </cell>
          <cell r="O1200">
            <v>9067.9863299999997</v>
          </cell>
          <cell r="P1200">
            <v>8122.1022800000001</v>
          </cell>
          <cell r="Q1200">
            <v>7385.6279100000002</v>
          </cell>
          <cell r="R1200">
            <v>0</v>
          </cell>
          <cell r="S1200">
            <v>0</v>
          </cell>
        </row>
        <row r="1201">
          <cell r="C1201">
            <v>30485</v>
          </cell>
          <cell r="D1201" t="str">
            <v>commissioni tenuta conto</v>
          </cell>
          <cell r="E1201">
            <v>14435</v>
          </cell>
          <cell r="F1201">
            <v>11184</v>
          </cell>
          <cell r="G1201">
            <v>8592</v>
          </cell>
          <cell r="H1201">
            <v>5150</v>
          </cell>
          <cell r="I1201">
            <v>2513</v>
          </cell>
          <cell r="J1201">
            <v>30432</v>
          </cell>
          <cell r="K1201">
            <v>27472</v>
          </cell>
          <cell r="L1201">
            <v>24645</v>
          </cell>
          <cell r="M1201">
            <v>22374</v>
          </cell>
          <cell r="N1201">
            <v>19610</v>
          </cell>
          <cell r="O1201">
            <v>16730</v>
          </cell>
          <cell r="P1201">
            <v>14375</v>
          </cell>
          <cell r="Q1201">
            <v>11670</v>
          </cell>
          <cell r="R1201">
            <v>37100</v>
          </cell>
          <cell r="S1201">
            <v>37200</v>
          </cell>
        </row>
        <row r="1202">
          <cell r="C1202">
            <v>30486</v>
          </cell>
          <cell r="D1202" t="str">
            <v>commissioni su carte di credito e debito</v>
          </cell>
          <cell r="E1202">
            <v>2960</v>
          </cell>
          <cell r="F1202">
            <v>2290</v>
          </cell>
          <cell r="G1202">
            <v>1268</v>
          </cell>
          <cell r="H1202">
            <v>804</v>
          </cell>
          <cell r="I1202">
            <v>453</v>
          </cell>
          <cell r="J1202">
            <v>6342</v>
          </cell>
          <cell r="K1202">
            <v>5972</v>
          </cell>
          <cell r="L1202">
            <v>5526</v>
          </cell>
          <cell r="M1202">
            <v>4832</v>
          </cell>
          <cell r="N1202">
            <v>4236</v>
          </cell>
          <cell r="O1202">
            <v>3435</v>
          </cell>
          <cell r="P1202">
            <v>2766</v>
          </cell>
          <cell r="Q1202">
            <v>2163</v>
          </cell>
          <cell r="R1202">
            <v>7000</v>
          </cell>
          <cell r="S1202">
            <v>7700</v>
          </cell>
        </row>
        <row r="1203">
          <cell r="C1203">
            <v>30487</v>
          </cell>
          <cell r="D1203" t="str">
            <v>commissioni su servizi estero</v>
          </cell>
          <cell r="E1203">
            <v>1239</v>
          </cell>
          <cell r="F1203">
            <v>953</v>
          </cell>
          <cell r="G1203">
            <v>703</v>
          </cell>
          <cell r="H1203">
            <v>385</v>
          </cell>
          <cell r="I1203">
            <v>187</v>
          </cell>
          <cell r="J1203">
            <v>2627</v>
          </cell>
          <cell r="K1203">
            <v>2383</v>
          </cell>
          <cell r="L1203">
            <v>2162</v>
          </cell>
          <cell r="M1203">
            <v>1904</v>
          </cell>
          <cell r="N1203">
            <v>1712</v>
          </cell>
          <cell r="O1203">
            <v>1439</v>
          </cell>
          <cell r="P1203">
            <v>1258</v>
          </cell>
          <cell r="Q1203">
            <v>873</v>
          </cell>
          <cell r="R1203">
            <v>3000</v>
          </cell>
          <cell r="S1203">
            <v>3000</v>
          </cell>
        </row>
        <row r="1204">
          <cell r="C1204">
            <v>30488</v>
          </cell>
          <cell r="D1204" t="str">
            <v>Commissioni da portafoglio</v>
          </cell>
          <cell r="E1204">
            <v>3884</v>
          </cell>
          <cell r="F1204">
            <v>3045</v>
          </cell>
          <cell r="G1204">
            <v>2269</v>
          </cell>
          <cell r="H1204">
            <v>1388</v>
          </cell>
          <cell r="I1204">
            <v>679</v>
          </cell>
          <cell r="J1204">
            <v>7658</v>
          </cell>
          <cell r="K1204">
            <v>6879</v>
          </cell>
          <cell r="L1204">
            <v>6215</v>
          </cell>
          <cell r="M1204">
            <v>5582</v>
          </cell>
          <cell r="N1204">
            <v>5009</v>
          </cell>
          <cell r="O1204">
            <v>4288</v>
          </cell>
          <cell r="P1204">
            <v>3581</v>
          </cell>
          <cell r="Q1204">
            <v>2906</v>
          </cell>
          <cell r="R1204">
            <v>9000</v>
          </cell>
          <cell r="S1204">
            <v>8900</v>
          </cell>
        </row>
        <row r="1205">
          <cell r="C1205">
            <v>30489</v>
          </cell>
          <cell r="D1205" t="str">
            <v>altre Commissioni</v>
          </cell>
          <cell r="E1205">
            <v>3090</v>
          </cell>
          <cell r="F1205">
            <v>2349</v>
          </cell>
          <cell r="G1205">
            <v>1741</v>
          </cell>
          <cell r="H1205">
            <v>890</v>
          </cell>
          <cell r="I1205">
            <v>353</v>
          </cell>
          <cell r="J1205">
            <v>6214</v>
          </cell>
          <cell r="K1205">
            <v>5696</v>
          </cell>
          <cell r="L1205">
            <v>4901</v>
          </cell>
          <cell r="M1205">
            <v>4496</v>
          </cell>
          <cell r="N1205">
            <v>3993</v>
          </cell>
          <cell r="O1205">
            <v>3582</v>
          </cell>
          <cell r="P1205">
            <v>2746</v>
          </cell>
          <cell r="Q1205">
            <v>2246</v>
          </cell>
          <cell r="R1205">
            <v>7600</v>
          </cell>
          <cell r="S1205">
            <v>7300</v>
          </cell>
        </row>
        <row r="1206">
          <cell r="C1206">
            <v>30490</v>
          </cell>
          <cell r="D1206" t="str">
            <v>di cui sistema di pagamento</v>
          </cell>
          <cell r="E1206">
            <v>102</v>
          </cell>
          <cell r="F1206">
            <v>78</v>
          </cell>
          <cell r="G1206">
            <v>60</v>
          </cell>
          <cell r="H1206">
            <v>35</v>
          </cell>
          <cell r="I1206">
            <v>17</v>
          </cell>
          <cell r="J1206">
            <v>88</v>
          </cell>
          <cell r="K1206">
            <v>69</v>
          </cell>
          <cell r="L1206">
            <v>51</v>
          </cell>
          <cell r="M1206">
            <v>23</v>
          </cell>
          <cell r="N1206">
            <v>15</v>
          </cell>
          <cell r="O1206">
            <v>0</v>
          </cell>
          <cell r="P1206">
            <v>0</v>
          </cell>
          <cell r="Q1206">
            <v>0</v>
          </cell>
          <cell r="R1206">
            <v>300</v>
          </cell>
          <cell r="S1206">
            <v>0</v>
          </cell>
        </row>
        <row r="1207">
          <cell r="C1207">
            <v>30491</v>
          </cell>
          <cell r="D1207" t="str">
            <v>effetto giorni banca</v>
          </cell>
          <cell r="E1207">
            <v>4025</v>
          </cell>
          <cell r="F1207">
            <v>2873</v>
          </cell>
          <cell r="G1207">
            <v>2018</v>
          </cell>
          <cell r="H1207">
            <v>1156</v>
          </cell>
          <cell r="I1207">
            <v>495</v>
          </cell>
          <cell r="J1207">
            <v>7814.5</v>
          </cell>
          <cell r="K1207">
            <v>6965</v>
          </cell>
          <cell r="L1207">
            <v>6238</v>
          </cell>
          <cell r="M1207">
            <v>5668</v>
          </cell>
          <cell r="N1207">
            <v>5043</v>
          </cell>
          <cell r="O1207">
            <v>4432</v>
          </cell>
          <cell r="P1207">
            <v>3375</v>
          </cell>
          <cell r="Q1207">
            <v>2906</v>
          </cell>
          <cell r="R1207">
            <v>9000</v>
          </cell>
          <cell r="S1207">
            <v>8500</v>
          </cell>
        </row>
        <row r="1208">
          <cell r="C1208">
            <v>30492</v>
          </cell>
          <cell r="D1208" t="str">
            <v>Commissioni GP+Fondi</v>
          </cell>
          <cell r="E1208">
            <v>2586</v>
          </cell>
          <cell r="F1208">
            <v>2068</v>
          </cell>
          <cell r="G1208">
            <v>1488</v>
          </cell>
          <cell r="H1208">
            <v>748</v>
          </cell>
          <cell r="I1208">
            <v>330</v>
          </cell>
          <cell r="J1208">
            <v>3638</v>
          </cell>
          <cell r="K1208">
            <v>3308</v>
          </cell>
          <cell r="L1208">
            <v>2962</v>
          </cell>
          <cell r="M1208">
            <v>2624</v>
          </cell>
          <cell r="N1208">
            <v>2301</v>
          </cell>
          <cell r="O1208">
            <v>1969</v>
          </cell>
          <cell r="P1208">
            <v>1655</v>
          </cell>
          <cell r="Q1208">
            <v>1371</v>
          </cell>
          <cell r="R1208">
            <v>6300</v>
          </cell>
          <cell r="S1208">
            <v>5100</v>
          </cell>
        </row>
        <row r="1209">
          <cell r="C1209">
            <v>30493</v>
          </cell>
          <cell r="D1209" t="str">
            <v>Volumi GP+Fondi</v>
          </cell>
          <cell r="E1209">
            <v>481784</v>
          </cell>
          <cell r="F1209">
            <v>482414</v>
          </cell>
          <cell r="G1209">
            <v>479437</v>
          </cell>
          <cell r="H1209">
            <v>467080</v>
          </cell>
          <cell r="I1209">
            <v>397987</v>
          </cell>
          <cell r="J1209">
            <v>441765</v>
          </cell>
          <cell r="K1209">
            <v>439820</v>
          </cell>
          <cell r="L1209">
            <v>437541</v>
          </cell>
          <cell r="M1209">
            <v>437262</v>
          </cell>
          <cell r="N1209">
            <v>435323</v>
          </cell>
          <cell r="O1209">
            <v>430093</v>
          </cell>
          <cell r="P1209">
            <v>428739</v>
          </cell>
          <cell r="Q1209">
            <v>430207</v>
          </cell>
          <cell r="R1209">
            <v>0</v>
          </cell>
          <cell r="S1209">
            <v>0</v>
          </cell>
        </row>
        <row r="1210">
          <cell r="C1210">
            <v>30494</v>
          </cell>
          <cell r="D1210" t="str">
            <v xml:space="preserve">Commissioni Titoli Amministrati+Pct </v>
          </cell>
          <cell r="E1210">
            <v>1543</v>
          </cell>
          <cell r="F1210">
            <v>1269</v>
          </cell>
          <cell r="G1210">
            <v>1054</v>
          </cell>
          <cell r="H1210">
            <v>655</v>
          </cell>
          <cell r="I1210">
            <v>254</v>
          </cell>
          <cell r="J1210">
            <v>2315</v>
          </cell>
          <cell r="K1210">
            <v>2068</v>
          </cell>
          <cell r="L1210">
            <v>1890</v>
          </cell>
          <cell r="M1210">
            <v>1812</v>
          </cell>
          <cell r="N1210">
            <v>1671</v>
          </cell>
          <cell r="O1210">
            <v>1571</v>
          </cell>
          <cell r="P1210">
            <v>1471</v>
          </cell>
          <cell r="Q1210">
            <v>1394</v>
          </cell>
          <cell r="R1210">
            <v>3075</v>
          </cell>
          <cell r="S1210">
            <v>1500</v>
          </cell>
        </row>
        <row r="1211">
          <cell r="C1211">
            <v>30561</v>
          </cell>
          <cell r="D1211" t="str">
            <v>Numeri Racc. a vista (c/c e dep. risp.)</v>
          </cell>
          <cell r="E1211">
            <v>1157652672</v>
          </cell>
          <cell r="F1211">
            <v>924167024</v>
          </cell>
          <cell r="G1211">
            <v>699467132</v>
          </cell>
          <cell r="H1211">
            <v>469123020</v>
          </cell>
          <cell r="I1211">
            <v>244280279</v>
          </cell>
          <cell r="J1211">
            <v>2754640765</v>
          </cell>
          <cell r="K1211">
            <v>2510720084</v>
          </cell>
          <cell r="L1211">
            <v>2283918560</v>
          </cell>
          <cell r="M1211">
            <v>2046446493</v>
          </cell>
          <cell r="N1211">
            <v>1824380091</v>
          </cell>
          <cell r="O1211">
            <v>1602884936</v>
          </cell>
          <cell r="P1211">
            <v>1370609287</v>
          </cell>
          <cell r="Q1211">
            <v>1140713645</v>
          </cell>
          <cell r="R1211">
            <v>2749513878</v>
          </cell>
          <cell r="S1211">
            <v>2941066200</v>
          </cell>
        </row>
        <row r="1212">
          <cell r="C1212">
            <v>30562</v>
          </cell>
          <cell r="D1212" t="str">
            <v>Margine Racc. a vista</v>
          </cell>
          <cell r="E1212">
            <v>95186</v>
          </cell>
          <cell r="F1212">
            <v>73193</v>
          </cell>
          <cell r="G1212">
            <v>52159</v>
          </cell>
          <cell r="H1212">
            <v>33510</v>
          </cell>
          <cell r="I1212">
            <v>17127</v>
          </cell>
          <cell r="J1212">
            <v>165188</v>
          </cell>
          <cell r="K1212">
            <v>147725</v>
          </cell>
          <cell r="L1212">
            <v>132537</v>
          </cell>
          <cell r="M1212">
            <v>118858</v>
          </cell>
          <cell r="N1212">
            <v>106727</v>
          </cell>
          <cell r="O1212">
            <v>94216</v>
          </cell>
          <cell r="P1212">
            <v>80871</v>
          </cell>
          <cell r="Q1212">
            <v>68027</v>
          </cell>
          <cell r="R1212">
            <v>257673</v>
          </cell>
          <cell r="S1212">
            <v>181800</v>
          </cell>
        </row>
        <row r="1213">
          <cell r="C1213">
            <v>30563</v>
          </cell>
          <cell r="D1213" t="str">
            <v>Numeri Racc. a termine (CD+Obbl.)</v>
          </cell>
          <cell r="E1213">
            <v>1257098520</v>
          </cell>
          <cell r="F1213">
            <v>1004647754</v>
          </cell>
          <cell r="G1213">
            <v>753548159</v>
          </cell>
          <cell r="H1213">
            <v>500342640</v>
          </cell>
          <cell r="I1213">
            <v>255917865</v>
          </cell>
          <cell r="J1213">
            <v>3140536285</v>
          </cell>
          <cell r="K1213">
            <v>2879350540</v>
          </cell>
          <cell r="L1213">
            <v>2631210592</v>
          </cell>
          <cell r="M1213">
            <v>2362223136</v>
          </cell>
          <cell r="N1213">
            <v>2102016825</v>
          </cell>
          <cell r="O1213">
            <v>1836636560</v>
          </cell>
          <cell r="P1213">
            <v>1568531339</v>
          </cell>
          <cell r="Q1213">
            <v>1305388356</v>
          </cell>
          <cell r="R1213">
            <v>3037800000</v>
          </cell>
          <cell r="S1213">
            <v>3304211400</v>
          </cell>
        </row>
        <row r="1214">
          <cell r="C1214">
            <v>30564</v>
          </cell>
          <cell r="D1214" t="str">
            <v>Margine Racc. a termine</v>
          </cell>
          <cell r="E1214">
            <v>37001</v>
          </cell>
          <cell r="F1214">
            <v>29075</v>
          </cell>
          <cell r="G1214">
            <v>20928</v>
          </cell>
          <cell r="H1214">
            <v>13413</v>
          </cell>
          <cell r="I1214">
            <v>6895</v>
          </cell>
          <cell r="J1214">
            <v>64992</v>
          </cell>
          <cell r="K1214">
            <v>58232</v>
          </cell>
          <cell r="L1214">
            <v>51809</v>
          </cell>
          <cell r="M1214">
            <v>45786</v>
          </cell>
          <cell r="N1214">
            <v>40738</v>
          </cell>
          <cell r="O1214">
            <v>35704</v>
          </cell>
          <cell r="P1214">
            <v>30743</v>
          </cell>
          <cell r="Q1214">
            <v>26082</v>
          </cell>
          <cell r="R1214">
            <v>97940</v>
          </cell>
          <cell r="S1214">
            <v>72200</v>
          </cell>
        </row>
        <row r="1215">
          <cell r="C1215">
            <v>30565</v>
          </cell>
          <cell r="D1215" t="str">
            <v>Numeri Racc. totale (esclusi PCT)</v>
          </cell>
          <cell r="E1215">
            <v>2414751192</v>
          </cell>
          <cell r="F1215">
            <v>1928814778</v>
          </cell>
          <cell r="G1215">
            <v>1453015291</v>
          </cell>
          <cell r="H1215">
            <v>969465660</v>
          </cell>
          <cell r="I1215">
            <v>500198144</v>
          </cell>
          <cell r="J1215">
            <v>5895177050</v>
          </cell>
          <cell r="K1215">
            <v>5390070624</v>
          </cell>
          <cell r="L1215">
            <v>4915129152</v>
          </cell>
          <cell r="M1215">
            <v>4408669629</v>
          </cell>
          <cell r="N1215">
            <v>3926396916</v>
          </cell>
          <cell r="O1215">
            <v>3439521496</v>
          </cell>
          <cell r="P1215">
            <v>2939140626</v>
          </cell>
          <cell r="Q1215">
            <v>2446102001</v>
          </cell>
          <cell r="R1215">
            <v>5787313878</v>
          </cell>
          <cell r="S1215">
            <v>6245277600</v>
          </cell>
        </row>
        <row r="1216">
          <cell r="C1216">
            <v>30566</v>
          </cell>
          <cell r="D1216" t="str">
            <v>Margine Raccolta Totale</v>
          </cell>
          <cell r="E1216">
            <v>132187</v>
          </cell>
          <cell r="F1216">
            <v>102268</v>
          </cell>
          <cell r="G1216">
            <v>73087</v>
          </cell>
          <cell r="H1216">
            <v>46923</v>
          </cell>
          <cell r="I1216">
            <v>24022</v>
          </cell>
          <cell r="J1216">
            <v>230180</v>
          </cell>
          <cell r="K1216">
            <v>205957</v>
          </cell>
          <cell r="L1216">
            <v>184346</v>
          </cell>
          <cell r="M1216">
            <v>164644</v>
          </cell>
          <cell r="N1216">
            <v>147465</v>
          </cell>
          <cell r="O1216">
            <v>129920</v>
          </cell>
          <cell r="P1216">
            <v>111614</v>
          </cell>
          <cell r="Q1216">
            <v>94109</v>
          </cell>
          <cell r="R1216">
            <v>355613</v>
          </cell>
          <cell r="S1216">
            <v>254000</v>
          </cell>
        </row>
        <row r="1217">
          <cell r="C1217">
            <v>30567</v>
          </cell>
          <cell r="D1217" t="str">
            <v>Numeri Impieghi vivi totali</v>
          </cell>
          <cell r="E1217">
            <v>726646944</v>
          </cell>
          <cell r="F1217">
            <v>582183514</v>
          </cell>
          <cell r="G1217">
            <v>433919213</v>
          </cell>
          <cell r="H1217">
            <v>299332260</v>
          </cell>
          <cell r="I1217">
            <v>148076212</v>
          </cell>
          <cell r="J1217">
            <v>1540513525</v>
          </cell>
          <cell r="K1217">
            <v>1384893926</v>
          </cell>
          <cell r="L1217">
            <v>1235888288</v>
          </cell>
          <cell r="M1217">
            <v>1087748025</v>
          </cell>
          <cell r="N1217">
            <v>945484326</v>
          </cell>
          <cell r="O1217">
            <v>843208800</v>
          </cell>
          <cell r="P1217">
            <v>704047103</v>
          </cell>
          <cell r="Q1217">
            <v>577619696</v>
          </cell>
          <cell r="R1217">
            <v>1791570000</v>
          </cell>
          <cell r="S1217">
            <v>1796437800</v>
          </cell>
        </row>
        <row r="1218">
          <cell r="C1218">
            <v>30568</v>
          </cell>
          <cell r="D1218" t="str">
            <v>Margine Imp. Vivi totali</v>
          </cell>
          <cell r="E1218">
            <v>57157</v>
          </cell>
          <cell r="F1218">
            <v>46853</v>
          </cell>
          <cell r="G1218">
            <v>35945</v>
          </cell>
          <cell r="H1218">
            <v>25492</v>
          </cell>
          <cell r="I1218">
            <v>12770</v>
          </cell>
          <cell r="J1218">
            <v>147961</v>
          </cell>
          <cell r="K1218">
            <v>135628</v>
          </cell>
          <cell r="L1218">
            <v>122728</v>
          </cell>
          <cell r="M1218">
            <v>109104</v>
          </cell>
          <cell r="N1218">
            <v>95134</v>
          </cell>
          <cell r="O1218">
            <v>84906</v>
          </cell>
          <cell r="P1218">
            <v>71631</v>
          </cell>
          <cell r="Q1218">
            <v>59106</v>
          </cell>
          <cell r="R1218">
            <v>138049</v>
          </cell>
          <cell r="S1218">
            <v>158000</v>
          </cell>
        </row>
        <row r="1219">
          <cell r="C1219">
            <v>30569</v>
          </cell>
          <cell r="D1219" t="str">
            <v>Numeri Impieghi vivi a breve (c/c)</v>
          </cell>
          <cell r="E1219">
            <v>74678360</v>
          </cell>
          <cell r="F1219">
            <v>62516465</v>
          </cell>
          <cell r="G1219">
            <v>46738510</v>
          </cell>
          <cell r="H1219">
            <v>35302620</v>
          </cell>
          <cell r="I1219">
            <v>17572443</v>
          </cell>
          <cell r="J1219">
            <v>165922430</v>
          </cell>
          <cell r="K1219">
            <v>145270962</v>
          </cell>
          <cell r="L1219">
            <v>127812544</v>
          </cell>
          <cell r="M1219">
            <v>108855747</v>
          </cell>
          <cell r="N1219">
            <v>90527220</v>
          </cell>
          <cell r="O1219">
            <v>95137756</v>
          </cell>
          <cell r="P1219">
            <v>73523105</v>
          </cell>
          <cell r="Q1219">
            <v>60052700</v>
          </cell>
          <cell r="R1219">
            <v>193980000</v>
          </cell>
          <cell r="S1219">
            <v>171873600</v>
          </cell>
        </row>
        <row r="1220">
          <cell r="C1220">
            <v>30570</v>
          </cell>
          <cell r="D1220" t="str">
            <v>Margine Imp. Vivi a breve</v>
          </cell>
          <cell r="E1220">
            <v>13208</v>
          </cell>
          <cell r="F1220">
            <v>10838</v>
          </cell>
          <cell r="G1220">
            <v>8417</v>
          </cell>
          <cell r="H1220">
            <v>6253</v>
          </cell>
          <cell r="I1220">
            <v>2984</v>
          </cell>
          <cell r="J1220">
            <v>30703</v>
          </cell>
          <cell r="K1220">
            <v>27489</v>
          </cell>
          <cell r="L1220">
            <v>24259</v>
          </cell>
          <cell r="M1220">
            <v>21217</v>
          </cell>
          <cell r="N1220">
            <v>17883</v>
          </cell>
          <cell r="O1220">
            <v>17037</v>
          </cell>
          <cell r="P1220">
            <v>13659</v>
          </cell>
          <cell r="Q1220">
            <v>10935</v>
          </cell>
          <cell r="R1220">
            <v>31252</v>
          </cell>
          <cell r="S1220">
            <v>30500</v>
          </cell>
        </row>
        <row r="1221">
          <cell r="C1221">
            <v>30571</v>
          </cell>
          <cell r="D1221" t="str">
            <v>Numeri Impieghi vivi a termine</v>
          </cell>
          <cell r="E1221">
            <v>651968584</v>
          </cell>
          <cell r="F1221">
            <v>519667049</v>
          </cell>
          <cell r="G1221">
            <v>387180703</v>
          </cell>
          <cell r="H1221">
            <v>264029640</v>
          </cell>
          <cell r="I1221">
            <v>130503769</v>
          </cell>
          <cell r="J1221">
            <v>1374591095</v>
          </cell>
          <cell r="K1221">
            <v>1239622964</v>
          </cell>
          <cell r="L1221">
            <v>1108075744</v>
          </cell>
          <cell r="M1221">
            <v>978892278</v>
          </cell>
          <cell r="N1221">
            <v>854957106</v>
          </cell>
          <cell r="O1221">
            <v>748071044</v>
          </cell>
          <cell r="P1221">
            <v>630523998</v>
          </cell>
          <cell r="Q1221">
            <v>517566996</v>
          </cell>
          <cell r="R1221">
            <v>1597590000</v>
          </cell>
          <cell r="S1221">
            <v>1624564200</v>
          </cell>
        </row>
        <row r="1222">
          <cell r="C1222">
            <v>30572</v>
          </cell>
          <cell r="D1222" t="str">
            <v>Margine Imp. Vivi a termine</v>
          </cell>
          <cell r="E1222">
            <v>43949</v>
          </cell>
          <cell r="F1222">
            <v>36015</v>
          </cell>
          <cell r="G1222">
            <v>27528</v>
          </cell>
          <cell r="H1222">
            <v>19239</v>
          </cell>
          <cell r="I1222">
            <v>9786</v>
          </cell>
          <cell r="J1222">
            <v>117258</v>
          </cell>
          <cell r="K1222">
            <v>108139</v>
          </cell>
          <cell r="L1222">
            <v>98469</v>
          </cell>
          <cell r="M1222">
            <v>87887</v>
          </cell>
          <cell r="N1222">
            <v>77251</v>
          </cell>
          <cell r="O1222">
            <v>67869</v>
          </cell>
          <cell r="P1222">
            <v>57972</v>
          </cell>
          <cell r="Q1222">
            <v>48171</v>
          </cell>
          <cell r="R1222">
            <v>106797</v>
          </cell>
          <cell r="S1222">
            <v>127500</v>
          </cell>
        </row>
        <row r="1223">
          <cell r="C1223">
            <v>30573</v>
          </cell>
          <cell r="D1223" t="str">
            <v>Numeri contenzioso</v>
          </cell>
          <cell r="E1223">
            <v>18159997</v>
          </cell>
          <cell r="F1223">
            <v>14883914</v>
          </cell>
          <cell r="G1223">
            <v>11660117</v>
          </cell>
          <cell r="H1223">
            <v>7726985</v>
          </cell>
          <cell r="I1223">
            <v>3998631</v>
          </cell>
          <cell r="J1223">
            <v>70420095</v>
          </cell>
          <cell r="K1223">
            <v>64678864</v>
          </cell>
          <cell r="L1223">
            <v>59039104</v>
          </cell>
          <cell r="M1223">
            <v>53243290</v>
          </cell>
          <cell r="N1223">
            <v>47659282</v>
          </cell>
          <cell r="O1223">
            <v>41942316</v>
          </cell>
          <cell r="P1223">
            <v>36247763</v>
          </cell>
          <cell r="Q1223">
            <v>30477387</v>
          </cell>
          <cell r="R1223">
            <v>45750000</v>
          </cell>
          <cell r="S1223">
            <v>75030000</v>
          </cell>
        </row>
        <row r="1224">
          <cell r="C1224">
            <v>30574</v>
          </cell>
          <cell r="D1224" t="str">
            <v>Margine Contenzioso</v>
          </cell>
          <cell r="E1224">
            <v>-1281</v>
          </cell>
          <cell r="F1224">
            <v>-1015</v>
          </cell>
          <cell r="G1224">
            <v>-775</v>
          </cell>
          <cell r="H1224">
            <v>-522</v>
          </cell>
          <cell r="I1224">
            <v>-300</v>
          </cell>
          <cell r="J1224">
            <v>-3034</v>
          </cell>
          <cell r="K1224">
            <v>-2561</v>
          </cell>
          <cell r="L1224">
            <v>-2215</v>
          </cell>
          <cell r="M1224">
            <v>-1997</v>
          </cell>
          <cell r="N1224">
            <v>-1705</v>
          </cell>
          <cell r="O1224">
            <v>-1342</v>
          </cell>
          <cell r="P1224">
            <v>-1081</v>
          </cell>
          <cell r="Q1224">
            <v>-864</v>
          </cell>
          <cell r="R1224">
            <v>-3125</v>
          </cell>
          <cell r="S1224">
            <v>-4300</v>
          </cell>
        </row>
        <row r="1225">
          <cell r="C1225">
            <v>30575</v>
          </cell>
          <cell r="D1225" t="str">
            <v>Commissioni su GP</v>
          </cell>
          <cell r="E1225">
            <v>32892</v>
          </cell>
          <cell r="F1225">
            <v>26061</v>
          </cell>
          <cell r="G1225">
            <v>19230</v>
          </cell>
          <cell r="H1225">
            <v>12121</v>
          </cell>
          <cell r="I1225">
            <v>5755</v>
          </cell>
          <cell r="J1225">
            <v>53639</v>
          </cell>
          <cell r="K1225">
            <v>47822</v>
          </cell>
          <cell r="L1225">
            <v>42025</v>
          </cell>
          <cell r="M1225">
            <v>36522</v>
          </cell>
          <cell r="N1225">
            <v>31378</v>
          </cell>
          <cell r="O1225">
            <v>26240</v>
          </cell>
          <cell r="P1225">
            <v>21467</v>
          </cell>
          <cell r="Q1225">
            <v>17364</v>
          </cell>
          <cell r="R1225">
            <v>78000</v>
          </cell>
          <cell r="S1225">
            <v>75000</v>
          </cell>
        </row>
        <row r="1226">
          <cell r="C1226">
            <v>30576</v>
          </cell>
          <cell r="D1226" t="str">
            <v>volumi GP</v>
          </cell>
          <cell r="E1226">
            <v>5887607</v>
          </cell>
          <cell r="F1226">
            <v>5914986</v>
          </cell>
          <cell r="G1226">
            <v>5900487</v>
          </cell>
          <cell r="H1226">
            <v>5845481</v>
          </cell>
          <cell r="I1226">
            <v>5746678</v>
          </cell>
          <cell r="J1226">
            <v>4966362</v>
          </cell>
          <cell r="K1226">
            <v>4906363</v>
          </cell>
          <cell r="L1226">
            <v>4853884</v>
          </cell>
          <cell r="M1226">
            <v>4803068</v>
          </cell>
          <cell r="N1226">
            <v>4737349</v>
          </cell>
          <cell r="O1226">
            <v>4658608</v>
          </cell>
          <cell r="P1226">
            <v>4580493</v>
          </cell>
          <cell r="Q1226">
            <v>4513630</v>
          </cell>
          <cell r="R1226">
            <v>0</v>
          </cell>
          <cell r="S1226">
            <v>0</v>
          </cell>
        </row>
        <row r="1227">
          <cell r="C1227">
            <v>30577</v>
          </cell>
          <cell r="D1227" t="str">
            <v>Commissioni su fondi</v>
          </cell>
          <cell r="E1227">
            <v>65226</v>
          </cell>
          <cell r="F1227">
            <v>52952</v>
          </cell>
          <cell r="G1227">
            <v>33735</v>
          </cell>
          <cell r="H1227">
            <v>17164</v>
          </cell>
          <cell r="I1227">
            <v>9010</v>
          </cell>
          <cell r="J1227">
            <v>91259</v>
          </cell>
          <cell r="K1227">
            <v>83813</v>
          </cell>
          <cell r="L1227">
            <v>75887</v>
          </cell>
          <cell r="M1227">
            <v>67680</v>
          </cell>
          <cell r="N1227">
            <v>58639</v>
          </cell>
          <cell r="O1227">
            <v>51178</v>
          </cell>
          <cell r="P1227">
            <v>43361</v>
          </cell>
          <cell r="Q1227">
            <v>35664</v>
          </cell>
          <cell r="R1227">
            <v>141000</v>
          </cell>
          <cell r="S1227">
            <v>118200</v>
          </cell>
        </row>
        <row r="1228">
          <cell r="C1228">
            <v>30578</v>
          </cell>
          <cell r="D1228" t="str">
            <v>volumi fondi</v>
          </cell>
          <cell r="E1228">
            <v>12404363</v>
          </cell>
          <cell r="F1228">
            <v>12431599</v>
          </cell>
          <cell r="G1228">
            <v>12577512</v>
          </cell>
          <cell r="H1228">
            <v>12517708</v>
          </cell>
          <cell r="I1228">
            <v>12597431</v>
          </cell>
          <cell r="J1228">
            <v>12352383</v>
          </cell>
          <cell r="K1228">
            <v>12337731</v>
          </cell>
          <cell r="L1228">
            <v>12328796</v>
          </cell>
          <cell r="M1228">
            <v>12325110</v>
          </cell>
          <cell r="N1228">
            <v>12296715</v>
          </cell>
          <cell r="O1228">
            <v>12259081</v>
          </cell>
          <cell r="P1228">
            <v>12207783</v>
          </cell>
          <cell r="Q1228">
            <v>12118965</v>
          </cell>
          <cell r="R1228">
            <v>0</v>
          </cell>
          <cell r="S1228">
            <v>0</v>
          </cell>
        </row>
        <row r="1229">
          <cell r="C1229">
            <v>30579</v>
          </cell>
          <cell r="D1229" t="str">
            <v>Commissioni su titoli amministrati</v>
          </cell>
          <cell r="E1229">
            <v>33117</v>
          </cell>
          <cell r="F1229">
            <v>27858</v>
          </cell>
          <cell r="G1229">
            <v>23388</v>
          </cell>
          <cell r="H1229">
            <v>14225</v>
          </cell>
          <cell r="I1229">
            <v>5121</v>
          </cell>
          <cell r="J1229">
            <v>71643</v>
          </cell>
          <cell r="K1229">
            <v>61819</v>
          </cell>
          <cell r="L1229">
            <v>52472</v>
          </cell>
          <cell r="M1229">
            <v>47433</v>
          </cell>
          <cell r="N1229">
            <v>44018</v>
          </cell>
          <cell r="O1229">
            <v>41766</v>
          </cell>
          <cell r="P1229">
            <v>38767</v>
          </cell>
          <cell r="Q1229">
            <v>35545</v>
          </cell>
          <cell r="R1229">
            <v>55000</v>
          </cell>
          <cell r="S1229">
            <v>40000</v>
          </cell>
        </row>
        <row r="1230">
          <cell r="C1230">
            <v>30580</v>
          </cell>
          <cell r="D1230" t="str">
            <v>volumi Titoli Ammin. (stock)</v>
          </cell>
          <cell r="E1230">
            <v>9382477</v>
          </cell>
          <cell r="F1230">
            <v>9384216</v>
          </cell>
          <cell r="G1230">
            <v>9327557</v>
          </cell>
          <cell r="H1230">
            <v>9202106</v>
          </cell>
          <cell r="I1230">
            <v>9203814</v>
          </cell>
          <cell r="J1230">
            <v>9722737</v>
          </cell>
          <cell r="K1230">
            <v>9722981</v>
          </cell>
          <cell r="L1230">
            <v>9727707</v>
          </cell>
          <cell r="M1230">
            <v>9782360</v>
          </cell>
          <cell r="N1230">
            <v>9883446</v>
          </cell>
          <cell r="O1230">
            <v>9996924</v>
          </cell>
          <cell r="P1230">
            <v>10149608</v>
          </cell>
          <cell r="Q1230">
            <v>10284502</v>
          </cell>
          <cell r="R1230">
            <v>0</v>
          </cell>
          <cell r="S1230">
            <v>0</v>
          </cell>
        </row>
        <row r="1231">
          <cell r="C1231">
            <v>30581</v>
          </cell>
          <cell r="D1231" t="str">
            <v>Commissioni su operazioni di PcT</v>
          </cell>
          <cell r="E1231">
            <v>787</v>
          </cell>
          <cell r="F1231">
            <v>609</v>
          </cell>
          <cell r="G1231">
            <v>431</v>
          </cell>
          <cell r="H1231">
            <v>239</v>
          </cell>
          <cell r="I1231">
            <v>101</v>
          </cell>
          <cell r="J1231">
            <v>1682</v>
          </cell>
          <cell r="K1231">
            <v>1510</v>
          </cell>
          <cell r="L1231">
            <v>1393</v>
          </cell>
          <cell r="M1231">
            <v>1327</v>
          </cell>
          <cell r="N1231">
            <v>1263</v>
          </cell>
          <cell r="O1231">
            <v>1126</v>
          </cell>
          <cell r="P1231">
            <v>1023</v>
          </cell>
          <cell r="Q1231">
            <v>926</v>
          </cell>
          <cell r="R1231">
            <v>1500</v>
          </cell>
          <cell r="S1231">
            <v>1500</v>
          </cell>
        </row>
        <row r="1232">
          <cell r="C1232">
            <v>30582</v>
          </cell>
          <cell r="D1232" t="str">
            <v>volumi PcT</v>
          </cell>
          <cell r="E1232">
            <v>641291</v>
          </cell>
          <cell r="F1232">
            <v>643159</v>
          </cell>
          <cell r="G1232">
            <v>641272</v>
          </cell>
          <cell r="H1232">
            <v>639894</v>
          </cell>
          <cell r="I1232">
            <v>631679</v>
          </cell>
          <cell r="J1232">
            <v>609820</v>
          </cell>
          <cell r="K1232">
            <v>607254</v>
          </cell>
          <cell r="L1232">
            <v>607450</v>
          </cell>
          <cell r="M1232">
            <v>614753</v>
          </cell>
          <cell r="N1232">
            <v>632993</v>
          </cell>
          <cell r="O1232">
            <v>657878</v>
          </cell>
          <cell r="P1232">
            <v>698424</v>
          </cell>
          <cell r="Q1232">
            <v>747875</v>
          </cell>
          <cell r="R1232">
            <v>0</v>
          </cell>
          <cell r="S1232">
            <v>0</v>
          </cell>
        </row>
        <row r="1233">
          <cell r="C1233">
            <v>30583</v>
          </cell>
          <cell r="D1233" t="str">
            <v>Commissioni su assicurazioni</v>
          </cell>
          <cell r="E1233">
            <v>23432</v>
          </cell>
          <cell r="F1233">
            <v>19174</v>
          </cell>
          <cell r="G1233">
            <v>13428</v>
          </cell>
          <cell r="H1233">
            <v>6965.5</v>
          </cell>
          <cell r="I1233">
            <v>3424</v>
          </cell>
          <cell r="J1233">
            <v>35328</v>
          </cell>
          <cell r="K1233">
            <v>27171</v>
          </cell>
          <cell r="L1233">
            <v>24980</v>
          </cell>
          <cell r="M1233">
            <v>21938</v>
          </cell>
          <cell r="N1233">
            <v>19460</v>
          </cell>
          <cell r="O1233">
            <v>17598</v>
          </cell>
          <cell r="P1233">
            <v>15884</v>
          </cell>
          <cell r="Q1233">
            <v>11684</v>
          </cell>
          <cell r="R1233">
            <v>57000</v>
          </cell>
          <cell r="S1233">
            <v>48200</v>
          </cell>
        </row>
        <row r="1234">
          <cell r="C1234">
            <v>30584</v>
          </cell>
          <cell r="D1234" t="str">
            <v>volumi assicurazioni</v>
          </cell>
          <cell r="E1234">
            <v>1661683.6232499999</v>
          </cell>
          <cell r="F1234">
            <v>1594927.4721599999</v>
          </cell>
          <cell r="G1234">
            <v>1527683.5583599999</v>
          </cell>
          <cell r="H1234">
            <v>1419149.2821599999</v>
          </cell>
          <cell r="I1234">
            <v>1341212.9580399999</v>
          </cell>
          <cell r="J1234">
            <v>1173032.9747500001</v>
          </cell>
          <cell r="K1234">
            <v>1055968.6806099999</v>
          </cell>
          <cell r="L1234">
            <v>1000042.1428</v>
          </cell>
          <cell r="M1234">
            <v>928179.94215999998</v>
          </cell>
          <cell r="N1234">
            <v>865928.46683000005</v>
          </cell>
          <cell r="O1234">
            <v>823142.09889999998</v>
          </cell>
          <cell r="P1234">
            <v>775317.10080000001</v>
          </cell>
          <cell r="Q1234">
            <v>694739.61268999998</v>
          </cell>
          <cell r="R1234">
            <v>0</v>
          </cell>
          <cell r="S1234">
            <v>0</v>
          </cell>
        </row>
        <row r="1235">
          <cell r="C1235">
            <v>30585</v>
          </cell>
          <cell r="D1235" t="str">
            <v>commissioni tenuta conto</v>
          </cell>
          <cell r="E1235">
            <v>43047</v>
          </cell>
          <cell r="F1235">
            <v>34443</v>
          </cell>
          <cell r="G1235">
            <v>26159</v>
          </cell>
          <cell r="H1235">
            <v>15185</v>
          </cell>
          <cell r="I1235">
            <v>7698</v>
          </cell>
          <cell r="J1235">
            <v>88934</v>
          </cell>
          <cell r="K1235">
            <v>80096</v>
          </cell>
          <cell r="L1235">
            <v>68647</v>
          </cell>
          <cell r="M1235">
            <v>60514</v>
          </cell>
          <cell r="N1235">
            <v>51795</v>
          </cell>
          <cell r="O1235">
            <v>45465</v>
          </cell>
          <cell r="P1235">
            <v>38856</v>
          </cell>
          <cell r="Q1235">
            <v>29552</v>
          </cell>
          <cell r="R1235">
            <v>103000</v>
          </cell>
          <cell r="S1235">
            <v>98000</v>
          </cell>
        </row>
        <row r="1236">
          <cell r="C1236">
            <v>30586</v>
          </cell>
          <cell r="D1236" t="str">
            <v>commissioni su carte di credito e debito</v>
          </cell>
          <cell r="E1236">
            <v>8375</v>
          </cell>
          <cell r="F1236">
            <v>6658</v>
          </cell>
          <cell r="G1236">
            <v>3252</v>
          </cell>
          <cell r="H1236">
            <v>2257</v>
          </cell>
          <cell r="I1236">
            <v>1168</v>
          </cell>
          <cell r="J1236">
            <v>19705</v>
          </cell>
          <cell r="K1236">
            <v>18313</v>
          </cell>
          <cell r="L1236">
            <v>16826</v>
          </cell>
          <cell r="M1236">
            <v>14942</v>
          </cell>
          <cell r="N1236">
            <v>13249</v>
          </cell>
          <cell r="O1236">
            <v>11504</v>
          </cell>
          <cell r="P1236">
            <v>9789</v>
          </cell>
          <cell r="Q1236">
            <v>7862</v>
          </cell>
          <cell r="R1236">
            <v>19000</v>
          </cell>
          <cell r="S1236">
            <v>20000</v>
          </cell>
        </row>
        <row r="1237">
          <cell r="C1237">
            <v>30587</v>
          </cell>
          <cell r="D1237" t="str">
            <v>commissioni su servizi estero</v>
          </cell>
          <cell r="E1237">
            <v>3473</v>
          </cell>
          <cell r="F1237">
            <v>2109</v>
          </cell>
          <cell r="G1237">
            <v>1597</v>
          </cell>
          <cell r="H1237">
            <v>1003</v>
          </cell>
          <cell r="I1237">
            <v>543</v>
          </cell>
          <cell r="J1237">
            <v>7788</v>
          </cell>
          <cell r="K1237">
            <v>7152</v>
          </cell>
          <cell r="L1237">
            <v>6644</v>
          </cell>
          <cell r="M1237">
            <v>5971</v>
          </cell>
          <cell r="N1237">
            <v>5260</v>
          </cell>
          <cell r="O1237">
            <v>4803</v>
          </cell>
          <cell r="P1237">
            <v>3714</v>
          </cell>
          <cell r="Q1237">
            <v>2755</v>
          </cell>
          <cell r="R1237">
            <v>6500</v>
          </cell>
          <cell r="S1237">
            <v>7900</v>
          </cell>
        </row>
        <row r="1238">
          <cell r="C1238">
            <v>30588</v>
          </cell>
          <cell r="D1238" t="str">
            <v>Commissioni da portafoglio</v>
          </cell>
          <cell r="E1238">
            <v>555</v>
          </cell>
          <cell r="F1238">
            <v>456</v>
          </cell>
          <cell r="G1238">
            <v>342</v>
          </cell>
          <cell r="H1238">
            <v>317</v>
          </cell>
          <cell r="I1238">
            <v>139</v>
          </cell>
          <cell r="J1238">
            <v>1687</v>
          </cell>
          <cell r="K1238">
            <v>1485</v>
          </cell>
          <cell r="L1238">
            <v>1333</v>
          </cell>
          <cell r="M1238">
            <v>1169</v>
          </cell>
          <cell r="N1238">
            <v>1014</v>
          </cell>
          <cell r="O1238">
            <v>1043</v>
          </cell>
          <cell r="P1238">
            <v>848</v>
          </cell>
          <cell r="Q1238">
            <v>652</v>
          </cell>
          <cell r="R1238">
            <v>1500</v>
          </cell>
          <cell r="S1238">
            <v>1600</v>
          </cell>
        </row>
        <row r="1239">
          <cell r="C1239">
            <v>30589</v>
          </cell>
          <cell r="D1239" t="str">
            <v>altre Commissioni</v>
          </cell>
          <cell r="E1239">
            <v>12626</v>
          </cell>
          <cell r="F1239">
            <v>11155</v>
          </cell>
          <cell r="G1239">
            <v>9329</v>
          </cell>
          <cell r="H1239">
            <v>7384</v>
          </cell>
          <cell r="I1239">
            <v>4264</v>
          </cell>
          <cell r="J1239">
            <v>38430</v>
          </cell>
          <cell r="K1239">
            <v>35217</v>
          </cell>
          <cell r="L1239">
            <v>31019</v>
          </cell>
          <cell r="M1239">
            <v>28445</v>
          </cell>
          <cell r="N1239">
            <v>25042</v>
          </cell>
          <cell r="O1239">
            <v>23355</v>
          </cell>
          <cell r="P1239">
            <v>16922</v>
          </cell>
          <cell r="Q1239">
            <v>10975</v>
          </cell>
          <cell r="R1239">
            <v>35700</v>
          </cell>
          <cell r="S1239">
            <v>37500</v>
          </cell>
        </row>
        <row r="1240">
          <cell r="C1240">
            <v>30590</v>
          </cell>
          <cell r="D1240" t="str">
            <v>di cui sistema di pagamento</v>
          </cell>
          <cell r="E1240">
            <v>547</v>
          </cell>
          <cell r="F1240">
            <v>432</v>
          </cell>
          <cell r="G1240">
            <v>331</v>
          </cell>
          <cell r="H1240">
            <v>215</v>
          </cell>
          <cell r="I1240">
            <v>104</v>
          </cell>
          <cell r="J1240">
            <v>477</v>
          </cell>
          <cell r="K1240">
            <v>362</v>
          </cell>
          <cell r="L1240">
            <v>260</v>
          </cell>
          <cell r="M1240">
            <v>168</v>
          </cell>
          <cell r="N1240">
            <v>76</v>
          </cell>
          <cell r="O1240">
            <v>0</v>
          </cell>
          <cell r="P1240">
            <v>0</v>
          </cell>
          <cell r="Q1240">
            <v>0</v>
          </cell>
          <cell r="R1240">
            <v>700</v>
          </cell>
          <cell r="S1240">
            <v>0</v>
          </cell>
        </row>
        <row r="1241">
          <cell r="C1241">
            <v>30591</v>
          </cell>
          <cell r="D1241" t="str">
            <v>effetto giorni banca</v>
          </cell>
          <cell r="E1241">
            <v>4624</v>
          </cell>
          <cell r="F1241">
            <v>3787</v>
          </cell>
          <cell r="G1241">
            <v>2919</v>
          </cell>
          <cell r="H1241">
            <v>1798</v>
          </cell>
          <cell r="I1241">
            <v>926</v>
          </cell>
          <cell r="J1241">
            <v>8772</v>
          </cell>
          <cell r="K1241">
            <v>7900</v>
          </cell>
          <cell r="L1241">
            <v>6892</v>
          </cell>
          <cell r="M1241">
            <v>6371</v>
          </cell>
          <cell r="N1241">
            <v>5867</v>
          </cell>
          <cell r="O1241">
            <v>5643</v>
          </cell>
          <cell r="P1241">
            <v>3683</v>
          </cell>
          <cell r="Q1241">
            <v>3084</v>
          </cell>
          <cell r="R1241">
            <v>11000</v>
          </cell>
          <cell r="S1241">
            <v>9500</v>
          </cell>
        </row>
        <row r="1242">
          <cell r="C1242">
            <v>30592</v>
          </cell>
          <cell r="D1242" t="str">
            <v>Commissioni GP+Fondi</v>
          </cell>
          <cell r="E1242">
            <v>98118</v>
          </cell>
          <cell r="F1242">
            <v>79013</v>
          </cell>
          <cell r="G1242">
            <v>52965</v>
          </cell>
          <cell r="H1242">
            <v>29285</v>
          </cell>
          <cell r="I1242">
            <v>14765</v>
          </cell>
          <cell r="J1242">
            <v>144898</v>
          </cell>
          <cell r="K1242">
            <v>131635</v>
          </cell>
          <cell r="L1242">
            <v>117912</v>
          </cell>
          <cell r="M1242">
            <v>104202</v>
          </cell>
          <cell r="N1242">
            <v>90017</v>
          </cell>
          <cell r="O1242">
            <v>77418</v>
          </cell>
          <cell r="P1242">
            <v>64828</v>
          </cell>
          <cell r="Q1242">
            <v>53028</v>
          </cell>
          <cell r="R1242">
            <v>219000</v>
          </cell>
          <cell r="S1242">
            <v>193200</v>
          </cell>
        </row>
        <row r="1243">
          <cell r="C1243">
            <v>30593</v>
          </cell>
          <cell r="D1243" t="str">
            <v>Volumi GP+Fondi</v>
          </cell>
          <cell r="E1243">
            <v>18291970</v>
          </cell>
          <cell r="F1243">
            <v>18346585</v>
          </cell>
          <cell r="G1243">
            <v>18477999</v>
          </cell>
          <cell r="H1243">
            <v>18363189</v>
          </cell>
          <cell r="I1243">
            <v>18344109</v>
          </cell>
          <cell r="J1243">
            <v>17318745</v>
          </cell>
          <cell r="K1243">
            <v>17244094</v>
          </cell>
          <cell r="L1243">
            <v>17182680</v>
          </cell>
          <cell r="M1243">
            <v>17128178</v>
          </cell>
          <cell r="N1243">
            <v>17034064</v>
          </cell>
          <cell r="O1243">
            <v>16917689</v>
          </cell>
          <cell r="P1243">
            <v>16788276</v>
          </cell>
          <cell r="Q1243">
            <v>16632595</v>
          </cell>
          <cell r="R1243">
            <v>0</v>
          </cell>
          <cell r="S1243">
            <v>0</v>
          </cell>
        </row>
        <row r="1244">
          <cell r="C1244">
            <v>30594</v>
          </cell>
          <cell r="D1244" t="str">
            <v xml:space="preserve">Commissioni Titoli Amministrati+Pct </v>
          </cell>
          <cell r="E1244">
            <v>33904</v>
          </cell>
          <cell r="F1244">
            <v>28467</v>
          </cell>
          <cell r="G1244">
            <v>23819</v>
          </cell>
          <cell r="H1244">
            <v>14464</v>
          </cell>
          <cell r="I1244">
            <v>5222</v>
          </cell>
          <cell r="J1244">
            <v>73325</v>
          </cell>
          <cell r="K1244">
            <v>63329</v>
          </cell>
          <cell r="L1244">
            <v>53865</v>
          </cell>
          <cell r="M1244">
            <v>48760</v>
          </cell>
          <cell r="N1244">
            <v>45281</v>
          </cell>
          <cell r="O1244">
            <v>42892</v>
          </cell>
          <cell r="P1244">
            <v>39790</v>
          </cell>
          <cell r="Q1244">
            <v>36471</v>
          </cell>
          <cell r="R1244">
            <v>56500</v>
          </cell>
          <cell r="S1244">
            <v>41500</v>
          </cell>
        </row>
        <row r="1245">
          <cell r="C1245">
            <v>30600</v>
          </cell>
          <cell r="D1245" t="str">
            <v>Accantonamenti per incentivazione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</row>
        <row r="1246">
          <cell r="C1246">
            <v>40001</v>
          </cell>
          <cell r="D1246" t="str">
            <v>Raccolta diretta totale da clientela</v>
          </cell>
          <cell r="E1246">
            <v>3981435</v>
          </cell>
          <cell r="F1246">
            <v>3985917</v>
          </cell>
          <cell r="G1246">
            <v>3702582</v>
          </cell>
          <cell r="H1246">
            <v>3678667</v>
          </cell>
          <cell r="I1246">
            <v>3955891</v>
          </cell>
          <cell r="J1246">
            <v>4796289</v>
          </cell>
          <cell r="K1246">
            <v>3628092</v>
          </cell>
          <cell r="L1246">
            <v>3739537</v>
          </cell>
          <cell r="M1246">
            <v>3620983</v>
          </cell>
          <cell r="N1246">
            <v>3773773</v>
          </cell>
          <cell r="O1246">
            <v>3720675</v>
          </cell>
          <cell r="P1246">
            <v>4431757.227</v>
          </cell>
          <cell r="Q1246">
            <v>3755313</v>
          </cell>
          <cell r="R1246">
            <v>5160000</v>
          </cell>
          <cell r="S1246">
            <v>5160000</v>
          </cell>
        </row>
        <row r="1247">
          <cell r="C1247">
            <v>40002</v>
          </cell>
          <cell r="D1247" t="str">
            <v>c/c e depositi fruttiferi</v>
          </cell>
          <cell r="E1247">
            <v>2577877</v>
          </cell>
          <cell r="F1247">
            <v>2583417</v>
          </cell>
          <cell r="G1247">
            <v>2282926</v>
          </cell>
          <cell r="H1247">
            <v>2335971</v>
          </cell>
          <cell r="I1247">
            <v>2354595</v>
          </cell>
          <cell r="J1247">
            <v>2447710</v>
          </cell>
          <cell r="K1247">
            <v>2312930</v>
          </cell>
          <cell r="L1247">
            <v>2423158</v>
          </cell>
          <cell r="M1247">
            <v>2288254</v>
          </cell>
          <cell r="N1247">
            <v>2401667</v>
          </cell>
          <cell r="O1247">
            <v>2261497</v>
          </cell>
          <cell r="P1247">
            <v>2279264</v>
          </cell>
          <cell r="Q1247">
            <v>2226363</v>
          </cell>
          <cell r="R1247">
            <v>2585000</v>
          </cell>
          <cell r="S1247">
            <v>2585000</v>
          </cell>
        </row>
        <row r="1248">
          <cell r="C1248">
            <v>40003</v>
          </cell>
          <cell r="D1248" t="str">
            <v xml:space="preserve">certificati di deposito a breve </v>
          </cell>
          <cell r="E1248">
            <v>110627</v>
          </cell>
          <cell r="F1248">
            <v>116276</v>
          </cell>
          <cell r="G1248">
            <v>120802</v>
          </cell>
          <cell r="H1248">
            <v>126323</v>
          </cell>
          <cell r="I1248">
            <v>130988</v>
          </cell>
          <cell r="J1248">
            <v>135541</v>
          </cell>
          <cell r="K1248">
            <v>137844</v>
          </cell>
          <cell r="L1248">
            <v>143461</v>
          </cell>
          <cell r="M1248">
            <v>148002</v>
          </cell>
          <cell r="N1248">
            <v>150151</v>
          </cell>
          <cell r="O1248">
            <v>159292</v>
          </cell>
          <cell r="P1248">
            <v>164902</v>
          </cell>
          <cell r="Q1248">
            <v>172324</v>
          </cell>
          <cell r="R1248">
            <v>110000</v>
          </cell>
          <cell r="S1248">
            <v>110000</v>
          </cell>
        </row>
        <row r="1249">
          <cell r="C1249">
            <v>40004</v>
          </cell>
          <cell r="D1249" t="str">
            <v>certificati di deposito a medio lungo</v>
          </cell>
          <cell r="E1249">
            <v>39572</v>
          </cell>
          <cell r="F1249">
            <v>42068</v>
          </cell>
          <cell r="G1249">
            <v>44161</v>
          </cell>
          <cell r="H1249">
            <v>45533</v>
          </cell>
          <cell r="I1249">
            <v>46854</v>
          </cell>
          <cell r="J1249">
            <v>48918</v>
          </cell>
          <cell r="K1249">
            <v>52849</v>
          </cell>
          <cell r="L1249">
            <v>54442</v>
          </cell>
          <cell r="M1249">
            <v>55688</v>
          </cell>
          <cell r="N1249">
            <v>57772</v>
          </cell>
          <cell r="O1249">
            <v>55065</v>
          </cell>
          <cell r="P1249">
            <v>58902</v>
          </cell>
          <cell r="Q1249">
            <v>65389</v>
          </cell>
          <cell r="R1249">
            <v>40000</v>
          </cell>
          <cell r="S1249">
            <v>40000</v>
          </cell>
        </row>
        <row r="1250">
          <cell r="C1250">
            <v>40005</v>
          </cell>
          <cell r="D1250" t="str">
            <v>Obbligazioni</v>
          </cell>
          <cell r="E1250">
            <v>980686</v>
          </cell>
          <cell r="F1250">
            <v>990082</v>
          </cell>
          <cell r="G1250">
            <v>990082</v>
          </cell>
          <cell r="H1250">
            <v>909467</v>
          </cell>
          <cell r="I1250">
            <v>959467</v>
          </cell>
          <cell r="J1250">
            <v>910726</v>
          </cell>
          <cell r="K1250">
            <v>855669</v>
          </cell>
          <cell r="L1250">
            <v>868380</v>
          </cell>
          <cell r="M1250">
            <v>883681</v>
          </cell>
          <cell r="N1250">
            <v>899637</v>
          </cell>
          <cell r="O1250">
            <v>960593</v>
          </cell>
          <cell r="P1250">
            <v>977935</v>
          </cell>
          <cell r="Q1250">
            <v>1029997</v>
          </cell>
          <cell r="R1250">
            <v>1081000</v>
          </cell>
          <cell r="S1250">
            <v>1081000</v>
          </cell>
        </row>
        <row r="1251">
          <cell r="C1251">
            <v>40006</v>
          </cell>
          <cell r="D1251" t="str">
            <v>Tasso medio depositi in lire da residenti</v>
          </cell>
          <cell r="E1251">
            <v>127.2</v>
          </cell>
          <cell r="F1251">
            <v>121.4</v>
          </cell>
          <cell r="G1251">
            <v>121.1</v>
          </cell>
          <cell r="H1251">
            <v>110.4</v>
          </cell>
          <cell r="I1251">
            <v>112.8</v>
          </cell>
          <cell r="J1251">
            <v>109.7</v>
          </cell>
          <cell r="K1251">
            <v>111.4</v>
          </cell>
          <cell r="L1251">
            <v>107.5</v>
          </cell>
          <cell r="M1251">
            <v>106.6</v>
          </cell>
          <cell r="N1251">
            <v>106.5</v>
          </cell>
          <cell r="O1251">
            <v>104.8</v>
          </cell>
          <cell r="P1251">
            <v>105.3</v>
          </cell>
          <cell r="Q1251">
            <v>107.1</v>
          </cell>
          <cell r="R1251">
            <v>0</v>
          </cell>
          <cell r="S1251">
            <v>0</v>
          </cell>
        </row>
        <row r="1252">
          <cell r="C1252">
            <v>40007</v>
          </cell>
          <cell r="D1252" t="str">
            <v>Tasso medio sulle obbligazioni in essere in lire di residenti</v>
          </cell>
          <cell r="E1252">
            <v>332</v>
          </cell>
          <cell r="F1252">
            <v>339</v>
          </cell>
          <cell r="G1252">
            <v>330</v>
          </cell>
          <cell r="H1252">
            <v>322</v>
          </cell>
          <cell r="I1252">
            <v>309</v>
          </cell>
          <cell r="J1252">
            <v>318</v>
          </cell>
          <cell r="K1252">
            <v>318</v>
          </cell>
          <cell r="L1252">
            <v>309</v>
          </cell>
          <cell r="M1252">
            <v>314</v>
          </cell>
          <cell r="N1252">
            <v>314</v>
          </cell>
          <cell r="O1252">
            <v>326</v>
          </cell>
          <cell r="P1252">
            <v>330</v>
          </cell>
          <cell r="Q1252">
            <v>344</v>
          </cell>
          <cell r="R1252">
            <v>1490000</v>
          </cell>
          <cell r="S1252">
            <v>0</v>
          </cell>
        </row>
        <row r="1253">
          <cell r="C1253">
            <v>40008</v>
          </cell>
          <cell r="D1253" t="str">
            <v>Raccolta Gestita - GPM</v>
          </cell>
          <cell r="E1253">
            <v>470356</v>
          </cell>
          <cell r="F1253">
            <v>493728</v>
          </cell>
          <cell r="G1253">
            <v>522905</v>
          </cell>
          <cell r="H1253">
            <v>583073</v>
          </cell>
          <cell r="I1253">
            <v>674605</v>
          </cell>
          <cell r="J1253">
            <v>792628</v>
          </cell>
          <cell r="K1253">
            <v>970767</v>
          </cell>
          <cell r="L1253">
            <v>1233363</v>
          </cell>
          <cell r="M1253">
            <v>1364260</v>
          </cell>
          <cell r="N1253">
            <v>1485608</v>
          </cell>
          <cell r="O1253">
            <v>1647250</v>
          </cell>
          <cell r="P1253">
            <v>1732167</v>
          </cell>
          <cell r="Q1253">
            <v>1778567</v>
          </cell>
          <cell r="R1253">
            <v>110000</v>
          </cell>
          <cell r="S1253">
            <v>430000</v>
          </cell>
        </row>
        <row r="1254">
          <cell r="C1254">
            <v>40009</v>
          </cell>
          <cell r="D1254" t="str">
            <v>Raccolta Gestita - GPF</v>
          </cell>
          <cell r="E1254">
            <v>1550401</v>
          </cell>
          <cell r="F1254">
            <v>1551021</v>
          </cell>
          <cell r="G1254">
            <v>1539855</v>
          </cell>
          <cell r="H1254">
            <v>1496109</v>
          </cell>
          <cell r="I1254">
            <v>1356376</v>
          </cell>
          <cell r="J1254">
            <v>1245781</v>
          </cell>
          <cell r="K1254">
            <v>1016744</v>
          </cell>
          <cell r="L1254">
            <v>737654</v>
          </cell>
          <cell r="M1254">
            <v>632224</v>
          </cell>
          <cell r="N1254">
            <v>507525</v>
          </cell>
          <cell r="O1254">
            <v>395007</v>
          </cell>
          <cell r="P1254">
            <v>328972</v>
          </cell>
          <cell r="Q1254">
            <v>285843</v>
          </cell>
          <cell r="R1254">
            <v>40000</v>
          </cell>
          <cell r="S1254">
            <v>1755000</v>
          </cell>
        </row>
        <row r="1255">
          <cell r="C1255">
            <v>40010</v>
          </cell>
          <cell r="D1255" t="str">
            <v>Raccolta Gestita - Fondi</v>
          </cell>
          <cell r="E1255">
            <v>1334169</v>
          </cell>
          <cell r="F1255">
            <v>1330552</v>
          </cell>
          <cell r="G1255">
            <v>1324137</v>
          </cell>
          <cell r="H1255">
            <v>1368072</v>
          </cell>
          <cell r="I1255">
            <v>1342437</v>
          </cell>
          <cell r="J1255">
            <v>1379775</v>
          </cell>
          <cell r="K1255">
            <v>1569406</v>
          </cell>
          <cell r="L1255">
            <v>1562901</v>
          </cell>
          <cell r="M1255">
            <v>1562901</v>
          </cell>
          <cell r="N1255">
            <v>1561238</v>
          </cell>
          <cell r="O1255">
            <v>1508604</v>
          </cell>
          <cell r="P1255">
            <v>1324709</v>
          </cell>
          <cell r="Q1255">
            <v>1325349</v>
          </cell>
          <cell r="R1255">
            <v>2585000</v>
          </cell>
          <cell r="S1255">
            <v>2026000</v>
          </cell>
        </row>
        <row r="1256">
          <cell r="C1256">
            <v>40011</v>
          </cell>
          <cell r="D1256" t="str">
            <v>Raccolta Gestita - Unit Linked</v>
          </cell>
          <cell r="E1256">
            <v>199193</v>
          </cell>
          <cell r="F1256">
            <v>186601</v>
          </cell>
          <cell r="G1256">
            <v>173657</v>
          </cell>
          <cell r="H1256">
            <v>155575</v>
          </cell>
          <cell r="I1256">
            <v>139619</v>
          </cell>
          <cell r="J1256">
            <v>132988</v>
          </cell>
          <cell r="K1256">
            <v>127646</v>
          </cell>
          <cell r="L1256">
            <v>119493</v>
          </cell>
          <cell r="M1256">
            <v>113615</v>
          </cell>
          <cell r="N1256">
            <v>100366</v>
          </cell>
          <cell r="O1256">
            <v>87283</v>
          </cell>
          <cell r="P1256">
            <v>73302</v>
          </cell>
          <cell r="Q1256">
            <v>61898</v>
          </cell>
          <cell r="R1256">
            <v>1081000</v>
          </cell>
          <cell r="S1256">
            <v>345000</v>
          </cell>
        </row>
        <row r="1257">
          <cell r="C1257">
            <v>40012</v>
          </cell>
          <cell r="D1257" t="str">
            <v>Raccolta Gestita - Altri Prodotti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R1257">
            <v>430000</v>
          </cell>
          <cell r="S1257">
            <v>0</v>
          </cell>
        </row>
        <row r="1258">
          <cell r="C1258">
            <v>40013</v>
          </cell>
          <cell r="D1258" t="str">
            <v>Raccolta Gestita - Bancassicurazione</v>
          </cell>
          <cell r="E1258">
            <v>76704</v>
          </cell>
          <cell r="F1258">
            <v>75827</v>
          </cell>
          <cell r="G1258">
            <v>75976</v>
          </cell>
          <cell r="H1258">
            <v>75852</v>
          </cell>
          <cell r="I1258">
            <v>74645</v>
          </cell>
          <cell r="J1258">
            <v>73416</v>
          </cell>
          <cell r="K1258">
            <v>71451</v>
          </cell>
          <cell r="L1258">
            <v>70193.402230000007</v>
          </cell>
          <cell r="M1258">
            <v>69172.146569999997</v>
          </cell>
          <cell r="N1258">
            <v>68519.25907</v>
          </cell>
          <cell r="O1258">
            <v>68067.081569999995</v>
          </cell>
          <cell r="P1258">
            <v>67675</v>
          </cell>
          <cell r="Q1258">
            <v>65664.694029999999</v>
          </cell>
          <cell r="R1258">
            <v>2026000</v>
          </cell>
          <cell r="S1258">
            <v>70000</v>
          </cell>
        </row>
        <row r="1259">
          <cell r="C1259">
            <v>40014</v>
          </cell>
          <cell r="D1259" t="str">
            <v>Raccolta Amministrata</v>
          </cell>
          <cell r="E1259">
            <v>3299577</v>
          </cell>
          <cell r="F1259">
            <v>3315608</v>
          </cell>
          <cell r="G1259">
            <v>3385249</v>
          </cell>
          <cell r="H1259">
            <v>3400251</v>
          </cell>
          <cell r="I1259">
            <v>3337565</v>
          </cell>
          <cell r="J1259">
            <v>3375515</v>
          </cell>
          <cell r="K1259">
            <v>3251835</v>
          </cell>
          <cell r="L1259">
            <v>3151982</v>
          </cell>
          <cell r="M1259">
            <v>3214443</v>
          </cell>
          <cell r="N1259">
            <v>3156846</v>
          </cell>
          <cell r="O1259">
            <v>3036925</v>
          </cell>
          <cell r="P1259">
            <v>3051393</v>
          </cell>
          <cell r="Q1259">
            <v>3079807</v>
          </cell>
          <cell r="R1259">
            <v>1755000</v>
          </cell>
          <cell r="S1259">
            <v>2680000</v>
          </cell>
        </row>
        <row r="1260">
          <cell r="C1260">
            <v>40015</v>
          </cell>
          <cell r="D1260" t="str">
            <v>Impieghi totali a clientela</v>
          </cell>
          <cell r="E1260">
            <v>3904702</v>
          </cell>
          <cell r="F1260">
            <v>3828218</v>
          </cell>
          <cell r="G1260">
            <v>3734875</v>
          </cell>
          <cell r="H1260">
            <v>3684520</v>
          </cell>
          <cell r="I1260">
            <v>3670171</v>
          </cell>
          <cell r="J1260">
            <v>4570152</v>
          </cell>
          <cell r="K1260">
            <v>3487914</v>
          </cell>
          <cell r="L1260">
            <v>3420225</v>
          </cell>
          <cell r="M1260">
            <v>3410040</v>
          </cell>
          <cell r="N1260">
            <v>3362769</v>
          </cell>
          <cell r="O1260">
            <v>3336002</v>
          </cell>
          <cell r="P1260">
            <v>3743236</v>
          </cell>
          <cell r="Q1260">
            <v>3148764</v>
          </cell>
          <cell r="R1260">
            <v>70000</v>
          </cell>
          <cell r="S1260">
            <v>5195000</v>
          </cell>
        </row>
        <row r="1261">
          <cell r="C1261">
            <v>40016</v>
          </cell>
          <cell r="D1261" t="str">
            <v xml:space="preserve">Impieghi di filiali italiane a residenti a breve termine </v>
          </cell>
          <cell r="E1261">
            <v>2357855</v>
          </cell>
          <cell r="F1261">
            <v>2279567</v>
          </cell>
          <cell r="G1261">
            <v>2266635</v>
          </cell>
          <cell r="H1261">
            <v>2205757</v>
          </cell>
          <cell r="I1261">
            <v>2252054</v>
          </cell>
          <cell r="J1261">
            <v>2264474</v>
          </cell>
          <cell r="K1261">
            <v>2135786</v>
          </cell>
          <cell r="L1261">
            <v>2103407</v>
          </cell>
          <cell r="M1261">
            <v>2163409</v>
          </cell>
          <cell r="N1261">
            <v>2135297</v>
          </cell>
          <cell r="O1261">
            <v>2135095</v>
          </cell>
          <cell r="P1261">
            <v>2095357</v>
          </cell>
          <cell r="Q1261">
            <v>2021642.6</v>
          </cell>
          <cell r="R1261">
            <v>2680000</v>
          </cell>
          <cell r="S1261">
            <v>2566000</v>
          </cell>
        </row>
        <row r="1262">
          <cell r="C1262">
            <v>40017</v>
          </cell>
          <cell r="D1262" t="str">
            <v xml:space="preserve">Impieghi di filiali italiane a residenti a m/lungo termine </v>
          </cell>
          <cell r="E1262">
            <v>1446292</v>
          </cell>
          <cell r="F1262">
            <v>1412081</v>
          </cell>
          <cell r="G1262">
            <v>1378741</v>
          </cell>
          <cell r="H1262">
            <v>1346288</v>
          </cell>
          <cell r="I1262">
            <v>1294861</v>
          </cell>
          <cell r="J1262">
            <v>1260474</v>
          </cell>
          <cell r="K1262">
            <v>1221284</v>
          </cell>
          <cell r="L1262">
            <v>1184808</v>
          </cell>
          <cell r="M1262">
            <v>1153725</v>
          </cell>
          <cell r="N1262">
            <v>1103638</v>
          </cell>
          <cell r="O1262">
            <v>1099880</v>
          </cell>
          <cell r="P1262">
            <v>1041427</v>
          </cell>
          <cell r="Q1262">
            <v>1007886.4</v>
          </cell>
          <cell r="R1262">
            <v>5195000</v>
          </cell>
          <cell r="S1262">
            <v>1490000</v>
          </cell>
        </row>
        <row r="1263">
          <cell r="C1263">
            <v>40018</v>
          </cell>
          <cell r="D1263" t="str">
            <v>Impieghi di filiali italiane a residenti a breve termine (lire)</v>
          </cell>
          <cell r="E1263">
            <v>2186677</v>
          </cell>
          <cell r="F1263">
            <v>2112812</v>
          </cell>
          <cell r="G1263">
            <v>2112461</v>
          </cell>
          <cell r="H1263">
            <v>2067078</v>
          </cell>
          <cell r="I1263">
            <v>2116735</v>
          </cell>
          <cell r="J1263">
            <v>2131113</v>
          </cell>
          <cell r="K1263">
            <v>2005354</v>
          </cell>
          <cell r="L1263">
            <v>1982093.8</v>
          </cell>
          <cell r="M1263">
            <v>2038141</v>
          </cell>
          <cell r="N1263">
            <v>2015260</v>
          </cell>
          <cell r="O1263">
            <v>2013850</v>
          </cell>
          <cell r="P1263">
            <v>1973962</v>
          </cell>
          <cell r="Q1263">
            <v>1902308.6</v>
          </cell>
          <cell r="R1263">
            <v>2680000</v>
          </cell>
          <cell r="S1263">
            <v>2566000</v>
          </cell>
        </row>
        <row r="1264">
          <cell r="C1264">
            <v>40019</v>
          </cell>
          <cell r="D1264" t="str">
            <v>Impieghi di filiali italiane a residenti a m/l termine (lire)</v>
          </cell>
          <cell r="E1264">
            <v>1446039</v>
          </cell>
          <cell r="F1264">
            <v>1411818</v>
          </cell>
          <cell r="G1264">
            <v>1378475</v>
          </cell>
          <cell r="H1264">
            <v>1345975</v>
          </cell>
          <cell r="I1264">
            <v>1294539</v>
          </cell>
          <cell r="J1264">
            <v>1260147</v>
          </cell>
          <cell r="K1264">
            <v>1220957</v>
          </cell>
          <cell r="L1264">
            <v>1184417.7</v>
          </cell>
          <cell r="M1264">
            <v>1153361</v>
          </cell>
          <cell r="N1264">
            <v>1103179</v>
          </cell>
          <cell r="O1264">
            <v>1099333</v>
          </cell>
          <cell r="P1264">
            <v>1040883</v>
          </cell>
          <cell r="Q1264">
            <v>1007344.4</v>
          </cell>
          <cell r="R1264">
            <v>5195000</v>
          </cell>
          <cell r="S1264">
            <v>1490000</v>
          </cell>
        </row>
        <row r="1265">
          <cell r="C1265">
            <v>40020</v>
          </cell>
          <cell r="D1265" t="str">
            <v>Tasso impieghi a breve in lire</v>
          </cell>
          <cell r="E1265">
            <v>581.4</v>
          </cell>
          <cell r="F1265">
            <v>548.20000000000005</v>
          </cell>
          <cell r="G1265">
            <v>554.20000000000005</v>
          </cell>
          <cell r="H1265">
            <v>547.29999999999995</v>
          </cell>
          <cell r="I1265">
            <v>532</v>
          </cell>
          <cell r="J1265">
            <v>513.6</v>
          </cell>
          <cell r="K1265">
            <v>532.20000000000005</v>
          </cell>
          <cell r="L1265">
            <v>500.1</v>
          </cell>
          <cell r="M1265">
            <v>477.9</v>
          </cell>
          <cell r="N1265">
            <v>483.9</v>
          </cell>
          <cell r="O1265">
            <v>481.4</v>
          </cell>
          <cell r="P1265">
            <v>484.2</v>
          </cell>
          <cell r="Q1265">
            <v>496.2</v>
          </cell>
          <cell r="R1265">
            <v>0</v>
          </cell>
          <cell r="S1265">
            <v>0</v>
          </cell>
        </row>
        <row r="1266">
          <cell r="C1266">
            <v>40021</v>
          </cell>
          <cell r="D1266" t="str">
            <v>Tasso impieghi a m/lungo in lire</v>
          </cell>
          <cell r="E1266">
            <v>591.6</v>
          </cell>
          <cell r="F1266">
            <v>583.29999999999995</v>
          </cell>
          <cell r="G1266">
            <v>573.29999999999995</v>
          </cell>
          <cell r="H1266">
            <v>570.70000000000005</v>
          </cell>
          <cell r="I1266">
            <v>567</v>
          </cell>
          <cell r="J1266">
            <v>569</v>
          </cell>
          <cell r="K1266">
            <v>569.79999999999995</v>
          </cell>
          <cell r="L1266">
            <v>561.20000000000005</v>
          </cell>
          <cell r="M1266">
            <v>562.6</v>
          </cell>
          <cell r="N1266">
            <v>568.6</v>
          </cell>
          <cell r="O1266">
            <v>569.1</v>
          </cell>
          <cell r="P1266">
            <v>596.1</v>
          </cell>
          <cell r="Q1266">
            <v>611.5</v>
          </cell>
          <cell r="R1266">
            <v>970000</v>
          </cell>
          <cell r="S1266">
            <v>0</v>
          </cell>
        </row>
        <row r="1267">
          <cell r="C1267">
            <v>40022</v>
          </cell>
          <cell r="D1267" t="str">
            <v>PCT Passivi</v>
          </cell>
          <cell r="E1267">
            <v>222534</v>
          </cell>
          <cell r="F1267">
            <v>209316</v>
          </cell>
          <cell r="G1267">
            <v>209316</v>
          </cell>
          <cell r="H1267">
            <v>210152</v>
          </cell>
          <cell r="I1267">
            <v>414287</v>
          </cell>
          <cell r="J1267">
            <v>1193727</v>
          </cell>
          <cell r="K1267">
            <v>246166</v>
          </cell>
          <cell r="L1267">
            <v>197322</v>
          </cell>
          <cell r="M1267">
            <v>194051</v>
          </cell>
          <cell r="N1267">
            <v>216271</v>
          </cell>
          <cell r="O1267">
            <v>230088</v>
          </cell>
          <cell r="P1267">
            <v>872200</v>
          </cell>
          <cell r="Q1267">
            <v>206460</v>
          </cell>
          <cell r="R1267">
            <v>345000</v>
          </cell>
          <cell r="S1267">
            <v>0</v>
          </cell>
        </row>
        <row r="1268">
          <cell r="C1268">
            <v>40023</v>
          </cell>
          <cell r="D1268" t="str">
            <v>PCT Attivi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  <cell r="I1268">
            <v>0</v>
          </cell>
          <cell r="J1268">
            <v>955605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503290</v>
          </cell>
          <cell r="Q1268">
            <v>0</v>
          </cell>
          <cell r="R1268">
            <v>2566000</v>
          </cell>
          <cell r="S1268">
            <v>970000</v>
          </cell>
        </row>
        <row r="1269">
          <cell r="C1269">
            <v>40024</v>
          </cell>
          <cell r="D1269" t="str">
            <v>Margine di Interesse</v>
          </cell>
          <cell r="E1269">
            <v>84430</v>
          </cell>
          <cell r="F1269">
            <v>66208</v>
          </cell>
          <cell r="G1269">
            <v>49990</v>
          </cell>
          <cell r="H1269">
            <v>32912</v>
          </cell>
          <cell r="I1269">
            <v>16627.400000000001</v>
          </cell>
          <cell r="J1269">
            <v>184819.93</v>
          </cell>
          <cell r="K1269">
            <v>168618</v>
          </cell>
          <cell r="L1269">
            <v>153018</v>
          </cell>
          <cell r="M1269">
            <v>137885</v>
          </cell>
          <cell r="N1269">
            <v>123790</v>
          </cell>
          <cell r="O1269">
            <v>109319</v>
          </cell>
          <cell r="P1269">
            <v>94801</v>
          </cell>
          <cell r="Q1269">
            <v>80190</v>
          </cell>
          <cell r="R1269">
            <v>203165</v>
          </cell>
          <cell r="S1269">
            <v>198300</v>
          </cell>
        </row>
        <row r="1270">
          <cell r="C1270">
            <v>40025</v>
          </cell>
          <cell r="D1270" t="str">
            <v>Dividendi</v>
          </cell>
          <cell r="E1270">
            <v>421</v>
          </cell>
          <cell r="F1270">
            <v>334</v>
          </cell>
          <cell r="G1270">
            <v>0</v>
          </cell>
          <cell r="H1270">
            <v>0</v>
          </cell>
          <cell r="I1270">
            <v>0</v>
          </cell>
          <cell r="J1270">
            <v>43168.665000000001</v>
          </cell>
          <cell r="K1270">
            <v>9195</v>
          </cell>
          <cell r="L1270">
            <v>4497</v>
          </cell>
          <cell r="M1270">
            <v>4497</v>
          </cell>
          <cell r="N1270">
            <v>4497</v>
          </cell>
          <cell r="O1270">
            <v>4497</v>
          </cell>
          <cell r="P1270">
            <v>4423</v>
          </cell>
          <cell r="Q1270">
            <v>2674</v>
          </cell>
          <cell r="R1270">
            <v>1300</v>
          </cell>
          <cell r="S1270">
            <v>1300</v>
          </cell>
        </row>
        <row r="1271">
          <cell r="C1271">
            <v>40026</v>
          </cell>
          <cell r="D1271" t="str">
            <v>Commissioni nette</v>
          </cell>
          <cell r="E1271">
            <v>59059</v>
          </cell>
          <cell r="F1271">
            <v>46889</v>
          </cell>
          <cell r="G1271">
            <v>37347</v>
          </cell>
          <cell r="H1271">
            <v>21582</v>
          </cell>
          <cell r="I1271">
            <v>9498.2999999999993</v>
          </cell>
          <cell r="J1271">
            <v>107890</v>
          </cell>
          <cell r="K1271">
            <v>96346.757989999998</v>
          </cell>
          <cell r="L1271">
            <v>82985.331999999995</v>
          </cell>
          <cell r="M1271">
            <v>73838.817999999999</v>
          </cell>
          <cell r="N1271">
            <v>65436</v>
          </cell>
          <cell r="O1271">
            <v>57075.173000000003</v>
          </cell>
          <cell r="P1271">
            <v>47708.961000000003</v>
          </cell>
          <cell r="Q1271">
            <v>39542</v>
          </cell>
          <cell r="R1271">
            <v>136460</v>
          </cell>
          <cell r="S1271">
            <v>128600</v>
          </cell>
        </row>
        <row r="1272">
          <cell r="C1272">
            <v>40027</v>
          </cell>
          <cell r="D1272" t="str">
            <v>Proventi da operazioni finanziarie</v>
          </cell>
          <cell r="E1272">
            <v>2025</v>
          </cell>
          <cell r="F1272">
            <v>1625</v>
          </cell>
          <cell r="G1272">
            <v>1766</v>
          </cell>
          <cell r="H1272">
            <v>1849.4</v>
          </cell>
          <cell r="I1272">
            <v>937</v>
          </cell>
          <cell r="J1272">
            <v>165.4</v>
          </cell>
          <cell r="K1272">
            <v>-697</v>
          </cell>
          <cell r="L1272">
            <v>-2548</v>
          </cell>
          <cell r="M1272">
            <v>-2031</v>
          </cell>
          <cell r="N1272">
            <v>-1921</v>
          </cell>
          <cell r="O1272">
            <v>-2152.4</v>
          </cell>
          <cell r="P1272">
            <v>-349</v>
          </cell>
          <cell r="Q1272">
            <v>2448</v>
          </cell>
          <cell r="R1272">
            <v>7877</v>
          </cell>
          <cell r="S1272">
            <v>8400</v>
          </cell>
        </row>
        <row r="1273">
          <cell r="C1273">
            <v>40028</v>
          </cell>
          <cell r="D1273" t="str">
            <v>Altri proventi di gestione</v>
          </cell>
          <cell r="E1273">
            <v>12549</v>
          </cell>
          <cell r="F1273">
            <v>10005</v>
          </cell>
          <cell r="G1273">
            <v>7437</v>
          </cell>
          <cell r="H1273">
            <v>4896</v>
          </cell>
          <cell r="I1273">
            <v>2578</v>
          </cell>
          <cell r="J1273">
            <v>27369.66</v>
          </cell>
          <cell r="K1273">
            <v>13842.24201</v>
          </cell>
          <cell r="L1273">
            <v>12631.668</v>
          </cell>
          <cell r="M1273">
            <v>11280.182000000001</v>
          </cell>
          <cell r="N1273">
            <v>9920</v>
          </cell>
          <cell r="O1273">
            <v>8581.6769999999997</v>
          </cell>
          <cell r="P1273">
            <v>7354.0389999999998</v>
          </cell>
          <cell r="Q1273">
            <v>6974</v>
          </cell>
          <cell r="R1273">
            <v>28617</v>
          </cell>
          <cell r="S1273">
            <v>26800</v>
          </cell>
        </row>
        <row r="1274">
          <cell r="C1274">
            <v>40029</v>
          </cell>
          <cell r="D1274" t="str">
            <v>Costi del Personale</v>
          </cell>
          <cell r="E1274">
            <v>-52846</v>
          </cell>
          <cell r="F1274">
            <v>-42554</v>
          </cell>
          <cell r="G1274">
            <v>-31959</v>
          </cell>
          <cell r="H1274">
            <v>-21239</v>
          </cell>
          <cell r="I1274">
            <v>-10842</v>
          </cell>
          <cell r="J1274">
            <v>-125341</v>
          </cell>
          <cell r="K1274">
            <v>-114495.5</v>
          </cell>
          <cell r="L1274">
            <v>-103984</v>
          </cell>
          <cell r="M1274">
            <v>-93371</v>
          </cell>
          <cell r="N1274">
            <v>-82792</v>
          </cell>
          <cell r="O1274">
            <v>-72467</v>
          </cell>
          <cell r="P1274">
            <v>-62106</v>
          </cell>
          <cell r="Q1274">
            <v>-51319</v>
          </cell>
          <cell r="R1274">
            <v>-127000</v>
          </cell>
          <cell r="S1274">
            <v>-127000</v>
          </cell>
        </row>
        <row r="1275">
          <cell r="C1275">
            <v>40030</v>
          </cell>
          <cell r="D1275" t="str">
            <v>Costi e spese diverse</v>
          </cell>
          <cell r="E1275">
            <v>-27386.246999999999</v>
          </cell>
          <cell r="F1275">
            <v>-21669.936000000002</v>
          </cell>
          <cell r="G1275">
            <v>-15718.59</v>
          </cell>
          <cell r="H1275">
            <v>-10606.07</v>
          </cell>
          <cell r="I1275">
            <v>-5188.8940000000002</v>
          </cell>
          <cell r="J1275">
            <v>-63018.165000000001</v>
          </cell>
          <cell r="K1275">
            <v>-60459.5</v>
          </cell>
          <cell r="L1275">
            <v>-55200.5</v>
          </cell>
          <cell r="M1275">
            <v>-48839</v>
          </cell>
          <cell r="N1275">
            <v>-43415</v>
          </cell>
          <cell r="O1275">
            <v>-38272</v>
          </cell>
          <cell r="P1275">
            <v>-31550</v>
          </cell>
          <cell r="Q1275">
            <v>-28871</v>
          </cell>
          <cell r="R1275">
            <v>-62000</v>
          </cell>
          <cell r="S1275">
            <v>-62000</v>
          </cell>
        </row>
        <row r="1276">
          <cell r="C1276">
            <v>40031</v>
          </cell>
          <cell r="D1276" t="str">
            <v>Imposte indirette e tasse</v>
          </cell>
          <cell r="E1276">
            <v>-5532</v>
          </cell>
          <cell r="F1276">
            <v>-4504</v>
          </cell>
          <cell r="G1276">
            <v>-3400</v>
          </cell>
          <cell r="H1276">
            <v>-3157.7020000000002</v>
          </cell>
          <cell r="I1276">
            <v>-1885.43</v>
          </cell>
          <cell r="J1276">
            <v>-13317</v>
          </cell>
          <cell r="K1276">
            <v>-12060.4</v>
          </cell>
          <cell r="L1276">
            <v>-10962</v>
          </cell>
          <cell r="M1276">
            <v>-9845</v>
          </cell>
          <cell r="N1276">
            <v>-8821</v>
          </cell>
          <cell r="O1276">
            <v>-7557</v>
          </cell>
          <cell r="P1276">
            <v>-6413</v>
          </cell>
          <cell r="Q1276">
            <v>-5728</v>
          </cell>
          <cell r="R1276">
            <v>-13000</v>
          </cell>
          <cell r="S1276">
            <v>-13000</v>
          </cell>
        </row>
        <row r="1277">
          <cell r="C1277">
            <v>40032</v>
          </cell>
          <cell r="D1277" t="str">
            <v>Ammortamenti</v>
          </cell>
          <cell r="E1277">
            <v>-6576</v>
          </cell>
          <cell r="F1277">
            <v>-5193</v>
          </cell>
          <cell r="G1277">
            <v>-3924</v>
          </cell>
          <cell r="H1277">
            <v>-2700</v>
          </cell>
          <cell r="I1277">
            <v>-1350</v>
          </cell>
          <cell r="J1277">
            <v>-15689.6</v>
          </cell>
          <cell r="K1277">
            <v>-15700.4</v>
          </cell>
          <cell r="L1277">
            <v>-14200</v>
          </cell>
          <cell r="M1277">
            <v>-12867</v>
          </cell>
          <cell r="N1277">
            <v>-11200</v>
          </cell>
          <cell r="O1277">
            <v>-9500</v>
          </cell>
          <cell r="P1277">
            <v>-7276</v>
          </cell>
          <cell r="Q1277">
            <v>-7500</v>
          </cell>
          <cell r="R1277">
            <v>-18000</v>
          </cell>
          <cell r="S1277">
            <v>-18000</v>
          </cell>
        </row>
        <row r="1278">
          <cell r="C1278">
            <v>40033</v>
          </cell>
          <cell r="D1278" t="str">
            <v>Rettifiche nette su crediti</v>
          </cell>
          <cell r="E1278">
            <v>-7570</v>
          </cell>
          <cell r="F1278">
            <v>-5916</v>
          </cell>
          <cell r="G1278">
            <v>-4322</v>
          </cell>
          <cell r="H1278">
            <v>-2907</v>
          </cell>
          <cell r="I1278">
            <v>-1011</v>
          </cell>
          <cell r="J1278">
            <v>-15663.65</v>
          </cell>
          <cell r="K1278">
            <v>-14223</v>
          </cell>
          <cell r="L1278">
            <v>-13608</v>
          </cell>
          <cell r="M1278">
            <v>-12175</v>
          </cell>
          <cell r="N1278">
            <v>-10216</v>
          </cell>
          <cell r="O1278">
            <v>-8226</v>
          </cell>
          <cell r="P1278">
            <v>-7003</v>
          </cell>
          <cell r="Q1278">
            <v>-4947</v>
          </cell>
          <cell r="R1278">
            <v>-16308.603209999999</v>
          </cell>
          <cell r="S1278">
            <v>-16308.603209999999</v>
          </cell>
        </row>
        <row r="1279">
          <cell r="C1279">
            <v>40034</v>
          </cell>
          <cell r="D1279" t="str">
            <v>Altri Accantonamenti</v>
          </cell>
          <cell r="E1279">
            <v>-2252</v>
          </cell>
          <cell r="F1279">
            <v>-1810</v>
          </cell>
          <cell r="G1279">
            <v>-1743</v>
          </cell>
          <cell r="H1279">
            <v>-357</v>
          </cell>
          <cell r="I1279">
            <v>-284</v>
          </cell>
          <cell r="J1279">
            <v>-6907</v>
          </cell>
          <cell r="K1279">
            <v>-4757</v>
          </cell>
          <cell r="L1279">
            <v>-4730</v>
          </cell>
          <cell r="M1279">
            <v>-3741</v>
          </cell>
          <cell r="N1279">
            <v>-3356</v>
          </cell>
          <cell r="O1279">
            <v>-3055</v>
          </cell>
          <cell r="P1279">
            <v>-2364</v>
          </cell>
          <cell r="Q1279">
            <v>-2665</v>
          </cell>
          <cell r="R1279">
            <v>-7191.3967899999998</v>
          </cell>
          <cell r="S1279">
            <v>-7191.3967899999998</v>
          </cell>
        </row>
        <row r="1280">
          <cell r="C1280">
            <v>40035</v>
          </cell>
          <cell r="D1280" t="str">
            <v>Proventi/Oneri Straordinari</v>
          </cell>
          <cell r="E1280">
            <v>-47</v>
          </cell>
          <cell r="F1280">
            <v>-188</v>
          </cell>
          <cell r="G1280">
            <v>-328</v>
          </cell>
          <cell r="H1280">
            <v>648</v>
          </cell>
          <cell r="I1280">
            <v>660</v>
          </cell>
          <cell r="J1280">
            <v>-8233.56</v>
          </cell>
          <cell r="K1280">
            <v>9914.4</v>
          </cell>
          <cell r="L1280">
            <v>381</v>
          </cell>
          <cell r="M1280">
            <v>127</v>
          </cell>
          <cell r="N1280">
            <v>164</v>
          </cell>
          <cell r="O1280">
            <v>262</v>
          </cell>
          <cell r="P1280">
            <v>198</v>
          </cell>
          <cell r="Q1280">
            <v>122</v>
          </cell>
          <cell r="R1280">
            <v>-1000</v>
          </cell>
          <cell r="S1280">
            <v>-1000</v>
          </cell>
        </row>
        <row r="1281">
          <cell r="C1281">
            <v>40036</v>
          </cell>
          <cell r="D1281" t="str">
            <v>Imposte sul reddito</v>
          </cell>
          <cell r="E1281">
            <v>-24198</v>
          </cell>
          <cell r="F1281">
            <v>-18586</v>
          </cell>
          <cell r="G1281">
            <v>-15921</v>
          </cell>
          <cell r="H1281">
            <v>-8488</v>
          </cell>
          <cell r="I1281">
            <v>-3595</v>
          </cell>
          <cell r="J1281">
            <v>-50693.85</v>
          </cell>
          <cell r="K1281">
            <v>-33236.480000000003</v>
          </cell>
          <cell r="L1281">
            <v>-21448</v>
          </cell>
          <cell r="M1281">
            <v>-20161</v>
          </cell>
          <cell r="N1281">
            <v>-18681</v>
          </cell>
          <cell r="O1281">
            <v>-16719</v>
          </cell>
          <cell r="P1281">
            <v>-16316.4</v>
          </cell>
          <cell r="Q1281">
            <v>-13296</v>
          </cell>
          <cell r="R1281">
            <v>-50000</v>
          </cell>
          <cell r="S1281">
            <v>-50000</v>
          </cell>
        </row>
        <row r="1282">
          <cell r="C1282">
            <v>40037</v>
          </cell>
          <cell r="D1282" t="str">
            <v># punti distributivi totale</v>
          </cell>
          <cell r="E1282">
            <v>111</v>
          </cell>
          <cell r="F1282">
            <v>111</v>
          </cell>
          <cell r="G1282">
            <v>111</v>
          </cell>
          <cell r="H1282">
            <v>111</v>
          </cell>
          <cell r="I1282">
            <v>111</v>
          </cell>
          <cell r="J1282">
            <v>111</v>
          </cell>
          <cell r="K1282">
            <v>111</v>
          </cell>
          <cell r="L1282">
            <v>111</v>
          </cell>
          <cell r="M1282">
            <v>109</v>
          </cell>
          <cell r="N1282">
            <v>108</v>
          </cell>
          <cell r="O1282">
            <v>107</v>
          </cell>
          <cell r="P1282">
            <v>107</v>
          </cell>
          <cell r="Q1282">
            <v>107</v>
          </cell>
          <cell r="R1282">
            <v>0</v>
          </cell>
          <cell r="S1282">
            <v>0</v>
          </cell>
        </row>
        <row r="1283">
          <cell r="C1283">
            <v>40038</v>
          </cell>
          <cell r="D1283" t="str">
            <v># punti distributivi aperti negli ultimi 3 anni</v>
          </cell>
          <cell r="E1283">
            <v>21</v>
          </cell>
          <cell r="F1283">
            <v>21</v>
          </cell>
          <cell r="G1283">
            <v>21</v>
          </cell>
          <cell r="H1283">
            <v>21</v>
          </cell>
          <cell r="I1283">
            <v>21</v>
          </cell>
          <cell r="J1283">
            <v>28</v>
          </cell>
          <cell r="K1283">
            <v>28</v>
          </cell>
          <cell r="L1283">
            <v>28</v>
          </cell>
          <cell r="M1283">
            <v>25</v>
          </cell>
          <cell r="N1283">
            <v>23</v>
          </cell>
          <cell r="O1283">
            <v>22</v>
          </cell>
          <cell r="P1283">
            <v>22</v>
          </cell>
          <cell r="Q1283">
            <v>22</v>
          </cell>
          <cell r="R1283">
            <v>0</v>
          </cell>
          <cell r="S1283">
            <v>0</v>
          </cell>
        </row>
        <row r="1284">
          <cell r="C1284">
            <v>40039</v>
          </cell>
          <cell r="D1284" t="str">
            <v>Margine finanziario Raccolta da Clientela</v>
          </cell>
          <cell r="E1284">
            <v>27588.452000000001</v>
          </cell>
          <cell r="F1284">
            <v>21096.994999999999</v>
          </cell>
          <cell r="G1284">
            <v>15384.528</v>
          </cell>
          <cell r="H1284">
            <v>9838.1280000000006</v>
          </cell>
          <cell r="I1284">
            <v>5013.6487999999999</v>
          </cell>
          <cell r="J1284">
            <v>53636.004999999997</v>
          </cell>
          <cell r="K1284">
            <v>48245.188000000002</v>
          </cell>
          <cell r="L1284">
            <v>43528.07</v>
          </cell>
          <cell r="M1284">
            <v>39307.584000000003</v>
          </cell>
          <cell r="N1284">
            <v>35361.444000000003</v>
          </cell>
          <cell r="O1284">
            <v>31494.187000000002</v>
          </cell>
          <cell r="P1284">
            <v>27534.133000000002</v>
          </cell>
          <cell r="Q1284">
            <v>23748.877</v>
          </cell>
          <cell r="R1284">
            <v>68949.3</v>
          </cell>
          <cell r="S1284">
            <v>58060</v>
          </cell>
        </row>
        <row r="1285">
          <cell r="C1285">
            <v>40040</v>
          </cell>
          <cell r="D1285" t="str">
            <v>Raccolta Totale da Clientela (esclusi Pct)</v>
          </cell>
          <cell r="E1285">
            <v>3446792.6644700002</v>
          </cell>
          <cell r="F1285">
            <v>3431436.5619800002</v>
          </cell>
          <cell r="G1285">
            <v>3411143.89011</v>
          </cell>
          <cell r="H1285">
            <v>3422545.1166699999</v>
          </cell>
          <cell r="I1285">
            <v>3395883.0322599998</v>
          </cell>
          <cell r="J1285">
            <v>3510181.9397300002</v>
          </cell>
          <cell r="K1285">
            <v>3513544.50599</v>
          </cell>
          <cell r="L1285">
            <v>3520204.35855</v>
          </cell>
          <cell r="M1285">
            <v>3531038.1611700002</v>
          </cell>
          <cell r="N1285">
            <v>3543769.5390900001</v>
          </cell>
          <cell r="O1285">
            <v>3551832.25</v>
          </cell>
          <cell r="P1285">
            <v>3564224.4143599998</v>
          </cell>
          <cell r="Q1285">
            <v>3568100.45695</v>
          </cell>
          <cell r="R1285">
            <v>3554527.4</v>
          </cell>
          <cell r="S1285">
            <v>3580795</v>
          </cell>
        </row>
        <row r="1286">
          <cell r="C1286">
            <v>40041</v>
          </cell>
          <cell r="D1286" t="str">
            <v>Margine finanziario Impieghi a Clientela</v>
          </cell>
          <cell r="E1286">
            <v>37706.36995</v>
          </cell>
          <cell r="F1286">
            <v>30327.160520000001</v>
          </cell>
          <cell r="G1286">
            <v>23667.34173</v>
          </cell>
          <cell r="H1286">
            <v>15973.995999999999</v>
          </cell>
          <cell r="I1286">
            <v>8101</v>
          </cell>
          <cell r="J1286">
            <v>93836.554510000002</v>
          </cell>
          <cell r="K1286">
            <v>86233.050690000004</v>
          </cell>
          <cell r="L1286">
            <v>78094.108810000005</v>
          </cell>
          <cell r="M1286">
            <v>70062.696119999993</v>
          </cell>
          <cell r="N1286">
            <v>62276.902139999998</v>
          </cell>
          <cell r="O1286">
            <v>54507.432009999997</v>
          </cell>
          <cell r="P1286">
            <v>47068.65797</v>
          </cell>
          <cell r="Q1286">
            <v>39425.932489999999</v>
          </cell>
          <cell r="R1286">
            <v>95083.8</v>
          </cell>
          <cell r="S1286">
            <v>104019</v>
          </cell>
        </row>
        <row r="1287">
          <cell r="C1287">
            <v>40042</v>
          </cell>
          <cell r="D1287" t="str">
            <v xml:space="preserve"> Impieghi Totali a Clientela (esclusi Pct)</v>
          </cell>
          <cell r="E1287">
            <v>3599976.2026300002</v>
          </cell>
          <cell r="F1287">
            <v>3560928.1250700001</v>
          </cell>
          <cell r="G1287">
            <v>3520265.9685</v>
          </cell>
          <cell r="H1287">
            <v>3508820.0116699999</v>
          </cell>
          <cell r="I1287">
            <v>3527107.2580599999</v>
          </cell>
          <cell r="J1287">
            <v>3045537.0078500002</v>
          </cell>
          <cell r="K1287">
            <v>3016138.3318400001</v>
          </cell>
          <cell r="L1287">
            <v>2993593.7593200002</v>
          </cell>
          <cell r="M1287">
            <v>2969915.6253999998</v>
          </cell>
          <cell r="N1287">
            <v>2946477.4309999999</v>
          </cell>
          <cell r="O1287">
            <v>2915758.5996900001</v>
          </cell>
          <cell r="P1287">
            <v>2882816.8349899999</v>
          </cell>
          <cell r="Q1287">
            <v>2878855.4114799998</v>
          </cell>
          <cell r="R1287">
            <v>3805431.9</v>
          </cell>
          <cell r="S1287">
            <v>3572000</v>
          </cell>
        </row>
        <row r="1288">
          <cell r="C1288">
            <v>40043</v>
          </cell>
          <cell r="D1288" t="str">
            <v xml:space="preserve">Attivo Ponderato per il rischio </v>
          </cell>
          <cell r="E1288">
            <v>0</v>
          </cell>
          <cell r="F1288">
            <v>0</v>
          </cell>
          <cell r="G1288">
            <v>4178553</v>
          </cell>
          <cell r="H1288">
            <v>0</v>
          </cell>
          <cell r="I1288">
            <v>0</v>
          </cell>
          <cell r="J1288">
            <v>4190557</v>
          </cell>
          <cell r="K1288">
            <v>0</v>
          </cell>
          <cell r="L1288">
            <v>0</v>
          </cell>
          <cell r="M1288">
            <v>3690605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</row>
        <row r="1289">
          <cell r="C1289">
            <v>40044</v>
          </cell>
          <cell r="D1289" t="str">
            <v>Sofferenze lorde</v>
          </cell>
          <cell r="E1289">
            <v>78813.3</v>
          </cell>
          <cell r="F1289">
            <v>78440.904999999999</v>
          </cell>
          <cell r="G1289">
            <v>78580.960000000006</v>
          </cell>
          <cell r="H1289">
            <v>78524.97</v>
          </cell>
          <cell r="I1289">
            <v>76016</v>
          </cell>
          <cell r="J1289">
            <v>75853</v>
          </cell>
          <cell r="K1289">
            <v>80414.179999999993</v>
          </cell>
          <cell r="L1289">
            <v>79988.899999999994</v>
          </cell>
          <cell r="M1289">
            <v>82001.48</v>
          </cell>
          <cell r="N1289">
            <v>77884.45</v>
          </cell>
          <cell r="O1289">
            <v>79177.2</v>
          </cell>
          <cell r="P1289">
            <v>80252</v>
          </cell>
          <cell r="Q1289">
            <v>78499.350000000006</v>
          </cell>
          <cell r="R1289">
            <v>79000</v>
          </cell>
          <cell r="S1289">
            <v>79000</v>
          </cell>
        </row>
        <row r="1290">
          <cell r="C1290">
            <v>40045</v>
          </cell>
          <cell r="D1290" t="str">
            <v>Incagli lordi</v>
          </cell>
          <cell r="E1290">
            <v>72581</v>
          </cell>
          <cell r="F1290">
            <v>70621.45</v>
          </cell>
          <cell r="G1290">
            <v>74276.466</v>
          </cell>
          <cell r="H1290">
            <v>68573.960000000006</v>
          </cell>
          <cell r="I1290">
            <v>72166.66</v>
          </cell>
          <cell r="J1290">
            <v>69484</v>
          </cell>
          <cell r="K1290">
            <v>60177.599999999999</v>
          </cell>
          <cell r="L1290">
            <v>59399.5</v>
          </cell>
          <cell r="M1290">
            <v>69979.493000000002</v>
          </cell>
          <cell r="N1290">
            <v>73845.63</v>
          </cell>
          <cell r="O1290">
            <v>76039.7</v>
          </cell>
          <cell r="P1290">
            <v>76596.544999999998</v>
          </cell>
          <cell r="Q1290">
            <v>76576</v>
          </cell>
          <cell r="R1290">
            <v>0</v>
          </cell>
          <cell r="S1290">
            <v>0</v>
          </cell>
        </row>
        <row r="1291">
          <cell r="C1291">
            <v>40046</v>
          </cell>
          <cell r="D1291" t="str">
            <v>Evidenze (watch list)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R1291">
            <v>0</v>
          </cell>
          <cell r="S1291">
            <v>0</v>
          </cell>
        </row>
        <row r="1292">
          <cell r="C1292">
            <v>40047</v>
          </cell>
          <cell r="D1292" t="str">
            <v>Previsioni di Perdita su sofferenze</v>
          </cell>
          <cell r="E1292">
            <v>0</v>
          </cell>
          <cell r="F1292">
            <v>0</v>
          </cell>
          <cell r="G1292">
            <v>29533.4</v>
          </cell>
          <cell r="H1292">
            <v>0</v>
          </cell>
          <cell r="I1292">
            <v>0</v>
          </cell>
          <cell r="J1292">
            <v>26581.3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28545.06</v>
          </cell>
          <cell r="P1292">
            <v>28545.06</v>
          </cell>
          <cell r="Q1292">
            <v>0</v>
          </cell>
          <cell r="R1292">
            <v>0</v>
          </cell>
          <cell r="S1292">
            <v>0</v>
          </cell>
        </row>
        <row r="1293">
          <cell r="C1293">
            <v>40048</v>
          </cell>
          <cell r="D1293" t="str">
            <v>Recuperi su crediti Totale Banca</v>
          </cell>
          <cell r="E1293">
            <v>1944</v>
          </cell>
          <cell r="F1293">
            <v>1712</v>
          </cell>
          <cell r="G1293">
            <v>1634</v>
          </cell>
          <cell r="H1293">
            <v>968</v>
          </cell>
          <cell r="I1293">
            <v>0</v>
          </cell>
          <cell r="J1293">
            <v>15492</v>
          </cell>
          <cell r="K1293">
            <v>0</v>
          </cell>
          <cell r="L1293">
            <v>0</v>
          </cell>
          <cell r="M1293">
            <v>9061</v>
          </cell>
          <cell r="N1293">
            <v>0</v>
          </cell>
          <cell r="O1293">
            <v>0</v>
          </cell>
          <cell r="P1293">
            <v>6478.7</v>
          </cell>
          <cell r="Q1293">
            <v>0</v>
          </cell>
          <cell r="R1293">
            <v>0</v>
          </cell>
          <cell r="S1293">
            <v>0</v>
          </cell>
        </row>
        <row r="1294">
          <cell r="C1294">
            <v>40049</v>
          </cell>
          <cell r="D1294" t="str">
            <v>Impieghi vivi Sud+Isole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</row>
        <row r="1295">
          <cell r="C1295">
            <v>40050</v>
          </cell>
          <cell r="D1295" t="str">
            <v>Impieghi paesi a rischio</v>
          </cell>
          <cell r="E1295">
            <v>123.24</v>
          </cell>
          <cell r="F1295">
            <v>124.4</v>
          </cell>
          <cell r="G1295">
            <v>89</v>
          </cell>
          <cell r="H1295">
            <v>88.8</v>
          </cell>
          <cell r="I1295">
            <v>89</v>
          </cell>
          <cell r="J1295">
            <v>88.9</v>
          </cell>
          <cell r="K1295">
            <v>75.3</v>
          </cell>
          <cell r="L1295">
            <v>73</v>
          </cell>
          <cell r="M1295">
            <v>73</v>
          </cell>
          <cell r="N1295">
            <v>72</v>
          </cell>
          <cell r="O1295">
            <v>72.474000000000004</v>
          </cell>
          <cell r="P1295">
            <v>70.396000000000001</v>
          </cell>
          <cell r="Q1295">
            <v>70</v>
          </cell>
          <cell r="R1295">
            <v>0</v>
          </cell>
          <cell r="S1295">
            <v>0</v>
          </cell>
        </row>
        <row r="1296">
          <cell r="C1296">
            <v>40051</v>
          </cell>
          <cell r="D1296" t="str">
            <v>Volumi Impieghi vivi totali</v>
          </cell>
          <cell r="E1296">
            <v>3522502.08421</v>
          </cell>
          <cell r="F1296">
            <v>3483735.7944899998</v>
          </cell>
          <cell r="G1296">
            <v>3443436.1663000002</v>
          </cell>
          <cell r="H1296">
            <v>3432756.0116699999</v>
          </cell>
          <cell r="I1296">
            <v>3451043.2580599999</v>
          </cell>
          <cell r="J1296">
            <v>2965785.1393599999</v>
          </cell>
          <cell r="K1296">
            <v>2936291.8048899998</v>
          </cell>
          <cell r="L1296">
            <v>2913789.6145799998</v>
          </cell>
          <cell r="M1296">
            <v>2890165.0612900001</v>
          </cell>
          <cell r="N1296">
            <v>2867073.9577500001</v>
          </cell>
          <cell r="O1296">
            <v>2836816.98648</v>
          </cell>
          <cell r="P1296">
            <v>2804336.0062600002</v>
          </cell>
          <cell r="Q1296">
            <v>2800162.63002</v>
          </cell>
          <cell r="R1296">
            <v>3727321.5</v>
          </cell>
          <cell r="S1296">
            <v>3492000</v>
          </cell>
        </row>
        <row r="1297">
          <cell r="C1297">
            <v>40052</v>
          </cell>
          <cell r="D1297" t="str">
            <v>Sofferenze Lorde medie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</row>
        <row r="1298">
          <cell r="C1298">
            <v>40053</v>
          </cell>
          <cell r="D1298" t="str">
            <v>Sofferenze Nette medie</v>
          </cell>
          <cell r="E1298">
            <v>77474.118419999999</v>
          </cell>
          <cell r="F1298">
            <v>77192.330579999994</v>
          </cell>
          <cell r="G1298">
            <v>76829.802200000006</v>
          </cell>
          <cell r="H1298">
            <v>76064</v>
          </cell>
          <cell r="I1298">
            <v>76064</v>
          </cell>
          <cell r="J1298">
            <v>79751.868489999993</v>
          </cell>
          <cell r="K1298">
            <v>79846.526949999999</v>
          </cell>
          <cell r="L1298">
            <v>79804.144740000003</v>
          </cell>
          <cell r="M1298">
            <v>79750.564100000003</v>
          </cell>
          <cell r="N1298">
            <v>79403.473249999995</v>
          </cell>
          <cell r="O1298">
            <v>78941.613209999996</v>
          </cell>
          <cell r="P1298">
            <v>78480.828729999994</v>
          </cell>
          <cell r="Q1298">
            <v>78692.781459999998</v>
          </cell>
          <cell r="R1298">
            <v>78110.399999999994</v>
          </cell>
          <cell r="S1298">
            <v>80000</v>
          </cell>
        </row>
        <row r="1299">
          <cell r="C1299">
            <v>40054</v>
          </cell>
          <cell r="D1299" t="str">
            <v>Patrimonio Netto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422239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380609</v>
          </cell>
          <cell r="Q1299">
            <v>0</v>
          </cell>
          <cell r="R1299">
            <v>0</v>
          </cell>
          <cell r="S1299">
            <v>0</v>
          </cell>
        </row>
        <row r="1300">
          <cell r="C1300">
            <v>40055</v>
          </cell>
          <cell r="D1300" t="str">
            <v>Patrimonio Netto medio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358806.5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382958.5</v>
          </cell>
          <cell r="Q1300">
            <v>0</v>
          </cell>
          <cell r="R1300">
            <v>0</v>
          </cell>
          <cell r="S1300">
            <v>0</v>
          </cell>
        </row>
        <row r="1301">
          <cell r="C1301">
            <v>40056</v>
          </cell>
          <cell r="D1301" t="str">
            <v>Patrimonio netto rettificato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422239</v>
          </cell>
          <cell r="K1301">
            <v>0</v>
          </cell>
          <cell r="L1301">
            <v>0</v>
          </cell>
          <cell r="M1301">
            <v>380609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R1301">
            <v>0</v>
          </cell>
          <cell r="S1301">
            <v>0</v>
          </cell>
        </row>
        <row r="1302">
          <cell r="C1302">
            <v>40058</v>
          </cell>
          <cell r="D1302" t="str">
            <v>Patrimonio di Vigilanza</v>
          </cell>
          <cell r="E1302">
            <v>0</v>
          </cell>
          <cell r="F1302">
            <v>0</v>
          </cell>
          <cell r="G1302">
            <v>381987</v>
          </cell>
          <cell r="H1302">
            <v>0</v>
          </cell>
          <cell r="I1302">
            <v>0</v>
          </cell>
          <cell r="J1302">
            <v>381987</v>
          </cell>
          <cell r="K1302">
            <v>0</v>
          </cell>
          <cell r="L1302">
            <v>0</v>
          </cell>
          <cell r="M1302">
            <v>369850</v>
          </cell>
          <cell r="N1302">
            <v>0</v>
          </cell>
          <cell r="O1302">
            <v>0</v>
          </cell>
          <cell r="P1302">
            <v>369850</v>
          </cell>
          <cell r="Q1302">
            <v>0</v>
          </cell>
          <cell r="R1302">
            <v>0</v>
          </cell>
          <cell r="S1302">
            <v>0</v>
          </cell>
        </row>
        <row r="1303">
          <cell r="C1303">
            <v>40059</v>
          </cell>
          <cell r="D1303" t="str">
            <v>Capitale assorbito (totale attività)</v>
          </cell>
          <cell r="E1303">
            <v>0</v>
          </cell>
          <cell r="F1303">
            <v>0</v>
          </cell>
          <cell r="G1303">
            <v>292498</v>
          </cell>
          <cell r="H1303">
            <v>0</v>
          </cell>
          <cell r="I1303">
            <v>0</v>
          </cell>
          <cell r="J1303">
            <v>286653</v>
          </cell>
          <cell r="K1303">
            <v>0</v>
          </cell>
          <cell r="L1303">
            <v>0</v>
          </cell>
          <cell r="M1303">
            <v>258342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</row>
        <row r="1304">
          <cell r="C1304">
            <v>40060</v>
          </cell>
          <cell r="D1304" t="str">
            <v>Utile Netto rettificato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23233</v>
          </cell>
          <cell r="N1304">
            <v>0</v>
          </cell>
          <cell r="O1304">
            <v>0</v>
          </cell>
          <cell r="P1304">
            <v>19914</v>
          </cell>
          <cell r="Q1304">
            <v>0</v>
          </cell>
          <cell r="R1304">
            <v>0</v>
          </cell>
          <cell r="S1304">
            <v>0</v>
          </cell>
        </row>
        <row r="1305">
          <cell r="C1305">
            <v>40061</v>
          </cell>
          <cell r="D1305" t="str">
            <v>Numeri Racc. a vista (c/c e dep. risp.)</v>
          </cell>
          <cell r="E1305">
            <v>297091883.20721</v>
          </cell>
          <cell r="F1305">
            <v>236228730.26903999</v>
          </cell>
          <cell r="G1305">
            <v>178146588.61234</v>
          </cell>
          <cell r="H1305">
            <v>117451916.88538</v>
          </cell>
          <cell r="I1305">
            <v>61049892</v>
          </cell>
          <cell r="J1305">
            <v>704834940.03918004</v>
          </cell>
          <cell r="K1305">
            <v>644848842.68539</v>
          </cell>
          <cell r="L1305">
            <v>586287095.94382</v>
          </cell>
          <cell r="M1305">
            <v>526612869.08903998</v>
          </cell>
          <cell r="N1305">
            <v>467810852.57341999</v>
          </cell>
          <cell r="O1305">
            <v>405677983.38274002</v>
          </cell>
          <cell r="P1305">
            <v>346164104.62023997</v>
          </cell>
          <cell r="Q1305">
            <v>288264795.63353997</v>
          </cell>
          <cell r="R1305">
            <v>717202144.20000005</v>
          </cell>
          <cell r="S1305">
            <v>737692764</v>
          </cell>
        </row>
        <row r="1306">
          <cell r="C1306">
            <v>40062</v>
          </cell>
          <cell r="D1306" t="str">
            <v>Margine Racc. a vista</v>
          </cell>
          <cell r="E1306">
            <v>22601.937750000001</v>
          </cell>
          <cell r="F1306">
            <v>17311.381170000001</v>
          </cell>
          <cell r="G1306">
            <v>12644.409379999999</v>
          </cell>
          <cell r="H1306">
            <v>8082.9969300000002</v>
          </cell>
          <cell r="I1306">
            <v>4070</v>
          </cell>
          <cell r="J1306">
            <v>40836.389860000003</v>
          </cell>
          <cell r="K1306">
            <v>36655.003449999997</v>
          </cell>
          <cell r="L1306">
            <v>32944.665240000002</v>
          </cell>
          <cell r="M1306">
            <v>29715.68921</v>
          </cell>
          <cell r="N1306">
            <v>26747.735240000002</v>
          </cell>
          <cell r="O1306">
            <v>23564.949270000001</v>
          </cell>
          <cell r="P1306">
            <v>20384.621640000001</v>
          </cell>
          <cell r="Q1306">
            <v>17352.376179999999</v>
          </cell>
          <cell r="R1306">
            <v>55914.1</v>
          </cell>
          <cell r="S1306">
            <v>46600</v>
          </cell>
        </row>
        <row r="1307">
          <cell r="C1307">
            <v>40063</v>
          </cell>
          <cell r="D1307" t="str">
            <v>Numeri Racc. a termine (CD+Obbl.)</v>
          </cell>
          <cell r="E1307">
            <v>162036089.79719001</v>
          </cell>
          <cell r="F1307">
            <v>126907718.81989001</v>
          </cell>
          <cell r="G1307">
            <v>92961394.903029993</v>
          </cell>
          <cell r="H1307">
            <v>61599874.661300004</v>
          </cell>
          <cell r="I1307">
            <v>30979242</v>
          </cell>
          <cell r="J1307">
            <v>432478009.32771999</v>
          </cell>
          <cell r="K1307">
            <v>399228254.84064001</v>
          </cell>
          <cell r="L1307">
            <v>368865757.72746998</v>
          </cell>
          <cell r="M1307">
            <v>336114919.11211002</v>
          </cell>
          <cell r="N1307">
            <v>303971655.67628998</v>
          </cell>
          <cell r="O1307">
            <v>269918751.51133001</v>
          </cell>
          <cell r="P1307">
            <v>233510338.44637999</v>
          </cell>
          <cell r="Q1307">
            <v>197185895.97922</v>
          </cell>
          <cell r="R1307">
            <v>426536546.39999998</v>
          </cell>
          <cell r="S1307">
            <v>426390000</v>
          </cell>
        </row>
        <row r="1308">
          <cell r="C1308">
            <v>40064</v>
          </cell>
          <cell r="D1308" t="str">
            <v>Margine Racc. a termine</v>
          </cell>
          <cell r="E1308">
            <v>3336.3577500000001</v>
          </cell>
          <cell r="F1308">
            <v>2587.7344800000001</v>
          </cell>
          <cell r="G1308">
            <v>1845.1750300000001</v>
          </cell>
          <cell r="H1308">
            <v>1221.67319</v>
          </cell>
          <cell r="I1308">
            <v>686</v>
          </cell>
          <cell r="J1308">
            <v>9630.1775799999996</v>
          </cell>
          <cell r="K1308">
            <v>8772.7639299999992</v>
          </cell>
          <cell r="L1308">
            <v>8047.6168900000002</v>
          </cell>
          <cell r="M1308">
            <v>7285.3230299999996</v>
          </cell>
          <cell r="N1308">
            <v>6505.4647000000004</v>
          </cell>
          <cell r="O1308">
            <v>6015.6636799999997</v>
          </cell>
          <cell r="P1308">
            <v>5519.1435799999999</v>
          </cell>
          <cell r="Q1308">
            <v>5029.9948100000001</v>
          </cell>
          <cell r="R1308">
            <v>8034.9</v>
          </cell>
          <cell r="S1308">
            <v>8090</v>
          </cell>
        </row>
        <row r="1309">
          <cell r="C1309">
            <v>40065</v>
          </cell>
          <cell r="D1309" t="str">
            <v>Numeri Racc. totale (esclusi PCT)</v>
          </cell>
          <cell r="E1309">
            <v>459127973.00440001</v>
          </cell>
          <cell r="F1309">
            <v>363136449.08893001</v>
          </cell>
          <cell r="G1309">
            <v>271107983.51537001</v>
          </cell>
          <cell r="H1309">
            <v>179051791.54668</v>
          </cell>
          <cell r="I1309">
            <v>92029134</v>
          </cell>
          <cell r="J1309">
            <v>1137312949.36689</v>
          </cell>
          <cell r="K1309">
            <v>1044077097.52604</v>
          </cell>
          <cell r="L1309">
            <v>955152853.67129004</v>
          </cell>
          <cell r="M1309">
            <v>862727788.20114994</v>
          </cell>
          <cell r="N1309">
            <v>771782508.24970996</v>
          </cell>
          <cell r="O1309">
            <v>675596734.89407003</v>
          </cell>
          <cell r="P1309">
            <v>579674443.06661999</v>
          </cell>
          <cell r="Q1309">
            <v>485450691.61274999</v>
          </cell>
          <cell r="R1309">
            <v>1143738690.5999999</v>
          </cell>
          <cell r="S1309">
            <v>1164082764</v>
          </cell>
        </row>
        <row r="1310">
          <cell r="C1310">
            <v>40066</v>
          </cell>
          <cell r="D1310" t="str">
            <v>Margine Raccolta Totale</v>
          </cell>
          <cell r="E1310">
            <v>25938.29551</v>
          </cell>
          <cell r="F1310">
            <v>19899.11565</v>
          </cell>
          <cell r="G1310">
            <v>14489.584409999999</v>
          </cell>
          <cell r="H1310">
            <v>9304.6701200000007</v>
          </cell>
          <cell r="I1310">
            <v>4756</v>
          </cell>
          <cell r="J1310">
            <v>50466.567439999999</v>
          </cell>
          <cell r="K1310">
            <v>45427.767379999998</v>
          </cell>
          <cell r="L1310">
            <v>40992.282140000003</v>
          </cell>
          <cell r="M1310">
            <v>37001.012239999996</v>
          </cell>
          <cell r="N1310">
            <v>33253.199939999999</v>
          </cell>
          <cell r="O1310">
            <v>29580.612949999999</v>
          </cell>
          <cell r="P1310">
            <v>25903.765220000001</v>
          </cell>
          <cell r="Q1310">
            <v>22382.37098</v>
          </cell>
          <cell r="R1310">
            <v>63949</v>
          </cell>
          <cell r="S1310">
            <v>54690</v>
          </cell>
        </row>
        <row r="1311">
          <cell r="C1311">
            <v>40067</v>
          </cell>
          <cell r="D1311" t="str">
            <v>Numeri Impieghi vivi totali</v>
          </cell>
          <cell r="E1311">
            <v>240705169.85832</v>
          </cell>
          <cell r="F1311">
            <v>190298792.70401999</v>
          </cell>
          <cell r="G1311">
            <v>141915462.48368001</v>
          </cell>
          <cell r="H1311">
            <v>93194321.663550004</v>
          </cell>
          <cell r="I1311">
            <v>47930144</v>
          </cell>
          <cell r="J1311">
            <v>473054928.56235999</v>
          </cell>
          <cell r="K1311">
            <v>427945590.15897</v>
          </cell>
          <cell r="L1311">
            <v>385857265.20086002</v>
          </cell>
          <cell r="M1311">
            <v>343003317.43506002</v>
          </cell>
          <cell r="N1311">
            <v>302289489.42861998</v>
          </cell>
          <cell r="O1311">
            <v>260811700.41712999</v>
          </cell>
          <cell r="P1311">
            <v>220430514.99625999</v>
          </cell>
          <cell r="Q1311">
            <v>182946943.52184999</v>
          </cell>
          <cell r="R1311">
            <v>619378506</v>
          </cell>
          <cell r="S1311">
            <v>577182000</v>
          </cell>
        </row>
        <row r="1312">
          <cell r="C1312">
            <v>40068</v>
          </cell>
          <cell r="D1312" t="str">
            <v>Margine Imp. Vivi totali</v>
          </cell>
          <cell r="E1312">
            <v>24685.819019999999</v>
          </cell>
          <cell r="F1312">
            <v>19876.136760000001</v>
          </cell>
          <cell r="G1312">
            <v>15386.071760000001</v>
          </cell>
          <cell r="H1312">
            <v>10350.46485</v>
          </cell>
          <cell r="I1312">
            <v>5241</v>
          </cell>
          <cell r="J1312">
            <v>61207.040110000002</v>
          </cell>
          <cell r="K1312">
            <v>56095.524720000001</v>
          </cell>
          <cell r="L1312">
            <v>50838.60426</v>
          </cell>
          <cell r="M1312">
            <v>45688.633150000001</v>
          </cell>
          <cell r="N1312">
            <v>40534.061110000002</v>
          </cell>
          <cell r="O1312">
            <v>35429.556819999998</v>
          </cell>
          <cell r="P1312">
            <v>30514.36274</v>
          </cell>
          <cell r="Q1312">
            <v>25405.61708</v>
          </cell>
          <cell r="R1312">
            <v>61682.2</v>
          </cell>
          <cell r="S1312">
            <v>66620</v>
          </cell>
        </row>
        <row r="1313">
          <cell r="C1313">
            <v>40069</v>
          </cell>
          <cell r="D1313" t="str">
            <v>Numeri Impieghi vivi a breve (c/c)</v>
          </cell>
          <cell r="E1313">
            <v>89156170.577380002</v>
          </cell>
          <cell r="F1313">
            <v>70824240.908869997</v>
          </cell>
          <cell r="G1313">
            <v>52989988.058430001</v>
          </cell>
          <cell r="H1313">
            <v>35249964.777539998</v>
          </cell>
          <cell r="I1313">
            <v>18210724</v>
          </cell>
          <cell r="J1313">
            <v>175685648.22358</v>
          </cell>
          <cell r="K1313">
            <v>159762301.25378001</v>
          </cell>
          <cell r="L1313">
            <v>145107292.75914001</v>
          </cell>
          <cell r="M1313">
            <v>130008438.78619</v>
          </cell>
          <cell r="N1313">
            <v>115368405.42103</v>
          </cell>
          <cell r="O1313">
            <v>100454381.79132999</v>
          </cell>
          <cell r="P1313">
            <v>85844196.990669996</v>
          </cell>
          <cell r="Q1313">
            <v>72278283.265770003</v>
          </cell>
          <cell r="R1313">
            <v>235354872.59999999</v>
          </cell>
          <cell r="S1313">
            <v>198738000</v>
          </cell>
        </row>
        <row r="1314">
          <cell r="C1314">
            <v>40070</v>
          </cell>
          <cell r="D1314" t="str">
            <v>Margine Imp. Vivi a breve</v>
          </cell>
          <cell r="E1314">
            <v>14157.4822</v>
          </cell>
          <cell r="F1314">
            <v>11213.21387</v>
          </cell>
          <cell r="G1314">
            <v>8752.5831199999993</v>
          </cell>
          <cell r="H1314">
            <v>5831.5649000000003</v>
          </cell>
          <cell r="I1314">
            <v>2939</v>
          </cell>
          <cell r="J1314">
            <v>32407.208129999999</v>
          </cell>
          <cell r="K1314">
            <v>29462.372370000001</v>
          </cell>
          <cell r="L1314">
            <v>26505.05154</v>
          </cell>
          <cell r="M1314">
            <v>23839.032660000001</v>
          </cell>
          <cell r="N1314">
            <v>21183.07849</v>
          </cell>
          <cell r="O1314">
            <v>18533.4794</v>
          </cell>
          <cell r="P1314">
            <v>15989.841259999999</v>
          </cell>
          <cell r="Q1314">
            <v>13338.47163</v>
          </cell>
          <cell r="R1314">
            <v>36773.199999999997</v>
          </cell>
          <cell r="S1314">
            <v>34490</v>
          </cell>
        </row>
        <row r="1315">
          <cell r="C1315">
            <v>40071</v>
          </cell>
          <cell r="D1315" t="str">
            <v>Numeri Impieghi vivi a termine</v>
          </cell>
          <cell r="E1315">
            <v>151548999.28095001</v>
          </cell>
          <cell r="F1315">
            <v>119474551.79515</v>
          </cell>
          <cell r="G1315">
            <v>88925474.425239995</v>
          </cell>
          <cell r="H1315">
            <v>57944356.886</v>
          </cell>
          <cell r="I1315">
            <v>29719420</v>
          </cell>
          <cell r="J1315">
            <v>297369280.33877999</v>
          </cell>
          <cell r="K1315">
            <v>268183288.90518999</v>
          </cell>
          <cell r="L1315">
            <v>240749972.44172001</v>
          </cell>
          <cell r="M1315">
            <v>212994878.64886999</v>
          </cell>
          <cell r="N1315">
            <v>186921084.00759</v>
          </cell>
          <cell r="O1315">
            <v>160357318.62580001</v>
          </cell>
          <cell r="P1315">
            <v>134586318.00558999</v>
          </cell>
          <cell r="Q1315">
            <v>110668660.25608</v>
          </cell>
          <cell r="R1315">
            <v>384023633.39999998</v>
          </cell>
          <cell r="S1315">
            <v>378444000</v>
          </cell>
        </row>
        <row r="1316">
          <cell r="C1316">
            <v>40072</v>
          </cell>
          <cell r="D1316" t="str">
            <v>Margine Imp. Vivi a termine</v>
          </cell>
          <cell r="E1316">
            <v>10528.33682</v>
          </cell>
          <cell r="F1316">
            <v>8662.9228899999998</v>
          </cell>
          <cell r="G1316">
            <v>6633.4886399999996</v>
          </cell>
          <cell r="H1316">
            <v>4518.89995</v>
          </cell>
          <cell r="I1316">
            <v>2302</v>
          </cell>
          <cell r="J1316">
            <v>28799.831989999999</v>
          </cell>
          <cell r="K1316">
            <v>26633.15235</v>
          </cell>
          <cell r="L1316">
            <v>24333.552729999999</v>
          </cell>
          <cell r="M1316">
            <v>21849.6005</v>
          </cell>
          <cell r="N1316">
            <v>19350.982619999999</v>
          </cell>
          <cell r="O1316">
            <v>16896.077420000001</v>
          </cell>
          <cell r="P1316">
            <v>14524.521479999999</v>
          </cell>
          <cell r="Q1316">
            <v>12067.14544</v>
          </cell>
          <cell r="R1316">
            <v>24909</v>
          </cell>
          <cell r="S1316">
            <v>32130</v>
          </cell>
        </row>
        <row r="1317">
          <cell r="C1317">
            <v>40073</v>
          </cell>
          <cell r="D1317" t="str">
            <v>Numeri contenzioso</v>
          </cell>
          <cell r="E1317">
            <v>7749057.15888</v>
          </cell>
          <cell r="F1317">
            <v>6152514.5132400002</v>
          </cell>
          <cell r="G1317">
            <v>4603694.6512799999</v>
          </cell>
          <cell r="H1317">
            <v>3009653.1200600001</v>
          </cell>
          <cell r="I1317">
            <v>1561887</v>
          </cell>
          <cell r="J1317">
            <v>17594952.244180001</v>
          </cell>
          <cell r="K1317">
            <v>16196612.77571</v>
          </cell>
          <cell r="L1317">
            <v>14869572.93754</v>
          </cell>
          <cell r="M1317">
            <v>13492694.971519999</v>
          </cell>
          <cell r="N1317">
            <v>12068123.601880001</v>
          </cell>
          <cell r="O1317">
            <v>10638619.802689999</v>
          </cell>
          <cell r="P1317">
            <v>9203974.8281399999</v>
          </cell>
          <cell r="Q1317">
            <v>7883487.4227700001</v>
          </cell>
          <cell r="R1317">
            <v>18768553.199999999</v>
          </cell>
          <cell r="S1317">
            <v>16836000</v>
          </cell>
        </row>
        <row r="1318">
          <cell r="C1318">
            <v>40074</v>
          </cell>
          <cell r="D1318" t="str">
            <v>Margine Contenzioso</v>
          </cell>
          <cell r="E1318">
            <v>-755.74373000000003</v>
          </cell>
          <cell r="F1318">
            <v>-578.68059000000005</v>
          </cell>
          <cell r="G1318">
            <v>-419.76742999999999</v>
          </cell>
          <cell r="H1318">
            <v>-265.73498000000001</v>
          </cell>
          <cell r="I1318">
            <v>-134</v>
          </cell>
          <cell r="J1318">
            <v>-1354.5402999999999</v>
          </cell>
          <cell r="K1318">
            <v>-1229.5325800000001</v>
          </cell>
          <cell r="L1318">
            <v>-1121.0061700000001</v>
          </cell>
          <cell r="M1318">
            <v>-1022.02185</v>
          </cell>
          <cell r="N1318">
            <v>-923.08244000000002</v>
          </cell>
          <cell r="O1318">
            <v>-822.58636999999999</v>
          </cell>
          <cell r="P1318">
            <v>-719.37054000000001</v>
          </cell>
          <cell r="Q1318">
            <v>-625.48931000000005</v>
          </cell>
          <cell r="R1318">
            <v>-2001.6</v>
          </cell>
          <cell r="S1318">
            <v>-1426</v>
          </cell>
        </row>
        <row r="1319">
          <cell r="C1319">
            <v>40075</v>
          </cell>
          <cell r="D1319" t="str">
            <v>Commissioni su GP</v>
          </cell>
          <cell r="E1319">
            <v>11634.58942</v>
          </cell>
          <cell r="F1319">
            <v>9568.5887700000003</v>
          </cell>
          <cell r="G1319">
            <v>7031.9878200000003</v>
          </cell>
          <cell r="H1319">
            <v>4725.4553299999998</v>
          </cell>
          <cell r="I1319">
            <v>2466</v>
          </cell>
          <cell r="J1319">
            <v>22822.372520000001</v>
          </cell>
          <cell r="K1319">
            <v>18919.072209999998</v>
          </cell>
          <cell r="L1319">
            <v>16204.08619</v>
          </cell>
          <cell r="M1319">
            <v>14138.079</v>
          </cell>
          <cell r="N1319">
            <v>12350.430619999999</v>
          </cell>
          <cell r="O1319">
            <v>10295.306259999999</v>
          </cell>
          <cell r="P1319">
            <v>8448.9840999999997</v>
          </cell>
          <cell r="Q1319">
            <v>6948.1112700000003</v>
          </cell>
          <cell r="R1319">
            <v>17184.2</v>
          </cell>
          <cell r="S1319">
            <v>20266</v>
          </cell>
        </row>
        <row r="1320">
          <cell r="C1320">
            <v>40076</v>
          </cell>
          <cell r="D1320" t="str">
            <v>volumi GP</v>
          </cell>
          <cell r="E1320">
            <v>1649554</v>
          </cell>
          <cell r="F1320">
            <v>1655777</v>
          </cell>
          <cell r="G1320">
            <v>1667676</v>
          </cell>
          <cell r="H1320">
            <v>1731796</v>
          </cell>
          <cell r="I1320">
            <v>1718692</v>
          </cell>
          <cell r="J1320">
            <v>1904471</v>
          </cell>
          <cell r="K1320">
            <v>1900639</v>
          </cell>
          <cell r="L1320">
            <v>1900015</v>
          </cell>
          <cell r="M1320">
            <v>1901023</v>
          </cell>
          <cell r="N1320">
            <v>1898820</v>
          </cell>
          <cell r="O1320">
            <v>1896535</v>
          </cell>
          <cell r="P1320">
            <v>1885930</v>
          </cell>
          <cell r="Q1320">
            <v>1866873</v>
          </cell>
          <cell r="R1320">
            <v>0</v>
          </cell>
          <cell r="S1320">
            <v>0</v>
          </cell>
        </row>
        <row r="1321">
          <cell r="C1321">
            <v>40077</v>
          </cell>
          <cell r="D1321" t="str">
            <v>Commissioni su fondi</v>
          </cell>
          <cell r="E1321">
            <v>7311.1524499999996</v>
          </cell>
          <cell r="F1321">
            <v>5761.3633900000004</v>
          </cell>
          <cell r="G1321">
            <v>2595.0441099999998</v>
          </cell>
          <cell r="H1321">
            <v>1675.0045700000001</v>
          </cell>
          <cell r="I1321">
            <v>887</v>
          </cell>
          <cell r="J1321">
            <v>11387.70925</v>
          </cell>
          <cell r="K1321">
            <v>7639.8044499999996</v>
          </cell>
          <cell r="L1321">
            <v>6823.1053899999997</v>
          </cell>
          <cell r="M1321">
            <v>5980.55033</v>
          </cell>
          <cell r="N1321">
            <v>5175.1153299999996</v>
          </cell>
          <cell r="O1321">
            <v>4404.4475199999997</v>
          </cell>
          <cell r="P1321">
            <v>3626.2219799999998</v>
          </cell>
          <cell r="Q1321">
            <v>2920.3912300000002</v>
          </cell>
          <cell r="R1321">
            <v>23222.5</v>
          </cell>
          <cell r="S1321">
            <v>21994</v>
          </cell>
        </row>
        <row r="1322">
          <cell r="C1322">
            <v>40078</v>
          </cell>
          <cell r="D1322" t="str">
            <v>volumi fondi</v>
          </cell>
          <cell r="E1322">
            <v>1333322</v>
          </cell>
          <cell r="F1322">
            <v>1307359</v>
          </cell>
          <cell r="G1322">
            <v>1256159</v>
          </cell>
          <cell r="H1322">
            <v>1183218</v>
          </cell>
          <cell r="I1322">
            <v>1183396</v>
          </cell>
          <cell r="J1322">
            <v>1039036</v>
          </cell>
          <cell r="K1322">
            <v>1023595</v>
          </cell>
          <cell r="L1322">
            <v>1005631</v>
          </cell>
          <cell r="M1322">
            <v>983622</v>
          </cell>
          <cell r="N1322">
            <v>972500</v>
          </cell>
          <cell r="O1322">
            <v>959069</v>
          </cell>
          <cell r="P1322">
            <v>949347</v>
          </cell>
          <cell r="Q1322">
            <v>943237</v>
          </cell>
          <cell r="R1322">
            <v>0</v>
          </cell>
          <cell r="S1322">
            <v>0</v>
          </cell>
        </row>
        <row r="1323">
          <cell r="C1323">
            <v>40079</v>
          </cell>
          <cell r="D1323" t="str">
            <v>Commissioni su titoli amministrati</v>
          </cell>
          <cell r="E1323">
            <v>16069.6931</v>
          </cell>
          <cell r="F1323">
            <v>13237.04113</v>
          </cell>
          <cell r="G1323">
            <v>11752.29088</v>
          </cell>
          <cell r="H1323">
            <v>4772.5585600000004</v>
          </cell>
          <cell r="I1323">
            <v>1991</v>
          </cell>
          <cell r="J1323">
            <v>18040.698639999999</v>
          </cell>
          <cell r="K1323">
            <v>10589.48155</v>
          </cell>
          <cell r="L1323">
            <v>8773.8410700000004</v>
          </cell>
          <cell r="M1323">
            <v>7924.8716299999996</v>
          </cell>
          <cell r="N1323">
            <v>6937.0197900000003</v>
          </cell>
          <cell r="O1323">
            <v>6140.5037899999998</v>
          </cell>
          <cell r="P1323">
            <v>5366.5484699999997</v>
          </cell>
          <cell r="Q1323">
            <v>4684.7674900000002</v>
          </cell>
          <cell r="R1323">
            <v>36665.599999999999</v>
          </cell>
          <cell r="S1323">
            <v>19397</v>
          </cell>
        </row>
        <row r="1324">
          <cell r="C1324">
            <v>40080</v>
          </cell>
          <cell r="D1324" t="str">
            <v>volumi Titoli Ammin. (stock)</v>
          </cell>
          <cell r="E1324">
            <v>3121749</v>
          </cell>
          <cell r="F1324">
            <v>3138882</v>
          </cell>
          <cell r="G1324">
            <v>3193378</v>
          </cell>
          <cell r="H1324">
            <v>3190510</v>
          </cell>
          <cell r="I1324">
            <v>3117902</v>
          </cell>
          <cell r="J1324">
            <v>3100375</v>
          </cell>
          <cell r="K1324">
            <v>3085880</v>
          </cell>
          <cell r="L1324">
            <v>3075388</v>
          </cell>
          <cell r="M1324">
            <v>3086934</v>
          </cell>
          <cell r="N1324">
            <v>3079037</v>
          </cell>
          <cell r="O1324">
            <v>3076284</v>
          </cell>
          <cell r="P1324">
            <v>3092205</v>
          </cell>
          <cell r="Q1324">
            <v>3111784</v>
          </cell>
          <cell r="R1324">
            <v>0</v>
          </cell>
          <cell r="S1324">
            <v>0</v>
          </cell>
        </row>
        <row r="1325">
          <cell r="C1325">
            <v>40081</v>
          </cell>
          <cell r="D1325" t="str">
            <v>Commissioni su operazioni di PcT</v>
          </cell>
          <cell r="E1325">
            <v>316.94835</v>
          </cell>
          <cell r="F1325">
            <v>273.41185999999999</v>
          </cell>
          <cell r="G1325">
            <v>206.09044</v>
          </cell>
          <cell r="H1325">
            <v>165.86671999999999</v>
          </cell>
          <cell r="I1325">
            <v>132</v>
          </cell>
          <cell r="J1325">
            <v>586.59429999999998</v>
          </cell>
          <cell r="K1325">
            <v>382.37276000000003</v>
          </cell>
          <cell r="L1325">
            <v>338.45204000000001</v>
          </cell>
          <cell r="M1325">
            <v>294.57369</v>
          </cell>
          <cell r="N1325">
            <v>261.24011000000002</v>
          </cell>
          <cell r="O1325">
            <v>171.08125999999999</v>
          </cell>
          <cell r="P1325">
            <v>97.652180000000001</v>
          </cell>
          <cell r="Q1325">
            <v>28.475999999999999</v>
          </cell>
          <cell r="R1325">
            <v>617.6</v>
          </cell>
          <cell r="S1325">
            <v>403</v>
          </cell>
        </row>
        <row r="1326">
          <cell r="C1326">
            <v>40082</v>
          </cell>
          <cell r="D1326" t="str">
            <v>volumi PcT</v>
          </cell>
          <cell r="E1326">
            <v>201024.35282999999</v>
          </cell>
          <cell r="F1326">
            <v>211451.02509000001</v>
          </cell>
          <cell r="G1326">
            <v>228485.09633999999</v>
          </cell>
          <cell r="H1326">
            <v>518507.15629000001</v>
          </cell>
          <cell r="I1326">
            <v>311332</v>
          </cell>
          <cell r="J1326">
            <v>201627.52314</v>
          </cell>
          <cell r="K1326">
            <v>187399.69828000001</v>
          </cell>
          <cell r="L1326">
            <v>188559.49974999999</v>
          </cell>
          <cell r="M1326">
            <v>191904.92895</v>
          </cell>
          <cell r="N1326">
            <v>196588.52530000001</v>
          </cell>
          <cell r="O1326">
            <v>200895.13521000001</v>
          </cell>
          <cell r="P1326">
            <v>208547.79715</v>
          </cell>
          <cell r="Q1326">
            <v>215957.19944999999</v>
          </cell>
          <cell r="R1326">
            <v>0</v>
          </cell>
          <cell r="S1326">
            <v>0</v>
          </cell>
        </row>
        <row r="1327">
          <cell r="C1327">
            <v>40083</v>
          </cell>
          <cell r="D1327" t="str">
            <v>Commissioni su assicurazioni</v>
          </cell>
          <cell r="E1327">
            <v>2401.2697199999998</v>
          </cell>
          <cell r="F1327">
            <v>1961.55908</v>
          </cell>
          <cell r="G1327">
            <v>1442.1804500000001</v>
          </cell>
          <cell r="H1327">
            <v>723.85236999999995</v>
          </cell>
          <cell r="I1327">
            <v>272</v>
          </cell>
          <cell r="J1327">
            <v>7435.0817200000001</v>
          </cell>
          <cell r="K1327">
            <v>6059.9035299999996</v>
          </cell>
          <cell r="L1327">
            <v>5630.8965099999996</v>
          </cell>
          <cell r="M1327">
            <v>5273.3945100000001</v>
          </cell>
          <cell r="N1327">
            <v>4641.7668899999999</v>
          </cell>
          <cell r="O1327">
            <v>3908.1008900000002</v>
          </cell>
          <cell r="P1327">
            <v>3256.8362900000002</v>
          </cell>
          <cell r="Q1327">
            <v>2675.1333100000002</v>
          </cell>
          <cell r="R1327">
            <v>9690</v>
          </cell>
          <cell r="S1327">
            <v>9700</v>
          </cell>
        </row>
        <row r="1328">
          <cell r="C1328">
            <v>40084</v>
          </cell>
          <cell r="D1328" t="str">
            <v>volumi assicurazioni</v>
          </cell>
          <cell r="E1328">
            <v>240721.81662999999</v>
          </cell>
          <cell r="F1328">
            <v>233987.31662999999</v>
          </cell>
          <cell r="G1328">
            <v>227589.81662999999</v>
          </cell>
          <cell r="H1328">
            <v>218486.81662999999</v>
          </cell>
          <cell r="I1328">
            <v>210134.18252999999</v>
          </cell>
          <cell r="J1328">
            <v>205945.31662999999</v>
          </cell>
          <cell r="K1328">
            <v>198698.31662999999</v>
          </cell>
          <cell r="L1328">
            <v>189522.37942000001</v>
          </cell>
          <cell r="M1328">
            <v>182623.37942000001</v>
          </cell>
          <cell r="N1328">
            <v>168721.37942000001</v>
          </cell>
          <cell r="O1328">
            <v>155186.37942000001</v>
          </cell>
          <cell r="P1328">
            <v>140813.37942000001</v>
          </cell>
          <cell r="Q1328">
            <v>127399.37942</v>
          </cell>
          <cell r="R1328">
            <v>0</v>
          </cell>
          <cell r="S1328">
            <v>0</v>
          </cell>
        </row>
        <row r="1329">
          <cell r="C1329">
            <v>40085</v>
          </cell>
          <cell r="D1329" t="str">
            <v>commissioni tenuta conto</v>
          </cell>
          <cell r="E1329">
            <v>15666.05206</v>
          </cell>
          <cell r="F1329">
            <v>12641.012129999999</v>
          </cell>
          <cell r="G1329">
            <v>9557.0905999999995</v>
          </cell>
          <cell r="H1329">
            <v>6131.0958000000001</v>
          </cell>
          <cell r="I1329">
            <v>3204</v>
          </cell>
          <cell r="J1329">
            <v>35079.332589999998</v>
          </cell>
          <cell r="K1329">
            <v>31316.066650000001</v>
          </cell>
          <cell r="L1329">
            <v>27848.18144</v>
          </cell>
          <cell r="M1329">
            <v>25116.52018</v>
          </cell>
          <cell r="N1329">
            <v>22142.778389999999</v>
          </cell>
          <cell r="O1329">
            <v>19563.423340000001</v>
          </cell>
          <cell r="P1329">
            <v>16618.287820000001</v>
          </cell>
          <cell r="Q1329">
            <v>12888.32339</v>
          </cell>
          <cell r="R1329">
            <v>37120.699999999997</v>
          </cell>
          <cell r="S1329">
            <v>40500</v>
          </cell>
        </row>
        <row r="1330">
          <cell r="C1330">
            <v>40086</v>
          </cell>
          <cell r="D1330" t="str">
            <v>commissioni su carte di credito e debito</v>
          </cell>
          <cell r="E1330">
            <v>2140.8593599999999</v>
          </cell>
          <cell r="F1330">
            <v>1734.25711</v>
          </cell>
          <cell r="G1330">
            <v>1300.92786</v>
          </cell>
          <cell r="H1330">
            <v>819.19358999999997</v>
          </cell>
          <cell r="I1330">
            <v>415</v>
          </cell>
          <cell r="J1330">
            <v>3543.6773899999998</v>
          </cell>
          <cell r="K1330">
            <v>1712.5286799999999</v>
          </cell>
          <cell r="L1330">
            <v>1435.9954</v>
          </cell>
          <cell r="M1330">
            <v>1157.8147100000001</v>
          </cell>
          <cell r="N1330">
            <v>1012.61393</v>
          </cell>
          <cell r="O1330">
            <v>763.35073999999997</v>
          </cell>
          <cell r="P1330">
            <v>558.34912999999995</v>
          </cell>
          <cell r="Q1330">
            <v>227.73903999999999</v>
          </cell>
          <cell r="R1330">
            <v>5075</v>
          </cell>
          <cell r="S1330">
            <v>2600</v>
          </cell>
        </row>
        <row r="1331">
          <cell r="C1331">
            <v>40087</v>
          </cell>
          <cell r="D1331" t="str">
            <v>commissioni su servizi estero</v>
          </cell>
          <cell r="E1331">
            <v>843.43704000000002</v>
          </cell>
          <cell r="F1331">
            <v>655.90450999999996</v>
          </cell>
          <cell r="G1331">
            <v>490.48885999999999</v>
          </cell>
          <cell r="H1331">
            <v>322.92842000000002</v>
          </cell>
          <cell r="I1331">
            <v>179</v>
          </cell>
          <cell r="J1331">
            <v>2224.3458000000001</v>
          </cell>
          <cell r="K1331">
            <v>2037.4759200000001</v>
          </cell>
          <cell r="L1331">
            <v>1890.3187</v>
          </cell>
          <cell r="M1331">
            <v>1707.5463099999999</v>
          </cell>
          <cell r="N1331">
            <v>1525.1843100000001</v>
          </cell>
          <cell r="O1331">
            <v>1337.0603000000001</v>
          </cell>
          <cell r="P1331">
            <v>1113.0550900000001</v>
          </cell>
          <cell r="Q1331">
            <v>889.64427999999998</v>
          </cell>
          <cell r="R1331">
            <v>2908.4</v>
          </cell>
          <cell r="S1331">
            <v>3040</v>
          </cell>
        </row>
        <row r="1332">
          <cell r="C1332">
            <v>40088</v>
          </cell>
          <cell r="D1332" t="str">
            <v>Commissioni da portafoglio</v>
          </cell>
          <cell r="E1332">
            <v>872.74017000000003</v>
          </cell>
          <cell r="F1332">
            <v>688.31061</v>
          </cell>
          <cell r="G1332">
            <v>514.29530999999997</v>
          </cell>
          <cell r="H1332">
            <v>324.06195000000002</v>
          </cell>
          <cell r="I1332">
            <v>148.15295</v>
          </cell>
          <cell r="J1332">
            <v>1868.75703</v>
          </cell>
          <cell r="K1332">
            <v>1680.20281</v>
          </cell>
          <cell r="L1332">
            <v>1514.4871000000001</v>
          </cell>
          <cell r="M1332">
            <v>1356.7485300000001</v>
          </cell>
          <cell r="N1332">
            <v>1231.80205</v>
          </cell>
          <cell r="O1332">
            <v>1091.60717</v>
          </cell>
          <cell r="P1332">
            <v>926.87608</v>
          </cell>
          <cell r="Q1332">
            <v>754.87904000000003</v>
          </cell>
          <cell r="R1332">
            <v>2693</v>
          </cell>
          <cell r="S1332">
            <v>2500</v>
          </cell>
        </row>
        <row r="1333">
          <cell r="C1333">
            <v>40089</v>
          </cell>
          <cell r="D1333" t="str">
            <v>altre Commissioni</v>
          </cell>
          <cell r="E1333">
            <v>1416.35932</v>
          </cell>
          <cell r="F1333">
            <v>1084.73152</v>
          </cell>
          <cell r="G1333">
            <v>876.26903000000004</v>
          </cell>
          <cell r="H1333">
            <v>545.43141000000003</v>
          </cell>
          <cell r="I1333">
            <v>255.13980000000001</v>
          </cell>
          <cell r="J1333">
            <v>3302.3717000000001</v>
          </cell>
          <cell r="K1333">
            <v>3072.9515700000002</v>
          </cell>
          <cell r="L1333">
            <v>2503.5909799999999</v>
          </cell>
          <cell r="M1333">
            <v>2299.9785099999999</v>
          </cell>
          <cell r="N1333">
            <v>2098.15589</v>
          </cell>
          <cell r="O1333">
            <v>1390.4942599999999</v>
          </cell>
          <cell r="P1333">
            <v>1066.0205100000001</v>
          </cell>
          <cell r="Q1333">
            <v>826.36379999999997</v>
          </cell>
          <cell r="R1333">
            <v>3306</v>
          </cell>
          <cell r="S1333">
            <v>3500</v>
          </cell>
        </row>
        <row r="1334">
          <cell r="C1334">
            <v>40090</v>
          </cell>
          <cell r="D1334" t="str">
            <v>di cui sistema di pagamento</v>
          </cell>
          <cell r="E1334">
            <v>430.31166999999999</v>
          </cell>
          <cell r="F1334">
            <v>327.50389999999999</v>
          </cell>
          <cell r="G1334">
            <v>262.04628000000002</v>
          </cell>
          <cell r="H1334">
            <v>177.30453</v>
          </cell>
          <cell r="I1334">
            <v>91.139799999999994</v>
          </cell>
          <cell r="J1334">
            <v>231.73121</v>
          </cell>
          <cell r="K1334">
            <v>207.16684000000001</v>
          </cell>
          <cell r="L1334">
            <v>184.76777000000001</v>
          </cell>
          <cell r="M1334">
            <v>171.29695000000001</v>
          </cell>
          <cell r="N1334">
            <v>135.41047</v>
          </cell>
          <cell r="O1334">
            <v>117.71286000000001</v>
          </cell>
          <cell r="P1334">
            <v>103.82604000000001</v>
          </cell>
          <cell r="Q1334">
            <v>87.242080000000001</v>
          </cell>
          <cell r="R1334">
            <v>749.2</v>
          </cell>
          <cell r="S1334">
            <v>227</v>
          </cell>
        </row>
        <row r="1335">
          <cell r="C1335">
            <v>40091</v>
          </cell>
          <cell r="D1335" t="str">
            <v>effetto giorni banca</v>
          </cell>
          <cell r="E1335">
            <v>2261.2901900000002</v>
          </cell>
          <cell r="F1335">
            <v>1717.4644800000001</v>
          </cell>
          <cell r="G1335">
            <v>1274.8205399999999</v>
          </cell>
          <cell r="H1335">
            <v>784.00167999999996</v>
          </cell>
          <cell r="I1335">
            <v>332</v>
          </cell>
          <cell r="J1335">
            <v>4255.1802600000001</v>
          </cell>
          <cell r="K1335">
            <v>3828.0664700000002</v>
          </cell>
          <cell r="L1335">
            <v>3374.36535</v>
          </cell>
          <cell r="M1335">
            <v>3081.3987200000001</v>
          </cell>
          <cell r="N1335">
            <v>2820.0003999999999</v>
          </cell>
          <cell r="O1335">
            <v>2296.6227199999998</v>
          </cell>
          <cell r="P1335">
            <v>1910.1553899999999</v>
          </cell>
          <cell r="Q1335">
            <v>1633.09637</v>
          </cell>
          <cell r="R1335">
            <v>3915</v>
          </cell>
          <cell r="S1335">
            <v>4600</v>
          </cell>
        </row>
        <row r="1336">
          <cell r="C1336">
            <v>40092</v>
          </cell>
          <cell r="D1336" t="str">
            <v># c/c</v>
          </cell>
          <cell r="E1336">
            <v>131100</v>
          </cell>
          <cell r="F1336">
            <v>131494</v>
          </cell>
          <cell r="G1336">
            <v>131609</v>
          </cell>
          <cell r="H1336">
            <v>131609</v>
          </cell>
          <cell r="I1336">
            <v>131473</v>
          </cell>
          <cell r="J1336">
            <v>128758</v>
          </cell>
          <cell r="K1336">
            <v>128334</v>
          </cell>
          <cell r="L1336">
            <v>127993</v>
          </cell>
          <cell r="M1336">
            <v>127699</v>
          </cell>
          <cell r="N1336">
            <v>128225</v>
          </cell>
          <cell r="O1336">
            <v>127967</v>
          </cell>
          <cell r="P1336">
            <v>127527</v>
          </cell>
          <cell r="Q1336">
            <v>126608</v>
          </cell>
          <cell r="R1336">
            <v>0</v>
          </cell>
          <cell r="S1336">
            <v>0</v>
          </cell>
        </row>
        <row r="1337">
          <cell r="C1337">
            <v>40093</v>
          </cell>
          <cell r="D1337" t="str">
            <v>di cui standardizzati</v>
          </cell>
          <cell r="E1337">
            <v>34399</v>
          </cell>
          <cell r="F1337">
            <v>32001</v>
          </cell>
          <cell r="G1337">
            <v>29633</v>
          </cell>
          <cell r="H1337">
            <v>26295</v>
          </cell>
          <cell r="I1337">
            <v>22945</v>
          </cell>
          <cell r="J1337">
            <v>18431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0</v>
          </cell>
          <cell r="S1337">
            <v>0</v>
          </cell>
        </row>
        <row r="1338">
          <cell r="C1338">
            <v>40094</v>
          </cell>
          <cell r="D1338" t="str">
            <v>Erogazione Mutui</v>
          </cell>
          <cell r="E1338">
            <v>125961.17075</v>
          </cell>
          <cell r="F1338">
            <v>117858.13</v>
          </cell>
          <cell r="G1338">
            <v>91021.494000000006</v>
          </cell>
          <cell r="H1338">
            <v>50243.74</v>
          </cell>
          <cell r="I1338">
            <v>20122</v>
          </cell>
          <cell r="J1338">
            <v>235836</v>
          </cell>
          <cell r="K1338">
            <v>232948</v>
          </cell>
          <cell r="L1338">
            <v>227047</v>
          </cell>
          <cell r="M1338">
            <v>232288</v>
          </cell>
          <cell r="N1338">
            <v>216184</v>
          </cell>
          <cell r="O1338">
            <v>247141</v>
          </cell>
          <cell r="P1338">
            <v>194717.1</v>
          </cell>
          <cell r="Q1338">
            <v>154254.1</v>
          </cell>
          <cell r="R1338">
            <v>0</v>
          </cell>
          <cell r="S1338">
            <v>0</v>
          </cell>
        </row>
        <row r="1339">
          <cell r="C1339">
            <v>40095</v>
          </cell>
          <cell r="D1339" t="str">
            <v>GP flusso netto</v>
          </cell>
          <cell r="E1339">
            <v>-16938</v>
          </cell>
          <cell r="F1339">
            <v>7518</v>
          </cell>
          <cell r="G1339">
            <v>26779</v>
          </cell>
          <cell r="H1339">
            <v>42001</v>
          </cell>
          <cell r="I1339">
            <v>12438</v>
          </cell>
          <cell r="J1339">
            <v>187708</v>
          </cell>
          <cell r="K1339">
            <v>227079</v>
          </cell>
          <cell r="L1339">
            <v>271312</v>
          </cell>
          <cell r="M1339">
            <v>288427</v>
          </cell>
          <cell r="N1339">
            <v>279536</v>
          </cell>
          <cell r="O1339">
            <v>324045</v>
          </cell>
          <cell r="P1339">
            <v>333743</v>
          </cell>
          <cell r="Q1339">
            <v>319093</v>
          </cell>
          <cell r="R1339">
            <v>0</v>
          </cell>
          <cell r="S1339">
            <v>0</v>
          </cell>
        </row>
        <row r="1340">
          <cell r="C1340">
            <v>40096</v>
          </cell>
          <cell r="D1340" t="str">
            <v>Fondi flusso netto</v>
          </cell>
          <cell r="E1340">
            <v>86779</v>
          </cell>
          <cell r="F1340">
            <v>72823</v>
          </cell>
          <cell r="G1340">
            <v>49941</v>
          </cell>
          <cell r="H1340">
            <v>-2147</v>
          </cell>
          <cell r="I1340">
            <v>-2875</v>
          </cell>
          <cell r="J1340">
            <v>338101</v>
          </cell>
          <cell r="K1340">
            <v>249610</v>
          </cell>
          <cell r="L1340">
            <v>265861</v>
          </cell>
          <cell r="M1340">
            <v>239040</v>
          </cell>
          <cell r="N1340">
            <v>225432</v>
          </cell>
          <cell r="O1340">
            <v>191079</v>
          </cell>
          <cell r="P1340">
            <v>164694</v>
          </cell>
          <cell r="Q1340">
            <v>197806</v>
          </cell>
          <cell r="R1340">
            <v>0</v>
          </cell>
          <cell r="S1340">
            <v>0</v>
          </cell>
        </row>
        <row r="1341">
          <cell r="C1341">
            <v>40097</v>
          </cell>
          <cell r="D1341" t="str">
            <v>Assicurazioni nuovi premi</v>
          </cell>
          <cell r="E1341">
            <v>61426.611169999996</v>
          </cell>
          <cell r="F1341">
            <v>47957.611169999996</v>
          </cell>
          <cell r="G1341">
            <v>35162.611169999996</v>
          </cell>
          <cell r="H1341">
            <v>16956.61117</v>
          </cell>
          <cell r="I1341">
            <v>7673.8790200000003</v>
          </cell>
          <cell r="J1341">
            <v>142896.31662999999</v>
          </cell>
          <cell r="K1341">
            <v>135649.31662999999</v>
          </cell>
          <cell r="L1341">
            <v>126473.37942</v>
          </cell>
          <cell r="M1341">
            <v>119574.37942</v>
          </cell>
          <cell r="N1341">
            <v>105672.37942</v>
          </cell>
          <cell r="O1341">
            <v>92137.379419999997</v>
          </cell>
          <cell r="P1341">
            <v>77764.379419999997</v>
          </cell>
          <cell r="Q1341">
            <v>64350.379419999997</v>
          </cell>
          <cell r="R1341">
            <v>0</v>
          </cell>
          <cell r="S1341">
            <v>0</v>
          </cell>
        </row>
        <row r="1342">
          <cell r="C1342">
            <v>40098</v>
          </cell>
          <cell r="D1342" t="str">
            <v># clienti</v>
          </cell>
          <cell r="E1342">
            <v>181255</v>
          </cell>
          <cell r="F1342">
            <v>181342</v>
          </cell>
          <cell r="G1342">
            <v>182655</v>
          </cell>
          <cell r="H1342">
            <v>182015</v>
          </cell>
          <cell r="I1342">
            <v>180043</v>
          </cell>
          <cell r="J1342">
            <v>180511</v>
          </cell>
          <cell r="K1342">
            <v>180292</v>
          </cell>
          <cell r="L1342">
            <v>180226</v>
          </cell>
          <cell r="M1342">
            <v>179486</v>
          </cell>
          <cell r="N1342">
            <v>178294</v>
          </cell>
          <cell r="O1342">
            <v>178350</v>
          </cell>
          <cell r="P1342">
            <v>177803</v>
          </cell>
          <cell r="Q1342">
            <v>179313</v>
          </cell>
          <cell r="R1342">
            <v>0</v>
          </cell>
          <cell r="S1342">
            <v>0</v>
          </cell>
        </row>
        <row r="1343">
          <cell r="C1343">
            <v>40099</v>
          </cell>
          <cell r="D1343" t="str">
            <v>Nuovi clienti Retail</v>
          </cell>
          <cell r="E1343">
            <v>6945</v>
          </cell>
          <cell r="F1343">
            <v>5710</v>
          </cell>
          <cell r="G1343">
            <v>4969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</row>
        <row r="1344">
          <cell r="C1344">
            <v>40100</v>
          </cell>
          <cell r="D1344" t="str">
            <v># clienti CU</v>
          </cell>
          <cell r="E1344">
            <v>145544</v>
          </cell>
          <cell r="F1344">
            <v>145637</v>
          </cell>
          <cell r="G1344">
            <v>146641</v>
          </cell>
          <cell r="H1344">
            <v>146012</v>
          </cell>
          <cell r="I1344">
            <v>144034</v>
          </cell>
          <cell r="J1344">
            <v>144453</v>
          </cell>
          <cell r="K1344">
            <v>144083</v>
          </cell>
          <cell r="L1344">
            <v>144075</v>
          </cell>
          <cell r="M1344">
            <v>143538</v>
          </cell>
          <cell r="N1344">
            <v>142510</v>
          </cell>
          <cell r="O1344">
            <v>142603</v>
          </cell>
          <cell r="P1344">
            <v>142245</v>
          </cell>
          <cell r="Q1344">
            <v>143640</v>
          </cell>
          <cell r="R1344">
            <v>0</v>
          </cell>
          <cell r="S1344">
            <v>0</v>
          </cell>
        </row>
        <row r="1345">
          <cell r="C1345">
            <v>40101</v>
          </cell>
          <cell r="D1345" t="str">
            <v>MI CU</v>
          </cell>
          <cell r="E1345">
            <v>52635.684309999997</v>
          </cell>
          <cell r="F1345">
            <v>41868.805310000003</v>
          </cell>
          <cell r="G1345">
            <v>31304.322530000001</v>
          </cell>
          <cell r="H1345">
            <v>18865.987649999999</v>
          </cell>
          <cell r="I1345">
            <v>9458.04378</v>
          </cell>
          <cell r="J1345">
            <v>102797.54120000001</v>
          </cell>
          <cell r="K1345">
            <v>87261.946880000003</v>
          </cell>
          <cell r="L1345">
            <v>77791.188110000003</v>
          </cell>
          <cell r="M1345">
            <v>70046.177330000006</v>
          </cell>
          <cell r="N1345">
            <v>62299.593269999998</v>
          </cell>
          <cell r="O1345">
            <v>54324.109709999997</v>
          </cell>
          <cell r="P1345">
            <v>46518.061399999999</v>
          </cell>
          <cell r="Q1345">
            <v>38478.641459999999</v>
          </cell>
          <cell r="R1345">
            <v>0</v>
          </cell>
          <cell r="S1345">
            <v>0</v>
          </cell>
        </row>
        <row r="1346">
          <cell r="C1346">
            <v>40102</v>
          </cell>
          <cell r="D1346" t="str">
            <v>MI PAR</v>
          </cell>
          <cell r="E1346">
            <v>24496.17036</v>
          </cell>
          <cell r="F1346">
            <v>19792.448219999998</v>
          </cell>
          <cell r="G1346">
            <v>14795.860199999999</v>
          </cell>
          <cell r="H1346">
            <v>8460.6351099999993</v>
          </cell>
          <cell r="I1346">
            <v>4151.93649</v>
          </cell>
          <cell r="J1346">
            <v>43676.308259999998</v>
          </cell>
          <cell r="K1346">
            <v>35399.243719999999</v>
          </cell>
          <cell r="L1346">
            <v>31103.74108</v>
          </cell>
          <cell r="M1346">
            <v>27819.75418</v>
          </cell>
          <cell r="N1346">
            <v>24673.607550000001</v>
          </cell>
          <cell r="O1346">
            <v>21092.991610000001</v>
          </cell>
          <cell r="P1346">
            <v>17905.396710000001</v>
          </cell>
          <cell r="Q1346">
            <v>15023.82742</v>
          </cell>
          <cell r="R1346">
            <v>0</v>
          </cell>
          <cell r="S1346">
            <v>0</v>
          </cell>
        </row>
        <row r="1347">
          <cell r="C1347">
            <v>40103</v>
          </cell>
          <cell r="D1347" t="str">
            <v>MI PP</v>
          </cell>
          <cell r="E1347">
            <v>9042.3163399999994</v>
          </cell>
          <cell r="F1347">
            <v>7381.0401300000003</v>
          </cell>
          <cell r="G1347">
            <v>5465.0144899999996</v>
          </cell>
          <cell r="H1347">
            <v>3303.6151500000001</v>
          </cell>
          <cell r="I1347">
            <v>1643.8439000000001</v>
          </cell>
          <cell r="J1347">
            <v>16801.434280000001</v>
          </cell>
          <cell r="K1347">
            <v>13276.237059999999</v>
          </cell>
          <cell r="L1347">
            <v>11756.507670000001</v>
          </cell>
          <cell r="M1347">
            <v>10448.67765</v>
          </cell>
          <cell r="N1347">
            <v>8963.8579000000009</v>
          </cell>
          <cell r="O1347">
            <v>7785.9506000000001</v>
          </cell>
          <cell r="P1347">
            <v>6567.11679</v>
          </cell>
          <cell r="Q1347">
            <v>5435.5755200000003</v>
          </cell>
          <cell r="R1347">
            <v>0</v>
          </cell>
          <cell r="S1347">
            <v>0</v>
          </cell>
        </row>
        <row r="1348">
          <cell r="C1348">
            <v>40104</v>
          </cell>
          <cell r="D1348" t="str">
            <v>MI SB</v>
          </cell>
          <cell r="E1348">
            <v>24628.590980000001</v>
          </cell>
          <cell r="F1348">
            <v>19477.922760000001</v>
          </cell>
          <cell r="G1348">
            <v>14932.1774</v>
          </cell>
          <cell r="H1348">
            <v>9748.6124799999998</v>
          </cell>
          <cell r="I1348">
            <v>4890.46857</v>
          </cell>
          <cell r="J1348">
            <v>57589.904699999999</v>
          </cell>
          <cell r="K1348">
            <v>51594.258459999997</v>
          </cell>
          <cell r="L1348">
            <v>46395.76354</v>
          </cell>
          <cell r="M1348">
            <v>41684.490519999999</v>
          </cell>
          <cell r="N1348">
            <v>37123.227610000002</v>
          </cell>
          <cell r="O1348">
            <v>32346.529719999999</v>
          </cell>
          <cell r="P1348">
            <v>27697.169539999999</v>
          </cell>
          <cell r="Q1348">
            <v>22701.379570000001</v>
          </cell>
          <cell r="R1348">
            <v>64038.9</v>
          </cell>
          <cell r="S1348">
            <v>64030</v>
          </cell>
        </row>
        <row r="1349">
          <cell r="C1349">
            <v>40105</v>
          </cell>
          <cell r="D1349" t="str">
            <v># clienti PAR</v>
          </cell>
          <cell r="E1349">
            <v>19205</v>
          </cell>
          <cell r="F1349">
            <v>19270</v>
          </cell>
          <cell r="G1349">
            <v>19478</v>
          </cell>
          <cell r="H1349">
            <v>19459</v>
          </cell>
          <cell r="I1349">
            <v>19392</v>
          </cell>
          <cell r="J1349">
            <v>19427</v>
          </cell>
          <cell r="K1349">
            <v>19509</v>
          </cell>
          <cell r="L1349">
            <v>19480</v>
          </cell>
          <cell r="M1349">
            <v>19385</v>
          </cell>
          <cell r="N1349">
            <v>19266</v>
          </cell>
          <cell r="O1349">
            <v>19261</v>
          </cell>
          <cell r="P1349">
            <v>19222</v>
          </cell>
          <cell r="Q1349">
            <v>19359</v>
          </cell>
          <cell r="R1349">
            <v>0</v>
          </cell>
          <cell r="S1349">
            <v>0</v>
          </cell>
        </row>
        <row r="1350">
          <cell r="C1350">
            <v>40106</v>
          </cell>
          <cell r="D1350" t="str">
            <v># clienti PP</v>
          </cell>
          <cell r="E1350">
            <v>2249</v>
          </cell>
          <cell r="F1350">
            <v>2241</v>
          </cell>
          <cell r="G1350">
            <v>2267</v>
          </cell>
          <cell r="H1350">
            <v>2274</v>
          </cell>
          <cell r="I1350">
            <v>2257</v>
          </cell>
          <cell r="J1350">
            <v>2253</v>
          </cell>
          <cell r="K1350">
            <v>2261</v>
          </cell>
          <cell r="L1350">
            <v>2258</v>
          </cell>
          <cell r="M1350">
            <v>2237</v>
          </cell>
          <cell r="N1350">
            <v>2216</v>
          </cell>
          <cell r="O1350">
            <v>2206</v>
          </cell>
          <cell r="P1350">
            <v>2189</v>
          </cell>
          <cell r="Q1350">
            <v>2185</v>
          </cell>
          <cell r="R1350">
            <v>0</v>
          </cell>
          <cell r="S1350">
            <v>0</v>
          </cell>
        </row>
        <row r="1351">
          <cell r="C1351">
            <v>40107</v>
          </cell>
          <cell r="D1351" t="str">
            <v># clienti SB</v>
          </cell>
          <cell r="E1351">
            <v>14257</v>
          </cell>
          <cell r="F1351">
            <v>14194</v>
          </cell>
          <cell r="G1351">
            <v>14269</v>
          </cell>
          <cell r="H1351">
            <v>14270</v>
          </cell>
          <cell r="I1351">
            <v>14360</v>
          </cell>
          <cell r="J1351">
            <v>14378</v>
          </cell>
          <cell r="K1351">
            <v>14439</v>
          </cell>
          <cell r="L1351">
            <v>14413</v>
          </cell>
          <cell r="M1351">
            <v>14326</v>
          </cell>
          <cell r="N1351">
            <v>14302</v>
          </cell>
          <cell r="O1351">
            <v>14280</v>
          </cell>
          <cell r="P1351">
            <v>14147</v>
          </cell>
          <cell r="Q1351">
            <v>14129</v>
          </cell>
          <cell r="R1351">
            <v>0</v>
          </cell>
          <cell r="S1351">
            <v>0</v>
          </cell>
        </row>
        <row r="1352">
          <cell r="C1352">
            <v>40108</v>
          </cell>
          <cell r="D1352" t="str">
            <v># sportelli PB</v>
          </cell>
          <cell r="E1352">
            <v>3</v>
          </cell>
          <cell r="F1352">
            <v>3</v>
          </cell>
          <cell r="G1352">
            <v>3</v>
          </cell>
          <cell r="H1352">
            <v>3</v>
          </cell>
          <cell r="I1352">
            <v>3</v>
          </cell>
          <cell r="J1352">
            <v>3</v>
          </cell>
          <cell r="K1352">
            <v>2</v>
          </cell>
          <cell r="L1352">
            <v>1</v>
          </cell>
          <cell r="M1352">
            <v>1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</row>
        <row r="1353">
          <cell r="C1353">
            <v>40109</v>
          </cell>
          <cell r="D1353" t="str">
            <v>Attivo Ponderato per il rischio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</row>
        <row r="1354">
          <cell r="C1354">
            <v>40110</v>
          </cell>
          <cell r="D1354" t="str">
            <v>Volumi mutui</v>
          </cell>
          <cell r="E1354">
            <v>893445.96623000002</v>
          </cell>
          <cell r="F1354">
            <v>874054.33519000001</v>
          </cell>
          <cell r="G1354">
            <v>862166.84161999996</v>
          </cell>
          <cell r="H1354">
            <v>838094.51826000004</v>
          </cell>
          <cell r="I1354">
            <v>808559</v>
          </cell>
          <cell r="J1354">
            <v>814201</v>
          </cell>
          <cell r="K1354">
            <v>792352</v>
          </cell>
          <cell r="L1354">
            <v>772309</v>
          </cell>
          <cell r="M1354">
            <v>756985</v>
          </cell>
          <cell r="N1354">
            <v>736892</v>
          </cell>
          <cell r="O1354">
            <v>731985</v>
          </cell>
          <cell r="P1354">
            <v>696110</v>
          </cell>
          <cell r="Q1354">
            <v>693355</v>
          </cell>
          <cell r="R1354">
            <v>0</v>
          </cell>
          <cell r="S1354">
            <v>0</v>
          </cell>
        </row>
        <row r="1355">
          <cell r="C1355">
            <v>40111</v>
          </cell>
          <cell r="D1355" t="str">
            <v>Volumi prestiti pers.</v>
          </cell>
          <cell r="E1355">
            <v>81743.851379999993</v>
          </cell>
          <cell r="F1355">
            <v>81062.908530000001</v>
          </cell>
          <cell r="G1355">
            <v>80086.975489999997</v>
          </cell>
          <cell r="H1355">
            <v>79811.761620000005</v>
          </cell>
          <cell r="I1355">
            <v>78033</v>
          </cell>
          <cell r="J1355">
            <v>76841</v>
          </cell>
          <cell r="K1355">
            <v>76276</v>
          </cell>
          <cell r="L1355">
            <v>74758</v>
          </cell>
          <cell r="M1355">
            <v>74191</v>
          </cell>
          <cell r="N1355">
            <v>74246</v>
          </cell>
          <cell r="O1355">
            <v>73549</v>
          </cell>
          <cell r="P1355">
            <v>73211</v>
          </cell>
          <cell r="Q1355">
            <v>57719</v>
          </cell>
          <cell r="R1355">
            <v>0</v>
          </cell>
          <cell r="S1355">
            <v>0</v>
          </cell>
        </row>
        <row r="1356">
          <cell r="C1356">
            <v>40112</v>
          </cell>
          <cell r="D1356" t="str">
            <v># prodotti</v>
          </cell>
          <cell r="E1356">
            <v>216550</v>
          </cell>
          <cell r="F1356">
            <v>215273</v>
          </cell>
          <cell r="G1356">
            <v>221871</v>
          </cell>
          <cell r="H1356">
            <v>219741</v>
          </cell>
          <cell r="I1356">
            <v>229694</v>
          </cell>
          <cell r="J1356">
            <v>341053</v>
          </cell>
          <cell r="K1356">
            <v>335957</v>
          </cell>
          <cell r="L1356">
            <v>332509</v>
          </cell>
          <cell r="M1356">
            <v>329444</v>
          </cell>
          <cell r="N1356">
            <v>0</v>
          </cell>
          <cell r="O1356">
            <v>0</v>
          </cell>
          <cell r="P1356">
            <v>309316</v>
          </cell>
          <cell r="Q1356">
            <v>0</v>
          </cell>
          <cell r="R1356">
            <v>0</v>
          </cell>
          <cell r="S1356">
            <v>0</v>
          </cell>
        </row>
        <row r="1357">
          <cell r="C1357">
            <v>40113</v>
          </cell>
          <cell r="D1357" t="str">
            <v># clienti con c/c</v>
          </cell>
          <cell r="E1357">
            <v>119083</v>
          </cell>
          <cell r="F1357">
            <v>119178</v>
          </cell>
          <cell r="G1357">
            <v>119178</v>
          </cell>
          <cell r="H1357">
            <v>119178</v>
          </cell>
          <cell r="I1357">
            <v>118961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R1357">
            <v>0</v>
          </cell>
          <cell r="S1357">
            <v>0</v>
          </cell>
        </row>
        <row r="1358">
          <cell r="C1358">
            <v>40114</v>
          </cell>
          <cell r="D1358" t="str">
            <v># clienti con Mutuo</v>
          </cell>
          <cell r="E1358">
            <v>18122</v>
          </cell>
          <cell r="F1358">
            <v>17939</v>
          </cell>
          <cell r="G1358">
            <v>17825</v>
          </cell>
          <cell r="H1358">
            <v>17641</v>
          </cell>
          <cell r="I1358">
            <v>17509</v>
          </cell>
          <cell r="J1358">
            <v>19283</v>
          </cell>
          <cell r="K1358">
            <v>19099</v>
          </cell>
          <cell r="L1358">
            <v>18923</v>
          </cell>
          <cell r="M1358">
            <v>18754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R1358">
            <v>0</v>
          </cell>
          <cell r="S1358">
            <v>0</v>
          </cell>
        </row>
        <row r="1359">
          <cell r="C1359">
            <v>40115</v>
          </cell>
          <cell r="D1359" t="str">
            <v># clienti con Assicurazioni</v>
          </cell>
          <cell r="E1359">
            <v>12656</v>
          </cell>
          <cell r="F1359">
            <v>12436</v>
          </cell>
          <cell r="G1359">
            <v>12280</v>
          </cell>
          <cell r="H1359">
            <v>12088</v>
          </cell>
          <cell r="I1359">
            <v>11932</v>
          </cell>
          <cell r="J1359">
            <v>13324</v>
          </cell>
          <cell r="K1359">
            <v>10103</v>
          </cell>
          <cell r="L1359">
            <v>9929</v>
          </cell>
          <cell r="M1359">
            <v>9763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R1359">
            <v>0</v>
          </cell>
          <cell r="S1359">
            <v>0</v>
          </cell>
        </row>
        <row r="1360">
          <cell r="C1360">
            <v>40116</v>
          </cell>
          <cell r="D1360" t="str">
            <v># clienti con Prestiti Personali</v>
          </cell>
          <cell r="E1360">
            <v>16810</v>
          </cell>
          <cell r="F1360">
            <v>16414</v>
          </cell>
          <cell r="G1360">
            <v>16085</v>
          </cell>
          <cell r="H1360">
            <v>15629</v>
          </cell>
          <cell r="I1360">
            <v>15240</v>
          </cell>
          <cell r="J1360">
            <v>15928</v>
          </cell>
          <cell r="K1360">
            <v>15574</v>
          </cell>
          <cell r="L1360">
            <v>15169</v>
          </cell>
          <cell r="M1360">
            <v>14784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</row>
        <row r="1361">
          <cell r="C1361">
            <v>40117</v>
          </cell>
          <cell r="D1361" t="str">
            <v># clienti con Fondi</v>
          </cell>
          <cell r="E1361">
            <v>29281</v>
          </cell>
          <cell r="F1361">
            <v>28201</v>
          </cell>
          <cell r="G1361">
            <v>27971</v>
          </cell>
          <cell r="H1361">
            <v>27485</v>
          </cell>
          <cell r="I1361">
            <v>26951</v>
          </cell>
          <cell r="J1361">
            <v>27302</v>
          </cell>
          <cell r="K1361">
            <v>26852</v>
          </cell>
          <cell r="L1361">
            <v>26461</v>
          </cell>
          <cell r="M1361">
            <v>26137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</row>
        <row r="1362">
          <cell r="C1362">
            <v>40118</v>
          </cell>
          <cell r="D1362" t="str">
            <v># carte debito</v>
          </cell>
          <cell r="E1362">
            <v>69965</v>
          </cell>
          <cell r="F1362">
            <v>69687</v>
          </cell>
          <cell r="G1362">
            <v>69072</v>
          </cell>
          <cell r="H1362">
            <v>69072</v>
          </cell>
          <cell r="I1362">
            <v>69071</v>
          </cell>
          <cell r="J1362">
            <v>66793</v>
          </cell>
          <cell r="K1362">
            <v>65770</v>
          </cell>
          <cell r="L1362">
            <v>65044</v>
          </cell>
          <cell r="M1362">
            <v>64710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</row>
        <row r="1363">
          <cell r="C1363">
            <v>40119</v>
          </cell>
          <cell r="D1363" t="str">
            <v># carte credito</v>
          </cell>
          <cell r="E1363">
            <v>6065</v>
          </cell>
          <cell r="F1363">
            <v>6108</v>
          </cell>
          <cell r="G1363">
            <v>6181</v>
          </cell>
          <cell r="H1363">
            <v>6181</v>
          </cell>
          <cell r="I1363">
            <v>5866</v>
          </cell>
          <cell r="J1363">
            <v>5535</v>
          </cell>
          <cell r="K1363">
            <v>6453</v>
          </cell>
          <cell r="L1363">
            <v>5394</v>
          </cell>
          <cell r="M1363">
            <v>5146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</row>
        <row r="1364">
          <cell r="C1364">
            <v>40120</v>
          </cell>
          <cell r="D1364" t="str">
            <v>M Racc. Indir.  SB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</row>
        <row r="1365">
          <cell r="C1365">
            <v>40121</v>
          </cell>
          <cell r="D1365" t="str">
            <v>Sofferenze lorde tot. segmento</v>
          </cell>
          <cell r="E1365">
            <v>50980.639199999998</v>
          </cell>
          <cell r="F1365">
            <v>50847.227379999997</v>
          </cell>
          <cell r="G1365">
            <v>50590.05111</v>
          </cell>
          <cell r="H1365">
            <v>50160.885329999997</v>
          </cell>
          <cell r="I1365">
            <v>50383.451609999996</v>
          </cell>
          <cell r="J1365">
            <v>48205.348610000001</v>
          </cell>
          <cell r="K1365">
            <v>48492.852619999998</v>
          </cell>
          <cell r="L1365">
            <v>48913.068870000003</v>
          </cell>
          <cell r="M1365">
            <v>49423.791100000002</v>
          </cell>
          <cell r="N1365">
            <v>49663.060089999999</v>
          </cell>
          <cell r="O1365">
            <v>50182.168879999997</v>
          </cell>
          <cell r="P1365">
            <v>50850.689659999996</v>
          </cell>
          <cell r="Q1365">
            <v>52208.525979999999</v>
          </cell>
          <cell r="R1365">
            <v>51280.2</v>
          </cell>
          <cell r="S1365">
            <v>46000</v>
          </cell>
        </row>
        <row r="1366">
          <cell r="C1366">
            <v>40122</v>
          </cell>
          <cell r="D1366" t="str">
            <v>Sofferenze nette tot. segmento</v>
          </cell>
          <cell r="E1366">
            <v>50980.639199999998</v>
          </cell>
          <cell r="F1366">
            <v>50847.227379999997</v>
          </cell>
          <cell r="G1366">
            <v>50590.05111</v>
          </cell>
          <cell r="H1366">
            <v>50160.885329999997</v>
          </cell>
          <cell r="I1366">
            <v>50383.451609999996</v>
          </cell>
          <cell r="J1366">
            <v>48205.348610000001</v>
          </cell>
          <cell r="K1366">
            <v>48492.852619999998</v>
          </cell>
          <cell r="L1366">
            <v>48913.068870000003</v>
          </cell>
          <cell r="M1366">
            <v>49423.791100000002</v>
          </cell>
          <cell r="N1366">
            <v>49663.060089999999</v>
          </cell>
          <cell r="O1366">
            <v>50182.168879999997</v>
          </cell>
          <cell r="P1366">
            <v>50850.689659999996</v>
          </cell>
          <cell r="Q1366">
            <v>52208.525979999999</v>
          </cell>
          <cell r="R1366">
            <v>51280.2</v>
          </cell>
          <cell r="S1366">
            <v>46000</v>
          </cell>
        </row>
        <row r="1367">
          <cell r="C1367">
            <v>40123</v>
          </cell>
          <cell r="D1367" t="str">
            <v>Volumi Impieghi vivi totali Privati</v>
          </cell>
          <cell r="E1367">
            <v>817574.88540999999</v>
          </cell>
          <cell r="F1367">
            <v>806872.15026999998</v>
          </cell>
          <cell r="G1367">
            <v>794986.70655999996</v>
          </cell>
          <cell r="H1367">
            <v>785610.15352000005</v>
          </cell>
          <cell r="I1367">
            <v>762767.29032000003</v>
          </cell>
          <cell r="J1367">
            <v>607407.00057000003</v>
          </cell>
          <cell r="K1367">
            <v>597373.90058000002</v>
          </cell>
          <cell r="L1367">
            <v>588498.41512999998</v>
          </cell>
          <cell r="M1367">
            <v>579480.12132999999</v>
          </cell>
          <cell r="N1367">
            <v>571018.14980000001</v>
          </cell>
          <cell r="O1367">
            <v>561762.80007999996</v>
          </cell>
          <cell r="P1367">
            <v>554682.00321</v>
          </cell>
          <cell r="Q1367">
            <v>549560.64922999998</v>
          </cell>
          <cell r="R1367">
            <v>846638</v>
          </cell>
          <cell r="S1367">
            <v>762000</v>
          </cell>
        </row>
        <row r="1368">
          <cell r="C1368">
            <v>40124</v>
          </cell>
          <cell r="D1368" t="str">
            <v>Sofferenze  Lorde Privati</v>
          </cell>
          <cell r="E1368">
            <v>33249.48272</v>
          </cell>
          <cell r="F1368">
            <v>33270.5334</v>
          </cell>
          <cell r="G1368">
            <v>33194.736669999998</v>
          </cell>
          <cell r="H1368">
            <v>33072.742859999998</v>
          </cell>
          <cell r="I1368">
            <v>33443.838710000004</v>
          </cell>
          <cell r="J1368">
            <v>16296.86969</v>
          </cell>
          <cell r="K1368">
            <v>16333.949570000001</v>
          </cell>
          <cell r="L1368">
            <v>16406.8698</v>
          </cell>
          <cell r="M1368">
            <v>16495.12715</v>
          </cell>
          <cell r="N1368">
            <v>16493.766729999999</v>
          </cell>
          <cell r="O1368">
            <v>16585.25099</v>
          </cell>
          <cell r="P1368">
            <v>16701.630730000001</v>
          </cell>
          <cell r="Q1368">
            <v>16972.411080000002</v>
          </cell>
          <cell r="R1368">
            <v>33198.9</v>
          </cell>
          <cell r="S1368">
            <v>16000</v>
          </cell>
        </row>
        <row r="1369">
          <cell r="C1369">
            <v>40125</v>
          </cell>
          <cell r="D1369" t="str">
            <v>Sofferenze Nette Privati</v>
          </cell>
          <cell r="E1369">
            <v>33249.48272</v>
          </cell>
          <cell r="F1369">
            <v>33270.5334</v>
          </cell>
          <cell r="G1369">
            <v>33194.736669999998</v>
          </cell>
          <cell r="H1369">
            <v>33072.742859999998</v>
          </cell>
          <cell r="I1369">
            <v>33443.838710000004</v>
          </cell>
          <cell r="J1369">
            <v>16296.86969</v>
          </cell>
          <cell r="K1369">
            <v>16333.949570000001</v>
          </cell>
          <cell r="L1369">
            <v>16406.8698</v>
          </cell>
          <cell r="M1369">
            <v>16495.12715</v>
          </cell>
          <cell r="N1369">
            <v>16493.766729999999</v>
          </cell>
          <cell r="O1369">
            <v>16585.25099</v>
          </cell>
          <cell r="P1369">
            <v>16701.630730000001</v>
          </cell>
          <cell r="Q1369">
            <v>16972.411080000002</v>
          </cell>
          <cell r="R1369">
            <v>33198.9</v>
          </cell>
          <cell r="S1369">
            <v>16000</v>
          </cell>
        </row>
        <row r="1370">
          <cell r="C1370">
            <v>40126</v>
          </cell>
          <cell r="D1370" t="str">
            <v>Volumi Impieghi vivi totali SB</v>
          </cell>
          <cell r="E1370">
            <v>766011.75840000005</v>
          </cell>
          <cell r="F1370">
            <v>765845.14480000001</v>
          </cell>
          <cell r="G1370">
            <v>764523.87017999997</v>
          </cell>
          <cell r="H1370">
            <v>767628.54087000003</v>
          </cell>
          <cell r="I1370">
            <v>783366.38710000005</v>
          </cell>
          <cell r="J1370">
            <v>688633.8996</v>
          </cell>
          <cell r="K1370">
            <v>683900.32146000001</v>
          </cell>
          <cell r="L1370">
            <v>680768.90460999997</v>
          </cell>
          <cell r="M1370">
            <v>676942.28685999999</v>
          </cell>
          <cell r="N1370">
            <v>672971.51862999995</v>
          </cell>
          <cell r="O1370">
            <v>668481.06981999998</v>
          </cell>
          <cell r="P1370">
            <v>663166.14593999996</v>
          </cell>
          <cell r="Q1370">
            <v>662008.51315999997</v>
          </cell>
          <cell r="R1370">
            <v>845653</v>
          </cell>
          <cell r="S1370">
            <v>815000</v>
          </cell>
        </row>
        <row r="1371">
          <cell r="C1371">
            <v>40127</v>
          </cell>
          <cell r="D1371" t="str">
            <v>Sofferenze Lorde SB</v>
          </cell>
          <cell r="E1371">
            <v>17731.156480000001</v>
          </cell>
          <cell r="F1371">
            <v>17576.69398</v>
          </cell>
          <cell r="G1371">
            <v>17395.314439999998</v>
          </cell>
          <cell r="H1371">
            <v>17088.142469999999</v>
          </cell>
          <cell r="I1371">
            <v>16939.6129</v>
          </cell>
          <cell r="J1371">
            <v>31908.478920000001</v>
          </cell>
          <cell r="K1371">
            <v>32158.903060000001</v>
          </cell>
          <cell r="L1371">
            <v>32506.199079999999</v>
          </cell>
          <cell r="M1371">
            <v>32928.663950000002</v>
          </cell>
          <cell r="N1371">
            <v>33169.293360000003</v>
          </cell>
          <cell r="O1371">
            <v>33596.917889999997</v>
          </cell>
          <cell r="P1371">
            <v>34149.058929999999</v>
          </cell>
          <cell r="Q1371">
            <v>35236.114889999997</v>
          </cell>
          <cell r="R1371">
            <v>18081.3</v>
          </cell>
          <cell r="S1371">
            <v>30000</v>
          </cell>
        </row>
        <row r="1372">
          <cell r="C1372">
            <v>40128</v>
          </cell>
          <cell r="D1372" t="str">
            <v>Sofferenze Nette SB</v>
          </cell>
          <cell r="E1372">
            <v>17731.156480000001</v>
          </cell>
          <cell r="F1372">
            <v>17576.69398</v>
          </cell>
          <cell r="G1372">
            <v>17395.314439999998</v>
          </cell>
          <cell r="H1372">
            <v>17088.142469999999</v>
          </cell>
          <cell r="I1372">
            <v>16939.6129</v>
          </cell>
          <cell r="J1372">
            <v>31908.478920000001</v>
          </cell>
          <cell r="K1372">
            <v>32158.903060000001</v>
          </cell>
          <cell r="L1372">
            <v>32506.199079999999</v>
          </cell>
          <cell r="M1372">
            <v>32928.663950000002</v>
          </cell>
          <cell r="N1372">
            <v>33169.293360000003</v>
          </cell>
          <cell r="O1372">
            <v>33596.917889999997</v>
          </cell>
          <cell r="P1372">
            <v>34149.058929999999</v>
          </cell>
          <cell r="Q1372">
            <v>35236.114889999997</v>
          </cell>
          <cell r="R1372">
            <v>18081.3</v>
          </cell>
          <cell r="S1372">
            <v>30000</v>
          </cell>
        </row>
        <row r="1373">
          <cell r="C1373">
            <v>40129</v>
          </cell>
          <cell r="D1373" t="str">
            <v>Capitale assorbito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R1373">
            <v>0</v>
          </cell>
          <cell r="S1373">
            <v>0</v>
          </cell>
        </row>
        <row r="1374">
          <cell r="C1374">
            <v>40130</v>
          </cell>
          <cell r="D1374" t="str">
            <v>Numeri Racc. totale (esclusi PCT)</v>
          </cell>
          <cell r="E1374">
            <v>64784511.9956</v>
          </cell>
          <cell r="F1374">
            <v>52067374.911069997</v>
          </cell>
          <cell r="G1374">
            <v>39306110.484630004</v>
          </cell>
          <cell r="H1374">
            <v>26300915.45332</v>
          </cell>
          <cell r="I1374">
            <v>13243240</v>
          </cell>
          <cell r="J1374">
            <v>143903458.63310999</v>
          </cell>
          <cell r="K1374">
            <v>129446767.47396</v>
          </cell>
          <cell r="L1374">
            <v>114989271.32871</v>
          </cell>
          <cell r="M1374">
            <v>101245629.79885</v>
          </cell>
          <cell r="N1374">
            <v>89353489.750290006</v>
          </cell>
          <cell r="O1374">
            <v>77391702.105930001</v>
          </cell>
          <cell r="P1374">
            <v>65450175.93338</v>
          </cell>
          <cell r="Q1374">
            <v>53332477.387249999</v>
          </cell>
          <cell r="R1374">
            <v>157218337.80000001</v>
          </cell>
          <cell r="S1374">
            <v>146488206</v>
          </cell>
        </row>
        <row r="1375">
          <cell r="C1375">
            <v>40131</v>
          </cell>
          <cell r="D1375" t="str">
            <v>Margine Raccolta Totale</v>
          </cell>
          <cell r="E1375">
            <v>1650.1564900000001</v>
          </cell>
          <cell r="F1375">
            <v>1197.8793499999999</v>
          </cell>
          <cell r="G1375">
            <v>894.94358999999997</v>
          </cell>
          <cell r="H1375">
            <v>533.45788000000005</v>
          </cell>
          <cell r="I1375">
            <v>257.64879999999999</v>
          </cell>
          <cell r="J1375">
            <v>3169.4375599999998</v>
          </cell>
          <cell r="K1375">
            <v>2817.4206199999999</v>
          </cell>
          <cell r="L1375">
            <v>2535.7878599999999</v>
          </cell>
          <cell r="M1375">
            <v>2306.5717599999998</v>
          </cell>
          <cell r="N1375">
            <v>2108.24406</v>
          </cell>
          <cell r="O1375">
            <v>1913.5740499999999</v>
          </cell>
          <cell r="P1375">
            <v>1630.36778</v>
          </cell>
          <cell r="Q1375">
            <v>1366.50602</v>
          </cell>
          <cell r="R1375">
            <v>5000.3</v>
          </cell>
          <cell r="S1375">
            <v>3370</v>
          </cell>
        </row>
        <row r="1376">
          <cell r="C1376">
            <v>40132</v>
          </cell>
          <cell r="D1376" t="str">
            <v>Numeri Impieghi vivi totali</v>
          </cell>
          <cell r="E1376">
            <v>294715146.94168001</v>
          </cell>
          <cell r="F1376">
            <v>231233238.42930999</v>
          </cell>
          <cell r="G1376">
            <v>171437228.64965999</v>
          </cell>
          <cell r="H1376">
            <v>112771039.03645</v>
          </cell>
          <cell r="I1376">
            <v>59052197</v>
          </cell>
          <cell r="J1376">
            <v>609456647.30430996</v>
          </cell>
          <cell r="K1376">
            <v>552775872.67436004</v>
          </cell>
          <cell r="L1376">
            <v>499934777.63247001</v>
          </cell>
          <cell r="M1376">
            <v>446011744.29826999</v>
          </cell>
          <cell r="N1376">
            <v>394409482.30470997</v>
          </cell>
          <cell r="O1376">
            <v>340593500.71621001</v>
          </cell>
          <cell r="P1376">
            <v>287154302.13708001</v>
          </cell>
          <cell r="Q1376">
            <v>239877613.61148</v>
          </cell>
          <cell r="R1376">
            <v>744821163</v>
          </cell>
          <cell r="S1376">
            <v>700890000</v>
          </cell>
        </row>
        <row r="1377">
          <cell r="C1377">
            <v>40133</v>
          </cell>
          <cell r="D1377" t="str">
            <v>Margine Imp. Vivi totali</v>
          </cell>
          <cell r="E1377">
            <v>14169.27598</v>
          </cell>
          <cell r="F1377">
            <v>11329.60924</v>
          </cell>
          <cell r="G1377">
            <v>8918.8662399999994</v>
          </cell>
          <cell r="H1377">
            <v>6026.54115</v>
          </cell>
          <cell r="I1377">
            <v>3062</v>
          </cell>
          <cell r="J1377">
            <v>34875.66489</v>
          </cell>
          <cell r="K1377">
            <v>32165.485280000001</v>
          </cell>
          <cell r="L1377">
            <v>29086.512739999998</v>
          </cell>
          <cell r="M1377">
            <v>26026.167850000002</v>
          </cell>
          <cell r="N1377">
            <v>23222.922890000002</v>
          </cell>
          <cell r="O1377">
            <v>20378.026180000001</v>
          </cell>
          <cell r="P1377">
            <v>17672.382259999998</v>
          </cell>
          <cell r="Q1377">
            <v>14973.287920000001</v>
          </cell>
          <cell r="R1377">
            <v>36450.699999999997</v>
          </cell>
          <cell r="S1377">
            <v>39880</v>
          </cell>
        </row>
        <row r="1378">
          <cell r="C1378">
            <v>40134</v>
          </cell>
          <cell r="D1378" t="str">
            <v>Numeri Impieghi vivi a breve (c/c)</v>
          </cell>
          <cell r="E1378">
            <v>244729127.42262</v>
          </cell>
          <cell r="F1378">
            <v>192273487.09112999</v>
          </cell>
          <cell r="G1378">
            <v>142926039.94157001</v>
          </cell>
          <cell r="H1378">
            <v>94465036.222460002</v>
          </cell>
          <cell r="I1378">
            <v>49790566</v>
          </cell>
          <cell r="J1378">
            <v>529264932.77642</v>
          </cell>
          <cell r="K1378">
            <v>481395890.74621999</v>
          </cell>
          <cell r="L1378">
            <v>436379309.24085999</v>
          </cell>
          <cell r="M1378">
            <v>390232145.21381003</v>
          </cell>
          <cell r="N1378">
            <v>345436958.57897002</v>
          </cell>
          <cell r="O1378">
            <v>298625394.20867002</v>
          </cell>
          <cell r="P1378">
            <v>252020871.00933</v>
          </cell>
          <cell r="Q1378">
            <v>210956484.73423001</v>
          </cell>
          <cell r="R1378">
            <v>615848545.79999995</v>
          </cell>
          <cell r="S1378">
            <v>602070000</v>
          </cell>
        </row>
        <row r="1379">
          <cell r="C1379">
            <v>40135</v>
          </cell>
          <cell r="D1379" t="str">
            <v>Margine Imp. Vivi a breve</v>
          </cell>
          <cell r="E1379">
            <v>12135.290800000001</v>
          </cell>
          <cell r="F1379">
            <v>9650.6371299999992</v>
          </cell>
          <cell r="G1379">
            <v>7648.2168799999999</v>
          </cell>
          <cell r="H1379">
            <v>5171.6421</v>
          </cell>
          <cell r="I1379">
            <v>2623</v>
          </cell>
          <cell r="J1379">
            <v>29718.742869999998</v>
          </cell>
          <cell r="K1379">
            <v>27390.534629999998</v>
          </cell>
          <cell r="L1379">
            <v>24715.376459999999</v>
          </cell>
          <cell r="M1379">
            <v>22097.423340000001</v>
          </cell>
          <cell r="N1379">
            <v>19718.465510000002</v>
          </cell>
          <cell r="O1379">
            <v>17300.426599999999</v>
          </cell>
          <cell r="P1379">
            <v>15007.53874</v>
          </cell>
          <cell r="Q1379">
            <v>12749.37837</v>
          </cell>
          <cell r="R1379">
            <v>31596.799999999999</v>
          </cell>
          <cell r="S1379">
            <v>34270</v>
          </cell>
        </row>
        <row r="1380">
          <cell r="C1380">
            <v>40136</v>
          </cell>
          <cell r="D1380" t="str">
            <v>Numeri Impieghi vivi a termine</v>
          </cell>
          <cell r="E1380">
            <v>49986019.519050002</v>
          </cell>
          <cell r="F1380">
            <v>38959751.338179998</v>
          </cell>
          <cell r="G1380">
            <v>28511188.70809</v>
          </cell>
          <cell r="H1380">
            <v>18306002.813999999</v>
          </cell>
          <cell r="I1380">
            <v>9261631</v>
          </cell>
          <cell r="J1380">
            <v>80191714.527889997</v>
          </cell>
          <cell r="K1380">
            <v>71379981.92814</v>
          </cell>
          <cell r="L1380">
            <v>63555468.391609997</v>
          </cell>
          <cell r="M1380">
            <v>55779599.084459998</v>
          </cell>
          <cell r="N1380">
            <v>48972523.725740001</v>
          </cell>
          <cell r="O1380">
            <v>41968106.507529996</v>
          </cell>
          <cell r="P1380">
            <v>35133431.127750002</v>
          </cell>
          <cell r="Q1380">
            <v>28921128.87726</v>
          </cell>
          <cell r="R1380">
            <v>128972617.2</v>
          </cell>
          <cell r="S1380">
            <v>98820000</v>
          </cell>
        </row>
        <row r="1381">
          <cell r="C1381">
            <v>40137</v>
          </cell>
          <cell r="D1381" t="str">
            <v>Margine Imp. Vivi a termine</v>
          </cell>
          <cell r="E1381">
            <v>2033.9851799999999</v>
          </cell>
          <cell r="F1381">
            <v>1678.9721099999999</v>
          </cell>
          <cell r="G1381">
            <v>1270.6493599999999</v>
          </cell>
          <cell r="H1381">
            <v>854.89904999999999</v>
          </cell>
          <cell r="I1381">
            <v>439</v>
          </cell>
          <cell r="J1381">
            <v>5156.9220100000002</v>
          </cell>
          <cell r="K1381">
            <v>4774.9506499999998</v>
          </cell>
          <cell r="L1381">
            <v>4371.13627</v>
          </cell>
          <cell r="M1381">
            <v>3928.7444999999998</v>
          </cell>
          <cell r="N1381">
            <v>3504.4573799999998</v>
          </cell>
          <cell r="O1381">
            <v>3077.5995800000001</v>
          </cell>
          <cell r="P1381">
            <v>2664.8435199999999</v>
          </cell>
          <cell r="Q1381">
            <v>2223.9095600000001</v>
          </cell>
          <cell r="R1381">
            <v>4853.8999999999996</v>
          </cell>
          <cell r="S1381">
            <v>5610</v>
          </cell>
        </row>
        <row r="1382">
          <cell r="C1382">
            <v>40138</v>
          </cell>
          <cell r="D1382" t="str">
            <v>Numeri contenzioso</v>
          </cell>
          <cell r="E1382">
            <v>4027008.84112</v>
          </cell>
          <cell r="F1382">
            <v>3187757.4867600002</v>
          </cell>
          <cell r="G1382">
            <v>2387817.3487200001</v>
          </cell>
          <cell r="H1382">
            <v>1554186.8799399999</v>
          </cell>
          <cell r="I1382">
            <v>796097</v>
          </cell>
          <cell r="J1382">
            <v>11514479.755820001</v>
          </cell>
          <cell r="K1382">
            <v>10472127.22429</v>
          </cell>
          <cell r="L1382">
            <v>9390887.0624599997</v>
          </cell>
          <cell r="M1382">
            <v>8279209.0284799999</v>
          </cell>
          <cell r="N1382">
            <v>7226920.39812</v>
          </cell>
          <cell r="O1382">
            <v>6097002.1973099997</v>
          </cell>
          <cell r="P1382">
            <v>5001055.1718600001</v>
          </cell>
          <cell r="Q1382">
            <v>3999122.5772299999</v>
          </cell>
          <cell r="R1382">
            <v>9819853.1999999993</v>
          </cell>
          <cell r="S1382">
            <v>12444000</v>
          </cell>
        </row>
        <row r="1383">
          <cell r="C1383">
            <v>40139</v>
          </cell>
          <cell r="D1383" t="str">
            <v>Margine Contenzioso</v>
          </cell>
          <cell r="E1383">
            <v>-392.98131999999998</v>
          </cell>
          <cell r="F1383">
            <v>-299.9049</v>
          </cell>
          <cell r="G1383">
            <v>-217.82884999999999</v>
          </cell>
          <cell r="H1383">
            <v>-137.27502000000001</v>
          </cell>
          <cell r="I1383">
            <v>-68</v>
          </cell>
          <cell r="J1383">
            <v>-891.61018999999999</v>
          </cell>
          <cell r="K1383">
            <v>-798.42673000000002</v>
          </cell>
          <cell r="L1383">
            <v>-710.00202000000002</v>
          </cell>
          <cell r="M1383">
            <v>-630.08303000000001</v>
          </cell>
          <cell r="N1383">
            <v>-556.99941999999999</v>
          </cell>
          <cell r="O1383">
            <v>-477.56461999999999</v>
          </cell>
          <cell r="P1383">
            <v>-398.71649000000002</v>
          </cell>
          <cell r="Q1383">
            <v>-327.48320000000001</v>
          </cell>
          <cell r="R1383">
            <v>-1047.5</v>
          </cell>
          <cell r="S1383">
            <v>-1055</v>
          </cell>
        </row>
        <row r="1384">
          <cell r="C1384">
            <v>40140</v>
          </cell>
          <cell r="D1384" t="str">
            <v>Commissioni su GP</v>
          </cell>
          <cell r="E1384">
            <v>146.4067</v>
          </cell>
          <cell r="F1384">
            <v>122.56135</v>
          </cell>
          <cell r="G1384">
            <v>86.389309999999995</v>
          </cell>
          <cell r="H1384">
            <v>53.129669999999997</v>
          </cell>
          <cell r="I1384">
            <v>27</v>
          </cell>
          <cell r="J1384">
            <v>360.65048000000002</v>
          </cell>
          <cell r="K1384">
            <v>328.73979000000003</v>
          </cell>
          <cell r="L1384">
            <v>303.18281000000002</v>
          </cell>
          <cell r="M1384">
            <v>274.54199999999997</v>
          </cell>
          <cell r="N1384">
            <v>257.18238000000002</v>
          </cell>
          <cell r="O1384">
            <v>225.26774</v>
          </cell>
          <cell r="P1384">
            <v>198.35990000000001</v>
          </cell>
          <cell r="Q1384">
            <v>166.64773</v>
          </cell>
          <cell r="R1384">
            <v>349</v>
          </cell>
          <cell r="S1384">
            <v>328</v>
          </cell>
        </row>
        <row r="1385">
          <cell r="C1385">
            <v>40141</v>
          </cell>
          <cell r="D1385" t="str">
            <v>volumi GP</v>
          </cell>
          <cell r="E1385">
            <v>195915</v>
          </cell>
          <cell r="F1385">
            <v>191099</v>
          </cell>
          <cell r="G1385">
            <v>109334</v>
          </cell>
          <cell r="H1385">
            <v>124706</v>
          </cell>
          <cell r="I1385">
            <v>105536</v>
          </cell>
          <cell r="J1385">
            <v>78121</v>
          </cell>
          <cell r="K1385">
            <v>76880</v>
          </cell>
          <cell r="L1385">
            <v>76505</v>
          </cell>
          <cell r="M1385">
            <v>76106</v>
          </cell>
          <cell r="N1385">
            <v>75891</v>
          </cell>
          <cell r="O1385">
            <v>75543</v>
          </cell>
          <cell r="P1385">
            <v>74452</v>
          </cell>
          <cell r="Q1385">
            <v>73358</v>
          </cell>
          <cell r="R1385">
            <v>0</v>
          </cell>
          <cell r="S1385">
            <v>0</v>
          </cell>
        </row>
        <row r="1386">
          <cell r="C1386">
            <v>40142</v>
          </cell>
          <cell r="D1386" t="str">
            <v>Commissioni su fondi</v>
          </cell>
          <cell r="E1386">
            <v>67.329759999999993</v>
          </cell>
          <cell r="F1386">
            <v>58.40137</v>
          </cell>
          <cell r="G1386">
            <v>22.970890000000001</v>
          </cell>
          <cell r="H1386">
            <v>14.395429999999999</v>
          </cell>
          <cell r="I1386">
            <v>7</v>
          </cell>
          <cell r="J1386">
            <v>111.15075</v>
          </cell>
          <cell r="K1386">
            <v>82.714550000000003</v>
          </cell>
          <cell r="L1386">
            <v>75.687610000000006</v>
          </cell>
          <cell r="M1386">
            <v>67.617670000000004</v>
          </cell>
          <cell r="N1386">
            <v>58.033670000000001</v>
          </cell>
          <cell r="O1386">
            <v>50.29748</v>
          </cell>
          <cell r="P1386">
            <v>44.727020000000003</v>
          </cell>
          <cell r="Q1386">
            <v>40.815770000000001</v>
          </cell>
          <cell r="R1386">
            <v>130</v>
          </cell>
          <cell r="S1386">
            <v>72</v>
          </cell>
        </row>
        <row r="1387">
          <cell r="C1387">
            <v>40143</v>
          </cell>
          <cell r="D1387" t="str">
            <v>volumi fondi</v>
          </cell>
          <cell r="E1387">
            <v>17950</v>
          </cell>
          <cell r="F1387">
            <v>17213</v>
          </cell>
          <cell r="G1387">
            <v>15780</v>
          </cell>
          <cell r="H1387">
            <v>13245</v>
          </cell>
          <cell r="I1387">
            <v>12714</v>
          </cell>
          <cell r="J1387">
            <v>246331</v>
          </cell>
          <cell r="K1387">
            <v>253189</v>
          </cell>
          <cell r="L1387">
            <v>242876</v>
          </cell>
          <cell r="M1387">
            <v>229251</v>
          </cell>
          <cell r="N1387">
            <v>214385</v>
          </cell>
          <cell r="O1387">
            <v>194969</v>
          </cell>
          <cell r="P1387">
            <v>169534</v>
          </cell>
          <cell r="Q1387">
            <v>134477</v>
          </cell>
          <cell r="R1387">
            <v>0</v>
          </cell>
          <cell r="S1387">
            <v>0</v>
          </cell>
        </row>
        <row r="1388">
          <cell r="C1388">
            <v>40144</v>
          </cell>
          <cell r="D1388" t="str">
            <v>Commissioni su titoli amministrati</v>
          </cell>
          <cell r="E1388">
            <v>81.997889999999998</v>
          </cell>
          <cell r="F1388">
            <v>61.185859999999998</v>
          </cell>
          <cell r="G1388">
            <v>57.950119999999998</v>
          </cell>
          <cell r="H1388">
            <v>24.56344</v>
          </cell>
          <cell r="I1388">
            <v>13</v>
          </cell>
          <cell r="J1388">
            <v>161.59636</v>
          </cell>
          <cell r="K1388">
            <v>151.96545</v>
          </cell>
          <cell r="L1388">
            <v>110.37293</v>
          </cell>
          <cell r="M1388">
            <v>99.316370000000006</v>
          </cell>
          <cell r="N1388">
            <v>56.972209999999997</v>
          </cell>
          <cell r="O1388">
            <v>46.644210000000001</v>
          </cell>
          <cell r="P1388">
            <v>42.953530000000001</v>
          </cell>
          <cell r="Q1388">
            <v>33.915509999999998</v>
          </cell>
          <cell r="R1388">
            <v>228.4</v>
          </cell>
          <cell r="S1388">
            <v>241</v>
          </cell>
        </row>
        <row r="1389">
          <cell r="C1389">
            <v>40145</v>
          </cell>
          <cell r="D1389" t="str">
            <v>volumi Titoli Ammin. (stock)</v>
          </cell>
          <cell r="E1389">
            <v>120775</v>
          </cell>
          <cell r="F1389">
            <v>113102</v>
          </cell>
          <cell r="G1389">
            <v>68150</v>
          </cell>
          <cell r="H1389">
            <v>69858</v>
          </cell>
          <cell r="I1389">
            <v>103815</v>
          </cell>
          <cell r="J1389">
            <v>71959</v>
          </cell>
          <cell r="K1389">
            <v>67983</v>
          </cell>
          <cell r="L1389">
            <v>68697</v>
          </cell>
          <cell r="M1389">
            <v>68467</v>
          </cell>
          <cell r="N1389">
            <v>68984</v>
          </cell>
          <cell r="O1389">
            <v>70477</v>
          </cell>
          <cell r="P1389">
            <v>72862</v>
          </cell>
          <cell r="Q1389">
            <v>76017</v>
          </cell>
          <cell r="R1389">
            <v>0</v>
          </cell>
          <cell r="S1389">
            <v>0</v>
          </cell>
        </row>
        <row r="1390">
          <cell r="C1390">
            <v>40146</v>
          </cell>
          <cell r="D1390" t="str">
            <v>Commissioni su operazioni di PcT</v>
          </cell>
          <cell r="E1390">
            <v>38.391100000000002</v>
          </cell>
          <cell r="F1390">
            <v>30.508690000000001</v>
          </cell>
          <cell r="G1390">
            <v>19.627659999999999</v>
          </cell>
          <cell r="H1390">
            <v>11.73748</v>
          </cell>
          <cell r="I1390">
            <v>6</v>
          </cell>
          <cell r="J1390">
            <v>-54.0623</v>
          </cell>
          <cell r="K1390">
            <v>-69.823759999999993</v>
          </cell>
          <cell r="L1390">
            <v>-78.761039999999994</v>
          </cell>
          <cell r="M1390">
            <v>-87.689689999999999</v>
          </cell>
          <cell r="N1390">
            <v>-92.943110000000004</v>
          </cell>
          <cell r="O1390">
            <v>-42.13026</v>
          </cell>
          <cell r="P1390">
            <v>-0.74617999999999995</v>
          </cell>
          <cell r="Q1390">
            <v>38.241</v>
          </cell>
          <cell r="R1390">
            <v>87</v>
          </cell>
          <cell r="S1390">
            <v>59</v>
          </cell>
        </row>
        <row r="1391">
          <cell r="C1391">
            <v>40147</v>
          </cell>
          <cell r="D1391" t="str">
            <v>volumi PcT</v>
          </cell>
          <cell r="E1391">
            <v>24289.38075</v>
          </cell>
          <cell r="F1391">
            <v>24896.11709</v>
          </cell>
          <cell r="G1391">
            <v>27302.017230000001</v>
          </cell>
          <cell r="H1391">
            <v>59214.622799999997</v>
          </cell>
          <cell r="I1391">
            <v>25505.05646</v>
          </cell>
          <cell r="J1391">
            <v>72383.361789999995</v>
          </cell>
          <cell r="K1391">
            <v>48244.684950000003</v>
          </cell>
          <cell r="L1391">
            <v>49159.460769999998</v>
          </cell>
          <cell r="M1391">
            <v>50732.920870000002</v>
          </cell>
          <cell r="N1391">
            <v>50517.824489999999</v>
          </cell>
          <cell r="O1391">
            <v>52175.841209999999</v>
          </cell>
          <cell r="P1391">
            <v>54840.352019999998</v>
          </cell>
          <cell r="Q1391">
            <v>57760.118430000002</v>
          </cell>
          <cell r="R1391">
            <v>0</v>
          </cell>
          <cell r="S1391">
            <v>0</v>
          </cell>
        </row>
        <row r="1392">
          <cell r="C1392">
            <v>40148</v>
          </cell>
          <cell r="D1392" t="str">
            <v>Commissioni su assicurazioni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18.592960000000001</v>
          </cell>
          <cell r="K1392">
            <v>18.592960000000001</v>
          </cell>
          <cell r="L1392">
            <v>6.9190500000000004</v>
          </cell>
          <cell r="M1392">
            <v>6.9190500000000004</v>
          </cell>
          <cell r="N1392">
            <v>6.9190500000000004</v>
          </cell>
          <cell r="O1392">
            <v>6.9190500000000004</v>
          </cell>
          <cell r="P1392">
            <v>6.9190500000000004</v>
          </cell>
          <cell r="Q1392">
            <v>6.9190500000000004</v>
          </cell>
          <cell r="R1392">
            <v>0</v>
          </cell>
          <cell r="S1392">
            <v>250</v>
          </cell>
        </row>
        <row r="1393">
          <cell r="C1393">
            <v>40149</v>
          </cell>
          <cell r="D1393" t="str">
            <v>volumi assicurazioni</v>
          </cell>
          <cell r="E1393">
            <v>398.68337000000002</v>
          </cell>
          <cell r="F1393">
            <v>398.68337000000002</v>
          </cell>
          <cell r="G1393">
            <v>398.68337000000002</v>
          </cell>
          <cell r="H1393">
            <v>398.68337000000002</v>
          </cell>
          <cell r="I1393">
            <v>399</v>
          </cell>
          <cell r="J1393">
            <v>398.68337000000002</v>
          </cell>
          <cell r="K1393">
            <v>398.68337000000002</v>
          </cell>
          <cell r="L1393">
            <v>163.62057999999999</v>
          </cell>
          <cell r="M1393">
            <v>163.62057999999999</v>
          </cell>
          <cell r="N1393">
            <v>163.62057999999999</v>
          </cell>
          <cell r="O1393">
            <v>163.62057999999999</v>
          </cell>
          <cell r="P1393">
            <v>163.62057999999999</v>
          </cell>
          <cell r="Q1393">
            <v>163.62057999999999</v>
          </cell>
          <cell r="R1393">
            <v>0</v>
          </cell>
          <cell r="S1393">
            <v>0</v>
          </cell>
        </row>
        <row r="1394">
          <cell r="C1394">
            <v>40150</v>
          </cell>
          <cell r="D1394" t="str">
            <v>commissioni tenuta conto</v>
          </cell>
          <cell r="E1394">
            <v>2640.8358699999999</v>
          </cell>
          <cell r="F1394">
            <v>2096.1569399999998</v>
          </cell>
          <cell r="G1394">
            <v>1591.38087</v>
          </cell>
          <cell r="H1394">
            <v>1025.8022000000001</v>
          </cell>
          <cell r="I1394">
            <v>533</v>
          </cell>
          <cell r="J1394">
            <v>6072.8927000000003</v>
          </cell>
          <cell r="K1394">
            <v>5607.4261299999998</v>
          </cell>
          <cell r="L1394">
            <v>4992.9403300000004</v>
          </cell>
          <cell r="M1394">
            <v>4483.1062700000002</v>
          </cell>
          <cell r="N1394">
            <v>3897.3660500000001</v>
          </cell>
          <cell r="O1394">
            <v>3479.4589299999998</v>
          </cell>
          <cell r="P1394">
            <v>3097.7392399999999</v>
          </cell>
          <cell r="Q1394">
            <v>2410.8916100000001</v>
          </cell>
          <cell r="R1394">
            <v>6695.4</v>
          </cell>
          <cell r="S1394">
            <v>6890</v>
          </cell>
        </row>
        <row r="1395">
          <cell r="C1395">
            <v>40151</v>
          </cell>
          <cell r="D1395" t="str">
            <v>commissioni su carte di credito e debito</v>
          </cell>
          <cell r="E1395">
            <v>81.626159999999999</v>
          </cell>
          <cell r="F1395">
            <v>55.723649999999999</v>
          </cell>
          <cell r="G1395">
            <v>39.382579999999997</v>
          </cell>
          <cell r="H1395">
            <v>23.24342</v>
          </cell>
          <cell r="I1395">
            <v>11</v>
          </cell>
          <cell r="J1395">
            <v>276.43430000000001</v>
          </cell>
          <cell r="K1395">
            <v>80.282709999999994</v>
          </cell>
          <cell r="L1395">
            <v>54.869540000000001</v>
          </cell>
          <cell r="M1395">
            <v>27.793009999999999</v>
          </cell>
          <cell r="N1395">
            <v>21.600860000000001</v>
          </cell>
          <cell r="O1395">
            <v>-3.9297900000000001</v>
          </cell>
          <cell r="P1395">
            <v>-8.7291299999999996</v>
          </cell>
          <cell r="Q1395">
            <v>-34.437040000000003</v>
          </cell>
          <cell r="R1395">
            <v>263</v>
          </cell>
          <cell r="S1395">
            <v>200</v>
          </cell>
        </row>
        <row r="1396">
          <cell r="C1396">
            <v>40152</v>
          </cell>
          <cell r="D1396" t="str">
            <v>commissioni su servizi estero</v>
          </cell>
          <cell r="E1396">
            <v>1928.05404</v>
          </cell>
          <cell r="F1396">
            <v>1390.60886</v>
          </cell>
          <cell r="G1396">
            <v>953.84914000000003</v>
          </cell>
          <cell r="H1396">
            <v>576.74458000000004</v>
          </cell>
          <cell r="I1396">
            <v>271</v>
          </cell>
          <cell r="J1396">
            <v>3203.5781999999999</v>
          </cell>
          <cell r="K1396">
            <v>2900.0430799999999</v>
          </cell>
          <cell r="L1396">
            <v>2614.7193000000002</v>
          </cell>
          <cell r="M1396">
            <v>2344.6256899999998</v>
          </cell>
          <cell r="N1396">
            <v>2061.82269</v>
          </cell>
          <cell r="O1396">
            <v>1819.1516999999999</v>
          </cell>
          <cell r="P1396">
            <v>1548.09791</v>
          </cell>
          <cell r="Q1396">
            <v>1281.03972</v>
          </cell>
          <cell r="R1396">
            <v>5518.4</v>
          </cell>
          <cell r="S1396">
            <v>5500</v>
          </cell>
        </row>
        <row r="1397">
          <cell r="C1397">
            <v>40153</v>
          </cell>
          <cell r="D1397" t="str">
            <v>di cui forex&amp;derivatives</v>
          </cell>
          <cell r="E1397">
            <v>176.50158999999999</v>
          </cell>
          <cell r="F1397">
            <v>30.01174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</row>
        <row r="1398">
          <cell r="C1398">
            <v>40154</v>
          </cell>
          <cell r="D1398" t="str">
            <v>Commissioni da portafoglio</v>
          </cell>
          <cell r="E1398">
            <v>1851.5148300000001</v>
          </cell>
          <cell r="F1398">
            <v>1443.05539</v>
          </cell>
          <cell r="G1398">
            <v>1078.92769</v>
          </cell>
          <cell r="H1398">
            <v>663.56304999999998</v>
          </cell>
          <cell r="I1398">
            <v>284.81004999999999</v>
          </cell>
          <cell r="J1398">
            <v>4146.9189699999997</v>
          </cell>
          <cell r="K1398">
            <v>3711.86519</v>
          </cell>
          <cell r="L1398">
            <v>3337.5399000000002</v>
          </cell>
          <cell r="M1398">
            <v>2980.7674699999998</v>
          </cell>
          <cell r="N1398">
            <v>2678.2069499999998</v>
          </cell>
          <cell r="O1398">
            <v>2405.6098299999999</v>
          </cell>
          <cell r="P1398">
            <v>2011.65292</v>
          </cell>
          <cell r="Q1398">
            <v>1634.13096</v>
          </cell>
          <cell r="R1398">
            <v>5400.4</v>
          </cell>
          <cell r="S1398">
            <v>5400</v>
          </cell>
        </row>
        <row r="1399">
          <cell r="C1399">
            <v>40155</v>
          </cell>
          <cell r="D1399" t="str">
            <v>altre Commissioni</v>
          </cell>
          <cell r="E1399">
            <v>920.12567999999999</v>
          </cell>
          <cell r="F1399">
            <v>758.46748000000002</v>
          </cell>
          <cell r="G1399">
            <v>643.14796999999999</v>
          </cell>
          <cell r="H1399">
            <v>529.78859</v>
          </cell>
          <cell r="I1399">
            <v>387.01620000000003</v>
          </cell>
          <cell r="J1399">
            <v>1422.4612999999999</v>
          </cell>
          <cell r="K1399">
            <v>1286.4694300000001</v>
          </cell>
          <cell r="L1399">
            <v>1082.7240200000001</v>
          </cell>
          <cell r="M1399">
            <v>1007.00649</v>
          </cell>
          <cell r="N1399">
            <v>929.16310999999996</v>
          </cell>
          <cell r="O1399">
            <v>856.32773999999995</v>
          </cell>
          <cell r="P1399">
            <v>811.56349</v>
          </cell>
          <cell r="Q1399">
            <v>712.88319999999999</v>
          </cell>
          <cell r="R1399">
            <v>2055.4</v>
          </cell>
          <cell r="S1399">
            <v>1600</v>
          </cell>
        </row>
        <row r="1400">
          <cell r="C1400">
            <v>40156</v>
          </cell>
          <cell r="D1400" t="str">
            <v>di cui sistema di pagamento</v>
          </cell>
          <cell r="E1400">
            <v>239.13732999999999</v>
          </cell>
          <cell r="F1400">
            <v>179.3681</v>
          </cell>
          <cell r="G1400">
            <v>145.58771999999999</v>
          </cell>
          <cell r="H1400">
            <v>95.724469999999997</v>
          </cell>
          <cell r="I1400">
            <v>40.016199999999998</v>
          </cell>
          <cell r="J1400">
            <v>106.71079</v>
          </cell>
          <cell r="K1400">
            <v>98.393159999999995</v>
          </cell>
          <cell r="L1400">
            <v>89.44623</v>
          </cell>
          <cell r="M1400">
            <v>83.120050000000006</v>
          </cell>
          <cell r="N1400">
            <v>69.115530000000007</v>
          </cell>
          <cell r="O1400">
            <v>61.230139999999999</v>
          </cell>
          <cell r="P1400">
            <v>54.092959999999998</v>
          </cell>
          <cell r="Q1400">
            <v>46.54692</v>
          </cell>
          <cell r="R1400">
            <v>660</v>
          </cell>
          <cell r="S1400">
            <v>144</v>
          </cell>
        </row>
        <row r="1401">
          <cell r="C1401">
            <v>40157</v>
          </cell>
          <cell r="D1401" t="str">
            <v>effetto giorni banca</v>
          </cell>
          <cell r="E1401">
            <v>1968.10781</v>
          </cell>
          <cell r="F1401">
            <v>1437.5065199999999</v>
          </cell>
          <cell r="G1401">
            <v>1093.1754599999999</v>
          </cell>
          <cell r="H1401">
            <v>734.75732000000005</v>
          </cell>
          <cell r="I1401">
            <v>331</v>
          </cell>
          <cell r="J1401">
            <v>3751.44274</v>
          </cell>
          <cell r="K1401">
            <v>3419.0165299999999</v>
          </cell>
          <cell r="L1401">
            <v>3002.34465</v>
          </cell>
          <cell r="M1401">
            <v>2687.8952800000002</v>
          </cell>
          <cell r="N1401">
            <v>2440.5185999999999</v>
          </cell>
          <cell r="O1401">
            <v>2032.96228</v>
          </cell>
          <cell r="P1401">
            <v>1797.6886099999999</v>
          </cell>
          <cell r="Q1401">
            <v>1539.4306300000001</v>
          </cell>
          <cell r="R1401">
            <v>5685.4</v>
          </cell>
          <cell r="S1401">
            <v>4140</v>
          </cell>
        </row>
        <row r="1402">
          <cell r="C1402">
            <v>40158</v>
          </cell>
          <cell r="D1402" t="str">
            <v># postazioni e-banking</v>
          </cell>
          <cell r="E1402">
            <v>1190</v>
          </cell>
          <cell r="F1402">
            <v>1154</v>
          </cell>
          <cell r="G1402">
            <v>1125</v>
          </cell>
          <cell r="H1402">
            <v>1030</v>
          </cell>
          <cell r="I1402">
            <v>1030</v>
          </cell>
          <cell r="J1402">
            <v>1015</v>
          </cell>
          <cell r="K1402">
            <v>998</v>
          </cell>
          <cell r="L1402">
            <v>971</v>
          </cell>
          <cell r="M1402">
            <v>940</v>
          </cell>
          <cell r="N1402">
            <v>916</v>
          </cell>
          <cell r="O1402">
            <v>906</v>
          </cell>
          <cell r="P1402">
            <v>899</v>
          </cell>
          <cell r="Q1402">
            <v>883</v>
          </cell>
          <cell r="R1402">
            <v>0</v>
          </cell>
          <cell r="S1402">
            <v>0</v>
          </cell>
        </row>
        <row r="1403">
          <cell r="C1403">
            <v>40159</v>
          </cell>
          <cell r="D1403" t="str">
            <v># clienti</v>
          </cell>
          <cell r="E1403">
            <v>4134</v>
          </cell>
          <cell r="F1403">
            <v>4082</v>
          </cell>
          <cell r="G1403">
            <v>4089</v>
          </cell>
          <cell r="H1403">
            <v>4020</v>
          </cell>
          <cell r="I1403">
            <v>3967</v>
          </cell>
          <cell r="J1403">
            <v>3981</v>
          </cell>
          <cell r="K1403">
            <v>4000</v>
          </cell>
          <cell r="L1403">
            <v>3943</v>
          </cell>
          <cell r="M1403">
            <v>3930</v>
          </cell>
          <cell r="N1403">
            <v>3903</v>
          </cell>
          <cell r="O1403">
            <v>3907</v>
          </cell>
          <cell r="P1403">
            <v>3897</v>
          </cell>
          <cell r="Q1403">
            <v>3921</v>
          </cell>
          <cell r="R1403">
            <v>0</v>
          </cell>
          <cell r="S1403">
            <v>0</v>
          </cell>
        </row>
        <row r="1404">
          <cell r="C1404">
            <v>40160</v>
          </cell>
          <cell r="D1404" t="str">
            <v>Nuovi clienti Corporate</v>
          </cell>
          <cell r="E1404">
            <v>304</v>
          </cell>
          <cell r="F1404">
            <v>238</v>
          </cell>
          <cell r="G1404">
            <v>223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</row>
        <row r="1405">
          <cell r="C1405">
            <v>40161</v>
          </cell>
          <cell r="D1405" t="str">
            <v>Attivo Ponderato per il rischio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</row>
        <row r="1406">
          <cell r="C1406">
            <v>40162</v>
          </cell>
          <cell r="D1406" t="str">
            <v># clienti con postazioni e-banking</v>
          </cell>
          <cell r="E1406">
            <v>1517</v>
          </cell>
          <cell r="F1406">
            <v>1471</v>
          </cell>
          <cell r="G1406">
            <v>1437</v>
          </cell>
          <cell r="H1406">
            <v>1309</v>
          </cell>
          <cell r="I1406">
            <v>1309</v>
          </cell>
          <cell r="J1406">
            <v>1285</v>
          </cell>
          <cell r="K1406">
            <v>1264</v>
          </cell>
          <cell r="L1406">
            <v>1231</v>
          </cell>
          <cell r="M1406">
            <v>1196</v>
          </cell>
          <cell r="N1406">
            <v>1167</v>
          </cell>
          <cell r="O1406">
            <v>1151</v>
          </cell>
          <cell r="P1406">
            <v>1136</v>
          </cell>
          <cell r="Q1406">
            <v>1113</v>
          </cell>
          <cell r="R1406">
            <v>0</v>
          </cell>
          <cell r="S1406">
            <v>0</v>
          </cell>
        </row>
        <row r="1407">
          <cell r="C1407">
            <v>40163</v>
          </cell>
          <cell r="D1407" t="str">
            <v>Sofferenze lorde</v>
          </cell>
          <cell r="E1407">
            <v>26493.479220000001</v>
          </cell>
          <cell r="F1407">
            <v>26345.103200000001</v>
          </cell>
          <cell r="G1407">
            <v>26239.751079999998</v>
          </cell>
          <cell r="H1407">
            <v>25903.114669999999</v>
          </cell>
          <cell r="I1407">
            <v>25680.54839</v>
          </cell>
          <cell r="J1407">
            <v>31546.51988</v>
          </cell>
          <cell r="K1407">
            <v>31353.674319999998</v>
          </cell>
          <cell r="L1407">
            <v>30891.075860000001</v>
          </cell>
          <cell r="M1407">
            <v>30326.773000000001</v>
          </cell>
          <cell r="N1407">
            <v>29740.41316</v>
          </cell>
          <cell r="O1407">
            <v>28759.444329999998</v>
          </cell>
          <cell r="P1407">
            <v>27630.139070000001</v>
          </cell>
          <cell r="Q1407">
            <v>26484.25548</v>
          </cell>
          <cell r="R1407">
            <v>26830.2</v>
          </cell>
          <cell r="S1407">
            <v>34000</v>
          </cell>
        </row>
        <row r="1408">
          <cell r="C1408">
            <v>40164</v>
          </cell>
          <cell r="D1408" t="str">
            <v>Sofferenze nette</v>
          </cell>
          <cell r="E1408">
            <v>26493.479220000001</v>
          </cell>
          <cell r="F1408">
            <v>26345.103200000001</v>
          </cell>
          <cell r="G1408">
            <v>26239.751079999998</v>
          </cell>
          <cell r="H1408">
            <v>25903.114669999999</v>
          </cell>
          <cell r="I1408">
            <v>25680.54839</v>
          </cell>
          <cell r="J1408">
            <v>31546.51988</v>
          </cell>
          <cell r="K1408">
            <v>31353.674319999998</v>
          </cell>
          <cell r="L1408">
            <v>30891.075860000001</v>
          </cell>
          <cell r="M1408">
            <v>30326.773000000001</v>
          </cell>
          <cell r="N1408">
            <v>29740.41316</v>
          </cell>
          <cell r="O1408">
            <v>28759.444329999998</v>
          </cell>
          <cell r="P1408">
            <v>27630.139070000001</v>
          </cell>
          <cell r="Q1408">
            <v>26484.25548</v>
          </cell>
          <cell r="R1408">
            <v>26830.2</v>
          </cell>
          <cell r="S1408">
            <v>34000</v>
          </cell>
        </row>
        <row r="1409">
          <cell r="C1409">
            <v>40165</v>
          </cell>
          <cell r="D1409" t="str">
            <v>Capitale assorbito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</row>
        <row r="1410">
          <cell r="C1410">
            <v>40166</v>
          </cell>
          <cell r="D1410" t="str">
            <v>Numeri Racc. totale (esclusi PCT)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</row>
        <row r="1411">
          <cell r="C1411">
            <v>40167</v>
          </cell>
          <cell r="D1411" t="str">
            <v>Margine Raccolta Totale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</row>
        <row r="1412">
          <cell r="C1412">
            <v>40168</v>
          </cell>
          <cell r="D1412" t="str">
            <v>Numeri Impieghi vivi totali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</row>
        <row r="1413">
          <cell r="C1413">
            <v>40169</v>
          </cell>
          <cell r="D1413" t="str">
            <v>Margine Imp. Vivi totali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</row>
        <row r="1414">
          <cell r="C1414">
            <v>40170</v>
          </cell>
          <cell r="D1414" t="str">
            <v>Numeri Impieghi vivi a breve (c/c)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</row>
        <row r="1415">
          <cell r="C1415">
            <v>40171</v>
          </cell>
          <cell r="D1415" t="str">
            <v>Margine Imp. Vivi a breve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</row>
        <row r="1416">
          <cell r="C1416">
            <v>40172</v>
          </cell>
          <cell r="D1416" t="str">
            <v>Numeri Impieghi vivi a termine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R1416">
            <v>0</v>
          </cell>
          <cell r="S1416">
            <v>0</v>
          </cell>
        </row>
        <row r="1417">
          <cell r="C1417">
            <v>40173</v>
          </cell>
          <cell r="D1417" t="str">
            <v>Margine Imp. Vivi a termine</v>
          </cell>
          <cell r="E1417">
            <v>0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R1417">
            <v>0</v>
          </cell>
          <cell r="S1417">
            <v>0</v>
          </cell>
        </row>
        <row r="1418">
          <cell r="C1418">
            <v>40174</v>
          </cell>
          <cell r="D1418" t="str">
            <v>Numeri contenzioso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R1418">
            <v>0</v>
          </cell>
          <cell r="S1418">
            <v>0</v>
          </cell>
        </row>
        <row r="1419">
          <cell r="C1419">
            <v>40175</v>
          </cell>
          <cell r="D1419" t="str">
            <v>Margine Contenzioso</v>
          </cell>
          <cell r="E1419">
            <v>0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</row>
        <row r="1420">
          <cell r="C1420">
            <v>40176</v>
          </cell>
          <cell r="D1420" t="str">
            <v xml:space="preserve"> Commissioni su GP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</row>
        <row r="1421">
          <cell r="C1421">
            <v>40177</v>
          </cell>
          <cell r="D1421" t="str">
            <v>volumi GP</v>
          </cell>
          <cell r="E1421">
            <v>0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</row>
        <row r="1422">
          <cell r="C1422">
            <v>40178</v>
          </cell>
          <cell r="D1422" t="str">
            <v>Commissioni su fondi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</row>
        <row r="1423">
          <cell r="C1423">
            <v>40179</v>
          </cell>
          <cell r="D1423" t="str">
            <v>volumi fondi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</row>
        <row r="1424">
          <cell r="C1424">
            <v>40180</v>
          </cell>
          <cell r="D1424" t="str">
            <v>Commissioni su titoli amministrati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</row>
        <row r="1425">
          <cell r="C1425">
            <v>40181</v>
          </cell>
          <cell r="D1425" t="str">
            <v>volumi Titoli Ammin. (stock)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R1425">
            <v>0</v>
          </cell>
          <cell r="S1425">
            <v>0</v>
          </cell>
        </row>
        <row r="1426">
          <cell r="C1426">
            <v>40182</v>
          </cell>
          <cell r="D1426" t="str">
            <v>Commissioni su operazioni di PcT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R1426">
            <v>0</v>
          </cell>
          <cell r="S1426">
            <v>0</v>
          </cell>
        </row>
        <row r="1427">
          <cell r="C1427">
            <v>40183</v>
          </cell>
          <cell r="D1427" t="str">
            <v>volumi PcT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</row>
        <row r="1428">
          <cell r="C1428">
            <v>40184</v>
          </cell>
          <cell r="D1428" t="str">
            <v>Commissioni su assicurazioni</v>
          </cell>
          <cell r="E1428">
            <v>0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R1428">
            <v>0</v>
          </cell>
          <cell r="S1428">
            <v>0</v>
          </cell>
        </row>
        <row r="1429">
          <cell r="C1429">
            <v>40185</v>
          </cell>
          <cell r="D1429" t="str">
            <v>volumi assicurazioni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R1429">
            <v>0</v>
          </cell>
          <cell r="S1429">
            <v>0</v>
          </cell>
        </row>
        <row r="1430">
          <cell r="C1430">
            <v>40186</v>
          </cell>
          <cell r="D1430" t="str">
            <v>commissioni tenuta conto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R1430">
            <v>0</v>
          </cell>
          <cell r="S1430">
            <v>0</v>
          </cell>
        </row>
        <row r="1431">
          <cell r="C1431">
            <v>40187</v>
          </cell>
          <cell r="D1431" t="str">
            <v>commissioni su carte di credito e debito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</row>
        <row r="1432">
          <cell r="C1432">
            <v>40188</v>
          </cell>
          <cell r="D1432" t="str">
            <v>commissioni su servizi estero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</row>
        <row r="1433">
          <cell r="C1433">
            <v>40189</v>
          </cell>
          <cell r="D1433" t="str">
            <v>di cui forex&amp;derivatives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</row>
        <row r="1434">
          <cell r="C1434">
            <v>40190</v>
          </cell>
          <cell r="D1434" t="str">
            <v>Commissioni da portafoglio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R1434">
            <v>0</v>
          </cell>
          <cell r="S1434">
            <v>0</v>
          </cell>
        </row>
        <row r="1435">
          <cell r="C1435">
            <v>40191</v>
          </cell>
          <cell r="D1435" t="str">
            <v>altre Commissioni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</row>
        <row r="1436">
          <cell r="C1436">
            <v>40192</v>
          </cell>
          <cell r="D1436" t="str">
            <v>di cui sistema di pagamento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</row>
        <row r="1437">
          <cell r="C1437">
            <v>40193</v>
          </cell>
          <cell r="D1437" t="str">
            <v>effetto giorni banca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</row>
        <row r="1438">
          <cell r="C1438">
            <v>40194</v>
          </cell>
          <cell r="D1438" t="str">
            <v># gruppi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</row>
        <row r="1439">
          <cell r="C1439">
            <v>40195</v>
          </cell>
          <cell r="D1439" t="str">
            <v># clienti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</row>
        <row r="1440">
          <cell r="C1440">
            <v>40196</v>
          </cell>
          <cell r="D1440" t="str">
            <v>Attivo Ponderato per il rischio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</row>
        <row r="1441">
          <cell r="C1441">
            <v>40197</v>
          </cell>
          <cell r="D1441" t="str">
            <v>Sofferenze lorde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</row>
        <row r="1442">
          <cell r="C1442">
            <v>40198</v>
          </cell>
          <cell r="D1442" t="str">
            <v>Sofferenze nette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R1442">
            <v>0</v>
          </cell>
          <cell r="S1442">
            <v>0</v>
          </cell>
        </row>
        <row r="1443">
          <cell r="C1443">
            <v>40199</v>
          </cell>
          <cell r="D1443" t="str">
            <v>Capitale assorbito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</row>
        <row r="1444">
          <cell r="C1444">
            <v>40200</v>
          </cell>
          <cell r="D1444" t="str">
            <v>Raccolta da Clientela</v>
          </cell>
          <cell r="E1444">
            <v>0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</row>
        <row r="1445">
          <cell r="C1445">
            <v>40201</v>
          </cell>
          <cell r="D1445" t="str">
            <v>Raccolta da Banche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</row>
        <row r="1446">
          <cell r="C1446">
            <v>40202</v>
          </cell>
          <cell r="D1446" t="str">
            <v>Raccolta da CM (escluso Fondo di Dotazione)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</row>
        <row r="1447">
          <cell r="C1447">
            <v>40203</v>
          </cell>
          <cell r="D1447" t="str">
            <v>Impieghi con Clientela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</row>
        <row r="1448">
          <cell r="C1448">
            <v>40204</v>
          </cell>
          <cell r="D1448" t="str">
            <v>Impieghi con banche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</row>
        <row r="1449">
          <cell r="C1449">
            <v>40205</v>
          </cell>
          <cell r="D1449" t="str">
            <v xml:space="preserve">Impieghi con CM </v>
          </cell>
          <cell r="E1449">
            <v>0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</row>
        <row r="1450">
          <cell r="C1450">
            <v>40206</v>
          </cell>
          <cell r="D1450" t="str">
            <v>Portafoglio Titoli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</row>
        <row r="1451">
          <cell r="C1451">
            <v>40207</v>
          </cell>
          <cell r="D1451" t="str">
            <v>Sofferenze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0</v>
          </cell>
          <cell r="S1451">
            <v>0</v>
          </cell>
        </row>
        <row r="1452">
          <cell r="C1452">
            <v>40208</v>
          </cell>
          <cell r="D1452" t="str">
            <v>Margine di Interesse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R1452">
            <v>0</v>
          </cell>
          <cell r="S1452">
            <v>0</v>
          </cell>
        </row>
        <row r="1453">
          <cell r="C1453">
            <v>40209</v>
          </cell>
          <cell r="D1453" t="str">
            <v>Totale Ricavi da Servizi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R1453">
            <v>0</v>
          </cell>
          <cell r="S1453">
            <v>0</v>
          </cell>
        </row>
        <row r="1454">
          <cell r="C1454">
            <v>40210</v>
          </cell>
          <cell r="D1454" t="str">
            <v>Costi del Personale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R1454">
            <v>0</v>
          </cell>
          <cell r="S1454">
            <v>0</v>
          </cell>
        </row>
        <row r="1455">
          <cell r="C1455">
            <v>40211</v>
          </cell>
          <cell r="D1455" t="str">
            <v>Costi e spese diverse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R1455">
            <v>0</v>
          </cell>
          <cell r="S1455">
            <v>0</v>
          </cell>
        </row>
        <row r="1456">
          <cell r="C1456">
            <v>40212</v>
          </cell>
          <cell r="D1456" t="str">
            <v>Imposte e tasse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R1456">
            <v>0</v>
          </cell>
          <cell r="S1456">
            <v>0</v>
          </cell>
        </row>
        <row r="1457">
          <cell r="C1457">
            <v>40213</v>
          </cell>
          <cell r="D1457" t="str">
            <v>Ammortamenti</v>
          </cell>
          <cell r="E1457">
            <v>0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R1457">
            <v>0</v>
          </cell>
          <cell r="S1457">
            <v>0</v>
          </cell>
        </row>
        <row r="1458">
          <cell r="C1458">
            <v>40214</v>
          </cell>
          <cell r="D1458" t="str">
            <v>Altri costi</v>
          </cell>
          <cell r="E1458">
            <v>0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</row>
        <row r="1459">
          <cell r="C1459">
            <v>40215</v>
          </cell>
          <cell r="D1459" t="str">
            <v>Oneri/Ricavi straordinari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</row>
        <row r="1460">
          <cell r="C1460">
            <v>40216</v>
          </cell>
          <cell r="D1460" t="str">
            <v>Cambio lira/Dollaro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</row>
        <row r="1461">
          <cell r="C1461">
            <v>40217</v>
          </cell>
          <cell r="D1461" t="str">
            <v>Cambio lira /Sterlina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</row>
        <row r="1462">
          <cell r="C1462">
            <v>40218</v>
          </cell>
          <cell r="D1462" t="str">
            <v>Impieghi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</row>
        <row r="1463">
          <cell r="C1463">
            <v>40219</v>
          </cell>
          <cell r="D1463" t="str">
            <v>Raccolta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</row>
        <row r="1464">
          <cell r="C1464">
            <v>40220</v>
          </cell>
          <cell r="D1464" t="str">
            <v>Margine Impieghi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</row>
        <row r="1465">
          <cell r="C1465">
            <v>40221</v>
          </cell>
          <cell r="D1465" t="str">
            <v>Margine Raccolta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</row>
        <row r="1466">
          <cell r="C1466">
            <v>40222</v>
          </cell>
          <cell r="D1466" t="str">
            <v>Totale Ricavi da Servizi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</row>
        <row r="1467">
          <cell r="C1467">
            <v>40224</v>
          </cell>
          <cell r="D1467" t="str">
            <v>Rettifiche nette su crediti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R1467">
            <v>0</v>
          </cell>
          <cell r="S1467">
            <v>0</v>
          </cell>
        </row>
        <row r="1468">
          <cell r="C1468">
            <v>40225</v>
          </cell>
          <cell r="D1468" t="str">
            <v>Previsioni di perdita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</row>
        <row r="1469">
          <cell r="C1469">
            <v>40226</v>
          </cell>
          <cell r="D1469" t="str">
            <v>Recuperi su crediti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</row>
        <row r="1470">
          <cell r="C1470">
            <v>40227</v>
          </cell>
          <cell r="D1470" t="str">
            <v>Capitale assorbito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</row>
        <row r="1471">
          <cell r="C1471">
            <v>40228</v>
          </cell>
          <cell r="D1471" t="str">
            <v>B.O.T.</v>
          </cell>
          <cell r="E1471">
            <v>14064.71996</v>
          </cell>
          <cell r="F1471">
            <v>7745.19949</v>
          </cell>
          <cell r="G1471">
            <v>14014.199699999999</v>
          </cell>
          <cell r="H1471">
            <v>13703.44097</v>
          </cell>
          <cell r="I1471">
            <v>8465.5242500000004</v>
          </cell>
          <cell r="J1471">
            <v>5401.8899600000004</v>
          </cell>
          <cell r="K1471">
            <v>5576.1276799999996</v>
          </cell>
          <cell r="L1471">
            <v>7423.9851699999999</v>
          </cell>
          <cell r="M1471">
            <v>7160.7060000000001</v>
          </cell>
          <cell r="N1471">
            <v>10322.869000000001</v>
          </cell>
          <cell r="O1471">
            <v>6476.21</v>
          </cell>
          <cell r="P1471">
            <v>4947.9799999999996</v>
          </cell>
          <cell r="Q1471">
            <v>11145.682000000001</v>
          </cell>
          <cell r="R1471">
            <v>0</v>
          </cell>
          <cell r="S1471">
            <v>0</v>
          </cell>
        </row>
        <row r="1472">
          <cell r="C1472">
            <v>40229</v>
          </cell>
          <cell r="D1472" t="str">
            <v>Titoli di stato altri</v>
          </cell>
          <cell r="E1472">
            <v>357964.05946000002</v>
          </cell>
          <cell r="F1472">
            <v>386824.95939999999</v>
          </cell>
          <cell r="G1472">
            <v>386830.57695000002</v>
          </cell>
          <cell r="H1472">
            <v>582589.12199000001</v>
          </cell>
          <cell r="I1472">
            <v>598184.23179999995</v>
          </cell>
          <cell r="J1472">
            <v>878043.40543000004</v>
          </cell>
          <cell r="K1472">
            <v>899899.56782</v>
          </cell>
          <cell r="L1472">
            <v>906787.23473999999</v>
          </cell>
          <cell r="M1472">
            <v>902695.76888999995</v>
          </cell>
          <cell r="N1472">
            <v>909718.43099999998</v>
          </cell>
          <cell r="O1472">
            <v>883983.09400000004</v>
          </cell>
          <cell r="P1472">
            <v>892551.29700000002</v>
          </cell>
          <cell r="Q1472">
            <v>884094.61600000004</v>
          </cell>
          <cell r="R1472">
            <v>0</v>
          </cell>
          <cell r="S1472">
            <v>0</v>
          </cell>
        </row>
        <row r="1473">
          <cell r="C1473">
            <v>40230</v>
          </cell>
          <cell r="D1473" t="str">
            <v>Altri titoli</v>
          </cell>
          <cell r="E1473">
            <v>273353.94016</v>
          </cell>
          <cell r="F1473">
            <v>274477.66139999998</v>
          </cell>
          <cell r="G1473">
            <v>209683.25052999999</v>
          </cell>
          <cell r="H1473">
            <v>266408.72376000002</v>
          </cell>
          <cell r="I1473">
            <v>268328.73031000001</v>
          </cell>
          <cell r="J1473">
            <v>146819.71783000001</v>
          </cell>
          <cell r="K1473">
            <v>143380.33299</v>
          </cell>
          <cell r="L1473">
            <v>155542.36082</v>
          </cell>
          <cell r="M1473">
            <v>162780.50919000001</v>
          </cell>
          <cell r="N1473">
            <v>157815.94500000001</v>
          </cell>
          <cell r="O1473">
            <v>153430.326</v>
          </cell>
          <cell r="P1473">
            <v>155764.19399999999</v>
          </cell>
          <cell r="Q1473">
            <v>147122.08900000001</v>
          </cell>
          <cell r="R1473">
            <v>0</v>
          </cell>
          <cell r="S1473">
            <v>0</v>
          </cell>
        </row>
        <row r="1474">
          <cell r="C1474">
            <v>40231</v>
          </cell>
          <cell r="D1474" t="str">
            <v>Portaf. Immobilizzato di Casa Madre</v>
          </cell>
          <cell r="E1474">
            <v>419262</v>
          </cell>
          <cell r="F1474">
            <v>419262</v>
          </cell>
          <cell r="G1474">
            <v>419262</v>
          </cell>
          <cell r="H1474">
            <v>419262</v>
          </cell>
          <cell r="I1474">
            <v>419262</v>
          </cell>
          <cell r="J1474">
            <v>419262</v>
          </cell>
          <cell r="K1474">
            <v>225596</v>
          </cell>
          <cell r="L1474">
            <v>225596</v>
          </cell>
          <cell r="M1474">
            <v>225596</v>
          </cell>
          <cell r="N1474">
            <v>225596</v>
          </cell>
          <cell r="O1474">
            <v>225596</v>
          </cell>
          <cell r="P1474">
            <v>225596</v>
          </cell>
          <cell r="Q1474">
            <v>225596</v>
          </cell>
          <cell r="R1474">
            <v>0</v>
          </cell>
          <cell r="S1474">
            <v>0</v>
          </cell>
        </row>
        <row r="1475">
          <cell r="C1475">
            <v>40232</v>
          </cell>
          <cell r="D1475" t="str">
            <v>Interbancario Netto</v>
          </cell>
          <cell r="E1475">
            <v>-273449</v>
          </cell>
          <cell r="F1475">
            <v>-264066</v>
          </cell>
          <cell r="G1475">
            <v>-274594</v>
          </cell>
          <cell r="H1475">
            <v>-245870</v>
          </cell>
          <cell r="I1475">
            <v>-197197</v>
          </cell>
          <cell r="J1475">
            <v>9159</v>
          </cell>
          <cell r="K1475">
            <v>27645</v>
          </cell>
          <cell r="L1475">
            <v>6360</v>
          </cell>
          <cell r="M1475">
            <v>10673</v>
          </cell>
          <cell r="N1475">
            <v>-23649</v>
          </cell>
          <cell r="O1475">
            <v>104398</v>
          </cell>
          <cell r="P1475">
            <v>49353</v>
          </cell>
          <cell r="Q1475">
            <v>-15751</v>
          </cell>
          <cell r="R1475">
            <v>0</v>
          </cell>
          <cell r="S1475">
            <v>0</v>
          </cell>
        </row>
        <row r="1476">
          <cell r="C1476">
            <v>40233</v>
          </cell>
          <cell r="D1476" t="str">
            <v>Margine finanziario</v>
          </cell>
          <cell r="E1476">
            <v>5401.6</v>
          </cell>
          <cell r="F1476">
            <v>4644.6000000000004</v>
          </cell>
          <cell r="G1476">
            <v>3719</v>
          </cell>
          <cell r="H1476">
            <v>2416</v>
          </cell>
          <cell r="I1476">
            <v>1168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11126</v>
          </cell>
          <cell r="S1476">
            <v>10600</v>
          </cell>
        </row>
        <row r="1477">
          <cell r="C1477">
            <v>40234</v>
          </cell>
          <cell r="D1477" t="str">
            <v>POF</v>
          </cell>
          <cell r="E1477">
            <v>2025</v>
          </cell>
          <cell r="F1477">
            <v>1625</v>
          </cell>
          <cell r="G1477">
            <v>1766</v>
          </cell>
          <cell r="H1477">
            <v>1849.4</v>
          </cell>
          <cell r="I1477">
            <v>937</v>
          </cell>
          <cell r="J1477">
            <v>165.4</v>
          </cell>
          <cell r="K1477">
            <v>-697</v>
          </cell>
          <cell r="L1477">
            <v>-2548</v>
          </cell>
          <cell r="M1477">
            <v>-2031</v>
          </cell>
          <cell r="N1477">
            <v>-1921</v>
          </cell>
          <cell r="O1477">
            <v>-2152.4</v>
          </cell>
          <cell r="P1477">
            <v>-349</v>
          </cell>
          <cell r="Q1477">
            <v>2448</v>
          </cell>
          <cell r="R1477">
            <v>1658</v>
          </cell>
          <cell r="S1477">
            <v>7700</v>
          </cell>
        </row>
        <row r="1478">
          <cell r="C1478">
            <v>40235</v>
          </cell>
          <cell r="D1478" t="str">
            <v>Titoli Stato Portafoglio di Trading</v>
          </cell>
          <cell r="E1478">
            <v>372028.77941999998</v>
          </cell>
          <cell r="F1478">
            <v>394570.15889000002</v>
          </cell>
          <cell r="G1478">
            <v>400844.77665000001</v>
          </cell>
          <cell r="H1478">
            <v>596292.56296000001</v>
          </cell>
          <cell r="I1478">
            <v>606649.75604999997</v>
          </cell>
          <cell r="J1478">
            <v>883445.29539999994</v>
          </cell>
          <cell r="K1478">
            <v>905475.69550000003</v>
          </cell>
          <cell r="L1478">
            <v>914211.21990999999</v>
          </cell>
          <cell r="M1478">
            <v>909856.47488999995</v>
          </cell>
          <cell r="N1478">
            <v>920041.3</v>
          </cell>
          <cell r="O1478">
            <v>890459.304</v>
          </cell>
          <cell r="P1478">
            <v>897499.277</v>
          </cell>
          <cell r="Q1478">
            <v>895240.29799999995</v>
          </cell>
          <cell r="R1478">
            <v>0</v>
          </cell>
          <cell r="S1478">
            <v>0</v>
          </cell>
        </row>
        <row r="1479">
          <cell r="C1479">
            <v>40236</v>
          </cell>
          <cell r="D1479" t="str">
            <v>Altri Titoli Portafoglio di Trading</v>
          </cell>
          <cell r="E1479">
            <v>273353.94016</v>
          </cell>
          <cell r="F1479">
            <v>274477.66139999998</v>
          </cell>
          <cell r="G1479">
            <v>209683.25052999999</v>
          </cell>
          <cell r="H1479">
            <v>266408.72376000002</v>
          </cell>
          <cell r="I1479">
            <v>268328.73031000001</v>
          </cell>
          <cell r="J1479">
            <v>146819.71783000001</v>
          </cell>
          <cell r="K1479">
            <v>143380.33299</v>
          </cell>
          <cell r="L1479">
            <v>155542.36082</v>
          </cell>
          <cell r="M1479">
            <v>162780.50919000001</v>
          </cell>
          <cell r="N1479">
            <v>157815.94500000001</v>
          </cell>
          <cell r="O1479">
            <v>153430.326</v>
          </cell>
          <cell r="P1479">
            <v>155764.19399999999</v>
          </cell>
          <cell r="Q1479">
            <v>147122.08900000001</v>
          </cell>
          <cell r="R1479">
            <v>0</v>
          </cell>
          <cell r="S1479">
            <v>0</v>
          </cell>
        </row>
        <row r="1480">
          <cell r="C1480">
            <v>40237</v>
          </cell>
          <cell r="D1480" t="str">
            <v>MI Capital Markets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R1480">
            <v>0</v>
          </cell>
          <cell r="S1480">
            <v>0</v>
          </cell>
        </row>
        <row r="1481">
          <cell r="C1481">
            <v>40238</v>
          </cell>
          <cell r="D1481" t="str">
            <v>MI Fixed Income Trading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</row>
        <row r="1482">
          <cell r="C1482">
            <v>40239</v>
          </cell>
          <cell r="D1482" t="str">
            <v>MI Fixed Income Sales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</row>
        <row r="1483">
          <cell r="C1483">
            <v>40240</v>
          </cell>
          <cell r="D1483" t="str">
            <v>MI Equity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</row>
        <row r="1484">
          <cell r="C1484">
            <v>40241</v>
          </cell>
          <cell r="D1484" t="str">
            <v>MI Warrants &amp; Equity Derivatives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</row>
        <row r="1485">
          <cell r="C1485">
            <v>40242</v>
          </cell>
          <cell r="D1485" t="str">
            <v>MI Proprietary Trading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</row>
        <row r="1486">
          <cell r="C1486">
            <v>40243</v>
          </cell>
          <cell r="D1486" t="str">
            <v>MI Forex &amp; Derivatives Sales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</row>
        <row r="1487">
          <cell r="C1487">
            <v>40244</v>
          </cell>
          <cell r="D1487" t="str">
            <v>MI Altro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</row>
        <row r="1488">
          <cell r="C1488">
            <v>40245</v>
          </cell>
          <cell r="D1488" t="str">
            <v>Costo del personale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R1488">
            <v>0</v>
          </cell>
          <cell r="S1488">
            <v>0</v>
          </cell>
        </row>
        <row r="1489">
          <cell r="C1489">
            <v>40246</v>
          </cell>
          <cell r="D1489" t="str">
            <v>Altri costi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</row>
        <row r="1490">
          <cell r="C1490">
            <v>40247</v>
          </cell>
          <cell r="D1490" t="str">
            <v>Imposte e tasse indirette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</row>
        <row r="1491">
          <cell r="C1491">
            <v>40248</v>
          </cell>
          <cell r="D1491" t="str">
            <v>Ammortamenti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</row>
        <row r="1492">
          <cell r="C1492">
            <v>40249</v>
          </cell>
          <cell r="D1492" t="str">
            <v>Accantonamenti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</row>
        <row r="1493">
          <cell r="C1493">
            <v>40250</v>
          </cell>
          <cell r="D1493" t="str">
            <v>Imposte sul reddito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</row>
        <row r="1494">
          <cell r="C1494">
            <v>40251</v>
          </cell>
          <cell r="D1494" t="str">
            <v>VAR (10 gg, 99%)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</row>
        <row r="1495">
          <cell r="C1495">
            <v>40252</v>
          </cell>
          <cell r="D1495" t="str">
            <v>Sensitività</v>
          </cell>
          <cell r="E1495">
            <v>-15000</v>
          </cell>
          <cell r="F1495">
            <v>-15000</v>
          </cell>
          <cell r="G1495">
            <v>-16000</v>
          </cell>
          <cell r="H1495">
            <v>-18000</v>
          </cell>
          <cell r="I1495">
            <v>-19000</v>
          </cell>
          <cell r="J1495">
            <v>-23000</v>
          </cell>
          <cell r="K1495">
            <v>-17000</v>
          </cell>
          <cell r="L1495">
            <v>-18000</v>
          </cell>
          <cell r="M1495">
            <v>-18000</v>
          </cell>
          <cell r="N1495">
            <v>-18000</v>
          </cell>
          <cell r="O1495">
            <v>-18000</v>
          </cell>
          <cell r="P1495">
            <v>-20000</v>
          </cell>
          <cell r="Q1495">
            <v>-20000</v>
          </cell>
          <cell r="R1495">
            <v>0</v>
          </cell>
          <cell r="S1495">
            <v>0</v>
          </cell>
        </row>
        <row r="1496">
          <cell r="C1496">
            <v>40253</v>
          </cell>
          <cell r="D1496" t="str">
            <v xml:space="preserve">Duration </v>
          </cell>
          <cell r="E1496">
            <v>0.65</v>
          </cell>
          <cell r="F1496">
            <v>0.64</v>
          </cell>
          <cell r="G1496">
            <v>0.63</v>
          </cell>
          <cell r="H1496">
            <v>0.6</v>
          </cell>
          <cell r="I1496">
            <v>0.56999999999999995</v>
          </cell>
          <cell r="J1496">
            <v>0.55000000000000004</v>
          </cell>
          <cell r="K1496">
            <v>0.56999999999999995</v>
          </cell>
          <cell r="L1496">
            <v>0.61</v>
          </cell>
          <cell r="M1496">
            <v>0.77</v>
          </cell>
          <cell r="N1496">
            <v>0.77</v>
          </cell>
          <cell r="O1496">
            <v>0.54</v>
          </cell>
          <cell r="P1496">
            <v>0.55000000000000004</v>
          </cell>
          <cell r="Q1496">
            <v>0.57999999999999996</v>
          </cell>
          <cell r="R1496">
            <v>0</v>
          </cell>
          <cell r="S1496">
            <v>0</v>
          </cell>
        </row>
        <row r="1497">
          <cell r="C1497">
            <v>40254</v>
          </cell>
          <cell r="D1497" t="str">
            <v>VAR puntuale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R1497">
            <v>0</v>
          </cell>
          <cell r="S1497">
            <v>0</v>
          </cell>
        </row>
        <row r="1498">
          <cell r="C1498">
            <v>40255</v>
          </cell>
          <cell r="D1498" t="str">
            <v>VAR utilizzato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</row>
        <row r="1499">
          <cell r="C1499">
            <v>40256</v>
          </cell>
          <cell r="D1499" t="str">
            <v># addetti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</row>
        <row r="1500">
          <cell r="C1500">
            <v>40257</v>
          </cell>
          <cell r="D1500" t="str">
            <v>Capitale assorbito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</row>
        <row r="1501">
          <cell r="C1501">
            <v>40258</v>
          </cell>
          <cell r="D1501" t="str">
            <v>Compensi a professionisti esterni</v>
          </cell>
          <cell r="E1501">
            <v>-1700</v>
          </cell>
          <cell r="F1501">
            <v>-1221.78</v>
          </cell>
          <cell r="G1501">
            <v>-921</v>
          </cell>
          <cell r="H1501">
            <v>-629.97</v>
          </cell>
          <cell r="I1501">
            <v>-307.67</v>
          </cell>
          <cell r="J1501">
            <v>-4106.8599999999997</v>
          </cell>
          <cell r="K1501">
            <v>-3557.1</v>
          </cell>
          <cell r="L1501">
            <v>-3312.1</v>
          </cell>
          <cell r="M1501">
            <v>-2931.6</v>
          </cell>
          <cell r="N1501">
            <v>-2600.1999999999998</v>
          </cell>
          <cell r="O1501">
            <v>-2340.6799999999998</v>
          </cell>
          <cell r="P1501">
            <v>-2079.7440000000001</v>
          </cell>
          <cell r="Q1501">
            <v>-1636</v>
          </cell>
          <cell r="R1501">
            <v>-3323</v>
          </cell>
          <cell r="S1501">
            <v>-3323</v>
          </cell>
        </row>
        <row r="1502">
          <cell r="C1502">
            <v>40259</v>
          </cell>
          <cell r="D1502" t="str">
            <v>Assicurazioni</v>
          </cell>
          <cell r="E1502">
            <v>-1070.8</v>
          </cell>
          <cell r="F1502">
            <v>-848.4</v>
          </cell>
          <cell r="G1502">
            <v>-642.75</v>
          </cell>
          <cell r="H1502">
            <v>-420.13</v>
          </cell>
          <cell r="I1502">
            <v>-349.68</v>
          </cell>
          <cell r="J1502">
            <v>-2358.86</v>
          </cell>
          <cell r="K1502">
            <v>-2373.6</v>
          </cell>
          <cell r="L1502">
            <v>-2051.6</v>
          </cell>
          <cell r="M1502">
            <v>-1839</v>
          </cell>
          <cell r="N1502">
            <v>-1635.6</v>
          </cell>
          <cell r="O1502">
            <v>-1454</v>
          </cell>
          <cell r="P1502">
            <v>-1227.0999999999999</v>
          </cell>
          <cell r="Q1502">
            <v>-1013.6</v>
          </cell>
          <cell r="R1502">
            <v>-2550</v>
          </cell>
          <cell r="S1502">
            <v>-2550</v>
          </cell>
        </row>
        <row r="1503">
          <cell r="C1503">
            <v>40260</v>
          </cell>
          <cell r="D1503" t="str">
            <v>Pubblicità</v>
          </cell>
          <cell r="E1503">
            <v>-2446.9</v>
          </cell>
          <cell r="F1503">
            <v>-1877.24</v>
          </cell>
          <cell r="G1503">
            <v>-1234.53</v>
          </cell>
          <cell r="H1503">
            <v>-825.2</v>
          </cell>
          <cell r="I1503">
            <v>-204.1</v>
          </cell>
          <cell r="J1503">
            <v>-4527.1000000000004</v>
          </cell>
          <cell r="K1503">
            <v>-3848.3</v>
          </cell>
          <cell r="L1503">
            <v>-3519.4</v>
          </cell>
          <cell r="M1503">
            <v>-2348.6999999999998</v>
          </cell>
          <cell r="N1503">
            <v>-2013</v>
          </cell>
          <cell r="O1503">
            <v>-1867.499</v>
          </cell>
          <cell r="P1503">
            <v>-1491.16</v>
          </cell>
          <cell r="Q1503">
            <v>-1331.6</v>
          </cell>
          <cell r="R1503">
            <v>-5025</v>
          </cell>
          <cell r="S1503">
            <v>-5025</v>
          </cell>
        </row>
        <row r="1504">
          <cell r="C1504">
            <v>40261</v>
          </cell>
          <cell r="D1504" t="str">
            <v>Beneficenza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</row>
        <row r="1505">
          <cell r="C1505">
            <v>40262</v>
          </cell>
          <cell r="D1505" t="str">
            <v>Locazione macchine</v>
          </cell>
          <cell r="E1505">
            <v>-181.25</v>
          </cell>
          <cell r="F1505">
            <v>-145</v>
          </cell>
          <cell r="G1505">
            <v>-108.75</v>
          </cell>
          <cell r="H1505">
            <v>-72.5</v>
          </cell>
          <cell r="I1505">
            <v>-36.25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R1505">
            <v>-456</v>
          </cell>
          <cell r="S1505">
            <v>-456</v>
          </cell>
        </row>
        <row r="1506">
          <cell r="C1506">
            <v>40263</v>
          </cell>
          <cell r="D1506" t="str">
            <v>Postali, Telefoni, Trasmissione dati</v>
          </cell>
          <cell r="E1506">
            <v>-3089.88</v>
          </cell>
          <cell r="F1506">
            <v>-2514.3760000000002</v>
          </cell>
          <cell r="G1506">
            <v>-1855.57</v>
          </cell>
          <cell r="H1506">
            <v>-1276.2</v>
          </cell>
          <cell r="I1506">
            <v>-620.67999999999995</v>
          </cell>
          <cell r="J1506">
            <v>-7108.42</v>
          </cell>
          <cell r="K1506">
            <v>-6521.3</v>
          </cell>
          <cell r="L1506">
            <v>-5753.76</v>
          </cell>
          <cell r="M1506">
            <v>-5343.8</v>
          </cell>
          <cell r="N1506">
            <v>-4809</v>
          </cell>
          <cell r="O1506">
            <v>-4259.3</v>
          </cell>
          <cell r="P1506">
            <v>-3469.7649999999999</v>
          </cell>
          <cell r="Q1506">
            <v>-2986.3</v>
          </cell>
          <cell r="R1506">
            <v>-7270</v>
          </cell>
          <cell r="S1506">
            <v>-7270</v>
          </cell>
        </row>
        <row r="1507">
          <cell r="C1507">
            <v>40264</v>
          </cell>
          <cell r="D1507" t="str">
            <v>Stampati e cancelleria</v>
          </cell>
          <cell r="E1507">
            <v>-595.83000000000004</v>
          </cell>
          <cell r="F1507">
            <v>-476.7</v>
          </cell>
          <cell r="G1507">
            <v>-357.5</v>
          </cell>
          <cell r="H1507">
            <v>-238.3</v>
          </cell>
          <cell r="I1507">
            <v>-119.1</v>
          </cell>
          <cell r="J1507">
            <v>-1301.7750000000001</v>
          </cell>
          <cell r="K1507">
            <v>-1310.83</v>
          </cell>
          <cell r="L1507">
            <v>-1202.92</v>
          </cell>
          <cell r="M1507">
            <v>-1006.6</v>
          </cell>
          <cell r="N1507">
            <v>-915.3</v>
          </cell>
          <cell r="O1507">
            <v>-767.18</v>
          </cell>
          <cell r="P1507">
            <v>-655</v>
          </cell>
          <cell r="Q1507">
            <v>-545.79999999999995</v>
          </cell>
          <cell r="R1507">
            <v>-1430</v>
          </cell>
          <cell r="S1507">
            <v>-1430</v>
          </cell>
        </row>
        <row r="1508">
          <cell r="C1508">
            <v>40265</v>
          </cell>
          <cell r="D1508" t="str">
            <v>Fornitura oggetti vari per ufficio</v>
          </cell>
          <cell r="E1508">
            <v>-361.67</v>
          </cell>
          <cell r="F1508">
            <v>-289.3</v>
          </cell>
          <cell r="G1508">
            <v>-215</v>
          </cell>
          <cell r="H1508">
            <v>-180.84</v>
          </cell>
          <cell r="I1508">
            <v>-90.4</v>
          </cell>
          <cell r="J1508">
            <v>-641.37</v>
          </cell>
          <cell r="K1508">
            <v>-765.4</v>
          </cell>
          <cell r="L1508">
            <v>-633.95000000000005</v>
          </cell>
          <cell r="M1508">
            <v>-563.29999999999995</v>
          </cell>
          <cell r="N1508">
            <v>-572.79999999999995</v>
          </cell>
          <cell r="O1508">
            <v>-480.6</v>
          </cell>
          <cell r="P1508">
            <v>-352</v>
          </cell>
          <cell r="Q1508">
            <v>-279.2</v>
          </cell>
          <cell r="R1508">
            <v>-650</v>
          </cell>
          <cell r="S1508">
            <v>-650</v>
          </cell>
        </row>
        <row r="1509">
          <cell r="C1509">
            <v>40266</v>
          </cell>
          <cell r="D1509" t="str">
            <v>Sorveglianza</v>
          </cell>
          <cell r="E1509">
            <v>-343.75</v>
          </cell>
          <cell r="F1509">
            <v>-275</v>
          </cell>
          <cell r="G1509">
            <v>-206.25</v>
          </cell>
          <cell r="H1509">
            <v>-137.5</v>
          </cell>
          <cell r="I1509">
            <v>-68.75</v>
          </cell>
          <cell r="J1509">
            <v>-1186.78</v>
          </cell>
          <cell r="K1509">
            <v>-1012.9</v>
          </cell>
          <cell r="L1509">
            <v>-837.5</v>
          </cell>
          <cell r="M1509">
            <v>-753.75</v>
          </cell>
          <cell r="N1509">
            <v>-682.8</v>
          </cell>
          <cell r="O1509">
            <v>-603.995</v>
          </cell>
          <cell r="P1509">
            <v>-502.5</v>
          </cell>
          <cell r="Q1509">
            <v>-418.7</v>
          </cell>
          <cell r="R1509">
            <v>-825</v>
          </cell>
          <cell r="S1509">
            <v>-825</v>
          </cell>
        </row>
        <row r="1510">
          <cell r="C1510">
            <v>40267</v>
          </cell>
          <cell r="D1510" t="str">
            <v>Informazioni e visure</v>
          </cell>
          <cell r="E1510">
            <v>-604.16700000000003</v>
          </cell>
          <cell r="F1510">
            <v>-483.3</v>
          </cell>
          <cell r="G1510">
            <v>-362.5</v>
          </cell>
          <cell r="H1510">
            <v>-241.7</v>
          </cell>
          <cell r="I1510">
            <v>-120.8</v>
          </cell>
          <cell r="J1510">
            <v>-1594.75</v>
          </cell>
          <cell r="K1510">
            <v>-1512.5</v>
          </cell>
          <cell r="L1510">
            <v>-1375</v>
          </cell>
          <cell r="M1510">
            <v>-1237.5</v>
          </cell>
          <cell r="N1510">
            <v>-1100</v>
          </cell>
          <cell r="O1510">
            <v>-962.49900000000002</v>
          </cell>
          <cell r="P1510">
            <v>-825</v>
          </cell>
          <cell r="Q1510">
            <v>-687.5</v>
          </cell>
          <cell r="R1510">
            <v>-1450</v>
          </cell>
          <cell r="S1510">
            <v>-1450</v>
          </cell>
        </row>
        <row r="1511">
          <cell r="C1511">
            <v>40268</v>
          </cell>
          <cell r="D1511" t="str">
            <v>Prestazioni di servizi resi a terzi</v>
          </cell>
          <cell r="E1511">
            <v>-7047.5</v>
          </cell>
          <cell r="F1511">
            <v>-5571.33</v>
          </cell>
          <cell r="G1511">
            <v>-4178.5</v>
          </cell>
          <cell r="H1511">
            <v>-2782.3</v>
          </cell>
          <cell r="I1511">
            <v>-1391</v>
          </cell>
          <cell r="J1511">
            <v>-18367.830000000002</v>
          </cell>
          <cell r="K1511">
            <v>-18319.2</v>
          </cell>
          <cell r="L1511">
            <v>-16887.939999999999</v>
          </cell>
          <cell r="M1511">
            <v>-14984.57</v>
          </cell>
          <cell r="N1511">
            <v>-15275.487999999999</v>
          </cell>
          <cell r="O1511">
            <v>-11679.8</v>
          </cell>
          <cell r="P1511">
            <v>-10110.200000000001</v>
          </cell>
          <cell r="Q1511">
            <v>-9557.7999999999993</v>
          </cell>
          <cell r="R1511">
            <v>-17011</v>
          </cell>
          <cell r="S1511">
            <v>-17011</v>
          </cell>
        </row>
        <row r="1512">
          <cell r="C1512">
            <v>40269</v>
          </cell>
          <cell r="D1512" t="str">
            <v>Trasporto valori e documenti</v>
          </cell>
          <cell r="E1512">
            <v>-575</v>
          </cell>
          <cell r="F1512">
            <v>-460</v>
          </cell>
          <cell r="G1512">
            <v>-345</v>
          </cell>
          <cell r="H1512">
            <v>-230</v>
          </cell>
          <cell r="I1512">
            <v>-115</v>
          </cell>
          <cell r="J1512">
            <v>-1288.26</v>
          </cell>
          <cell r="K1512">
            <v>-1237.5</v>
          </cell>
          <cell r="L1512">
            <v>-1119.92</v>
          </cell>
          <cell r="M1512">
            <v>-1012.5</v>
          </cell>
          <cell r="N1512">
            <v>-900</v>
          </cell>
          <cell r="O1512">
            <v>-787.49900000000002</v>
          </cell>
          <cell r="P1512">
            <v>-675</v>
          </cell>
          <cell r="Q1512">
            <v>-562.5</v>
          </cell>
          <cell r="R1512">
            <v>-1380</v>
          </cell>
          <cell r="S1512">
            <v>-1380</v>
          </cell>
        </row>
        <row r="1513">
          <cell r="C1513">
            <v>40270</v>
          </cell>
          <cell r="D1513" t="str">
            <v>Pulizia locali</v>
          </cell>
          <cell r="E1513">
            <v>-666.7</v>
          </cell>
          <cell r="F1513">
            <v>-600</v>
          </cell>
          <cell r="G1513">
            <v>-350</v>
          </cell>
          <cell r="H1513">
            <v>-300</v>
          </cell>
          <cell r="I1513">
            <v>-150</v>
          </cell>
          <cell r="J1513">
            <v>-1811.46</v>
          </cell>
          <cell r="K1513">
            <v>-1741.6</v>
          </cell>
          <cell r="L1513">
            <v>-1583.3</v>
          </cell>
          <cell r="M1513">
            <v>-1500</v>
          </cell>
          <cell r="N1513">
            <v>-1333.3</v>
          </cell>
          <cell r="O1513">
            <v>-1166.6600000000001</v>
          </cell>
          <cell r="P1513">
            <v>-1000</v>
          </cell>
          <cell r="Q1513">
            <v>-833.3</v>
          </cell>
          <cell r="R1513">
            <v>-1800</v>
          </cell>
          <cell r="S1513">
            <v>-1800</v>
          </cell>
        </row>
        <row r="1514">
          <cell r="C1514">
            <v>40271</v>
          </cell>
          <cell r="D1514" t="str">
            <v xml:space="preserve"> Man. Rip. Mobili e Macc. Imp.</v>
          </cell>
          <cell r="E1514">
            <v>-1439.16</v>
          </cell>
          <cell r="F1514">
            <v>-1150</v>
          </cell>
          <cell r="G1514">
            <v>-863</v>
          </cell>
          <cell r="H1514">
            <v>-570.54999999999995</v>
          </cell>
          <cell r="I1514">
            <v>-285</v>
          </cell>
          <cell r="J1514">
            <v>-3327.4</v>
          </cell>
          <cell r="K1514">
            <v>-3759.9</v>
          </cell>
          <cell r="L1514">
            <v>-3451.9</v>
          </cell>
          <cell r="M1514">
            <v>-3105.55</v>
          </cell>
          <cell r="N1514">
            <v>-2711.53</v>
          </cell>
          <cell r="O1514">
            <v>-2329.788</v>
          </cell>
          <cell r="P1514">
            <v>-1654.5</v>
          </cell>
          <cell r="Q1514">
            <v>-1667.6</v>
          </cell>
          <cell r="R1514">
            <v>-5500</v>
          </cell>
          <cell r="S1514">
            <v>-5500</v>
          </cell>
        </row>
        <row r="1515">
          <cell r="C1515">
            <v>40272</v>
          </cell>
          <cell r="D1515" t="str">
            <v>Manutenzione locali</v>
          </cell>
          <cell r="E1515">
            <v>-1410.8</v>
          </cell>
          <cell r="F1515">
            <v>-1129.33</v>
          </cell>
          <cell r="G1515">
            <v>-847</v>
          </cell>
          <cell r="H1515">
            <v>-564.70000000000005</v>
          </cell>
          <cell r="I1515">
            <v>-282.3</v>
          </cell>
          <cell r="J1515">
            <v>-2993</v>
          </cell>
          <cell r="K1515">
            <v>-3204.18</v>
          </cell>
          <cell r="L1515">
            <v>-3337.4</v>
          </cell>
          <cell r="M1515">
            <v>-3058.7</v>
          </cell>
          <cell r="N1515">
            <v>-2755.66</v>
          </cell>
          <cell r="O1515">
            <v>-2393.5300000000002</v>
          </cell>
          <cell r="P1515">
            <v>-1306.5999999999999</v>
          </cell>
          <cell r="Q1515">
            <v>-1687</v>
          </cell>
          <cell r="R1515">
            <v>-1643</v>
          </cell>
          <cell r="S1515">
            <v>-1643</v>
          </cell>
        </row>
        <row r="1516">
          <cell r="C1516">
            <v>40273</v>
          </cell>
          <cell r="D1516" t="str">
            <v>Oneri inerenti i viaggi</v>
          </cell>
          <cell r="E1516">
            <v>-533.27</v>
          </cell>
          <cell r="F1516">
            <v>-437.13</v>
          </cell>
          <cell r="G1516">
            <v>-286.89999999999998</v>
          </cell>
          <cell r="H1516">
            <v>-179.56</v>
          </cell>
          <cell r="I1516">
            <v>-96.8</v>
          </cell>
          <cell r="J1516">
            <v>-1237.17</v>
          </cell>
          <cell r="K1516">
            <v>-1161.94</v>
          </cell>
          <cell r="L1516">
            <v>-971.36</v>
          </cell>
          <cell r="M1516">
            <v>-836.5</v>
          </cell>
          <cell r="N1516">
            <v>-770</v>
          </cell>
          <cell r="O1516">
            <v>-707.6</v>
          </cell>
          <cell r="P1516">
            <v>-600.5</v>
          </cell>
          <cell r="Q1516">
            <v>-479.5</v>
          </cell>
          <cell r="R1516">
            <v>-991</v>
          </cell>
          <cell r="S1516">
            <v>-991</v>
          </cell>
        </row>
        <row r="1517">
          <cell r="C1517">
            <v>40274</v>
          </cell>
          <cell r="D1517" t="str">
            <v>Noleggio e sviluppo software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</row>
        <row r="1518">
          <cell r="C1518">
            <v>40275</v>
          </cell>
          <cell r="D1518" t="str">
            <v>Fitti passivi</v>
          </cell>
          <cell r="E1518">
            <v>-2382.1</v>
          </cell>
          <cell r="F1518">
            <v>-1905.7</v>
          </cell>
          <cell r="G1518">
            <v>-1429.25</v>
          </cell>
          <cell r="H1518">
            <v>-960.65</v>
          </cell>
          <cell r="I1518">
            <v>-484.2</v>
          </cell>
          <cell r="J1518">
            <v>-5388.84</v>
          </cell>
          <cell r="K1518">
            <v>-4977.5</v>
          </cell>
          <cell r="L1518">
            <v>-4525</v>
          </cell>
          <cell r="M1518">
            <v>-4072.5</v>
          </cell>
          <cell r="N1518">
            <v>-3620</v>
          </cell>
          <cell r="O1518">
            <v>-3167.4989999999998</v>
          </cell>
          <cell r="P1518">
            <v>-2715</v>
          </cell>
          <cell r="Q1518">
            <v>-2262.5</v>
          </cell>
          <cell r="R1518">
            <v>-5717</v>
          </cell>
          <cell r="S1518">
            <v>-5717</v>
          </cell>
        </row>
        <row r="1519">
          <cell r="C1519">
            <v>40276</v>
          </cell>
          <cell r="D1519" t="str">
            <v>Spese gest. immobili (en., el., risc.)</v>
          </cell>
          <cell r="E1519">
            <v>-1420.67</v>
          </cell>
          <cell r="F1519">
            <v>-1151.25</v>
          </cell>
          <cell r="G1519">
            <v>-798.3</v>
          </cell>
          <cell r="H1519">
            <v>-532.4</v>
          </cell>
          <cell r="I1519">
            <v>-265</v>
          </cell>
          <cell r="J1519">
            <v>-3124.5</v>
          </cell>
          <cell r="K1519">
            <v>-2683.75</v>
          </cell>
          <cell r="L1519">
            <v>-2344.15</v>
          </cell>
          <cell r="M1519">
            <v>-2240</v>
          </cell>
          <cell r="N1519">
            <v>-1997.3</v>
          </cell>
          <cell r="O1519">
            <v>-1728.28</v>
          </cell>
          <cell r="P1519">
            <v>-1529.56</v>
          </cell>
          <cell r="Q1519">
            <v>-1308.9000000000001</v>
          </cell>
          <cell r="R1519">
            <v>-3180</v>
          </cell>
          <cell r="S1519">
            <v>-3180</v>
          </cell>
        </row>
        <row r="1520">
          <cell r="C1520">
            <v>40277</v>
          </cell>
          <cell r="D1520" t="str">
            <v xml:space="preserve"> Altre spese</v>
          </cell>
          <cell r="E1520">
            <v>-1087.6300000000001</v>
          </cell>
          <cell r="F1520">
            <v>-790.74</v>
          </cell>
          <cell r="G1520">
            <v>-459.29</v>
          </cell>
          <cell r="H1520">
            <v>-291.83999999999997</v>
          </cell>
          <cell r="I1520">
            <v>-115.464</v>
          </cell>
          <cell r="J1520">
            <v>-2653.79</v>
          </cell>
          <cell r="K1520">
            <v>-2472</v>
          </cell>
          <cell r="L1520">
            <v>-2293.3000000000002</v>
          </cell>
          <cell r="M1520">
            <v>-2004.43</v>
          </cell>
          <cell r="N1520">
            <v>276.97800000000001</v>
          </cell>
          <cell r="O1520">
            <v>-1575.5909999999999</v>
          </cell>
          <cell r="P1520">
            <v>-1356.3710000000001</v>
          </cell>
          <cell r="Q1520">
            <v>-1613.2</v>
          </cell>
          <cell r="R1520">
            <v>-759</v>
          </cell>
          <cell r="S1520">
            <v>-759</v>
          </cell>
        </row>
        <row r="1521">
          <cell r="C1521">
            <v>40278</v>
          </cell>
          <cell r="D1521" t="str">
            <v>di cui Information Technology</v>
          </cell>
          <cell r="E1521">
            <v>-534</v>
          </cell>
          <cell r="F1521">
            <v>-330</v>
          </cell>
          <cell r="G1521">
            <v>-330</v>
          </cell>
          <cell r="H1521">
            <v>-71</v>
          </cell>
          <cell r="I1521">
            <v>0</v>
          </cell>
          <cell r="J1521">
            <v>-1058</v>
          </cell>
          <cell r="K1521">
            <v>-518</v>
          </cell>
          <cell r="L1521">
            <v>-391</v>
          </cell>
          <cell r="M1521">
            <v>-388</v>
          </cell>
          <cell r="N1521">
            <v>-379</v>
          </cell>
          <cell r="O1521">
            <v>-379</v>
          </cell>
          <cell r="P1521">
            <v>-203</v>
          </cell>
          <cell r="Q1521">
            <v>-1570.8333299999999</v>
          </cell>
          <cell r="R1521">
            <v>0</v>
          </cell>
          <cell r="S1521">
            <v>0</v>
          </cell>
        </row>
        <row r="1522">
          <cell r="C1522">
            <v>40279</v>
          </cell>
          <cell r="D1522" t="str">
            <v>Hardware</v>
          </cell>
          <cell r="E1522">
            <v>-531</v>
          </cell>
          <cell r="F1522">
            <v>-327</v>
          </cell>
          <cell r="G1522">
            <v>-327</v>
          </cell>
          <cell r="H1522">
            <v>-71</v>
          </cell>
          <cell r="I1522">
            <v>0</v>
          </cell>
          <cell r="J1522">
            <v>-919</v>
          </cell>
          <cell r="K1522">
            <v>-454</v>
          </cell>
          <cell r="L1522">
            <v>-327</v>
          </cell>
          <cell r="M1522">
            <v>-324</v>
          </cell>
          <cell r="N1522">
            <v>-315</v>
          </cell>
          <cell r="O1522">
            <v>-315</v>
          </cell>
          <cell r="P1522">
            <v>-203</v>
          </cell>
          <cell r="Q1522">
            <v>-1154.1666700000001</v>
          </cell>
          <cell r="R1522">
            <v>0</v>
          </cell>
          <cell r="S1522">
            <v>0</v>
          </cell>
        </row>
        <row r="1523">
          <cell r="C1523">
            <v>40280</v>
          </cell>
          <cell r="D1523" t="str">
            <v>Software</v>
          </cell>
          <cell r="E1523">
            <v>-3</v>
          </cell>
          <cell r="F1523">
            <v>-3</v>
          </cell>
          <cell r="G1523">
            <v>-3</v>
          </cell>
          <cell r="H1523">
            <v>0</v>
          </cell>
          <cell r="I1523">
            <v>0</v>
          </cell>
          <cell r="J1523">
            <v>-139</v>
          </cell>
          <cell r="K1523">
            <v>-64</v>
          </cell>
          <cell r="L1523">
            <v>-64</v>
          </cell>
          <cell r="M1523">
            <v>-64</v>
          </cell>
          <cell r="N1523">
            <v>-64</v>
          </cell>
          <cell r="O1523">
            <v>-64</v>
          </cell>
          <cell r="P1523">
            <v>0</v>
          </cell>
          <cell r="Q1523">
            <v>-416.66667000000001</v>
          </cell>
          <cell r="R1523">
            <v>0</v>
          </cell>
          <cell r="S1523">
            <v>0</v>
          </cell>
        </row>
        <row r="1524">
          <cell r="C1524">
            <v>40281</v>
          </cell>
          <cell r="D1524" t="str">
            <v>di cui Altri</v>
          </cell>
          <cell r="E1524">
            <v>-3028</v>
          </cell>
          <cell r="F1524">
            <v>-912</v>
          </cell>
          <cell r="G1524">
            <v>-1134</v>
          </cell>
          <cell r="H1524">
            <v>-176</v>
          </cell>
          <cell r="I1524">
            <v>0</v>
          </cell>
          <cell r="J1524">
            <v>-18027</v>
          </cell>
          <cell r="K1524">
            <v>-13420</v>
          </cell>
          <cell r="L1524">
            <v>-11418</v>
          </cell>
          <cell r="M1524">
            <v>-10241</v>
          </cell>
          <cell r="N1524">
            <v>-9906</v>
          </cell>
          <cell r="O1524">
            <v>-8008</v>
          </cell>
          <cell r="P1524">
            <v>-7143</v>
          </cell>
          <cell r="Q1524">
            <v>-9301.25</v>
          </cell>
          <cell r="R1524">
            <v>0</v>
          </cell>
          <cell r="S1524">
            <v>0</v>
          </cell>
        </row>
        <row r="1525">
          <cell r="C1525">
            <v>40282</v>
          </cell>
          <cell r="D1525" t="str">
            <v>Immobilizzazioni tecniche (diverse dall'Hardware)</v>
          </cell>
          <cell r="E1525">
            <v>-1858</v>
          </cell>
          <cell r="F1525">
            <v>-798</v>
          </cell>
          <cell r="G1525">
            <v>-1020</v>
          </cell>
          <cell r="H1525">
            <v>-90</v>
          </cell>
          <cell r="I1525">
            <v>0</v>
          </cell>
          <cell r="J1525">
            <v>-4637</v>
          </cell>
          <cell r="K1525">
            <v>-3052</v>
          </cell>
          <cell r="L1525">
            <v>-2334</v>
          </cell>
          <cell r="M1525">
            <v>-2028</v>
          </cell>
          <cell r="N1525">
            <v>-1970</v>
          </cell>
          <cell r="O1525">
            <v>-1839</v>
          </cell>
          <cell r="P1525">
            <v>-1544</v>
          </cell>
          <cell r="Q1525">
            <v>-2521.6666700000001</v>
          </cell>
          <cell r="R1525">
            <v>0</v>
          </cell>
          <cell r="S1525">
            <v>0</v>
          </cell>
        </row>
        <row r="1526">
          <cell r="C1526">
            <v>40283</v>
          </cell>
          <cell r="D1526" t="str">
            <v>Oneri di incentivazione all'uscita</v>
          </cell>
          <cell r="E1526">
            <v>-1133</v>
          </cell>
          <cell r="F1526">
            <v>-1104</v>
          </cell>
          <cell r="G1526">
            <v>-1004</v>
          </cell>
          <cell r="H1526">
            <v>-36</v>
          </cell>
          <cell r="I1526">
            <v>0</v>
          </cell>
          <cell r="J1526">
            <v>-1342</v>
          </cell>
          <cell r="K1526">
            <v>-1262</v>
          </cell>
          <cell r="L1526">
            <v>-1262</v>
          </cell>
          <cell r="M1526">
            <v>-1262</v>
          </cell>
          <cell r="N1526">
            <v>-1125</v>
          </cell>
          <cell r="O1526">
            <v>-1006</v>
          </cell>
          <cell r="P1526">
            <v>-986</v>
          </cell>
          <cell r="Q1526">
            <v>-953</v>
          </cell>
          <cell r="R1526">
            <v>0</v>
          </cell>
          <cell r="S1526">
            <v>0</v>
          </cell>
        </row>
        <row r="1527">
          <cell r="C1527">
            <v>40284</v>
          </cell>
          <cell r="D1527" t="str">
            <v>Costo del personale variabile</v>
          </cell>
          <cell r="E1527">
            <v>-567.29999999999995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R1527">
            <v>0</v>
          </cell>
          <cell r="S1527">
            <v>0</v>
          </cell>
        </row>
        <row r="1528">
          <cell r="C1528">
            <v>40285</v>
          </cell>
          <cell r="D1528" t="str">
            <v>Costo del personale fisso</v>
          </cell>
          <cell r="E1528">
            <v>-52278.7</v>
          </cell>
          <cell r="F1528">
            <v>-42554</v>
          </cell>
          <cell r="G1528">
            <v>-31959</v>
          </cell>
          <cell r="H1528">
            <v>-21239</v>
          </cell>
          <cell r="I1528">
            <v>-10842</v>
          </cell>
          <cell r="J1528">
            <v>-125341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-62106</v>
          </cell>
          <cell r="Q1528">
            <v>0</v>
          </cell>
          <cell r="R1528">
            <v>-127000</v>
          </cell>
          <cell r="S1528">
            <v>-127000</v>
          </cell>
        </row>
        <row r="1529">
          <cell r="C1529">
            <v>40286</v>
          </cell>
          <cell r="D1529" t="str">
            <v># risorse Direzione Centrale</v>
          </cell>
          <cell r="E1529">
            <v>306</v>
          </cell>
          <cell r="F1529">
            <v>309</v>
          </cell>
          <cell r="G1529">
            <v>314</v>
          </cell>
          <cell r="H1529">
            <v>312</v>
          </cell>
          <cell r="I1529">
            <v>311</v>
          </cell>
          <cell r="J1529">
            <v>312</v>
          </cell>
          <cell r="K1529">
            <v>309</v>
          </cell>
          <cell r="L1529">
            <v>313</v>
          </cell>
          <cell r="M1529">
            <v>316</v>
          </cell>
          <cell r="N1529">
            <v>316</v>
          </cell>
          <cell r="O1529">
            <v>315</v>
          </cell>
          <cell r="P1529">
            <v>316</v>
          </cell>
          <cell r="Q1529">
            <v>315</v>
          </cell>
          <cell r="R1529">
            <v>0</v>
          </cell>
          <cell r="S1529">
            <v>0</v>
          </cell>
        </row>
        <row r="1530">
          <cell r="C1530">
            <v>40287</v>
          </cell>
          <cell r="D1530" t="str">
            <v># risorse Rete (Italia e estero)</v>
          </cell>
          <cell r="E1530">
            <v>803</v>
          </cell>
          <cell r="F1530">
            <v>801</v>
          </cell>
          <cell r="G1530">
            <v>796</v>
          </cell>
          <cell r="H1530">
            <v>799</v>
          </cell>
          <cell r="I1530">
            <v>797</v>
          </cell>
          <cell r="J1530">
            <v>802</v>
          </cell>
          <cell r="K1530">
            <v>803</v>
          </cell>
          <cell r="L1530">
            <v>797</v>
          </cell>
          <cell r="M1530">
            <v>792</v>
          </cell>
          <cell r="N1530">
            <v>782</v>
          </cell>
          <cell r="O1530">
            <v>778</v>
          </cell>
          <cell r="P1530">
            <v>778</v>
          </cell>
          <cell r="Q1530">
            <v>781</v>
          </cell>
          <cell r="R1530">
            <v>0</v>
          </cell>
          <cell r="S1530">
            <v>0</v>
          </cell>
        </row>
        <row r="1531">
          <cell r="C1531">
            <v>40288</v>
          </cell>
          <cell r="D1531" t="str">
            <v xml:space="preserve"># risorse distaccate </v>
          </cell>
          <cell r="E1531">
            <v>10</v>
          </cell>
          <cell r="F1531">
            <v>10</v>
          </cell>
          <cell r="G1531">
            <v>9</v>
          </cell>
          <cell r="H1531">
            <v>9</v>
          </cell>
          <cell r="I1531">
            <v>9</v>
          </cell>
          <cell r="J1531">
            <v>9</v>
          </cell>
          <cell r="K1531">
            <v>9</v>
          </cell>
          <cell r="L1531">
            <v>8</v>
          </cell>
          <cell r="M1531">
            <v>8</v>
          </cell>
          <cell r="N1531">
            <v>8</v>
          </cell>
          <cell r="O1531">
            <v>9</v>
          </cell>
          <cell r="P1531">
            <v>9</v>
          </cell>
          <cell r="Q1531">
            <v>9</v>
          </cell>
          <cell r="R1531">
            <v>0</v>
          </cell>
          <cell r="S1531">
            <v>0</v>
          </cell>
        </row>
        <row r="1532">
          <cell r="C1532">
            <v>40289</v>
          </cell>
          <cell r="D1532" t="str">
            <v># addetti Filiali Estere</v>
          </cell>
          <cell r="E1532">
            <v>0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</row>
        <row r="1533">
          <cell r="C1533">
            <v>40290</v>
          </cell>
          <cell r="D1533" t="str">
            <v>Nuove assunzioni</v>
          </cell>
          <cell r="E1533">
            <v>23</v>
          </cell>
          <cell r="F1533">
            <v>19</v>
          </cell>
          <cell r="G1533">
            <v>10</v>
          </cell>
          <cell r="H1533">
            <v>6</v>
          </cell>
          <cell r="I1533">
            <v>2</v>
          </cell>
          <cell r="J1533">
            <v>57</v>
          </cell>
          <cell r="K1533">
            <v>54</v>
          </cell>
          <cell r="L1533">
            <v>49</v>
          </cell>
          <cell r="M1533">
            <v>45</v>
          </cell>
          <cell r="N1533">
            <v>30</v>
          </cell>
          <cell r="O1533">
            <v>25</v>
          </cell>
          <cell r="P1533">
            <v>20</v>
          </cell>
          <cell r="Q1533">
            <v>19</v>
          </cell>
          <cell r="R1533">
            <v>0</v>
          </cell>
          <cell r="S1533">
            <v>0</v>
          </cell>
        </row>
        <row r="1534">
          <cell r="C1534">
            <v>40291</v>
          </cell>
          <cell r="D1534" t="str">
            <v>Uscite</v>
          </cell>
          <cell r="E1534">
            <v>27</v>
          </cell>
          <cell r="F1534">
            <v>22</v>
          </cell>
          <cell r="G1534">
            <v>14</v>
          </cell>
          <cell r="H1534">
            <v>9</v>
          </cell>
          <cell r="I1534">
            <v>8</v>
          </cell>
          <cell r="J1534">
            <v>57</v>
          </cell>
          <cell r="K1534">
            <v>56</v>
          </cell>
          <cell r="L1534">
            <v>54</v>
          </cell>
          <cell r="M1534">
            <v>52</v>
          </cell>
          <cell r="N1534">
            <v>47</v>
          </cell>
          <cell r="O1534">
            <v>46</v>
          </cell>
          <cell r="P1534">
            <v>40</v>
          </cell>
          <cell r="Q1534">
            <v>37</v>
          </cell>
          <cell r="R1534">
            <v>0</v>
          </cell>
          <cell r="S1534">
            <v>0</v>
          </cell>
        </row>
        <row r="1535">
          <cell r="C1535">
            <v>40292</v>
          </cell>
          <cell r="D1535" t="str">
            <v>di cui Uscite incentivate</v>
          </cell>
          <cell r="E1535">
            <v>8</v>
          </cell>
          <cell r="F1535">
            <v>6</v>
          </cell>
          <cell r="G1535">
            <v>5</v>
          </cell>
          <cell r="H1535">
            <v>0</v>
          </cell>
          <cell r="I1535">
            <v>0</v>
          </cell>
          <cell r="J1535">
            <v>20</v>
          </cell>
          <cell r="K1535">
            <v>18</v>
          </cell>
          <cell r="L1535">
            <v>18</v>
          </cell>
          <cell r="M1535">
            <v>18</v>
          </cell>
          <cell r="N1535">
            <v>15</v>
          </cell>
          <cell r="O1535">
            <v>14</v>
          </cell>
          <cell r="P1535">
            <v>13</v>
          </cell>
          <cell r="Q1535">
            <v>12</v>
          </cell>
          <cell r="R1535">
            <v>0</v>
          </cell>
          <cell r="S1535">
            <v>0</v>
          </cell>
        </row>
        <row r="1536">
          <cell r="C1536">
            <v>40293</v>
          </cell>
          <cell r="D1536" t="str">
            <v># promozioni a dirigente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</row>
        <row r="1537">
          <cell r="C1537">
            <v>40294</v>
          </cell>
          <cell r="D1537" t="str">
            <v># promozioni a funzionario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13</v>
          </cell>
          <cell r="K1537">
            <v>0</v>
          </cell>
          <cell r="L1537">
            <v>0</v>
          </cell>
          <cell r="M1537">
            <v>11</v>
          </cell>
          <cell r="N1537">
            <v>0</v>
          </cell>
          <cell r="O1537">
            <v>0</v>
          </cell>
          <cell r="P1537">
            <v>7</v>
          </cell>
          <cell r="Q1537">
            <v>0</v>
          </cell>
          <cell r="R1537">
            <v>0</v>
          </cell>
          <cell r="S1537">
            <v>0</v>
          </cell>
        </row>
        <row r="1538">
          <cell r="C1538">
            <v>40295</v>
          </cell>
          <cell r="D1538" t="str">
            <v># promozioni a quadro</v>
          </cell>
          <cell r="E1538">
            <v>19</v>
          </cell>
          <cell r="F1538">
            <v>10</v>
          </cell>
          <cell r="G1538">
            <v>8</v>
          </cell>
          <cell r="H1538">
            <v>8</v>
          </cell>
          <cell r="I1538">
            <v>8</v>
          </cell>
          <cell r="J1538">
            <v>23</v>
          </cell>
          <cell r="K1538">
            <v>0</v>
          </cell>
          <cell r="L1538">
            <v>0</v>
          </cell>
          <cell r="M1538">
            <v>21</v>
          </cell>
          <cell r="N1538">
            <v>0</v>
          </cell>
          <cell r="O1538">
            <v>0</v>
          </cell>
          <cell r="P1538">
            <v>9</v>
          </cell>
          <cell r="Q1538">
            <v>0</v>
          </cell>
          <cell r="R1538">
            <v>0</v>
          </cell>
          <cell r="S1538">
            <v>0</v>
          </cell>
        </row>
        <row r="1539">
          <cell r="C1539">
            <v>40296</v>
          </cell>
          <cell r="D1539" t="str">
            <v>Costo Lavoro Dirigenti</v>
          </cell>
          <cell r="E1539">
            <v>-5769</v>
          </cell>
          <cell r="F1539">
            <v>-5799</v>
          </cell>
          <cell r="G1539">
            <v>-6004</v>
          </cell>
          <cell r="H1539">
            <v>0</v>
          </cell>
          <cell r="I1539">
            <v>0</v>
          </cell>
          <cell r="J1539">
            <v>-6400</v>
          </cell>
          <cell r="K1539">
            <v>0</v>
          </cell>
          <cell r="L1539">
            <v>0</v>
          </cell>
          <cell r="M1539">
            <v>-6506.6666699999996</v>
          </cell>
          <cell r="N1539">
            <v>0</v>
          </cell>
          <cell r="O1539">
            <v>0</v>
          </cell>
          <cell r="P1539">
            <v>-6594</v>
          </cell>
          <cell r="Q1539">
            <v>0</v>
          </cell>
          <cell r="R1539">
            <v>0</v>
          </cell>
          <cell r="S1539">
            <v>0</v>
          </cell>
        </row>
        <row r="1540">
          <cell r="C1540">
            <v>40297</v>
          </cell>
          <cell r="D1540" t="str">
            <v>Costo Lavoro Funzionari</v>
          </cell>
          <cell r="E1540">
            <v>-26761</v>
          </cell>
          <cell r="F1540">
            <v>-26757</v>
          </cell>
          <cell r="G1540">
            <v>-26304</v>
          </cell>
          <cell r="H1540">
            <v>0</v>
          </cell>
          <cell r="I1540">
            <v>0</v>
          </cell>
          <cell r="J1540">
            <v>-26063</v>
          </cell>
          <cell r="K1540">
            <v>0</v>
          </cell>
          <cell r="L1540">
            <v>0</v>
          </cell>
          <cell r="M1540">
            <v>-27333.333330000001</v>
          </cell>
          <cell r="N1540">
            <v>0</v>
          </cell>
          <cell r="O1540">
            <v>0</v>
          </cell>
          <cell r="P1540">
            <v>-24814</v>
          </cell>
          <cell r="Q1540">
            <v>0</v>
          </cell>
          <cell r="R1540">
            <v>0</v>
          </cell>
          <cell r="S1540">
            <v>0</v>
          </cell>
        </row>
        <row r="1541">
          <cell r="C1541">
            <v>40298</v>
          </cell>
          <cell r="D1541" t="str">
            <v>Costo Lavoro Quadri</v>
          </cell>
          <cell r="E1541">
            <v>-32546</v>
          </cell>
          <cell r="F1541">
            <v>-31902</v>
          </cell>
          <cell r="G1541">
            <v>-30508</v>
          </cell>
          <cell r="H1541">
            <v>0</v>
          </cell>
          <cell r="I1541">
            <v>0</v>
          </cell>
          <cell r="J1541">
            <v>-30165</v>
          </cell>
          <cell r="K1541">
            <v>0</v>
          </cell>
          <cell r="L1541">
            <v>0</v>
          </cell>
          <cell r="M1541">
            <v>-29113.333330000001</v>
          </cell>
          <cell r="N1541">
            <v>0</v>
          </cell>
          <cell r="O1541">
            <v>0</v>
          </cell>
          <cell r="P1541">
            <v>-28464</v>
          </cell>
          <cell r="Q1541">
            <v>0</v>
          </cell>
          <cell r="R1541">
            <v>0</v>
          </cell>
          <cell r="S1541">
            <v>0</v>
          </cell>
        </row>
        <row r="1542">
          <cell r="C1542">
            <v>40299</v>
          </cell>
          <cell r="D1542" t="str">
            <v>Costo Lavoro Impiegati e altro</v>
          </cell>
          <cell r="E1542">
            <v>-61754</v>
          </cell>
          <cell r="F1542">
            <v>-63204</v>
          </cell>
          <cell r="G1542">
            <v>-65020</v>
          </cell>
          <cell r="H1542">
            <v>0</v>
          </cell>
          <cell r="I1542">
            <v>0</v>
          </cell>
          <cell r="J1542">
            <v>-62713</v>
          </cell>
          <cell r="K1542">
            <v>0</v>
          </cell>
          <cell r="L1542">
            <v>0</v>
          </cell>
          <cell r="M1542">
            <v>-61541.333330000001</v>
          </cell>
          <cell r="N1542">
            <v>0</v>
          </cell>
          <cell r="O1542">
            <v>0</v>
          </cell>
          <cell r="P1542">
            <v>-64340</v>
          </cell>
          <cell r="Q1542">
            <v>0</v>
          </cell>
          <cell r="R1542">
            <v>0</v>
          </cell>
          <cell r="S1542">
            <v>0</v>
          </cell>
        </row>
        <row r="1543">
          <cell r="C1543">
            <v>40300</v>
          </cell>
          <cell r="D1543" t="str">
            <v>età media funzionari</v>
          </cell>
          <cell r="E1543">
            <v>47</v>
          </cell>
          <cell r="F1543">
            <v>47.7</v>
          </cell>
          <cell r="G1543">
            <v>47.7</v>
          </cell>
          <cell r="H1543">
            <v>47.7</v>
          </cell>
          <cell r="I1543">
            <v>47.7</v>
          </cell>
          <cell r="J1543">
            <v>47.5</v>
          </cell>
          <cell r="K1543">
            <v>0</v>
          </cell>
          <cell r="L1543">
            <v>0</v>
          </cell>
          <cell r="M1543">
            <v>48.29</v>
          </cell>
          <cell r="N1543">
            <v>0</v>
          </cell>
          <cell r="O1543">
            <v>0</v>
          </cell>
          <cell r="P1543">
            <v>47.87</v>
          </cell>
          <cell r="Q1543">
            <v>0</v>
          </cell>
          <cell r="R1543">
            <v>0</v>
          </cell>
          <cell r="S1543">
            <v>0</v>
          </cell>
        </row>
        <row r="1544">
          <cell r="C1544">
            <v>40301</v>
          </cell>
          <cell r="D1544" t="str">
            <v>età media quadri</v>
          </cell>
          <cell r="E1544">
            <v>45</v>
          </cell>
          <cell r="F1544">
            <v>45.6</v>
          </cell>
          <cell r="G1544">
            <v>45.6</v>
          </cell>
          <cell r="H1544">
            <v>45.6</v>
          </cell>
          <cell r="I1544">
            <v>45.6</v>
          </cell>
          <cell r="J1544">
            <v>45.6</v>
          </cell>
          <cell r="K1544">
            <v>0</v>
          </cell>
          <cell r="L1544">
            <v>0</v>
          </cell>
          <cell r="M1544">
            <v>46.02</v>
          </cell>
          <cell r="N1544">
            <v>0</v>
          </cell>
          <cell r="O1544">
            <v>0</v>
          </cell>
          <cell r="P1544">
            <v>45.94</v>
          </cell>
          <cell r="Q1544">
            <v>0</v>
          </cell>
          <cell r="R1544">
            <v>0</v>
          </cell>
          <cell r="S1544">
            <v>0</v>
          </cell>
        </row>
        <row r="1545">
          <cell r="C1545">
            <v>40302</v>
          </cell>
          <cell r="D1545" t="str">
            <v>età media impiegati e altro</v>
          </cell>
          <cell r="E1545">
            <v>38</v>
          </cell>
          <cell r="F1545">
            <v>38.9</v>
          </cell>
          <cell r="G1545">
            <v>38.9</v>
          </cell>
          <cell r="H1545">
            <v>38.9</v>
          </cell>
          <cell r="I1545">
            <v>38.9</v>
          </cell>
          <cell r="J1545">
            <v>38.9</v>
          </cell>
          <cell r="K1545">
            <v>0</v>
          </cell>
          <cell r="L1545">
            <v>0</v>
          </cell>
          <cell r="M1545">
            <v>38.51</v>
          </cell>
          <cell r="N1545">
            <v>0</v>
          </cell>
          <cell r="O1545">
            <v>0</v>
          </cell>
          <cell r="P1545">
            <v>34.369999999999997</v>
          </cell>
          <cell r="Q1545">
            <v>0</v>
          </cell>
          <cell r="R1545">
            <v>0</v>
          </cell>
          <cell r="S1545">
            <v>0</v>
          </cell>
        </row>
        <row r="1546">
          <cell r="C1546">
            <v>40303</v>
          </cell>
          <cell r="D1546" t="str">
            <v># Dirigenti.</v>
          </cell>
          <cell r="E1546">
            <v>7</v>
          </cell>
          <cell r="F1546">
            <v>7</v>
          </cell>
          <cell r="G1546">
            <v>7</v>
          </cell>
          <cell r="H1546">
            <v>7</v>
          </cell>
          <cell r="I1546">
            <v>7</v>
          </cell>
          <cell r="J1546">
            <v>7</v>
          </cell>
          <cell r="K1546">
            <v>0</v>
          </cell>
          <cell r="L1546">
            <v>0</v>
          </cell>
          <cell r="M1546">
            <v>7</v>
          </cell>
          <cell r="N1546">
            <v>0</v>
          </cell>
          <cell r="O1546">
            <v>0</v>
          </cell>
          <cell r="P1546">
            <v>8</v>
          </cell>
          <cell r="Q1546">
            <v>0</v>
          </cell>
          <cell r="R1546">
            <v>0</v>
          </cell>
          <cell r="S1546">
            <v>0</v>
          </cell>
        </row>
        <row r="1547">
          <cell r="C1547">
            <v>40304</v>
          </cell>
          <cell r="D1547" t="str">
            <v># Funzionari</v>
          </cell>
          <cell r="E1547">
            <v>120</v>
          </cell>
          <cell r="F1547">
            <v>121</v>
          </cell>
          <cell r="G1547">
            <v>125</v>
          </cell>
          <cell r="H1547">
            <v>125</v>
          </cell>
          <cell r="I1547">
            <v>125</v>
          </cell>
          <cell r="J1547">
            <v>126</v>
          </cell>
          <cell r="K1547">
            <v>0</v>
          </cell>
          <cell r="L1547">
            <v>0</v>
          </cell>
          <cell r="M1547">
            <v>122</v>
          </cell>
          <cell r="N1547">
            <v>0</v>
          </cell>
          <cell r="O1547">
            <v>0</v>
          </cell>
          <cell r="P1547">
            <v>110</v>
          </cell>
          <cell r="Q1547">
            <v>0</v>
          </cell>
          <cell r="R1547">
            <v>0</v>
          </cell>
          <cell r="S1547">
            <v>0</v>
          </cell>
        </row>
        <row r="1548">
          <cell r="C1548">
            <v>40305</v>
          </cell>
          <cell r="D1548" t="str">
            <v># Quadri</v>
          </cell>
          <cell r="E1548">
            <v>270</v>
          </cell>
          <cell r="F1548">
            <v>270</v>
          </cell>
          <cell r="G1548">
            <v>260</v>
          </cell>
          <cell r="H1548">
            <v>261</v>
          </cell>
          <cell r="I1548">
            <v>260</v>
          </cell>
          <cell r="J1548">
            <v>252</v>
          </cell>
          <cell r="K1548">
            <v>0</v>
          </cell>
          <cell r="L1548">
            <v>0</v>
          </cell>
          <cell r="M1548">
            <v>252</v>
          </cell>
          <cell r="N1548">
            <v>0</v>
          </cell>
          <cell r="O1548">
            <v>0</v>
          </cell>
          <cell r="P1548">
            <v>239</v>
          </cell>
          <cell r="Q1548">
            <v>0</v>
          </cell>
          <cell r="R1548">
            <v>0</v>
          </cell>
          <cell r="S1548">
            <v>0</v>
          </cell>
        </row>
        <row r="1549">
          <cell r="C1549">
            <v>40306</v>
          </cell>
          <cell r="D1549" t="str">
            <v># Impiegati e Altro</v>
          </cell>
          <cell r="E1549">
            <v>722</v>
          </cell>
          <cell r="F1549">
            <v>727</v>
          </cell>
          <cell r="G1549">
            <v>727</v>
          </cell>
          <cell r="H1549">
            <v>727</v>
          </cell>
          <cell r="I1549">
            <v>725</v>
          </cell>
          <cell r="J1549">
            <v>738</v>
          </cell>
          <cell r="K1549">
            <v>0</v>
          </cell>
          <cell r="L1549">
            <v>0</v>
          </cell>
          <cell r="M1549">
            <v>735</v>
          </cell>
          <cell r="N1549">
            <v>0</v>
          </cell>
          <cell r="O1549">
            <v>0</v>
          </cell>
          <cell r="P1549">
            <v>746</v>
          </cell>
          <cell r="Q1549">
            <v>0</v>
          </cell>
          <cell r="R1549">
            <v>0</v>
          </cell>
          <cell r="S1549">
            <v>0</v>
          </cell>
        </row>
        <row r="1550">
          <cell r="C1550">
            <v>40307</v>
          </cell>
          <cell r="D1550" t="str">
            <v>Accantonamenti al Fondo rischi bancari generali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-7500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</row>
        <row r="1551">
          <cell r="C1551">
            <v>40308</v>
          </cell>
          <cell r="D1551" t="str">
            <v>Imposte sul reddito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</row>
        <row r="1552">
          <cell r="C1552">
            <v>40309</v>
          </cell>
          <cell r="D1552" t="str">
            <v>Cambio lira /$HongKong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</row>
        <row r="1553">
          <cell r="C1553">
            <v>40310</v>
          </cell>
          <cell r="D1553" t="str">
            <v>Cambio lira /$Singapore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</row>
        <row r="1554">
          <cell r="C1554">
            <v>40311</v>
          </cell>
          <cell r="D1554" t="str">
            <v>Cambio lira /Franco francese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</row>
        <row r="1555">
          <cell r="C1555">
            <v>40312</v>
          </cell>
          <cell r="D1555" t="str">
            <v>Spese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</row>
        <row r="1556">
          <cell r="C1556">
            <v>40313</v>
          </cell>
          <cell r="D1556" t="str">
            <v>Investimenti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</row>
        <row r="1557">
          <cell r="C1557">
            <v>40314</v>
          </cell>
          <cell r="D1557" t="str">
            <v>Margine Finanziario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</row>
        <row r="1558">
          <cell r="C1558">
            <v>40315</v>
          </cell>
          <cell r="D1558" t="str">
            <v>Ricavi da Servizi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</row>
        <row r="1559">
          <cell r="C1559">
            <v>40316</v>
          </cell>
          <cell r="D1559" t="str">
            <v>Margine di Intermediazione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</row>
        <row r="1560">
          <cell r="C1560">
            <v>40317</v>
          </cell>
          <cell r="D1560" t="str">
            <v>Margine di Intermediazione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</row>
        <row r="1561">
          <cell r="C1561">
            <v>40318</v>
          </cell>
          <cell r="D1561" t="str">
            <v>Margine di Intermediazione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</row>
        <row r="1562">
          <cell r="C1562">
            <v>40319</v>
          </cell>
          <cell r="D1562" t="str">
            <v>Giri lordi a sofferenze</v>
          </cell>
          <cell r="E1562">
            <v>7143</v>
          </cell>
          <cell r="F1562">
            <v>6123.55</v>
          </cell>
          <cell r="G1562">
            <v>5089.62</v>
          </cell>
          <cell r="H1562">
            <v>3857.9</v>
          </cell>
          <cell r="I1562">
            <v>1004</v>
          </cell>
          <cell r="J1562">
            <v>23827.06</v>
          </cell>
          <cell r="K1562">
            <v>23400.16</v>
          </cell>
          <cell r="L1562">
            <v>21782.81</v>
          </cell>
          <cell r="M1562">
            <v>18842.939999999999</v>
          </cell>
          <cell r="N1562">
            <v>17423.740000000002</v>
          </cell>
          <cell r="O1562">
            <v>14040.74</v>
          </cell>
          <cell r="P1562">
            <v>13235.77</v>
          </cell>
          <cell r="Q1562">
            <v>6306.47</v>
          </cell>
          <cell r="R1562">
            <v>0</v>
          </cell>
          <cell r="S1562">
            <v>0</v>
          </cell>
        </row>
        <row r="1563">
          <cell r="C1563">
            <v>40320</v>
          </cell>
          <cell r="D1563" t="str">
            <v>Volumi fondi azionari e bilanciati</v>
          </cell>
          <cell r="E1563">
            <v>1002133</v>
          </cell>
          <cell r="F1563">
            <v>1070390</v>
          </cell>
          <cell r="G1563">
            <v>1065478</v>
          </cell>
          <cell r="H1563">
            <v>1032215</v>
          </cell>
          <cell r="I1563">
            <v>871312</v>
          </cell>
          <cell r="J1563">
            <v>813560</v>
          </cell>
          <cell r="K1563">
            <v>684970</v>
          </cell>
          <cell r="L1563">
            <v>584290</v>
          </cell>
          <cell r="M1563">
            <v>554610</v>
          </cell>
          <cell r="N1563">
            <v>512480</v>
          </cell>
          <cell r="O1563">
            <v>445178</v>
          </cell>
          <cell r="P1563">
            <v>355002</v>
          </cell>
          <cell r="Q1563">
            <v>360939</v>
          </cell>
          <cell r="R1563">
            <v>0</v>
          </cell>
          <cell r="S1563">
            <v>0</v>
          </cell>
        </row>
        <row r="1564">
          <cell r="C1564">
            <v>40321</v>
          </cell>
          <cell r="D1564" t="str">
            <v>Commissioni GP+Fondi Retail</v>
          </cell>
          <cell r="E1564">
            <v>18945.741870000002</v>
          </cell>
          <cell r="F1564">
            <v>15329.952160000001</v>
          </cell>
          <cell r="G1564">
            <v>9627.0319299999992</v>
          </cell>
          <cell r="H1564">
            <v>6400.4598999999998</v>
          </cell>
          <cell r="I1564">
            <v>3353</v>
          </cell>
          <cell r="J1564">
            <v>34210.081769999997</v>
          </cell>
          <cell r="K1564">
            <v>26558.876660000002</v>
          </cell>
          <cell r="L1564">
            <v>23027.191589999999</v>
          </cell>
          <cell r="M1564">
            <v>20118.62933</v>
          </cell>
          <cell r="N1564">
            <v>17525.545959999999</v>
          </cell>
          <cell r="O1564">
            <v>14699.753779999999</v>
          </cell>
          <cell r="P1564">
            <v>12075.20607</v>
          </cell>
          <cell r="Q1564">
            <v>9868.5025000000005</v>
          </cell>
          <cell r="R1564">
            <v>40406.699999999997</v>
          </cell>
          <cell r="S1564">
            <v>42260</v>
          </cell>
        </row>
        <row r="1565">
          <cell r="C1565">
            <v>40322</v>
          </cell>
          <cell r="D1565" t="str">
            <v>Volumi GP+Fondi Retail</v>
          </cell>
          <cell r="E1565">
            <v>2982876</v>
          </cell>
          <cell r="F1565">
            <v>2963136</v>
          </cell>
          <cell r="G1565">
            <v>2923835</v>
          </cell>
          <cell r="H1565">
            <v>2915014</v>
          </cell>
          <cell r="I1565">
            <v>2902088</v>
          </cell>
          <cell r="J1565">
            <v>2943507</v>
          </cell>
          <cell r="K1565">
            <v>2924234</v>
          </cell>
          <cell r="L1565">
            <v>2905646</v>
          </cell>
          <cell r="M1565">
            <v>2884645</v>
          </cell>
          <cell r="N1565">
            <v>2871320</v>
          </cell>
          <cell r="O1565">
            <v>2855604</v>
          </cell>
          <cell r="P1565">
            <v>2835277</v>
          </cell>
          <cell r="Q1565">
            <v>2810110</v>
          </cell>
          <cell r="R1565">
            <v>0</v>
          </cell>
          <cell r="S1565">
            <v>0</v>
          </cell>
        </row>
        <row r="1566">
          <cell r="C1566">
            <v>40323</v>
          </cell>
          <cell r="D1566" t="str">
            <v>Commissioni Titoli Amministrati+Pct  Retail</v>
          </cell>
          <cell r="E1566">
            <v>16386.641449999999</v>
          </cell>
          <cell r="F1566">
            <v>13510.45299</v>
          </cell>
          <cell r="G1566">
            <v>11958.38132</v>
          </cell>
          <cell r="H1566">
            <v>4938.4252800000004</v>
          </cell>
          <cell r="I1566">
            <v>2123</v>
          </cell>
          <cell r="J1566">
            <v>18627.292939999999</v>
          </cell>
          <cell r="K1566">
            <v>10971.854310000001</v>
          </cell>
          <cell r="L1566">
            <v>9112.2931100000005</v>
          </cell>
          <cell r="M1566">
            <v>8219.4453200000007</v>
          </cell>
          <cell r="N1566">
            <v>7198.2599099999998</v>
          </cell>
          <cell r="O1566">
            <v>6311.5850399999999</v>
          </cell>
          <cell r="P1566">
            <v>5464.2006499999998</v>
          </cell>
          <cell r="Q1566">
            <v>4713.2434899999998</v>
          </cell>
          <cell r="R1566">
            <v>37283.199999999997</v>
          </cell>
          <cell r="S1566">
            <v>19800</v>
          </cell>
        </row>
        <row r="1567">
          <cell r="C1567">
            <v>40325</v>
          </cell>
          <cell r="D1567" t="str">
            <v>Commissioni GP+Fondi Corporate</v>
          </cell>
          <cell r="E1567">
            <v>213.73647</v>
          </cell>
          <cell r="F1567">
            <v>180.96272999999999</v>
          </cell>
          <cell r="G1567">
            <v>109.36019</v>
          </cell>
          <cell r="H1567">
            <v>67.525099999999995</v>
          </cell>
          <cell r="I1567">
            <v>34</v>
          </cell>
          <cell r="J1567">
            <v>471.80122999999998</v>
          </cell>
          <cell r="K1567">
            <v>411.45434</v>
          </cell>
          <cell r="L1567">
            <v>378.87040999999999</v>
          </cell>
          <cell r="M1567">
            <v>342.15967000000001</v>
          </cell>
          <cell r="N1567">
            <v>315.21604000000002</v>
          </cell>
          <cell r="O1567">
            <v>275.56522000000001</v>
          </cell>
          <cell r="P1567">
            <v>243.08693</v>
          </cell>
          <cell r="Q1567">
            <v>207.46350000000001</v>
          </cell>
          <cell r="R1567">
            <v>479</v>
          </cell>
          <cell r="S1567">
            <v>400</v>
          </cell>
        </row>
        <row r="1568">
          <cell r="C1568">
            <v>40326</v>
          </cell>
          <cell r="D1568" t="str">
            <v>Volumi GP+Fondi Corporate</v>
          </cell>
          <cell r="E1568">
            <v>213865</v>
          </cell>
          <cell r="F1568">
            <v>208312</v>
          </cell>
          <cell r="G1568">
            <v>125114</v>
          </cell>
          <cell r="H1568">
            <v>137951</v>
          </cell>
          <cell r="I1568">
            <v>118250</v>
          </cell>
          <cell r="J1568">
            <v>324452</v>
          </cell>
          <cell r="K1568">
            <v>330069</v>
          </cell>
          <cell r="L1568">
            <v>319381</v>
          </cell>
          <cell r="M1568">
            <v>305357</v>
          </cell>
          <cell r="N1568">
            <v>290276</v>
          </cell>
          <cell r="O1568">
            <v>270512</v>
          </cell>
          <cell r="P1568">
            <v>243986</v>
          </cell>
          <cell r="Q1568">
            <v>207835</v>
          </cell>
          <cell r="R1568">
            <v>0</v>
          </cell>
          <cell r="S1568">
            <v>0</v>
          </cell>
        </row>
        <row r="1569">
          <cell r="C1569">
            <v>40327</v>
          </cell>
          <cell r="D1569" t="str">
            <v>Commissioni Titoli Amministrati+Pct Corporate</v>
          </cell>
          <cell r="E1569">
            <v>120.38898</v>
          </cell>
          <cell r="F1569">
            <v>91.694540000000003</v>
          </cell>
          <cell r="G1569">
            <v>77.577780000000004</v>
          </cell>
          <cell r="H1569">
            <v>36.300910000000002</v>
          </cell>
          <cell r="I1569">
            <v>19</v>
          </cell>
          <cell r="J1569">
            <v>107.53406</v>
          </cell>
          <cell r="K1569">
            <v>82.141689999999997</v>
          </cell>
          <cell r="L1569">
            <v>31.611889999999999</v>
          </cell>
          <cell r="M1569">
            <v>11.62668</v>
          </cell>
          <cell r="N1569">
            <v>-35.970910000000003</v>
          </cell>
          <cell r="O1569">
            <v>4.51396</v>
          </cell>
          <cell r="P1569">
            <v>42.207349999999998</v>
          </cell>
          <cell r="Q1569">
            <v>72.156509999999997</v>
          </cell>
          <cell r="R1569">
            <v>315.39999999999998</v>
          </cell>
          <cell r="S1569">
            <v>300</v>
          </cell>
        </row>
        <row r="1570">
          <cell r="C1570">
            <v>40329</v>
          </cell>
          <cell r="D1570" t="str">
            <v>Commissioni GP+Fondi Large Corporate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</row>
        <row r="1571">
          <cell r="C1571">
            <v>40330</v>
          </cell>
          <cell r="D1571" t="str">
            <v>Volumi GP+Fondi Large Corporate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R1571">
            <v>0</v>
          </cell>
          <cell r="S1571">
            <v>0</v>
          </cell>
        </row>
        <row r="1572">
          <cell r="C1572">
            <v>40332</v>
          </cell>
          <cell r="D1572" t="str">
            <v>Commissioni Titoli Amministrati+Pct Large Corporate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</row>
        <row r="1573">
          <cell r="C1573">
            <v>40333</v>
          </cell>
          <cell r="D1573" t="str">
            <v>Margine di intermediazione Correspondent Banking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</row>
        <row r="1574">
          <cell r="C1574">
            <v>40334</v>
          </cell>
          <cell r="D1574" t="str">
            <v>Margine di intermediazione Tesoreria</v>
          </cell>
          <cell r="E1574">
            <v>7426.6</v>
          </cell>
          <cell r="F1574">
            <v>6269.6</v>
          </cell>
          <cell r="G1574">
            <v>5485</v>
          </cell>
          <cell r="H1574">
            <v>4265.3999999999996</v>
          </cell>
          <cell r="I1574">
            <v>2105</v>
          </cell>
          <cell r="J1574">
            <v>165.4</v>
          </cell>
          <cell r="K1574">
            <v>-697</v>
          </cell>
          <cell r="L1574">
            <v>-2548</v>
          </cell>
          <cell r="M1574">
            <v>-2031</v>
          </cell>
          <cell r="N1574">
            <v>-1921</v>
          </cell>
          <cell r="O1574">
            <v>-2152.4</v>
          </cell>
          <cell r="P1574">
            <v>-349</v>
          </cell>
          <cell r="Q1574">
            <v>2448</v>
          </cell>
          <cell r="R1574">
            <v>12784</v>
          </cell>
          <cell r="S1574">
            <v>18300</v>
          </cell>
        </row>
        <row r="1575">
          <cell r="C1575">
            <v>40335</v>
          </cell>
          <cell r="D1575" t="str">
            <v># risorse totali</v>
          </cell>
          <cell r="E1575">
            <v>1119</v>
          </cell>
          <cell r="F1575">
            <v>1120</v>
          </cell>
          <cell r="G1575">
            <v>1119</v>
          </cell>
          <cell r="H1575">
            <v>1120</v>
          </cell>
          <cell r="I1575">
            <v>1117</v>
          </cell>
          <cell r="J1575">
            <v>1123</v>
          </cell>
          <cell r="K1575">
            <v>1121</v>
          </cell>
          <cell r="L1575">
            <v>1118</v>
          </cell>
          <cell r="M1575">
            <v>1116</v>
          </cell>
          <cell r="N1575">
            <v>1106</v>
          </cell>
          <cell r="O1575">
            <v>1102</v>
          </cell>
          <cell r="P1575">
            <v>1103</v>
          </cell>
          <cell r="Q1575">
            <v>1105</v>
          </cell>
          <cell r="R1575">
            <v>1086</v>
          </cell>
          <cell r="S1575">
            <v>1086</v>
          </cell>
        </row>
        <row r="1576">
          <cell r="C1576">
            <v>40340</v>
          </cell>
          <cell r="D1576" t="str">
            <v>Impieghi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</row>
        <row r="1577">
          <cell r="C1577">
            <v>40341</v>
          </cell>
          <cell r="D1577" t="str">
            <v>Raccolta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</row>
        <row r="1578">
          <cell r="C1578">
            <v>40342</v>
          </cell>
          <cell r="D1578" t="str">
            <v>Margine Impieghi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</row>
        <row r="1579">
          <cell r="C1579">
            <v>40343</v>
          </cell>
          <cell r="D1579" t="str">
            <v>Margine Raccolta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</row>
        <row r="1580">
          <cell r="C1580">
            <v>40344</v>
          </cell>
          <cell r="D1580" t="str">
            <v>Totale Ricavi da Servizi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</row>
        <row r="1581">
          <cell r="C1581">
            <v>40345</v>
          </cell>
          <cell r="D1581" t="str">
            <v>Impieghi Clientela Bilancio</v>
          </cell>
          <cell r="E1581">
            <v>3904702</v>
          </cell>
          <cell r="F1581">
            <v>3828218</v>
          </cell>
          <cell r="G1581">
            <v>3734875</v>
          </cell>
          <cell r="H1581">
            <v>3684520</v>
          </cell>
          <cell r="I1581">
            <v>3670171</v>
          </cell>
          <cell r="J1581">
            <v>4570152</v>
          </cell>
          <cell r="K1581">
            <v>3487914</v>
          </cell>
          <cell r="L1581">
            <v>3420225</v>
          </cell>
          <cell r="M1581">
            <v>3410040</v>
          </cell>
          <cell r="N1581">
            <v>3362769</v>
          </cell>
          <cell r="O1581">
            <v>3336002</v>
          </cell>
          <cell r="P1581">
            <v>3743236</v>
          </cell>
          <cell r="Q1581">
            <v>3148764</v>
          </cell>
          <cell r="R1581">
            <v>0</v>
          </cell>
          <cell r="S1581">
            <v>0</v>
          </cell>
        </row>
        <row r="1582">
          <cell r="C1582">
            <v>40346</v>
          </cell>
          <cell r="D1582" t="str">
            <v>Sofferenze nette totali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</row>
        <row r="1583">
          <cell r="C1583">
            <v>40347</v>
          </cell>
          <cell r="D1583" t="str">
            <v>Sofferenze lorde Rete Italia</v>
          </cell>
          <cell r="E1583">
            <v>78813.3</v>
          </cell>
          <cell r="F1583">
            <v>78440.904999999999</v>
          </cell>
          <cell r="G1583">
            <v>78580.960000000006</v>
          </cell>
          <cell r="H1583">
            <v>78524.97</v>
          </cell>
          <cell r="I1583">
            <v>76016</v>
          </cell>
          <cell r="J1583">
            <v>75853</v>
          </cell>
          <cell r="K1583">
            <v>80414.179999999993</v>
          </cell>
          <cell r="L1583">
            <v>79988.899999999994</v>
          </cell>
          <cell r="M1583">
            <v>79608</v>
          </cell>
          <cell r="N1583">
            <v>83208.5</v>
          </cell>
          <cell r="O1583">
            <v>81563.3</v>
          </cell>
          <cell r="P1583">
            <v>82001.48</v>
          </cell>
          <cell r="Q1583">
            <v>77884.45</v>
          </cell>
          <cell r="R1583">
            <v>79000</v>
          </cell>
          <cell r="S1583">
            <v>79000</v>
          </cell>
        </row>
        <row r="1584">
          <cell r="C1584">
            <v>40348</v>
          </cell>
          <cell r="D1584" t="str">
            <v>Rettifiche di valore su crediti</v>
          </cell>
          <cell r="E1584">
            <v>9380</v>
          </cell>
          <cell r="F1584">
            <v>7523</v>
          </cell>
          <cell r="G1584">
            <v>5875</v>
          </cell>
          <cell r="H1584">
            <v>3821</v>
          </cell>
          <cell r="I1584">
            <v>0</v>
          </cell>
          <cell r="J1584">
            <v>21877.3</v>
          </cell>
          <cell r="K1584">
            <v>18300</v>
          </cell>
          <cell r="L1584">
            <v>16673</v>
          </cell>
          <cell r="M1584">
            <v>15158</v>
          </cell>
          <cell r="N1584">
            <v>13379</v>
          </cell>
          <cell r="O1584">
            <v>11382</v>
          </cell>
          <cell r="P1584">
            <v>9931.5</v>
          </cell>
          <cell r="Q1584">
            <v>7193</v>
          </cell>
          <cell r="R1584">
            <v>0</v>
          </cell>
          <cell r="S1584">
            <v>0</v>
          </cell>
        </row>
        <row r="1585">
          <cell r="C1585">
            <v>40349</v>
          </cell>
          <cell r="D1585" t="str">
            <v>Radiati fiscali Rete Italia</v>
          </cell>
          <cell r="E1585">
            <v>1111.58</v>
          </cell>
          <cell r="F1585">
            <v>1111.58</v>
          </cell>
          <cell r="G1585">
            <v>1092.4780000000001</v>
          </cell>
          <cell r="H1585">
            <v>0</v>
          </cell>
          <cell r="I1585">
            <v>0</v>
          </cell>
          <cell r="J1585">
            <v>12007.2</v>
          </cell>
          <cell r="K1585">
            <v>7941.8</v>
          </cell>
          <cell r="L1585">
            <v>7941.8</v>
          </cell>
          <cell r="M1585">
            <v>7941.8</v>
          </cell>
          <cell r="N1585">
            <v>3275</v>
          </cell>
          <cell r="O1585">
            <v>2072.39</v>
          </cell>
          <cell r="P1585">
            <v>2072.39</v>
          </cell>
          <cell r="Q1585">
            <v>115.68</v>
          </cell>
          <cell r="R1585">
            <v>0</v>
          </cell>
          <cell r="S1585">
            <v>0</v>
          </cell>
        </row>
        <row r="1586">
          <cell r="C1586">
            <v>40350</v>
          </cell>
          <cell r="D1586" t="str">
            <v>Radiati fiscali Filiali Estere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</row>
        <row r="1587">
          <cell r="C1587">
            <v>40351</v>
          </cell>
          <cell r="D1587" t="str">
            <v>Incagli lordi Rete Italia</v>
          </cell>
          <cell r="E1587">
            <v>72581</v>
          </cell>
          <cell r="F1587">
            <v>70621.45</v>
          </cell>
          <cell r="G1587">
            <v>74276.466</v>
          </cell>
          <cell r="H1587">
            <v>68573.960000000006</v>
          </cell>
          <cell r="I1587">
            <v>72166.66</v>
          </cell>
          <cell r="J1587">
            <v>69484</v>
          </cell>
          <cell r="K1587">
            <v>60177.599999999999</v>
          </cell>
          <cell r="L1587">
            <v>59399.5</v>
          </cell>
          <cell r="M1587">
            <v>60667.5</v>
          </cell>
          <cell r="N1587">
            <v>64771.88</v>
          </cell>
          <cell r="O1587">
            <v>69040</v>
          </cell>
          <cell r="P1587">
            <v>69979.493000000002</v>
          </cell>
          <cell r="Q1587">
            <v>73845.63</v>
          </cell>
          <cell r="R1587">
            <v>0</v>
          </cell>
          <cell r="S1587">
            <v>0</v>
          </cell>
        </row>
        <row r="1588">
          <cell r="C1588">
            <v>40352</v>
          </cell>
          <cell r="D1588" t="str">
            <v>Incagli lordi Filiali Estere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</row>
        <row r="1589">
          <cell r="C1589">
            <v>40353</v>
          </cell>
          <cell r="D1589" t="str">
            <v>Giri lordi a sofferenze Rete Italia</v>
          </cell>
          <cell r="E1589">
            <v>7143</v>
          </cell>
          <cell r="F1589">
            <v>6123.55</v>
          </cell>
          <cell r="G1589">
            <v>5089.62</v>
          </cell>
          <cell r="H1589">
            <v>3857.9</v>
          </cell>
          <cell r="I1589">
            <v>1004</v>
          </cell>
          <cell r="J1589">
            <v>23827.06</v>
          </cell>
          <cell r="K1589">
            <v>23400.16</v>
          </cell>
          <cell r="L1589">
            <v>21782.81</v>
          </cell>
          <cell r="M1589">
            <v>18842.939999999999</v>
          </cell>
          <cell r="N1589">
            <v>17423.740000000002</v>
          </cell>
          <cell r="O1589">
            <v>14040.74</v>
          </cell>
          <cell r="P1589">
            <v>13235.77</v>
          </cell>
          <cell r="Q1589">
            <v>6306.47</v>
          </cell>
          <cell r="R1589">
            <v>0</v>
          </cell>
          <cell r="S1589">
            <v>0</v>
          </cell>
        </row>
        <row r="1590">
          <cell r="C1590">
            <v>40354</v>
          </cell>
          <cell r="D1590" t="str">
            <v>Giri lordi a sofferenze Filiali Estere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R1590">
            <v>0</v>
          </cell>
          <cell r="S1590">
            <v>0</v>
          </cell>
        </row>
        <row r="1591">
          <cell r="C1591">
            <v>40461</v>
          </cell>
          <cell r="D1591" t="str">
            <v>Numeri Racc. a vista (c/c e dep. risp.)</v>
          </cell>
          <cell r="E1591">
            <v>27928715.361699998</v>
          </cell>
          <cell r="F1591">
            <v>21869101.908190001</v>
          </cell>
          <cell r="G1591">
            <v>16139549.8817</v>
          </cell>
          <cell r="H1591">
            <v>10487930.009989999</v>
          </cell>
          <cell r="I1591">
            <v>5318469</v>
          </cell>
          <cell r="J1591">
            <v>66435061.581110001</v>
          </cell>
          <cell r="K1591">
            <v>60853723.994319998</v>
          </cell>
          <cell r="L1591">
            <v>55027774.467459999</v>
          </cell>
          <cell r="M1591">
            <v>49121666.219020002</v>
          </cell>
          <cell r="N1591">
            <v>43498578.94703</v>
          </cell>
          <cell r="O1591">
            <v>37548256.035769999</v>
          </cell>
          <cell r="P1591">
            <v>31591390.179900002</v>
          </cell>
          <cell r="Q1591">
            <v>25623779.465720002</v>
          </cell>
          <cell r="R1591">
            <v>69749974.200000003</v>
          </cell>
          <cell r="S1591">
            <v>69376764</v>
          </cell>
        </row>
        <row r="1592">
          <cell r="C1592">
            <v>40462</v>
          </cell>
          <cell r="D1592" t="str">
            <v>Margine Racc. a vista</v>
          </cell>
          <cell r="E1592">
            <v>1994.0891799999999</v>
          </cell>
          <cell r="F1592">
            <v>1496.2164499999999</v>
          </cell>
          <cell r="G1592">
            <v>1066.0092500000001</v>
          </cell>
          <cell r="H1592">
            <v>670.47820000000002</v>
          </cell>
          <cell r="I1592">
            <v>329</v>
          </cell>
          <cell r="J1592">
            <v>3649.36</v>
          </cell>
          <cell r="K1592">
            <v>3284.01424</v>
          </cell>
          <cell r="L1592">
            <v>2936.4321199999999</v>
          </cell>
          <cell r="M1592">
            <v>2634.5715100000002</v>
          </cell>
          <cell r="N1592">
            <v>2363.4241299999999</v>
          </cell>
          <cell r="O1592">
            <v>2068.5845300000001</v>
          </cell>
          <cell r="P1592">
            <v>1765.5262700000001</v>
          </cell>
          <cell r="Q1592">
            <v>1465.6559099999999</v>
          </cell>
          <cell r="R1592">
            <v>5438.9</v>
          </cell>
          <cell r="S1592">
            <v>3900</v>
          </cell>
        </row>
        <row r="1593">
          <cell r="C1593">
            <v>40463</v>
          </cell>
          <cell r="D1593" t="str">
            <v>Numeri Racc. a termine (CD+Obbl.)</v>
          </cell>
          <cell r="E1593">
            <v>3197954.26217</v>
          </cell>
          <cell r="F1593">
            <v>2526587.9174700002</v>
          </cell>
          <cell r="G1593">
            <v>1870658.7285</v>
          </cell>
          <cell r="H1593">
            <v>1235236.7291999999</v>
          </cell>
          <cell r="I1593">
            <v>621283</v>
          </cell>
          <cell r="J1593">
            <v>10445650.52492</v>
          </cell>
          <cell r="K1593">
            <v>9819585.8392999992</v>
          </cell>
          <cell r="L1593">
            <v>9227302.8739</v>
          </cell>
          <cell r="M1593">
            <v>8495016.3208399992</v>
          </cell>
          <cell r="N1593">
            <v>7804270.12629</v>
          </cell>
          <cell r="O1593">
            <v>7024203.31195</v>
          </cell>
          <cell r="P1593">
            <v>4711587.9341200003</v>
          </cell>
          <cell r="Q1593">
            <v>3945664.3143500001</v>
          </cell>
          <cell r="R1593">
            <v>8473778.4000000004</v>
          </cell>
          <cell r="S1593">
            <v>8418000</v>
          </cell>
        </row>
        <row r="1594">
          <cell r="C1594">
            <v>40464</v>
          </cell>
          <cell r="D1594" t="str">
            <v>Margine Racc. a termine</v>
          </cell>
          <cell r="E1594">
            <v>65.804130000000001</v>
          </cell>
          <cell r="F1594">
            <v>51.525289999999998</v>
          </cell>
          <cell r="G1594">
            <v>37.793430000000001</v>
          </cell>
          <cell r="H1594">
            <v>24.89312</v>
          </cell>
          <cell r="I1594">
            <v>15</v>
          </cell>
          <cell r="J1594">
            <v>208.45151000000001</v>
          </cell>
          <cell r="K1594">
            <v>192.74369999999999</v>
          </cell>
          <cell r="L1594">
            <v>178.40511000000001</v>
          </cell>
          <cell r="M1594">
            <v>162.07602</v>
          </cell>
          <cell r="N1594">
            <v>145.38037</v>
          </cell>
          <cell r="O1594">
            <v>134.62832</v>
          </cell>
          <cell r="P1594">
            <v>123.71836999999999</v>
          </cell>
          <cell r="Q1594">
            <v>113.63789</v>
          </cell>
          <cell r="R1594">
            <v>159.69999999999999</v>
          </cell>
          <cell r="S1594">
            <v>200</v>
          </cell>
        </row>
        <row r="1595">
          <cell r="C1595">
            <v>40465</v>
          </cell>
          <cell r="D1595" t="str">
            <v>Numeri Racc. totale (esclusi PCT)</v>
          </cell>
          <cell r="E1595">
            <v>31126669.62387</v>
          </cell>
          <cell r="F1595">
            <v>24395689.825649999</v>
          </cell>
          <cell r="G1595">
            <v>18010208.610199999</v>
          </cell>
          <cell r="H1595">
            <v>11723166.739189999</v>
          </cell>
          <cell r="I1595">
            <v>5939752</v>
          </cell>
          <cell r="J1595">
            <v>76880712.106030002</v>
          </cell>
          <cell r="K1595">
            <v>70673309.833609998</v>
          </cell>
          <cell r="L1595">
            <v>64255077.341349997</v>
          </cell>
          <cell r="M1595">
            <v>57616682.539860003</v>
          </cell>
          <cell r="N1595">
            <v>51302849.073320001</v>
          </cell>
          <cell r="O1595">
            <v>44572459.347719997</v>
          </cell>
          <cell r="P1595">
            <v>36302978.114019997</v>
          </cell>
          <cell r="Q1595">
            <v>29569443.780080002</v>
          </cell>
          <cell r="R1595">
            <v>78223752.599999994</v>
          </cell>
          <cell r="S1595">
            <v>77794764</v>
          </cell>
        </row>
        <row r="1596">
          <cell r="C1596">
            <v>40466</v>
          </cell>
          <cell r="D1596" t="str">
            <v>Margine Raccolta Totale</v>
          </cell>
          <cell r="E1596">
            <v>2059.8933099999999</v>
          </cell>
          <cell r="F1596">
            <v>1547.7417399999999</v>
          </cell>
          <cell r="G1596">
            <v>1103.80267</v>
          </cell>
          <cell r="H1596">
            <v>695.37131999999997</v>
          </cell>
          <cell r="I1596">
            <v>344</v>
          </cell>
          <cell r="J1596">
            <v>3857.81151</v>
          </cell>
          <cell r="K1596">
            <v>3476.7579300000002</v>
          </cell>
          <cell r="L1596">
            <v>3114.8372300000001</v>
          </cell>
          <cell r="M1596">
            <v>2796.6475300000002</v>
          </cell>
          <cell r="N1596">
            <v>2508.8045000000002</v>
          </cell>
          <cell r="O1596">
            <v>2203.2128400000001</v>
          </cell>
          <cell r="P1596">
            <v>1889.2446500000001</v>
          </cell>
          <cell r="Q1596">
            <v>1579.2937999999999</v>
          </cell>
          <cell r="R1596">
            <v>5598.6</v>
          </cell>
          <cell r="S1596">
            <v>4100</v>
          </cell>
        </row>
        <row r="1597">
          <cell r="C1597">
            <v>40467</v>
          </cell>
          <cell r="D1597" t="str">
            <v>Numeri Impieghi vivi totali</v>
          </cell>
          <cell r="E1597">
            <v>116433787.27653</v>
          </cell>
          <cell r="F1597">
            <v>92667262.52087</v>
          </cell>
          <cell r="G1597">
            <v>69571672.186389998</v>
          </cell>
          <cell r="H1597">
            <v>46057712.452289999</v>
          </cell>
          <cell r="I1597">
            <v>24284358</v>
          </cell>
          <cell r="J1597">
            <v>251351373.35372001</v>
          </cell>
          <cell r="K1597">
            <v>228422707.36651</v>
          </cell>
          <cell r="L1597">
            <v>206953747.00077</v>
          </cell>
          <cell r="M1597">
            <v>184805244.31308001</v>
          </cell>
          <cell r="N1597">
            <v>163532079.02625</v>
          </cell>
          <cell r="O1597">
            <v>141717986.80098999</v>
          </cell>
          <cell r="P1597">
            <v>120033072.41501001</v>
          </cell>
          <cell r="Q1597">
            <v>99963285.487709999</v>
          </cell>
          <cell r="R1597">
            <v>309508998</v>
          </cell>
          <cell r="S1597">
            <v>298290000</v>
          </cell>
        </row>
        <row r="1598">
          <cell r="C1598">
            <v>40468</v>
          </cell>
          <cell r="D1598" t="str">
            <v>Margine Imp. Vivi totali</v>
          </cell>
          <cell r="E1598">
            <v>14088.28873</v>
          </cell>
          <cell r="F1598">
            <v>11338.25124</v>
          </cell>
          <cell r="G1598">
            <v>8819.3470099999995</v>
          </cell>
          <cell r="H1598">
            <v>5973.74892</v>
          </cell>
          <cell r="I1598">
            <v>3067</v>
          </cell>
          <cell r="J1598">
            <v>35436.024469999997</v>
          </cell>
          <cell r="K1598">
            <v>32496.71588</v>
          </cell>
          <cell r="L1598">
            <v>29424.562880000001</v>
          </cell>
          <cell r="M1598">
            <v>26454.623520000001</v>
          </cell>
          <cell r="N1598">
            <v>23523.853569999999</v>
          </cell>
          <cell r="O1598">
            <v>20586.46026</v>
          </cell>
          <cell r="P1598">
            <v>17725.593219999999</v>
          </cell>
          <cell r="Q1598">
            <v>14782.190399999999</v>
          </cell>
          <cell r="R1598">
            <v>36738.9</v>
          </cell>
          <cell r="S1598">
            <v>38860</v>
          </cell>
        </row>
        <row r="1599">
          <cell r="C1599">
            <v>40469</v>
          </cell>
          <cell r="D1599" t="str">
            <v>Numeri Impieghi vivi a breve (c/c)</v>
          </cell>
          <cell r="E1599">
            <v>59741103.47862</v>
          </cell>
          <cell r="F1599">
            <v>47811331.365350001</v>
          </cell>
          <cell r="G1599">
            <v>36077154.997730002</v>
          </cell>
          <cell r="H1599">
            <v>24114616.44689</v>
          </cell>
          <cell r="I1599">
            <v>12920579</v>
          </cell>
          <cell r="J1599">
            <v>133790182.13715</v>
          </cell>
          <cell r="K1599">
            <v>122158267.2034</v>
          </cell>
          <cell r="L1599">
            <v>111360082.86036</v>
          </cell>
          <cell r="M1599">
            <v>100154949.47883999</v>
          </cell>
          <cell r="N1599">
            <v>89192911.401460007</v>
          </cell>
          <cell r="O1599">
            <v>77958851.866060004</v>
          </cell>
          <cell r="P1599">
            <v>66580195.531640001</v>
          </cell>
          <cell r="Q1599">
            <v>56011845.49656</v>
          </cell>
          <cell r="R1599">
            <v>154893322.80000001</v>
          </cell>
          <cell r="S1599">
            <v>151524000</v>
          </cell>
        </row>
        <row r="1600">
          <cell r="C1600">
            <v>40470</v>
          </cell>
          <cell r="D1600" t="str">
            <v>Margine Imp. Vivi a breve</v>
          </cell>
          <cell r="E1600">
            <v>9994.0015500000009</v>
          </cell>
          <cell r="F1600">
            <v>7964.5250400000004</v>
          </cell>
          <cell r="G1600">
            <v>6233.9795400000003</v>
          </cell>
          <cell r="H1600">
            <v>4208.6536900000001</v>
          </cell>
          <cell r="I1600">
            <v>2158</v>
          </cell>
          <cell r="J1600">
            <v>23919.005150000001</v>
          </cell>
          <cell r="K1600">
            <v>21848.324140000001</v>
          </cell>
          <cell r="L1600">
            <v>19695.243259999999</v>
          </cell>
          <cell r="M1600">
            <v>17717.806280000001</v>
          </cell>
          <cell r="N1600">
            <v>15785.21118</v>
          </cell>
          <cell r="O1600">
            <v>13831.49595</v>
          </cell>
          <cell r="P1600">
            <v>11922.66093</v>
          </cell>
          <cell r="Q1600">
            <v>9959.2261999999992</v>
          </cell>
          <cell r="R1600">
            <v>26304.5</v>
          </cell>
          <cell r="S1600">
            <v>25970</v>
          </cell>
        </row>
        <row r="1601">
          <cell r="C1601">
            <v>40471</v>
          </cell>
          <cell r="D1601" t="str">
            <v>Numeri Impieghi vivi a termine</v>
          </cell>
          <cell r="E1601">
            <v>56692683.797899999</v>
          </cell>
          <cell r="F1601">
            <v>44855931.155529998</v>
          </cell>
          <cell r="G1601">
            <v>33494517.18866</v>
          </cell>
          <cell r="H1601">
            <v>21943096.005410001</v>
          </cell>
          <cell r="I1601">
            <v>11363779</v>
          </cell>
          <cell r="J1601">
            <v>117561191.21657</v>
          </cell>
          <cell r="K1601">
            <v>106264440.16312</v>
          </cell>
          <cell r="L1601">
            <v>95593664.140410006</v>
          </cell>
          <cell r="M1601">
            <v>84650294.834250003</v>
          </cell>
          <cell r="N1601">
            <v>74339167.624779999</v>
          </cell>
          <cell r="O1601">
            <v>63759134.934940003</v>
          </cell>
          <cell r="P1601">
            <v>53452876.883359998</v>
          </cell>
          <cell r="Q1601">
            <v>43951439.991149999</v>
          </cell>
          <cell r="R1601">
            <v>154615675.19999999</v>
          </cell>
          <cell r="S1601">
            <v>146766000</v>
          </cell>
        </row>
        <row r="1602">
          <cell r="C1602">
            <v>40472</v>
          </cell>
          <cell r="D1602" t="str">
            <v>Margine Imp. Vivi a termine</v>
          </cell>
          <cell r="E1602">
            <v>4094.28719</v>
          </cell>
          <cell r="F1602">
            <v>3373.7262000000001</v>
          </cell>
          <cell r="G1602">
            <v>2585.3674700000001</v>
          </cell>
          <cell r="H1602">
            <v>1765.0952299999999</v>
          </cell>
          <cell r="I1602">
            <v>909</v>
          </cell>
          <cell r="J1602">
            <v>11517.019319999999</v>
          </cell>
          <cell r="K1602">
            <v>10648.391739999999</v>
          </cell>
          <cell r="L1602">
            <v>9729.3196200000002</v>
          </cell>
          <cell r="M1602">
            <v>8736.8172300000006</v>
          </cell>
          <cell r="N1602">
            <v>7738.64239</v>
          </cell>
          <cell r="O1602">
            <v>6754.9643100000003</v>
          </cell>
          <cell r="P1602">
            <v>5802.9323000000004</v>
          </cell>
          <cell r="Q1602">
            <v>4822.9642000000003</v>
          </cell>
          <cell r="R1602">
            <v>10434.4</v>
          </cell>
          <cell r="S1602">
            <v>12890</v>
          </cell>
        </row>
        <row r="1603">
          <cell r="C1603">
            <v>40473</v>
          </cell>
          <cell r="D1603" t="str">
            <v>Numeri contenzioso</v>
          </cell>
          <cell r="E1603">
            <v>2695135.78535</v>
          </cell>
          <cell r="F1603">
            <v>2126779.9716699999</v>
          </cell>
          <cell r="G1603">
            <v>1582973.61387</v>
          </cell>
          <cell r="H1603">
            <v>1025288.54845</v>
          </cell>
          <cell r="I1603">
            <v>525128</v>
          </cell>
          <cell r="J1603">
            <v>11646594.806709999</v>
          </cell>
          <cell r="K1603">
            <v>10741073.62057</v>
          </cell>
          <cell r="L1603">
            <v>9881884.5193499997</v>
          </cell>
          <cell r="M1603">
            <v>8989525.2593200002</v>
          </cell>
          <cell r="N1603">
            <v>8060138.2860099999</v>
          </cell>
          <cell r="O1603">
            <v>7122546.5932099996</v>
          </cell>
          <cell r="P1603">
            <v>6180979.6663300004</v>
          </cell>
          <cell r="Q1603">
            <v>5320653.34901</v>
          </cell>
          <cell r="R1603">
            <v>6617755.7999999998</v>
          </cell>
          <cell r="S1603">
            <v>10980000</v>
          </cell>
        </row>
        <row r="1604">
          <cell r="C1604">
            <v>40474</v>
          </cell>
          <cell r="D1604" t="str">
            <v>Margine Contenzioso</v>
          </cell>
          <cell r="E1604">
            <v>-263.27803</v>
          </cell>
          <cell r="F1604">
            <v>-200.24503000000001</v>
          </cell>
          <cell r="G1604">
            <v>-144.44900999999999</v>
          </cell>
          <cell r="H1604">
            <v>-90.559830000000005</v>
          </cell>
          <cell r="I1604">
            <v>-45</v>
          </cell>
          <cell r="J1604">
            <v>-895.00084000000004</v>
          </cell>
          <cell r="K1604">
            <v>-814.04971999999998</v>
          </cell>
          <cell r="L1604">
            <v>-743.78453000000002</v>
          </cell>
          <cell r="M1604">
            <v>-679.63246000000004</v>
          </cell>
          <cell r="N1604">
            <v>-615.08461999999997</v>
          </cell>
          <cell r="O1604">
            <v>-549.17064000000005</v>
          </cell>
          <cell r="P1604">
            <v>-481.42941999999999</v>
          </cell>
          <cell r="Q1604">
            <v>-420.26375000000002</v>
          </cell>
          <cell r="R1604">
            <v>-705.4</v>
          </cell>
          <cell r="S1604">
            <v>-930</v>
          </cell>
        </row>
        <row r="1605">
          <cell r="C1605">
            <v>40475</v>
          </cell>
          <cell r="D1605" t="str">
            <v>Commissioni su GP</v>
          </cell>
          <cell r="E1605">
            <v>338.37031000000002</v>
          </cell>
          <cell r="F1605">
            <v>275.95299999999997</v>
          </cell>
          <cell r="G1605">
            <v>200.00317000000001</v>
          </cell>
          <cell r="H1605">
            <v>139.39315999999999</v>
          </cell>
          <cell r="I1605">
            <v>71</v>
          </cell>
          <cell r="J1605">
            <v>685.29330000000004</v>
          </cell>
          <cell r="K1605">
            <v>561.27212999999995</v>
          </cell>
          <cell r="L1605">
            <v>475.89735999999999</v>
          </cell>
          <cell r="M1605">
            <v>409.57404000000002</v>
          </cell>
          <cell r="N1605">
            <v>354.01751999999999</v>
          </cell>
          <cell r="O1605">
            <v>307.01774</v>
          </cell>
          <cell r="P1605">
            <v>256.68826000000001</v>
          </cell>
          <cell r="Q1605">
            <v>208.20079000000001</v>
          </cell>
          <cell r="R1605">
            <v>770</v>
          </cell>
          <cell r="S1605">
            <v>615</v>
          </cell>
        </row>
        <row r="1606">
          <cell r="C1606">
            <v>40476</v>
          </cell>
          <cell r="D1606" t="str">
            <v>volumi GP</v>
          </cell>
          <cell r="E1606">
            <v>46939</v>
          </cell>
          <cell r="F1606">
            <v>46724</v>
          </cell>
          <cell r="G1606">
            <v>43379</v>
          </cell>
          <cell r="H1606">
            <v>49917</v>
          </cell>
          <cell r="I1606">
            <v>49343</v>
          </cell>
          <cell r="J1606">
            <v>276021</v>
          </cell>
          <cell r="K1606">
            <v>271440</v>
          </cell>
          <cell r="L1606">
            <v>267970</v>
          </cell>
          <cell r="M1606">
            <v>264677</v>
          </cell>
          <cell r="N1606">
            <v>263833</v>
          </cell>
          <cell r="O1606">
            <v>263256</v>
          </cell>
          <cell r="P1606">
            <v>261026</v>
          </cell>
          <cell r="Q1606">
            <v>257087</v>
          </cell>
          <cell r="R1606">
            <v>0</v>
          </cell>
          <cell r="S1606">
            <v>0</v>
          </cell>
        </row>
        <row r="1607">
          <cell r="C1607">
            <v>40477</v>
          </cell>
          <cell r="D1607" t="str">
            <v>Commissioni su fondi</v>
          </cell>
          <cell r="E1607">
            <v>186.09473</v>
          </cell>
          <cell r="F1607">
            <v>140.97361000000001</v>
          </cell>
          <cell r="G1607">
            <v>66.462789999999998</v>
          </cell>
          <cell r="H1607">
            <v>44.095579999999998</v>
          </cell>
          <cell r="I1607">
            <v>21</v>
          </cell>
          <cell r="J1607">
            <v>343.92241999999999</v>
          </cell>
          <cell r="K1607">
            <v>254.36072999999999</v>
          </cell>
          <cell r="L1607">
            <v>232.19945999999999</v>
          </cell>
          <cell r="M1607">
            <v>210.35757000000001</v>
          </cell>
          <cell r="N1607">
            <v>186.41457</v>
          </cell>
          <cell r="O1607">
            <v>167.52897999999999</v>
          </cell>
          <cell r="P1607">
            <v>148.46915999999999</v>
          </cell>
          <cell r="Q1607">
            <v>131.06287</v>
          </cell>
          <cell r="R1607">
            <v>501</v>
          </cell>
          <cell r="S1607">
            <v>585</v>
          </cell>
        </row>
        <row r="1608">
          <cell r="C1608">
            <v>40478</v>
          </cell>
          <cell r="D1608" t="str">
            <v>volumi fondi</v>
          </cell>
          <cell r="E1608">
            <v>34666</v>
          </cell>
          <cell r="F1608">
            <v>33396</v>
          </cell>
          <cell r="G1608">
            <v>32295</v>
          </cell>
          <cell r="H1608">
            <v>30784</v>
          </cell>
          <cell r="I1608">
            <v>30612</v>
          </cell>
          <cell r="J1608">
            <v>85447</v>
          </cell>
          <cell r="K1608">
            <v>84367</v>
          </cell>
          <cell r="L1608">
            <v>83074</v>
          </cell>
          <cell r="M1608">
            <v>81352</v>
          </cell>
          <cell r="N1608">
            <v>80577</v>
          </cell>
          <cell r="O1608">
            <v>79644</v>
          </cell>
          <cell r="P1608">
            <v>79176</v>
          </cell>
          <cell r="Q1608">
            <v>79074</v>
          </cell>
          <cell r="R1608">
            <v>0</v>
          </cell>
          <cell r="S1608">
            <v>0</v>
          </cell>
        </row>
        <row r="1609">
          <cell r="C1609">
            <v>40479</v>
          </cell>
          <cell r="D1609" t="str">
            <v>Commissioni su titoli amministrati</v>
          </cell>
          <cell r="E1609">
            <v>622.01509999999996</v>
          </cell>
          <cell r="F1609">
            <v>442.34985999999998</v>
          </cell>
          <cell r="G1609">
            <v>348.31365</v>
          </cell>
          <cell r="H1609">
            <v>160.07093</v>
          </cell>
          <cell r="I1609">
            <v>66</v>
          </cell>
          <cell r="J1609">
            <v>744.94880000000001</v>
          </cell>
          <cell r="K1609">
            <v>406.42514999999997</v>
          </cell>
          <cell r="L1609">
            <v>339.99835000000002</v>
          </cell>
          <cell r="M1609">
            <v>275.89098000000001</v>
          </cell>
          <cell r="N1609">
            <v>246.91125</v>
          </cell>
          <cell r="O1609">
            <v>221.30203</v>
          </cell>
          <cell r="P1609">
            <v>195.75853000000001</v>
          </cell>
          <cell r="Q1609">
            <v>174.01651000000001</v>
          </cell>
          <cell r="R1609">
            <v>1882</v>
          </cell>
          <cell r="S1609">
            <v>383</v>
          </cell>
        </row>
        <row r="1610">
          <cell r="C1610">
            <v>40480</v>
          </cell>
          <cell r="D1610" t="str">
            <v>volumi Titoli Ammin. (stock)</v>
          </cell>
          <cell r="E1610">
            <v>74758</v>
          </cell>
          <cell r="F1610">
            <v>75162</v>
          </cell>
          <cell r="G1610">
            <v>73205</v>
          </cell>
          <cell r="H1610">
            <v>70995</v>
          </cell>
          <cell r="I1610">
            <v>68081</v>
          </cell>
          <cell r="J1610">
            <v>398650</v>
          </cell>
          <cell r="K1610">
            <v>398005</v>
          </cell>
          <cell r="L1610">
            <v>397896</v>
          </cell>
          <cell r="M1610">
            <v>400516</v>
          </cell>
          <cell r="N1610">
            <v>395038</v>
          </cell>
          <cell r="O1610">
            <v>390304</v>
          </cell>
          <cell r="P1610">
            <v>386801</v>
          </cell>
          <cell r="Q1610">
            <v>380104</v>
          </cell>
          <cell r="R1610">
            <v>0</v>
          </cell>
          <cell r="S1610">
            <v>0</v>
          </cell>
        </row>
        <row r="1611">
          <cell r="C1611">
            <v>40481</v>
          </cell>
          <cell r="D1611" t="str">
            <v>Commissioni su operazioni di PcT</v>
          </cell>
          <cell r="E1611">
            <v>21.91649</v>
          </cell>
          <cell r="F1611">
            <v>17.602</v>
          </cell>
          <cell r="G1611">
            <v>10.055709999999999</v>
          </cell>
          <cell r="H1611">
            <v>6.0227199999999996</v>
          </cell>
          <cell r="I1611">
            <v>3</v>
          </cell>
          <cell r="J1611">
            <v>42.979550000000003</v>
          </cell>
          <cell r="K1611">
            <v>38.527769999999997</v>
          </cell>
          <cell r="L1611">
            <v>35.601860000000002</v>
          </cell>
          <cell r="M1611">
            <v>32.678780000000003</v>
          </cell>
          <cell r="N1611">
            <v>29.976130000000001</v>
          </cell>
          <cell r="O1611">
            <v>20.581990000000001</v>
          </cell>
          <cell r="P1611">
            <v>12.931010000000001</v>
          </cell>
          <cell r="Q1611">
            <v>5.7231699999999996</v>
          </cell>
          <cell r="R1611">
            <v>49.6</v>
          </cell>
          <cell r="S1611">
            <v>17</v>
          </cell>
        </row>
        <row r="1612">
          <cell r="C1612">
            <v>40482</v>
          </cell>
          <cell r="D1612" t="str">
            <v>volumi PcT</v>
          </cell>
          <cell r="E1612">
            <v>10716.13819</v>
          </cell>
          <cell r="F1612">
            <v>10589.02678</v>
          </cell>
          <cell r="G1612">
            <v>10096.86145</v>
          </cell>
          <cell r="H1612">
            <v>19212.743490000001</v>
          </cell>
          <cell r="I1612">
            <v>8160</v>
          </cell>
          <cell r="J1612">
            <v>11276.57591</v>
          </cell>
          <cell r="K1612">
            <v>11479.661190000001</v>
          </cell>
          <cell r="L1612">
            <v>11489.417390000001</v>
          </cell>
          <cell r="M1612">
            <v>11623.51016</v>
          </cell>
          <cell r="N1612">
            <v>11886.521339999999</v>
          </cell>
          <cell r="O1612">
            <v>12380.17331</v>
          </cell>
          <cell r="P1612">
            <v>13138.185369999999</v>
          </cell>
          <cell r="Q1612">
            <v>14015.928330000001</v>
          </cell>
          <cell r="R1612">
            <v>0</v>
          </cell>
          <cell r="S1612">
            <v>0</v>
          </cell>
        </row>
        <row r="1613">
          <cell r="C1613">
            <v>40483</v>
          </cell>
          <cell r="D1613" t="str">
            <v>Commissioni su assicurazioni</v>
          </cell>
          <cell r="E1613">
            <v>48.018459999999997</v>
          </cell>
          <cell r="F1613">
            <v>28.467079999999999</v>
          </cell>
          <cell r="G1613">
            <v>24.607659999999999</v>
          </cell>
          <cell r="H1613">
            <v>14.866020000000001</v>
          </cell>
          <cell r="I1613">
            <v>9</v>
          </cell>
          <cell r="J1613">
            <v>215.22453999999999</v>
          </cell>
          <cell r="K1613">
            <v>179.69734</v>
          </cell>
          <cell r="L1613">
            <v>174.74803</v>
          </cell>
          <cell r="M1613">
            <v>171.40216000000001</v>
          </cell>
          <cell r="N1613">
            <v>161.27583999999999</v>
          </cell>
          <cell r="O1613">
            <v>141.75970000000001</v>
          </cell>
          <cell r="P1613">
            <v>127.69629</v>
          </cell>
          <cell r="Q1613">
            <v>125.54995</v>
          </cell>
          <cell r="R1613">
            <v>189</v>
          </cell>
          <cell r="S1613">
            <v>200</v>
          </cell>
        </row>
        <row r="1614">
          <cell r="C1614">
            <v>40484</v>
          </cell>
          <cell r="D1614" t="str">
            <v>volumi assicurazioni</v>
          </cell>
          <cell r="E1614">
            <v>5010.5905000000002</v>
          </cell>
          <cell r="F1614">
            <v>4713.5216</v>
          </cell>
          <cell r="G1614">
            <v>4662.8729000000003</v>
          </cell>
          <cell r="H1614">
            <v>4537.2014200000003</v>
          </cell>
          <cell r="I1614">
            <v>4662.8729000000003</v>
          </cell>
          <cell r="J1614">
            <v>4310.9465099999998</v>
          </cell>
          <cell r="K1614">
            <v>4162.15463</v>
          </cell>
          <cell r="L1614">
            <v>4062.49674</v>
          </cell>
          <cell r="M1614">
            <v>4002.0970200000002</v>
          </cell>
          <cell r="N1614">
            <v>3737.7221800000002</v>
          </cell>
          <cell r="O1614">
            <v>3381.0448099999999</v>
          </cell>
          <cell r="P1614">
            <v>3065.4915799999999</v>
          </cell>
          <cell r="Q1614">
            <v>3014.2435700000001</v>
          </cell>
          <cell r="R1614">
            <v>0</v>
          </cell>
          <cell r="S1614">
            <v>0</v>
          </cell>
        </row>
        <row r="1615">
          <cell r="C1615">
            <v>40485</v>
          </cell>
          <cell r="D1615" t="str">
            <v>commissioni tenuta conto</v>
          </cell>
          <cell r="E1615">
            <v>4327.5245000000004</v>
          </cell>
          <cell r="F1615">
            <v>3462.9053899999999</v>
          </cell>
          <cell r="G1615">
            <v>2665.05429</v>
          </cell>
          <cell r="H1615">
            <v>1662.3190199999999</v>
          </cell>
          <cell r="I1615">
            <v>843</v>
          </cell>
          <cell r="J1615">
            <v>10302.824189999999</v>
          </cell>
          <cell r="K1615">
            <v>9229.5611000000008</v>
          </cell>
          <cell r="L1615">
            <v>8269.4022399999994</v>
          </cell>
          <cell r="M1615">
            <v>7472.33662</v>
          </cell>
          <cell r="N1615">
            <v>6619.41327</v>
          </cell>
          <cell r="O1615">
            <v>5840.2147000000004</v>
          </cell>
          <cell r="P1615">
            <v>5035.4670599999999</v>
          </cell>
          <cell r="Q1615">
            <v>3868.7988700000001</v>
          </cell>
          <cell r="R1615">
            <v>10663.2</v>
          </cell>
          <cell r="S1615">
            <v>11800</v>
          </cell>
        </row>
        <row r="1616">
          <cell r="C1616">
            <v>40486</v>
          </cell>
          <cell r="D1616" t="str">
            <v>commissioni su carte di credito e debito</v>
          </cell>
          <cell r="E1616">
            <v>420.99185999999997</v>
          </cell>
          <cell r="F1616">
            <v>343.35440999999997</v>
          </cell>
          <cell r="G1616">
            <v>256.85287</v>
          </cell>
          <cell r="H1616">
            <v>161.8449</v>
          </cell>
          <cell r="I1616">
            <v>87</v>
          </cell>
          <cell r="J1616">
            <v>1080.2269200000001</v>
          </cell>
          <cell r="K1616">
            <v>535.35592999999994</v>
          </cell>
          <cell r="L1616">
            <v>442.74588999999997</v>
          </cell>
          <cell r="M1616">
            <v>351.2688</v>
          </cell>
          <cell r="N1616">
            <v>305.64118000000002</v>
          </cell>
          <cell r="O1616">
            <v>229.38991999999999</v>
          </cell>
          <cell r="P1616">
            <v>167.40114</v>
          </cell>
          <cell r="Q1616">
            <v>62.710619999999999</v>
          </cell>
          <cell r="R1616">
            <v>968</v>
          </cell>
          <cell r="S1616">
            <v>600</v>
          </cell>
        </row>
        <row r="1617">
          <cell r="C1617">
            <v>40487</v>
          </cell>
          <cell r="D1617" t="str">
            <v>commissioni su servizi estero</v>
          </cell>
          <cell r="E1617">
            <v>257.08686999999998</v>
          </cell>
          <cell r="F1617">
            <v>193.61510999999999</v>
          </cell>
          <cell r="G1617">
            <v>147.52719999999999</v>
          </cell>
          <cell r="H1617">
            <v>89.181299999999993</v>
          </cell>
          <cell r="I1617">
            <v>41</v>
          </cell>
          <cell r="J1617">
            <v>543.43643999999995</v>
          </cell>
          <cell r="K1617">
            <v>492.25245999999999</v>
          </cell>
          <cell r="L1617">
            <v>446.13884000000002</v>
          </cell>
          <cell r="M1617">
            <v>401.57373999999999</v>
          </cell>
          <cell r="N1617">
            <v>354.92153000000002</v>
          </cell>
          <cell r="O1617">
            <v>315.84924000000001</v>
          </cell>
          <cell r="P1617">
            <v>268.30592000000001</v>
          </cell>
          <cell r="Q1617">
            <v>219.58765</v>
          </cell>
          <cell r="R1617">
            <v>1502</v>
          </cell>
          <cell r="S1617">
            <v>1500</v>
          </cell>
        </row>
        <row r="1618">
          <cell r="C1618">
            <v>40488</v>
          </cell>
          <cell r="D1618" t="str">
            <v>Commissioni da portafoglio</v>
          </cell>
          <cell r="E1618">
            <v>752.93894</v>
          </cell>
          <cell r="F1618">
            <v>595.94659000000001</v>
          </cell>
          <cell r="G1618">
            <v>446.95832999999999</v>
          </cell>
          <cell r="H1618">
            <v>281.39184</v>
          </cell>
          <cell r="I1618">
            <v>128.21832000000001</v>
          </cell>
          <cell r="J1618">
            <v>1706.3694800000001</v>
          </cell>
          <cell r="K1618">
            <v>1538.3110799999999</v>
          </cell>
          <cell r="L1618">
            <v>1388.39354</v>
          </cell>
          <cell r="M1618">
            <v>1245.5988299999999</v>
          </cell>
          <cell r="N1618">
            <v>1132.39669</v>
          </cell>
          <cell r="O1618">
            <v>1003.64918</v>
          </cell>
          <cell r="P1618">
            <v>852.19773999999995</v>
          </cell>
          <cell r="Q1618">
            <v>693.27921000000003</v>
          </cell>
          <cell r="R1618">
            <v>2405</v>
          </cell>
          <cell r="S1618">
            <v>2400</v>
          </cell>
        </row>
        <row r="1619">
          <cell r="C1619">
            <v>40489</v>
          </cell>
          <cell r="D1619" t="str">
            <v>altre Commissioni</v>
          </cell>
          <cell r="E1619">
            <v>607.29747999999995</v>
          </cell>
          <cell r="F1619">
            <v>449.34868999999998</v>
          </cell>
          <cell r="G1619">
            <v>367.41262999999998</v>
          </cell>
          <cell r="H1619">
            <v>226.39505</v>
          </cell>
          <cell r="I1619">
            <v>107.25024999999999</v>
          </cell>
          <cell r="J1619">
            <v>1228.7826700000001</v>
          </cell>
          <cell r="K1619">
            <v>1129.3274100000001</v>
          </cell>
          <cell r="L1619">
            <v>939.33077000000003</v>
          </cell>
          <cell r="M1619">
            <v>863.15345000000002</v>
          </cell>
          <cell r="N1619">
            <v>783.95737999999994</v>
          </cell>
          <cell r="O1619">
            <v>540.81056000000001</v>
          </cell>
          <cell r="P1619">
            <v>434.22010999999998</v>
          </cell>
          <cell r="Q1619">
            <v>367.83890000000002</v>
          </cell>
          <cell r="R1619">
            <v>1362</v>
          </cell>
          <cell r="S1619">
            <v>1400</v>
          </cell>
        </row>
        <row r="1620">
          <cell r="C1620">
            <v>40490</v>
          </cell>
          <cell r="D1620" t="str">
            <v>di cui sistema di pagamento</v>
          </cell>
          <cell r="E1620">
            <v>197.61147</v>
          </cell>
          <cell r="F1620">
            <v>148.70041000000001</v>
          </cell>
          <cell r="G1620">
            <v>121.64375</v>
          </cell>
          <cell r="H1620">
            <v>84.719239999999999</v>
          </cell>
          <cell r="I1620">
            <v>44.250250000000001</v>
          </cell>
          <cell r="J1620">
            <v>149.24683999999999</v>
          </cell>
          <cell r="K1620">
            <v>136.67957999999999</v>
          </cell>
          <cell r="L1620">
            <v>122.79761000000001</v>
          </cell>
          <cell r="M1620">
            <v>114.99464</v>
          </cell>
          <cell r="N1620">
            <v>96.638980000000004</v>
          </cell>
          <cell r="O1620">
            <v>84.111429999999999</v>
          </cell>
          <cell r="P1620">
            <v>74.268479999999997</v>
          </cell>
          <cell r="Q1620">
            <v>63.05603</v>
          </cell>
          <cell r="R1620">
            <v>190</v>
          </cell>
          <cell r="S1620">
            <v>167</v>
          </cell>
        </row>
        <row r="1621">
          <cell r="C1621">
            <v>40491</v>
          </cell>
          <cell r="D1621" t="str">
            <v>effetto giorni banca</v>
          </cell>
          <cell r="E1621">
            <v>1161.4322099999999</v>
          </cell>
          <cell r="F1621">
            <v>841.65908000000002</v>
          </cell>
          <cell r="G1621">
            <v>620.22843999999998</v>
          </cell>
          <cell r="H1621">
            <v>384.47154</v>
          </cell>
          <cell r="I1621">
            <v>148</v>
          </cell>
          <cell r="J1621">
            <v>2297.0612599999999</v>
          </cell>
          <cell r="K1621">
            <v>2069.7432699999999</v>
          </cell>
          <cell r="L1621">
            <v>1855.6916100000001</v>
          </cell>
          <cell r="M1621">
            <v>1679.0169699999999</v>
          </cell>
          <cell r="N1621">
            <v>1530.7288100000001</v>
          </cell>
          <cell r="O1621">
            <v>1317.9232199999999</v>
          </cell>
          <cell r="P1621">
            <v>1064.6258600000001</v>
          </cell>
          <cell r="Q1621">
            <v>903.39058</v>
          </cell>
          <cell r="R1621">
            <v>2115</v>
          </cell>
          <cell r="S1621">
            <v>2500</v>
          </cell>
        </row>
        <row r="1622">
          <cell r="C1622">
            <v>40492</v>
          </cell>
          <cell r="D1622" t="str">
            <v>Commissioni GP+Fondi</v>
          </cell>
          <cell r="E1622">
            <v>524.46505000000002</v>
          </cell>
          <cell r="F1622">
            <v>416.92660999999998</v>
          </cell>
          <cell r="G1622">
            <v>266.46596</v>
          </cell>
          <cell r="H1622">
            <v>183.48874000000001</v>
          </cell>
          <cell r="I1622">
            <v>92</v>
          </cell>
          <cell r="J1622">
            <v>1029.2157199999999</v>
          </cell>
          <cell r="K1622">
            <v>815.63286000000005</v>
          </cell>
          <cell r="L1622">
            <v>708.09681999999998</v>
          </cell>
          <cell r="M1622">
            <v>619.93160999999998</v>
          </cell>
          <cell r="N1622">
            <v>540.43209000000002</v>
          </cell>
          <cell r="O1622">
            <v>474.54673000000003</v>
          </cell>
          <cell r="P1622">
            <v>405.15742</v>
          </cell>
          <cell r="Q1622">
            <v>339.26366000000002</v>
          </cell>
          <cell r="R1622">
            <v>1271</v>
          </cell>
          <cell r="S1622">
            <v>1200</v>
          </cell>
        </row>
        <row r="1623">
          <cell r="C1623">
            <v>40493</v>
          </cell>
          <cell r="D1623" t="str">
            <v>Volumi GP+Fondi</v>
          </cell>
          <cell r="E1623">
            <v>81605</v>
          </cell>
          <cell r="F1623">
            <v>80120</v>
          </cell>
          <cell r="G1623">
            <v>75674</v>
          </cell>
          <cell r="H1623">
            <v>80701</v>
          </cell>
          <cell r="I1623">
            <v>79955</v>
          </cell>
          <cell r="J1623">
            <v>361468</v>
          </cell>
          <cell r="K1623">
            <v>355807</v>
          </cell>
          <cell r="L1623">
            <v>351044</v>
          </cell>
          <cell r="M1623">
            <v>346029</v>
          </cell>
          <cell r="N1623">
            <v>344410</v>
          </cell>
          <cell r="O1623">
            <v>342900</v>
          </cell>
          <cell r="P1623">
            <v>340202</v>
          </cell>
          <cell r="Q1623">
            <v>336161</v>
          </cell>
          <cell r="R1623">
            <v>0</v>
          </cell>
          <cell r="S1623">
            <v>0</v>
          </cell>
        </row>
        <row r="1624">
          <cell r="C1624">
            <v>40494</v>
          </cell>
          <cell r="D1624" t="str">
            <v xml:space="preserve">Commissioni Titoli Amministrati+Pct </v>
          </cell>
          <cell r="E1624">
            <v>643.93159000000003</v>
          </cell>
          <cell r="F1624">
            <v>459.95184999999998</v>
          </cell>
          <cell r="G1624">
            <v>358.36937</v>
          </cell>
          <cell r="H1624">
            <v>166.09365</v>
          </cell>
          <cell r="I1624">
            <v>69</v>
          </cell>
          <cell r="J1624">
            <v>787.92835000000002</v>
          </cell>
          <cell r="K1624">
            <v>444.95292000000001</v>
          </cell>
          <cell r="L1624">
            <v>375.60021999999998</v>
          </cell>
          <cell r="M1624">
            <v>308.56975999999997</v>
          </cell>
          <cell r="N1624">
            <v>276.88738000000001</v>
          </cell>
          <cell r="O1624">
            <v>241.88401999999999</v>
          </cell>
          <cell r="P1624">
            <v>208.68953999999999</v>
          </cell>
          <cell r="Q1624">
            <v>179.73967999999999</v>
          </cell>
          <cell r="R1624">
            <v>1931.6</v>
          </cell>
          <cell r="S1624">
            <v>400</v>
          </cell>
        </row>
        <row r="1625">
          <cell r="C1625">
            <v>40561</v>
          </cell>
          <cell r="D1625" t="str">
            <v>Numeri Racc. a vista (c/c e dep. risp.)</v>
          </cell>
          <cell r="E1625">
            <v>269163167.84551001</v>
          </cell>
          <cell r="F1625">
            <v>214359628.36085001</v>
          </cell>
          <cell r="G1625">
            <v>162007038.73063999</v>
          </cell>
          <cell r="H1625">
            <v>106963986.87540001</v>
          </cell>
          <cell r="I1625">
            <v>55731423</v>
          </cell>
          <cell r="J1625">
            <v>638399878.45807004</v>
          </cell>
          <cell r="K1625">
            <v>583995118.69107997</v>
          </cell>
          <cell r="L1625">
            <v>531259321.47636998</v>
          </cell>
          <cell r="M1625">
            <v>477491202.87001997</v>
          </cell>
          <cell r="N1625">
            <v>424312273.62638998</v>
          </cell>
          <cell r="O1625">
            <v>368129727.34697002</v>
          </cell>
          <cell r="P1625">
            <v>314572714.44033998</v>
          </cell>
          <cell r="Q1625">
            <v>262641016.16782001</v>
          </cell>
          <cell r="R1625">
            <v>647452170</v>
          </cell>
          <cell r="S1625">
            <v>668316000</v>
          </cell>
        </row>
        <row r="1626">
          <cell r="C1626">
            <v>40562</v>
          </cell>
          <cell r="D1626" t="str">
            <v>Margine Racc. a vista</v>
          </cell>
          <cell r="E1626">
            <v>20607.848569999998</v>
          </cell>
          <cell r="F1626">
            <v>15815.164720000001</v>
          </cell>
          <cell r="G1626">
            <v>11578.40013</v>
          </cell>
          <cell r="H1626">
            <v>7412.51872</v>
          </cell>
          <cell r="I1626">
            <v>3741</v>
          </cell>
          <cell r="J1626">
            <v>37187.029849999999</v>
          </cell>
          <cell r="K1626">
            <v>33370.989220000003</v>
          </cell>
          <cell r="L1626">
            <v>30008.233130000001</v>
          </cell>
          <cell r="M1626">
            <v>27081.117709999999</v>
          </cell>
          <cell r="N1626">
            <v>24384.311099999999</v>
          </cell>
          <cell r="O1626">
            <v>21496.364740000001</v>
          </cell>
          <cell r="P1626">
            <v>18619.095369999999</v>
          </cell>
          <cell r="Q1626">
            <v>15886.72026</v>
          </cell>
          <cell r="R1626">
            <v>50475.199999999997</v>
          </cell>
          <cell r="S1626">
            <v>42700</v>
          </cell>
        </row>
        <row r="1627">
          <cell r="C1627">
            <v>40563</v>
          </cell>
          <cell r="D1627" t="str">
            <v>Numeri Racc. a termine (CD+Obbl.)</v>
          </cell>
          <cell r="E1627">
            <v>158838135.53501999</v>
          </cell>
          <cell r="F1627">
            <v>124381130.90243</v>
          </cell>
          <cell r="G1627">
            <v>91090736.174520001</v>
          </cell>
          <cell r="H1627">
            <v>60364637.932089999</v>
          </cell>
          <cell r="I1627">
            <v>30357959</v>
          </cell>
          <cell r="J1627">
            <v>422032358.80278999</v>
          </cell>
          <cell r="K1627">
            <v>389408669.00133997</v>
          </cell>
          <cell r="L1627">
            <v>359638454.85356998</v>
          </cell>
          <cell r="M1627">
            <v>327619902.79127002</v>
          </cell>
          <cell r="N1627">
            <v>296167385.55000001</v>
          </cell>
          <cell r="O1627">
            <v>262894548.19938001</v>
          </cell>
          <cell r="P1627">
            <v>228798750.51225999</v>
          </cell>
          <cell r="Q1627">
            <v>193240231.66486001</v>
          </cell>
          <cell r="R1627">
            <v>418062768</v>
          </cell>
          <cell r="S1627">
            <v>417972000</v>
          </cell>
        </row>
        <row r="1628">
          <cell r="C1628">
            <v>40564</v>
          </cell>
          <cell r="D1628" t="str">
            <v>Margine Racc. a termine</v>
          </cell>
          <cell r="E1628">
            <v>3270.5536299999999</v>
          </cell>
          <cell r="F1628">
            <v>2536.20919</v>
          </cell>
          <cell r="G1628">
            <v>1807.3816099999999</v>
          </cell>
          <cell r="H1628">
            <v>1196.78007</v>
          </cell>
          <cell r="I1628">
            <v>671</v>
          </cell>
          <cell r="J1628">
            <v>9421.7260700000006</v>
          </cell>
          <cell r="K1628">
            <v>8580.0202300000001</v>
          </cell>
          <cell r="L1628">
            <v>7869.2117799999996</v>
          </cell>
          <cell r="M1628">
            <v>7123.24701</v>
          </cell>
          <cell r="N1628">
            <v>6360.0843299999997</v>
          </cell>
          <cell r="O1628">
            <v>5881.0353599999999</v>
          </cell>
          <cell r="P1628">
            <v>5395.4251999999997</v>
          </cell>
          <cell r="Q1628">
            <v>4916.3569100000004</v>
          </cell>
          <cell r="R1628">
            <v>7875.2</v>
          </cell>
          <cell r="S1628">
            <v>7890</v>
          </cell>
        </row>
        <row r="1629">
          <cell r="C1629">
            <v>40565</v>
          </cell>
          <cell r="D1629" t="str">
            <v>Numeri Racc. totale (esclusi PCT)</v>
          </cell>
          <cell r="E1629">
            <v>428001303.38053</v>
          </cell>
          <cell r="F1629">
            <v>338740759.26327997</v>
          </cell>
          <cell r="G1629">
            <v>253097774.90516999</v>
          </cell>
          <cell r="H1629">
            <v>167328624.80748999</v>
          </cell>
          <cell r="I1629">
            <v>86089382</v>
          </cell>
          <cell r="J1629">
            <v>1060432237.26086</v>
          </cell>
          <cell r="K1629">
            <v>973403787.69242001</v>
          </cell>
          <cell r="L1629">
            <v>890897776.32993996</v>
          </cell>
          <cell r="M1629">
            <v>805111105.66129005</v>
          </cell>
          <cell r="N1629">
            <v>720479659.17639005</v>
          </cell>
          <cell r="O1629">
            <v>631024275.54633999</v>
          </cell>
          <cell r="P1629">
            <v>543371464.95258999</v>
          </cell>
          <cell r="Q1629">
            <v>455881247.83267999</v>
          </cell>
          <cell r="R1629">
            <v>1065514938</v>
          </cell>
          <cell r="S1629">
            <v>1086288000</v>
          </cell>
        </row>
        <row r="1630">
          <cell r="C1630">
            <v>40566</v>
          </cell>
          <cell r="D1630" t="str">
            <v>Margine Raccolta Totale</v>
          </cell>
          <cell r="E1630">
            <v>23878.4022</v>
          </cell>
          <cell r="F1630">
            <v>18351.373909999998</v>
          </cell>
          <cell r="G1630">
            <v>13385.78174</v>
          </cell>
          <cell r="H1630">
            <v>8609.2988000000005</v>
          </cell>
          <cell r="I1630">
            <v>4412</v>
          </cell>
          <cell r="J1630">
            <v>46608.755920000003</v>
          </cell>
          <cell r="K1630">
            <v>41951.009449999998</v>
          </cell>
          <cell r="L1630">
            <v>37877.444909999998</v>
          </cell>
          <cell r="M1630">
            <v>34204.364719999998</v>
          </cell>
          <cell r="N1630">
            <v>30744.39543</v>
          </cell>
          <cell r="O1630">
            <v>27377.400109999999</v>
          </cell>
          <cell r="P1630">
            <v>24014.520570000001</v>
          </cell>
          <cell r="Q1630">
            <v>20803.07718</v>
          </cell>
          <cell r="R1630">
            <v>58350.400000000001</v>
          </cell>
          <cell r="S1630">
            <v>50590</v>
          </cell>
        </row>
        <row r="1631">
          <cell r="C1631">
            <v>40567</v>
          </cell>
          <cell r="D1631" t="str">
            <v>Numeri Impieghi vivi totali</v>
          </cell>
          <cell r="E1631">
            <v>124271382.5818</v>
          </cell>
          <cell r="F1631">
            <v>97631530.183149993</v>
          </cell>
          <cell r="G1631">
            <v>72343790.297289997</v>
          </cell>
          <cell r="H1631">
            <v>47136609.21125</v>
          </cell>
          <cell r="I1631">
            <v>23645786</v>
          </cell>
          <cell r="J1631">
            <v>221703555.20864001</v>
          </cell>
          <cell r="K1631">
            <v>199522882.79245999</v>
          </cell>
          <cell r="L1631">
            <v>178903518.20008999</v>
          </cell>
          <cell r="M1631">
            <v>158198073.12198001</v>
          </cell>
          <cell r="N1631">
            <v>138757410.40237999</v>
          </cell>
          <cell r="O1631">
            <v>119093713.61612999</v>
          </cell>
          <cell r="P1631">
            <v>100397442.58125</v>
          </cell>
          <cell r="Q1631">
            <v>82983658.034140006</v>
          </cell>
          <cell r="R1631">
            <v>309869508</v>
          </cell>
          <cell r="S1631">
            <v>278892000</v>
          </cell>
        </row>
        <row r="1632">
          <cell r="C1632">
            <v>40568</v>
          </cell>
          <cell r="D1632" t="str">
            <v>Margine Imp. Vivi totali</v>
          </cell>
          <cell r="E1632">
            <v>10597.530280000001</v>
          </cell>
          <cell r="F1632">
            <v>8537.8855199999998</v>
          </cell>
          <cell r="G1632">
            <v>6566.7247500000003</v>
          </cell>
          <cell r="H1632">
            <v>4376.7159300000003</v>
          </cell>
          <cell r="I1632">
            <v>2174</v>
          </cell>
          <cell r="J1632">
            <v>25771.015640000001</v>
          </cell>
          <cell r="K1632">
            <v>23598.808840000002</v>
          </cell>
          <cell r="L1632">
            <v>21414.041379999999</v>
          </cell>
          <cell r="M1632">
            <v>19234.00964</v>
          </cell>
          <cell r="N1632">
            <v>17010.207539999999</v>
          </cell>
          <cell r="O1632">
            <v>14843.09656</v>
          </cell>
          <cell r="P1632">
            <v>12788.76952</v>
          </cell>
          <cell r="Q1632">
            <v>10623.42668</v>
          </cell>
          <cell r="R1632">
            <v>24943.3</v>
          </cell>
          <cell r="S1632">
            <v>27760</v>
          </cell>
        </row>
        <row r="1633">
          <cell r="C1633">
            <v>40569</v>
          </cell>
          <cell r="D1633" t="str">
            <v>Numeri Impieghi vivi a breve (c/c)</v>
          </cell>
          <cell r="E1633">
            <v>29415067.098749999</v>
          </cell>
          <cell r="F1633">
            <v>23012909.54352</v>
          </cell>
          <cell r="G1633">
            <v>16912833.060710002</v>
          </cell>
          <cell r="H1633">
            <v>11135348.33065</v>
          </cell>
          <cell r="I1633">
            <v>5290145</v>
          </cell>
          <cell r="J1633">
            <v>41895466.086429998</v>
          </cell>
          <cell r="K1633">
            <v>37604034.050379999</v>
          </cell>
          <cell r="L1633">
            <v>33747209.898780003</v>
          </cell>
          <cell r="M1633">
            <v>29853489.307360001</v>
          </cell>
          <cell r="N1633">
            <v>26175494.01957</v>
          </cell>
          <cell r="O1633">
            <v>22495529.925269999</v>
          </cell>
          <cell r="P1633">
            <v>19264001.459029999</v>
          </cell>
          <cell r="Q1633">
            <v>16266437.76921</v>
          </cell>
          <cell r="R1633">
            <v>80461549.799999997</v>
          </cell>
          <cell r="S1633">
            <v>47214000</v>
          </cell>
        </row>
        <row r="1634">
          <cell r="C1634">
            <v>40570</v>
          </cell>
          <cell r="D1634" t="str">
            <v>Margine Imp. Vivi a breve</v>
          </cell>
          <cell r="E1634">
            <v>4163.4806500000004</v>
          </cell>
          <cell r="F1634">
            <v>3248.6888300000001</v>
          </cell>
          <cell r="G1634">
            <v>2518.60358</v>
          </cell>
          <cell r="H1634">
            <v>1622.91121</v>
          </cell>
          <cell r="I1634">
            <v>781</v>
          </cell>
          <cell r="J1634">
            <v>8488.20298</v>
          </cell>
          <cell r="K1634">
            <v>7614.0482300000003</v>
          </cell>
          <cell r="L1634">
            <v>6809.8082800000002</v>
          </cell>
          <cell r="M1634">
            <v>6121.2263700000003</v>
          </cell>
          <cell r="N1634">
            <v>5397.8673099999996</v>
          </cell>
          <cell r="O1634">
            <v>4701.9834499999997</v>
          </cell>
          <cell r="P1634">
            <v>4067.1803399999999</v>
          </cell>
          <cell r="Q1634">
            <v>3379.2454299999999</v>
          </cell>
          <cell r="R1634">
            <v>10468.700000000001</v>
          </cell>
          <cell r="S1634">
            <v>8520</v>
          </cell>
        </row>
        <row r="1635">
          <cell r="C1635">
            <v>40571</v>
          </cell>
          <cell r="D1635" t="str">
            <v>Numeri Impieghi vivi a termine</v>
          </cell>
          <cell r="E1635">
            <v>94856315.483050004</v>
          </cell>
          <cell r="F1635">
            <v>74618620.639630005</v>
          </cell>
          <cell r="G1635">
            <v>55430957.236579999</v>
          </cell>
          <cell r="H1635">
            <v>36001260.880599998</v>
          </cell>
          <cell r="I1635">
            <v>18355641</v>
          </cell>
          <cell r="J1635">
            <v>179808089.12221</v>
          </cell>
          <cell r="K1635">
            <v>161918848.74206999</v>
          </cell>
          <cell r="L1635">
            <v>145156308.30131999</v>
          </cell>
          <cell r="M1635">
            <v>128344583.81462</v>
          </cell>
          <cell r="N1635">
            <v>112581916.38281</v>
          </cell>
          <cell r="O1635">
            <v>96598183.690860003</v>
          </cell>
          <cell r="P1635">
            <v>81133441.122219995</v>
          </cell>
          <cell r="Q1635">
            <v>66717220.264930002</v>
          </cell>
          <cell r="R1635">
            <v>229407958.19999999</v>
          </cell>
          <cell r="S1635">
            <v>231678000</v>
          </cell>
        </row>
        <row r="1636">
          <cell r="C1636">
            <v>40572</v>
          </cell>
          <cell r="D1636" t="str">
            <v>Margine Imp. Vivi a termine</v>
          </cell>
          <cell r="E1636">
            <v>6434.0496300000004</v>
          </cell>
          <cell r="F1636">
            <v>5289.1966899999998</v>
          </cell>
          <cell r="G1636">
            <v>4048.1211600000001</v>
          </cell>
          <cell r="H1636">
            <v>2753.8047200000001</v>
          </cell>
          <cell r="I1636">
            <v>1393</v>
          </cell>
          <cell r="J1636">
            <v>17282.812669999999</v>
          </cell>
          <cell r="K1636">
            <v>15984.760619999999</v>
          </cell>
          <cell r="L1636">
            <v>14604.233109999999</v>
          </cell>
          <cell r="M1636">
            <v>13112.78326</v>
          </cell>
          <cell r="N1636">
            <v>11612.34023</v>
          </cell>
          <cell r="O1636">
            <v>10141.11311</v>
          </cell>
          <cell r="P1636">
            <v>8721.5891800000009</v>
          </cell>
          <cell r="Q1636">
            <v>7244.1812499999996</v>
          </cell>
          <cell r="R1636">
            <v>14474.6</v>
          </cell>
          <cell r="S1636">
            <v>19240</v>
          </cell>
        </row>
        <row r="1637">
          <cell r="C1637">
            <v>40573</v>
          </cell>
          <cell r="D1637" t="str">
            <v>Numeri contenzioso</v>
          </cell>
          <cell r="E1637">
            <v>5053921.3735300004</v>
          </cell>
          <cell r="F1637">
            <v>4025734.5415699999</v>
          </cell>
          <cell r="G1637">
            <v>3020721.0374199999</v>
          </cell>
          <cell r="H1637">
            <v>1984364.57161</v>
          </cell>
          <cell r="I1637">
            <v>1036759</v>
          </cell>
          <cell r="J1637">
            <v>5948357.4374700002</v>
          </cell>
          <cell r="K1637">
            <v>5455539.1551299999</v>
          </cell>
          <cell r="L1637">
            <v>4987688.4181899996</v>
          </cell>
          <cell r="M1637">
            <v>4503169.7122</v>
          </cell>
          <cell r="N1637">
            <v>4007985.31586</v>
          </cell>
          <cell r="O1637">
            <v>3516073.2094800002</v>
          </cell>
          <cell r="P1637">
            <v>3022995.16181</v>
          </cell>
          <cell r="Q1637">
            <v>2562834.07375</v>
          </cell>
          <cell r="R1637">
            <v>12150797.4</v>
          </cell>
          <cell r="S1637">
            <v>5856000</v>
          </cell>
        </row>
        <row r="1638">
          <cell r="C1638">
            <v>40574</v>
          </cell>
          <cell r="D1638" t="str">
            <v>Margine Contenzioso</v>
          </cell>
          <cell r="E1638">
            <v>-492.46570000000003</v>
          </cell>
          <cell r="F1638">
            <v>-378.43556000000001</v>
          </cell>
          <cell r="G1638">
            <v>-275.31842</v>
          </cell>
          <cell r="H1638">
            <v>-175.17515</v>
          </cell>
          <cell r="I1638">
            <v>-89</v>
          </cell>
          <cell r="J1638">
            <v>-459.53946000000002</v>
          </cell>
          <cell r="K1638">
            <v>-415.48286000000002</v>
          </cell>
          <cell r="L1638">
            <v>-377.22163999999998</v>
          </cell>
          <cell r="M1638">
            <v>-342.38938999999999</v>
          </cell>
          <cell r="N1638">
            <v>-307.99781999999999</v>
          </cell>
          <cell r="O1638">
            <v>-273.41572000000002</v>
          </cell>
          <cell r="P1638">
            <v>-237.94112000000001</v>
          </cell>
          <cell r="Q1638">
            <v>-205.22556</v>
          </cell>
          <cell r="R1638">
            <v>-1296.2</v>
          </cell>
          <cell r="S1638">
            <v>-496</v>
          </cell>
        </row>
        <row r="1639">
          <cell r="C1639">
            <v>40575</v>
          </cell>
          <cell r="D1639" t="str">
            <v>Commissioni su GP</v>
          </cell>
          <cell r="E1639">
            <v>11296.21911</v>
          </cell>
          <cell r="F1639">
            <v>9292.6357700000008</v>
          </cell>
          <cell r="G1639">
            <v>6831.9846500000003</v>
          </cell>
          <cell r="H1639">
            <v>4586.0621700000002</v>
          </cell>
          <cell r="I1639">
            <v>2395</v>
          </cell>
          <cell r="J1639">
            <v>22137.07922</v>
          </cell>
          <cell r="K1639">
            <v>18357.800080000001</v>
          </cell>
          <cell r="L1639">
            <v>15728.188840000001</v>
          </cell>
          <cell r="M1639">
            <v>13728.50496</v>
          </cell>
          <cell r="N1639">
            <v>11996.4131</v>
          </cell>
          <cell r="O1639">
            <v>9988.2885100000003</v>
          </cell>
          <cell r="P1639">
            <v>8192.2958299999991</v>
          </cell>
          <cell r="Q1639">
            <v>6739.9104799999996</v>
          </cell>
          <cell r="R1639">
            <v>16414.2</v>
          </cell>
          <cell r="S1639">
            <v>19651</v>
          </cell>
        </row>
        <row r="1640">
          <cell r="C1640">
            <v>40576</v>
          </cell>
          <cell r="D1640" t="str">
            <v>volumi GP</v>
          </cell>
          <cell r="E1640">
            <v>1602615</v>
          </cell>
          <cell r="F1640">
            <v>1609053</v>
          </cell>
          <cell r="G1640">
            <v>1624297</v>
          </cell>
          <cell r="H1640">
            <v>1681879</v>
          </cell>
          <cell r="I1640">
            <v>1669349</v>
          </cell>
          <cell r="J1640">
            <v>1628450</v>
          </cell>
          <cell r="K1640">
            <v>1629199</v>
          </cell>
          <cell r="L1640">
            <v>1632045</v>
          </cell>
          <cell r="M1640">
            <v>1636346</v>
          </cell>
          <cell r="N1640">
            <v>1634987</v>
          </cell>
          <cell r="O1640">
            <v>1633279</v>
          </cell>
          <cell r="P1640">
            <v>1624904</v>
          </cell>
          <cell r="Q1640">
            <v>1609786</v>
          </cell>
          <cell r="R1640">
            <v>0</v>
          </cell>
          <cell r="S1640">
            <v>0</v>
          </cell>
        </row>
        <row r="1641">
          <cell r="C1641">
            <v>40577</v>
          </cell>
          <cell r="D1641" t="str">
            <v>Commissioni su fondi</v>
          </cell>
          <cell r="E1641">
            <v>7125.05771</v>
          </cell>
          <cell r="F1641">
            <v>5620.3897800000004</v>
          </cell>
          <cell r="G1641">
            <v>2528.58133</v>
          </cell>
          <cell r="H1641">
            <v>1630.9089899999999</v>
          </cell>
          <cell r="I1641">
            <v>866</v>
          </cell>
          <cell r="J1641">
            <v>11043.786829999999</v>
          </cell>
          <cell r="K1641">
            <v>7385.4437200000002</v>
          </cell>
          <cell r="L1641">
            <v>6590.9059299999999</v>
          </cell>
          <cell r="M1641">
            <v>5770.1927599999999</v>
          </cell>
          <cell r="N1641">
            <v>4988.7007599999997</v>
          </cell>
          <cell r="O1641">
            <v>4236.9185399999997</v>
          </cell>
          <cell r="P1641">
            <v>3477.7528200000002</v>
          </cell>
          <cell r="Q1641">
            <v>2789.32836</v>
          </cell>
          <cell r="R1641">
            <v>22721.5</v>
          </cell>
          <cell r="S1641">
            <v>21409</v>
          </cell>
        </row>
        <row r="1642">
          <cell r="C1642">
            <v>40578</v>
          </cell>
          <cell r="D1642" t="str">
            <v>volumi fondi</v>
          </cell>
          <cell r="E1642">
            <v>1298656</v>
          </cell>
          <cell r="F1642">
            <v>1273963</v>
          </cell>
          <cell r="G1642">
            <v>1223864</v>
          </cell>
          <cell r="H1642">
            <v>1152434</v>
          </cell>
          <cell r="I1642">
            <v>1152784</v>
          </cell>
          <cell r="J1642">
            <v>953589</v>
          </cell>
          <cell r="K1642">
            <v>939228</v>
          </cell>
          <cell r="L1642">
            <v>922557</v>
          </cell>
          <cell r="M1642">
            <v>902270</v>
          </cell>
          <cell r="N1642">
            <v>891923</v>
          </cell>
          <cell r="O1642">
            <v>879425</v>
          </cell>
          <cell r="P1642">
            <v>870171</v>
          </cell>
          <cell r="Q1642">
            <v>864163</v>
          </cell>
          <cell r="R1642">
            <v>0</v>
          </cell>
          <cell r="S1642">
            <v>0</v>
          </cell>
        </row>
        <row r="1643">
          <cell r="C1643">
            <v>40579</v>
          </cell>
          <cell r="D1643" t="str">
            <v>Commissioni su titoli amministrati</v>
          </cell>
          <cell r="E1643">
            <v>15447.678</v>
          </cell>
          <cell r="F1643">
            <v>12794.691269999999</v>
          </cell>
          <cell r="G1643">
            <v>11403.97723</v>
          </cell>
          <cell r="H1643">
            <v>4612.4876400000003</v>
          </cell>
          <cell r="I1643">
            <v>1925</v>
          </cell>
          <cell r="J1643">
            <v>17295.74985</v>
          </cell>
          <cell r="K1643">
            <v>10183.056399999999</v>
          </cell>
          <cell r="L1643">
            <v>8433.8427200000006</v>
          </cell>
          <cell r="M1643">
            <v>7648.9806500000004</v>
          </cell>
          <cell r="N1643">
            <v>6690.1085499999999</v>
          </cell>
          <cell r="O1643">
            <v>5919.2017599999999</v>
          </cell>
          <cell r="P1643">
            <v>5170.7899500000003</v>
          </cell>
          <cell r="Q1643">
            <v>4510.7509700000001</v>
          </cell>
          <cell r="R1643">
            <v>34783.599999999999</v>
          </cell>
          <cell r="S1643">
            <v>19014</v>
          </cell>
        </row>
        <row r="1644">
          <cell r="C1644">
            <v>40580</v>
          </cell>
          <cell r="D1644" t="str">
            <v>volumi Titoli Ammin. (stock)</v>
          </cell>
          <cell r="E1644">
            <v>3046991</v>
          </cell>
          <cell r="F1644">
            <v>3063720</v>
          </cell>
          <cell r="G1644">
            <v>3120173</v>
          </cell>
          <cell r="H1644">
            <v>3119515</v>
          </cell>
          <cell r="I1644">
            <v>3049821</v>
          </cell>
          <cell r="J1644">
            <v>2701725</v>
          </cell>
          <cell r="K1644">
            <v>2687875</v>
          </cell>
          <cell r="L1644">
            <v>2677492</v>
          </cell>
          <cell r="M1644">
            <v>2686418</v>
          </cell>
          <cell r="N1644">
            <v>2683999</v>
          </cell>
          <cell r="O1644">
            <v>2685980</v>
          </cell>
          <cell r="P1644">
            <v>2705404</v>
          </cell>
          <cell r="Q1644">
            <v>2731680</v>
          </cell>
          <cell r="R1644">
            <v>0</v>
          </cell>
          <cell r="S1644">
            <v>0</v>
          </cell>
        </row>
        <row r="1645">
          <cell r="C1645">
            <v>40581</v>
          </cell>
          <cell r="D1645" t="str">
            <v>Commissioni su operazioni di PcT</v>
          </cell>
          <cell r="E1645">
            <v>295.03185999999999</v>
          </cell>
          <cell r="F1645">
            <v>255.80985999999999</v>
          </cell>
          <cell r="G1645">
            <v>196.03471999999999</v>
          </cell>
          <cell r="H1645">
            <v>159.84399999999999</v>
          </cell>
          <cell r="I1645">
            <v>129</v>
          </cell>
          <cell r="J1645">
            <v>543.61474999999996</v>
          </cell>
          <cell r="K1645">
            <v>343.84499</v>
          </cell>
          <cell r="L1645">
            <v>302.85016999999999</v>
          </cell>
          <cell r="M1645">
            <v>261.89490999999998</v>
          </cell>
          <cell r="N1645">
            <v>231.26399000000001</v>
          </cell>
          <cell r="O1645">
            <v>150.49927</v>
          </cell>
          <cell r="P1645">
            <v>84.721170000000001</v>
          </cell>
          <cell r="Q1645">
            <v>22.752839999999999</v>
          </cell>
          <cell r="R1645">
            <v>568</v>
          </cell>
          <cell r="S1645">
            <v>386</v>
          </cell>
        </row>
        <row r="1646">
          <cell r="C1646">
            <v>40582</v>
          </cell>
          <cell r="D1646" t="str">
            <v>volumi PcT</v>
          </cell>
          <cell r="E1646">
            <v>190308.21463</v>
          </cell>
          <cell r="F1646">
            <v>200861.99830000001</v>
          </cell>
          <cell r="G1646">
            <v>218388.23488999999</v>
          </cell>
          <cell r="H1646">
            <v>499294.41279999999</v>
          </cell>
          <cell r="I1646">
            <v>303172</v>
          </cell>
          <cell r="J1646">
            <v>190350.94722999999</v>
          </cell>
          <cell r="K1646">
            <v>175920.03709999999</v>
          </cell>
          <cell r="L1646">
            <v>177070.08236999999</v>
          </cell>
          <cell r="M1646">
            <v>180281.41879</v>
          </cell>
          <cell r="N1646">
            <v>184702.00396</v>
          </cell>
          <cell r="O1646">
            <v>188514.96189999999</v>
          </cell>
          <cell r="P1646">
            <v>195409.61178000001</v>
          </cell>
          <cell r="Q1646">
            <v>201941.27111999999</v>
          </cell>
          <cell r="R1646">
            <v>0</v>
          </cell>
          <cell r="S1646">
            <v>0</v>
          </cell>
        </row>
        <row r="1647">
          <cell r="C1647">
            <v>40583</v>
          </cell>
          <cell r="D1647" t="str">
            <v>Commissioni su assicurazioni</v>
          </cell>
          <cell r="E1647">
            <v>2353.25126</v>
          </cell>
          <cell r="F1647">
            <v>1933.0920000000001</v>
          </cell>
          <cell r="G1647">
            <v>1417.57278</v>
          </cell>
          <cell r="H1647">
            <v>708.98635000000002</v>
          </cell>
          <cell r="I1647">
            <v>263</v>
          </cell>
          <cell r="J1647">
            <v>7219.85718</v>
          </cell>
          <cell r="K1647">
            <v>5880.2061899999999</v>
          </cell>
          <cell r="L1647">
            <v>5456.1484700000001</v>
          </cell>
          <cell r="M1647">
            <v>5101.9923500000004</v>
          </cell>
          <cell r="N1647">
            <v>4480.4910499999996</v>
          </cell>
          <cell r="O1647">
            <v>3766.3411900000001</v>
          </cell>
          <cell r="P1647">
            <v>3129.14</v>
          </cell>
          <cell r="Q1647">
            <v>2549.5833600000001</v>
          </cell>
          <cell r="R1647">
            <v>9501</v>
          </cell>
          <cell r="S1647">
            <v>9500</v>
          </cell>
        </row>
        <row r="1648">
          <cell r="C1648">
            <v>40584</v>
          </cell>
          <cell r="D1648" t="str">
            <v>volumi assicurazioni</v>
          </cell>
          <cell r="E1648">
            <v>235711.22613</v>
          </cell>
          <cell r="F1648">
            <v>229273.79501999999</v>
          </cell>
          <cell r="G1648">
            <v>222926.94372000001</v>
          </cell>
          <cell r="H1648">
            <v>213949.61520999999</v>
          </cell>
          <cell r="I1648">
            <v>205471.30963</v>
          </cell>
          <cell r="J1648">
            <v>201634.37012000001</v>
          </cell>
          <cell r="K1648">
            <v>194536.16200000001</v>
          </cell>
          <cell r="L1648">
            <v>185459.88268000001</v>
          </cell>
          <cell r="M1648">
            <v>178621.28241000001</v>
          </cell>
          <cell r="N1648">
            <v>164983.65724999999</v>
          </cell>
          <cell r="O1648">
            <v>151805.33460999999</v>
          </cell>
          <cell r="P1648">
            <v>137747.88785</v>
          </cell>
          <cell r="Q1648">
            <v>124385.13585000001</v>
          </cell>
          <cell r="R1648">
            <v>0</v>
          </cell>
          <cell r="S1648">
            <v>0</v>
          </cell>
        </row>
        <row r="1649">
          <cell r="C1649">
            <v>40585</v>
          </cell>
          <cell r="D1649" t="str">
            <v>commissioni tenuta conto</v>
          </cell>
          <cell r="E1649">
            <v>11338.52756</v>
          </cell>
          <cell r="F1649">
            <v>9178.1067399999993</v>
          </cell>
          <cell r="G1649">
            <v>6892.0363100000004</v>
          </cell>
          <cell r="H1649">
            <v>4468.7767700000004</v>
          </cell>
          <cell r="I1649">
            <v>2361</v>
          </cell>
          <cell r="J1649">
            <v>24776.508399999999</v>
          </cell>
          <cell r="K1649">
            <v>22086.505550000002</v>
          </cell>
          <cell r="L1649">
            <v>19578.779200000001</v>
          </cell>
          <cell r="M1649">
            <v>17644.183550000002</v>
          </cell>
          <cell r="N1649">
            <v>15523.36512</v>
          </cell>
          <cell r="O1649">
            <v>13723.208640000001</v>
          </cell>
          <cell r="P1649">
            <v>11582.820760000001</v>
          </cell>
          <cell r="Q1649">
            <v>9019.5245200000008</v>
          </cell>
          <cell r="R1649">
            <v>26457.5</v>
          </cell>
          <cell r="S1649">
            <v>28700</v>
          </cell>
        </row>
        <row r="1650">
          <cell r="C1650">
            <v>40586</v>
          </cell>
          <cell r="D1650" t="str">
            <v>commissioni su carte di credito e debito</v>
          </cell>
          <cell r="E1650">
            <v>1719.86751</v>
          </cell>
          <cell r="F1650">
            <v>1390.9027000000001</v>
          </cell>
          <cell r="G1650">
            <v>1044.0749800000001</v>
          </cell>
          <cell r="H1650">
            <v>657.34869000000003</v>
          </cell>
          <cell r="I1650">
            <v>328</v>
          </cell>
          <cell r="J1650">
            <v>2463.4504700000002</v>
          </cell>
          <cell r="K1650">
            <v>1177.17275</v>
          </cell>
          <cell r="L1650">
            <v>993.24950999999999</v>
          </cell>
          <cell r="M1650">
            <v>806.54591000000005</v>
          </cell>
          <cell r="N1650">
            <v>706.97275000000002</v>
          </cell>
          <cell r="O1650">
            <v>533.96082000000001</v>
          </cell>
          <cell r="P1650">
            <v>390.94799</v>
          </cell>
          <cell r="Q1650">
            <v>165.02842000000001</v>
          </cell>
          <cell r="R1650">
            <v>4107</v>
          </cell>
          <cell r="S1650">
            <v>2000</v>
          </cell>
        </row>
        <row r="1651">
          <cell r="C1651">
            <v>40587</v>
          </cell>
          <cell r="D1651" t="str">
            <v>commissioni su servizi estero</v>
          </cell>
          <cell r="E1651">
            <v>586.35017000000005</v>
          </cell>
          <cell r="F1651">
            <v>462.2894</v>
          </cell>
          <cell r="G1651">
            <v>342.96165999999999</v>
          </cell>
          <cell r="H1651">
            <v>233.74712</v>
          </cell>
          <cell r="I1651">
            <v>138</v>
          </cell>
          <cell r="J1651">
            <v>1680.9093700000001</v>
          </cell>
          <cell r="K1651">
            <v>1545.2234599999999</v>
          </cell>
          <cell r="L1651">
            <v>1444.17985</v>
          </cell>
          <cell r="M1651">
            <v>1305.9725699999999</v>
          </cell>
          <cell r="N1651">
            <v>1170.26278</v>
          </cell>
          <cell r="O1651">
            <v>1021.21106</v>
          </cell>
          <cell r="P1651">
            <v>844.74917000000005</v>
          </cell>
          <cell r="Q1651">
            <v>670.05664000000002</v>
          </cell>
          <cell r="R1651">
            <v>1406.4</v>
          </cell>
          <cell r="S1651">
            <v>1540</v>
          </cell>
        </row>
        <row r="1652">
          <cell r="C1652">
            <v>40588</v>
          </cell>
          <cell r="D1652" t="str">
            <v>Commissioni da portafoglio</v>
          </cell>
          <cell r="E1652">
            <v>119.80124000000001</v>
          </cell>
          <cell r="F1652">
            <v>92.364019999999996</v>
          </cell>
          <cell r="G1652">
            <v>67.336979999999997</v>
          </cell>
          <cell r="H1652">
            <v>42.670119999999997</v>
          </cell>
          <cell r="I1652">
            <v>19.934629999999999</v>
          </cell>
          <cell r="J1652">
            <v>162.38756000000001</v>
          </cell>
          <cell r="K1652">
            <v>141.89173</v>
          </cell>
          <cell r="L1652">
            <v>126.09354999999999</v>
          </cell>
          <cell r="M1652">
            <v>111.14971</v>
          </cell>
          <cell r="N1652">
            <v>99.405370000000005</v>
          </cell>
          <cell r="O1652">
            <v>87.957989999999995</v>
          </cell>
          <cell r="P1652">
            <v>74.678330000000003</v>
          </cell>
          <cell r="Q1652">
            <v>61.599829999999997</v>
          </cell>
          <cell r="R1652">
            <v>288</v>
          </cell>
          <cell r="S1652">
            <v>100</v>
          </cell>
        </row>
        <row r="1653">
          <cell r="C1653">
            <v>40589</v>
          </cell>
          <cell r="D1653" t="str">
            <v>altre Commissioni</v>
          </cell>
          <cell r="E1653">
            <v>809.06183999999996</v>
          </cell>
          <cell r="F1653">
            <v>635.38283000000001</v>
          </cell>
          <cell r="G1653">
            <v>508.85640999999998</v>
          </cell>
          <cell r="H1653">
            <v>319.03636</v>
          </cell>
          <cell r="I1653">
            <v>147.88955000000001</v>
          </cell>
          <cell r="J1653">
            <v>2073.5890300000001</v>
          </cell>
          <cell r="K1653">
            <v>1943.6241600000001</v>
          </cell>
          <cell r="L1653">
            <v>1564.2602099999999</v>
          </cell>
          <cell r="M1653">
            <v>1436.8250599999999</v>
          </cell>
          <cell r="N1653">
            <v>1314.1985099999999</v>
          </cell>
          <cell r="O1653">
            <v>849.68371000000002</v>
          </cell>
          <cell r="P1653">
            <v>631.80039999999997</v>
          </cell>
          <cell r="Q1653">
            <v>458.5249</v>
          </cell>
          <cell r="R1653">
            <v>1944</v>
          </cell>
          <cell r="S1653">
            <v>2100</v>
          </cell>
        </row>
        <row r="1654">
          <cell r="C1654">
            <v>40590</v>
          </cell>
          <cell r="D1654" t="str">
            <v>di cui sistema di pagamento</v>
          </cell>
          <cell r="E1654">
            <v>232.7002</v>
          </cell>
          <cell r="F1654">
            <v>178.80349000000001</v>
          </cell>
          <cell r="G1654">
            <v>140.40253000000001</v>
          </cell>
          <cell r="H1654">
            <v>92.585290000000001</v>
          </cell>
          <cell r="I1654">
            <v>46.88955</v>
          </cell>
          <cell r="J1654">
            <v>82.484369999999998</v>
          </cell>
          <cell r="K1654">
            <v>70.487260000000006</v>
          </cell>
          <cell r="L1654">
            <v>61.970149999999997</v>
          </cell>
          <cell r="M1654">
            <v>56.302309999999999</v>
          </cell>
          <cell r="N1654">
            <v>38.77149</v>
          </cell>
          <cell r="O1654">
            <v>33.601419999999997</v>
          </cell>
          <cell r="P1654">
            <v>29.557559999999999</v>
          </cell>
          <cell r="Q1654">
            <v>24.186050000000002</v>
          </cell>
          <cell r="R1654">
            <v>559.20000000000005</v>
          </cell>
          <cell r="S1654">
            <v>60</v>
          </cell>
        </row>
        <row r="1655">
          <cell r="C1655">
            <v>40591</v>
          </cell>
          <cell r="D1655" t="str">
            <v>effetto giorni banca</v>
          </cell>
          <cell r="E1655">
            <v>1099.85797</v>
          </cell>
          <cell r="F1655">
            <v>875.80539999999996</v>
          </cell>
          <cell r="G1655">
            <v>654.59209999999996</v>
          </cell>
          <cell r="H1655">
            <v>399.53012999999999</v>
          </cell>
          <cell r="I1655">
            <v>184</v>
          </cell>
          <cell r="J1655">
            <v>1958.1189999999999</v>
          </cell>
          <cell r="K1655">
            <v>1758.3232</v>
          </cell>
          <cell r="L1655">
            <v>1518.67374</v>
          </cell>
          <cell r="M1655">
            <v>1402.38175</v>
          </cell>
          <cell r="N1655">
            <v>1289.2715900000001</v>
          </cell>
          <cell r="O1655">
            <v>978.69949999999994</v>
          </cell>
          <cell r="P1655">
            <v>845.52952000000005</v>
          </cell>
          <cell r="Q1655">
            <v>729.70578999999998</v>
          </cell>
          <cell r="R1655">
            <v>1800</v>
          </cell>
          <cell r="S1655">
            <v>2100</v>
          </cell>
        </row>
        <row r="1656">
          <cell r="C1656">
            <v>40592</v>
          </cell>
          <cell r="D1656" t="str">
            <v>Commissioni GP+Fondi</v>
          </cell>
          <cell r="E1656">
            <v>18421.276819999999</v>
          </cell>
          <cell r="F1656">
            <v>14913.02555</v>
          </cell>
          <cell r="G1656">
            <v>9360.5659799999994</v>
          </cell>
          <cell r="H1656">
            <v>6216.9711600000001</v>
          </cell>
          <cell r="I1656">
            <v>3261</v>
          </cell>
          <cell r="J1656">
            <v>33180.866049999997</v>
          </cell>
          <cell r="K1656">
            <v>25743.2438</v>
          </cell>
          <cell r="L1656">
            <v>22319.09477</v>
          </cell>
          <cell r="M1656">
            <v>19498.69772</v>
          </cell>
          <cell r="N1656">
            <v>16985.113860000001</v>
          </cell>
          <cell r="O1656">
            <v>14225.207050000001</v>
          </cell>
          <cell r="P1656">
            <v>11670.048650000001</v>
          </cell>
          <cell r="Q1656">
            <v>9529.23884</v>
          </cell>
          <cell r="R1656">
            <v>39135.699999999997</v>
          </cell>
          <cell r="S1656">
            <v>41060</v>
          </cell>
        </row>
        <row r="1657">
          <cell r="C1657">
            <v>40593</v>
          </cell>
          <cell r="D1657" t="str">
            <v>Volumi GP+Fondi</v>
          </cell>
          <cell r="E1657">
            <v>2901271</v>
          </cell>
          <cell r="F1657">
            <v>2883016</v>
          </cell>
          <cell r="G1657">
            <v>2848161</v>
          </cell>
          <cell r="H1657">
            <v>2834313</v>
          </cell>
          <cell r="I1657">
            <v>2822133</v>
          </cell>
          <cell r="J1657">
            <v>2582039</v>
          </cell>
          <cell r="K1657">
            <v>2568427</v>
          </cell>
          <cell r="L1657">
            <v>2554602</v>
          </cell>
          <cell r="M1657">
            <v>2538616</v>
          </cell>
          <cell r="N1657">
            <v>2526910</v>
          </cell>
          <cell r="O1657">
            <v>2512704</v>
          </cell>
          <cell r="P1657">
            <v>2495075</v>
          </cell>
          <cell r="Q1657">
            <v>2473949</v>
          </cell>
          <cell r="R1657">
            <v>0</v>
          </cell>
          <cell r="S1657">
            <v>0</v>
          </cell>
        </row>
        <row r="1658">
          <cell r="C1658">
            <v>40594</v>
          </cell>
          <cell r="D1658" t="str">
            <v xml:space="preserve">Commissioni Titoli Amministrati+Pct </v>
          </cell>
          <cell r="E1658">
            <v>15742.709860000001</v>
          </cell>
          <cell r="F1658">
            <v>13050.50114</v>
          </cell>
          <cell r="G1658">
            <v>11600.01195</v>
          </cell>
          <cell r="H1658">
            <v>4772.3316400000003</v>
          </cell>
          <cell r="I1658">
            <v>2054</v>
          </cell>
          <cell r="J1658">
            <v>17839.364590000001</v>
          </cell>
          <cell r="K1658">
            <v>10526.901379999999</v>
          </cell>
          <cell r="L1658">
            <v>8736.6928900000003</v>
          </cell>
          <cell r="M1658">
            <v>7910.8755700000002</v>
          </cell>
          <cell r="N1658">
            <v>6921.3725299999996</v>
          </cell>
          <cell r="O1658">
            <v>6069.7010300000002</v>
          </cell>
          <cell r="P1658">
            <v>5255.5111100000004</v>
          </cell>
          <cell r="Q1658">
            <v>4533.5038100000002</v>
          </cell>
          <cell r="R1658">
            <v>35351.599999999999</v>
          </cell>
          <cell r="S1658">
            <v>19400</v>
          </cell>
        </row>
        <row r="1659">
          <cell r="C1659">
            <v>40600</v>
          </cell>
          <cell r="D1659" t="str">
            <v>Accantonamenti per incentivazione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</row>
        <row r="1660">
          <cell r="C1660">
            <v>50001</v>
          </cell>
          <cell r="D1660" t="str">
            <v>Raccolta diretta totale da clientela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</row>
        <row r="1661">
          <cell r="C1661">
            <v>50002</v>
          </cell>
          <cell r="D1661" t="str">
            <v>c/c e depositi fruttiferi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</row>
        <row r="1662">
          <cell r="C1662">
            <v>50003</v>
          </cell>
          <cell r="D1662" t="str">
            <v xml:space="preserve">certificati di deposito a breve 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</row>
        <row r="1663">
          <cell r="C1663">
            <v>50004</v>
          </cell>
          <cell r="D1663" t="str">
            <v>certificati di deposito a medio lungo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</row>
        <row r="1664">
          <cell r="C1664">
            <v>50005</v>
          </cell>
          <cell r="D1664" t="str">
            <v>Obbligazioni</v>
          </cell>
          <cell r="E1664">
            <v>0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</row>
        <row r="1665">
          <cell r="C1665">
            <v>50006</v>
          </cell>
          <cell r="D1665" t="str">
            <v>Tasso medio depositi in lire da residenti</v>
          </cell>
          <cell r="E1665">
            <v>0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</row>
        <row r="1666">
          <cell r="C1666">
            <v>50007</v>
          </cell>
          <cell r="D1666" t="str">
            <v>Tasso medio sulle obbligazioni in essere in lire di residenti</v>
          </cell>
          <cell r="E1666">
            <v>0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</row>
        <row r="1667">
          <cell r="C1667">
            <v>50008</v>
          </cell>
          <cell r="D1667" t="str">
            <v>Raccolta Gestita - GPM</v>
          </cell>
          <cell r="E1667">
            <v>0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</row>
        <row r="1668">
          <cell r="C1668">
            <v>50009</v>
          </cell>
          <cell r="D1668" t="str">
            <v>Raccolta Gestita - GPF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</row>
        <row r="1669">
          <cell r="C1669">
            <v>50010</v>
          </cell>
          <cell r="D1669" t="str">
            <v>Raccolta Gestita - Fondi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</row>
        <row r="1670">
          <cell r="C1670">
            <v>50011</v>
          </cell>
          <cell r="D1670" t="str">
            <v>Raccolta Gestita - Unit Linked</v>
          </cell>
          <cell r="E1670">
            <v>0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</row>
        <row r="1671">
          <cell r="C1671">
            <v>50012</v>
          </cell>
          <cell r="D1671" t="str">
            <v>Raccolta Gestita - Altri Prodotti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R1671">
            <v>0</v>
          </cell>
          <cell r="S1671">
            <v>0</v>
          </cell>
        </row>
        <row r="1672">
          <cell r="C1672">
            <v>50013</v>
          </cell>
          <cell r="D1672" t="str">
            <v>Raccolta Gestita - Bancassicurazione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</row>
        <row r="1673">
          <cell r="C1673">
            <v>50014</v>
          </cell>
          <cell r="D1673" t="str">
            <v>Raccolta Amministrata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</row>
        <row r="1674">
          <cell r="C1674">
            <v>50015</v>
          </cell>
          <cell r="D1674" t="str">
            <v>Impieghi totali a clientela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</row>
        <row r="1675">
          <cell r="C1675">
            <v>50016</v>
          </cell>
          <cell r="D1675" t="str">
            <v xml:space="preserve">Impieghi di filiali italiane a residenti a breve termine 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</row>
        <row r="1676">
          <cell r="C1676">
            <v>50017</v>
          </cell>
          <cell r="D1676" t="str">
            <v xml:space="preserve">Impieghi di filiali italiane a residenti a m/lungo termine 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</row>
        <row r="1677">
          <cell r="C1677">
            <v>50018</v>
          </cell>
          <cell r="D1677" t="str">
            <v>Impieghi di filiali italiane a residenti a breve termine (lire)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</row>
        <row r="1678">
          <cell r="C1678">
            <v>50019</v>
          </cell>
          <cell r="D1678" t="str">
            <v>Impieghi di filiali italiane a residenti a m/l termine (lire)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</row>
        <row r="1679">
          <cell r="C1679">
            <v>50020</v>
          </cell>
          <cell r="D1679" t="str">
            <v>Tasso impieghi a breve in lire</v>
          </cell>
          <cell r="E1679">
            <v>0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</row>
        <row r="1680">
          <cell r="C1680">
            <v>50021</v>
          </cell>
          <cell r="D1680" t="str">
            <v>Tasso impieghi a m/lungo in lire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</row>
        <row r="1681">
          <cell r="C1681">
            <v>50022</v>
          </cell>
          <cell r="D1681" t="str">
            <v>PCT Passivi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</row>
        <row r="1682">
          <cell r="C1682">
            <v>50023</v>
          </cell>
          <cell r="D1682" t="str">
            <v>PCT Attivi</v>
          </cell>
          <cell r="E1682">
            <v>0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</row>
        <row r="1683">
          <cell r="C1683">
            <v>50024</v>
          </cell>
          <cell r="D1683" t="str">
            <v>Margine di Interesse</v>
          </cell>
          <cell r="E1683">
            <v>0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</row>
        <row r="1684">
          <cell r="C1684">
            <v>50025</v>
          </cell>
          <cell r="D1684" t="str">
            <v>Dividendi</v>
          </cell>
          <cell r="E1684">
            <v>0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</row>
        <row r="1685">
          <cell r="C1685">
            <v>50026</v>
          </cell>
          <cell r="D1685" t="str">
            <v>Commissioni nette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</row>
        <row r="1686">
          <cell r="C1686">
            <v>50027</v>
          </cell>
          <cell r="D1686" t="str">
            <v>Proventi da operazioni finanziarie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</row>
        <row r="1687">
          <cell r="C1687">
            <v>50028</v>
          </cell>
          <cell r="D1687" t="str">
            <v>Altri proventi di gestione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</row>
        <row r="1688">
          <cell r="C1688">
            <v>50029</v>
          </cell>
          <cell r="D1688" t="str">
            <v>Costi del Personale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</row>
        <row r="1689">
          <cell r="C1689">
            <v>50030</v>
          </cell>
          <cell r="D1689" t="str">
            <v>Costi e spese diverse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</row>
        <row r="1690">
          <cell r="C1690">
            <v>50031</v>
          </cell>
          <cell r="D1690" t="str">
            <v>Imposte indirette e tasse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</row>
        <row r="1691">
          <cell r="C1691">
            <v>50032</v>
          </cell>
          <cell r="D1691" t="str">
            <v>Ammortamenti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</row>
        <row r="1692">
          <cell r="C1692">
            <v>50033</v>
          </cell>
          <cell r="D1692" t="str">
            <v>Rettifiche nette su crediti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R1692">
            <v>0</v>
          </cell>
          <cell r="S1692">
            <v>0</v>
          </cell>
        </row>
        <row r="1693">
          <cell r="C1693">
            <v>50034</v>
          </cell>
          <cell r="D1693" t="str">
            <v>Altri Accantonamenti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R1693">
            <v>0</v>
          </cell>
          <cell r="S1693">
            <v>0</v>
          </cell>
        </row>
        <row r="1694">
          <cell r="C1694">
            <v>50035</v>
          </cell>
          <cell r="D1694" t="str">
            <v>Proventi/Oneri Straordinari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</row>
        <row r="1695">
          <cell r="C1695">
            <v>50036</v>
          </cell>
          <cell r="D1695" t="str">
            <v>Imposte sul reddito</v>
          </cell>
          <cell r="E1695">
            <v>0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</row>
        <row r="1696">
          <cell r="C1696">
            <v>50037</v>
          </cell>
          <cell r="D1696" t="str">
            <v># punti distributivi totale</v>
          </cell>
          <cell r="E1696">
            <v>0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</row>
        <row r="1697">
          <cell r="C1697">
            <v>50038</v>
          </cell>
          <cell r="D1697" t="str">
            <v># punti distributivi aperti negli ultimi 3 anni</v>
          </cell>
          <cell r="E1697">
            <v>0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</row>
        <row r="1698">
          <cell r="C1698">
            <v>50039</v>
          </cell>
          <cell r="D1698" t="str">
            <v>Margine finanziario Raccolta da Clientela</v>
          </cell>
          <cell r="E1698">
            <v>0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</row>
        <row r="1699">
          <cell r="C1699">
            <v>50040</v>
          </cell>
          <cell r="D1699" t="str">
            <v>Raccolta Totale da Clientela (esclusi Pct)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</row>
        <row r="1700">
          <cell r="C1700">
            <v>50041</v>
          </cell>
          <cell r="D1700" t="str">
            <v>Margine finanziario Impieghi a Clientela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</row>
        <row r="1701">
          <cell r="C1701">
            <v>50042</v>
          </cell>
          <cell r="D1701" t="str">
            <v xml:space="preserve"> Impieghi Totali a Clientela (esclusi Pct)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</row>
        <row r="1702">
          <cell r="C1702">
            <v>50043</v>
          </cell>
          <cell r="D1702" t="str">
            <v xml:space="preserve">Attivo Ponderato per il rischio </v>
          </cell>
          <cell r="E1702">
            <v>0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</row>
        <row r="1703">
          <cell r="C1703">
            <v>50044</v>
          </cell>
          <cell r="D1703" t="str">
            <v>Sofferenze lorde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R1703">
            <v>0</v>
          </cell>
          <cell r="S1703">
            <v>0</v>
          </cell>
        </row>
        <row r="1704">
          <cell r="C1704">
            <v>50045</v>
          </cell>
          <cell r="D1704" t="str">
            <v>Incagli lordi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</row>
        <row r="1705">
          <cell r="C1705">
            <v>50046</v>
          </cell>
          <cell r="D1705" t="str">
            <v>Evidenze (watch list)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</row>
        <row r="1706">
          <cell r="C1706">
            <v>50047</v>
          </cell>
          <cell r="D1706" t="str">
            <v>Previsioni di Perdita su sofferenze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</row>
        <row r="1707">
          <cell r="C1707">
            <v>50048</v>
          </cell>
          <cell r="D1707" t="str">
            <v>Recuperi su crediti Totale Banca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</row>
        <row r="1708">
          <cell r="C1708">
            <v>50049</v>
          </cell>
          <cell r="D1708" t="str">
            <v>Impieghi vivi Sud+Isole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</row>
        <row r="1709">
          <cell r="C1709">
            <v>50050</v>
          </cell>
          <cell r="D1709" t="str">
            <v>Impieghi paesi a rischio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</row>
        <row r="1710">
          <cell r="C1710">
            <v>50051</v>
          </cell>
          <cell r="D1710" t="str">
            <v>Volumi Impieghi vivi totali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</row>
        <row r="1711">
          <cell r="C1711">
            <v>50052</v>
          </cell>
          <cell r="D1711" t="str">
            <v>Sofferenze Lorde medie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</row>
        <row r="1712">
          <cell r="C1712">
            <v>50053</v>
          </cell>
          <cell r="D1712" t="str">
            <v>Sofferenze Nette medie</v>
          </cell>
          <cell r="E1712">
            <v>0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0</v>
          </cell>
        </row>
        <row r="1713">
          <cell r="C1713">
            <v>50054</v>
          </cell>
          <cell r="D1713" t="str">
            <v>Patrimonio Netto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</row>
        <row r="1714">
          <cell r="C1714">
            <v>50055</v>
          </cell>
          <cell r="D1714" t="str">
            <v>Patrimonio Netto medio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R1714">
            <v>0</v>
          </cell>
          <cell r="S1714">
            <v>0</v>
          </cell>
        </row>
        <row r="1715">
          <cell r="C1715">
            <v>50056</v>
          </cell>
          <cell r="D1715" t="str">
            <v>Patrimonio netto rettificato</v>
          </cell>
          <cell r="E1715">
            <v>0</v>
          </cell>
          <cell r="F1715">
            <v>0</v>
          </cell>
          <cell r="G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R1715">
            <v>0</v>
          </cell>
          <cell r="S1715">
            <v>0</v>
          </cell>
        </row>
        <row r="1716">
          <cell r="C1716">
            <v>50058</v>
          </cell>
          <cell r="D1716" t="str">
            <v>Patrimonio di Vigilanza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R1716">
            <v>0</v>
          </cell>
          <cell r="S1716">
            <v>0</v>
          </cell>
        </row>
        <row r="1717">
          <cell r="C1717">
            <v>50059</v>
          </cell>
          <cell r="D1717" t="str">
            <v>Capitale assorbito (totale attività)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</row>
        <row r="1718">
          <cell r="C1718">
            <v>50060</v>
          </cell>
          <cell r="D1718" t="str">
            <v>Utile Netto rettificato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</row>
        <row r="1719">
          <cell r="C1719">
            <v>50061</v>
          </cell>
          <cell r="D1719" t="str">
            <v>Numeri Racc. a vista (c/c e dep. risp.)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</row>
        <row r="1720">
          <cell r="C1720">
            <v>50062</v>
          </cell>
          <cell r="D1720" t="str">
            <v>Margine Racc. a vista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</row>
        <row r="1721">
          <cell r="C1721">
            <v>50063</v>
          </cell>
          <cell r="D1721" t="str">
            <v>Numeri Racc. a termine (CD+Obbl.)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</row>
        <row r="1722">
          <cell r="C1722">
            <v>50064</v>
          </cell>
          <cell r="D1722" t="str">
            <v>Margine Racc. a termine</v>
          </cell>
          <cell r="E1722">
            <v>0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</row>
        <row r="1723">
          <cell r="C1723">
            <v>50065</v>
          </cell>
          <cell r="D1723" t="str">
            <v>Numeri Racc. totale (esclusi PCT)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</row>
        <row r="1724">
          <cell r="C1724">
            <v>50066</v>
          </cell>
          <cell r="D1724" t="str">
            <v>Margine Raccolta Totale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</row>
        <row r="1725">
          <cell r="C1725">
            <v>50067</v>
          </cell>
          <cell r="D1725" t="str">
            <v>Numeri Impieghi vivi totali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</row>
        <row r="1726">
          <cell r="C1726">
            <v>50068</v>
          </cell>
          <cell r="D1726" t="str">
            <v>Margine Imp. Vivi totali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</row>
        <row r="1727">
          <cell r="C1727">
            <v>50069</v>
          </cell>
          <cell r="D1727" t="str">
            <v>Numeri Impieghi vivi a breve (c/c)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R1727">
            <v>0</v>
          </cell>
          <cell r="S1727">
            <v>0</v>
          </cell>
        </row>
        <row r="1728">
          <cell r="C1728">
            <v>50070</v>
          </cell>
          <cell r="D1728" t="str">
            <v>Margine Imp. Vivi a breve</v>
          </cell>
          <cell r="E1728">
            <v>0</v>
          </cell>
          <cell r="F1728">
            <v>0</v>
          </cell>
          <cell r="G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</row>
        <row r="1729">
          <cell r="C1729">
            <v>50071</v>
          </cell>
          <cell r="D1729" t="str">
            <v>Numeri Impieghi vivi a termine</v>
          </cell>
          <cell r="E1729">
            <v>0</v>
          </cell>
          <cell r="F1729">
            <v>0</v>
          </cell>
          <cell r="G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</row>
        <row r="1730">
          <cell r="C1730">
            <v>50072</v>
          </cell>
          <cell r="D1730" t="str">
            <v>Margine Imp. Vivi a termine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</row>
        <row r="1731">
          <cell r="C1731">
            <v>50073</v>
          </cell>
          <cell r="D1731" t="str">
            <v>Numeri contenzioso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</row>
        <row r="1732">
          <cell r="C1732">
            <v>50074</v>
          </cell>
          <cell r="D1732" t="str">
            <v>Margine Contenzioso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</row>
        <row r="1733">
          <cell r="C1733">
            <v>50075</v>
          </cell>
          <cell r="D1733" t="str">
            <v>Commissioni su GP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</row>
        <row r="1734">
          <cell r="C1734">
            <v>50076</v>
          </cell>
          <cell r="D1734" t="str">
            <v>volumi GP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</row>
        <row r="1735">
          <cell r="C1735">
            <v>50077</v>
          </cell>
          <cell r="D1735" t="str">
            <v>Commissioni su fondi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</row>
        <row r="1736">
          <cell r="C1736">
            <v>50078</v>
          </cell>
          <cell r="D1736" t="str">
            <v>volumi fondi</v>
          </cell>
          <cell r="E1736">
            <v>0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</row>
        <row r="1737">
          <cell r="C1737">
            <v>50079</v>
          </cell>
          <cell r="D1737" t="str">
            <v>Commissioni su titoli amministrati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</row>
        <row r="1738">
          <cell r="C1738">
            <v>50080</v>
          </cell>
          <cell r="D1738" t="str">
            <v>volumi Titoli Ammin. (stock)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</row>
        <row r="1739">
          <cell r="C1739">
            <v>50081</v>
          </cell>
          <cell r="D1739" t="str">
            <v>Commissioni su operazioni di PcT</v>
          </cell>
          <cell r="E1739">
            <v>0</v>
          </cell>
          <cell r="F1739">
            <v>0</v>
          </cell>
          <cell r="G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</row>
        <row r="1740">
          <cell r="C1740">
            <v>50082</v>
          </cell>
          <cell r="D1740" t="str">
            <v>volumi PcT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R1740">
            <v>0</v>
          </cell>
          <cell r="S1740">
            <v>0</v>
          </cell>
        </row>
        <row r="1741">
          <cell r="C1741">
            <v>50083</v>
          </cell>
          <cell r="D1741" t="str">
            <v>Commissioni su assicurazioni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</row>
        <row r="1742">
          <cell r="C1742">
            <v>50084</v>
          </cell>
          <cell r="D1742" t="str">
            <v>volumi assicurazioni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</row>
        <row r="1743">
          <cell r="C1743">
            <v>50085</v>
          </cell>
          <cell r="D1743" t="str">
            <v>commissioni tenuta conto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</row>
        <row r="1744">
          <cell r="C1744">
            <v>50086</v>
          </cell>
          <cell r="D1744" t="str">
            <v>commissioni su carte di credito e debito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</row>
        <row r="1745">
          <cell r="C1745">
            <v>50087</v>
          </cell>
          <cell r="D1745" t="str">
            <v>commissioni su servizi estero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</row>
        <row r="1746">
          <cell r="C1746">
            <v>50088</v>
          </cell>
          <cell r="D1746" t="str">
            <v>Commissioni da portafoglio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</row>
        <row r="1747">
          <cell r="C1747">
            <v>50089</v>
          </cell>
          <cell r="D1747" t="str">
            <v>altre Commissioni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</row>
        <row r="1748">
          <cell r="C1748">
            <v>50090</v>
          </cell>
          <cell r="D1748" t="str">
            <v>di cui sistema di pagamento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</row>
        <row r="1749">
          <cell r="C1749">
            <v>50091</v>
          </cell>
          <cell r="D1749" t="str">
            <v>effetto giorni banca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</row>
        <row r="1750">
          <cell r="C1750">
            <v>50092</v>
          </cell>
          <cell r="D1750" t="str">
            <v># c/c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</row>
        <row r="1751">
          <cell r="C1751">
            <v>50093</v>
          </cell>
          <cell r="D1751" t="str">
            <v>di cui standardizzati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</row>
        <row r="1752">
          <cell r="C1752">
            <v>50094</v>
          </cell>
          <cell r="D1752" t="str">
            <v>Erogazione Mutui</v>
          </cell>
          <cell r="E1752">
            <v>0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</row>
        <row r="1753">
          <cell r="C1753">
            <v>50095</v>
          </cell>
          <cell r="D1753" t="str">
            <v>GP flusso netto</v>
          </cell>
          <cell r="E1753">
            <v>0</v>
          </cell>
          <cell r="F1753">
            <v>0</v>
          </cell>
          <cell r="G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</row>
        <row r="1754">
          <cell r="C1754">
            <v>50096</v>
          </cell>
          <cell r="D1754" t="str">
            <v>Fondi flusso netto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</row>
        <row r="1755">
          <cell r="C1755">
            <v>50097</v>
          </cell>
          <cell r="D1755" t="str">
            <v>Assicurazioni nuovi premi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</row>
        <row r="1756">
          <cell r="C1756">
            <v>50098</v>
          </cell>
          <cell r="D1756" t="str">
            <v># clienti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</row>
        <row r="1757">
          <cell r="C1757">
            <v>50099</v>
          </cell>
          <cell r="D1757" t="str">
            <v>Nuovi clienti Retail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</row>
        <row r="1758">
          <cell r="C1758">
            <v>50100</v>
          </cell>
          <cell r="D1758" t="str">
            <v># clienti CU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</row>
        <row r="1759">
          <cell r="C1759">
            <v>50101</v>
          </cell>
          <cell r="D1759" t="str">
            <v>MI CU</v>
          </cell>
          <cell r="E1759">
            <v>0</v>
          </cell>
          <cell r="F1759">
            <v>0</v>
          </cell>
          <cell r="G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</row>
        <row r="1760">
          <cell r="C1760">
            <v>50102</v>
          </cell>
          <cell r="D1760" t="str">
            <v>MI PAR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</row>
        <row r="1761">
          <cell r="C1761">
            <v>50103</v>
          </cell>
          <cell r="D1761" t="str">
            <v>MI PP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R1761">
            <v>0</v>
          </cell>
          <cell r="S1761">
            <v>0</v>
          </cell>
        </row>
        <row r="1762">
          <cell r="C1762">
            <v>50104</v>
          </cell>
          <cell r="D1762" t="str">
            <v>MI SB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R1762">
            <v>0</v>
          </cell>
          <cell r="S1762">
            <v>0</v>
          </cell>
        </row>
        <row r="1763">
          <cell r="C1763">
            <v>50105</v>
          </cell>
          <cell r="D1763" t="str">
            <v># clienti PAR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R1763">
            <v>0</v>
          </cell>
          <cell r="S1763">
            <v>0</v>
          </cell>
        </row>
        <row r="1764">
          <cell r="C1764">
            <v>50106</v>
          </cell>
          <cell r="D1764" t="str">
            <v># clienti PP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</row>
        <row r="1765">
          <cell r="C1765">
            <v>50107</v>
          </cell>
          <cell r="D1765" t="str">
            <v># clienti SB</v>
          </cell>
          <cell r="E1765">
            <v>0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</row>
        <row r="1766">
          <cell r="C1766">
            <v>50108</v>
          </cell>
          <cell r="D1766" t="str">
            <v># sportelli PB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</row>
        <row r="1767">
          <cell r="C1767">
            <v>50109</v>
          </cell>
          <cell r="D1767" t="str">
            <v>Attivo Ponderato per il rischio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</row>
        <row r="1768">
          <cell r="C1768">
            <v>50110</v>
          </cell>
          <cell r="D1768" t="str">
            <v>Volumi mutui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R1768">
            <v>0</v>
          </cell>
          <cell r="S1768">
            <v>0</v>
          </cell>
        </row>
        <row r="1769">
          <cell r="C1769">
            <v>50111</v>
          </cell>
          <cell r="D1769" t="str">
            <v>Volumi prestiti pers.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R1769">
            <v>0</v>
          </cell>
          <cell r="S1769">
            <v>0</v>
          </cell>
        </row>
        <row r="1770">
          <cell r="C1770">
            <v>50112</v>
          </cell>
          <cell r="D1770" t="str">
            <v># prodotti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</row>
        <row r="1771">
          <cell r="C1771">
            <v>50113</v>
          </cell>
          <cell r="D1771" t="str">
            <v># clienti con c/c</v>
          </cell>
          <cell r="E1771">
            <v>0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R1771">
            <v>0</v>
          </cell>
          <cell r="S1771">
            <v>0</v>
          </cell>
        </row>
        <row r="1772">
          <cell r="C1772">
            <v>50114</v>
          </cell>
          <cell r="D1772" t="str">
            <v># clienti con Mutuo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R1772">
            <v>0</v>
          </cell>
          <cell r="S1772">
            <v>0</v>
          </cell>
        </row>
        <row r="1773">
          <cell r="C1773">
            <v>50115</v>
          </cell>
          <cell r="D1773" t="str">
            <v># clienti con Assicurazioni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R1773">
            <v>0</v>
          </cell>
          <cell r="S1773">
            <v>0</v>
          </cell>
        </row>
        <row r="1774">
          <cell r="C1774">
            <v>50116</v>
          </cell>
          <cell r="D1774" t="str">
            <v># clienti con Prestiti Personali</v>
          </cell>
          <cell r="E1774">
            <v>0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</row>
        <row r="1775">
          <cell r="C1775">
            <v>50117</v>
          </cell>
          <cell r="D1775" t="str">
            <v># clienti con Fondi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</row>
        <row r="1776">
          <cell r="C1776">
            <v>50118</v>
          </cell>
          <cell r="D1776" t="str">
            <v># carte debito</v>
          </cell>
          <cell r="E1776">
            <v>0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</row>
        <row r="1777">
          <cell r="C1777">
            <v>50119</v>
          </cell>
          <cell r="D1777" t="str">
            <v># carte credito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</row>
        <row r="1778">
          <cell r="C1778">
            <v>50120</v>
          </cell>
          <cell r="D1778" t="str">
            <v>M Racc. Indir.  SB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</row>
        <row r="1779">
          <cell r="C1779">
            <v>50121</v>
          </cell>
          <cell r="D1779" t="str">
            <v>Sofferenze lorde tot. segmento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</row>
        <row r="1780">
          <cell r="C1780">
            <v>50122</v>
          </cell>
          <cell r="D1780" t="str">
            <v>Sofferenze nette tot. segmento</v>
          </cell>
          <cell r="E1780">
            <v>0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</row>
        <row r="1781">
          <cell r="C1781">
            <v>50123</v>
          </cell>
          <cell r="D1781" t="str">
            <v>Volumi Impieghi vivi totali Privati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</row>
        <row r="1782">
          <cell r="C1782">
            <v>50124</v>
          </cell>
          <cell r="D1782" t="str">
            <v>Sofferenze  Lorde Privati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</row>
        <row r="1783">
          <cell r="C1783">
            <v>50125</v>
          </cell>
          <cell r="D1783" t="str">
            <v>Sofferenze Nette Privati</v>
          </cell>
          <cell r="E1783">
            <v>0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</row>
        <row r="1784">
          <cell r="C1784">
            <v>50126</v>
          </cell>
          <cell r="D1784" t="str">
            <v>Volumi Impieghi vivi totali SB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</row>
        <row r="1785">
          <cell r="C1785">
            <v>50127</v>
          </cell>
          <cell r="D1785" t="str">
            <v>Sofferenze Lorde SB</v>
          </cell>
          <cell r="E1785">
            <v>0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</row>
        <row r="1786">
          <cell r="C1786">
            <v>50128</v>
          </cell>
          <cell r="D1786" t="str">
            <v>Sofferenze Nette SB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</row>
        <row r="1787">
          <cell r="C1787">
            <v>50129</v>
          </cell>
          <cell r="D1787" t="str">
            <v>Capitale assorbito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R1787">
            <v>0</v>
          </cell>
          <cell r="S1787">
            <v>0</v>
          </cell>
        </row>
        <row r="1788">
          <cell r="C1788">
            <v>50130</v>
          </cell>
          <cell r="D1788" t="str">
            <v>Numeri Racc. totale (esclusi PCT)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R1788">
            <v>0</v>
          </cell>
          <cell r="S1788">
            <v>0</v>
          </cell>
        </row>
        <row r="1789">
          <cell r="C1789">
            <v>50131</v>
          </cell>
          <cell r="D1789" t="str">
            <v>Margine Raccolta Totale</v>
          </cell>
          <cell r="E1789">
            <v>0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R1789">
            <v>0</v>
          </cell>
          <cell r="S1789">
            <v>0</v>
          </cell>
        </row>
        <row r="1790">
          <cell r="C1790">
            <v>50132</v>
          </cell>
          <cell r="D1790" t="str">
            <v>Numeri Impieghi vivi totali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R1790">
            <v>0</v>
          </cell>
          <cell r="S1790">
            <v>0</v>
          </cell>
        </row>
        <row r="1791">
          <cell r="C1791">
            <v>50133</v>
          </cell>
          <cell r="D1791" t="str">
            <v>Margine Imp. Vivi totali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R1791">
            <v>0</v>
          </cell>
          <cell r="S1791">
            <v>0</v>
          </cell>
        </row>
        <row r="1792">
          <cell r="C1792">
            <v>50134</v>
          </cell>
          <cell r="D1792" t="str">
            <v>Numeri Impieghi vivi a breve (c/c)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R1792">
            <v>0</v>
          </cell>
          <cell r="S1792">
            <v>0</v>
          </cell>
        </row>
        <row r="1793">
          <cell r="C1793">
            <v>50135</v>
          </cell>
          <cell r="D1793" t="str">
            <v>Margine Imp. Vivi a breve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R1793">
            <v>0</v>
          </cell>
          <cell r="S1793">
            <v>0</v>
          </cell>
        </row>
        <row r="1794">
          <cell r="C1794">
            <v>50136</v>
          </cell>
          <cell r="D1794" t="str">
            <v>Numeri Impieghi vivi a termine</v>
          </cell>
          <cell r="E1794">
            <v>0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</row>
        <row r="1795">
          <cell r="C1795">
            <v>50137</v>
          </cell>
          <cell r="D1795" t="str">
            <v>Margine Imp. Vivi a termine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R1795">
            <v>0</v>
          </cell>
          <cell r="S1795">
            <v>0</v>
          </cell>
        </row>
        <row r="1796">
          <cell r="C1796">
            <v>50138</v>
          </cell>
          <cell r="D1796" t="str">
            <v>Numeri contenzioso</v>
          </cell>
          <cell r="E1796">
            <v>0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</row>
        <row r="1797">
          <cell r="C1797">
            <v>50139</v>
          </cell>
          <cell r="D1797" t="str">
            <v>Margine Contenzioso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</row>
        <row r="1798">
          <cell r="C1798">
            <v>50140</v>
          </cell>
          <cell r="D1798" t="str">
            <v>Commissioni su GP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</row>
        <row r="1799">
          <cell r="C1799">
            <v>50141</v>
          </cell>
          <cell r="D1799" t="str">
            <v>volumi GP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R1799">
            <v>0</v>
          </cell>
          <cell r="S1799">
            <v>0</v>
          </cell>
        </row>
        <row r="1800">
          <cell r="C1800">
            <v>50142</v>
          </cell>
          <cell r="D1800" t="str">
            <v>Commissioni su fondi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</row>
        <row r="1801">
          <cell r="C1801">
            <v>50143</v>
          </cell>
          <cell r="D1801" t="str">
            <v>volumi fondi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</row>
        <row r="1802">
          <cell r="C1802">
            <v>50144</v>
          </cell>
          <cell r="D1802" t="str">
            <v>Commissioni su titoli amministrati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</row>
        <row r="1803">
          <cell r="C1803">
            <v>50145</v>
          </cell>
          <cell r="D1803" t="str">
            <v>volumi Titoli Ammin. (stock)</v>
          </cell>
          <cell r="E1803">
            <v>0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</row>
        <row r="1804">
          <cell r="C1804">
            <v>50146</v>
          </cell>
          <cell r="D1804" t="str">
            <v>Commissioni su operazioni di PcT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</row>
        <row r="1805">
          <cell r="C1805">
            <v>50147</v>
          </cell>
          <cell r="D1805" t="str">
            <v>volumi PcT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</row>
        <row r="1806">
          <cell r="C1806">
            <v>50148</v>
          </cell>
          <cell r="D1806" t="str">
            <v>Commissioni su assicurazioni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</row>
        <row r="1807">
          <cell r="C1807">
            <v>50149</v>
          </cell>
          <cell r="D1807" t="str">
            <v>volumi assicurazioni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</row>
        <row r="1808">
          <cell r="C1808">
            <v>50150</v>
          </cell>
          <cell r="D1808" t="str">
            <v>commissioni tenuta conto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</row>
        <row r="1809">
          <cell r="C1809">
            <v>50151</v>
          </cell>
          <cell r="D1809" t="str">
            <v>commissioni su carte di credito e debito</v>
          </cell>
          <cell r="E1809">
            <v>0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R1809">
            <v>0</v>
          </cell>
          <cell r="S1809">
            <v>0</v>
          </cell>
        </row>
        <row r="1810">
          <cell r="C1810">
            <v>50152</v>
          </cell>
          <cell r="D1810" t="str">
            <v>commissioni su servizi estero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</row>
        <row r="1811">
          <cell r="C1811">
            <v>50153</v>
          </cell>
          <cell r="D1811" t="str">
            <v>di cui forex&amp;derivatives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</row>
        <row r="1812">
          <cell r="C1812">
            <v>50154</v>
          </cell>
          <cell r="D1812" t="str">
            <v>Commissioni da portafoglio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</row>
        <row r="1813">
          <cell r="C1813">
            <v>50155</v>
          </cell>
          <cell r="D1813" t="str">
            <v>altre Commissioni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</row>
        <row r="1814">
          <cell r="C1814">
            <v>50156</v>
          </cell>
          <cell r="D1814" t="str">
            <v>di cui sistema di pagamento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</row>
        <row r="1815">
          <cell r="C1815">
            <v>50157</v>
          </cell>
          <cell r="D1815" t="str">
            <v>effetto giorni banca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</row>
        <row r="1816">
          <cell r="C1816">
            <v>50158</v>
          </cell>
          <cell r="D1816" t="str">
            <v># postazioni e-banking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</row>
        <row r="1817">
          <cell r="C1817">
            <v>50159</v>
          </cell>
          <cell r="D1817" t="str">
            <v># clienti</v>
          </cell>
          <cell r="E1817">
            <v>0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</row>
        <row r="1818">
          <cell r="C1818">
            <v>50160</v>
          </cell>
          <cell r="D1818" t="str">
            <v>Nuovi clienti Corporate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</row>
        <row r="1819">
          <cell r="C1819">
            <v>50161</v>
          </cell>
          <cell r="D1819" t="str">
            <v>Attivo Ponderato per il rischio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</row>
        <row r="1820">
          <cell r="C1820">
            <v>50162</v>
          </cell>
          <cell r="D1820" t="str">
            <v># clienti con postazioni e-banking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</row>
        <row r="1821">
          <cell r="C1821">
            <v>50163</v>
          </cell>
          <cell r="D1821" t="str">
            <v>Sofferenze lorde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</row>
        <row r="1822">
          <cell r="C1822">
            <v>50164</v>
          </cell>
          <cell r="D1822" t="str">
            <v>Sofferenze nette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</row>
        <row r="1823">
          <cell r="C1823">
            <v>50165</v>
          </cell>
          <cell r="D1823" t="str">
            <v>Capitale assorbito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</row>
        <row r="1824">
          <cell r="C1824">
            <v>50166</v>
          </cell>
          <cell r="D1824" t="str">
            <v>Numeri Racc. totale (esclusi PCT)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</row>
        <row r="1825">
          <cell r="C1825">
            <v>50167</v>
          </cell>
          <cell r="D1825" t="str">
            <v>Margine Raccolta Totale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</row>
        <row r="1826">
          <cell r="C1826">
            <v>50168</v>
          </cell>
          <cell r="D1826" t="str">
            <v>Numeri Impieghi vivi totali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R1826">
            <v>0</v>
          </cell>
          <cell r="S1826">
            <v>0</v>
          </cell>
        </row>
        <row r="1827">
          <cell r="C1827">
            <v>50169</v>
          </cell>
          <cell r="D1827" t="str">
            <v>Margine Imp. Vivi totali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R1827">
            <v>0</v>
          </cell>
          <cell r="S1827">
            <v>0</v>
          </cell>
        </row>
        <row r="1828">
          <cell r="C1828">
            <v>50170</v>
          </cell>
          <cell r="D1828" t="str">
            <v>Numeri Impieghi vivi a breve (c/c)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R1828">
            <v>0</v>
          </cell>
          <cell r="S1828">
            <v>0</v>
          </cell>
        </row>
        <row r="1829">
          <cell r="C1829">
            <v>50171</v>
          </cell>
          <cell r="D1829" t="str">
            <v>Margine Imp. Vivi a breve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</row>
        <row r="1830">
          <cell r="C1830">
            <v>50172</v>
          </cell>
          <cell r="D1830" t="str">
            <v>Numeri Impieghi vivi a termine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</row>
        <row r="1831">
          <cell r="C1831">
            <v>50173</v>
          </cell>
          <cell r="D1831" t="str">
            <v>Margine Imp. Vivi a termine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</row>
        <row r="1832">
          <cell r="C1832">
            <v>50174</v>
          </cell>
          <cell r="D1832" t="str">
            <v>Numeri contenzioso</v>
          </cell>
          <cell r="E1832">
            <v>0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</row>
        <row r="1833">
          <cell r="C1833">
            <v>50175</v>
          </cell>
          <cell r="D1833" t="str">
            <v>Margine Contenzioso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</row>
        <row r="1834">
          <cell r="C1834">
            <v>50176</v>
          </cell>
          <cell r="D1834" t="str">
            <v xml:space="preserve"> Commissioni su GP</v>
          </cell>
          <cell r="E1834">
            <v>0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</row>
        <row r="1835">
          <cell r="C1835">
            <v>50177</v>
          </cell>
          <cell r="D1835" t="str">
            <v>volumi GP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</row>
        <row r="1836">
          <cell r="C1836">
            <v>50178</v>
          </cell>
          <cell r="D1836" t="str">
            <v>Commissioni su fondi</v>
          </cell>
          <cell r="E1836">
            <v>0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</row>
        <row r="1837">
          <cell r="C1837">
            <v>50179</v>
          </cell>
          <cell r="D1837" t="str">
            <v>volumi fondi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R1837">
            <v>0</v>
          </cell>
          <cell r="S1837">
            <v>0</v>
          </cell>
        </row>
        <row r="1838">
          <cell r="C1838">
            <v>50180</v>
          </cell>
          <cell r="D1838" t="str">
            <v>Commissioni su titoli amministrati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R1838">
            <v>0</v>
          </cell>
          <cell r="S1838">
            <v>0</v>
          </cell>
        </row>
        <row r="1839">
          <cell r="C1839">
            <v>50181</v>
          </cell>
          <cell r="D1839" t="str">
            <v>volumi Titoli Ammin. (stock)</v>
          </cell>
          <cell r="E1839">
            <v>0</v>
          </cell>
          <cell r="F1839">
            <v>0</v>
          </cell>
          <cell r="G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R1839">
            <v>0</v>
          </cell>
          <cell r="S1839">
            <v>0</v>
          </cell>
        </row>
        <row r="1840">
          <cell r="C1840">
            <v>50182</v>
          </cell>
          <cell r="D1840" t="str">
            <v>Commissioni su operazioni di PcT</v>
          </cell>
          <cell r="E1840">
            <v>0</v>
          </cell>
          <cell r="F1840">
            <v>0</v>
          </cell>
          <cell r="G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</row>
        <row r="1841">
          <cell r="C1841">
            <v>50183</v>
          </cell>
          <cell r="D1841" t="str">
            <v>volumi PcT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</row>
        <row r="1842">
          <cell r="C1842">
            <v>50184</v>
          </cell>
          <cell r="D1842" t="str">
            <v>Commissioni su assicurazioni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</row>
        <row r="1843">
          <cell r="C1843">
            <v>50185</v>
          </cell>
          <cell r="D1843" t="str">
            <v>volumi assicurazioni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</row>
        <row r="1844">
          <cell r="C1844">
            <v>50186</v>
          </cell>
          <cell r="D1844" t="str">
            <v>commissioni tenuta conto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</row>
        <row r="1845">
          <cell r="C1845">
            <v>50187</v>
          </cell>
          <cell r="D1845" t="str">
            <v>commissioni su carte di credito e debito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</row>
        <row r="1846">
          <cell r="C1846">
            <v>50188</v>
          </cell>
          <cell r="D1846" t="str">
            <v>commissioni su servizi estero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</row>
        <row r="1847">
          <cell r="C1847">
            <v>50189</v>
          </cell>
          <cell r="D1847" t="str">
            <v>di cui forex&amp;derivatives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</row>
        <row r="1848">
          <cell r="C1848">
            <v>50190</v>
          </cell>
          <cell r="D1848" t="str">
            <v>Commissioni da portafoglio</v>
          </cell>
          <cell r="E1848">
            <v>0</v>
          </cell>
          <cell r="F1848">
            <v>0</v>
          </cell>
          <cell r="G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</row>
        <row r="1849">
          <cell r="C1849">
            <v>50191</v>
          </cell>
          <cell r="D1849" t="str">
            <v>altre Commissioni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</row>
        <row r="1850">
          <cell r="C1850">
            <v>50192</v>
          </cell>
          <cell r="D1850" t="str">
            <v>di cui sistema di pagamento</v>
          </cell>
          <cell r="E1850">
            <v>0</v>
          </cell>
          <cell r="F1850">
            <v>0</v>
          </cell>
          <cell r="G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</row>
        <row r="1851">
          <cell r="C1851">
            <v>50193</v>
          </cell>
          <cell r="D1851" t="str">
            <v>effetto giorni banca</v>
          </cell>
          <cell r="E1851">
            <v>0</v>
          </cell>
          <cell r="F1851">
            <v>0</v>
          </cell>
          <cell r="G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</row>
        <row r="1852">
          <cell r="C1852">
            <v>50194</v>
          </cell>
          <cell r="D1852" t="str">
            <v># gruppi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</row>
        <row r="1853">
          <cell r="C1853">
            <v>50195</v>
          </cell>
          <cell r="D1853" t="str">
            <v># clienti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</row>
        <row r="1854">
          <cell r="C1854">
            <v>50196</v>
          </cell>
          <cell r="D1854" t="str">
            <v>Attivo Ponderato per il rischio</v>
          </cell>
          <cell r="E1854">
            <v>0</v>
          </cell>
          <cell r="F1854">
            <v>0</v>
          </cell>
          <cell r="G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</row>
        <row r="1855">
          <cell r="C1855">
            <v>50197</v>
          </cell>
          <cell r="D1855" t="str">
            <v>Sofferenze lorde</v>
          </cell>
          <cell r="E1855">
            <v>0</v>
          </cell>
          <cell r="F1855">
            <v>0</v>
          </cell>
          <cell r="G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</row>
        <row r="1856">
          <cell r="C1856">
            <v>50198</v>
          </cell>
          <cell r="D1856" t="str">
            <v>Sofferenze nette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</row>
        <row r="1857">
          <cell r="C1857">
            <v>50199</v>
          </cell>
          <cell r="D1857" t="str">
            <v>Capitale assorbito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</row>
        <row r="1858">
          <cell r="C1858">
            <v>50200</v>
          </cell>
          <cell r="D1858" t="str">
            <v>Raccolta da Clientela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</row>
        <row r="1859">
          <cell r="C1859">
            <v>50201</v>
          </cell>
          <cell r="D1859" t="str">
            <v>Raccolta da Banche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</row>
        <row r="1860">
          <cell r="C1860">
            <v>50202</v>
          </cell>
          <cell r="D1860" t="str">
            <v>Raccolta da CM (escluso Fondo di Dotazione)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</row>
        <row r="1861">
          <cell r="C1861">
            <v>50203</v>
          </cell>
          <cell r="D1861" t="str">
            <v>Impieghi con Clientela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0</v>
          </cell>
          <cell r="S1861">
            <v>0</v>
          </cell>
        </row>
        <row r="1862">
          <cell r="C1862">
            <v>50204</v>
          </cell>
          <cell r="D1862" t="str">
            <v>Impieghi con banche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R1862">
            <v>0</v>
          </cell>
          <cell r="S1862">
            <v>0</v>
          </cell>
        </row>
        <row r="1863">
          <cell r="C1863">
            <v>50205</v>
          </cell>
          <cell r="D1863" t="str">
            <v xml:space="preserve">Impieghi con CM 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</row>
        <row r="1864">
          <cell r="C1864">
            <v>50206</v>
          </cell>
          <cell r="D1864" t="str">
            <v>Portafoglio Titoli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</row>
        <row r="1865">
          <cell r="C1865">
            <v>50207</v>
          </cell>
          <cell r="D1865" t="str">
            <v>Sofferenze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</row>
        <row r="1866">
          <cell r="C1866">
            <v>50208</v>
          </cell>
          <cell r="D1866" t="str">
            <v>Margine di Interesse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</row>
        <row r="1867">
          <cell r="C1867">
            <v>50209</v>
          </cell>
          <cell r="D1867" t="str">
            <v>Totale Ricavi da Servizi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</row>
        <row r="1868">
          <cell r="C1868">
            <v>50210</v>
          </cell>
          <cell r="D1868" t="str">
            <v>Costi del Personale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</row>
        <row r="1869">
          <cell r="C1869">
            <v>50211</v>
          </cell>
          <cell r="D1869" t="str">
            <v>Costi e spese diverse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</row>
        <row r="1870">
          <cell r="C1870">
            <v>50212</v>
          </cell>
          <cell r="D1870" t="str">
            <v>Imposte e tasse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</row>
        <row r="1871">
          <cell r="C1871">
            <v>50213</v>
          </cell>
          <cell r="D1871" t="str">
            <v>Ammortamenti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</row>
        <row r="1872">
          <cell r="C1872">
            <v>50214</v>
          </cell>
          <cell r="D1872" t="str">
            <v>Altri costi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0</v>
          </cell>
          <cell r="S1872">
            <v>0</v>
          </cell>
        </row>
        <row r="1873">
          <cell r="C1873">
            <v>50215</v>
          </cell>
          <cell r="D1873" t="str">
            <v>Oneri/Ricavi straordinari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R1873">
            <v>0</v>
          </cell>
          <cell r="S1873">
            <v>0</v>
          </cell>
        </row>
        <row r="1874">
          <cell r="C1874">
            <v>50216</v>
          </cell>
          <cell r="D1874" t="str">
            <v>Cambio lira/Dollaro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R1874">
            <v>0</v>
          </cell>
          <cell r="S1874">
            <v>0</v>
          </cell>
        </row>
        <row r="1875">
          <cell r="C1875">
            <v>50217</v>
          </cell>
          <cell r="D1875" t="str">
            <v>Cambio lira /Sterlina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</row>
        <row r="1876">
          <cell r="C1876">
            <v>50218</v>
          </cell>
          <cell r="D1876" t="str">
            <v>Impieghi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</row>
        <row r="1877">
          <cell r="C1877">
            <v>50219</v>
          </cell>
          <cell r="D1877" t="str">
            <v>Raccolta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</row>
        <row r="1878">
          <cell r="C1878">
            <v>50220</v>
          </cell>
          <cell r="D1878" t="str">
            <v>Margine Impieghi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</row>
        <row r="1879">
          <cell r="C1879">
            <v>50221</v>
          </cell>
          <cell r="D1879" t="str">
            <v>Margine Raccolta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</row>
        <row r="1880">
          <cell r="C1880">
            <v>50222</v>
          </cell>
          <cell r="D1880" t="str">
            <v>Totale Ricavi da Servizi</v>
          </cell>
          <cell r="E1880">
            <v>0</v>
          </cell>
          <cell r="F1880">
            <v>0</v>
          </cell>
          <cell r="G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</row>
        <row r="1881">
          <cell r="C1881">
            <v>50224</v>
          </cell>
          <cell r="D1881" t="str">
            <v>Rettifiche nette su crediti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</row>
        <row r="1882">
          <cell r="C1882">
            <v>50225</v>
          </cell>
          <cell r="D1882" t="str">
            <v>Previsioni di perdita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</row>
        <row r="1883">
          <cell r="C1883">
            <v>50226</v>
          </cell>
          <cell r="D1883" t="str">
            <v>Recuperi su crediti</v>
          </cell>
          <cell r="E1883">
            <v>0</v>
          </cell>
          <cell r="F1883">
            <v>0</v>
          </cell>
          <cell r="G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</row>
        <row r="1884">
          <cell r="C1884">
            <v>50227</v>
          </cell>
          <cell r="D1884" t="str">
            <v>Capitale assorbito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</row>
        <row r="1885">
          <cell r="C1885">
            <v>50228</v>
          </cell>
          <cell r="D1885" t="str">
            <v>B.O.T.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</row>
        <row r="1886">
          <cell r="C1886">
            <v>50229</v>
          </cell>
          <cell r="D1886" t="str">
            <v>Titoli di stato altri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</row>
        <row r="1887">
          <cell r="C1887">
            <v>50230</v>
          </cell>
          <cell r="D1887" t="str">
            <v>Altri titoli</v>
          </cell>
          <cell r="E1887">
            <v>0</v>
          </cell>
          <cell r="F1887">
            <v>0</v>
          </cell>
          <cell r="G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</row>
        <row r="1888">
          <cell r="C1888">
            <v>50231</v>
          </cell>
          <cell r="D1888" t="str">
            <v>Portaf. Immobilizzato di Casa Madre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</row>
        <row r="1889">
          <cell r="C1889">
            <v>50232</v>
          </cell>
          <cell r="D1889" t="str">
            <v>Interbancario Netto</v>
          </cell>
          <cell r="E1889">
            <v>0</v>
          </cell>
          <cell r="F1889">
            <v>0</v>
          </cell>
          <cell r="G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</row>
        <row r="1890">
          <cell r="C1890">
            <v>50233</v>
          </cell>
          <cell r="D1890" t="str">
            <v>Margine finanziario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</row>
        <row r="1891">
          <cell r="C1891">
            <v>50234</v>
          </cell>
          <cell r="D1891" t="str">
            <v>POF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</row>
        <row r="1892">
          <cell r="C1892">
            <v>50235</v>
          </cell>
          <cell r="D1892" t="str">
            <v>Titoli Stato Portafoglio di Trading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</row>
        <row r="1893">
          <cell r="C1893">
            <v>50236</v>
          </cell>
          <cell r="D1893" t="str">
            <v>Altri Titoli Portafoglio di Trading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</row>
        <row r="1894">
          <cell r="C1894">
            <v>50237</v>
          </cell>
          <cell r="D1894" t="str">
            <v>MI Capital Markets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</row>
        <row r="1895">
          <cell r="C1895">
            <v>50238</v>
          </cell>
          <cell r="D1895" t="str">
            <v>MI Fixed Income Trading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</row>
        <row r="1896">
          <cell r="C1896">
            <v>50239</v>
          </cell>
          <cell r="D1896" t="str">
            <v>MI Fixed Income Sales</v>
          </cell>
          <cell r="E1896">
            <v>0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</row>
        <row r="1897">
          <cell r="C1897">
            <v>50240</v>
          </cell>
          <cell r="D1897" t="str">
            <v>MI Equity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</row>
        <row r="1898">
          <cell r="C1898">
            <v>50241</v>
          </cell>
          <cell r="D1898" t="str">
            <v>MI Warrants &amp; Equity Derivatives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R1898">
            <v>0</v>
          </cell>
          <cell r="S1898">
            <v>0</v>
          </cell>
        </row>
        <row r="1899">
          <cell r="C1899">
            <v>50242</v>
          </cell>
          <cell r="D1899" t="str">
            <v>MI Proprietary Trading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</row>
        <row r="1900">
          <cell r="C1900">
            <v>50243</v>
          </cell>
          <cell r="D1900" t="str">
            <v>MI Forex &amp; Derivatives Sales</v>
          </cell>
          <cell r="E1900">
            <v>0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R1900">
            <v>0</v>
          </cell>
          <cell r="S1900">
            <v>0</v>
          </cell>
        </row>
        <row r="1901">
          <cell r="C1901">
            <v>50244</v>
          </cell>
          <cell r="D1901" t="str">
            <v>MI Altro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R1901">
            <v>0</v>
          </cell>
          <cell r="S1901">
            <v>0</v>
          </cell>
        </row>
        <row r="1902">
          <cell r="C1902">
            <v>50245</v>
          </cell>
          <cell r="D1902" t="str">
            <v>Costo del personale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</row>
        <row r="1903">
          <cell r="C1903">
            <v>50246</v>
          </cell>
          <cell r="D1903" t="str">
            <v>Altri costi</v>
          </cell>
          <cell r="E1903">
            <v>0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</row>
        <row r="1904">
          <cell r="C1904">
            <v>50247</v>
          </cell>
          <cell r="D1904" t="str">
            <v>Imposte e tasse indirette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</row>
        <row r="1905">
          <cell r="C1905">
            <v>50248</v>
          </cell>
          <cell r="D1905" t="str">
            <v>Ammortamenti</v>
          </cell>
          <cell r="E1905">
            <v>0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</row>
        <row r="1906">
          <cell r="C1906">
            <v>50249</v>
          </cell>
          <cell r="D1906" t="str">
            <v>Accantonamenti</v>
          </cell>
          <cell r="E1906">
            <v>0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</row>
        <row r="1907">
          <cell r="C1907">
            <v>50250</v>
          </cell>
          <cell r="D1907" t="str">
            <v>Imposte sul reddito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R1907">
            <v>0</v>
          </cell>
          <cell r="S1907">
            <v>0</v>
          </cell>
        </row>
        <row r="1908">
          <cell r="C1908">
            <v>50251</v>
          </cell>
          <cell r="D1908" t="str">
            <v>VAR (10 gg, 99%)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</row>
        <row r="1909">
          <cell r="C1909">
            <v>50252</v>
          </cell>
          <cell r="D1909" t="str">
            <v>Sensitività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</row>
        <row r="1910">
          <cell r="C1910">
            <v>50253</v>
          </cell>
          <cell r="D1910" t="str">
            <v xml:space="preserve">Duration 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</row>
        <row r="1911">
          <cell r="C1911">
            <v>50254</v>
          </cell>
          <cell r="D1911" t="str">
            <v>VAR puntuale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</row>
        <row r="1912">
          <cell r="C1912">
            <v>50255</v>
          </cell>
          <cell r="D1912" t="str">
            <v>VAR utilizzato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</row>
        <row r="1913">
          <cell r="C1913">
            <v>50256</v>
          </cell>
          <cell r="D1913" t="str">
            <v># addetti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</row>
        <row r="1914">
          <cell r="C1914">
            <v>50257</v>
          </cell>
          <cell r="D1914" t="str">
            <v>Capitale assorbito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R1914">
            <v>0</v>
          </cell>
          <cell r="S1914">
            <v>0</v>
          </cell>
        </row>
        <row r="1915">
          <cell r="C1915">
            <v>50258</v>
          </cell>
          <cell r="D1915" t="str">
            <v>Compensi a professionisti esterni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R1915">
            <v>0</v>
          </cell>
          <cell r="S1915">
            <v>0</v>
          </cell>
        </row>
        <row r="1916">
          <cell r="C1916">
            <v>50259</v>
          </cell>
          <cell r="D1916" t="str">
            <v>Assicurazioni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</row>
        <row r="1917">
          <cell r="C1917">
            <v>50260</v>
          </cell>
          <cell r="D1917" t="str">
            <v>Pubblicità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</row>
        <row r="1918">
          <cell r="C1918">
            <v>50261</v>
          </cell>
          <cell r="D1918" t="str">
            <v>Beneficenza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</row>
        <row r="1919">
          <cell r="C1919">
            <v>50262</v>
          </cell>
          <cell r="D1919" t="str">
            <v>Locazione macchine</v>
          </cell>
          <cell r="E1919">
            <v>0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</row>
        <row r="1920">
          <cell r="C1920">
            <v>50263</v>
          </cell>
          <cell r="D1920" t="str">
            <v>Postali, Telefoni, Trasmissione dati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</row>
        <row r="1921">
          <cell r="C1921">
            <v>50264</v>
          </cell>
          <cell r="D1921" t="str">
            <v>Stampati e cancelleria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</row>
        <row r="1922">
          <cell r="C1922">
            <v>50265</v>
          </cell>
          <cell r="D1922" t="str">
            <v>Fornitura oggetti vari per ufficio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</row>
        <row r="1923">
          <cell r="C1923">
            <v>50266</v>
          </cell>
          <cell r="D1923" t="str">
            <v>Sorveglianza</v>
          </cell>
          <cell r="E1923">
            <v>0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</row>
        <row r="1924">
          <cell r="C1924">
            <v>50267</v>
          </cell>
          <cell r="D1924" t="str">
            <v>Informazioni e visure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</row>
        <row r="1925">
          <cell r="C1925">
            <v>50268</v>
          </cell>
          <cell r="D1925" t="str">
            <v>Prestazioni di servizi resi a terzi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</row>
        <row r="1926">
          <cell r="C1926">
            <v>50269</v>
          </cell>
          <cell r="D1926" t="str">
            <v>Trasporto valori e documenti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</row>
        <row r="1927">
          <cell r="C1927">
            <v>50270</v>
          </cell>
          <cell r="D1927" t="str">
            <v>Pulizia locali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</row>
        <row r="1928">
          <cell r="C1928">
            <v>50271</v>
          </cell>
          <cell r="D1928" t="str">
            <v xml:space="preserve"> Man. Rip. Mobili e Macc. Imp.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</row>
        <row r="1929">
          <cell r="C1929">
            <v>50272</v>
          </cell>
          <cell r="D1929" t="str">
            <v>Manutenzione locali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</row>
        <row r="1930">
          <cell r="C1930">
            <v>50273</v>
          </cell>
          <cell r="D1930" t="str">
            <v>Oneri inerenti i viaggi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</row>
        <row r="1931">
          <cell r="C1931">
            <v>50274</v>
          </cell>
          <cell r="D1931" t="str">
            <v>Noleggio e sviluppo software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</row>
        <row r="1932">
          <cell r="C1932">
            <v>50275</v>
          </cell>
          <cell r="D1932" t="str">
            <v>Fitti passivi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</row>
        <row r="1933">
          <cell r="C1933">
            <v>50276</v>
          </cell>
          <cell r="D1933" t="str">
            <v>Spese gest. immobili (en., el., risc.)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</row>
        <row r="1934">
          <cell r="C1934">
            <v>50277</v>
          </cell>
          <cell r="D1934" t="str">
            <v xml:space="preserve"> Altre spese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</row>
        <row r="1935">
          <cell r="C1935">
            <v>50278</v>
          </cell>
          <cell r="D1935" t="str">
            <v>di cui Information Technology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R1935">
            <v>0</v>
          </cell>
          <cell r="S1935">
            <v>0</v>
          </cell>
        </row>
        <row r="1936">
          <cell r="C1936">
            <v>50279</v>
          </cell>
          <cell r="D1936" t="str">
            <v>Hardware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R1936">
            <v>0</v>
          </cell>
          <cell r="S1936">
            <v>0</v>
          </cell>
        </row>
        <row r="1937">
          <cell r="C1937">
            <v>50280</v>
          </cell>
          <cell r="D1937" t="str">
            <v>Software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R1937">
            <v>0</v>
          </cell>
          <cell r="S1937">
            <v>0</v>
          </cell>
        </row>
        <row r="1938">
          <cell r="C1938">
            <v>50281</v>
          </cell>
          <cell r="D1938" t="str">
            <v>di cui Altri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</row>
        <row r="1939">
          <cell r="C1939">
            <v>50282</v>
          </cell>
          <cell r="D1939" t="str">
            <v>Immobilizzazioni tecniche (diverse dall'Hardware)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</row>
        <row r="1940">
          <cell r="C1940">
            <v>50283</v>
          </cell>
          <cell r="D1940" t="str">
            <v>Oneri di incentivazione all'uscita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</row>
        <row r="1941">
          <cell r="C1941">
            <v>50284</v>
          </cell>
          <cell r="D1941" t="str">
            <v>Costo del personale variabile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</row>
        <row r="1942">
          <cell r="C1942">
            <v>50285</v>
          </cell>
          <cell r="D1942" t="str">
            <v>Costo del personale fisso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</row>
        <row r="1943">
          <cell r="C1943">
            <v>50286</v>
          </cell>
          <cell r="D1943" t="str">
            <v># risorse Direzione Centrale</v>
          </cell>
          <cell r="E1943">
            <v>0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R1943">
            <v>0</v>
          </cell>
          <cell r="S1943">
            <v>0</v>
          </cell>
        </row>
        <row r="1944">
          <cell r="C1944">
            <v>50287</v>
          </cell>
          <cell r="D1944" t="str">
            <v># risorse Rete (Italia e estero)</v>
          </cell>
          <cell r="E1944">
            <v>0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</row>
        <row r="1945">
          <cell r="C1945">
            <v>50288</v>
          </cell>
          <cell r="D1945" t="str">
            <v xml:space="preserve"># risorse distaccate </v>
          </cell>
          <cell r="E1945">
            <v>0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R1945">
            <v>0</v>
          </cell>
          <cell r="S1945">
            <v>0</v>
          </cell>
        </row>
        <row r="1946">
          <cell r="C1946">
            <v>50289</v>
          </cell>
          <cell r="D1946" t="str">
            <v># addetti Filiali Estere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</row>
        <row r="1947">
          <cell r="C1947">
            <v>50290</v>
          </cell>
          <cell r="D1947" t="str">
            <v>Nuove assunzioni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</row>
        <row r="1948">
          <cell r="C1948">
            <v>50291</v>
          </cell>
          <cell r="D1948" t="str">
            <v>Uscite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</row>
        <row r="1949">
          <cell r="C1949">
            <v>50292</v>
          </cell>
          <cell r="D1949" t="str">
            <v>di cui Uscite incentivate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</row>
        <row r="1950">
          <cell r="C1950">
            <v>50293</v>
          </cell>
          <cell r="D1950" t="str">
            <v># promozioni a dirigente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</row>
        <row r="1951">
          <cell r="C1951">
            <v>50294</v>
          </cell>
          <cell r="D1951" t="str">
            <v># promozioni a funzionario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</row>
        <row r="1952">
          <cell r="C1952">
            <v>50295</v>
          </cell>
          <cell r="D1952" t="str">
            <v># promozioni a quadro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</row>
        <row r="1953">
          <cell r="C1953">
            <v>50296</v>
          </cell>
          <cell r="D1953" t="str">
            <v>Costo Lavoro Dirigenti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</row>
        <row r="1954">
          <cell r="C1954">
            <v>50297</v>
          </cell>
          <cell r="D1954" t="str">
            <v>Costo Lavoro Funzionari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</row>
        <row r="1955">
          <cell r="C1955">
            <v>50298</v>
          </cell>
          <cell r="D1955" t="str">
            <v>Costo Lavoro Quadri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</row>
        <row r="1956">
          <cell r="C1956">
            <v>50299</v>
          </cell>
          <cell r="D1956" t="str">
            <v>Costo Lavoro Impiegati e altro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</row>
        <row r="1957">
          <cell r="C1957">
            <v>50300</v>
          </cell>
          <cell r="D1957" t="str">
            <v>età media funzionari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</row>
        <row r="1958">
          <cell r="C1958">
            <v>50301</v>
          </cell>
          <cell r="D1958" t="str">
            <v>età media quadri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</row>
        <row r="1959">
          <cell r="C1959">
            <v>50302</v>
          </cell>
          <cell r="D1959" t="str">
            <v>età media impiegati e altro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</row>
        <row r="1960">
          <cell r="C1960">
            <v>50303</v>
          </cell>
          <cell r="D1960" t="str">
            <v># Dirigenti.</v>
          </cell>
          <cell r="E1960">
            <v>0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</row>
        <row r="1961">
          <cell r="C1961">
            <v>50304</v>
          </cell>
          <cell r="D1961" t="str">
            <v># Funzionari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</row>
        <row r="1962">
          <cell r="C1962">
            <v>50305</v>
          </cell>
          <cell r="D1962" t="str">
            <v># Quadri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</row>
        <row r="1963">
          <cell r="C1963">
            <v>50306</v>
          </cell>
          <cell r="D1963" t="str">
            <v># Impiegati e Altro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</row>
        <row r="1964">
          <cell r="C1964">
            <v>50307</v>
          </cell>
          <cell r="D1964" t="str">
            <v>Accantonamenti al Fondo rischi bancari generali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</row>
        <row r="1965">
          <cell r="C1965">
            <v>50308</v>
          </cell>
          <cell r="D1965" t="str">
            <v>Imposte sul reddito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</row>
        <row r="1966">
          <cell r="C1966">
            <v>50309</v>
          </cell>
          <cell r="D1966" t="str">
            <v>Cambio lira /$HongKong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</row>
        <row r="1967">
          <cell r="C1967">
            <v>50310</v>
          </cell>
          <cell r="D1967" t="str">
            <v>Cambio lira /$Singapore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</row>
        <row r="1968">
          <cell r="C1968">
            <v>50311</v>
          </cell>
          <cell r="D1968" t="str">
            <v>Cambio lira /Franco francese</v>
          </cell>
          <cell r="E1968">
            <v>0</v>
          </cell>
          <cell r="F1968">
            <v>0</v>
          </cell>
          <cell r="G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</row>
        <row r="1969">
          <cell r="C1969">
            <v>50312</v>
          </cell>
          <cell r="D1969" t="str">
            <v>Spese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</row>
        <row r="1970">
          <cell r="C1970">
            <v>50313</v>
          </cell>
          <cell r="D1970" t="str">
            <v>Investimenti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</row>
        <row r="1971">
          <cell r="C1971">
            <v>50314</v>
          </cell>
          <cell r="D1971" t="str">
            <v>Margine Finanziario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R1971">
            <v>0</v>
          </cell>
          <cell r="S1971">
            <v>0</v>
          </cell>
        </row>
        <row r="1972">
          <cell r="C1972">
            <v>50315</v>
          </cell>
          <cell r="D1972" t="str">
            <v>Ricavi da Servizi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</row>
        <row r="1973">
          <cell r="C1973">
            <v>50316</v>
          </cell>
          <cell r="D1973" t="str">
            <v>Margine di Intermediazione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</row>
        <row r="1974">
          <cell r="C1974">
            <v>50317</v>
          </cell>
          <cell r="D1974" t="str">
            <v>Margine di Intermediazione</v>
          </cell>
          <cell r="E1974">
            <v>0</v>
          </cell>
          <cell r="F1974">
            <v>0</v>
          </cell>
          <cell r="G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</row>
        <row r="1975">
          <cell r="C1975">
            <v>50318</v>
          </cell>
          <cell r="D1975" t="str">
            <v>Margine di Intermediazione</v>
          </cell>
          <cell r="E1975">
            <v>0</v>
          </cell>
          <cell r="F1975">
            <v>0</v>
          </cell>
          <cell r="G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</row>
        <row r="1976">
          <cell r="C1976">
            <v>50319</v>
          </cell>
          <cell r="D1976" t="str">
            <v>Giri lordi a sofferenze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</row>
        <row r="1977">
          <cell r="C1977">
            <v>50320</v>
          </cell>
          <cell r="D1977" t="str">
            <v>Volumi fondi azionari e bilanciati</v>
          </cell>
          <cell r="E1977">
            <v>0</v>
          </cell>
          <cell r="F1977">
            <v>0</v>
          </cell>
          <cell r="G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</row>
        <row r="1978">
          <cell r="C1978">
            <v>50321</v>
          </cell>
          <cell r="D1978" t="str">
            <v>Commissioni GP+Fondi Retail</v>
          </cell>
          <cell r="E1978">
            <v>0</v>
          </cell>
          <cell r="F1978">
            <v>0</v>
          </cell>
          <cell r="G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R1978">
            <v>0</v>
          </cell>
          <cell r="S1978">
            <v>0</v>
          </cell>
        </row>
        <row r="1979">
          <cell r="C1979">
            <v>50322</v>
          </cell>
          <cell r="D1979" t="str">
            <v>Volumi GP+Fondi Retail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R1979">
            <v>0</v>
          </cell>
          <cell r="S1979">
            <v>0</v>
          </cell>
        </row>
        <row r="1980">
          <cell r="C1980">
            <v>50323</v>
          </cell>
          <cell r="D1980" t="str">
            <v>Commissioni Titoli Amministrati+Pct  Retail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</row>
        <row r="1981">
          <cell r="C1981">
            <v>50325</v>
          </cell>
          <cell r="D1981" t="str">
            <v>Commissioni GP+Fondi Corporate</v>
          </cell>
          <cell r="E1981">
            <v>0</v>
          </cell>
          <cell r="F1981">
            <v>0</v>
          </cell>
          <cell r="G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</row>
        <row r="1982">
          <cell r="C1982">
            <v>50326</v>
          </cell>
          <cell r="D1982" t="str">
            <v>Volumi GP+Fondi Corporate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</row>
        <row r="1983">
          <cell r="C1983">
            <v>50327</v>
          </cell>
          <cell r="D1983" t="str">
            <v>Commissioni Titoli Amministrati+Pct Corporate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</row>
        <row r="1984">
          <cell r="C1984">
            <v>50329</v>
          </cell>
          <cell r="D1984" t="str">
            <v>Commissioni GP+Fondi Large Corporate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0</v>
          </cell>
          <cell r="S1984">
            <v>0</v>
          </cell>
        </row>
        <row r="1985">
          <cell r="C1985">
            <v>50330</v>
          </cell>
          <cell r="D1985" t="str">
            <v>Volumi GP+Fondi Large Corporate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R1985">
            <v>0</v>
          </cell>
          <cell r="S1985">
            <v>0</v>
          </cell>
        </row>
        <row r="1986">
          <cell r="C1986">
            <v>50332</v>
          </cell>
          <cell r="D1986" t="str">
            <v>Commissioni Titoli Amministrati+Pct Large Corporate</v>
          </cell>
          <cell r="E1986">
            <v>0</v>
          </cell>
          <cell r="F1986">
            <v>0</v>
          </cell>
          <cell r="G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</row>
        <row r="1987">
          <cell r="C1987">
            <v>50333</v>
          </cell>
          <cell r="D1987" t="str">
            <v>Margine di intermediazione Correspondent Banking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</row>
        <row r="1988">
          <cell r="C1988">
            <v>50334</v>
          </cell>
          <cell r="D1988" t="str">
            <v>Margine di intermediazione Tesoreria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R1988">
            <v>0</v>
          </cell>
          <cell r="S1988">
            <v>0</v>
          </cell>
        </row>
        <row r="1989">
          <cell r="C1989">
            <v>50335</v>
          </cell>
          <cell r="D1989" t="str">
            <v># risorse totali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</row>
        <row r="1990">
          <cell r="C1990">
            <v>50340</v>
          </cell>
          <cell r="D1990" t="str">
            <v>Impieghi</v>
          </cell>
          <cell r="E1990">
            <v>0</v>
          </cell>
          <cell r="F1990">
            <v>0</v>
          </cell>
          <cell r="G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</row>
        <row r="1991">
          <cell r="C1991">
            <v>50341</v>
          </cell>
          <cell r="D1991" t="str">
            <v>Raccolta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R1991">
            <v>0</v>
          </cell>
          <cell r="S1991">
            <v>0</v>
          </cell>
        </row>
        <row r="1992">
          <cell r="C1992">
            <v>50342</v>
          </cell>
          <cell r="D1992" t="str">
            <v>Margine Impieghi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</row>
        <row r="1993">
          <cell r="C1993">
            <v>50343</v>
          </cell>
          <cell r="D1993" t="str">
            <v>Margine Raccolta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</row>
        <row r="1994">
          <cell r="C1994">
            <v>50344</v>
          </cell>
          <cell r="D1994" t="str">
            <v>Totale Ricavi da Servizi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</row>
        <row r="1995">
          <cell r="C1995">
            <v>50345</v>
          </cell>
          <cell r="D1995" t="str">
            <v>Impieghi Clientela Bilancio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</row>
        <row r="1996">
          <cell r="C1996">
            <v>50346</v>
          </cell>
          <cell r="D1996" t="str">
            <v>Sofferenze nette totali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</row>
        <row r="1997">
          <cell r="C1997">
            <v>50347</v>
          </cell>
          <cell r="D1997" t="str">
            <v>Sofferenze lorde Rete Italia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</row>
        <row r="1998">
          <cell r="C1998">
            <v>50348</v>
          </cell>
          <cell r="D1998" t="str">
            <v>Rettifiche di valore su crediti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</row>
        <row r="1999">
          <cell r="C1999">
            <v>50349</v>
          </cell>
          <cell r="D1999" t="str">
            <v>Radiati fiscali Rete Italia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</row>
        <row r="2000">
          <cell r="C2000">
            <v>50350</v>
          </cell>
          <cell r="D2000" t="str">
            <v>Radiati fiscali Filiali Estere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C recap"/>
      <sheetName val="Foglio2"/>
    </sheetNames>
    <sheetDataSet>
      <sheetData sheetId="0"/>
      <sheetData sheetId="1">
        <row r="1">
          <cell r="A1" t="str">
            <v>Asset</v>
          </cell>
        </row>
        <row r="2">
          <cell r="A2" t="str">
            <v>Liability</v>
          </cell>
        </row>
        <row r="3">
          <cell r="A3" t="str">
            <v>P&amp;L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e"/>
      <sheetName val="Data"/>
      <sheetName val="IRCS"/>
      <sheetName val="FFSA LUX"/>
      <sheetName val="IRS non ripassati"/>
      <sheetName val="Garanzie"/>
      <sheetName val="NIXES"/>
      <sheetName val="SP FINANZIARIA"/>
    </sheetNames>
    <sheetDataSet>
      <sheetData sheetId="0" refreshError="1">
        <row r="40">
          <cell r="K40" t="str">
            <v>EUR</v>
          </cell>
          <cell r="L40">
            <v>1</v>
          </cell>
        </row>
        <row r="41">
          <cell r="K41" t="str">
            <v>CHF</v>
          </cell>
          <cell r="L41">
            <v>1.5589999999999999</v>
          </cell>
        </row>
        <row r="42">
          <cell r="K42" t="str">
            <v>DKK</v>
          </cell>
          <cell r="L42">
            <v>7.4269999999999996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-obbl"/>
      <sheetName val="contabilità"/>
      <sheetName val="CTR-IRS"/>
      <sheetName val="311298"/>
      <sheetName val="2703.04"/>
      <sheetName val="interessi 2703"/>
      <sheetName val="date irs x puma"/>
      <sheetName val="Int-obbl"/>
      <sheetName val="PIVOT1"/>
      <sheetName val="diff_puma 177710"/>
      <sheetName val="mov"/>
      <sheetName val="pr-obbl 311298"/>
      <sheetName val="Foglio8"/>
      <sheetName val="Foglio9"/>
      <sheetName val="Foglio10"/>
      <sheetName val="Foglio11"/>
      <sheetName val="Foglio12"/>
      <sheetName val="Foglio13"/>
      <sheetName val="Foglio14"/>
      <sheetName val="Foglio15"/>
      <sheetName val="Foglio16"/>
      <sheetName val="PRESTOBB"/>
      <sheetName val="PARAM"/>
      <sheetName val="SINTES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(2)"/>
      <sheetName val="Index"/>
      <sheetName val="5 Year Summary"/>
      <sheetName val="Economic Summary"/>
      <sheetName val="Annual Summary SPV"/>
      <sheetName val="Annual Summary SFT"/>
      <sheetName val="Consolidation"/>
      <sheetName val="Cons Accts"/>
      <sheetName val="SFTH Accts"/>
      <sheetName val="SFTS Accts"/>
      <sheetName val="SFTI Accts"/>
      <sheetName val="PF No1 Accts"/>
      <sheetName val="Group"/>
      <sheetName val="SFTH"/>
      <sheetName val="SFTS"/>
      <sheetName val="SFTI"/>
      <sheetName val="PF NO 1"/>
      <sheetName val="EBITDA Summary"/>
      <sheetName val="Signup"/>
      <sheetName val="5 yr contrib sum"/>
      <sheetName val="Contrib Sum"/>
      <sheetName val="Supplier Assumptions"/>
      <sheetName val="MOI"/>
      <sheetName val="MOL"/>
      <sheetName val="MOM"/>
      <sheetName val="MOS"/>
      <sheetName val="Phar"/>
      <sheetName val="Spare"/>
      <sheetName val="End"/>
      <sheetName val="Sales &amp; Marketing"/>
      <sheetName val="Recruitment &amp; Training"/>
      <sheetName val="Servicing &amp; Technology"/>
      <sheetName val="Finance &amp; Treasury"/>
      <sheetName val="Introducers"/>
      <sheetName val="Other Assumptions"/>
      <sheetName val="Funding Costs"/>
      <sheetName val="Payroll"/>
      <sheetName val="OP Bal"/>
      <sheetName val="cf to budget"/>
      <sheetName val="Origination Metrics"/>
      <sheetName val="Monthly Metrics"/>
      <sheetName val="summ of supp profiles"/>
      <sheetName val="Budget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Index</v>
          </cell>
        </row>
        <row r="3">
          <cell r="A3" t="str">
            <v>MOI - IG</v>
          </cell>
          <cell r="B3">
            <v>0</v>
          </cell>
          <cell r="D3">
            <v>39446</v>
          </cell>
          <cell r="E3">
            <v>39474</v>
          </cell>
          <cell r="F3">
            <v>39502</v>
          </cell>
          <cell r="G3">
            <v>39537</v>
          </cell>
          <cell r="H3">
            <v>39565</v>
          </cell>
          <cell r="I3">
            <v>39593</v>
          </cell>
          <cell r="J3">
            <v>39628</v>
          </cell>
          <cell r="K3">
            <v>39656</v>
          </cell>
          <cell r="L3">
            <v>39684</v>
          </cell>
          <cell r="M3">
            <v>39719</v>
          </cell>
          <cell r="N3">
            <v>39747</v>
          </cell>
          <cell r="O3">
            <v>39775</v>
          </cell>
          <cell r="P3">
            <v>39810</v>
          </cell>
          <cell r="Q3">
            <v>39838</v>
          </cell>
          <cell r="R3">
            <v>39866</v>
          </cell>
          <cell r="S3">
            <v>39901</v>
          </cell>
          <cell r="T3">
            <v>39929</v>
          </cell>
          <cell r="U3">
            <v>39957</v>
          </cell>
          <cell r="V3">
            <v>39992</v>
          </cell>
          <cell r="W3">
            <v>40020</v>
          </cell>
          <cell r="X3">
            <v>40048</v>
          </cell>
          <cell r="Y3">
            <v>40083</v>
          </cell>
          <cell r="Z3">
            <v>40111</v>
          </cell>
          <cell r="AA3">
            <v>40139</v>
          </cell>
          <cell r="AB3">
            <v>40174</v>
          </cell>
          <cell r="AC3">
            <v>40202</v>
          </cell>
          <cell r="AD3">
            <v>40230</v>
          </cell>
          <cell r="AE3">
            <v>40265</v>
          </cell>
          <cell r="AF3">
            <v>40293</v>
          </cell>
          <cell r="AG3">
            <v>40321</v>
          </cell>
          <cell r="AH3">
            <v>40356</v>
          </cell>
          <cell r="AI3">
            <v>40384</v>
          </cell>
          <cell r="AJ3">
            <v>40412</v>
          </cell>
          <cell r="AK3">
            <v>40447</v>
          </cell>
          <cell r="AL3">
            <v>40475</v>
          </cell>
          <cell r="AM3">
            <v>40503</v>
          </cell>
          <cell r="AN3">
            <v>40538</v>
          </cell>
          <cell r="AO3">
            <v>40566</v>
          </cell>
          <cell r="AP3">
            <v>40594</v>
          </cell>
          <cell r="AQ3">
            <v>40629</v>
          </cell>
          <cell r="AR3">
            <v>40657</v>
          </cell>
          <cell r="AS3">
            <v>40685</v>
          </cell>
          <cell r="AT3">
            <v>40720</v>
          </cell>
          <cell r="AU3">
            <v>40748</v>
          </cell>
          <cell r="AV3">
            <v>40776</v>
          </cell>
          <cell r="AW3">
            <v>40811</v>
          </cell>
          <cell r="AX3">
            <v>40839</v>
          </cell>
          <cell r="AY3">
            <v>40867</v>
          </cell>
          <cell r="AZ3">
            <v>40902</v>
          </cell>
          <cell r="BA3">
            <v>40930</v>
          </cell>
          <cell r="BB3">
            <v>40958</v>
          </cell>
          <cell r="BC3">
            <v>40993</v>
          </cell>
          <cell r="BD3">
            <v>41021</v>
          </cell>
          <cell r="BE3">
            <v>41049</v>
          </cell>
          <cell r="BF3">
            <v>41084</v>
          </cell>
          <cell r="BG3">
            <v>41112</v>
          </cell>
          <cell r="BH3">
            <v>41140</v>
          </cell>
          <cell r="BI3">
            <v>41175</v>
          </cell>
          <cell r="BJ3">
            <v>41203</v>
          </cell>
          <cell r="BK3">
            <v>41231</v>
          </cell>
          <cell r="BL3">
            <v>41266</v>
          </cell>
          <cell r="BM3">
            <v>41294</v>
          </cell>
          <cell r="BN3">
            <v>41322</v>
          </cell>
          <cell r="BO3">
            <v>41357</v>
          </cell>
          <cell r="BP3">
            <v>41385</v>
          </cell>
          <cell r="BQ3">
            <v>41413</v>
          </cell>
          <cell r="BR3">
            <v>41448</v>
          </cell>
          <cell r="BS3">
            <v>41476</v>
          </cell>
          <cell r="BT3">
            <v>41504</v>
          </cell>
          <cell r="BU3">
            <v>41539</v>
          </cell>
          <cell r="BV3">
            <v>41567</v>
          </cell>
          <cell r="BW3">
            <v>41595</v>
          </cell>
          <cell r="BX3">
            <v>41630</v>
          </cell>
          <cell r="BY3">
            <v>41658</v>
          </cell>
          <cell r="BZ3">
            <v>41686</v>
          </cell>
          <cell r="CA3">
            <v>41721</v>
          </cell>
          <cell r="CB3">
            <v>41749</v>
          </cell>
          <cell r="CC3">
            <v>41784</v>
          </cell>
          <cell r="CD3">
            <v>41819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ning Archives"/>
      <sheetName val="#REF"/>
      <sheetName val="CSCCincSKR"/>
      <sheetName val="Proforma"/>
      <sheetName val="Mai 2003"/>
      <sheetName val="Avril 2003"/>
      <sheetName val="Mars 2003"/>
      <sheetName val="Février 2003"/>
      <sheetName val="Janvier 2003"/>
      <sheetName val="Décembre 2002"/>
      <sheetName val="Novembre 2002"/>
      <sheetName val="Octobre 2002"/>
      <sheetName val="septembre 2002"/>
      <sheetName val="Aout 2002"/>
      <sheetName val="Juillet 2002"/>
      <sheetName val="Juin 2002"/>
      <sheetName val="Mai 2002"/>
      <sheetName val="Avril 2002"/>
      <sheetName val="Mars 2002"/>
      <sheetName val="Février 2002"/>
      <sheetName val="Janvier 2002"/>
      <sheetName val="Décembre 2001"/>
      <sheetName val="Novembre 2001"/>
      <sheetName val="Octobre 2001"/>
      <sheetName val="septembre 2001"/>
      <sheetName val="Aout"/>
      <sheetName val="Juillet"/>
      <sheetName val="Juin"/>
      <sheetName val="Mai"/>
      <sheetName val="Avril"/>
      <sheetName val="Mars"/>
      <sheetName val="février"/>
      <sheetName val="Janvier"/>
      <sheetName val="Décembre"/>
      <sheetName val="Novembre"/>
      <sheetName val="Octobre"/>
      <sheetName val="PROGETTI completo"/>
      <sheetName val="Dati"/>
      <sheetName val="Planning_Archives"/>
      <sheetName val="Mai_2003"/>
      <sheetName val="Avril_2003"/>
      <sheetName val="Mars_2003"/>
      <sheetName val="Février_2003"/>
      <sheetName val="Janvier_2003"/>
      <sheetName val="Décembre_2002"/>
      <sheetName val="Novembre_2002"/>
      <sheetName val="Octobre_2002"/>
      <sheetName val="septembre_2002"/>
      <sheetName val="Aout_2002"/>
      <sheetName val="Juillet_2002"/>
      <sheetName val="Juin_2002"/>
      <sheetName val="Mai_2002"/>
      <sheetName val="Avril_2002"/>
      <sheetName val="Mars_2002"/>
      <sheetName val="Février_2002"/>
      <sheetName val="Janvier_2002"/>
      <sheetName val="Décembre_2001"/>
      <sheetName val="Novembre_2001"/>
      <sheetName val="Octobre_2001"/>
      <sheetName val="septembre_2001"/>
      <sheetName val="PROGETTI_completo"/>
      <sheetName val="Factoring 2"/>
      <sheetName val="Planning_Archives1"/>
      <sheetName val="Mai_20031"/>
      <sheetName val="Avril_20031"/>
      <sheetName val="Mars_20031"/>
      <sheetName val="Février_20031"/>
      <sheetName val="Janvier_20031"/>
      <sheetName val="Décembre_20021"/>
      <sheetName val="Novembre_20021"/>
      <sheetName val="Octobre_20021"/>
      <sheetName val="septembre_20021"/>
      <sheetName val="Aout_20021"/>
      <sheetName val="Juillet_20021"/>
      <sheetName val="Juin_20021"/>
      <sheetName val="Mai_20021"/>
      <sheetName val="Avril_20021"/>
      <sheetName val="Mars_20021"/>
      <sheetName val="Février_20021"/>
      <sheetName val="Janvier_20021"/>
      <sheetName val="Décembre_20011"/>
      <sheetName val="Novembre_20011"/>
      <sheetName val="Octobre_20011"/>
      <sheetName val="septembre_20011"/>
      <sheetName val="PROGETTI_completo1"/>
      <sheetName val="Planning_Archives2"/>
      <sheetName val="Mai_20032"/>
      <sheetName val="Avril_20032"/>
      <sheetName val="Mars_20032"/>
      <sheetName val="Février_20032"/>
      <sheetName val="Janvier_20032"/>
      <sheetName val="Décembre_20022"/>
      <sheetName val="Novembre_20022"/>
      <sheetName val="Octobre_20022"/>
      <sheetName val="septembre_20022"/>
      <sheetName val="Aout_20022"/>
      <sheetName val="Juillet_20022"/>
      <sheetName val="Juin_20022"/>
      <sheetName val="Mai_20022"/>
      <sheetName val="Avril_20022"/>
      <sheetName val="Mars_20022"/>
      <sheetName val="Février_20022"/>
      <sheetName val="Janvier_20022"/>
      <sheetName val="Décembre_20012"/>
      <sheetName val="Novembre_20012"/>
      <sheetName val="Octobre_20012"/>
      <sheetName val="septembre_20012"/>
      <sheetName val="PROGETTI_completo2"/>
      <sheetName val="Factoring_2"/>
      <sheetName val="Planning_Archives3"/>
      <sheetName val="Mai_20033"/>
      <sheetName val="Avril_20033"/>
      <sheetName val="Mars_20033"/>
      <sheetName val="Février_20033"/>
      <sheetName val="Janvier_20033"/>
      <sheetName val="Décembre_20023"/>
      <sheetName val="Novembre_20023"/>
      <sheetName val="Octobre_20023"/>
      <sheetName val="septembre_20023"/>
      <sheetName val="Aout_20023"/>
      <sheetName val="Juillet_20023"/>
      <sheetName val="Juin_20023"/>
      <sheetName val="Mai_20023"/>
      <sheetName val="Avril_20023"/>
      <sheetName val="Mars_20023"/>
      <sheetName val="Février_20023"/>
      <sheetName val="Janvier_20023"/>
      <sheetName val="Décembre_20013"/>
      <sheetName val="Novembre_20013"/>
      <sheetName val="Octobre_20013"/>
      <sheetName val="septembre_20013"/>
      <sheetName val="PROGETTI_completo3"/>
      <sheetName val="Factoring_2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ock"/>
      <sheetName val="EBIT adjustments"/>
      <sheetName val="Working Capital"/>
      <sheetName val="Debot Analysis"/>
      <sheetName val="Overheads"/>
      <sheetName val="5.1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7">
          <cell r="B17">
            <v>13.760300000000001</v>
          </cell>
        </row>
      </sheetData>
      <sheetData sheetId="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Andrew___Data"/>
      <sheetName val="Error Sheet"/>
      <sheetName val="FA"/>
      <sheetName val="Assistance Summary"/>
      <sheetName val="LED Summary"/>
      <sheetName val="A&amp;C Summary"/>
      <sheetName val="Group Summary"/>
      <sheetName val="AandC"/>
      <sheetName val="Assistance"/>
      <sheetName val="Group"/>
      <sheetName val="LeD"/>
      <sheetName val="Assumptions"/>
      <sheetName val="Original_Andrew___Data"/>
      <sheetName val="Error_Sheet"/>
      <sheetName val="Assistance_Summary"/>
      <sheetName val="LED_Summary"/>
      <sheetName val="A&amp;C_Summary"/>
      <sheetName val="Group_Summary"/>
      <sheetName val="legenda x Risparmio"/>
      <sheetName val="clini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D3">
            <v>0.03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A_$"/>
      <sheetName val="New Markets_$"/>
      <sheetName val="Italian Region_$"/>
      <sheetName val="Austrian Region_$"/>
      <sheetName val="Momentum_$_ISD"/>
      <sheetName val="Total Momentum_$"/>
      <sheetName val="USA_€"/>
      <sheetName val="New Markets_€"/>
      <sheetName val="Italian Region_€"/>
      <sheetName val="Austrian Region _€"/>
      <sheetName val="Momentum_€_ISD"/>
      <sheetName val="Total Momentum_€"/>
      <sheetName val="AUM Report_$_€"/>
      <sheetName val="Budget"/>
      <sheetName val="Germany Region_$"/>
      <sheetName val="Germany Region_€"/>
    </sheetNames>
    <sheetDataSet>
      <sheetData sheetId="0" refreshError="1">
        <row r="41">
          <cell r="E41">
            <v>1.0891958E-2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 TABLES"/>
      <sheetName val="Assumptions"/>
      <sheetName val="Financial Statements"/>
      <sheetName val="Sintesi"/>
      <sheetName val="SIntesi processi"/>
      <sheetName val="Presentation Tables"/>
      <sheetName val="Capital e stress"/>
      <sheetName val="Earnout Payment"/>
      <sheetName val="Capital"/>
      <sheetName val="Capex"/>
      <sheetName val="Tax"/>
      <sheetName val="Factoring Financials"/>
      <sheetName val="Factoring in Euros"/>
      <sheetName val="Factoring Overhead"/>
      <sheetName val="Private Bank Financials"/>
      <sheetName val="Private Bank"/>
      <sheetName val="Private Bank Overhead"/>
      <sheetName val="Overhead Comparison"/>
      <sheetName val="Deposit Overhead"/>
      <sheetName val="Central Overheads"/>
      <sheetName val="Treasury"/>
      <sheetName val="Interbank Funding"/>
      <sheetName val="2Yr Bond"/>
      <sheetName val="3Yr Bond"/>
      <sheetName val="Overnight Funding"/>
      <sheetName val="Required deposits"/>
      <sheetName val="Easy access"/>
      <sheetName val="1m notice"/>
      <sheetName val="2m notice"/>
      <sheetName val="4m notice"/>
      <sheetName val="1yr Deposits"/>
      <sheetName val="3yr Deposits"/>
      <sheetName val="EURIBOR &amp; Swaps"/>
      <sheetName val="Sheet1"/>
    </sheetNames>
    <sheetDataSet>
      <sheetData sheetId="0"/>
      <sheetData sheetId="1">
        <row r="6">
          <cell r="D6">
            <v>0.08</v>
          </cell>
        </row>
        <row r="23">
          <cell r="D23">
            <v>0.2</v>
          </cell>
        </row>
        <row r="24">
          <cell r="D24">
            <v>1.5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ore di Mercato"/>
      <sheetName val="Allegato di Bilancio"/>
      <sheetName val="rivalim def"/>
      <sheetName val="rivalim 2"/>
      <sheetName val="RIVALIM"/>
      <sheetName val="Perd."/>
      <sheetName val="Statu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PROGETTI"/>
    </sheetNames>
    <sheetDataSet>
      <sheetData sheetId="0" refreshError="1"/>
      <sheetData sheetId="1">
        <row r="51">
          <cell r="B51" t="str">
            <v>Area</v>
          </cell>
          <cell r="C51">
            <v>40909</v>
          </cell>
          <cell r="D51">
            <v>40940</v>
          </cell>
          <cell r="E51">
            <v>40969</v>
          </cell>
          <cell r="F51">
            <v>41000</v>
          </cell>
          <cell r="G51">
            <v>41030</v>
          </cell>
          <cell r="H51">
            <v>41061</v>
          </cell>
          <cell r="I51">
            <v>41091</v>
          </cell>
          <cell r="J51">
            <v>41122</v>
          </cell>
          <cell r="K51">
            <v>41153</v>
          </cell>
          <cell r="L51">
            <v>41183</v>
          </cell>
          <cell r="M51">
            <v>41214</v>
          </cell>
          <cell r="N51">
            <v>41244</v>
          </cell>
          <cell r="O51" t="str">
            <v>TOTALE</v>
          </cell>
        </row>
        <row r="52">
          <cell r="B52" t="str">
            <v>Amministrazione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 t="str">
            <v>Operation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 t="str">
            <v>It</v>
          </cell>
          <cell r="C54">
            <v>0</v>
          </cell>
          <cell r="D54">
            <v>0</v>
          </cell>
          <cell r="E54">
            <v>29745.833333333332</v>
          </cell>
          <cell r="F54">
            <v>29745.833333333332</v>
          </cell>
          <cell r="G54">
            <v>29745.833333333332</v>
          </cell>
          <cell r="H54">
            <v>29745.833333333332</v>
          </cell>
          <cell r="I54">
            <v>47245.833333333328</v>
          </cell>
          <cell r="J54">
            <v>47245.833333333328</v>
          </cell>
          <cell r="K54">
            <v>47245.833333333328</v>
          </cell>
          <cell r="L54">
            <v>47245.833333333328</v>
          </cell>
          <cell r="M54">
            <v>47245.833333333328</v>
          </cell>
          <cell r="N54">
            <v>47245.833333333328</v>
          </cell>
          <cell r="O54">
            <v>402458.33333333326</v>
          </cell>
        </row>
        <row r="55">
          <cell r="B55" t="str">
            <v>Marketing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10083.333333333334</v>
          </cell>
          <cell r="J55">
            <v>10083.333333333334</v>
          </cell>
          <cell r="K55">
            <v>10083.333333333334</v>
          </cell>
          <cell r="L55">
            <v>10083.333333333334</v>
          </cell>
          <cell r="M55">
            <v>10083.333333333334</v>
          </cell>
          <cell r="N55">
            <v>10083.333333333334</v>
          </cell>
          <cell r="O55">
            <v>60500.000000000007</v>
          </cell>
        </row>
        <row r="56">
          <cell r="B56" t="str">
            <v>Corporate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 t="str">
            <v>Hr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 t="str">
            <v>Legale</v>
          </cell>
          <cell r="C58">
            <v>11305.433333333334</v>
          </cell>
          <cell r="D58">
            <v>11305.433333333334</v>
          </cell>
          <cell r="E58">
            <v>11305.433333333334</v>
          </cell>
          <cell r="F58">
            <v>11305.433333333334</v>
          </cell>
          <cell r="G58">
            <v>11305.433333333334</v>
          </cell>
          <cell r="H58">
            <v>15972.576190476191</v>
          </cell>
          <cell r="I58">
            <v>15972.576190476191</v>
          </cell>
          <cell r="J58">
            <v>15972.576190476191</v>
          </cell>
          <cell r="K58">
            <v>15972.576190476191</v>
          </cell>
          <cell r="L58">
            <v>15972.576190476191</v>
          </cell>
          <cell r="M58">
            <v>15972.576190476191</v>
          </cell>
          <cell r="N58">
            <v>15972.576190476191</v>
          </cell>
          <cell r="O58">
            <v>168335.2</v>
          </cell>
        </row>
        <row r="59">
          <cell r="B59" t="str">
            <v>Logistica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48830.546666666669</v>
          </cell>
          <cell r="M59">
            <v>48830.546666666669</v>
          </cell>
          <cell r="N59">
            <v>48830.546666666669</v>
          </cell>
          <cell r="O59">
            <v>146491.64000000001</v>
          </cell>
        </row>
        <row r="60">
          <cell r="B60" t="str">
            <v>Tesoreria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3529.1666666666665</v>
          </cell>
          <cell r="J60">
            <v>3529.1666666666665</v>
          </cell>
          <cell r="K60">
            <v>3529.1666666666665</v>
          </cell>
          <cell r="L60">
            <v>7764.1666666666661</v>
          </cell>
          <cell r="M60">
            <v>7764.1666666666661</v>
          </cell>
          <cell r="N60">
            <v>7764.1666666666661</v>
          </cell>
          <cell r="O60">
            <v>33879.999999999993</v>
          </cell>
        </row>
        <row r="61">
          <cell r="B61" t="str">
            <v>Risk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 t="str">
            <v>Totale</v>
          </cell>
          <cell r="C62">
            <v>11305.433333333334</v>
          </cell>
          <cell r="D62">
            <v>11305.433333333334</v>
          </cell>
          <cell r="E62">
            <v>41051.266666666663</v>
          </cell>
          <cell r="F62">
            <v>41051.266666666663</v>
          </cell>
          <cell r="G62">
            <v>41051.266666666663</v>
          </cell>
          <cell r="H62">
            <v>45718.409523809525</v>
          </cell>
          <cell r="I62">
            <v>76830.909523809532</v>
          </cell>
          <cell r="J62">
            <v>76830.909523809532</v>
          </cell>
          <cell r="K62">
            <v>76830.909523809532</v>
          </cell>
          <cell r="L62">
            <v>129896.45619047621</v>
          </cell>
          <cell r="M62">
            <v>129896.45619047621</v>
          </cell>
          <cell r="N62">
            <v>129896.45619047621</v>
          </cell>
          <cell r="O62">
            <v>811665.17333333322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I_INPUT"/>
      <sheetName val="RECAP"/>
      <sheetName val="PATRIMONI"/>
      <sheetName val="RACCOLTA"/>
      <sheetName val="mgm"/>
      <sheetName val="dati vari"/>
      <sheetName val="conto economico"/>
      <sheetName val="estratto prospetti bdg "/>
      <sheetName val="prospetti bdg"/>
      <sheetName val="VOLUMI e SPREAD"/>
      <sheetName val="input variabili"/>
      <sheetName val="prospetti gestionali"/>
      <sheetName val="input contoeco"/>
      <sheetName val="input budget"/>
      <sheetName val="budget gestionale mensile"/>
      <sheetName val="budget inerziale mensile"/>
      <sheetName val="conto economico mensile"/>
      <sheetName val="stato patrimoniale"/>
      <sheetName val="altre componenti"/>
      <sheetName val="ipotesi di chiusura"/>
      <sheetName val="consuntivi da codg"/>
      <sheetName val="dati per grafici"/>
      <sheetName val="grafici"/>
      <sheetName val="macro"/>
    </sheetNames>
    <sheetDataSet>
      <sheetData sheetId="0" refreshError="1">
        <row r="6">
          <cell r="A6">
            <v>36000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  <sheetName val="sigla srl 300608"/>
    </sheetNames>
    <sheetDataSet>
      <sheetData sheetId="0" refreshError="1">
        <row r="1">
          <cell r="A1" t="str">
            <v>STATO PATRIMONIALE AL 31/05/2008</v>
          </cell>
        </row>
        <row r="2">
          <cell r="A2" t="str">
            <v>CODICE</v>
          </cell>
          <cell r="B2" t="str">
            <v>RAGSOC</v>
          </cell>
          <cell r="C2" t="str">
            <v>SALDO</v>
          </cell>
        </row>
        <row r="3">
          <cell r="A3" t="str">
            <v>0011000000010</v>
          </cell>
          <cell r="B3" t="str">
            <v>CASSA</v>
          </cell>
          <cell r="C3">
            <v>1029.3399999999999</v>
          </cell>
        </row>
        <row r="4">
          <cell r="A4" t="str">
            <v>0011000000015</v>
          </cell>
          <cell r="B4" t="str">
            <v>VALORI BOLLATI</v>
          </cell>
          <cell r="C4">
            <v>3546.67</v>
          </cell>
        </row>
        <row r="5">
          <cell r="A5" t="str">
            <v>0011000000055</v>
          </cell>
          <cell r="B5" t="str">
            <v>VALORI BOLLATI PER CQS</v>
          </cell>
          <cell r="C5">
            <v>742.98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22426.3</v>
          </cell>
        </row>
        <row r="7">
          <cell r="A7" t="str">
            <v>0021000000010</v>
          </cell>
          <cell r="B7" t="str">
            <v>C.RISP.PD RO 1913 COLLECTION CQS</v>
          </cell>
          <cell r="C7">
            <v>23780.39</v>
          </cell>
        </row>
        <row r="8">
          <cell r="A8" t="str">
            <v>0021000000020</v>
          </cell>
          <cell r="B8" t="str">
            <v>C.RISP.DI PD E RO 2194 GESTIONALE</v>
          </cell>
          <cell r="C8">
            <v>331130.68</v>
          </cell>
        </row>
        <row r="9">
          <cell r="A9" t="str">
            <v>0021000000025</v>
          </cell>
          <cell r="B9" t="str">
            <v>C.RISP.PR RO APP CARTE DI CRED 2275</v>
          </cell>
          <cell r="C9">
            <v>7437.03</v>
          </cell>
        </row>
        <row r="10">
          <cell r="A10" t="str">
            <v>0021000000050</v>
          </cell>
          <cell r="B10" t="str">
            <v>C.RISP.PD RO CQS 2195 FUNDING</v>
          </cell>
          <cell r="C10">
            <v>422261.08</v>
          </cell>
        </row>
        <row r="11">
          <cell r="A11" t="str">
            <v>0021000000090</v>
          </cell>
          <cell r="B11" t="str">
            <v>BANCAPULIA C/C ORDINARIO</v>
          </cell>
          <cell r="C11">
            <v>555.87</v>
          </cell>
        </row>
        <row r="12">
          <cell r="A12" t="str">
            <v>0021000000091</v>
          </cell>
          <cell r="B12" t="str">
            <v>BANCA FINECO C/C ORDINARIO</v>
          </cell>
          <cell r="C12">
            <v>776842.38</v>
          </cell>
        </row>
        <row r="13">
          <cell r="A13" t="str">
            <v>0021000000092</v>
          </cell>
          <cell r="B13" t="str">
            <v>BANCA 24-7 C/C ORDINARIO</v>
          </cell>
          <cell r="C13">
            <v>380.39</v>
          </cell>
        </row>
        <row r="14">
          <cell r="A14" t="str">
            <v>0031000000041</v>
          </cell>
          <cell r="B14" t="str">
            <v>SIGLA FINANZIARIA C/FATT. DA EMETT.</v>
          </cell>
          <cell r="C14">
            <v>12717038.960000001</v>
          </cell>
        </row>
        <row r="15">
          <cell r="A15" t="str">
            <v>0031000000050</v>
          </cell>
          <cell r="B15" t="str">
            <v>CREDITI ASSICURATIVI V/SIGLA FIN</v>
          </cell>
          <cell r="C15">
            <v>425882.25</v>
          </cell>
        </row>
        <row r="16">
          <cell r="A16" t="str">
            <v>0031000000061</v>
          </cell>
          <cell r="B16" t="str">
            <v>TANTIRA SRL C/FATT. DA EMETTERE</v>
          </cell>
          <cell r="C16">
            <v>3441.65</v>
          </cell>
        </row>
        <row r="17">
          <cell r="A17" t="str">
            <v>0044000000050</v>
          </cell>
          <cell r="B17" t="str">
            <v>CLIENTI C/FATTURE DA EMETTERE</v>
          </cell>
          <cell r="C17">
            <v>125786.27</v>
          </cell>
        </row>
        <row r="18">
          <cell r="A18" t="str">
            <v>0044100000010</v>
          </cell>
          <cell r="B18" t="str">
            <v>CREDITI VS SIGLA HOLDING</v>
          </cell>
          <cell r="C18">
            <v>58.8</v>
          </cell>
        </row>
        <row r="19">
          <cell r="A19" t="str">
            <v>0044500000010</v>
          </cell>
          <cell r="B19" t="str">
            <v>CEDENTE PER ANTICIPI C/APULIA</v>
          </cell>
          <cell r="C19">
            <v>125000</v>
          </cell>
        </row>
        <row r="20">
          <cell r="A20" t="str">
            <v>0044500000011</v>
          </cell>
          <cell r="B20" t="str">
            <v>CEDENTE PER ANTICIPI C/FINECO</v>
          </cell>
          <cell r="C20">
            <v>181500</v>
          </cell>
        </row>
        <row r="21">
          <cell r="A21" t="str">
            <v>0044500000012</v>
          </cell>
          <cell r="B21" t="str">
            <v>CEDENTE PER ANTICIPI 24-7</v>
          </cell>
          <cell r="C21">
            <v>347400</v>
          </cell>
        </row>
        <row r="22">
          <cell r="A22" t="str">
            <v>0044500000020</v>
          </cell>
          <cell r="B22" t="str">
            <v>CREDITI V/CLIENTI PER ESTINZ.</v>
          </cell>
          <cell r="C22">
            <v>803970.89</v>
          </cell>
        </row>
        <row r="23">
          <cell r="A23" t="str">
            <v>0049000000020</v>
          </cell>
          <cell r="B23" t="str">
            <v>CLIENTI C/ASSEGNI IN CIRCOLAZ. CQS</v>
          </cell>
          <cell r="C23">
            <v>4000</v>
          </cell>
        </row>
        <row r="24">
          <cell r="A24" t="str">
            <v>0049500000010</v>
          </cell>
          <cell r="B24" t="str">
            <v>CREDITI V/ASSURANT</v>
          </cell>
          <cell r="C24">
            <v>294074.06</v>
          </cell>
        </row>
        <row r="25">
          <cell r="A25" t="str">
            <v>0052000000002</v>
          </cell>
          <cell r="B25" t="str">
            <v>BANCA C/ASSEGNI DA CARICARE</v>
          </cell>
          <cell r="C25">
            <v>8869.07</v>
          </cell>
        </row>
        <row r="26">
          <cell r="A26" t="str">
            <v>0052000000061</v>
          </cell>
          <cell r="B26" t="str">
            <v>CLIENTI C/EROGAZIONI</v>
          </cell>
          <cell r="C26">
            <v>2228484.83</v>
          </cell>
        </row>
        <row r="27">
          <cell r="A27" t="str">
            <v>0052000000090</v>
          </cell>
          <cell r="B27" t="str">
            <v>CLIENTI C/INCASSI TRANS</v>
          </cell>
          <cell r="C27">
            <v>1622.3</v>
          </cell>
        </row>
        <row r="28">
          <cell r="A28" t="str">
            <v>0052600000010</v>
          </cell>
          <cell r="B28" t="str">
            <v>AMMINISTRAZIONI C/ANTICIPI CQS</v>
          </cell>
          <cell r="C28">
            <v>400</v>
          </cell>
        </row>
        <row r="29">
          <cell r="A29" t="str">
            <v>0053000006010</v>
          </cell>
          <cell r="B29" t="str">
            <v>CARTE DI CREDITO - 2275</v>
          </cell>
          <cell r="C29">
            <v>8893.11</v>
          </cell>
        </row>
        <row r="30">
          <cell r="A30" t="str">
            <v>0054000000015</v>
          </cell>
          <cell r="B30" t="str">
            <v>BANCHE C/TRANSITORIO CQS</v>
          </cell>
          <cell r="C30">
            <v>-505758.94</v>
          </cell>
        </row>
        <row r="31">
          <cell r="A31" t="str">
            <v>0055000000001</v>
          </cell>
          <cell r="B31" t="str">
            <v>CLIENTI C/LIQUIDAZIONI</v>
          </cell>
          <cell r="C31">
            <v>2615930.2799999998</v>
          </cell>
        </row>
        <row r="32">
          <cell r="A32" t="str">
            <v>0055000000004</v>
          </cell>
          <cell r="B32" t="str">
            <v>COMMISSIONI BANCARIE</v>
          </cell>
          <cell r="C32">
            <v>-123955.14</v>
          </cell>
        </row>
        <row r="33">
          <cell r="A33" t="str">
            <v>0055000000007</v>
          </cell>
          <cell r="B33" t="str">
            <v>INTERESSI SCALARI NETTI C/APULIA</v>
          </cell>
          <cell r="C33">
            <v>-96052.64</v>
          </cell>
        </row>
        <row r="34">
          <cell r="A34" t="str">
            <v>0055000000023</v>
          </cell>
          <cell r="B34" t="str">
            <v>IMPOSTA DI RIVALSA FINECO</v>
          </cell>
          <cell r="C34">
            <v>-2986.31</v>
          </cell>
        </row>
        <row r="35">
          <cell r="A35" t="str">
            <v>0055000000027</v>
          </cell>
          <cell r="B35" t="str">
            <v>INTERESSI SCALARI NETTI C/FINECO</v>
          </cell>
          <cell r="C35">
            <v>-401006.61</v>
          </cell>
        </row>
        <row r="36">
          <cell r="A36" t="str">
            <v>0055000000029</v>
          </cell>
          <cell r="B36" t="str">
            <v>IMPOSTA DI BOLLO C/APULIA</v>
          </cell>
          <cell r="C36">
            <v>-526.32000000000005</v>
          </cell>
        </row>
        <row r="37">
          <cell r="A37" t="str">
            <v>0055000000030</v>
          </cell>
          <cell r="B37" t="str">
            <v>COMMISSIONI BANCARIE C/24-7</v>
          </cell>
          <cell r="C37">
            <v>-58965.93</v>
          </cell>
        </row>
        <row r="38">
          <cell r="A38" t="str">
            <v>0055000000031</v>
          </cell>
          <cell r="B38" t="str">
            <v>INTERESSI SCALARI NETTI C/24-7</v>
          </cell>
          <cell r="C38">
            <v>-394639.91</v>
          </cell>
        </row>
        <row r="39">
          <cell r="A39" t="str">
            <v>0055000000032</v>
          </cell>
          <cell r="B39" t="str">
            <v>IMPOSTA DI RIVALSA C/24-7</v>
          </cell>
          <cell r="C39">
            <v>-4600.76</v>
          </cell>
        </row>
        <row r="40">
          <cell r="A40" t="str">
            <v>0059000000010</v>
          </cell>
          <cell r="B40" t="str">
            <v>NET INSURANCE C/TRANSITORIO</v>
          </cell>
          <cell r="C40">
            <v>1621.69</v>
          </cell>
        </row>
        <row r="41">
          <cell r="A41" t="str">
            <v>0091000000010</v>
          </cell>
          <cell r="B41" t="str">
            <v>COSTI D'IMPIANTO E AMPLIAMENTO</v>
          </cell>
          <cell r="C41">
            <v>1165768.55</v>
          </cell>
        </row>
        <row r="42">
          <cell r="A42" t="str">
            <v>0091000000020</v>
          </cell>
          <cell r="B42" t="str">
            <v>F.DO AMM. COSTI D'IMPIANTO E AMPL.</v>
          </cell>
          <cell r="C42">
            <v>-640927.84</v>
          </cell>
        </row>
        <row r="43">
          <cell r="A43" t="str">
            <v>0093000000030</v>
          </cell>
          <cell r="B43" t="str">
            <v>PROGRAMMI SOFTWARE</v>
          </cell>
          <cell r="C43">
            <v>3110330.5</v>
          </cell>
        </row>
        <row r="44">
          <cell r="A44" t="str">
            <v>0093000000031</v>
          </cell>
          <cell r="B44" t="str">
            <v>F.DO AMM. PROGRAMMI SOFTWARE</v>
          </cell>
          <cell r="C44">
            <v>-1219515.93</v>
          </cell>
        </row>
        <row r="45">
          <cell r="A45" t="str">
            <v>0093000000050</v>
          </cell>
          <cell r="B45" t="str">
            <v>KNOW HOW</v>
          </cell>
          <cell r="C45">
            <v>1200000</v>
          </cell>
        </row>
        <row r="46">
          <cell r="A46" t="str">
            <v>0093000000060</v>
          </cell>
          <cell r="B46" t="str">
            <v>F.DO AMM. KNOW HOW</v>
          </cell>
          <cell r="C46">
            <v>-399479.45</v>
          </cell>
        </row>
        <row r="47">
          <cell r="A47" t="str">
            <v>0094000000010</v>
          </cell>
          <cell r="B47" t="str">
            <v>MARCHIO</v>
          </cell>
          <cell r="C47">
            <v>1953819.14</v>
          </cell>
        </row>
        <row r="48">
          <cell r="A48" t="str">
            <v>0094000000020</v>
          </cell>
          <cell r="B48" t="str">
            <v>F.DO AMM. MARCHIO</v>
          </cell>
          <cell r="C48">
            <v>-650077.06000000006</v>
          </cell>
        </row>
        <row r="49">
          <cell r="A49" t="str">
            <v>0096000000070</v>
          </cell>
          <cell r="B49" t="str">
            <v>COSTI PLURIENNALI SU BENI DI TERZI</v>
          </cell>
          <cell r="C49">
            <v>78509.59</v>
          </cell>
        </row>
        <row r="50">
          <cell r="A50" t="str">
            <v>0096000000071</v>
          </cell>
          <cell r="B50" t="str">
            <v>F.DO AMM. COSTI PLUR. SU BENI TERZI</v>
          </cell>
          <cell r="C50">
            <v>-37359.25</v>
          </cell>
        </row>
        <row r="51">
          <cell r="A51" t="str">
            <v>0099000000021</v>
          </cell>
          <cell r="B51" t="str">
            <v>PROGRAMMA SOFTW. IN FASE DI COLLAUD</v>
          </cell>
          <cell r="C51">
            <v>245940</v>
          </cell>
        </row>
        <row r="52">
          <cell r="A52" t="str">
            <v>0106000000015</v>
          </cell>
          <cell r="B52" t="str">
            <v>MACCHINE UFFICIO ELETTRICHE</v>
          </cell>
          <cell r="C52">
            <v>739419.99</v>
          </cell>
        </row>
        <row r="53">
          <cell r="A53" t="str">
            <v>0106000000020</v>
          </cell>
          <cell r="B53" t="str">
            <v>MOBILI E MACCHINE ORDINARIE</v>
          </cell>
          <cell r="C53">
            <v>177869.68</v>
          </cell>
        </row>
        <row r="54">
          <cell r="A54" t="str">
            <v>0106000000022</v>
          </cell>
          <cell r="B54" t="str">
            <v>ARREDI</v>
          </cell>
          <cell r="C54">
            <v>39444.410000000003</v>
          </cell>
        </row>
        <row r="55">
          <cell r="A55" t="str">
            <v>0106000000025</v>
          </cell>
          <cell r="B55" t="str">
            <v>MACCHINARI, APPARECCHI E ATTREZZ.</v>
          </cell>
          <cell r="C55">
            <v>38161.410000000003</v>
          </cell>
        </row>
        <row r="56">
          <cell r="A56" t="str">
            <v>0106000000030</v>
          </cell>
          <cell r="B56" t="str">
            <v>BANCONI BLINDATI</v>
          </cell>
          <cell r="C56">
            <v>4787.59</v>
          </cell>
        </row>
        <row r="57">
          <cell r="A57" t="str">
            <v>0106000000033</v>
          </cell>
          <cell r="B57" t="str">
            <v>IMPIANTI ELETTRICI</v>
          </cell>
          <cell r="C57">
            <v>39406.230000000003</v>
          </cell>
        </row>
        <row r="58">
          <cell r="A58" t="str">
            <v>0106000000035</v>
          </cell>
          <cell r="B58" t="str">
            <v>IMPIANTI DI ALLARME</v>
          </cell>
          <cell r="C58">
            <v>26552.57</v>
          </cell>
        </row>
        <row r="59">
          <cell r="A59" t="str">
            <v>0106000000040</v>
          </cell>
          <cell r="B59" t="str">
            <v>IMPIANTI INTERNI SPEC. DI COMUNICAZ</v>
          </cell>
          <cell r="C59">
            <v>31516.98</v>
          </cell>
        </row>
        <row r="60">
          <cell r="A60" t="str">
            <v>0133000000010</v>
          </cell>
          <cell r="B60" t="str">
            <v>ERARIO C/RITENUTE SU INT. BANCARI</v>
          </cell>
          <cell r="C60">
            <v>1114.57</v>
          </cell>
        </row>
        <row r="61">
          <cell r="A61" t="str">
            <v>0133000000020</v>
          </cell>
          <cell r="B61" t="str">
            <v>ERARIO C/RITENUTE SU PROVVIGIONI</v>
          </cell>
          <cell r="C61">
            <v>310053.78999999998</v>
          </cell>
        </row>
        <row r="62">
          <cell r="A62" t="str">
            <v>0133000000081</v>
          </cell>
          <cell r="B62" t="str">
            <v>ACCONTI IRAP</v>
          </cell>
          <cell r="C62">
            <v>92492.5</v>
          </cell>
        </row>
        <row r="63">
          <cell r="A63" t="str">
            <v>0133000000095</v>
          </cell>
          <cell r="B63" t="str">
            <v>CREDITO IMP. ACC. RIT. TFR</v>
          </cell>
          <cell r="C63">
            <v>2457.1799999999998</v>
          </cell>
        </row>
        <row r="64">
          <cell r="A64" t="str">
            <v>0133000000096</v>
          </cell>
          <cell r="B64" t="str">
            <v>ERARIO C/ACCONTO IMPOSTA SOSTITUTIV</v>
          </cell>
          <cell r="C64">
            <v>502.53</v>
          </cell>
        </row>
        <row r="65">
          <cell r="A65" t="str">
            <v>0133000000098</v>
          </cell>
          <cell r="B65" t="str">
            <v>CREDITI V/ERARIO IMPOSTE ANTICIPATE</v>
          </cell>
          <cell r="C65">
            <v>-8</v>
          </cell>
        </row>
        <row r="66">
          <cell r="A66" t="str">
            <v>0135000000010</v>
          </cell>
          <cell r="B66" t="str">
            <v>CREDITI V/HDG PER IMPOSTE DA CONSOL</v>
          </cell>
          <cell r="C66">
            <v>739687.14</v>
          </cell>
        </row>
        <row r="67">
          <cell r="A67" t="str">
            <v>0136000000010</v>
          </cell>
          <cell r="B67" t="str">
            <v>FORNITORI C/ANTICIPI</v>
          </cell>
          <cell r="C67">
            <v>340060.85</v>
          </cell>
        </row>
        <row r="68">
          <cell r="A68" t="str">
            <v>0136000000020</v>
          </cell>
          <cell r="B68" t="str">
            <v>FORNITORI C/NOTE ACCRED. DA RICEV.</v>
          </cell>
          <cell r="C68">
            <v>-635.41</v>
          </cell>
        </row>
        <row r="69">
          <cell r="A69" t="str">
            <v>0138000000010</v>
          </cell>
          <cell r="B69" t="str">
            <v>CAUZIONI ATTIVE TELECOM</v>
          </cell>
          <cell r="C69">
            <v>413.17</v>
          </cell>
        </row>
        <row r="70">
          <cell r="A70" t="str">
            <v>0138000000019</v>
          </cell>
          <cell r="B70" t="str">
            <v>CAUZIONI ATTIVE AEM ELETTRICITA'</v>
          </cell>
          <cell r="C70">
            <v>206.6</v>
          </cell>
        </row>
        <row r="71">
          <cell r="A71" t="str">
            <v>0138000000020</v>
          </cell>
          <cell r="B71" t="str">
            <v>CAUZIONI ATTIVE ENEL</v>
          </cell>
          <cell r="C71">
            <v>-15.49</v>
          </cell>
        </row>
        <row r="72">
          <cell r="A72" t="str">
            <v>0138000000021</v>
          </cell>
          <cell r="B72" t="str">
            <v>CAUZIONI ATTIVE ENEL DIPENDENTI</v>
          </cell>
          <cell r="C72">
            <v>30</v>
          </cell>
        </row>
        <row r="73">
          <cell r="A73" t="str">
            <v>0138000000030</v>
          </cell>
          <cell r="B73" t="str">
            <v>CAUZIONI ATTIVE NOLEGGIO AUTO ALFIE</v>
          </cell>
          <cell r="C73">
            <v>5005</v>
          </cell>
        </row>
        <row r="74">
          <cell r="A74" t="str">
            <v>0138000000031</v>
          </cell>
          <cell r="B74" t="str">
            <v>CAUZIONI ATTIVE AUTOVETT. SOSTITUT.</v>
          </cell>
          <cell r="C74">
            <v>2</v>
          </cell>
        </row>
        <row r="75">
          <cell r="A75" t="str">
            <v>0138000000040</v>
          </cell>
          <cell r="B75" t="str">
            <v>CAUZIONI ATTIVE AFFITTO</v>
          </cell>
          <cell r="C75">
            <v>21000</v>
          </cell>
        </row>
        <row r="76">
          <cell r="A76" t="str">
            <v>0138000000041</v>
          </cell>
          <cell r="B76" t="str">
            <v>CAUZIONI ATTIVE LOCAZIONI DIPENDENT</v>
          </cell>
          <cell r="C76">
            <v>19610</v>
          </cell>
        </row>
        <row r="77">
          <cell r="A77" t="str">
            <v>0139000000041</v>
          </cell>
          <cell r="B77" t="str">
            <v>TICKETS RESTAURANT</v>
          </cell>
          <cell r="C77">
            <v>3194.47</v>
          </cell>
        </row>
        <row r="78">
          <cell r="A78" t="str">
            <v>0139000000080</v>
          </cell>
          <cell r="B78" t="str">
            <v>DEBITORI VARI C/ANTICIPI SPESE</v>
          </cell>
          <cell r="C78">
            <v>2799.31</v>
          </cell>
        </row>
        <row r="79">
          <cell r="A79" t="str">
            <v>0139000000081</v>
          </cell>
          <cell r="B79" t="str">
            <v>DEBITORI VARI VENDITE C/ANTICIPI SP</v>
          </cell>
          <cell r="C79">
            <v>24367.61</v>
          </cell>
        </row>
        <row r="80">
          <cell r="A80" t="str">
            <v>0145000000040</v>
          </cell>
          <cell r="B80" t="str">
            <v>RISCONTI ATTIVI DIVERSI</v>
          </cell>
          <cell r="C80">
            <v>108417.97</v>
          </cell>
        </row>
        <row r="81">
          <cell r="A81" t="str">
            <v>0145000000050</v>
          </cell>
          <cell r="B81" t="str">
            <v>COSTI ESERCIZI FUTURI</v>
          </cell>
          <cell r="C81">
            <v>607.09</v>
          </cell>
        </row>
        <row r="82">
          <cell r="A82" t="str">
            <v>0145000000065</v>
          </cell>
          <cell r="B82" t="str">
            <v>RATEI ATTIVI V/ASSURANT</v>
          </cell>
          <cell r="C82">
            <v>29407.41</v>
          </cell>
        </row>
        <row r="83">
          <cell r="A83" t="str">
            <v>0191010000171</v>
          </cell>
          <cell r="B83" t="str">
            <v>SGL S.P.A.</v>
          </cell>
          <cell r="C83">
            <v>3000</v>
          </cell>
        </row>
        <row r="84">
          <cell r="A84" t="str">
            <v>0191010000244</v>
          </cell>
          <cell r="B84" t="str">
            <v>EUROPAGHE S.R.L.</v>
          </cell>
          <cell r="C84">
            <v>762.84</v>
          </cell>
        </row>
        <row r="85">
          <cell r="A85" t="str">
            <v>0191012001730</v>
          </cell>
          <cell r="B85" t="str">
            <v>CANTON DEI MUS SRL</v>
          </cell>
          <cell r="C85">
            <v>120</v>
          </cell>
        </row>
        <row r="86">
          <cell r="A86" t="str">
            <v>0202000000010</v>
          </cell>
          <cell r="B86" t="str">
            <v>DEBITORI PER QUOTE CQS C/APULIA</v>
          </cell>
          <cell r="C86">
            <v>17709594.41</v>
          </cell>
        </row>
        <row r="87">
          <cell r="A87" t="str">
            <v>0202000000020</v>
          </cell>
          <cell r="B87" t="str">
            <v>DEBITORI PER QUOTE CQS C/FINECO</v>
          </cell>
          <cell r="C87">
            <v>24703067.109999999</v>
          </cell>
        </row>
        <row r="88">
          <cell r="A88" t="str">
            <v>0202000000030</v>
          </cell>
          <cell r="B88" t="str">
            <v>DEBITORI PER QUOTE CQS C/24-7</v>
          </cell>
          <cell r="C88">
            <v>1689120</v>
          </cell>
        </row>
        <row r="89">
          <cell r="A89" t="str">
            <v>0211200000010</v>
          </cell>
          <cell r="B89" t="str">
            <v>INTERESSI PASSIVI DA LIQUIDARE</v>
          </cell>
          <cell r="C89">
            <v>-7536.93</v>
          </cell>
        </row>
        <row r="90">
          <cell r="A90" t="str">
            <v>0211200000020</v>
          </cell>
          <cell r="B90" t="str">
            <v>INTERESSI ATTIVI DA LIQUIDARE</v>
          </cell>
          <cell r="C90">
            <v>1041.83</v>
          </cell>
        </row>
        <row r="91">
          <cell r="A91" t="str">
            <v>0221000000050</v>
          </cell>
          <cell r="B91" t="str">
            <v>DEBITI V/SIGLA FIN COMM ASSIC</v>
          </cell>
          <cell r="C91">
            <v>-294074.06</v>
          </cell>
        </row>
        <row r="92">
          <cell r="A92" t="str">
            <v>0225000000030</v>
          </cell>
          <cell r="B92" t="str">
            <v>SIGLA HOLDING SRL C/FINANZIAMENTO</v>
          </cell>
          <cell r="C92">
            <v>-3754992.22</v>
          </cell>
        </row>
        <row r="93">
          <cell r="A93" t="str">
            <v>0230100000000</v>
          </cell>
          <cell r="B93" t="str">
            <v>FORNITORI</v>
          </cell>
          <cell r="C93">
            <v>-1759314.09</v>
          </cell>
        </row>
        <row r="94">
          <cell r="A94" t="str">
            <v>0250200000010</v>
          </cell>
          <cell r="B94" t="str">
            <v>INPS LAVORATORI DIPENDENTI</v>
          </cell>
          <cell r="C94">
            <v>-94382</v>
          </cell>
        </row>
        <row r="95">
          <cell r="A95" t="str">
            <v>0250200000020</v>
          </cell>
          <cell r="B95" t="str">
            <v>INPS LAVORATORI CO.CO.PRO.</v>
          </cell>
          <cell r="C95">
            <v>-3065</v>
          </cell>
        </row>
        <row r="96">
          <cell r="A96" t="str">
            <v>0250200000030</v>
          </cell>
          <cell r="B96" t="str">
            <v>INAIL</v>
          </cell>
          <cell r="C96">
            <v>-17.3</v>
          </cell>
        </row>
        <row r="97">
          <cell r="A97" t="str">
            <v>0250200000050</v>
          </cell>
          <cell r="B97" t="str">
            <v>FONDO MARIO NEGRI</v>
          </cell>
          <cell r="C97">
            <v>-42561.72</v>
          </cell>
        </row>
        <row r="98">
          <cell r="A98" t="str">
            <v>0250200000060</v>
          </cell>
          <cell r="B98" t="str">
            <v>FONDO MARIO BESUSSO (FASDAC)</v>
          </cell>
          <cell r="C98">
            <v>-3705.58</v>
          </cell>
        </row>
        <row r="99">
          <cell r="A99" t="str">
            <v>0250200000070</v>
          </cell>
          <cell r="B99" t="str">
            <v>FONDO ANTONIO PASTORE</v>
          </cell>
          <cell r="C99">
            <v>-40398.28</v>
          </cell>
        </row>
        <row r="100">
          <cell r="A100" t="str">
            <v>0250200000080</v>
          </cell>
          <cell r="B100" t="str">
            <v>FONDO QUAS</v>
          </cell>
          <cell r="C100">
            <v>-445</v>
          </cell>
        </row>
        <row r="101">
          <cell r="A101" t="str">
            <v>0250200000090</v>
          </cell>
          <cell r="B101" t="str">
            <v>FONDAZIONE ENASARCO</v>
          </cell>
          <cell r="C101">
            <v>-8378.6200000000008</v>
          </cell>
        </row>
        <row r="102">
          <cell r="A102" t="str">
            <v>0250200000095</v>
          </cell>
          <cell r="B102" t="str">
            <v>FONDO EST</v>
          </cell>
          <cell r="C102">
            <v>-1028</v>
          </cell>
        </row>
        <row r="103">
          <cell r="A103" t="str">
            <v>0250300000030</v>
          </cell>
          <cell r="B103" t="str">
            <v>IRAP</v>
          </cell>
          <cell r="C103">
            <v>-247097.61</v>
          </cell>
        </row>
        <row r="104">
          <cell r="A104" t="str">
            <v>0250300000040</v>
          </cell>
          <cell r="B104" t="str">
            <v>DEBITI PER IMPOSTA SOST. TFR</v>
          </cell>
          <cell r="C104">
            <v>692.97</v>
          </cell>
        </row>
        <row r="105">
          <cell r="A105" t="str">
            <v>0250400000010</v>
          </cell>
          <cell r="B105" t="str">
            <v>RITENUTE COMPENSI LAVORO AUTONOMO</v>
          </cell>
          <cell r="C105">
            <v>-627.13</v>
          </cell>
        </row>
        <row r="106">
          <cell r="A106" t="str">
            <v>0250400000015</v>
          </cell>
          <cell r="B106" t="str">
            <v>RITENUTE COMPENSI CO.CO.PRO.</v>
          </cell>
          <cell r="C106">
            <v>-5451.12</v>
          </cell>
        </row>
        <row r="107">
          <cell r="A107" t="str">
            <v>0250400000030</v>
          </cell>
          <cell r="B107" t="str">
            <v>RITENUTE SU PROVVIGIONI</v>
          </cell>
          <cell r="C107">
            <v>-42543.51</v>
          </cell>
        </row>
        <row r="108">
          <cell r="A108" t="str">
            <v>0250400000050</v>
          </cell>
          <cell r="B108" t="str">
            <v>RITENUTE AI DIPENDENTI</v>
          </cell>
          <cell r="C108">
            <v>-190354.47</v>
          </cell>
        </row>
        <row r="109">
          <cell r="A109" t="str">
            <v>0251000000010</v>
          </cell>
          <cell r="B109" t="str">
            <v>IVA VENDITE</v>
          </cell>
          <cell r="C109">
            <v>-19633.52</v>
          </cell>
        </row>
        <row r="110">
          <cell r="A110" t="str">
            <v>0251000000020</v>
          </cell>
          <cell r="B110" t="str">
            <v>IVA ACQUISTI</v>
          </cell>
          <cell r="C110">
            <v>69387.5</v>
          </cell>
        </row>
        <row r="111">
          <cell r="A111" t="str">
            <v>0255000000040</v>
          </cell>
          <cell r="B111" t="str">
            <v>SIGLA FINANZIARIA C/ANTICIPI</v>
          </cell>
          <cell r="C111">
            <v>-14049825.210000001</v>
          </cell>
        </row>
        <row r="112">
          <cell r="A112" t="str">
            <v>0255000000050</v>
          </cell>
          <cell r="B112" t="str">
            <v>DEBITI V/HDG PER IMPOSTE DA CONSOL</v>
          </cell>
          <cell r="C112">
            <v>-205434.2</v>
          </cell>
        </row>
        <row r="113">
          <cell r="A113" t="str">
            <v>0255000000060</v>
          </cell>
          <cell r="B113" t="str">
            <v>DEBITI V/SIGLA HOLDING</v>
          </cell>
          <cell r="C113">
            <v>-12225</v>
          </cell>
        </row>
        <row r="114">
          <cell r="A114" t="str">
            <v>0255000000070</v>
          </cell>
          <cell r="B114" t="str">
            <v>POSTA TARGET</v>
          </cell>
          <cell r="C114">
            <v>808.61</v>
          </cell>
        </row>
        <row r="115">
          <cell r="A115" t="str">
            <v>0256000000010</v>
          </cell>
          <cell r="B115" t="str">
            <v>DEBITI V/NET INSURANCE</v>
          </cell>
          <cell r="C115">
            <v>-295332.59000000003</v>
          </cell>
        </row>
        <row r="116">
          <cell r="A116" t="str">
            <v>0256000000020</v>
          </cell>
          <cell r="B116" t="str">
            <v>DEBITI V/CARIGE ASSICURAZIONI</v>
          </cell>
          <cell r="C116">
            <v>-0.01</v>
          </cell>
        </row>
        <row r="117">
          <cell r="A117" t="str">
            <v>0256000000030</v>
          </cell>
          <cell r="B117" t="str">
            <v>DEBITI V/A.M. SRL ASSICURAZIONI</v>
          </cell>
          <cell r="C117">
            <v>-194237.75</v>
          </cell>
        </row>
        <row r="118">
          <cell r="A118" t="str">
            <v>0256000000040</v>
          </cell>
          <cell r="B118" t="str">
            <v>DEBITI V/AXERIA PREVOYANCE S.A.</v>
          </cell>
          <cell r="C118">
            <v>-345119.44</v>
          </cell>
        </row>
        <row r="119">
          <cell r="A119" t="str">
            <v>0257000000010</v>
          </cell>
          <cell r="B119" t="str">
            <v>DEBITI V/ASSURANT</v>
          </cell>
          <cell r="C119">
            <v>-425882.25</v>
          </cell>
        </row>
        <row r="120">
          <cell r="A120" t="str">
            <v>0258500000010</v>
          </cell>
          <cell r="B120" t="str">
            <v>FORNITORI C/FATTURE DA RICEVERE</v>
          </cell>
          <cell r="C120">
            <v>-1283765.18</v>
          </cell>
        </row>
        <row r="121">
          <cell r="A121" t="str">
            <v>0259000000010</v>
          </cell>
          <cell r="B121" t="str">
            <v>AMMINISTRATORE C/COMPENSO</v>
          </cell>
          <cell r="C121">
            <v>-2632</v>
          </cell>
        </row>
        <row r="122">
          <cell r="A122" t="str">
            <v>0259000000020</v>
          </cell>
          <cell r="B122" t="str">
            <v>PERSONALE C/RETRIBUZIONE</v>
          </cell>
          <cell r="C122">
            <v>-801738.79</v>
          </cell>
        </row>
        <row r="123">
          <cell r="A123" t="str">
            <v>0259000000051</v>
          </cell>
          <cell r="B123" t="str">
            <v>JACKSON CHRISTABEL</v>
          </cell>
          <cell r="C123">
            <v>-1740</v>
          </cell>
        </row>
        <row r="124">
          <cell r="A124" t="str">
            <v>0259000000052</v>
          </cell>
          <cell r="B124" t="str">
            <v>STAGISTI AREA PRODUZ. C/RETRIBUZION</v>
          </cell>
          <cell r="C124">
            <v>0.12</v>
          </cell>
        </row>
        <row r="125">
          <cell r="A125" t="str">
            <v>0259000000053</v>
          </cell>
          <cell r="B125" t="str">
            <v>STAGISTI AREA REPEAT B.C/RETRIBUZIO</v>
          </cell>
          <cell r="C125">
            <v>0.6</v>
          </cell>
        </row>
        <row r="126">
          <cell r="A126" t="str">
            <v>0259000000058</v>
          </cell>
          <cell r="B126" t="str">
            <v>PETTINATO SONIA</v>
          </cell>
          <cell r="C126">
            <v>1141</v>
          </cell>
        </row>
        <row r="127">
          <cell r="A127" t="str">
            <v>0259000000100</v>
          </cell>
          <cell r="B127" t="str">
            <v>F.DO STANZIAMENTO PREMI DIPENDENTI</v>
          </cell>
          <cell r="C127">
            <v>-154237</v>
          </cell>
        </row>
        <row r="128">
          <cell r="A128" t="str">
            <v>0259500000001</v>
          </cell>
          <cell r="B128" t="str">
            <v>DEBITI PREV. COMPLEMENTARE</v>
          </cell>
          <cell r="C128">
            <v>-5688.76</v>
          </cell>
        </row>
        <row r="129">
          <cell r="A129" t="str">
            <v>0262000000040</v>
          </cell>
          <cell r="B129" t="str">
            <v>RATEI PASSIIVI DIVERSI</v>
          </cell>
          <cell r="C129">
            <v>-77132.12</v>
          </cell>
        </row>
        <row r="130">
          <cell r="A130" t="str">
            <v>0262000000050</v>
          </cell>
          <cell r="B130" t="str">
            <v>RATEI PASSIVI V/SIGLA FIN</v>
          </cell>
          <cell r="C130">
            <v>-29407.41</v>
          </cell>
        </row>
        <row r="131">
          <cell r="A131" t="str">
            <v>0271000000010</v>
          </cell>
          <cell r="B131" t="str">
            <v>FONDO T.F.R.</v>
          </cell>
          <cell r="C131">
            <v>-562745.44999999995</v>
          </cell>
        </row>
        <row r="132">
          <cell r="A132" t="str">
            <v>0295000000015</v>
          </cell>
          <cell r="B132" t="str">
            <v>F.DO AMM. MACCH. UFF. EL. EL ELETTR</v>
          </cell>
          <cell r="C132">
            <v>-409101.29</v>
          </cell>
        </row>
        <row r="133">
          <cell r="A133" t="str">
            <v>0295000000020</v>
          </cell>
          <cell r="B133" t="str">
            <v>F.DO AMM. MOBILI E MACCH. ORDINARIE</v>
          </cell>
          <cell r="C133">
            <v>-54035.96</v>
          </cell>
        </row>
        <row r="134">
          <cell r="A134" t="str">
            <v>0295000000022</v>
          </cell>
          <cell r="B134" t="str">
            <v>F.DO AMM. ARREDI</v>
          </cell>
          <cell r="C134">
            <v>-21618.19</v>
          </cell>
        </row>
        <row r="135">
          <cell r="A135" t="str">
            <v>0295000000025</v>
          </cell>
          <cell r="B135" t="str">
            <v>F.DO AMM. ATTREZZATURE VARIE</v>
          </cell>
          <cell r="C135">
            <v>-25792.43</v>
          </cell>
        </row>
        <row r="136">
          <cell r="A136" t="str">
            <v>0295000000030</v>
          </cell>
          <cell r="B136" t="str">
            <v>F.DO AMM. BANCONI BLINDATI</v>
          </cell>
          <cell r="C136">
            <v>-4319.62</v>
          </cell>
        </row>
        <row r="137">
          <cell r="A137" t="str">
            <v>0295000000033</v>
          </cell>
          <cell r="B137" t="str">
            <v>F.DO AMM. IMPIANTI ELETTRICI</v>
          </cell>
          <cell r="C137">
            <v>-22324.14</v>
          </cell>
        </row>
        <row r="138">
          <cell r="A138" t="str">
            <v>0295000000035</v>
          </cell>
          <cell r="B138" t="str">
            <v>F.DO AMM. IMPIANTI DI ALLARME</v>
          </cell>
          <cell r="C138">
            <v>-19588.84</v>
          </cell>
        </row>
        <row r="139">
          <cell r="A139" t="str">
            <v>0295000000040</v>
          </cell>
          <cell r="B139" t="str">
            <v>F.DO AMM. IMP. INT DI COMUNICAZIONE</v>
          </cell>
          <cell r="C139">
            <v>-31433.52</v>
          </cell>
        </row>
        <row r="140">
          <cell r="A140" t="str">
            <v>0296000000020</v>
          </cell>
          <cell r="B140" t="str">
            <v>FONDO IMPOSTE DIFFERITE</v>
          </cell>
          <cell r="C140">
            <v>-735419.92</v>
          </cell>
        </row>
        <row r="141">
          <cell r="A141" t="str">
            <v>0297000000001</v>
          </cell>
          <cell r="B141" t="str">
            <v>F.DO SVAL. CREDITI FORF CQS</v>
          </cell>
          <cell r="C141">
            <v>-210000</v>
          </cell>
        </row>
        <row r="142">
          <cell r="A142" t="str">
            <v>0321000000010</v>
          </cell>
          <cell r="B142" t="str">
            <v>CAPITALE SOCIALE</v>
          </cell>
          <cell r="C142">
            <v>-600000</v>
          </cell>
        </row>
        <row r="143">
          <cell r="A143" t="str">
            <v>0326000000010</v>
          </cell>
          <cell r="B143" t="str">
            <v>PERDITA D'ESERCIZIO PORTATA A NUOVO</v>
          </cell>
          <cell r="C143">
            <v>1245189.54</v>
          </cell>
        </row>
        <row r="144">
          <cell r="A144" t="str">
            <v>0331000000010</v>
          </cell>
          <cell r="B144" t="str">
            <v>SOVRAPPREZZI DA EMISSIONE</v>
          </cell>
          <cell r="C144">
            <v>-1677766</v>
          </cell>
        </row>
        <row r="145">
          <cell r="A145" t="str">
            <v>0372000000010</v>
          </cell>
          <cell r="B145" t="str">
            <v>PERDITA D'ESERCIZIO</v>
          </cell>
          <cell r="C145">
            <v>91243.41</v>
          </cell>
        </row>
        <row r="146">
          <cell r="A146" t="str">
            <v>0402000000010</v>
          </cell>
          <cell r="B146" t="str">
            <v>CREDITORI PER QUOTE CQS C/APULIA</v>
          </cell>
          <cell r="C146">
            <v>-17879313.850000001</v>
          </cell>
        </row>
        <row r="147">
          <cell r="A147" t="str">
            <v>0402000000020</v>
          </cell>
          <cell r="B147" t="str">
            <v>CREDITORI PER QUOTE CQS C/FINECO</v>
          </cell>
          <cell r="C147">
            <v>-24886186.32</v>
          </cell>
        </row>
        <row r="148">
          <cell r="A148" t="str">
            <v>0402000000030</v>
          </cell>
          <cell r="B148" t="str">
            <v>CREDITORI PER QUOTE CQS C/24-7</v>
          </cell>
          <cell r="C148">
            <v>-1689120</v>
          </cell>
        </row>
        <row r="149">
          <cell r="B149" t="str">
            <v>RISULTATO DI ESERCIZIO</v>
          </cell>
          <cell r="C149">
            <v>-213047.35000001639</v>
          </cell>
        </row>
        <row r="152">
          <cell r="A152" t="str">
            <v>CONTO ECONOMICO AL 31/05/2008</v>
          </cell>
        </row>
        <row r="153">
          <cell r="A153" t="str">
            <v>CODICE</v>
          </cell>
          <cell r="B153" t="str">
            <v>RAGSOC</v>
          </cell>
          <cell r="C153" t="str">
            <v>SALDO</v>
          </cell>
        </row>
        <row r="154">
          <cell r="A154" t="str">
            <v>0513000000010</v>
          </cell>
          <cell r="B154" t="str">
            <v>INTERESSI DI MORA</v>
          </cell>
          <cell r="C154">
            <v>3.71</v>
          </cell>
        </row>
        <row r="155">
          <cell r="A155" t="str">
            <v>0515000000010</v>
          </cell>
          <cell r="B155" t="str">
            <v>INTERESSI ATTIVI V/BANCHE</v>
          </cell>
          <cell r="C155">
            <v>-4128.05</v>
          </cell>
        </row>
        <row r="156">
          <cell r="A156" t="str">
            <v>0531000000010</v>
          </cell>
          <cell r="B156" t="str">
            <v>RIMBORSO SERVIZI DI PRODUZIONE</v>
          </cell>
          <cell r="C156">
            <v>-3377186.52</v>
          </cell>
        </row>
        <row r="157">
          <cell r="A157" t="str">
            <v>0531000000015</v>
          </cell>
          <cell r="B157" t="str">
            <v>RIMBORSO SERVIZI AMMINISTRATIVI</v>
          </cell>
          <cell r="C157">
            <v>-77485.75</v>
          </cell>
        </row>
        <row r="158">
          <cell r="A158" t="str">
            <v>0531000000020</v>
          </cell>
          <cell r="B158" t="str">
            <v>RIMBORSO SERVIZI DI INCASSO</v>
          </cell>
          <cell r="C158">
            <v>-84027.78</v>
          </cell>
        </row>
        <row r="159">
          <cell r="A159" t="str">
            <v>0531000000025</v>
          </cell>
          <cell r="B159" t="str">
            <v>RIMBORSO SERVIZI PER SPESE MEDIATOR</v>
          </cell>
          <cell r="C159">
            <v>-1709799.19</v>
          </cell>
        </row>
        <row r="160">
          <cell r="A160" t="str">
            <v>0531000000026</v>
          </cell>
          <cell r="B160" t="str">
            <v>RIMBORSO SERVIZI PER PREM PERF MED</v>
          </cell>
          <cell r="C160">
            <v>-9455.1299999999992</v>
          </cell>
        </row>
        <row r="161">
          <cell r="A161" t="str">
            <v>0531000000030</v>
          </cell>
          <cell r="B161" t="str">
            <v>RIMBORSO SERVIZI PER SPESE STRUTTUR</v>
          </cell>
          <cell r="C161">
            <v>-57416.67</v>
          </cell>
        </row>
        <row r="162">
          <cell r="A162" t="str">
            <v>0531000000050</v>
          </cell>
          <cell r="B162" t="str">
            <v>COMMISSIONI ASS. PP V/ASSURANT</v>
          </cell>
          <cell r="C162">
            <v>-294074.06</v>
          </cell>
        </row>
        <row r="163">
          <cell r="A163" t="str">
            <v>0531000000060</v>
          </cell>
          <cell r="B163" t="str">
            <v>RAPPEL ASS. PP V/ASSURANT</v>
          </cell>
          <cell r="C163">
            <v>-29407.41</v>
          </cell>
        </row>
        <row r="164">
          <cell r="A164" t="str">
            <v>0531000000100</v>
          </cell>
          <cell r="B164" t="str">
            <v>RIMBORSO SERVIZI ASSISTENZA SOFTW</v>
          </cell>
          <cell r="C164">
            <v>-12500</v>
          </cell>
        </row>
        <row r="165">
          <cell r="A165" t="str">
            <v>0533000000010</v>
          </cell>
          <cell r="B165" t="str">
            <v>COMMISSIONI SIGLA SRL C/APULIA</v>
          </cell>
          <cell r="C165">
            <v>-188420.03</v>
          </cell>
        </row>
        <row r="166">
          <cell r="A166" t="str">
            <v>0533000000020</v>
          </cell>
          <cell r="B166" t="str">
            <v>COMMISSIONI SIGLA SRL C/FINECO</v>
          </cell>
          <cell r="C166">
            <v>-766965.13</v>
          </cell>
        </row>
        <row r="167">
          <cell r="A167" t="str">
            <v>0533000000030</v>
          </cell>
          <cell r="B167" t="str">
            <v>COMMISSIONI SIGLA SRL C/24-7</v>
          </cell>
          <cell r="C167">
            <v>-130278.63</v>
          </cell>
        </row>
        <row r="168">
          <cell r="A168" t="str">
            <v>0533000000050</v>
          </cell>
          <cell r="B168" t="str">
            <v>COMMISSIONI PER ASSICURAZIONI CQS</v>
          </cell>
          <cell r="C168">
            <v>-140123.31</v>
          </cell>
        </row>
        <row r="169">
          <cell r="A169" t="str">
            <v>0533000000080</v>
          </cell>
          <cell r="B169" t="str">
            <v>COMMIS EST ANTIC. CQS</v>
          </cell>
          <cell r="C169">
            <v>-7324.09</v>
          </cell>
        </row>
        <row r="170">
          <cell r="A170" t="str">
            <v>0533000000090</v>
          </cell>
          <cell r="B170" t="str">
            <v>RIMBORSO SPESE C/MEDIATORI CQS</v>
          </cell>
          <cell r="C170">
            <v>-1820587.93</v>
          </cell>
        </row>
        <row r="171">
          <cell r="A171" t="str">
            <v>0572000000090</v>
          </cell>
          <cell r="B171" t="str">
            <v>ALTRE VOCI DI RECUPERO SPESE</v>
          </cell>
          <cell r="C171">
            <v>-660.2</v>
          </cell>
        </row>
        <row r="172">
          <cell r="A172" t="str">
            <v>0572000000100</v>
          </cell>
          <cell r="B172" t="str">
            <v>RECUPERO SPESE DIPENDENTI</v>
          </cell>
          <cell r="C172">
            <v>-894.69</v>
          </cell>
        </row>
        <row r="173">
          <cell r="A173" t="str">
            <v>0572000000110</v>
          </cell>
          <cell r="B173" t="str">
            <v>RECUPERO SPESE LOCAZIONE UFFICI</v>
          </cell>
          <cell r="C173">
            <v>-3441.65</v>
          </cell>
        </row>
        <row r="174">
          <cell r="A174" t="str">
            <v>0572500000010</v>
          </cell>
          <cell r="B174" t="str">
            <v>RECUPERO SPESE CQS C/APULIA</v>
          </cell>
          <cell r="C174">
            <v>-50298.64</v>
          </cell>
        </row>
        <row r="175">
          <cell r="A175" t="str">
            <v>0572500000020</v>
          </cell>
          <cell r="B175" t="str">
            <v>RECUPERO SPESE CQS C/FINECO</v>
          </cell>
          <cell r="C175">
            <v>-227600</v>
          </cell>
        </row>
        <row r="176">
          <cell r="A176" t="str">
            <v>0572500000030</v>
          </cell>
          <cell r="B176" t="str">
            <v>RECUPERO SPESE CQS C/24-7</v>
          </cell>
          <cell r="C176">
            <v>-53400</v>
          </cell>
        </row>
        <row r="177">
          <cell r="A177" t="str">
            <v>0581000000010</v>
          </cell>
          <cell r="B177" t="str">
            <v>SOPRAVVENIENZE ATTIVE</v>
          </cell>
          <cell r="C177">
            <v>-10530.83</v>
          </cell>
        </row>
        <row r="178">
          <cell r="A178" t="str">
            <v>0581000000030</v>
          </cell>
          <cell r="B178" t="str">
            <v>ABBUONI ATTIVI E ARROTONDAMENTI</v>
          </cell>
          <cell r="C178">
            <v>-5.74</v>
          </cell>
        </row>
        <row r="179">
          <cell r="A179" t="str">
            <v>0582000000010</v>
          </cell>
          <cell r="B179" t="str">
            <v>SOPRAVVENIENZE ATTIVE CQS</v>
          </cell>
          <cell r="C179">
            <v>-101.61</v>
          </cell>
        </row>
        <row r="180">
          <cell r="A180" t="str">
            <v>0582000000030</v>
          </cell>
          <cell r="B180" t="str">
            <v>ABBUONI ATTIVI E ARROTONDAM. CQS</v>
          </cell>
          <cell r="C180">
            <v>-302.47000000000003</v>
          </cell>
        </row>
        <row r="181">
          <cell r="A181" t="str">
            <v>0711000000010</v>
          </cell>
          <cell r="B181" t="str">
            <v>INTERESSI PASSIVI SU C/C ORDINARIO</v>
          </cell>
          <cell r="C181">
            <v>4282.99</v>
          </cell>
        </row>
        <row r="182">
          <cell r="A182" t="str">
            <v>0712000000010</v>
          </cell>
          <cell r="B182" t="str">
            <v>SPESE CHIUSURA TRIMESTRE</v>
          </cell>
          <cell r="C182">
            <v>14594.04</v>
          </cell>
        </row>
        <row r="183">
          <cell r="A183" t="str">
            <v>0712000000020</v>
          </cell>
          <cell r="B183" t="str">
            <v>SPESE DIVERSE BANCA</v>
          </cell>
          <cell r="C183">
            <v>5812.15</v>
          </cell>
        </row>
        <row r="184">
          <cell r="A184" t="str">
            <v>0713000000001</v>
          </cell>
          <cell r="B184" t="str">
            <v>INTERESSI V/ ENTI PREV</v>
          </cell>
          <cell r="C184">
            <v>1</v>
          </cell>
        </row>
        <row r="185">
          <cell r="A185" t="str">
            <v>0715000000030</v>
          </cell>
          <cell r="B185" t="str">
            <v>INTERESSI PASSIVI V/SIGLA HOLDING</v>
          </cell>
          <cell r="C185">
            <v>54992.22</v>
          </cell>
        </row>
        <row r="186">
          <cell r="A186" t="str">
            <v>0721000000010</v>
          </cell>
          <cell r="B186" t="str">
            <v>PROVVIGIONI A MEDIATORI</v>
          </cell>
          <cell r="C186">
            <v>1709699.23</v>
          </cell>
        </row>
        <row r="187">
          <cell r="A187" t="str">
            <v>0721000000015</v>
          </cell>
          <cell r="B187" t="str">
            <v>PREMIO PERFORMANCE MEDIATORI</v>
          </cell>
          <cell r="C187">
            <v>9455.1299999999992</v>
          </cell>
        </row>
        <row r="188">
          <cell r="A188" t="str">
            <v>0721000000040</v>
          </cell>
          <cell r="B188" t="str">
            <v>COMM PASS ASSIC SU PP V/SIGLA FIN</v>
          </cell>
          <cell r="C188">
            <v>294074.06</v>
          </cell>
        </row>
        <row r="189">
          <cell r="A189" t="str">
            <v>0721000000045</v>
          </cell>
          <cell r="B189" t="str">
            <v>RAPPEL ASS C/SIGLA FIN</v>
          </cell>
          <cell r="C189">
            <v>29407.41</v>
          </cell>
        </row>
        <row r="190">
          <cell r="A190" t="str">
            <v>0721000000050</v>
          </cell>
          <cell r="B190" t="str">
            <v>PROVVIGIONI SGL SPA</v>
          </cell>
          <cell r="C190">
            <v>130250</v>
          </cell>
        </row>
        <row r="191">
          <cell r="A191" t="str">
            <v>0721000000055</v>
          </cell>
          <cell r="B191" t="str">
            <v>SPESE PERSONALE SGL SPA</v>
          </cell>
          <cell r="C191">
            <v>43087.5</v>
          </cell>
        </row>
        <row r="192">
          <cell r="A192" t="str">
            <v>0721500000010</v>
          </cell>
          <cell r="B192" t="str">
            <v>PROVVIGIONI MEDIATORI CQS</v>
          </cell>
          <cell r="C192">
            <v>1820587.91</v>
          </cell>
        </row>
        <row r="193">
          <cell r="A193" t="str">
            <v>0721500000015</v>
          </cell>
          <cell r="B193" t="str">
            <v>PREMI PERFORMANCE CQS</v>
          </cell>
          <cell r="C193">
            <v>1415.4</v>
          </cell>
        </row>
        <row r="194">
          <cell r="A194" t="str">
            <v>0741000000010</v>
          </cell>
          <cell r="B194" t="str">
            <v>STIPENDI</v>
          </cell>
          <cell r="C194">
            <v>1626554.36</v>
          </cell>
        </row>
        <row r="195">
          <cell r="A195" t="str">
            <v>0741000000012</v>
          </cell>
          <cell r="B195" t="str">
            <v>COSTO LAVORO INTERINALE</v>
          </cell>
          <cell r="C195">
            <v>2189.2399999999998</v>
          </cell>
        </row>
        <row r="196">
          <cell r="A196" t="str">
            <v>0741000000015</v>
          </cell>
          <cell r="B196" t="str">
            <v>ACCANTONAMENTO T.F.R.</v>
          </cell>
          <cell r="C196">
            <v>89002.05</v>
          </cell>
        </row>
        <row r="197">
          <cell r="A197" t="str">
            <v>0741000000020</v>
          </cell>
          <cell r="B197" t="str">
            <v>INPS</v>
          </cell>
          <cell r="C197">
            <v>443541.41</v>
          </cell>
        </row>
        <row r="198">
          <cell r="A198" t="str">
            <v>0741000000025</v>
          </cell>
          <cell r="B198" t="str">
            <v>INPS CO.CO.PRO.</v>
          </cell>
          <cell r="C198">
            <v>5371.37</v>
          </cell>
        </row>
        <row r="199">
          <cell r="A199" t="str">
            <v>0741000000030</v>
          </cell>
          <cell r="B199" t="str">
            <v>INAIL</v>
          </cell>
          <cell r="C199">
            <v>13402.71</v>
          </cell>
        </row>
        <row r="200">
          <cell r="A200" t="str">
            <v>0741000000050</v>
          </cell>
          <cell r="B200" t="str">
            <v>FONDO MARIO NEGRI</v>
          </cell>
          <cell r="C200">
            <v>32128.05</v>
          </cell>
        </row>
        <row r="201">
          <cell r="A201" t="str">
            <v>0741000000055</v>
          </cell>
          <cell r="B201" t="str">
            <v>FONDO BESUSSO</v>
          </cell>
          <cell r="C201">
            <v>13083.81</v>
          </cell>
        </row>
        <row r="202">
          <cell r="A202" t="str">
            <v>0741000000060</v>
          </cell>
          <cell r="B202" t="str">
            <v>FONDO PASTORE</v>
          </cell>
          <cell r="C202">
            <v>21533.99</v>
          </cell>
        </row>
        <row r="203">
          <cell r="A203" t="str">
            <v>0741000000070</v>
          </cell>
          <cell r="B203" t="str">
            <v>QUADRIFOR</v>
          </cell>
          <cell r="C203">
            <v>600</v>
          </cell>
        </row>
        <row r="204">
          <cell r="A204" t="str">
            <v>0741000000080</v>
          </cell>
          <cell r="B204" t="str">
            <v>QUAS</v>
          </cell>
          <cell r="C204">
            <v>4500.5</v>
          </cell>
        </row>
        <row r="205">
          <cell r="A205" t="str">
            <v>0741000000085</v>
          </cell>
          <cell r="B205" t="str">
            <v>FONDO EST</v>
          </cell>
          <cell r="C205">
            <v>1920</v>
          </cell>
        </row>
        <row r="206">
          <cell r="A206" t="str">
            <v>0741000000100</v>
          </cell>
          <cell r="B206" t="str">
            <v>STANZIAMENTO PREMI DIPENDENTI</v>
          </cell>
          <cell r="C206">
            <v>154237</v>
          </cell>
        </row>
        <row r="207">
          <cell r="A207" t="str">
            <v>0743000000010</v>
          </cell>
          <cell r="B207" t="str">
            <v>COMPENSO AMMINISTRATORI</v>
          </cell>
          <cell r="C207">
            <v>23666.65</v>
          </cell>
        </row>
        <row r="208">
          <cell r="A208" t="str">
            <v>0743000000015</v>
          </cell>
          <cell r="B208" t="str">
            <v>COMPENSO SINDACI</v>
          </cell>
          <cell r="C208">
            <v>7916.67</v>
          </cell>
        </row>
        <row r="209">
          <cell r="A209" t="str">
            <v>0743000000020</v>
          </cell>
          <cell r="B209" t="str">
            <v>CONSULENTI FISCALI</v>
          </cell>
          <cell r="C209">
            <v>4166.67</v>
          </cell>
        </row>
        <row r="210">
          <cell r="A210" t="str">
            <v>0743000000025</v>
          </cell>
          <cell r="B210" t="str">
            <v>CONSULENTI DEL LAVORO</v>
          </cell>
          <cell r="C210">
            <v>12842.64</v>
          </cell>
        </row>
        <row r="211">
          <cell r="A211" t="str">
            <v>0743000000030</v>
          </cell>
          <cell r="B211" t="str">
            <v>CONSULENTI LEGALI</v>
          </cell>
          <cell r="C211">
            <v>35802.629999999997</v>
          </cell>
        </row>
        <row r="212">
          <cell r="A212" t="str">
            <v>0743000000040</v>
          </cell>
          <cell r="B212" t="str">
            <v>COMPENSI SOCIETA' DI REVISIONE</v>
          </cell>
          <cell r="C212">
            <v>8305</v>
          </cell>
        </row>
        <row r="213">
          <cell r="A213" t="str">
            <v>0743000000050</v>
          </cell>
          <cell r="B213" t="str">
            <v>ALTRI COMPENSI A TERZI</v>
          </cell>
          <cell r="C213">
            <v>38</v>
          </cell>
        </row>
        <row r="214">
          <cell r="A214" t="str">
            <v>0743000000060</v>
          </cell>
          <cell r="B214" t="str">
            <v>COMPENSO CO.CO.PRO.</v>
          </cell>
          <cell r="C214">
            <v>16305.8</v>
          </cell>
        </row>
        <row r="215">
          <cell r="A215" t="str">
            <v>0743000000090</v>
          </cell>
          <cell r="B215" t="str">
            <v>COSTO ENASARCO</v>
          </cell>
          <cell r="C215">
            <v>20118.38</v>
          </cell>
        </row>
        <row r="216">
          <cell r="A216" t="str">
            <v>0743500000010</v>
          </cell>
          <cell r="B216" t="str">
            <v>SERVIZI INFORMATICI</v>
          </cell>
          <cell r="C216">
            <v>269312.19</v>
          </cell>
        </row>
        <row r="217">
          <cell r="A217" t="str">
            <v>0743500000025</v>
          </cell>
          <cell r="B217" t="str">
            <v>ENERGIA ELETTRICA</v>
          </cell>
          <cell r="C217">
            <v>8630.43</v>
          </cell>
        </row>
        <row r="218">
          <cell r="A218" t="str">
            <v>0743500000030</v>
          </cell>
          <cell r="B218" t="str">
            <v>SPESE POSTALI</v>
          </cell>
          <cell r="C218">
            <v>33562.800000000003</v>
          </cell>
        </row>
        <row r="219">
          <cell r="A219" t="str">
            <v>0743500000035</v>
          </cell>
          <cell r="B219" t="str">
            <v>CORRIERE</v>
          </cell>
          <cell r="C219">
            <v>18046.39</v>
          </cell>
        </row>
        <row r="220">
          <cell r="A220" t="str">
            <v>0743500000040</v>
          </cell>
          <cell r="B220" t="str">
            <v>SERVIZI TELEFONICI</v>
          </cell>
          <cell r="C220">
            <v>43485.85</v>
          </cell>
        </row>
        <row r="221">
          <cell r="A221" t="str">
            <v>0743500000045</v>
          </cell>
          <cell r="B221" t="str">
            <v>SERVIZI TELEFONICI RADIOMOBILE</v>
          </cell>
          <cell r="C221">
            <v>68092.62</v>
          </cell>
        </row>
        <row r="222">
          <cell r="A222" t="str">
            <v>0743500000050</v>
          </cell>
          <cell r="B222" t="str">
            <v>VIGILANZA</v>
          </cell>
          <cell r="C222">
            <v>185.94</v>
          </cell>
        </row>
        <row r="223">
          <cell r="A223" t="str">
            <v>0743500000060</v>
          </cell>
          <cell r="B223" t="str">
            <v>NOLEGGIO AUTOVETTURE</v>
          </cell>
          <cell r="C223">
            <v>40618.14</v>
          </cell>
        </row>
        <row r="224">
          <cell r="A224" t="str">
            <v>0743500000061</v>
          </cell>
          <cell r="B224" t="str">
            <v>NOLEGGIO AUTOVETTURE AREA VENDITE</v>
          </cell>
          <cell r="C224">
            <v>57312.49</v>
          </cell>
        </row>
        <row r="225">
          <cell r="A225" t="str">
            <v>0743500000065</v>
          </cell>
          <cell r="B225" t="str">
            <v>SPESE NOLEGGIO AUTOVETTURE</v>
          </cell>
          <cell r="C225">
            <v>3897.6</v>
          </cell>
        </row>
        <row r="226">
          <cell r="A226" t="str">
            <v>0743500000070</v>
          </cell>
          <cell r="B226" t="str">
            <v>CONTRIBUTI ASSOCIATIVI</v>
          </cell>
          <cell r="C226">
            <v>95</v>
          </cell>
        </row>
        <row r="227">
          <cell r="A227" t="str">
            <v>0743500000090</v>
          </cell>
          <cell r="B227" t="str">
            <v>SERVIZI DIVERSI</v>
          </cell>
          <cell r="C227">
            <v>37968.18</v>
          </cell>
        </row>
        <row r="228">
          <cell r="A228" t="str">
            <v>0743500000095</v>
          </cell>
          <cell r="B228" t="str">
            <v>SERVIZI LAVORO INTERINALE</v>
          </cell>
          <cell r="C228">
            <v>498.72</v>
          </cell>
        </row>
        <row r="229">
          <cell r="A229" t="str">
            <v>0743500000100</v>
          </cell>
          <cell r="B229" t="str">
            <v>NOLEGGIO FOTOCOPIATORI</v>
          </cell>
          <cell r="C229">
            <v>13174.49</v>
          </cell>
        </row>
        <row r="230">
          <cell r="A230" t="str">
            <v>0743500000110</v>
          </cell>
          <cell r="B230" t="str">
            <v>NOLEGGIO STAMPANTI</v>
          </cell>
          <cell r="C230">
            <v>1226</v>
          </cell>
        </row>
        <row r="231">
          <cell r="A231" t="str">
            <v>0743500000120</v>
          </cell>
          <cell r="B231" t="str">
            <v>NOLEGGIO MACCHINE UFF. ELETTRICHE</v>
          </cell>
          <cell r="C231">
            <v>324</v>
          </cell>
        </row>
        <row r="232">
          <cell r="A232" t="str">
            <v>0743500000130</v>
          </cell>
          <cell r="B232" t="str">
            <v>SPESE RICERCA E SELEZIONE</v>
          </cell>
          <cell r="C232">
            <v>6300</v>
          </cell>
        </row>
        <row r="233">
          <cell r="A233" t="str">
            <v>0744000000010</v>
          </cell>
          <cell r="B233" t="str">
            <v>CANONI DI LOCAZIONE</v>
          </cell>
          <cell r="C233">
            <v>66031.520000000004</v>
          </cell>
        </row>
        <row r="234">
          <cell r="A234" t="str">
            <v>0744000000015</v>
          </cell>
          <cell r="B234" t="str">
            <v>SPESE CONDOMINIALI</v>
          </cell>
          <cell r="C234">
            <v>12823.51</v>
          </cell>
        </row>
        <row r="235">
          <cell r="A235" t="str">
            <v>0744000000020</v>
          </cell>
          <cell r="B235" t="str">
            <v>SPESE DI PULIZIA</v>
          </cell>
          <cell r="C235">
            <v>16237.5</v>
          </cell>
        </row>
        <row r="236">
          <cell r="A236" t="str">
            <v>0744500000010</v>
          </cell>
          <cell r="B236" t="str">
            <v>MANUTENZIONI FOTOCOPIATORI</v>
          </cell>
          <cell r="C236">
            <v>5469.94</v>
          </cell>
        </row>
        <row r="237">
          <cell r="A237" t="str">
            <v>0744500000025</v>
          </cell>
          <cell r="B237" t="str">
            <v>MANUTENZIONI IMPIANTO TELEFONICO</v>
          </cell>
          <cell r="C237">
            <v>1316.08</v>
          </cell>
        </row>
        <row r="238">
          <cell r="A238" t="str">
            <v>0744500000040</v>
          </cell>
          <cell r="B238" t="str">
            <v>MANUTENZIONI UFFICI</v>
          </cell>
          <cell r="C238">
            <v>2391.98</v>
          </cell>
        </row>
        <row r="239">
          <cell r="A239" t="str">
            <v>0745000000010</v>
          </cell>
          <cell r="B239" t="str">
            <v>ASSICURAZIONI INFORTUNI</v>
          </cell>
          <cell r="C239">
            <v>14366.17</v>
          </cell>
        </row>
        <row r="240">
          <cell r="A240" t="str">
            <v>0745000000060</v>
          </cell>
          <cell r="B240" t="str">
            <v>ASSICURAZIONI VARIE</v>
          </cell>
          <cell r="C240">
            <v>23440.61</v>
          </cell>
        </row>
        <row r="241">
          <cell r="A241" t="str">
            <v>0746000000017</v>
          </cell>
          <cell r="B241" t="str">
            <v>VALORI BOLLATI CQS</v>
          </cell>
          <cell r="C241">
            <v>18010.87</v>
          </cell>
        </row>
        <row r="242">
          <cell r="A242" t="str">
            <v>0746000000020</v>
          </cell>
          <cell r="B242" t="str">
            <v>VALORI BOLLATI</v>
          </cell>
          <cell r="C242">
            <v>11976.13</v>
          </cell>
        </row>
        <row r="243">
          <cell r="A243" t="str">
            <v>0746000000080</v>
          </cell>
          <cell r="B243" t="str">
            <v>IMPOSTE E TASSE VARIE</v>
          </cell>
          <cell r="C243">
            <v>532.16999999999996</v>
          </cell>
        </row>
        <row r="244">
          <cell r="A244" t="str">
            <v>0746000000100</v>
          </cell>
          <cell r="B244" t="str">
            <v>COSTO IVA PRO-RATA</v>
          </cell>
          <cell r="C244">
            <v>295383.25</v>
          </cell>
        </row>
        <row r="245">
          <cell r="A245" t="str">
            <v>0747000000010</v>
          </cell>
          <cell r="B245" t="str">
            <v>SPESE DI RAPPRESENTANZA</v>
          </cell>
          <cell r="C245">
            <v>1627.69</v>
          </cell>
        </row>
        <row r="246">
          <cell r="A246" t="str">
            <v>0747000000020</v>
          </cell>
          <cell r="B246" t="str">
            <v>OMAGGI</v>
          </cell>
          <cell r="C246">
            <v>4091.65</v>
          </cell>
        </row>
        <row r="247">
          <cell r="A247" t="str">
            <v>0748000000010</v>
          </cell>
          <cell r="B247" t="str">
            <v>SPESE AUTOSTRADALI</v>
          </cell>
          <cell r="C247">
            <v>7553.23</v>
          </cell>
        </row>
        <row r="248">
          <cell r="A248" t="str">
            <v>0748000000020</v>
          </cell>
          <cell r="B248" t="str">
            <v>CARBURANTE</v>
          </cell>
          <cell r="C248">
            <v>13435.09</v>
          </cell>
        </row>
        <row r="249">
          <cell r="A249" t="str">
            <v>0748000000030</v>
          </cell>
          <cell r="B249" t="str">
            <v>RIMBORSO CHILOMETRICO</v>
          </cell>
          <cell r="C249">
            <v>983.47</v>
          </cell>
        </row>
        <row r="250">
          <cell r="A250" t="str">
            <v>0748000000040</v>
          </cell>
          <cell r="B250" t="str">
            <v>RIMBORSO VITTO E ALLOGGIO</v>
          </cell>
          <cell r="C250">
            <v>6379.45</v>
          </cell>
        </row>
        <row r="251">
          <cell r="A251" t="str">
            <v>0748000000090</v>
          </cell>
          <cell r="B251" t="str">
            <v>RIMBORSO SPESE VARIE</v>
          </cell>
          <cell r="C251">
            <v>11837.46</v>
          </cell>
        </row>
        <row r="252">
          <cell r="A252" t="str">
            <v>0748100000010</v>
          </cell>
          <cell r="B252" t="str">
            <v>SPESE AUTOSTRADALI VENDITE</v>
          </cell>
          <cell r="C252">
            <v>5684.49</v>
          </cell>
        </row>
        <row r="253">
          <cell r="A253" t="str">
            <v>0748100000020</v>
          </cell>
          <cell r="B253" t="str">
            <v>SPESE CARBURANTI VENDITE</v>
          </cell>
          <cell r="C253">
            <v>28050.63</v>
          </cell>
        </row>
        <row r="254">
          <cell r="A254" t="str">
            <v>0748100000040</v>
          </cell>
          <cell r="B254" t="str">
            <v>RIMBORSO VITTO E ALLOGGIO VENDITE</v>
          </cell>
          <cell r="C254">
            <v>13432.66</v>
          </cell>
        </row>
        <row r="255">
          <cell r="A255" t="str">
            <v>0748100000041</v>
          </cell>
          <cell r="B255" t="str">
            <v>RIMBORSO SPESE PASTO AREA VENDITE</v>
          </cell>
          <cell r="C255">
            <v>7808.04</v>
          </cell>
        </row>
        <row r="256">
          <cell r="A256" t="str">
            <v>0748100000090</v>
          </cell>
          <cell r="B256" t="str">
            <v>SPESE VARIE VENDITE</v>
          </cell>
          <cell r="C256">
            <v>11286.73</v>
          </cell>
        </row>
        <row r="257">
          <cell r="A257" t="str">
            <v>0748100000100</v>
          </cell>
          <cell r="B257" t="str">
            <v>SPESE VIAGGI AEREO VENDITE</v>
          </cell>
          <cell r="C257">
            <v>7145.48</v>
          </cell>
        </row>
        <row r="258">
          <cell r="A258" t="str">
            <v>0748100000101</v>
          </cell>
          <cell r="B258" t="str">
            <v>SPESE VIAGGI VENDITE</v>
          </cell>
          <cell r="C258">
            <v>257.41000000000003</v>
          </cell>
        </row>
        <row r="259">
          <cell r="A259" t="str">
            <v>0749000000010</v>
          </cell>
          <cell r="B259" t="str">
            <v>CARTA E STAMPATI</v>
          </cell>
          <cell r="C259">
            <v>14440.2</v>
          </cell>
        </row>
        <row r="260">
          <cell r="A260" t="str">
            <v>0749000000020</v>
          </cell>
          <cell r="B260" t="str">
            <v>MATERIALE DI CONSUMO</v>
          </cell>
          <cell r="C260">
            <v>2970.87</v>
          </cell>
        </row>
        <row r="261">
          <cell r="A261" t="str">
            <v>0749000000030</v>
          </cell>
          <cell r="B261" t="str">
            <v>CANCELLERIA</v>
          </cell>
          <cell r="C261">
            <v>2966.55</v>
          </cell>
        </row>
        <row r="262">
          <cell r="A262" t="str">
            <v>0749000000050</v>
          </cell>
          <cell r="B262" t="str">
            <v>ABBONAMENTI E LIBRI</v>
          </cell>
          <cell r="C262">
            <v>243.71</v>
          </cell>
        </row>
        <row r="263">
          <cell r="A263" t="str">
            <v>0749000000070</v>
          </cell>
          <cell r="B263" t="str">
            <v>SPESE NOTIFICA CQS</v>
          </cell>
          <cell r="C263">
            <v>11907.84</v>
          </cell>
        </row>
        <row r="264">
          <cell r="A264" t="str">
            <v>0749000000090</v>
          </cell>
          <cell r="B264" t="str">
            <v>SPESE VARIE</v>
          </cell>
          <cell r="C264">
            <v>3069.59</v>
          </cell>
        </row>
        <row r="265">
          <cell r="A265" t="str">
            <v>0749000000095</v>
          </cell>
          <cell r="B265" t="str">
            <v>SPESE VARIE INDEDUCIBILI</v>
          </cell>
          <cell r="C265">
            <v>2011.29</v>
          </cell>
        </row>
        <row r="266">
          <cell r="A266" t="str">
            <v>0749000000100</v>
          </cell>
          <cell r="B266" t="str">
            <v>SPESE VIAGGI AEREO</v>
          </cell>
          <cell r="C266">
            <v>5527.32</v>
          </cell>
        </row>
        <row r="267">
          <cell r="A267" t="str">
            <v>0749000000101</v>
          </cell>
          <cell r="B267" t="str">
            <v>SPESE VIAGGI</v>
          </cell>
          <cell r="C267">
            <v>442.93</v>
          </cell>
        </row>
        <row r="268">
          <cell r="A268" t="str">
            <v>0749000000105</v>
          </cell>
          <cell r="B268" t="str">
            <v>BENI STRUMENTALI INDEDUCIBILI</v>
          </cell>
          <cell r="C268">
            <v>1605.8</v>
          </cell>
        </row>
        <row r="269">
          <cell r="A269" t="str">
            <v>0749500000010</v>
          </cell>
          <cell r="B269" t="str">
            <v>SPESE LOCAZIONI DIPENDENTI</v>
          </cell>
          <cell r="C269">
            <v>37898.14</v>
          </cell>
        </row>
        <row r="270">
          <cell r="A270" t="str">
            <v>0749500000020</v>
          </cell>
          <cell r="B270" t="str">
            <v>SPESE ENERGIA ELETTRICA DIPENDENTI</v>
          </cell>
          <cell r="C270">
            <v>374.49</v>
          </cell>
        </row>
        <row r="271">
          <cell r="A271" t="str">
            <v>0749500000046</v>
          </cell>
          <cell r="B271" t="str">
            <v>SPESE UTENZE GAS DIPENDENTI</v>
          </cell>
          <cell r="C271">
            <v>388.28</v>
          </cell>
        </row>
        <row r="272">
          <cell r="A272" t="str">
            <v>0749500000050</v>
          </cell>
          <cell r="B272" t="str">
            <v>SPESE VARIE DIPENDENTI</v>
          </cell>
          <cell r="C272">
            <v>294.06</v>
          </cell>
        </row>
        <row r="273">
          <cell r="A273" t="str">
            <v>0751000000010</v>
          </cell>
          <cell r="B273" t="str">
            <v>AMMORTAMENTO COSTI D'IMPIANTO</v>
          </cell>
          <cell r="C273">
            <v>129986.69</v>
          </cell>
        </row>
        <row r="274">
          <cell r="A274" t="str">
            <v>0751000000031</v>
          </cell>
          <cell r="B274" t="str">
            <v>AMMORTAMENTO PROGRAMMI SOFTWARE</v>
          </cell>
          <cell r="C274">
            <v>191140.83</v>
          </cell>
        </row>
        <row r="275">
          <cell r="A275" t="str">
            <v>0751000000041</v>
          </cell>
          <cell r="B275" t="str">
            <v>AMMORTAMENTO KNOW HOW</v>
          </cell>
          <cell r="C275">
            <v>50000</v>
          </cell>
        </row>
        <row r="276">
          <cell r="A276" t="str">
            <v>0751000000051</v>
          </cell>
          <cell r="B276" t="str">
            <v>AMMORTAMENTO MARCHIO</v>
          </cell>
          <cell r="C276">
            <v>81409.13</v>
          </cell>
        </row>
        <row r="277">
          <cell r="A277" t="str">
            <v>0751000000070</v>
          </cell>
          <cell r="B277" t="str">
            <v>AMM. COSTI PLURIENNALI BENI TERZI</v>
          </cell>
          <cell r="C277">
            <v>6388.42</v>
          </cell>
        </row>
        <row r="278">
          <cell r="A278" t="str">
            <v>0753000000015</v>
          </cell>
          <cell r="B278" t="str">
            <v>AMM. MACCH. UFFICIO ELETTRONICHE</v>
          </cell>
          <cell r="C278">
            <v>46694.62</v>
          </cell>
        </row>
        <row r="279">
          <cell r="A279" t="str">
            <v>0753000000020</v>
          </cell>
          <cell r="B279" t="str">
            <v>AMM. MOBILI E MACCHINE ORDINARIE</v>
          </cell>
          <cell r="C279">
            <v>7632.82</v>
          </cell>
        </row>
        <row r="280">
          <cell r="A280" t="str">
            <v>0753000000022</v>
          </cell>
          <cell r="B280" t="str">
            <v>AMMORTAMENTO ARREDI</v>
          </cell>
          <cell r="C280">
            <v>1998.29</v>
          </cell>
        </row>
        <row r="281">
          <cell r="A281" t="str">
            <v>0753000000025</v>
          </cell>
          <cell r="B281" t="str">
            <v>AMM. ATTREZZATURE VARIE</v>
          </cell>
          <cell r="C281">
            <v>1334.36</v>
          </cell>
        </row>
        <row r="282">
          <cell r="A282" t="str">
            <v>0753000000030</v>
          </cell>
          <cell r="B282" t="str">
            <v>AMM. BANCONI BLINDATI</v>
          </cell>
          <cell r="C282">
            <v>91.67</v>
          </cell>
        </row>
        <row r="283">
          <cell r="A283" t="str">
            <v>0753000000033</v>
          </cell>
          <cell r="B283" t="str">
            <v>AMM. IMPIANTI ELETTRICI</v>
          </cell>
          <cell r="C283">
            <v>4719.3999999999996</v>
          </cell>
        </row>
        <row r="284">
          <cell r="A284" t="str">
            <v>0753000000035</v>
          </cell>
          <cell r="B284" t="str">
            <v>AMM. IMPIANTI DI ALLARME</v>
          </cell>
          <cell r="C284">
            <v>2273.11</v>
          </cell>
        </row>
        <row r="285">
          <cell r="A285" t="str">
            <v>0753000000040</v>
          </cell>
          <cell r="B285" t="str">
            <v>AMM. IMP. INT. DI COMUNICAZIONE</v>
          </cell>
          <cell r="C285">
            <v>202.16</v>
          </cell>
        </row>
        <row r="286">
          <cell r="A286" t="str">
            <v>0761000000010</v>
          </cell>
          <cell r="B286" t="str">
            <v>BANCHE DATI</v>
          </cell>
          <cell r="C286">
            <v>48888.88</v>
          </cell>
        </row>
        <row r="287">
          <cell r="A287" t="str">
            <v>0761000000015</v>
          </cell>
          <cell r="B287" t="str">
            <v>BANCHE DATI CQS</v>
          </cell>
          <cell r="C287">
            <v>13910.07</v>
          </cell>
        </row>
        <row r="288">
          <cell r="A288" t="str">
            <v>0761000000030</v>
          </cell>
          <cell r="B288" t="str">
            <v>INFORMAZIONI UFFICIO COMMERCIALE</v>
          </cell>
          <cell r="C288">
            <v>4550</v>
          </cell>
        </row>
        <row r="289">
          <cell r="A289" t="str">
            <v>0761000000031</v>
          </cell>
          <cell r="B289" t="str">
            <v>INFORM. PRE-POST EROGAZIONE</v>
          </cell>
          <cell r="C289">
            <v>2570</v>
          </cell>
        </row>
        <row r="290">
          <cell r="A290" t="str">
            <v>0761000000050</v>
          </cell>
          <cell r="B290" t="str">
            <v>PUBBLICITA'</v>
          </cell>
          <cell r="C290">
            <v>1240.81</v>
          </cell>
        </row>
        <row r="291">
          <cell r="A291" t="str">
            <v>0761000000070</v>
          </cell>
          <cell r="B291" t="str">
            <v>SERVIZI D'INCASSO CQS</v>
          </cell>
          <cell r="C291">
            <v>11385</v>
          </cell>
        </row>
        <row r="292">
          <cell r="A292" t="str">
            <v>0765000000010</v>
          </cell>
          <cell r="B292" t="str">
            <v>SPESE MARKETING</v>
          </cell>
          <cell r="C292">
            <v>283328.71000000002</v>
          </cell>
        </row>
        <row r="293">
          <cell r="A293" t="str">
            <v>0765000000020</v>
          </cell>
          <cell r="B293" t="str">
            <v>INFO CANALE RB</v>
          </cell>
          <cell r="C293">
            <v>53568.79</v>
          </cell>
        </row>
        <row r="294">
          <cell r="A294" t="str">
            <v>0765000000030</v>
          </cell>
          <cell r="B294" t="str">
            <v>INFO DIRETTI</v>
          </cell>
          <cell r="C294">
            <v>4.93</v>
          </cell>
        </row>
        <row r="295">
          <cell r="A295" t="str">
            <v>0770100000001</v>
          </cell>
          <cell r="B295" t="str">
            <v>ACCANT. SVAL. CREDITI FORF CQS</v>
          </cell>
          <cell r="C295">
            <v>210000</v>
          </cell>
        </row>
        <row r="296">
          <cell r="A296" t="str">
            <v>0811000000010</v>
          </cell>
          <cell r="B296" t="str">
            <v>SOPRAVVENIENZE PASSIVE</v>
          </cell>
          <cell r="C296">
            <v>149498.92000000001</v>
          </cell>
        </row>
        <row r="297">
          <cell r="A297" t="str">
            <v>0811000000015</v>
          </cell>
          <cell r="B297" t="str">
            <v>SOPRAVVENIENZE PASSIVE INDEDUCIBILI</v>
          </cell>
          <cell r="C297">
            <v>478.45</v>
          </cell>
        </row>
        <row r="298">
          <cell r="A298" t="str">
            <v>0811000000020</v>
          </cell>
          <cell r="B298" t="str">
            <v>ABBUONI PASSIVI E ARROTONDAMENTI</v>
          </cell>
          <cell r="C298">
            <v>15.81</v>
          </cell>
        </row>
        <row r="299">
          <cell r="A299" t="str">
            <v>0812000000030</v>
          </cell>
          <cell r="B299" t="str">
            <v>ABBUONI PASSIVI E ARROT. CQS</v>
          </cell>
          <cell r="C299">
            <v>36836.19</v>
          </cell>
        </row>
        <row r="300">
          <cell r="B300" t="str">
            <v>RISULTATO DI ESERCIZIO</v>
          </cell>
          <cell r="C300">
            <v>213047.35000000219</v>
          </cell>
        </row>
      </sheetData>
      <sheetData sheetId="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2"/>
      <sheetName val="Foglio3"/>
      <sheetName val="sigla hdg 310808"/>
    </sheetNames>
    <sheetDataSet>
      <sheetData sheetId="0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-170606.34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-13368.96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34206824.380000003</v>
          </cell>
        </row>
        <row r="10">
          <cell r="A10" t="str">
            <v>0354000000050</v>
          </cell>
          <cell r="B10" t="str">
            <v>Sigla srl c/finanziamento</v>
          </cell>
          <cell r="C10">
            <v>4178591.5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35945.14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7126</v>
          </cell>
        </row>
        <row r="18">
          <cell r="A18" t="str">
            <v>0401000000030</v>
          </cell>
          <cell r="B18" t="str">
            <v>BPM 69310</v>
          </cell>
          <cell r="C18">
            <v>199978.57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0503500000010</v>
          </cell>
          <cell r="B20" t="str">
            <v>Fornitori c/fatture da ricevere</v>
          </cell>
          <cell r="C20">
            <v>-36726.39</v>
          </cell>
        </row>
        <row r="21">
          <cell r="A21" t="str">
            <v>0506000000050</v>
          </cell>
          <cell r="B21" t="str">
            <v>Ritenute d'acconto amministratori</v>
          </cell>
          <cell r="C21">
            <v>-321.08</v>
          </cell>
        </row>
        <row r="22">
          <cell r="A22" t="str">
            <v>0506000000090</v>
          </cell>
          <cell r="B22" t="str">
            <v>IRES</v>
          </cell>
          <cell r="C22">
            <v>-322585.03000000003</v>
          </cell>
        </row>
        <row r="23">
          <cell r="A23" t="str">
            <v>0506500000010</v>
          </cell>
          <cell r="B23" t="str">
            <v>Inps c/amministratori</v>
          </cell>
          <cell r="C23">
            <v>-142</v>
          </cell>
        </row>
        <row r="24">
          <cell r="A24" t="str">
            <v>0507000000010</v>
          </cell>
          <cell r="B24" t="str">
            <v>Amministratori c/compensi</v>
          </cell>
          <cell r="C24">
            <v>-231</v>
          </cell>
        </row>
        <row r="25">
          <cell r="A25" t="str">
            <v>0507000000050</v>
          </cell>
          <cell r="B25" t="str">
            <v>DEBITI V/SIGLA SRL PER IMP DA CONSO</v>
          </cell>
          <cell r="C25">
            <v>-739687.14</v>
          </cell>
        </row>
        <row r="26">
          <cell r="A26" t="str">
            <v>0507000000060</v>
          </cell>
          <cell r="B26" t="str">
            <v>DEBITI V/SIGLA FIN PER IMP DA CONS</v>
          </cell>
          <cell r="C26">
            <v>336230.63</v>
          </cell>
        </row>
        <row r="27">
          <cell r="A27" t="str">
            <v>0507000000070</v>
          </cell>
          <cell r="B27" t="str">
            <v>DEBITI V/TANTIRA PER IMP DA CONSOL</v>
          </cell>
          <cell r="C27">
            <v>-215.41</v>
          </cell>
        </row>
        <row r="28">
          <cell r="A28" t="str">
            <v>0513030000009</v>
          </cell>
          <cell r="B28" t="str">
            <v>PRICEWATERHOUSECOOPERS SPA</v>
          </cell>
          <cell r="C28">
            <v>-1782</v>
          </cell>
        </row>
        <row r="29">
          <cell r="A29" t="str">
            <v>0552000000020</v>
          </cell>
          <cell r="B29" t="str">
            <v>Ratei passivi diversi</v>
          </cell>
          <cell r="C29">
            <v>99.82</v>
          </cell>
        </row>
        <row r="30">
          <cell r="A30" t="str">
            <v>0601000000010</v>
          </cell>
          <cell r="B30" t="str">
            <v>Capitale sociale</v>
          </cell>
          <cell r="C30">
            <v>-100000</v>
          </cell>
        </row>
        <row r="31">
          <cell r="A31" t="str">
            <v>0602000000050</v>
          </cell>
          <cell r="B31" t="str">
            <v>Riserva da sopraprezzo Sigla srl</v>
          </cell>
          <cell r="C31">
            <v>-3430000</v>
          </cell>
        </row>
        <row r="32">
          <cell r="A32" t="str">
            <v>0602000000060</v>
          </cell>
          <cell r="B32" t="str">
            <v>Riserva da sopraprezzo Tantira srl</v>
          </cell>
          <cell r="C32">
            <v>-1470000</v>
          </cell>
        </row>
        <row r="33">
          <cell r="A33" t="str">
            <v>0604000000010</v>
          </cell>
          <cell r="B33" t="str">
            <v>RISERVA LEGALE</v>
          </cell>
          <cell r="C33">
            <v>-11594</v>
          </cell>
        </row>
        <row r="34">
          <cell r="A34" t="str">
            <v>0606000000020</v>
          </cell>
          <cell r="B34" t="str">
            <v>Riserva in c/futuro aumento capitale</v>
          </cell>
          <cell r="C34">
            <v>-22885375</v>
          </cell>
        </row>
        <row r="35">
          <cell r="A35" t="str">
            <v>0606000000030</v>
          </cell>
          <cell r="B35" t="str">
            <v>VERSAMENTI IN C/CAPITALE</v>
          </cell>
          <cell r="C35">
            <v>-24606938.68</v>
          </cell>
        </row>
        <row r="36">
          <cell r="A36" t="str">
            <v>0607000000010</v>
          </cell>
          <cell r="B36" t="str">
            <v>Perdita d'esercizio portata a nuovo</v>
          </cell>
          <cell r="C36">
            <v>24192</v>
          </cell>
        </row>
        <row r="37">
          <cell r="A37" t="str">
            <v>0607000000020</v>
          </cell>
          <cell r="B37" t="str">
            <v>UTILE D'ESERCIZIO PORTATO A NUOVO</v>
          </cell>
          <cell r="C37">
            <v>-209845.06</v>
          </cell>
        </row>
        <row r="38">
          <cell r="C38">
            <v>567409.97000001604</v>
          </cell>
        </row>
        <row r="42">
          <cell r="A42" t="str">
            <v>0722000000040</v>
          </cell>
          <cell r="B42" t="str">
            <v>INT. ATTIVI V/SIGLA FINANZIARIA SRL</v>
          </cell>
          <cell r="C42">
            <v>-556824.38</v>
          </cell>
        </row>
        <row r="43">
          <cell r="A43" t="str">
            <v>0722000000050</v>
          </cell>
          <cell r="B43" t="str">
            <v>INT ATTIVI V/SIGLA SRL</v>
          </cell>
          <cell r="C43">
            <v>-78591.5</v>
          </cell>
        </row>
        <row r="44">
          <cell r="A44" t="str">
            <v>0725000000020</v>
          </cell>
          <cell r="B44" t="str">
            <v>Interessi attivi bancari</v>
          </cell>
          <cell r="C44">
            <v>-3129.46</v>
          </cell>
        </row>
        <row r="45">
          <cell r="A45" t="str">
            <v>0751000000100</v>
          </cell>
          <cell r="B45" t="str">
            <v>Abbuoni attivi e arrotondamenti</v>
          </cell>
          <cell r="C45">
            <v>-0.15</v>
          </cell>
        </row>
        <row r="46">
          <cell r="A46" t="str">
            <v>0801000000030</v>
          </cell>
          <cell r="B46" t="str">
            <v>Spese bancarie</v>
          </cell>
          <cell r="C46">
            <v>177.21</v>
          </cell>
        </row>
        <row r="47">
          <cell r="A47" t="str">
            <v>0801000000040</v>
          </cell>
          <cell r="B47" t="str">
            <v>Spese chiusura trimestre</v>
          </cell>
          <cell r="C47">
            <v>76.930000000000007</v>
          </cell>
        </row>
        <row r="48">
          <cell r="A48" t="str">
            <v>0801000000050</v>
          </cell>
          <cell r="B48" t="str">
            <v>COMPENSI SINDACI</v>
          </cell>
          <cell r="C48">
            <v>13300</v>
          </cell>
        </row>
        <row r="49">
          <cell r="A49" t="str">
            <v>0801000000051</v>
          </cell>
          <cell r="B49" t="str">
            <v>SPESE LEGALI E NOTARILI</v>
          </cell>
          <cell r="C49">
            <v>6577.08</v>
          </cell>
        </row>
        <row r="50">
          <cell r="A50" t="str">
            <v>0801000000052</v>
          </cell>
          <cell r="B50" t="str">
            <v>Consul. certificazione bilancio</v>
          </cell>
          <cell r="C50">
            <v>7854</v>
          </cell>
        </row>
        <row r="51">
          <cell r="A51" t="str">
            <v>0801000000053</v>
          </cell>
          <cell r="B51" t="str">
            <v>Consulenti del lavoro</v>
          </cell>
          <cell r="C51">
            <v>117.6</v>
          </cell>
        </row>
        <row r="52">
          <cell r="A52" t="str">
            <v>0801000000054</v>
          </cell>
          <cell r="B52" t="str">
            <v>CONSULENTI FISCALI</v>
          </cell>
          <cell r="C52">
            <v>5833.33</v>
          </cell>
        </row>
        <row r="53">
          <cell r="A53" t="str">
            <v>0801000000070</v>
          </cell>
          <cell r="B53" t="str">
            <v>SERVIZI DIVERSI</v>
          </cell>
          <cell r="C53">
            <v>58.8</v>
          </cell>
        </row>
        <row r="54">
          <cell r="A54" t="str">
            <v>0803000000040</v>
          </cell>
          <cell r="B54" t="str">
            <v>COSTO INAIL</v>
          </cell>
          <cell r="C54">
            <v>68.209999999999994</v>
          </cell>
        </row>
        <row r="55">
          <cell r="A55" t="str">
            <v>0803000000050</v>
          </cell>
          <cell r="B55" t="str">
            <v>Costo inps amministratori</v>
          </cell>
          <cell r="C55">
            <v>284.22000000000003</v>
          </cell>
        </row>
        <row r="56">
          <cell r="A56" t="str">
            <v>0804000000010</v>
          </cell>
          <cell r="B56" t="str">
            <v>AMM. COSTI D'IMPIANTO E AMPLIAMENTO</v>
          </cell>
          <cell r="C56">
            <v>28739.97</v>
          </cell>
        </row>
        <row r="57">
          <cell r="A57" t="str">
            <v>0804000000020</v>
          </cell>
          <cell r="B57" t="str">
            <v>AMM. ONERI PLURIENNALI</v>
          </cell>
          <cell r="C57">
            <v>3018.8</v>
          </cell>
        </row>
        <row r="58">
          <cell r="A58" t="str">
            <v>0808000000010</v>
          </cell>
          <cell r="B58" t="str">
            <v>Emolumenti amministratori</v>
          </cell>
          <cell r="C58">
            <v>2500.02</v>
          </cell>
        </row>
        <row r="59">
          <cell r="A59" t="str">
            <v>0808000000080</v>
          </cell>
          <cell r="B59" t="str">
            <v>Imposte e tasse varie</v>
          </cell>
          <cell r="C59">
            <v>567.87</v>
          </cell>
        </row>
        <row r="60">
          <cell r="A60" t="str">
            <v>0808000000100</v>
          </cell>
          <cell r="B60" t="str">
            <v>Abbuoni e arrotondamenti passivi</v>
          </cell>
          <cell r="C60">
            <v>0.6</v>
          </cell>
        </row>
        <row r="61">
          <cell r="A61" t="str">
            <v>0821000000020</v>
          </cell>
          <cell r="B61" t="str">
            <v>Interessi passivi bancari</v>
          </cell>
          <cell r="C61">
            <v>0.17</v>
          </cell>
        </row>
        <row r="62">
          <cell r="A62" t="str">
            <v>0851000000010</v>
          </cell>
          <cell r="B62" t="str">
            <v>SOPRAVVENIENZE PASSIVE</v>
          </cell>
          <cell r="C62">
            <v>1960.71</v>
          </cell>
        </row>
        <row r="63">
          <cell r="C63">
            <v>-567409.97000000009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3-SUMMARY"/>
      <sheetName val="4-YTD_MANAG"/>
      <sheetName val="YTD_MFEB"/>
      <sheetName val="5-MANAG_MAR"/>
      <sheetName val="6-LEGAL_YTD"/>
      <sheetName val="7-LEGAL_MAR"/>
      <sheetName val="8- PAI standalone"/>
      <sheetName val="9-HIGH_Level_LastYr"/>
      <sheetName val="10-HIGH_Level_Budget"/>
      <sheetName val="11-Consol"/>
      <sheetName val="12-Italy"/>
      <sheetName val="13-USA"/>
      <sheetName val="14-International"/>
      <sheetName val="15-NEW_EUR"/>
      <sheetName val="16-PAI"/>
      <sheetName val="17-PGAM"/>
      <sheetName val="18-SalesRe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AG4">
            <v>2002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vs PRE FINAL"/>
      <sheetName val="treasury risk"/>
      <sheetName val="Costo del Funding"/>
      <sheetName val="Covenant"/>
      <sheetName val="incentivi"/>
      <sheetName val="losses"/>
      <sheetName val="PRE FINAL"/>
      <sheetName val="margine"/>
      <sheetName val="2007 (b)"/>
      <sheetName val="2007 vs precedente"/>
      <sheetName val="OPEN FEES cns"/>
      <sheetName val="sigla holding CE"/>
      <sheetName val="Bilancio Sigla Finanziaria"/>
      <sheetName val="SP FINANZIARIA"/>
      <sheetName val="Balance Sheet"/>
      <sheetName val="SIGLA SRL SP"/>
      <sheetName val="SP TANT"/>
      <sheetName val="OVER2 OLD"/>
      <sheetName val="OVER2"/>
      <sheetName val="ADJ"/>
      <sheetName val="P&amp;L CONSOL SIGLA"/>
      <sheetName val="CE FINANZIARIA"/>
      <sheetName val="2007 CASH"/>
      <sheetName val="MATCHING"/>
      <sheetName val="CE TANT"/>
      <sheetName val="Cash Flow 1 (2)"/>
      <sheetName val="Cash Flow 1"/>
      <sheetName val="DETTAGLIO COSTI forecast"/>
      <sheetName val="2007"/>
      <sheetName val="DETTAGLIO COSTI vs paln"/>
      <sheetName val="2007 (vs Plan)"/>
      <sheetName val="Cash Flow 2 inviato"/>
      <sheetName val="Cash Flow 2 inviato (2)"/>
      <sheetName val="SIGLA SRL CE"/>
      <sheetName val="sigla holding SP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>
        <row r="2">
          <cell r="S2" t="str">
            <v>0510000000000</v>
          </cell>
          <cell r="T2" t="str">
            <v>INTERESSI ATTIVI E PROVENTI ASSIMILATI</v>
          </cell>
          <cell r="U2">
            <v>17.87</v>
          </cell>
          <cell r="V2" t="str">
            <v>A</v>
          </cell>
          <cell r="W2">
            <v>-14.14</v>
          </cell>
          <cell r="X2">
            <v>5188.84</v>
          </cell>
          <cell r="Y2">
            <v>6911.25</v>
          </cell>
          <cell r="Z2">
            <v>8633.67</v>
          </cell>
        </row>
        <row r="3">
          <cell r="S3" t="str">
            <v>0515000000010</v>
          </cell>
          <cell r="T3" t="str">
            <v>INTERESSI ATTIVI V/BANCHE</v>
          </cell>
          <cell r="U3">
            <v>17.87</v>
          </cell>
          <cell r="V3" t="str">
            <v>a</v>
          </cell>
          <cell r="W3">
            <v>-14.14</v>
          </cell>
          <cell r="X3">
            <v>5188.84</v>
          </cell>
          <cell r="Y3">
            <v>6911.25</v>
          </cell>
          <cell r="Z3">
            <v>8633.67</v>
          </cell>
        </row>
        <row r="4">
          <cell r="S4" t="str">
            <v>0530000000000</v>
          </cell>
          <cell r="T4" t="str">
            <v>COMMISIONI ATTIVE</v>
          </cell>
          <cell r="U4">
            <v>11376156.909999998</v>
          </cell>
          <cell r="V4" t="str">
            <v>A</v>
          </cell>
          <cell r="W4">
            <v>12851298.35</v>
          </cell>
          <cell r="X4">
            <v>14862459.299999999</v>
          </cell>
          <cell r="Y4">
            <v>17107902.059999999</v>
          </cell>
          <cell r="Z4">
            <v>19200545.479999997</v>
          </cell>
        </row>
        <row r="5">
          <cell r="S5" t="str">
            <v>0531000000010</v>
          </cell>
          <cell r="T5" t="str">
            <v>RIMBORSO SERVIZI DI PRODUZIONE</v>
          </cell>
          <cell r="U5">
            <v>5250000</v>
          </cell>
          <cell r="V5" t="str">
            <v>a</v>
          </cell>
          <cell r="W5">
            <v>6000000</v>
          </cell>
          <cell r="X5">
            <v>6750000</v>
          </cell>
          <cell r="Y5">
            <v>7500000</v>
          </cell>
          <cell r="Z5">
            <v>8250000</v>
          </cell>
        </row>
        <row r="6">
          <cell r="S6" t="str">
            <v>0531000000015</v>
          </cell>
          <cell r="T6" t="str">
            <v>RIMBORSO SERVIZI AMMINISTRATIVI</v>
          </cell>
          <cell r="U6">
            <v>128333.33</v>
          </cell>
          <cell r="V6" t="str">
            <v>a</v>
          </cell>
          <cell r="W6">
            <v>146666.67000000001</v>
          </cell>
          <cell r="X6">
            <v>165000</v>
          </cell>
          <cell r="Y6">
            <v>183333.33</v>
          </cell>
          <cell r="Z6">
            <v>201666.67</v>
          </cell>
        </row>
        <row r="7">
          <cell r="S7" t="str">
            <v>0531000000020</v>
          </cell>
          <cell r="T7" t="str">
            <v>RIMBORSO SERVIZI DI INCASSO</v>
          </cell>
          <cell r="U7">
            <v>116666.67</v>
          </cell>
          <cell r="V7" t="str">
            <v>a</v>
          </cell>
          <cell r="W7">
            <v>133333.32999999999</v>
          </cell>
          <cell r="X7">
            <v>150000</v>
          </cell>
          <cell r="Y7">
            <v>166666.67000000001</v>
          </cell>
          <cell r="Z7">
            <v>183333.33</v>
          </cell>
        </row>
        <row r="8">
          <cell r="S8" t="str">
            <v>0531000000025</v>
          </cell>
          <cell r="T8" t="str">
            <v>RIMBORSO SERVIZI PER SPESE MEDIATOR</v>
          </cell>
          <cell r="U8">
            <v>4276168.7699999996</v>
          </cell>
          <cell r="V8" t="str">
            <v>a</v>
          </cell>
          <cell r="W8">
            <v>4796789.01</v>
          </cell>
          <cell r="X8">
            <v>5381108.0199999996</v>
          </cell>
          <cell r="Y8">
            <v>6207659.5700000003</v>
          </cell>
          <cell r="Z8">
            <v>6836044.5999999996</v>
          </cell>
        </row>
        <row r="9">
          <cell r="S9" t="str">
            <v>0531000000026</v>
          </cell>
          <cell r="T9" t="str">
            <v>RIMBORSO SERVIZI PER PREM PERF MED</v>
          </cell>
          <cell r="U9">
            <v>311978.88</v>
          </cell>
          <cell r="V9" t="str">
            <v>a</v>
          </cell>
          <cell r="W9">
            <v>344919.64</v>
          </cell>
          <cell r="X9">
            <v>377500.46</v>
          </cell>
          <cell r="Y9">
            <v>443161.79</v>
          </cell>
          <cell r="Z9">
            <v>509872.47</v>
          </cell>
        </row>
        <row r="10">
          <cell r="S10" t="str">
            <v>0531000000030</v>
          </cell>
          <cell r="T10" t="str">
            <v>RIMBORSO SERVIZI PER SPESE STRUTTUR</v>
          </cell>
          <cell r="U10">
            <v>87500</v>
          </cell>
          <cell r="V10" t="str">
            <v>a</v>
          </cell>
          <cell r="W10">
            <v>100000</v>
          </cell>
          <cell r="X10">
            <v>112500</v>
          </cell>
          <cell r="Y10">
            <v>125000</v>
          </cell>
          <cell r="Z10">
            <v>137500</v>
          </cell>
        </row>
        <row r="11">
          <cell r="S11" t="str">
            <v>0531000000100</v>
          </cell>
          <cell r="T11" t="str">
            <v>RIMBORSO SERVIZI ASSISTENZA SOFTW</v>
          </cell>
          <cell r="U11">
            <v>20000</v>
          </cell>
          <cell r="V11" t="str">
            <v>a</v>
          </cell>
          <cell r="W11">
            <v>22500</v>
          </cell>
          <cell r="X11">
            <v>22500</v>
          </cell>
          <cell r="Y11">
            <v>25000</v>
          </cell>
          <cell r="Z11">
            <v>27500</v>
          </cell>
        </row>
        <row r="12">
          <cell r="S12" t="str">
            <v>0533000000010</v>
          </cell>
          <cell r="T12" t="str">
            <v>COMMISSIONI SIGLA SRL C/APULIA</v>
          </cell>
          <cell r="U12">
            <v>106181.7</v>
          </cell>
          <cell r="V12" t="str">
            <v>a</v>
          </cell>
          <cell r="W12">
            <v>149088.99</v>
          </cell>
          <cell r="X12">
            <v>350343.75</v>
          </cell>
          <cell r="Y12">
            <v>539764.12</v>
          </cell>
          <cell r="Z12">
            <v>697548.7</v>
          </cell>
        </row>
        <row r="13">
          <cell r="S13" t="str">
            <v>0533000000020</v>
          </cell>
          <cell r="T13" t="str">
            <v>COMMISSIONI SIGLA SRL C/FINECO</v>
          </cell>
          <cell r="U13">
            <v>346348.44</v>
          </cell>
          <cell r="V13" t="str">
            <v>a</v>
          </cell>
          <cell r="W13">
            <v>354301.68</v>
          </cell>
          <cell r="X13">
            <v>384465.45</v>
          </cell>
          <cell r="Y13">
            <v>396779.43</v>
          </cell>
          <cell r="Z13">
            <v>467173.83</v>
          </cell>
        </row>
        <row r="14">
          <cell r="S14" t="str">
            <v>0533000000050</v>
          </cell>
          <cell r="T14" t="str">
            <v>COMMISSIONI PER ASSICURAZIONI CQS</v>
          </cell>
          <cell r="U14">
            <v>42247.53</v>
          </cell>
          <cell r="V14" t="str">
            <v>a</v>
          </cell>
          <cell r="W14">
            <v>31214.2</v>
          </cell>
          <cell r="X14">
            <v>33236.53</v>
          </cell>
          <cell r="Y14">
            <v>50690.15</v>
          </cell>
          <cell r="Z14">
            <v>52523.49</v>
          </cell>
        </row>
        <row r="15">
          <cell r="S15" t="str">
            <v>0533000000080</v>
          </cell>
          <cell r="T15" t="str">
            <v>COMMIS EST ANTIC. CQS</v>
          </cell>
          <cell r="U15">
            <v>170.75</v>
          </cell>
          <cell r="V15" t="str">
            <v>a</v>
          </cell>
          <cell r="W15">
            <v>170.75</v>
          </cell>
          <cell r="X15">
            <v>333.41</v>
          </cell>
          <cell r="Y15">
            <v>1096.27</v>
          </cell>
          <cell r="Z15">
            <v>1472.13</v>
          </cell>
        </row>
        <row r="16">
          <cell r="S16" t="str">
            <v>0533000000090</v>
          </cell>
          <cell r="T16" t="str">
            <v>RIMBORSO SPESE C/MEDIATORI CQS</v>
          </cell>
          <cell r="U16">
            <v>690560.84</v>
          </cell>
          <cell r="V16" t="str">
            <v>a</v>
          </cell>
          <cell r="W16">
            <v>772314.08</v>
          </cell>
          <cell r="X16">
            <v>1135471.68</v>
          </cell>
          <cell r="Y16">
            <v>1468750.73</v>
          </cell>
          <cell r="Z16">
            <v>1835910.26</v>
          </cell>
        </row>
        <row r="17">
          <cell r="S17" t="str">
            <v>0570000000000</v>
          </cell>
          <cell r="T17" t="str">
            <v>ALTRI PROVENTI DI GESTIONE</v>
          </cell>
          <cell r="U17">
            <v>122080.93</v>
          </cell>
          <cell r="V17" t="str">
            <v>A</v>
          </cell>
          <cell r="W17">
            <v>136659.26</v>
          </cell>
          <cell r="X17">
            <v>196000.18</v>
          </cell>
          <cell r="Y17">
            <v>249539.63</v>
          </cell>
          <cell r="Z17">
            <v>309502.95999999996</v>
          </cell>
        </row>
        <row r="18">
          <cell r="S18" t="str">
            <v>0572000000100</v>
          </cell>
          <cell r="T18" t="str">
            <v>RECUPERO SPESE DIPENDENTI</v>
          </cell>
          <cell r="U18">
            <v>3782.62</v>
          </cell>
          <cell r="V18" t="str">
            <v>a</v>
          </cell>
          <cell r="W18">
            <v>3782.62</v>
          </cell>
          <cell r="X18">
            <v>3782.62</v>
          </cell>
          <cell r="Y18">
            <v>4183.74</v>
          </cell>
          <cell r="Z18">
            <v>4183.74</v>
          </cell>
        </row>
        <row r="19">
          <cell r="S19" t="str">
            <v>0572000000110</v>
          </cell>
          <cell r="T19" t="str">
            <v>RECUPERO SPESE LOCAZIONE UFFICI</v>
          </cell>
          <cell r="U19">
            <v>4818.3100000000004</v>
          </cell>
          <cell r="V19" t="str">
            <v>a</v>
          </cell>
          <cell r="W19">
            <v>5506.64</v>
          </cell>
          <cell r="X19">
            <v>6194.97</v>
          </cell>
          <cell r="Y19">
            <v>6883.3</v>
          </cell>
          <cell r="Z19">
            <v>7571.63</v>
          </cell>
        </row>
        <row r="20">
          <cell r="S20" t="str">
            <v>0572500000010</v>
          </cell>
          <cell r="T20" t="str">
            <v>RECUPERO SPESE CQS C/APULIA</v>
          </cell>
          <cell r="U20">
            <v>26000</v>
          </cell>
          <cell r="V20" t="str">
            <v>a</v>
          </cell>
          <cell r="W20">
            <v>37390</v>
          </cell>
          <cell r="X20">
            <v>89092.59</v>
          </cell>
          <cell r="Y20">
            <v>137792.59</v>
          </cell>
          <cell r="Z20">
            <v>176367.59</v>
          </cell>
        </row>
        <row r="21">
          <cell r="S21" t="str">
            <v>0572500000020</v>
          </cell>
          <cell r="T21" t="str">
            <v>RECUPERO SPESE CQS C/FINECO</v>
          </cell>
          <cell r="U21">
            <v>87480</v>
          </cell>
          <cell r="V21" t="str">
            <v>a</v>
          </cell>
          <cell r="W21">
            <v>89980</v>
          </cell>
          <cell r="X21">
            <v>96930</v>
          </cell>
          <cell r="Y21">
            <v>100680</v>
          </cell>
          <cell r="Z21">
            <v>121380</v>
          </cell>
        </row>
        <row r="22">
          <cell r="S22" t="str">
            <v>0580000000000</v>
          </cell>
          <cell r="T22" t="str">
            <v>PROVENTI STRAORDINARI</v>
          </cell>
          <cell r="U22">
            <v>3371.63</v>
          </cell>
          <cell r="V22" t="str">
            <v>A</v>
          </cell>
          <cell r="W22">
            <v>3411.27</v>
          </cell>
          <cell r="X22">
            <v>3465.57</v>
          </cell>
          <cell r="Y22">
            <v>3508.84</v>
          </cell>
          <cell r="Z22">
            <v>20521.249999999996</v>
          </cell>
        </row>
        <row r="23">
          <cell r="S23" t="str">
            <v>0581000000010</v>
          </cell>
          <cell r="T23" t="str">
            <v>SOPRAVVENIENZE ATTIVE</v>
          </cell>
          <cell r="U23">
            <v>3343.73</v>
          </cell>
          <cell r="V23" t="str">
            <v>a</v>
          </cell>
          <cell r="W23">
            <v>3368.18</v>
          </cell>
          <cell r="X23">
            <v>3389.86</v>
          </cell>
          <cell r="Y23">
            <v>3389.86</v>
          </cell>
          <cell r="Z23">
            <v>20389.87</v>
          </cell>
        </row>
        <row r="24">
          <cell r="S24" t="str">
            <v>0581000000030</v>
          </cell>
          <cell r="T24" t="str">
            <v>ABBUONI ATTIVI E ARROTONDAMENTI</v>
          </cell>
          <cell r="U24">
            <v>28.03</v>
          </cell>
          <cell r="V24" t="str">
            <v>a</v>
          </cell>
          <cell r="W24">
            <v>42.96</v>
          </cell>
          <cell r="X24">
            <v>42.96</v>
          </cell>
          <cell r="Y24">
            <v>43.39</v>
          </cell>
          <cell r="Z24">
            <v>44.46</v>
          </cell>
        </row>
        <row r="25">
          <cell r="S25" t="str">
            <v>0582000000030</v>
          </cell>
          <cell r="T25" t="str">
            <v>ABBUONI ATTIVI E ARROTONDAM. CQS</v>
          </cell>
          <cell r="U25">
            <v>-0.13</v>
          </cell>
          <cell r="V25" t="str">
            <v>a</v>
          </cell>
          <cell r="W25">
            <v>0.13</v>
          </cell>
          <cell r="X25">
            <v>32.75</v>
          </cell>
          <cell r="Y25">
            <v>75.59</v>
          </cell>
          <cell r="Z25">
            <v>86.92</v>
          </cell>
        </row>
        <row r="26">
          <cell r="S26" t="str">
            <v>0710000000000</v>
          </cell>
          <cell r="T26" t="str">
            <v>INTERESSI PASSIVI E ONERI ASSIMILATI</v>
          </cell>
          <cell r="U26">
            <v>22014.75</v>
          </cell>
          <cell r="V26" t="str">
            <v>D</v>
          </cell>
          <cell r="W26">
            <v>25562.33</v>
          </cell>
          <cell r="X26">
            <v>32564.420000000002</v>
          </cell>
          <cell r="Y26">
            <v>38407.050000000003</v>
          </cell>
          <cell r="Z26">
            <v>46447.58</v>
          </cell>
        </row>
        <row r="27">
          <cell r="S27" t="str">
            <v>0711000000010</v>
          </cell>
          <cell r="T27" t="str">
            <v>INTERESSI PASSIVI SU C/C ORDINARIO</v>
          </cell>
          <cell r="U27">
            <v>2302.0300000000002</v>
          </cell>
          <cell r="V27" t="str">
            <v>d</v>
          </cell>
          <cell r="W27">
            <v>2818.49</v>
          </cell>
          <cell r="X27">
            <v>4464.3500000000004</v>
          </cell>
          <cell r="Y27">
            <v>5357.27</v>
          </cell>
          <cell r="Z27">
            <v>6250.2</v>
          </cell>
        </row>
        <row r="28">
          <cell r="S28" t="str">
            <v>0712000000010</v>
          </cell>
          <cell r="T28" t="str">
            <v>SPESE CHIUSURA TRIMESTRE</v>
          </cell>
          <cell r="U28">
            <v>6284.35</v>
          </cell>
          <cell r="V28" t="str">
            <v>d</v>
          </cell>
          <cell r="W28">
            <v>7406.71</v>
          </cell>
          <cell r="X28">
            <v>11459.6</v>
          </cell>
          <cell r="Y28">
            <v>13572.72</v>
          </cell>
          <cell r="Z28">
            <v>15671.92</v>
          </cell>
        </row>
        <row r="29">
          <cell r="S29" t="str">
            <v>0712000000020</v>
          </cell>
          <cell r="T29" t="str">
            <v>SPESE DIVERSE BANCA</v>
          </cell>
          <cell r="U29">
            <v>7012.41</v>
          </cell>
          <cell r="V29" t="str">
            <v>d</v>
          </cell>
          <cell r="W29">
            <v>8002.18</v>
          </cell>
          <cell r="X29">
            <v>8384.9599999999991</v>
          </cell>
          <cell r="Y29">
            <v>10302.56</v>
          </cell>
          <cell r="Z29">
            <v>11697.99</v>
          </cell>
        </row>
        <row r="30">
          <cell r="S30" t="str">
            <v>0712000000030</v>
          </cell>
          <cell r="T30" t="str">
            <v>SPESE PER FIDEIUSSIONI</v>
          </cell>
          <cell r="U30">
            <v>131.19999999999999</v>
          </cell>
          <cell r="V30" t="str">
            <v>d</v>
          </cell>
          <cell r="W30">
            <v>131.19999999999999</v>
          </cell>
          <cell r="X30">
            <v>162.4</v>
          </cell>
          <cell r="Y30">
            <v>162.4</v>
          </cell>
          <cell r="Z30">
            <v>162.4</v>
          </cell>
        </row>
        <row r="31">
          <cell r="S31" t="str">
            <v>0715000000030</v>
          </cell>
          <cell r="T31" t="str">
            <v>INTERESSI PASSIVI V/SIGLA HOLDING</v>
          </cell>
          <cell r="U31">
            <v>6284.76</v>
          </cell>
          <cell r="V31" t="str">
            <v>d</v>
          </cell>
          <cell r="W31">
            <v>7203.75</v>
          </cell>
          <cell r="X31">
            <v>8093.11</v>
          </cell>
          <cell r="Y31">
            <v>9012.1</v>
          </cell>
          <cell r="Z31">
            <v>12521.32</v>
          </cell>
        </row>
        <row r="32">
          <cell r="S32" t="str">
            <v>0716000000010</v>
          </cell>
          <cell r="T32" t="str">
            <v>INTERESSI DI MORA V/FORNITORI</v>
          </cell>
          <cell r="Z32">
            <v>143.75</v>
          </cell>
        </row>
        <row r="33">
          <cell r="S33" t="str">
            <v>0720000000000</v>
          </cell>
          <cell r="T33" t="str">
            <v>COMMISSIONI PASSIVE</v>
          </cell>
          <cell r="U33">
            <v>5637029.879999999</v>
          </cell>
          <cell r="V33" t="str">
            <v>D</v>
          </cell>
          <cell r="W33">
            <v>6322617.9299999997</v>
          </cell>
          <cell r="X33">
            <v>7350139.419999999</v>
          </cell>
          <cell r="Y33">
            <v>8634880.1699999999</v>
          </cell>
          <cell r="Z33">
            <v>9770917.959999999</v>
          </cell>
        </row>
        <row r="34">
          <cell r="S34" t="str">
            <v>0721000000010</v>
          </cell>
          <cell r="T34" t="str">
            <v>PROVVIGIONI A MEDIATORI</v>
          </cell>
          <cell r="U34">
            <v>4276168.7699999996</v>
          </cell>
          <cell r="V34" t="str">
            <v>d</v>
          </cell>
          <cell r="W34">
            <v>4796789</v>
          </cell>
          <cell r="X34">
            <v>5381108.0199999996</v>
          </cell>
          <cell r="Y34">
            <v>6207831.8099999996</v>
          </cell>
          <cell r="Z34">
            <v>6835985.1799999997</v>
          </cell>
        </row>
        <row r="35">
          <cell r="S35" t="str">
            <v>0721000000015</v>
          </cell>
          <cell r="T35" t="str">
            <v>PREMIO PERFORMANCE MEDIATORI</v>
          </cell>
          <cell r="U35">
            <v>311978.88</v>
          </cell>
          <cell r="V35" t="str">
            <v>d</v>
          </cell>
          <cell r="W35">
            <v>344919.64</v>
          </cell>
          <cell r="X35">
            <v>377500.46</v>
          </cell>
          <cell r="Y35">
            <v>443161.79</v>
          </cell>
          <cell r="Z35">
            <v>509872.47</v>
          </cell>
        </row>
        <row r="36">
          <cell r="S36" t="str">
            <v>0721000000050</v>
          </cell>
          <cell r="T36" t="str">
            <v>PROVVIGIONI SGL SPA</v>
          </cell>
          <cell r="U36">
            <v>293125</v>
          </cell>
          <cell r="V36" t="str">
            <v>d</v>
          </cell>
          <cell r="W36">
            <v>335000</v>
          </cell>
          <cell r="X36">
            <v>376875</v>
          </cell>
          <cell r="Y36">
            <v>418750</v>
          </cell>
          <cell r="Z36">
            <v>460625</v>
          </cell>
        </row>
        <row r="37">
          <cell r="S37" t="str">
            <v>0721000000055</v>
          </cell>
          <cell r="T37" t="str">
            <v>SPESE PERSONALE SGL SPA</v>
          </cell>
          <cell r="U37">
            <v>57206.58</v>
          </cell>
          <cell r="V37" t="str">
            <v>d</v>
          </cell>
          <cell r="W37">
            <v>65605.399999999994</v>
          </cell>
          <cell r="X37">
            <v>71194.45</v>
          </cell>
          <cell r="Y37">
            <v>77439.070000000007</v>
          </cell>
          <cell r="Z37">
            <v>85549.03</v>
          </cell>
        </row>
        <row r="38">
          <cell r="S38" t="str">
            <v>0721500000010</v>
          </cell>
          <cell r="T38" t="str">
            <v>PROVVIGIONI MEDIATORI CQS</v>
          </cell>
          <cell r="U38">
            <v>690560.84</v>
          </cell>
          <cell r="V38" t="str">
            <v>d</v>
          </cell>
          <cell r="W38">
            <v>772314.08</v>
          </cell>
          <cell r="X38">
            <v>1135471.68</v>
          </cell>
          <cell r="Y38">
            <v>1471102.73</v>
          </cell>
          <cell r="Z38">
            <v>1835910.26</v>
          </cell>
        </row>
        <row r="39">
          <cell r="S39" t="str">
            <v>0721500000015</v>
          </cell>
          <cell r="T39" t="str">
            <v>PREMI PERFORMANCE CQS</v>
          </cell>
          <cell r="U39">
            <v>7989.81</v>
          </cell>
          <cell r="V39" t="str">
            <v>d</v>
          </cell>
          <cell r="W39">
            <v>7989.81</v>
          </cell>
          <cell r="X39">
            <v>7989.81</v>
          </cell>
          <cell r="Y39">
            <v>16200.87</v>
          </cell>
          <cell r="Z39">
            <v>16200.87</v>
          </cell>
        </row>
        <row r="40">
          <cell r="S40" t="str">
            <v>0721500000020</v>
          </cell>
          <cell r="T40" t="str">
            <v>COMMISSIONI AMMINISTRAZIONI CQS</v>
          </cell>
          <cell r="Y40">
            <v>393.9</v>
          </cell>
          <cell r="Z40">
            <v>621.15</v>
          </cell>
        </row>
        <row r="41">
          <cell r="S41" t="str">
            <v>0721500000025</v>
          </cell>
          <cell r="T41" t="str">
            <v>COMM. PASS. ASS.NE B.CA APULIA</v>
          </cell>
          <cell r="Z41">
            <v>26154</v>
          </cell>
        </row>
        <row r="42">
          <cell r="S42" t="str">
            <v>0740000000000</v>
          </cell>
          <cell r="T42" t="str">
            <v>SPESE AMMINISTRATIVE</v>
          </cell>
          <cell r="U42">
            <v>4174984.4700000007</v>
          </cell>
          <cell r="V42" t="str">
            <v>D</v>
          </cell>
          <cell r="W42">
            <v>4752984.97</v>
          </cell>
          <cell r="X42">
            <v>5489560.0600000005</v>
          </cell>
          <cell r="Y42">
            <v>6302467.070000004</v>
          </cell>
          <cell r="Z42">
            <v>7138778.5100000026</v>
          </cell>
        </row>
        <row r="43">
          <cell r="S43" t="str">
            <v>0741000000010</v>
          </cell>
          <cell r="T43" t="str">
            <v>STIPENDI</v>
          </cell>
          <cell r="U43">
            <v>1738468.4</v>
          </cell>
          <cell r="V43" t="str">
            <v>d</v>
          </cell>
          <cell r="W43">
            <v>1890343.18</v>
          </cell>
          <cell r="X43">
            <v>2151212.25</v>
          </cell>
          <cell r="Y43">
            <v>2466011.52</v>
          </cell>
          <cell r="Z43">
            <v>2765163.66</v>
          </cell>
        </row>
        <row r="45">
          <cell r="S45" t="str">
            <v>0741000000012</v>
          </cell>
          <cell r="T45" t="str">
            <v>Costo lavoro interinale</v>
          </cell>
          <cell r="X45">
            <v>1000</v>
          </cell>
          <cell r="Y45">
            <v>1334.68</v>
          </cell>
          <cell r="Z45">
            <v>4334.68</v>
          </cell>
        </row>
        <row r="46">
          <cell r="S46" t="str">
            <v>0741000000015</v>
          </cell>
          <cell r="T46" t="str">
            <v>ACCANTONAMENTO T.F.R.</v>
          </cell>
          <cell r="U46">
            <v>105698.78</v>
          </cell>
          <cell r="V46" t="str">
            <v>d</v>
          </cell>
          <cell r="W46">
            <v>123603.86</v>
          </cell>
          <cell r="X46">
            <v>137949.14000000001</v>
          </cell>
          <cell r="Y46">
            <v>158278.16</v>
          </cell>
          <cell r="Z46">
            <v>166941.57999999999</v>
          </cell>
        </row>
        <row r="47">
          <cell r="S47" t="str">
            <v>0741000000020</v>
          </cell>
          <cell r="T47" t="str">
            <v>INPS</v>
          </cell>
          <cell r="U47">
            <v>473587.57</v>
          </cell>
          <cell r="V47" t="str">
            <v>d</v>
          </cell>
          <cell r="W47">
            <v>511764.36</v>
          </cell>
          <cell r="X47">
            <v>577615.64</v>
          </cell>
          <cell r="Y47">
            <v>662809.09</v>
          </cell>
          <cell r="Z47">
            <v>745068.77</v>
          </cell>
        </row>
        <row r="49">
          <cell r="S49" t="str">
            <v>0741000000025</v>
          </cell>
          <cell r="T49" t="str">
            <v>INPS CO.CO.PRO.</v>
          </cell>
          <cell r="U49">
            <v>8072.25</v>
          </cell>
          <cell r="V49" t="str">
            <v>d</v>
          </cell>
          <cell r="W49">
            <v>8153.25</v>
          </cell>
          <cell r="X49">
            <v>8529.86</v>
          </cell>
          <cell r="Y49">
            <v>8539.01</v>
          </cell>
          <cell r="Z49">
            <v>9058.81</v>
          </cell>
        </row>
        <row r="50">
          <cell r="S50" t="str">
            <v>0741000000050</v>
          </cell>
          <cell r="T50" t="str">
            <v>FONDO MARIO NEGRI</v>
          </cell>
          <cell r="U50">
            <v>41213</v>
          </cell>
          <cell r="V50" t="str">
            <v>d</v>
          </cell>
          <cell r="W50">
            <v>47085.2</v>
          </cell>
          <cell r="X50">
            <v>52957.4</v>
          </cell>
          <cell r="Y50">
            <v>58829.599999999999</v>
          </cell>
          <cell r="Z50">
            <v>65876.240000000005</v>
          </cell>
        </row>
        <row r="51">
          <cell r="S51" t="str">
            <v>0741000000055</v>
          </cell>
          <cell r="T51" t="str">
            <v>FONDO BESUSSO</v>
          </cell>
          <cell r="U51">
            <v>15274.98</v>
          </cell>
          <cell r="V51" t="str">
            <v>d</v>
          </cell>
          <cell r="W51">
            <v>17457.12</v>
          </cell>
          <cell r="X51">
            <v>19639.259999999998</v>
          </cell>
          <cell r="Y51">
            <v>21821.4</v>
          </cell>
          <cell r="Z51">
            <v>24439.98</v>
          </cell>
        </row>
        <row r="52">
          <cell r="S52" t="str">
            <v>0741000000060</v>
          </cell>
          <cell r="T52" t="str">
            <v>FONDO PASTORE</v>
          </cell>
          <cell r="U52">
            <v>28018.2</v>
          </cell>
          <cell r="V52" t="str">
            <v>d</v>
          </cell>
          <cell r="W52">
            <v>32408.1</v>
          </cell>
          <cell r="X52">
            <v>36798</v>
          </cell>
          <cell r="Y52">
            <v>41187.9</v>
          </cell>
          <cell r="Z52">
            <v>46455.78</v>
          </cell>
        </row>
        <row r="53">
          <cell r="S53" t="str">
            <v>0741000000070</v>
          </cell>
          <cell r="T53" t="str">
            <v>QUADRIFOR</v>
          </cell>
          <cell r="U53">
            <v>425</v>
          </cell>
          <cell r="V53" t="str">
            <v>d</v>
          </cell>
          <cell r="W53">
            <v>425</v>
          </cell>
          <cell r="X53">
            <v>500</v>
          </cell>
          <cell r="Y53">
            <v>475</v>
          </cell>
          <cell r="Z53">
            <v>475</v>
          </cell>
        </row>
        <row r="54">
          <cell r="S54" t="str">
            <v>0741000000080</v>
          </cell>
          <cell r="T54" t="str">
            <v>QUAS</v>
          </cell>
          <cell r="U54">
            <v>3129</v>
          </cell>
          <cell r="V54" t="str">
            <v>d</v>
          </cell>
          <cell r="W54">
            <v>3129</v>
          </cell>
          <cell r="X54">
            <v>4019</v>
          </cell>
          <cell r="Y54">
            <v>3977</v>
          </cell>
          <cell r="Z54">
            <v>3977</v>
          </cell>
        </row>
        <row r="55">
          <cell r="S55" t="str">
            <v>0741000000085</v>
          </cell>
          <cell r="T55" t="str">
            <v>FONDO EST</v>
          </cell>
          <cell r="U55">
            <v>1394</v>
          </cell>
          <cell r="V55" t="str">
            <v>d</v>
          </cell>
          <cell r="W55">
            <v>2305</v>
          </cell>
          <cell r="X55">
            <v>2305</v>
          </cell>
          <cell r="Y55">
            <v>2692</v>
          </cell>
          <cell r="Z55">
            <v>3086</v>
          </cell>
        </row>
        <row r="56">
          <cell r="S56" t="str">
            <v>0741000000100</v>
          </cell>
          <cell r="T56" t="str">
            <v>STANZIAMENTO PREMI DIPENDENTI</v>
          </cell>
          <cell r="U56">
            <v>164343.19</v>
          </cell>
          <cell r="V56" t="str">
            <v>d</v>
          </cell>
          <cell r="W56">
            <v>189996.37</v>
          </cell>
          <cell r="X56">
            <v>215649.55</v>
          </cell>
          <cell r="Y56">
            <v>242446</v>
          </cell>
          <cell r="Z56">
            <v>272642</v>
          </cell>
        </row>
        <row r="57">
          <cell r="S57" t="str">
            <v>0743000000010</v>
          </cell>
          <cell r="T57" t="str">
            <v>COMPENSO AMMINISTRATORI</v>
          </cell>
          <cell r="U57">
            <v>40133.31</v>
          </cell>
          <cell r="V57" t="str">
            <v>d</v>
          </cell>
          <cell r="W57">
            <v>45866.64</v>
          </cell>
          <cell r="X57">
            <v>51599.97</v>
          </cell>
          <cell r="Y57">
            <v>51599.97</v>
          </cell>
          <cell r="Z57">
            <v>56599.97</v>
          </cell>
        </row>
        <row r="60">
          <cell r="S60" t="str">
            <v>0743000000015</v>
          </cell>
          <cell r="T60" t="str">
            <v>COMPENSO SINDACI</v>
          </cell>
          <cell r="U60">
            <v>17500</v>
          </cell>
          <cell r="V60" t="str">
            <v>d</v>
          </cell>
          <cell r="W60">
            <v>20000</v>
          </cell>
          <cell r="X60">
            <v>22500</v>
          </cell>
          <cell r="Y60">
            <v>30204.57</v>
          </cell>
          <cell r="Z60">
            <v>32704.57</v>
          </cell>
        </row>
        <row r="61">
          <cell r="S61" t="str">
            <v>0743000000020</v>
          </cell>
          <cell r="T61" t="str">
            <v>CONSULENTI FISCALI</v>
          </cell>
          <cell r="U61">
            <v>17500</v>
          </cell>
          <cell r="V61" t="str">
            <v>d</v>
          </cell>
          <cell r="W61">
            <v>20000</v>
          </cell>
          <cell r="X61">
            <v>22464</v>
          </cell>
          <cell r="Y61">
            <v>24960</v>
          </cell>
          <cell r="Z61">
            <v>27656</v>
          </cell>
        </row>
        <row r="62">
          <cell r="S62" t="str">
            <v>0743000000025</v>
          </cell>
          <cell r="T62" t="str">
            <v>CONSULENTI DEL LAVORO</v>
          </cell>
          <cell r="U62">
            <v>9947.2000000000007</v>
          </cell>
          <cell r="V62" t="str">
            <v>d</v>
          </cell>
          <cell r="W62">
            <v>8889.2000000000007</v>
          </cell>
          <cell r="X62">
            <v>9875.2000000000007</v>
          </cell>
          <cell r="Y62">
            <v>12795.2</v>
          </cell>
          <cell r="Z62">
            <v>12857.2</v>
          </cell>
        </row>
        <row r="63">
          <cell r="S63" t="str">
            <v>0743000000030</v>
          </cell>
          <cell r="T63" t="str">
            <v>CONSULENTI LEGALI</v>
          </cell>
          <cell r="U63">
            <v>26123.33</v>
          </cell>
          <cell r="V63" t="str">
            <v>d</v>
          </cell>
          <cell r="W63">
            <v>29706.67</v>
          </cell>
          <cell r="X63">
            <v>32270</v>
          </cell>
          <cell r="Y63">
            <v>38653.33</v>
          </cell>
          <cell r="Z63">
            <v>42236.67</v>
          </cell>
        </row>
        <row r="64">
          <cell r="S64" t="str">
            <v>0743000000040</v>
          </cell>
          <cell r="T64" t="str">
            <v>COMPENSI SOCIETA' DI REVISIONE</v>
          </cell>
          <cell r="U64">
            <v>14552.16</v>
          </cell>
          <cell r="V64" t="str">
            <v>d</v>
          </cell>
          <cell r="W64">
            <v>15542.36</v>
          </cell>
          <cell r="X64">
            <v>16532.36</v>
          </cell>
          <cell r="Y64">
            <v>17522.36</v>
          </cell>
          <cell r="Z64">
            <v>18512.36</v>
          </cell>
        </row>
        <row r="65">
          <cell r="S65" t="str">
            <v>0743000000050</v>
          </cell>
          <cell r="T65" t="str">
            <v>ALTRI COMPENSI A TERZI</v>
          </cell>
          <cell r="U65">
            <v>5641.84</v>
          </cell>
          <cell r="V65" t="str">
            <v>d</v>
          </cell>
          <cell r="W65">
            <v>9008.5</v>
          </cell>
          <cell r="X65">
            <v>10675.17</v>
          </cell>
          <cell r="Y65">
            <v>12341.84</v>
          </cell>
          <cell r="Z65">
            <v>14508.5</v>
          </cell>
        </row>
        <row r="66">
          <cell r="S66" t="str">
            <v>0743000000060</v>
          </cell>
          <cell r="T66" t="str">
            <v>COMPENSO CO.CO.PRO.</v>
          </cell>
          <cell r="U66">
            <v>25640.61</v>
          </cell>
          <cell r="V66" t="str">
            <v>d</v>
          </cell>
          <cell r="W66">
            <v>26157.279999999999</v>
          </cell>
          <cell r="X66">
            <v>28895.62</v>
          </cell>
          <cell r="Y66">
            <v>28895.62</v>
          </cell>
          <cell r="Z66">
            <v>32532.62</v>
          </cell>
        </row>
        <row r="67">
          <cell r="S67" t="str">
            <v>0743000000070</v>
          </cell>
          <cell r="T67" t="str">
            <v>COMPENSI PER SERVIZI INFORMATICI</v>
          </cell>
          <cell r="U67">
            <v>6978.12</v>
          </cell>
          <cell r="V67" t="str">
            <v>d</v>
          </cell>
          <cell r="W67">
            <v>6378.12</v>
          </cell>
          <cell r="X67">
            <v>6378.12</v>
          </cell>
          <cell r="Y67">
            <v>6378.12</v>
          </cell>
          <cell r="Z67">
            <v>6378.12</v>
          </cell>
        </row>
        <row r="68">
          <cell r="S68" t="str">
            <v>0743000000090</v>
          </cell>
          <cell r="X68">
            <v>1013.83</v>
          </cell>
          <cell r="Y68">
            <v>4542.62</v>
          </cell>
          <cell r="Z68">
            <v>6360.87</v>
          </cell>
        </row>
        <row r="69">
          <cell r="S69" t="str">
            <v>0743500000010</v>
          </cell>
          <cell r="T69" t="str">
            <v>SERVIZI INFORMATICI</v>
          </cell>
          <cell r="U69">
            <v>85125.94</v>
          </cell>
          <cell r="V69" t="str">
            <v>d</v>
          </cell>
          <cell r="W69">
            <v>88678.080000000002</v>
          </cell>
          <cell r="X69">
            <v>256931.35</v>
          </cell>
          <cell r="Y69">
            <v>344769.92</v>
          </cell>
          <cell r="Z69">
            <v>412058.63</v>
          </cell>
        </row>
        <row r="71">
          <cell r="S71" t="str">
            <v>0743500000025</v>
          </cell>
          <cell r="T71" t="str">
            <v>ENERGIA ELETTRICA</v>
          </cell>
          <cell r="U71">
            <v>7584.75</v>
          </cell>
          <cell r="V71" t="str">
            <v>d</v>
          </cell>
          <cell r="W71">
            <v>8993.73</v>
          </cell>
          <cell r="X71">
            <v>8646.9500000000007</v>
          </cell>
          <cell r="Y71">
            <v>10603.18</v>
          </cell>
          <cell r="Z71">
            <v>11731.9</v>
          </cell>
        </row>
        <row r="72">
          <cell r="S72" t="str">
            <v>0743500000030</v>
          </cell>
          <cell r="T72" t="str">
            <v>SPESE POSTALI</v>
          </cell>
          <cell r="U72">
            <v>72361.759999999995</v>
          </cell>
          <cell r="V72" t="str">
            <v>d</v>
          </cell>
          <cell r="W72">
            <v>84151.4</v>
          </cell>
          <cell r="X72">
            <v>89468.53</v>
          </cell>
          <cell r="Y72">
            <v>90059.97</v>
          </cell>
          <cell r="Z72">
            <v>95004.54</v>
          </cell>
        </row>
        <row r="73">
          <cell r="S73" t="str">
            <v>0743500000035</v>
          </cell>
          <cell r="T73" t="str">
            <v>CORRIERE</v>
          </cell>
          <cell r="U73">
            <v>42084.67</v>
          </cell>
          <cell r="V73" t="str">
            <v>d</v>
          </cell>
          <cell r="W73">
            <v>47289.67</v>
          </cell>
          <cell r="X73">
            <v>49543.49</v>
          </cell>
          <cell r="Y73">
            <v>58356.78</v>
          </cell>
          <cell r="Z73">
            <v>66578.740000000005</v>
          </cell>
        </row>
        <row r="74">
          <cell r="S74" t="str">
            <v>0743500000040</v>
          </cell>
          <cell r="T74" t="str">
            <v>SERVIZI TELEFONICI</v>
          </cell>
          <cell r="U74">
            <v>45522.17</v>
          </cell>
          <cell r="V74" t="str">
            <v>d</v>
          </cell>
          <cell r="W74">
            <v>60162.66</v>
          </cell>
          <cell r="X74">
            <v>63181.43</v>
          </cell>
          <cell r="Y74">
            <v>76437.039999999994</v>
          </cell>
          <cell r="Z74">
            <v>79625.03</v>
          </cell>
        </row>
        <row r="75">
          <cell r="S75" t="str">
            <v>0743500000045</v>
          </cell>
          <cell r="T75" t="str">
            <v>SERVIZI TELEFONICI RADIOMOBILE</v>
          </cell>
          <cell r="U75">
            <v>56133.18</v>
          </cell>
          <cell r="V75" t="str">
            <v>d</v>
          </cell>
          <cell r="W75">
            <v>75367.149999999994</v>
          </cell>
          <cell r="X75">
            <v>96989.36</v>
          </cell>
          <cell r="Y75">
            <v>96783.99</v>
          </cell>
          <cell r="Z75">
            <v>97225.83</v>
          </cell>
        </row>
        <row r="76">
          <cell r="S76" t="str">
            <v>0743500000050</v>
          </cell>
          <cell r="T76" t="str">
            <v>VIGILANZA</v>
          </cell>
          <cell r="U76">
            <v>247.92</v>
          </cell>
          <cell r="V76" t="str">
            <v>d</v>
          </cell>
          <cell r="W76">
            <v>247.92</v>
          </cell>
          <cell r="X76">
            <v>309.89999999999998</v>
          </cell>
          <cell r="Y76">
            <v>309.89999999999998</v>
          </cell>
          <cell r="Z76">
            <v>371.88</v>
          </cell>
        </row>
        <row r="77">
          <cell r="S77" t="str">
            <v>0743500000060</v>
          </cell>
          <cell r="T77" t="str">
            <v>NOLEGGIO AUTOVETTURE</v>
          </cell>
          <cell r="U77">
            <v>25521.38</v>
          </cell>
          <cell r="V77" t="str">
            <v>d</v>
          </cell>
          <cell r="W77">
            <v>29312.03</v>
          </cell>
          <cell r="X77">
            <v>37082.5</v>
          </cell>
          <cell r="Y77">
            <v>39937.730000000003</v>
          </cell>
          <cell r="Z77">
            <v>51228.36</v>
          </cell>
        </row>
        <row r="78">
          <cell r="S78" t="str">
            <v>0743500000061</v>
          </cell>
          <cell r="T78" t="str">
            <v>NOLEGGIO AUTOVETTURE AREA VENDITE</v>
          </cell>
          <cell r="U78">
            <v>27973.01</v>
          </cell>
          <cell r="V78" t="str">
            <v>d</v>
          </cell>
          <cell r="W78">
            <v>34583.040000000001</v>
          </cell>
          <cell r="X78">
            <v>44768.02</v>
          </cell>
          <cell r="Y78">
            <v>44351.64</v>
          </cell>
          <cell r="Z78">
            <v>53663.18</v>
          </cell>
        </row>
        <row r="79">
          <cell r="S79" t="str">
            <v>0743500000065</v>
          </cell>
          <cell r="T79" t="str">
            <v>SPESE NOLEGGIO AUTOVETTURE</v>
          </cell>
          <cell r="U79">
            <v>16874.55</v>
          </cell>
          <cell r="V79" t="str">
            <v>d</v>
          </cell>
          <cell r="W79">
            <v>19556.330000000002</v>
          </cell>
          <cell r="X79">
            <v>23427.24</v>
          </cell>
          <cell r="Y79">
            <v>25062.57</v>
          </cell>
          <cell r="Z79">
            <v>30243.25</v>
          </cell>
        </row>
        <row r="80">
          <cell r="S80" t="str">
            <v>0743500000066</v>
          </cell>
          <cell r="T80" t="str">
            <v>SPESE NOLEGGIO AUTOVETTURE AREA VEN</v>
          </cell>
          <cell r="U80">
            <v>20668.03</v>
          </cell>
          <cell r="V80" t="str">
            <v>d</v>
          </cell>
          <cell r="W80">
            <v>25398.78</v>
          </cell>
          <cell r="X80">
            <v>33057.279999999999</v>
          </cell>
          <cell r="Y80">
            <v>32458.82</v>
          </cell>
          <cell r="Z80">
            <v>39480.620000000003</v>
          </cell>
        </row>
        <row r="81">
          <cell r="S81" t="str">
            <v>0743500000070</v>
          </cell>
          <cell r="T81" t="str">
            <v>CONTRIBUTI ASSOCIATIVI</v>
          </cell>
          <cell r="U81">
            <v>677.6</v>
          </cell>
          <cell r="V81" t="str">
            <v>d</v>
          </cell>
          <cell r="W81">
            <v>774.58</v>
          </cell>
          <cell r="X81">
            <v>871.3</v>
          </cell>
          <cell r="Y81">
            <v>2995.79</v>
          </cell>
          <cell r="Z81">
            <v>3295.26</v>
          </cell>
        </row>
        <row r="82">
          <cell r="S82" t="str">
            <v>0743500000090</v>
          </cell>
          <cell r="T82" t="str">
            <v>SERVIZI DIVERSI</v>
          </cell>
          <cell r="U82">
            <v>122220.36</v>
          </cell>
          <cell r="V82" t="str">
            <v>d</v>
          </cell>
          <cell r="W82">
            <v>130420.45</v>
          </cell>
          <cell r="X82">
            <v>120386.71</v>
          </cell>
          <cell r="Y82">
            <v>134964.18</v>
          </cell>
          <cell r="Z82">
            <v>172689.02</v>
          </cell>
        </row>
        <row r="83">
          <cell r="S83" t="str">
            <v>0743500000095</v>
          </cell>
          <cell r="T83" t="str">
            <v>SERVIZI LAVORO INTERINALE</v>
          </cell>
          <cell r="Z83">
            <v>6252.76</v>
          </cell>
        </row>
        <row r="84">
          <cell r="S84" t="str">
            <v>0743500000100</v>
          </cell>
          <cell r="T84" t="str">
            <v>NOLEGGIO FOTOCOPIATORI</v>
          </cell>
          <cell r="U84">
            <v>11886.82</v>
          </cell>
          <cell r="V84" t="str">
            <v>d</v>
          </cell>
          <cell r="W84">
            <v>12949.48</v>
          </cell>
          <cell r="X84">
            <v>19950.009999999998</v>
          </cell>
          <cell r="Y84">
            <v>19306.54</v>
          </cell>
          <cell r="Z84">
            <v>21047.58</v>
          </cell>
        </row>
        <row r="85">
          <cell r="S85" t="str">
            <v>0743500000110</v>
          </cell>
          <cell r="T85" t="str">
            <v>NOLEGGIO STAMPANTI</v>
          </cell>
          <cell r="U85">
            <v>984</v>
          </cell>
          <cell r="V85" t="str">
            <v>d</v>
          </cell>
          <cell r="W85">
            <v>984</v>
          </cell>
          <cell r="X85">
            <v>984</v>
          </cell>
          <cell r="Y85">
            <v>984</v>
          </cell>
          <cell r="Z85">
            <v>1608</v>
          </cell>
        </row>
        <row r="86">
          <cell r="S86" t="str">
            <v>0743500000120</v>
          </cell>
          <cell r="T86" t="str">
            <v>NOLEGGIO MACCHINE UFF. ELETTRICHE</v>
          </cell>
          <cell r="U86">
            <v>324</v>
          </cell>
          <cell r="V86" t="str">
            <v>d</v>
          </cell>
          <cell r="W86">
            <v>324</v>
          </cell>
          <cell r="X86">
            <v>324</v>
          </cell>
          <cell r="Y86">
            <v>324</v>
          </cell>
          <cell r="Z86">
            <v>324</v>
          </cell>
        </row>
        <row r="87">
          <cell r="S87" t="str">
            <v>0743500000130</v>
          </cell>
          <cell r="T87" t="str">
            <v>SPESE RICERCA E SELEZIONE</v>
          </cell>
          <cell r="U87">
            <v>86494.67</v>
          </cell>
          <cell r="V87" t="str">
            <v>d</v>
          </cell>
          <cell r="W87">
            <v>115763.23</v>
          </cell>
          <cell r="X87">
            <v>129096.56</v>
          </cell>
          <cell r="Y87">
            <v>159096.56</v>
          </cell>
          <cell r="Z87">
            <v>186636.56</v>
          </cell>
        </row>
        <row r="88">
          <cell r="S88" t="str">
            <v>0744000000010</v>
          </cell>
          <cell r="T88" t="str">
            <v>CANONI DI LOCAZIONE</v>
          </cell>
          <cell r="U88">
            <v>120217.71</v>
          </cell>
          <cell r="V88" t="str">
            <v>d</v>
          </cell>
          <cell r="W88">
            <v>120843.73</v>
          </cell>
          <cell r="X88">
            <v>127580.22</v>
          </cell>
          <cell r="Y88">
            <v>148093.59</v>
          </cell>
          <cell r="Z88">
            <v>161034.57999999999</v>
          </cell>
        </row>
        <row r="89">
          <cell r="S89" t="str">
            <v>0744000000015</v>
          </cell>
          <cell r="T89" t="str">
            <v>SPESE CONDOMINIALI</v>
          </cell>
          <cell r="U89">
            <v>26572.81</v>
          </cell>
          <cell r="V89" t="str">
            <v>d</v>
          </cell>
          <cell r="W89">
            <v>26572.81</v>
          </cell>
          <cell r="X89">
            <v>26917.81</v>
          </cell>
          <cell r="Y89">
            <v>28667.81</v>
          </cell>
          <cell r="Z89">
            <v>28968.57</v>
          </cell>
        </row>
        <row r="90">
          <cell r="S90" t="str">
            <v>0744000000020</v>
          </cell>
          <cell r="T90" t="str">
            <v>SPESE DI PULIZIA</v>
          </cell>
          <cell r="U90">
            <v>14804.86</v>
          </cell>
          <cell r="V90" t="str">
            <v>d</v>
          </cell>
          <cell r="W90">
            <v>18235.66</v>
          </cell>
          <cell r="X90">
            <v>21320.46</v>
          </cell>
          <cell r="Y90">
            <v>25047.86</v>
          </cell>
          <cell r="Z90">
            <v>28167.06</v>
          </cell>
        </row>
        <row r="91">
          <cell r="S91" t="str">
            <v>0744500000010</v>
          </cell>
          <cell r="T91" t="str">
            <v>MANUTENZIONI FOTOCOPIATORI</v>
          </cell>
          <cell r="U91">
            <v>7771.98</v>
          </cell>
          <cell r="V91" t="str">
            <v>d</v>
          </cell>
          <cell r="W91">
            <v>7981.57</v>
          </cell>
          <cell r="X91">
            <v>8819.92</v>
          </cell>
          <cell r="Y91">
            <v>9410.4699999999993</v>
          </cell>
          <cell r="Z91">
            <v>10124.92</v>
          </cell>
        </row>
        <row r="92">
          <cell r="S92" t="str">
            <v>0744500000020</v>
          </cell>
          <cell r="T92" t="str">
            <v>MANUTENZIONI MACCHINE ELETTRONICHE</v>
          </cell>
          <cell r="U92">
            <v>1569.55</v>
          </cell>
          <cell r="V92" t="str">
            <v>d</v>
          </cell>
          <cell r="W92">
            <v>1630.9</v>
          </cell>
          <cell r="X92">
            <v>1690.27</v>
          </cell>
          <cell r="Y92">
            <v>1751.62</v>
          </cell>
          <cell r="Z92">
            <v>1810.99</v>
          </cell>
        </row>
        <row r="93">
          <cell r="S93" t="str">
            <v>0744500000025</v>
          </cell>
          <cell r="T93" t="str">
            <v>MANUTENZIONI IMPIANTO TELEFONICO</v>
          </cell>
          <cell r="Y93">
            <v>250</v>
          </cell>
          <cell r="Z93">
            <v>500</v>
          </cell>
        </row>
        <row r="94">
          <cell r="S94" t="str">
            <v>0744500000040</v>
          </cell>
          <cell r="T94" t="str">
            <v>MANUTENZIONI UFFICI</v>
          </cell>
          <cell r="U94">
            <v>3470.02</v>
          </cell>
          <cell r="V94" t="str">
            <v>d</v>
          </cell>
          <cell r="W94">
            <v>3495.5</v>
          </cell>
          <cell r="X94">
            <v>3572.15</v>
          </cell>
          <cell r="Y94">
            <v>3597.63</v>
          </cell>
          <cell r="Z94">
            <v>3622.29</v>
          </cell>
        </row>
        <row r="95">
          <cell r="S95" t="str">
            <v>0745000000010</v>
          </cell>
          <cell r="T95" t="str">
            <v>ASSICURAZIONI INFORTUNI</v>
          </cell>
          <cell r="U95">
            <v>6045.39</v>
          </cell>
          <cell r="V95" t="str">
            <v>d</v>
          </cell>
          <cell r="W95">
            <v>7623.69</v>
          </cell>
          <cell r="X95">
            <v>7165.47</v>
          </cell>
          <cell r="Y95">
            <v>11750</v>
          </cell>
          <cell r="Z95">
            <v>12300.87</v>
          </cell>
        </row>
        <row r="96">
          <cell r="S96" t="str">
            <v>0745000000030</v>
          </cell>
          <cell r="T96" t="str">
            <v>ASSICURAZIONI UFFICI</v>
          </cell>
          <cell r="U96">
            <v>3712.87</v>
          </cell>
          <cell r="V96" t="str">
            <v>d</v>
          </cell>
          <cell r="W96">
            <v>3016.61</v>
          </cell>
          <cell r="X96">
            <v>4328.41</v>
          </cell>
          <cell r="Y96">
            <v>4641.2299999999996</v>
          </cell>
          <cell r="Z96">
            <v>4943.96</v>
          </cell>
        </row>
        <row r="97">
          <cell r="S97" t="str">
            <v>0745000000060</v>
          </cell>
          <cell r="T97" t="str">
            <v>ASSICURAZIONI VARIE</v>
          </cell>
          <cell r="U97">
            <v>4600.03</v>
          </cell>
          <cell r="V97" t="str">
            <v>d</v>
          </cell>
          <cell r="W97">
            <v>4616.26</v>
          </cell>
          <cell r="X97">
            <v>4631.96</v>
          </cell>
          <cell r="Y97">
            <v>4648.1899999999996</v>
          </cell>
          <cell r="Z97">
            <v>6868.38</v>
          </cell>
        </row>
        <row r="98">
          <cell r="S98" t="str">
            <v>0746000000017</v>
          </cell>
          <cell r="T98" t="str">
            <v>VALORI BOLLATI CQS</v>
          </cell>
          <cell r="U98">
            <v>24086.7</v>
          </cell>
          <cell r="V98" t="str">
            <v>d</v>
          </cell>
          <cell r="W98">
            <v>29263.7</v>
          </cell>
          <cell r="X98">
            <v>36116.660000000003</v>
          </cell>
          <cell r="Y98">
            <v>46770.54</v>
          </cell>
          <cell r="Z98">
            <v>54794.44</v>
          </cell>
        </row>
        <row r="99">
          <cell r="S99" t="str">
            <v>0746000000020</v>
          </cell>
          <cell r="T99" t="str">
            <v>VALORI BOLLATI</v>
          </cell>
          <cell r="U99">
            <v>11620.94</v>
          </cell>
          <cell r="V99" t="str">
            <v>d</v>
          </cell>
          <cell r="W99">
            <v>12455.95</v>
          </cell>
          <cell r="X99">
            <v>14024.24</v>
          </cell>
          <cell r="Y99">
            <v>15537.94</v>
          </cell>
          <cell r="Z99">
            <v>16967.63</v>
          </cell>
        </row>
        <row r="100">
          <cell r="S100" t="str">
            <v>0746000000080</v>
          </cell>
          <cell r="T100" t="str">
            <v>IMPOSTE E TASSE VARIE</v>
          </cell>
          <cell r="U100">
            <v>2001.77</v>
          </cell>
          <cell r="V100" t="str">
            <v>d</v>
          </cell>
          <cell r="W100">
            <v>3812.15</v>
          </cell>
          <cell r="X100">
            <v>3882.54</v>
          </cell>
          <cell r="Y100">
            <v>3926.41</v>
          </cell>
          <cell r="Z100">
            <v>3968.86</v>
          </cell>
        </row>
        <row r="101">
          <cell r="S101" t="str">
            <v>0746000000081</v>
          </cell>
          <cell r="T101" t="str">
            <v>TASSA ISCRIZIONE CCIAA</v>
          </cell>
          <cell r="U101">
            <v>448</v>
          </cell>
          <cell r="V101" t="str">
            <v>d</v>
          </cell>
          <cell r="W101">
            <v>448</v>
          </cell>
          <cell r="X101">
            <v>448</v>
          </cell>
          <cell r="Y101">
            <v>448</v>
          </cell>
          <cell r="Z101">
            <v>448</v>
          </cell>
        </row>
        <row r="102">
          <cell r="S102" t="str">
            <v>0746000000085</v>
          </cell>
          <cell r="T102" t="str">
            <v>IMPOSTE E TASSE CQS</v>
          </cell>
          <cell r="U102">
            <v>576</v>
          </cell>
          <cell r="V102" t="str">
            <v>d</v>
          </cell>
          <cell r="W102">
            <v>576</v>
          </cell>
          <cell r="X102">
            <v>576</v>
          </cell>
          <cell r="Y102">
            <v>576</v>
          </cell>
          <cell r="Z102">
            <v>576</v>
          </cell>
        </row>
        <row r="103">
          <cell r="S103" t="str">
            <v>0746000000100</v>
          </cell>
          <cell r="T103" t="str">
            <v>COSTO IVA PRO-RATA</v>
          </cell>
          <cell r="U103">
            <v>337573.48</v>
          </cell>
          <cell r="V103" t="str">
            <v>d</v>
          </cell>
          <cell r="W103">
            <v>496740.31</v>
          </cell>
          <cell r="X103">
            <v>546746.47</v>
          </cell>
          <cell r="Y103">
            <v>607302.04</v>
          </cell>
          <cell r="Z103">
            <v>725886.16</v>
          </cell>
        </row>
        <row r="104">
          <cell r="S104" t="str">
            <v>0747000000010</v>
          </cell>
          <cell r="T104" t="str">
            <v>SPESE DI RAPPRESENTANZA</v>
          </cell>
          <cell r="U104">
            <v>5477.51</v>
          </cell>
          <cell r="V104" t="str">
            <v>d</v>
          </cell>
          <cell r="W104">
            <v>6127.75</v>
          </cell>
          <cell r="X104">
            <v>6793.71</v>
          </cell>
          <cell r="Y104">
            <v>7539.4</v>
          </cell>
          <cell r="Z104">
            <v>8118.94</v>
          </cell>
        </row>
        <row r="105">
          <cell r="S105" t="str">
            <v>0747000000020</v>
          </cell>
          <cell r="T105" t="str">
            <v>OMAGGI</v>
          </cell>
          <cell r="U105">
            <v>523.05999999999995</v>
          </cell>
          <cell r="V105" t="str">
            <v>d</v>
          </cell>
          <cell r="W105">
            <v>757.89</v>
          </cell>
          <cell r="X105">
            <v>757.89</v>
          </cell>
          <cell r="Y105">
            <v>778.39</v>
          </cell>
          <cell r="Z105">
            <v>778.39</v>
          </cell>
        </row>
        <row r="106">
          <cell r="S106" t="str">
            <v>0747100000010</v>
          </cell>
          <cell r="T106" t="str">
            <v>SPESE DI RAPPRESENTANZA VENDITE</v>
          </cell>
          <cell r="U106">
            <v>2172.69</v>
          </cell>
          <cell r="V106" t="str">
            <v>d</v>
          </cell>
          <cell r="W106">
            <v>2172.69</v>
          </cell>
          <cell r="X106">
            <v>2172.69</v>
          </cell>
          <cell r="Y106">
            <v>2172.69</v>
          </cell>
          <cell r="Z106">
            <v>2172.69</v>
          </cell>
        </row>
        <row r="107">
          <cell r="S107" t="str">
            <v>0748000000010</v>
          </cell>
          <cell r="T107" t="str">
            <v>SPESE AUTOSTRADALI</v>
          </cell>
          <cell r="U107">
            <v>5569.77</v>
          </cell>
          <cell r="V107" t="str">
            <v>d</v>
          </cell>
          <cell r="W107">
            <v>6382.45</v>
          </cell>
          <cell r="X107">
            <v>7020.15</v>
          </cell>
          <cell r="Y107">
            <v>7581.86</v>
          </cell>
          <cell r="Z107">
            <v>8520.48</v>
          </cell>
        </row>
        <row r="108">
          <cell r="S108" t="str">
            <v>0748000000020</v>
          </cell>
          <cell r="T108" t="str">
            <v>CARBURANTE</v>
          </cell>
          <cell r="U108">
            <v>12221.66</v>
          </cell>
          <cell r="V108" t="str">
            <v>d</v>
          </cell>
          <cell r="W108">
            <v>12635.94</v>
          </cell>
          <cell r="X108">
            <v>15270.45</v>
          </cell>
          <cell r="Y108">
            <v>17627.5</v>
          </cell>
          <cell r="Z108">
            <v>20462.330000000002</v>
          </cell>
        </row>
        <row r="109">
          <cell r="S109" t="str">
            <v>0748000000030</v>
          </cell>
          <cell r="T109" t="str">
            <v>RIMBORSO CHILOMETRICO</v>
          </cell>
          <cell r="U109">
            <v>2099.4699999999998</v>
          </cell>
          <cell r="V109" t="str">
            <v>d</v>
          </cell>
          <cell r="W109">
            <v>3707.88</v>
          </cell>
          <cell r="X109">
            <v>3829.45</v>
          </cell>
          <cell r="Y109">
            <v>3829.45</v>
          </cell>
          <cell r="Z109">
            <v>4729.45</v>
          </cell>
        </row>
        <row r="110">
          <cell r="S110" t="str">
            <v>0748000000040</v>
          </cell>
          <cell r="T110" t="str">
            <v>RIMBORSO VITTO E ALLOGGIO</v>
          </cell>
          <cell r="U110">
            <v>25528.29</v>
          </cell>
          <cell r="V110" t="str">
            <v>d</v>
          </cell>
          <cell r="W110">
            <v>27473.97</v>
          </cell>
          <cell r="X110">
            <v>29173.15</v>
          </cell>
          <cell r="Y110">
            <v>29950.15</v>
          </cell>
          <cell r="Z110">
            <v>31705.9</v>
          </cell>
        </row>
        <row r="111">
          <cell r="S111" t="str">
            <v>0748000000090</v>
          </cell>
          <cell r="T111" t="str">
            <v>RIMBORSO SPESE VARIE</v>
          </cell>
          <cell r="U111">
            <v>9913.5</v>
          </cell>
          <cell r="V111" t="str">
            <v>d</v>
          </cell>
          <cell r="W111">
            <v>11837.77</v>
          </cell>
          <cell r="X111">
            <v>12847</v>
          </cell>
          <cell r="Y111">
            <v>12847</v>
          </cell>
          <cell r="Z111">
            <v>12929.8</v>
          </cell>
        </row>
        <row r="112">
          <cell r="S112" t="str">
            <v>0748100000010</v>
          </cell>
          <cell r="T112" t="str">
            <v>SPESE AUTOSTRADALI VENDITE</v>
          </cell>
          <cell r="U112">
            <v>8521.98</v>
          </cell>
          <cell r="V112" t="str">
            <v>d</v>
          </cell>
          <cell r="W112">
            <v>10823.7</v>
          </cell>
          <cell r="X112">
            <v>13261</v>
          </cell>
          <cell r="Y112">
            <v>13686.69</v>
          </cell>
          <cell r="Z112">
            <v>15659.48</v>
          </cell>
        </row>
        <row r="113">
          <cell r="S113" t="str">
            <v>0748100000020</v>
          </cell>
          <cell r="T113" t="str">
            <v>SPESE CARBURANTI VENDITE</v>
          </cell>
          <cell r="U113">
            <v>30621.01</v>
          </cell>
          <cell r="V113" t="str">
            <v>d</v>
          </cell>
          <cell r="W113">
            <v>31775.3</v>
          </cell>
          <cell r="X113">
            <v>35632.74</v>
          </cell>
          <cell r="Y113">
            <v>40518.69</v>
          </cell>
          <cell r="Z113">
            <v>47274.17</v>
          </cell>
        </row>
        <row r="114">
          <cell r="S114" t="str">
            <v>0748100000040</v>
          </cell>
          <cell r="T114" t="str">
            <v>RIMBORSO VITTO E ALLOGGIO VENDITE</v>
          </cell>
          <cell r="U114">
            <v>16964</v>
          </cell>
          <cell r="V114" t="str">
            <v>d</v>
          </cell>
          <cell r="W114">
            <v>23511</v>
          </cell>
          <cell r="X114">
            <v>23511</v>
          </cell>
          <cell r="Y114">
            <v>37101.32</v>
          </cell>
          <cell r="Z114">
            <v>32029.99</v>
          </cell>
        </row>
        <row r="115">
          <cell r="S115" t="str">
            <v>0748100000041</v>
          </cell>
          <cell r="T115" t="str">
            <v>RIMBORSO SPESE PASTO AREA VENDITE</v>
          </cell>
          <cell r="U115">
            <v>9580.74</v>
          </cell>
          <cell r="V115" t="str">
            <v>d</v>
          </cell>
          <cell r="W115">
            <v>9580.19</v>
          </cell>
          <cell r="X115">
            <v>13917.99</v>
          </cell>
          <cell r="Y115">
            <v>15716.59</v>
          </cell>
          <cell r="Z115">
            <v>17419.97</v>
          </cell>
        </row>
        <row r="116">
          <cell r="S116" t="str">
            <v>0748100000090</v>
          </cell>
          <cell r="T116" t="str">
            <v>SPESE VARIE VENDITE</v>
          </cell>
          <cell r="U116">
            <v>7885.43</v>
          </cell>
          <cell r="V116" t="str">
            <v>d</v>
          </cell>
          <cell r="W116">
            <v>11233.7</v>
          </cell>
          <cell r="X116">
            <v>11233.7</v>
          </cell>
          <cell r="Y116">
            <v>14629.74</v>
          </cell>
          <cell r="Z116">
            <v>18147.490000000002</v>
          </cell>
        </row>
        <row r="117">
          <cell r="S117" t="str">
            <v>0748100000100</v>
          </cell>
          <cell r="T117" t="str">
            <v>SPESE VIAGGI AEREO VENDITE</v>
          </cell>
          <cell r="U117">
            <v>6334.72</v>
          </cell>
          <cell r="V117" t="str">
            <v>d</v>
          </cell>
          <cell r="W117">
            <v>6334.72</v>
          </cell>
          <cell r="X117">
            <v>6334.72</v>
          </cell>
          <cell r="Y117">
            <v>13200.3</v>
          </cell>
          <cell r="Z117">
            <v>13436.02</v>
          </cell>
        </row>
        <row r="118">
          <cell r="S118" t="str">
            <v>0748100000101</v>
          </cell>
          <cell r="T118" t="str">
            <v>SPESE VIAGGI VENDITE</v>
          </cell>
          <cell r="U118">
            <v>52.24</v>
          </cell>
          <cell r="V118" t="str">
            <v>d</v>
          </cell>
          <cell r="W118">
            <v>52.24</v>
          </cell>
          <cell r="X118">
            <v>52.24</v>
          </cell>
          <cell r="Y118">
            <v>52.24</v>
          </cell>
          <cell r="Z118">
            <v>52.24</v>
          </cell>
        </row>
        <row r="119">
          <cell r="S119" t="str">
            <v>0749000000010</v>
          </cell>
          <cell r="T119" t="str">
            <v>CARTA E STAMPATI</v>
          </cell>
          <cell r="U119">
            <v>25603.24</v>
          </cell>
          <cell r="V119" t="str">
            <v>d</v>
          </cell>
          <cell r="W119">
            <v>26291.94</v>
          </cell>
          <cell r="X119">
            <v>26311.94</v>
          </cell>
          <cell r="Y119">
            <v>26883.94</v>
          </cell>
          <cell r="Z119">
            <v>29448.94</v>
          </cell>
        </row>
        <row r="120">
          <cell r="S120" t="str">
            <v>0749000000020</v>
          </cell>
          <cell r="T120" t="str">
            <v>MATERIALE DI CONSUMO</v>
          </cell>
          <cell r="U120">
            <v>3867.73</v>
          </cell>
          <cell r="V120" t="str">
            <v>d</v>
          </cell>
          <cell r="W120">
            <v>3867.96</v>
          </cell>
          <cell r="X120">
            <v>4494.41</v>
          </cell>
          <cell r="Y120">
            <v>4731.7700000000004</v>
          </cell>
          <cell r="Z120">
            <v>5639.33</v>
          </cell>
        </row>
        <row r="121">
          <cell r="S121" t="str">
            <v>0749000000030</v>
          </cell>
          <cell r="T121" t="str">
            <v>CANCELLERIA</v>
          </cell>
          <cell r="U121">
            <v>6599.25</v>
          </cell>
          <cell r="V121" t="str">
            <v>d</v>
          </cell>
          <cell r="W121">
            <v>6963.79</v>
          </cell>
          <cell r="X121">
            <v>7588.03</v>
          </cell>
          <cell r="Y121">
            <v>8309.86</v>
          </cell>
          <cell r="Z121">
            <v>10418.66</v>
          </cell>
        </row>
        <row r="122">
          <cell r="S122" t="str">
            <v>0749000000050</v>
          </cell>
          <cell r="T122" t="str">
            <v>ABBONAMENTI E LIBRI</v>
          </cell>
          <cell r="U122">
            <v>1593.4</v>
          </cell>
          <cell r="V122" t="str">
            <v>d</v>
          </cell>
          <cell r="W122">
            <v>1689.01</v>
          </cell>
          <cell r="X122">
            <v>1806.32</v>
          </cell>
          <cell r="Y122">
            <v>1941.94</v>
          </cell>
          <cell r="Z122">
            <v>2034.49</v>
          </cell>
        </row>
        <row r="123">
          <cell r="S123" t="str">
            <v>0749000000070</v>
          </cell>
          <cell r="T123" t="str">
            <v>SPESE NOTIFICA CQS</v>
          </cell>
          <cell r="U123">
            <v>5754.31</v>
          </cell>
          <cell r="V123" t="str">
            <v>d</v>
          </cell>
          <cell r="W123">
            <v>7093.69</v>
          </cell>
          <cell r="X123">
            <v>8591.16</v>
          </cell>
          <cell r="Y123">
            <v>10780.99</v>
          </cell>
          <cell r="Z123">
            <v>13200.31</v>
          </cell>
        </row>
        <row r="124">
          <cell r="S124" t="str">
            <v>0749000000090</v>
          </cell>
          <cell r="T124" t="str">
            <v>SPESE VARIE</v>
          </cell>
          <cell r="U124">
            <v>4419.16</v>
          </cell>
          <cell r="V124" t="str">
            <v>d</v>
          </cell>
          <cell r="W124">
            <v>5548.57</v>
          </cell>
          <cell r="X124">
            <v>6592.6</v>
          </cell>
          <cell r="Y124">
            <v>8559.33</v>
          </cell>
          <cell r="Z124">
            <v>9162</v>
          </cell>
        </row>
        <row r="125">
          <cell r="S125" t="str">
            <v>0749000000095</v>
          </cell>
          <cell r="T125" t="str">
            <v>SPESE VARIE INDEDUCIBILI</v>
          </cell>
          <cell r="U125">
            <v>8323.7099999999991</v>
          </cell>
          <cell r="V125" t="str">
            <v>d</v>
          </cell>
          <cell r="W125">
            <v>8904.69</v>
          </cell>
          <cell r="X125">
            <v>9836.41</v>
          </cell>
          <cell r="Y125">
            <v>10263.51</v>
          </cell>
          <cell r="Z125">
            <v>11550.04</v>
          </cell>
        </row>
        <row r="126">
          <cell r="S126" t="str">
            <v>0749000000100</v>
          </cell>
          <cell r="T126" t="str">
            <v>SPESE VIAGGI AEREO</v>
          </cell>
          <cell r="U126">
            <v>4191.93</v>
          </cell>
          <cell r="V126" t="str">
            <v>d</v>
          </cell>
          <cell r="W126">
            <v>4191.93</v>
          </cell>
          <cell r="X126">
            <v>4191.93</v>
          </cell>
          <cell r="Y126">
            <v>8008.83</v>
          </cell>
          <cell r="Z126">
            <v>9704.3799999999992</v>
          </cell>
        </row>
        <row r="127">
          <cell r="S127" t="str">
            <v>0749000000101</v>
          </cell>
          <cell r="T127" t="str">
            <v>SPESE VIAGGI</v>
          </cell>
          <cell r="U127">
            <v>614</v>
          </cell>
          <cell r="V127" t="str">
            <v>d</v>
          </cell>
          <cell r="W127">
            <v>614</v>
          </cell>
          <cell r="X127">
            <v>614</v>
          </cell>
          <cell r="Y127">
            <v>661.9</v>
          </cell>
          <cell r="Z127">
            <v>680.8</v>
          </cell>
        </row>
        <row r="128">
          <cell r="S128" t="str">
            <v>0749000000105</v>
          </cell>
          <cell r="T128" t="str">
            <v>BENI STRUMENTALI INDEDUCIBILI</v>
          </cell>
          <cell r="Y128">
            <v>1452.1</v>
          </cell>
          <cell r="Z128">
            <v>3262.72</v>
          </cell>
        </row>
        <row r="129">
          <cell r="S129" t="str">
            <v>0749500000010</v>
          </cell>
          <cell r="T129" t="str">
            <v>SPESE LOCAZIONI DIPENDENTI</v>
          </cell>
          <cell r="U129">
            <v>32008.43</v>
          </cell>
          <cell r="V129" t="str">
            <v>d</v>
          </cell>
          <cell r="W129">
            <v>35466.07</v>
          </cell>
          <cell r="X129">
            <v>36970.21</v>
          </cell>
          <cell r="Y129">
            <v>49276.22</v>
          </cell>
          <cell r="Z129">
            <v>52633.43</v>
          </cell>
        </row>
        <row r="130">
          <cell r="S130" t="str">
            <v>0749500000020</v>
          </cell>
          <cell r="T130" t="str">
            <v>SPESE ENERGIA ELETTRICA DIPENDENTI</v>
          </cell>
          <cell r="U130">
            <v>542.96</v>
          </cell>
          <cell r="V130" t="str">
            <v>d</v>
          </cell>
          <cell r="W130">
            <v>542.96</v>
          </cell>
          <cell r="X130">
            <v>573.64</v>
          </cell>
          <cell r="Y130">
            <v>679.08</v>
          </cell>
          <cell r="Z130">
            <v>857.89</v>
          </cell>
        </row>
        <row r="131">
          <cell r="S131" t="str">
            <v>0749500000046</v>
          </cell>
          <cell r="T131" t="str">
            <v>SPESE UTENZE GAS DIPENDENTI</v>
          </cell>
          <cell r="U131">
            <v>1086.3499999999999</v>
          </cell>
          <cell r="V131" t="str">
            <v>d</v>
          </cell>
          <cell r="W131">
            <v>1296.27</v>
          </cell>
          <cell r="X131">
            <v>1296.27</v>
          </cell>
          <cell r="Y131">
            <v>1360.88</v>
          </cell>
          <cell r="Z131">
            <v>1360.88</v>
          </cell>
        </row>
        <row r="132">
          <cell r="S132" t="str">
            <v>0749500000048</v>
          </cell>
          <cell r="T132" t="str">
            <v>SPESE UTENZE ACQUEDOTTO DIPENDENTI</v>
          </cell>
          <cell r="U132">
            <v>13.39</v>
          </cell>
          <cell r="V132" t="str">
            <v>d</v>
          </cell>
          <cell r="W132">
            <v>13.39</v>
          </cell>
          <cell r="X132">
            <v>13.39</v>
          </cell>
          <cell r="Y132">
            <v>13.39</v>
          </cell>
          <cell r="Z132">
            <v>80.39</v>
          </cell>
        </row>
        <row r="133">
          <cell r="S133" t="str">
            <v>0749500000050</v>
          </cell>
          <cell r="T133" t="str">
            <v>SPESE VARIE DIPENDENTI</v>
          </cell>
          <cell r="U133">
            <v>5502.68</v>
          </cell>
          <cell r="V133" t="str">
            <v>d</v>
          </cell>
          <cell r="W133">
            <v>5604.93</v>
          </cell>
          <cell r="X133">
            <v>5653.29</v>
          </cell>
          <cell r="Y133">
            <v>6794.39</v>
          </cell>
          <cell r="Z133">
            <v>7392.68</v>
          </cell>
        </row>
        <row r="134">
          <cell r="S134" t="str">
            <v>0750000000000</v>
          </cell>
          <cell r="T134" t="str">
            <v>RETTIFICHE DI VAL. SU IMMOB.</v>
          </cell>
          <cell r="U134">
            <v>381139.47</v>
          </cell>
          <cell r="V134" t="str">
            <v>D</v>
          </cell>
          <cell r="W134">
            <v>457767.16</v>
          </cell>
          <cell r="X134">
            <v>546337.63</v>
          </cell>
          <cell r="Y134">
            <v>632781.68999999994</v>
          </cell>
          <cell r="Z134">
            <v>719771.3</v>
          </cell>
        </row>
        <row r="135">
          <cell r="S135" t="str">
            <v>0751000000000</v>
          </cell>
          <cell r="T135" t="str">
            <v>AMMORTAMENTI IMM.IMMATERIALI</v>
          </cell>
          <cell r="U135">
            <v>313084.20999999996</v>
          </cell>
          <cell r="W135">
            <v>379034.87</v>
          </cell>
          <cell r="X135">
            <v>450084.1</v>
          </cell>
          <cell r="Y135">
            <v>525771.68999999994</v>
          </cell>
          <cell r="Z135">
            <v>599507.87</v>
          </cell>
        </row>
        <row r="136">
          <cell r="S136" t="str">
            <v>0751000000010</v>
          </cell>
          <cell r="T136" t="str">
            <v>AMMORTAMENTO COSTI D'IMPIANTO</v>
          </cell>
          <cell r="U136">
            <v>64457.09</v>
          </cell>
          <cell r="V136" t="str">
            <v>d</v>
          </cell>
          <cell r="W136">
            <v>73665.240000000005</v>
          </cell>
          <cell r="X136">
            <v>82873.399999999994</v>
          </cell>
          <cell r="Y136">
            <v>92081.55</v>
          </cell>
          <cell r="Z136">
            <v>101289.71</v>
          </cell>
        </row>
        <row r="137">
          <cell r="S137" t="str">
            <v>0751000000031</v>
          </cell>
          <cell r="T137" t="str">
            <v>AMMORTAMENTO PROGRAMMI SOFTWARE</v>
          </cell>
          <cell r="U137">
            <v>56033.84</v>
          </cell>
          <cell r="V137" t="str">
            <v>d</v>
          </cell>
          <cell r="W137">
            <v>85263.02</v>
          </cell>
          <cell r="X137">
            <v>119590.76</v>
          </cell>
          <cell r="Y137">
            <v>157911.85999999999</v>
          </cell>
          <cell r="Z137">
            <v>194348.69</v>
          </cell>
        </row>
        <row r="138">
          <cell r="S138" t="str">
            <v>0751000000041</v>
          </cell>
          <cell r="T138" t="str">
            <v>AMMORTAMENTO KNOW HOW</v>
          </cell>
          <cell r="U138">
            <v>70000</v>
          </cell>
          <cell r="V138" t="str">
            <v>d</v>
          </cell>
          <cell r="W138">
            <v>80000</v>
          </cell>
          <cell r="X138">
            <v>90000</v>
          </cell>
          <cell r="Y138">
            <v>100000</v>
          </cell>
          <cell r="Z138">
            <v>110000</v>
          </cell>
        </row>
        <row r="139">
          <cell r="S139" t="str">
            <v>0751000000051</v>
          </cell>
          <cell r="T139" t="str">
            <v>AMMORTAMENTO MARCHIO</v>
          </cell>
          <cell r="U139">
            <v>113972.78</v>
          </cell>
          <cell r="V139" t="str">
            <v>d</v>
          </cell>
          <cell r="W139">
            <v>130254.61</v>
          </cell>
          <cell r="X139">
            <v>146536.44</v>
          </cell>
          <cell r="Y139">
            <v>162818.26</v>
          </cell>
          <cell r="Z139">
            <v>179100.09</v>
          </cell>
        </row>
        <row r="140">
          <cell r="S140" t="str">
            <v>0751000000070</v>
          </cell>
          <cell r="T140" t="str">
            <v>AMM. COSTI PLURIENNALI BENI TERZI</v>
          </cell>
          <cell r="U140">
            <v>8620.5</v>
          </cell>
          <cell r="V140" t="str">
            <v>d</v>
          </cell>
          <cell r="W140">
            <v>9852</v>
          </cell>
          <cell r="X140">
            <v>11083.5</v>
          </cell>
          <cell r="Y140">
            <v>12960.02</v>
          </cell>
          <cell r="Z140">
            <v>14769.38</v>
          </cell>
        </row>
        <row r="141">
          <cell r="S141" t="str">
            <v>0753000000000</v>
          </cell>
          <cell r="T141" t="str">
            <v>AMMORTAMENTI IMM.MATERIALI</v>
          </cell>
          <cell r="U141">
            <v>68055.259999999995</v>
          </cell>
          <cell r="W141">
            <v>78732.289999999994</v>
          </cell>
          <cell r="X141">
            <v>96253.53</v>
          </cell>
          <cell r="Y141">
            <v>107010</v>
          </cell>
          <cell r="Z141">
            <v>120263.43000000001</v>
          </cell>
        </row>
        <row r="142">
          <cell r="S142" t="str">
            <v>0753000000015</v>
          </cell>
          <cell r="T142" t="str">
            <v>AMM. MACCH. UFFICIO ELETTRONICHE</v>
          </cell>
          <cell r="U142">
            <v>48798.05</v>
          </cell>
          <cell r="V142" t="str">
            <v>d</v>
          </cell>
          <cell r="W142">
            <v>55769.2</v>
          </cell>
          <cell r="X142">
            <v>70205.66</v>
          </cell>
          <cell r="Y142">
            <v>78067.94</v>
          </cell>
          <cell r="Z142">
            <v>87203.29</v>
          </cell>
        </row>
        <row r="143">
          <cell r="S143" t="str">
            <v>0753000000020</v>
          </cell>
          <cell r="T143" t="str">
            <v>AMM. MOBILI E MACCHINE ORDINARIE</v>
          </cell>
          <cell r="U143">
            <v>7830.12</v>
          </cell>
          <cell r="V143" t="str">
            <v>d</v>
          </cell>
          <cell r="W143">
            <v>8948.7099999999991</v>
          </cell>
          <cell r="X143">
            <v>10228.59</v>
          </cell>
          <cell r="Y143">
            <v>11365.1</v>
          </cell>
          <cell r="Z143">
            <v>13725.46</v>
          </cell>
        </row>
        <row r="144">
          <cell r="S144" t="str">
            <v>0753000000022</v>
          </cell>
          <cell r="T144" t="str">
            <v>AMMORTAMENTO ARREDI</v>
          </cell>
          <cell r="U144">
            <v>1658.52</v>
          </cell>
          <cell r="V144" t="str">
            <v>d</v>
          </cell>
          <cell r="W144">
            <v>2841.13</v>
          </cell>
          <cell r="X144">
            <v>3196.27</v>
          </cell>
          <cell r="Y144">
            <v>3551.41</v>
          </cell>
          <cell r="Z144">
            <v>3906.55</v>
          </cell>
        </row>
        <row r="145">
          <cell r="S145" t="str">
            <v>0753000000025</v>
          </cell>
          <cell r="T145" t="str">
            <v>AMM. ATTREZZATURE VARIE</v>
          </cell>
          <cell r="U145">
            <v>1539.65</v>
          </cell>
          <cell r="V145" t="str">
            <v>d</v>
          </cell>
          <cell r="W145">
            <v>1768.77</v>
          </cell>
          <cell r="X145">
            <v>2042.97</v>
          </cell>
          <cell r="Y145">
            <v>2269.96</v>
          </cell>
          <cell r="Z145">
            <v>2496.96</v>
          </cell>
        </row>
        <row r="146">
          <cell r="S146" t="str">
            <v>0753000000030</v>
          </cell>
          <cell r="T146" t="str">
            <v>AMM. BANCONI BLINDATI</v>
          </cell>
          <cell r="U146">
            <v>128.33000000000001</v>
          </cell>
          <cell r="V146" t="str">
            <v>d</v>
          </cell>
          <cell r="W146">
            <v>146.66999999999999</v>
          </cell>
          <cell r="X146">
            <v>165</v>
          </cell>
          <cell r="Y146">
            <v>183.33</v>
          </cell>
          <cell r="Z146">
            <v>201.67</v>
          </cell>
        </row>
        <row r="147">
          <cell r="S147" t="str">
            <v>0753000000033</v>
          </cell>
          <cell r="T147" t="str">
            <v>AMM. IMPIANTI ELETTRICI</v>
          </cell>
          <cell r="U147">
            <v>5443.91</v>
          </cell>
          <cell r="V147" t="str">
            <v>d</v>
          </cell>
          <cell r="W147">
            <v>6221.61</v>
          </cell>
          <cell r="X147">
            <v>6999.31</v>
          </cell>
          <cell r="Y147">
            <v>7777.01</v>
          </cell>
          <cell r="Z147">
            <v>8554.7099999999991</v>
          </cell>
        </row>
        <row r="148">
          <cell r="S148" t="str">
            <v>0753000000035</v>
          </cell>
          <cell r="T148" t="str">
            <v>AMM. IMPIANTI DI ALLARME</v>
          </cell>
          <cell r="U148">
            <v>2298.67</v>
          </cell>
          <cell r="V148" t="str">
            <v>d</v>
          </cell>
          <cell r="W148">
            <v>2627.05</v>
          </cell>
          <cell r="X148">
            <v>2955.43</v>
          </cell>
          <cell r="Y148">
            <v>3283.81</v>
          </cell>
          <cell r="Z148">
            <v>3612.2</v>
          </cell>
        </row>
        <row r="149">
          <cell r="S149" t="str">
            <v>0753000000040</v>
          </cell>
          <cell r="T149" t="str">
            <v>AMM. IMP. INT. DI COMUNICAZIONE</v>
          </cell>
          <cell r="U149">
            <v>358.01</v>
          </cell>
          <cell r="V149" t="str">
            <v>d</v>
          </cell>
          <cell r="W149">
            <v>409.15</v>
          </cell>
          <cell r="X149">
            <v>460.3</v>
          </cell>
          <cell r="Y149">
            <v>511.44</v>
          </cell>
          <cell r="Z149">
            <v>562.59</v>
          </cell>
        </row>
        <row r="150">
          <cell r="S150" t="str">
            <v>0760000000000</v>
          </cell>
          <cell r="T150" t="str">
            <v>ALTRI ONERI DI GESTIONE</v>
          </cell>
          <cell r="U150">
            <v>571781.15</v>
          </cell>
          <cell r="V150" t="str">
            <v>D</v>
          </cell>
          <cell r="W150">
            <v>591655.56999999995</v>
          </cell>
          <cell r="X150">
            <v>720744.91999999993</v>
          </cell>
          <cell r="Y150">
            <v>840355.92</v>
          </cell>
          <cell r="Z150">
            <v>1037702.9299999999</v>
          </cell>
        </row>
        <row r="151">
          <cell r="S151" t="str">
            <v>0761000000000</v>
          </cell>
          <cell r="T151" t="str">
            <v>SPESE DI PRODUZIONE</v>
          </cell>
        </row>
        <row r="152">
          <cell r="S152" t="str">
            <v>0761000000010</v>
          </cell>
          <cell r="T152" t="str">
            <v>BANCHE DATI</v>
          </cell>
          <cell r="U152">
            <v>56444.05</v>
          </cell>
          <cell r="V152" t="str">
            <v>d</v>
          </cell>
          <cell r="W152">
            <v>60610.720000000001</v>
          </cell>
          <cell r="X152">
            <v>64777.38</v>
          </cell>
          <cell r="Y152">
            <v>68944.05</v>
          </cell>
          <cell r="Z152">
            <v>73110.720000000001</v>
          </cell>
        </row>
        <row r="153">
          <cell r="S153" t="str">
            <v>0761000000030</v>
          </cell>
          <cell r="T153" t="str">
            <v>INFORMAZIONI UFFICIO COMMERCIALE</v>
          </cell>
          <cell r="U153">
            <v>110884.02</v>
          </cell>
          <cell r="V153" t="str">
            <v>d</v>
          </cell>
          <cell r="W153">
            <v>119714.02</v>
          </cell>
          <cell r="X153">
            <v>127249.02</v>
          </cell>
          <cell r="Y153">
            <v>32380</v>
          </cell>
          <cell r="Z153">
            <v>32380</v>
          </cell>
        </row>
        <row r="154">
          <cell r="S154" t="str">
            <v>0761000000031</v>
          </cell>
          <cell r="T154" t="str">
            <v>INFORM. PRE-POST EROGAZIONE</v>
          </cell>
          <cell r="Y154">
            <v>56416</v>
          </cell>
          <cell r="Z154">
            <v>67834</v>
          </cell>
        </row>
        <row r="155">
          <cell r="S155" t="str">
            <v>0761000000050</v>
          </cell>
          <cell r="T155" t="str">
            <v>PUBBLICITA'</v>
          </cell>
          <cell r="U155">
            <v>7329.53</v>
          </cell>
          <cell r="V155" t="str">
            <v>d</v>
          </cell>
          <cell r="W155">
            <v>7647.28</v>
          </cell>
          <cell r="X155">
            <v>7954.78</v>
          </cell>
          <cell r="Y155">
            <v>8272.52</v>
          </cell>
          <cell r="Z155">
            <v>8580.01</v>
          </cell>
        </row>
        <row r="156">
          <cell r="S156" t="str">
            <v>0763000000010</v>
          </cell>
          <cell r="T156" t="str">
            <v>EROGAZIONI LIBERALI</v>
          </cell>
          <cell r="U156">
            <v>250</v>
          </cell>
          <cell r="V156" t="str">
            <v>d</v>
          </cell>
          <cell r="W156">
            <v>250</v>
          </cell>
          <cell r="X156">
            <v>250</v>
          </cell>
          <cell r="Y156">
            <v>250</v>
          </cell>
          <cell r="Z156">
            <v>250</v>
          </cell>
        </row>
        <row r="157">
          <cell r="S157" t="str">
            <v>0765000000010</v>
          </cell>
          <cell r="T157" t="str">
            <v>SPESE MARKETING</v>
          </cell>
          <cell r="U157">
            <v>396873.55</v>
          </cell>
          <cell r="V157" t="str">
            <v>d</v>
          </cell>
          <cell r="W157">
            <v>403433.55</v>
          </cell>
          <cell r="X157">
            <v>520513.74</v>
          </cell>
          <cell r="Y157">
            <v>635670.32999999996</v>
          </cell>
          <cell r="Z157">
            <v>805154.36</v>
          </cell>
        </row>
        <row r="158">
          <cell r="S158" t="str">
            <v>0765000000020</v>
          </cell>
          <cell r="T158" t="str">
            <v>INFO CANALE RB</v>
          </cell>
          <cell r="Y158">
            <v>23703.02</v>
          </cell>
          <cell r="Z158">
            <v>35640.519999999997</v>
          </cell>
        </row>
        <row r="159">
          <cell r="S159" t="str">
            <v>0765000000030</v>
          </cell>
          <cell r="T159" t="str">
            <v>INFO DIRETTI</v>
          </cell>
          <cell r="Y159">
            <v>14720</v>
          </cell>
          <cell r="Z159">
            <v>14753.32</v>
          </cell>
        </row>
        <row r="160">
          <cell r="S160" t="str">
            <v>0810000000000</v>
          </cell>
          <cell r="T160" t="str">
            <v>ONERI STRAORDINARI</v>
          </cell>
          <cell r="U160">
            <v>48474.070000000007</v>
          </cell>
          <cell r="V160" t="str">
            <v>D</v>
          </cell>
          <cell r="W160">
            <v>51589.83</v>
          </cell>
          <cell r="X160">
            <v>51918.600000000006</v>
          </cell>
          <cell r="Y160">
            <v>52401.54</v>
          </cell>
          <cell r="Z160">
            <v>65110.470000000008</v>
          </cell>
        </row>
        <row r="161">
          <cell r="S161" t="str">
            <v>0811000000000</v>
          </cell>
          <cell r="T161" t="str">
            <v>SOPRAVVENIENZE PASSIVE</v>
          </cell>
          <cell r="U161">
            <v>39972.480000000003</v>
          </cell>
          <cell r="W161">
            <v>42381.08</v>
          </cell>
          <cell r="X161">
            <v>42392.65</v>
          </cell>
          <cell r="Y161">
            <v>42387.55</v>
          </cell>
          <cell r="Z161">
            <v>42731.280000000006</v>
          </cell>
        </row>
        <row r="162">
          <cell r="S162" t="str">
            <v>0811000000010</v>
          </cell>
          <cell r="T162" t="str">
            <v>SOPRAVVENIENZE PASSIVE</v>
          </cell>
          <cell r="U162">
            <v>39892.28</v>
          </cell>
          <cell r="V162" t="str">
            <v>d</v>
          </cell>
          <cell r="W162">
            <v>42292.29</v>
          </cell>
          <cell r="X162">
            <v>42292.29</v>
          </cell>
          <cell r="Y162">
            <v>42292.29</v>
          </cell>
          <cell r="Z162">
            <v>42635.19</v>
          </cell>
        </row>
        <row r="163">
          <cell r="S163" t="str">
            <v>0811000000015</v>
          </cell>
          <cell r="T163" t="str">
            <v>SOPRAVVENIENZE PASSIVE INDEDUCIBILI</v>
          </cell>
          <cell r="U163">
            <v>3.29</v>
          </cell>
          <cell r="V163" t="str">
            <v>d</v>
          </cell>
          <cell r="W163">
            <v>3.29</v>
          </cell>
          <cell r="X163">
            <v>3.29</v>
          </cell>
          <cell r="Y163">
            <v>3.29</v>
          </cell>
          <cell r="Z163">
            <v>3.29</v>
          </cell>
        </row>
        <row r="164">
          <cell r="S164" t="str">
            <v>0811000000020</v>
          </cell>
          <cell r="T164" t="str">
            <v>ABBUONI PASSIVI E ARROTONDAMENTI</v>
          </cell>
          <cell r="U164">
            <v>76.91</v>
          </cell>
          <cell r="V164" t="str">
            <v>d</v>
          </cell>
          <cell r="W164">
            <v>85.5</v>
          </cell>
          <cell r="X164">
            <v>97.07</v>
          </cell>
          <cell r="Y164">
            <v>91.97</v>
          </cell>
          <cell r="Z164">
            <v>92.8</v>
          </cell>
        </row>
        <row r="165">
          <cell r="S165" t="str">
            <v>0812000000020</v>
          </cell>
          <cell r="T165" t="str">
            <v>SOPRAVVENIENZE PASSIVE CQS</v>
          </cell>
          <cell r="U165">
            <v>8501.59</v>
          </cell>
          <cell r="W165">
            <v>9208.75</v>
          </cell>
          <cell r="X165">
            <v>9525.9500000000007</v>
          </cell>
          <cell r="Y165">
            <v>10000.530000000001</v>
          </cell>
          <cell r="Z165">
            <v>22379.190000000002</v>
          </cell>
        </row>
        <row r="166">
          <cell r="S166" t="str">
            <v>0812000000010</v>
          </cell>
          <cell r="T166" t="str">
            <v>SOPRAVVENIENZE PASSIVE CQS</v>
          </cell>
          <cell r="U166">
            <v>781.7</v>
          </cell>
          <cell r="V166" t="str">
            <v>d</v>
          </cell>
          <cell r="W166">
            <v>781.7</v>
          </cell>
          <cell r="X166">
            <v>781.7</v>
          </cell>
          <cell r="Y166">
            <v>781.7</v>
          </cell>
          <cell r="Z166">
            <v>781.7</v>
          </cell>
        </row>
        <row r="167">
          <cell r="S167" t="str">
            <v>0812000000030</v>
          </cell>
          <cell r="T167" t="str">
            <v>ABBUONI PASSIVI E ARROT. CQS</v>
          </cell>
          <cell r="U167">
            <v>7719.89</v>
          </cell>
          <cell r="V167" t="str">
            <v>d</v>
          </cell>
          <cell r="W167">
            <v>8427.0499999999993</v>
          </cell>
          <cell r="X167">
            <v>8744.25</v>
          </cell>
          <cell r="Y167">
            <v>9218.83</v>
          </cell>
          <cell r="Z167">
            <v>21597.49</v>
          </cell>
        </row>
      </sheetData>
      <sheetData sheetId="34" refreshError="1">
        <row r="2">
          <cell r="U2" t="str">
            <v>CODICE</v>
          </cell>
          <cell r="V2" t="str">
            <v>RAGSOC</v>
          </cell>
          <cell r="W2" t="str">
            <v>SALDO</v>
          </cell>
        </row>
        <row r="3">
          <cell r="U3" t="str">
            <v>0201000000010</v>
          </cell>
          <cell r="V3" t="str">
            <v>Costi di impianto</v>
          </cell>
          <cell r="W3">
            <v>246342.64</v>
          </cell>
        </row>
        <row r="4">
          <cell r="U4" t="str">
            <v>0201000000020</v>
          </cell>
          <cell r="V4" t="str">
            <v>Fondo ammortamento costi d'impianto e am</v>
          </cell>
          <cell r="W4">
            <v>-137760.66</v>
          </cell>
        </row>
        <row r="5">
          <cell r="U5" t="str">
            <v>0201000000050</v>
          </cell>
          <cell r="V5" t="str">
            <v>Oneri pluriennali</v>
          </cell>
          <cell r="W5">
            <v>15526.79</v>
          </cell>
        </row>
        <row r="6">
          <cell r="U6" t="str">
            <v>0201000000060</v>
          </cell>
          <cell r="V6" t="str">
            <v>Fondo ammortamento oneri pluriennali</v>
          </cell>
          <cell r="W6">
            <v>-9918.9</v>
          </cell>
        </row>
        <row r="7">
          <cell r="U7" t="str">
            <v>0301000000040</v>
          </cell>
          <cell r="V7" t="str">
            <v>Partecipazioni in Sigla Finanziaria srl</v>
          </cell>
          <cell r="W7">
            <v>4713358</v>
          </cell>
        </row>
        <row r="8">
          <cell r="U8" t="str">
            <v>0301000000050</v>
          </cell>
          <cell r="V8" t="str">
            <v>Partecipazioni in Sigla srl</v>
          </cell>
          <cell r="W8">
            <v>3500000</v>
          </cell>
        </row>
        <row r="9">
          <cell r="U9" t="str">
            <v>0301000000060</v>
          </cell>
          <cell r="V9" t="str">
            <v>Partecipazioni in Tantira srl</v>
          </cell>
          <cell r="W9">
            <v>1500000</v>
          </cell>
        </row>
        <row r="10">
          <cell r="U10" t="str">
            <v>0354000000040</v>
          </cell>
          <cell r="V10" t="str">
            <v>Sigla Finanziaria c/approvv.fondi</v>
          </cell>
          <cell r="W10">
            <v>21570840.32</v>
          </cell>
        </row>
        <row r="11">
          <cell r="U11" t="str">
            <v>0354000000050</v>
          </cell>
          <cell r="V11" t="str">
            <v>Sigla srl c/finanziamento</v>
          </cell>
          <cell r="W11">
            <v>1623203.11</v>
          </cell>
        </row>
        <row r="12">
          <cell r="U12" t="str">
            <v>0356000000020</v>
          </cell>
          <cell r="V12" t="str">
            <v>Erario c/ritenute su interessi bancari</v>
          </cell>
          <cell r="W12">
            <v>4013.47</v>
          </cell>
        </row>
        <row r="13">
          <cell r="U13" t="str">
            <v>0356000000050</v>
          </cell>
          <cell r="V13" t="str">
            <v>Crediti per imposte anticipate</v>
          </cell>
          <cell r="W13">
            <v>3489.12</v>
          </cell>
        </row>
        <row r="14">
          <cell r="U14" t="str">
            <v>0356000000060</v>
          </cell>
          <cell r="V14" t="str">
            <v>ACCONTI IRAP</v>
          </cell>
          <cell r="W14">
            <v>1991.96</v>
          </cell>
        </row>
        <row r="15">
          <cell r="U15" t="str">
            <v>0401000000020</v>
          </cell>
          <cell r="V15" t="str">
            <v>San Paolo IMI spa</v>
          </cell>
          <cell r="W15">
            <v>5562252.6399999997</v>
          </cell>
        </row>
        <row r="16">
          <cell r="U16" t="str">
            <v>0422000000020</v>
          </cell>
          <cell r="V16" t="str">
            <v>RATEI ATTIVI DIVERSI</v>
          </cell>
          <cell r="W16">
            <v>874.65</v>
          </cell>
        </row>
        <row r="17">
          <cell r="U17" t="str">
            <v>0503500000010</v>
          </cell>
          <cell r="V17" t="str">
            <v>Fornitori c/fatture da ricevere</v>
          </cell>
          <cell r="W17">
            <v>-72055.960000000006</v>
          </cell>
        </row>
        <row r="18">
          <cell r="U18" t="str">
            <v>0505000000020</v>
          </cell>
          <cell r="V18" t="str">
            <v>SIGLA LUXEMBOURG C/FINANZIAMENTO</v>
          </cell>
          <cell r="W18">
            <v>-3009826.03</v>
          </cell>
        </row>
        <row r="19">
          <cell r="U19" t="str">
            <v>0506000000050</v>
          </cell>
          <cell r="V19" t="str">
            <v>Ritenute d'acconto amministratori</v>
          </cell>
          <cell r="W19">
            <v>-271.22000000000003</v>
          </cell>
        </row>
        <row r="20">
          <cell r="U20" t="str">
            <v>0506000000080</v>
          </cell>
          <cell r="V20" t="str">
            <v>IRAP</v>
          </cell>
          <cell r="W20">
            <v>-20.11</v>
          </cell>
        </row>
        <row r="21">
          <cell r="U21" t="str">
            <v>0506500000030</v>
          </cell>
          <cell r="V21" t="str">
            <v>Inail</v>
          </cell>
          <cell r="W21">
            <v>403.05</v>
          </cell>
        </row>
        <row r="22">
          <cell r="U22" t="str">
            <v>0513000000009</v>
          </cell>
          <cell r="V22" t="str">
            <v>PRICEWATERHOUSECOOPERS SPA</v>
          </cell>
          <cell r="W22">
            <v>-751.92</v>
          </cell>
        </row>
        <row r="23">
          <cell r="U23" t="str">
            <v>0513000000020</v>
          </cell>
          <cell r="V23" t="str">
            <v>EUROPAGHE S.R.L.</v>
          </cell>
          <cell r="W23">
            <v>-67.2</v>
          </cell>
        </row>
        <row r="24">
          <cell r="U24" t="str">
            <v>0552000000020</v>
          </cell>
          <cell r="V24" t="str">
            <v>Ratei passivi diversi</v>
          </cell>
          <cell r="W24">
            <v>-29991.65</v>
          </cell>
        </row>
        <row r="25">
          <cell r="U25" t="str">
            <v>0601000000010</v>
          </cell>
          <cell r="V25" t="str">
            <v>Capitale sociale</v>
          </cell>
          <cell r="W25">
            <v>-100000</v>
          </cell>
        </row>
        <row r="26">
          <cell r="U26" t="str">
            <v>0602000000050</v>
          </cell>
          <cell r="V26" t="str">
            <v>Riserva da sopraprezzo Sigla srl</v>
          </cell>
          <cell r="W26">
            <v>-3430000</v>
          </cell>
        </row>
        <row r="27">
          <cell r="U27" t="str">
            <v>0602000000060</v>
          </cell>
          <cell r="V27" t="str">
            <v>Riserva da sopraprezzo Tantira srl</v>
          </cell>
          <cell r="W27">
            <v>-1470000</v>
          </cell>
        </row>
        <row r="28">
          <cell r="U28" t="str">
            <v>0604000000010</v>
          </cell>
          <cell r="V28" t="str">
            <v>RISERVA LEGALE</v>
          </cell>
          <cell r="W28">
            <v>-1274</v>
          </cell>
        </row>
        <row r="29">
          <cell r="U29" t="str">
            <v>0606000000020</v>
          </cell>
          <cell r="V29" t="str">
            <v>Riserva in c/futuro aumento capitale</v>
          </cell>
          <cell r="W29">
            <v>-22885375</v>
          </cell>
        </row>
        <row r="30">
          <cell r="U30" t="str">
            <v>0606000000030</v>
          </cell>
          <cell r="V30" t="str">
            <v>VERSAMENTI IN C/CAPITALE</v>
          </cell>
          <cell r="W30">
            <v>-7377059</v>
          </cell>
        </row>
        <row r="31">
          <cell r="U31" t="str">
            <v>0607000000010</v>
          </cell>
          <cell r="V31" t="str">
            <v>Perdita d'esercizio portata a nuovo</v>
          </cell>
          <cell r="W31">
            <v>34615</v>
          </cell>
        </row>
        <row r="32">
          <cell r="U32" t="str">
            <v>0607000000020</v>
          </cell>
          <cell r="V32" t="str">
            <v>UTILE D'ESERCIZIO PORTATO A NUOVO</v>
          </cell>
          <cell r="W32">
            <v>-24192.06</v>
          </cell>
        </row>
        <row r="33">
          <cell r="W33">
            <v>228347.03999999404</v>
          </cell>
        </row>
      </sheetData>
      <sheetData sheetId="35"/>
      <sheetData sheetId="3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classificazione Sintesi"/>
      <sheetName val="Financials"/>
      <sheetName val="PF Assets"/>
      <sheetName val="Gestioni"/>
      <sheetName val="Factoring"/>
      <sheetName val="Treasury-Govies 6m"/>
      <sheetName val="Treasury-Govies 2Y"/>
      <sheetName val="Treasury-Govies 5Y"/>
      <sheetName val="Treasury-ON"/>
      <sheetName val="Riserva Obbligatoria"/>
      <sheetName val="REPO-Govies 3m"/>
      <sheetName val="Ipotesi"/>
      <sheetName val="Treasury"/>
      <sheetName val="Tavole"/>
      <sheetName val="Dep-Vista"/>
      <sheetName val="Dep-12m"/>
      <sheetName val="Depositi-tot"/>
      <sheetName val="Titoli ABS"/>
      <sheetName val="Bonds 18m"/>
      <sheetName val="Bonds 36m"/>
      <sheetName val="Bond CARISMI (1)"/>
      <sheetName val="Linea CARISMI (2)"/>
      <sheetName val="Altre Linee (A)"/>
      <sheetName val="Linee Bilaterali Massimali"/>
      <sheetName val="Overnight"/>
      <sheetName val="Linee REPO"/>
      <sheetName val="Tasse"/>
      <sheetName val="Costi"/>
      <sheetName val="Costi (2)"/>
      <sheetName val="Capex"/>
      <sheetName val="Capitale"/>
      <sheetName val="Tassi d'Interesse"/>
    </sheetNames>
    <sheetDataSet>
      <sheetData sheetId="0">
        <row r="45">
          <cell r="L45">
            <v>258000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C3">
            <v>40724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zz"/>
      <sheetName val="Profitability"/>
      <sheetName val="Costs"/>
      <sheetName val="Prof. Age"/>
      <sheetName val="Summary"/>
      <sheetName val="ALL"/>
      <sheetName val="Std Price"/>
      <sheetName val="Stress Price"/>
      <sheetName val="Rev"/>
      <sheetName val="current"/>
      <sheetName val="historical"/>
      <sheetName val="dso"/>
      <sheetName val="Euribor"/>
      <sheetName val="Live Reuters"/>
      <sheetName val="ABM "/>
      <sheetName val="Slide Current"/>
      <sheetName val="Slide Revolving"/>
      <sheetName val="Pricing Presentation"/>
      <sheetName val="Exclusions"/>
      <sheetName val="Dilutions"/>
      <sheetName val="Sheet1"/>
    </sheetNames>
    <sheetDataSet>
      <sheetData sheetId="0"/>
      <sheetData sheetId="1"/>
      <sheetData sheetId="2"/>
      <sheetData sheetId="3"/>
      <sheetData sheetId="4"/>
      <sheetData sheetId="5">
        <row r="3">
          <cell r="H3">
            <v>0.25</v>
          </cell>
        </row>
      </sheetData>
      <sheetData sheetId="6">
        <row r="4">
          <cell r="H4">
            <v>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Summary"/>
      <sheetName val="TAV"/>
      <sheetName val="SI CONTO_CoF"/>
      <sheetName val="CM"/>
      <sheetName val="Profitability"/>
      <sheetName val="Summary"/>
      <sheetName val="ALL"/>
      <sheetName val="Std Price"/>
      <sheetName val="Stress Price"/>
      <sheetName val="Rev"/>
      <sheetName val="dso"/>
      <sheetName val="current"/>
      <sheetName val="historical"/>
      <sheetName val="Dilutions"/>
      <sheetName val="Regions"/>
      <sheetName val="Euribor"/>
      <sheetName val="Live Reuters"/>
      <sheetName val="ABM  xREGIONE"/>
      <sheetName val="ABM xENTE"/>
      <sheetName val="Specifa Cliente"/>
      <sheetName val="Obligor Type"/>
      <sheetName val="Dati OT"/>
      <sheetName val="OPRISK"/>
      <sheetName val="CDG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H3">
            <v>0.2</v>
          </cell>
        </row>
      </sheetData>
      <sheetData sheetId="7"/>
      <sheetData sheetId="8"/>
      <sheetData sheetId="9"/>
      <sheetData sheetId="10">
        <row r="6">
          <cell r="B6" t="str">
            <v>Obligor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"/>
      <sheetName val="2-Guide"/>
      <sheetName val="Manag_YTD"/>
      <sheetName val="oct"/>
      <sheetName val="4-NovManag"/>
      <sheetName val="5-MSUMM"/>
      <sheetName val="6-LegalYTD"/>
      <sheetName val="7-LegalNov"/>
      <sheetName val="Legal_Summary"/>
      <sheetName val="8-LegalSUMM"/>
      <sheetName val="9-Italy"/>
      <sheetName val="10-USA"/>
      <sheetName val="11-INTERNL"/>
      <sheetName val="12-NEW_EUR"/>
      <sheetName val="13-PAI"/>
      <sheetName val="14-PGAM"/>
      <sheetName val="16-Sales_USA"/>
      <sheetName val="17-Sales_Internl"/>
      <sheetName val="18-Sales_PAI"/>
      <sheetName val="19-TA_USA"/>
      <sheetName val="20-TA_Internl"/>
      <sheetName val="21-INV_MGT_USA"/>
      <sheetName val="22-INV_MGT_INTL"/>
      <sheetName val="23-INV_MGT_PAI"/>
      <sheetName val="24-INTERNET"/>
      <sheetName val="25-G&amp;A_USA"/>
      <sheetName val="26-G&amp;A_INT"/>
      <sheetName val="27-G&amp;A_PAI"/>
      <sheetName val="28-G&amp;A_PGAM"/>
      <sheetName val="29-Italy_Detail"/>
      <sheetName val="30-Legal_Detail"/>
      <sheetName val="31-Legal_Man_Rec"/>
      <sheetName val="32-SalesReport"/>
      <sheetName val="33-Performance"/>
      <sheetName val="Riconciliazione Set16 Vs Dic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4">
          <cell r="AG4">
            <v>2001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alease"/>
      <sheetName val="INTROBB"/>
      <sheetName val="OBBL313"/>
      <sheetName val="CEDOLE OBBL SCADUTE"/>
      <sheetName val="IRS-negoz."/>
      <sheetName val="IRS-copert"/>
      <sheetName val="arca_vita"/>
      <sheetName val="POLCAP"/>
      <sheetName val="FACTORIT"/>
      <sheetName val="RIVALIM"/>
    </sheetNames>
    <sheetDataSet>
      <sheetData sheetId="0"/>
      <sheetData sheetId="1"/>
      <sheetData sheetId="2" refreshError="1">
        <row r="1">
          <cell r="A1" t="str">
            <v>CONTROLLO CALCOLO RATEI SU INTERESSI PRESTITI OBBLIGAZIONARI</v>
          </cell>
        </row>
        <row r="2">
          <cell r="A2" t="str">
            <v xml:space="preserve">AL </v>
          </cell>
          <cell r="C2">
            <v>36250</v>
          </cell>
        </row>
        <row r="4">
          <cell r="C4" t="str">
            <v>Prestiti con cedola</v>
          </cell>
          <cell r="E4" t="str">
            <v>Ç</v>
          </cell>
        </row>
        <row r="5">
          <cell r="A5" t="str">
            <v xml:space="preserve">prestito </v>
          </cell>
          <cell r="C5" t="str">
            <v xml:space="preserve">emissione </v>
          </cell>
          <cell r="D5" t="str">
            <v>scadenza</v>
          </cell>
          <cell r="E5" t="str">
            <v>v. nom sottoscritto</v>
          </cell>
          <cell r="F5" t="str">
            <v>v. nom sottoscritto</v>
          </cell>
          <cell r="H5" t="str">
            <v>decorrenza</v>
          </cell>
          <cell r="I5" t="str">
            <v xml:space="preserve">gg comm alla </v>
          </cell>
          <cell r="J5" t="str">
            <v>tasso</v>
          </cell>
          <cell r="K5" t="str">
            <v>rateo</v>
          </cell>
        </row>
        <row r="6">
          <cell r="E6" t="str">
            <v>alla data in €</v>
          </cell>
          <cell r="F6" t="str">
            <v>alla data (ctv lit)</v>
          </cell>
          <cell r="H6" t="str">
            <v>ced. in corso</v>
          </cell>
          <cell r="I6" t="str">
            <v>data del rateo</v>
          </cell>
        </row>
        <row r="7">
          <cell r="F7" t="str">
            <v>(in corsivo i prestiti chiusi)</v>
          </cell>
          <cell r="H7" t="str">
            <v>(in grassetto la 1a cedola)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_A da incollare"/>
      <sheetName val="SP_P da incollare"/>
      <sheetName val="CE da incollare"/>
      <sheetName val="RISERVA 2022"/>
      <sheetName val="PN AC da incollare"/>
      <sheetName val="PN AP da incollare"/>
      <sheetName val="RC da incollare"/>
      <sheetName val="Calcolo dividendo"/>
    </sheetNames>
    <sheetDataSet>
      <sheetData sheetId="0">
        <row r="3">
          <cell r="D3">
            <v>219590</v>
          </cell>
          <cell r="E3">
            <v>175835</v>
          </cell>
        </row>
        <row r="8">
          <cell r="D8">
            <v>586127</v>
          </cell>
          <cell r="E8">
            <v>451261</v>
          </cell>
        </row>
        <row r="9">
          <cell r="D9">
            <v>3074580</v>
          </cell>
          <cell r="E9">
            <v>2954174</v>
          </cell>
        </row>
        <row r="10">
          <cell r="D10">
            <v>29394</v>
          </cell>
          <cell r="E10">
            <v>33411</v>
          </cell>
        </row>
        <row r="11">
          <cell r="D11">
            <v>3045186</v>
          </cell>
          <cell r="E11">
            <v>2920763</v>
          </cell>
        </row>
        <row r="14">
          <cell r="D14">
            <v>965</v>
          </cell>
          <cell r="E14">
            <v>1002</v>
          </cell>
        </row>
        <row r="15">
          <cell r="D15">
            <v>41034</v>
          </cell>
          <cell r="E15">
            <v>40780</v>
          </cell>
        </row>
        <row r="16">
          <cell r="D16">
            <v>33156</v>
          </cell>
          <cell r="E16">
            <v>33125</v>
          </cell>
        </row>
        <row r="18">
          <cell r="D18">
            <v>32355</v>
          </cell>
          <cell r="E18">
            <v>32355</v>
          </cell>
        </row>
        <row r="19">
          <cell r="D19">
            <v>15753</v>
          </cell>
          <cell r="E19">
            <v>12840</v>
          </cell>
        </row>
        <row r="22">
          <cell r="D22">
            <v>43</v>
          </cell>
          <cell r="E22">
            <v>68</v>
          </cell>
        </row>
        <row r="23">
          <cell r="D23">
            <v>43694</v>
          </cell>
          <cell r="E23">
            <v>39806</v>
          </cell>
        </row>
      </sheetData>
      <sheetData sheetId="1">
        <row r="3">
          <cell r="D3">
            <v>3578016</v>
          </cell>
          <cell r="E3">
            <v>3257401</v>
          </cell>
        </row>
        <row r="4">
          <cell r="D4">
            <v>601329</v>
          </cell>
          <cell r="E4">
            <v>592157</v>
          </cell>
        </row>
        <row r="5">
          <cell r="D5">
            <v>2802091</v>
          </cell>
          <cell r="E5">
            <v>2472054</v>
          </cell>
        </row>
        <row r="6">
          <cell r="D6">
            <v>174596</v>
          </cell>
          <cell r="E6">
            <v>193190</v>
          </cell>
        </row>
        <row r="7">
          <cell r="D7">
            <v>15469</v>
          </cell>
          <cell r="E7">
            <v>14981</v>
          </cell>
        </row>
        <row r="10">
          <cell r="D10">
            <v>17</v>
          </cell>
          <cell r="E10">
            <v>18</v>
          </cell>
        </row>
        <row r="11">
          <cell r="D11">
            <v>122949</v>
          </cell>
          <cell r="E11">
            <v>137995</v>
          </cell>
        </row>
        <row r="12">
          <cell r="D12">
            <v>4173</v>
          </cell>
          <cell r="E12">
            <v>4310</v>
          </cell>
        </row>
        <row r="13">
          <cell r="D13">
            <v>29912</v>
          </cell>
          <cell r="E13">
            <v>28654</v>
          </cell>
        </row>
        <row r="16">
          <cell r="D16">
            <v>-7332</v>
          </cell>
          <cell r="E16">
            <v>-3067</v>
          </cell>
        </row>
        <row r="17">
          <cell r="D17">
            <v>45500</v>
          </cell>
          <cell r="E17">
            <v>45500</v>
          </cell>
        </row>
        <row r="18">
          <cell r="D18">
            <v>164774</v>
          </cell>
          <cell r="E18">
            <v>141528</v>
          </cell>
        </row>
        <row r="19">
          <cell r="D19">
            <v>39100</v>
          </cell>
          <cell r="E19">
            <v>39100</v>
          </cell>
        </row>
        <row r="20">
          <cell r="D20">
            <v>9651</v>
          </cell>
          <cell r="E20">
            <v>9651</v>
          </cell>
        </row>
        <row r="21">
          <cell r="D21">
            <v>-1378</v>
          </cell>
          <cell r="E21">
            <v>0</v>
          </cell>
        </row>
        <row r="22">
          <cell r="D22">
            <v>9708</v>
          </cell>
          <cell r="E22">
            <v>9569</v>
          </cell>
        </row>
        <row r="23">
          <cell r="D23">
            <v>4383</v>
          </cell>
          <cell r="E23">
            <v>23251</v>
          </cell>
        </row>
      </sheetData>
      <sheetData sheetId="2">
        <row r="3">
          <cell r="D3">
            <v>23605</v>
          </cell>
          <cell r="E3">
            <v>24241</v>
          </cell>
        </row>
        <row r="5">
          <cell r="D5">
            <v>-2942</v>
          </cell>
          <cell r="E5">
            <v>-4837</v>
          </cell>
        </row>
        <row r="7">
          <cell r="D7">
            <v>7526</v>
          </cell>
          <cell r="E7">
            <v>5940</v>
          </cell>
        </row>
        <row r="8">
          <cell r="D8">
            <v>-3833</v>
          </cell>
          <cell r="E8">
            <v>-1916</v>
          </cell>
        </row>
        <row r="11">
          <cell r="D11">
            <v>1</v>
          </cell>
          <cell r="E11">
            <v>5</v>
          </cell>
        </row>
        <row r="13">
          <cell r="D13">
            <v>331</v>
          </cell>
          <cell r="E13">
            <v>2689</v>
          </cell>
        </row>
        <row r="14">
          <cell r="D14">
            <v>316</v>
          </cell>
          <cell r="E14">
            <v>746</v>
          </cell>
        </row>
        <row r="15">
          <cell r="D15">
            <v>15</v>
          </cell>
          <cell r="E15">
            <v>1943</v>
          </cell>
        </row>
        <row r="16">
          <cell r="D16">
            <v>0</v>
          </cell>
          <cell r="E16">
            <v>0</v>
          </cell>
        </row>
        <row r="21">
          <cell r="D21">
            <v>-2307</v>
          </cell>
          <cell r="E21">
            <v>-4103</v>
          </cell>
        </row>
        <row r="27">
          <cell r="D27">
            <v>-6588</v>
          </cell>
          <cell r="E27">
            <v>-6920</v>
          </cell>
        </row>
        <row r="28">
          <cell r="D28">
            <v>-8318</v>
          </cell>
          <cell r="E28">
            <v>-8621</v>
          </cell>
        </row>
        <row r="29">
          <cell r="D29">
            <v>-539</v>
          </cell>
          <cell r="E29">
            <v>-1</v>
          </cell>
        </row>
        <row r="32">
          <cell r="D32">
            <v>-652</v>
          </cell>
          <cell r="E32">
            <v>-608</v>
          </cell>
        </row>
        <row r="33">
          <cell r="D33">
            <v>-73</v>
          </cell>
          <cell r="E33">
            <v>-50</v>
          </cell>
        </row>
        <row r="34">
          <cell r="D34">
            <v>515</v>
          </cell>
          <cell r="E34">
            <v>852</v>
          </cell>
        </row>
        <row r="36">
          <cell r="D36">
            <v>-36</v>
          </cell>
          <cell r="E36">
            <v>10</v>
          </cell>
        </row>
        <row r="41">
          <cell r="D41">
            <v>-2143</v>
          </cell>
          <cell r="E41">
            <v>-2098</v>
          </cell>
        </row>
        <row r="43">
          <cell r="D43">
            <v>-24</v>
          </cell>
          <cell r="E43">
            <v>0</v>
          </cell>
        </row>
        <row r="45">
          <cell r="D45">
            <v>-140</v>
          </cell>
          <cell r="E45">
            <v>-29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 da incollare"/>
      <sheetName val="CE da incollare"/>
      <sheetName val="RISERVA 2021"/>
      <sheetName val="PN 03.2021"/>
      <sheetName val="RC  03.2021"/>
      <sheetName val="riserve2017"/>
      <sheetName val="Calcolo dividendo"/>
      <sheetName val="FF"/>
      <sheetName val="CE 2017"/>
      <sheetName val="rc "/>
    </sheetNames>
    <sheetDataSet>
      <sheetData sheetId="0"/>
      <sheetData sheetId="1">
        <row r="10">
          <cell r="D10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PI bar x TRIM"/>
      <sheetName val="KPI bar x Anno"/>
      <sheetName val="Schemi"/>
      <sheetName val="Tabelle Nota"/>
      <sheetName val="Tabella ASA"/>
      <sheetName val="Pivot SP A"/>
      <sheetName val="Pivot SP P"/>
      <sheetName val="Pivot CE"/>
      <sheetName val="Tabelle trascodifica"/>
      <sheetName val="SP Conso"/>
      <sheetName val="CE Conso"/>
      <sheetName val="Set iniziale"/>
      <sheetName val="CHECK"/>
      <sheetName val="DB_OK"/>
      <sheetName val="Foglio1"/>
      <sheetName val="Anno_prec"/>
      <sheetName val="ASA"/>
      <sheetName val="&gt;&gt;"/>
      <sheetName val="SCHEMI per comunicato"/>
      <sheetName val="SCHEMI IP"/>
      <sheetName val="TAB EPS 2019"/>
      <sheetName val="TAB EPS 2018"/>
      <sheetName val="C-E elisioni"/>
      <sheetName val="C-E cons"/>
      <sheetName val="SCRITTURE CONS."/>
      <sheetName val="SP Consolidato"/>
      <sheetName val="SP Consolidato (2)"/>
      <sheetName val="CE Consolidat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66">
          <cell r="C66">
            <v>0</v>
          </cell>
          <cell r="D66">
            <v>0</v>
          </cell>
        </row>
        <row r="87">
          <cell r="C87">
            <v>0</v>
          </cell>
          <cell r="D87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company"/>
      <sheetName val="sigla hdg 300908"/>
      <sheetName val="tantira 300908"/>
      <sheetName val="sigla fin 300908"/>
      <sheetName val="sigla srl 300908"/>
    </sheetNames>
    <sheetDataSet>
      <sheetData sheetId="0" refreshError="1"/>
      <sheetData sheetId="1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0201000000010</v>
          </cell>
          <cell r="B2" t="str">
            <v>Costi di impianto</v>
          </cell>
          <cell r="C2">
            <v>246342.64</v>
          </cell>
        </row>
        <row r="3">
          <cell r="A3" t="str">
            <v>0201000000020</v>
          </cell>
          <cell r="B3" t="str">
            <v>Fondo ammortamento costi d'impianto e am</v>
          </cell>
          <cell r="C3">
            <v>-178817.77</v>
          </cell>
        </row>
        <row r="4">
          <cell r="A4" t="str">
            <v>0201000000050</v>
          </cell>
          <cell r="B4" t="str">
            <v>Oneri pluriennali</v>
          </cell>
          <cell r="C4">
            <v>15526.79</v>
          </cell>
        </row>
        <row r="5">
          <cell r="A5" t="str">
            <v>0201000000060</v>
          </cell>
          <cell r="B5" t="str">
            <v>Fondo ammortamento oneri pluriennali</v>
          </cell>
          <cell r="C5">
            <v>-14231.47</v>
          </cell>
        </row>
        <row r="6">
          <cell r="A6" t="str">
            <v>0301000000040</v>
          </cell>
          <cell r="B6" t="str">
            <v>Partecipazioni in Sigla Finanziaria srl</v>
          </cell>
          <cell r="C6">
            <v>9713358</v>
          </cell>
        </row>
        <row r="7">
          <cell r="A7" t="str">
            <v>0301000000050</v>
          </cell>
          <cell r="B7" t="str">
            <v>Partecipazioni in Sigla srl</v>
          </cell>
          <cell r="C7">
            <v>3500000</v>
          </cell>
        </row>
        <row r="8">
          <cell r="A8" t="str">
            <v>0301000000060</v>
          </cell>
          <cell r="B8" t="str">
            <v>Partecipazioni in Tantira srl</v>
          </cell>
          <cell r="C8">
            <v>1500000</v>
          </cell>
        </row>
        <row r="9">
          <cell r="A9" t="str">
            <v>0354000000040</v>
          </cell>
          <cell r="B9" t="str">
            <v>Sigla Finanziaria c/approvv.fondi</v>
          </cell>
          <cell r="C9">
            <v>35053673.350000001</v>
          </cell>
        </row>
        <row r="10">
          <cell r="A10" t="str">
            <v>0354000000050</v>
          </cell>
          <cell r="B10" t="str">
            <v>Sigla srl c/finanziamento</v>
          </cell>
          <cell r="C10">
            <v>3752668.52</v>
          </cell>
        </row>
        <row r="11">
          <cell r="A11" t="str">
            <v>0356000000020</v>
          </cell>
          <cell r="B11" t="str">
            <v>Erario c/ritenute su interessi bancari</v>
          </cell>
          <cell r="C11">
            <v>36331.519999999997</v>
          </cell>
        </row>
        <row r="12">
          <cell r="A12" t="str">
            <v>0356000000050</v>
          </cell>
          <cell r="B12" t="str">
            <v>Crediti per imposte anticipate</v>
          </cell>
          <cell r="C12">
            <v>0.03</v>
          </cell>
        </row>
        <row r="13">
          <cell r="A13" t="str">
            <v>0356000000060</v>
          </cell>
          <cell r="B13" t="str">
            <v>ACCONTI IRAP</v>
          </cell>
          <cell r="C13">
            <v>7308</v>
          </cell>
        </row>
        <row r="14">
          <cell r="A14" t="str">
            <v>0356000000070</v>
          </cell>
          <cell r="B14" t="str">
            <v>ERARIO C/RITENUTE SU PROVVIGIONI</v>
          </cell>
          <cell r="C14">
            <v>298817.09999999998</v>
          </cell>
        </row>
        <row r="15">
          <cell r="A15" t="str">
            <v>0357000000050</v>
          </cell>
          <cell r="B15" t="str">
            <v>CREDITI V/SIGLA SRL PER IMP DA CONS</v>
          </cell>
          <cell r="C15">
            <v>205434.2</v>
          </cell>
        </row>
        <row r="16">
          <cell r="A16" t="str">
            <v>0357000000060</v>
          </cell>
          <cell r="B16" t="str">
            <v>CREDITI V/TANTIRA PER IMP DA CONSOL</v>
          </cell>
          <cell r="C16">
            <v>83858.850000000006</v>
          </cell>
        </row>
        <row r="17">
          <cell r="A17" t="str">
            <v>0401000000020</v>
          </cell>
          <cell r="B17" t="str">
            <v>San Paolo IMI spa</v>
          </cell>
          <cell r="C17">
            <v>3069.14</v>
          </cell>
        </row>
        <row r="18">
          <cell r="A18" t="str">
            <v>0401000000030</v>
          </cell>
          <cell r="B18" t="str">
            <v>BPM 69310</v>
          </cell>
          <cell r="C18">
            <v>282.83999999999997</v>
          </cell>
        </row>
        <row r="19">
          <cell r="A19" t="str">
            <v>0421000000010</v>
          </cell>
          <cell r="B19" t="str">
            <v>RISCONTI ATTIVI DIVERSI</v>
          </cell>
          <cell r="C19">
            <v>7194.41</v>
          </cell>
        </row>
        <row r="20">
          <cell r="A20" t="str">
            <v>0422000000020</v>
          </cell>
          <cell r="B20" t="str">
            <v>RATEI ATTIVI DIVERSI</v>
          </cell>
          <cell r="C20">
            <v>1143.4100000000001</v>
          </cell>
        </row>
        <row r="21">
          <cell r="A21" t="str">
            <v>0503500000010</v>
          </cell>
          <cell r="B21" t="str">
            <v>Fornitori c/fatture da ricevere</v>
          </cell>
          <cell r="C21">
            <v>-41105.83</v>
          </cell>
        </row>
        <row r="22">
          <cell r="A22" t="str">
            <v>0506000000050</v>
          </cell>
          <cell r="B22" t="str">
            <v>Ritenute d'acconto amministratori</v>
          </cell>
          <cell r="C22">
            <v>-170.19</v>
          </cell>
        </row>
        <row r="23">
          <cell r="A23" t="str">
            <v>0506000000060</v>
          </cell>
          <cell r="B23" t="str">
            <v>Ritenute d'acconto professionisti</v>
          </cell>
          <cell r="C23">
            <v>-2006.74</v>
          </cell>
        </row>
        <row r="24">
          <cell r="A24" t="str">
            <v>0506000000090</v>
          </cell>
          <cell r="B24" t="str">
            <v>IRES</v>
          </cell>
          <cell r="C24">
            <v>-322585.03000000003</v>
          </cell>
        </row>
        <row r="25">
          <cell r="A25" t="str">
            <v>0506500000030</v>
          </cell>
          <cell r="B25" t="str">
            <v>Inail</v>
          </cell>
          <cell r="C25">
            <v>-3.1</v>
          </cell>
        </row>
        <row r="26">
          <cell r="A26" t="str">
            <v>0507000000050</v>
          </cell>
          <cell r="B26" t="str">
            <v>DEBITI V/SIGLA SRL PER IMP DA CONSO</v>
          </cell>
          <cell r="C26">
            <v>-739687.14</v>
          </cell>
        </row>
        <row r="27">
          <cell r="A27" t="str">
            <v>0507000000060</v>
          </cell>
          <cell r="B27" t="str">
            <v>DEBITI V/SIGLA FIN PER IMP DA CONS</v>
          </cell>
          <cell r="C27">
            <v>336230.63</v>
          </cell>
        </row>
        <row r="28">
          <cell r="A28" t="str">
            <v>0507000000070</v>
          </cell>
          <cell r="B28" t="str">
            <v>DEBITI V/TANTIRA PER IMP DA CONSOL</v>
          </cell>
          <cell r="C28">
            <v>-215.41</v>
          </cell>
        </row>
        <row r="29">
          <cell r="A29" t="str">
            <v>0513032001550</v>
          </cell>
          <cell r="B29" t="str">
            <v>ST.ASS.CARAMANTI TICOZZI &amp; PARTNERS</v>
          </cell>
          <cell r="C29">
            <v>3120</v>
          </cell>
        </row>
        <row r="30">
          <cell r="A30" t="str">
            <v>0513032001551</v>
          </cell>
          <cell r="B30" t="str">
            <v>STUDIO PROF.ASSOC.SINDACI E REVISORI</v>
          </cell>
          <cell r="C30">
            <v>9402.08</v>
          </cell>
        </row>
        <row r="31">
          <cell r="A31" t="str">
            <v>0552000000020</v>
          </cell>
          <cell r="B31" t="str">
            <v>Ratei passivi diversi</v>
          </cell>
          <cell r="C31">
            <v>-24.59</v>
          </cell>
        </row>
        <row r="32">
          <cell r="A32" t="str">
            <v>0601000000010</v>
          </cell>
          <cell r="B32" t="str">
            <v>Capitale sociale</v>
          </cell>
          <cell r="C32">
            <v>-100000</v>
          </cell>
        </row>
        <row r="33">
          <cell r="A33" t="str">
            <v>0602000000050</v>
          </cell>
          <cell r="B33" t="str">
            <v>Riserva da sopraprezzo Sigla srl</v>
          </cell>
          <cell r="C33">
            <v>-3430000</v>
          </cell>
        </row>
        <row r="34">
          <cell r="A34" t="str">
            <v>0602000000060</v>
          </cell>
          <cell r="B34" t="str">
            <v>Riserva da sopraprezzo Tantira srl</v>
          </cell>
          <cell r="C34">
            <v>-1470000</v>
          </cell>
        </row>
        <row r="35">
          <cell r="A35" t="str">
            <v>0604000000010</v>
          </cell>
          <cell r="B35" t="str">
            <v>RISERVA LEGALE</v>
          </cell>
          <cell r="C35">
            <v>-11594</v>
          </cell>
        </row>
        <row r="36">
          <cell r="A36" t="str">
            <v>0606000000020</v>
          </cell>
          <cell r="B36" t="str">
            <v>Riserva in c/futuro aumento capitale</v>
          </cell>
          <cell r="C36">
            <v>-22885375</v>
          </cell>
        </row>
        <row r="37">
          <cell r="A37" t="str">
            <v>0606000000030</v>
          </cell>
          <cell r="B37" t="str">
            <v>VERSAMENTI IN C/CAPITALE</v>
          </cell>
          <cell r="C37">
            <v>-24606938.68</v>
          </cell>
        </row>
        <row r="38">
          <cell r="A38" t="str">
            <v>0607000000010</v>
          </cell>
          <cell r="B38" t="str">
            <v>Perdita d'esercizio portata a nuovo</v>
          </cell>
          <cell r="C38">
            <v>24192</v>
          </cell>
        </row>
        <row r="39">
          <cell r="A39" t="str">
            <v>0607000000020</v>
          </cell>
          <cell r="B39" t="str">
            <v>UTILE D'ESERCIZIO PORTATO A NUOVO</v>
          </cell>
          <cell r="C39">
            <v>-209845.06</v>
          </cell>
        </row>
        <row r="40">
          <cell r="C40">
            <v>785353.50000000978</v>
          </cell>
        </row>
        <row r="44">
          <cell r="A44" t="str">
            <v>0722000000040</v>
          </cell>
          <cell r="B44" t="str">
            <v>INT. ATTIVI V/SIGLA FINANZIARIA SRL</v>
          </cell>
          <cell r="C44">
            <v>-763673.35</v>
          </cell>
        </row>
        <row r="45">
          <cell r="A45" t="str">
            <v>0722000000050</v>
          </cell>
          <cell r="B45" t="str">
            <v>INT ATTIVI V/SIGLA SRL</v>
          </cell>
          <cell r="C45">
            <v>-102668.52</v>
          </cell>
        </row>
        <row r="46">
          <cell r="A46" t="str">
            <v>0725000000020</v>
          </cell>
          <cell r="B46" t="str">
            <v>Interessi attivi bancari</v>
          </cell>
          <cell r="C46">
            <v>-4560.49</v>
          </cell>
        </row>
        <row r="47">
          <cell r="A47" t="str">
            <v>0751000000100</v>
          </cell>
          <cell r="B47" t="str">
            <v>Abbuoni attivi e arrotondamenti</v>
          </cell>
          <cell r="C47">
            <v>-0.15</v>
          </cell>
        </row>
        <row r="48">
          <cell r="A48" t="str">
            <v>0801000000030</v>
          </cell>
          <cell r="B48" t="str">
            <v>Spese bancarie</v>
          </cell>
          <cell r="C48">
            <v>218.9</v>
          </cell>
        </row>
        <row r="49">
          <cell r="A49" t="str">
            <v>0801000000040</v>
          </cell>
          <cell r="B49" t="str">
            <v>Spese chiusura trimestre</v>
          </cell>
          <cell r="C49">
            <v>114.5</v>
          </cell>
        </row>
        <row r="50">
          <cell r="A50" t="str">
            <v>0801000000050</v>
          </cell>
          <cell r="B50" t="str">
            <v>COMPENSI SINDACI</v>
          </cell>
          <cell r="C50">
            <v>17100</v>
          </cell>
        </row>
        <row r="51">
          <cell r="A51" t="str">
            <v>0801000000051</v>
          </cell>
          <cell r="B51" t="str">
            <v>SPESE LEGALI E NOTARILI</v>
          </cell>
          <cell r="C51">
            <v>8456.25</v>
          </cell>
        </row>
        <row r="52">
          <cell r="A52" t="str">
            <v>0801000000052</v>
          </cell>
          <cell r="B52" t="str">
            <v>Consul. certificazione bilancio</v>
          </cell>
          <cell r="C52">
            <v>7854</v>
          </cell>
        </row>
        <row r="53">
          <cell r="A53" t="str">
            <v>0801000000053</v>
          </cell>
          <cell r="B53" t="str">
            <v>Consulenti del lavoro</v>
          </cell>
          <cell r="C53">
            <v>151.19999999999999</v>
          </cell>
        </row>
        <row r="54">
          <cell r="A54" t="str">
            <v>0801000000054</v>
          </cell>
          <cell r="B54" t="str">
            <v>CONSULENTI FISCALI</v>
          </cell>
          <cell r="C54">
            <v>4500</v>
          </cell>
        </row>
        <row r="55">
          <cell r="A55" t="str">
            <v>0801000000070</v>
          </cell>
          <cell r="B55" t="str">
            <v>SERVIZI DIVERSI</v>
          </cell>
          <cell r="C55">
            <v>58.8</v>
          </cell>
        </row>
        <row r="56">
          <cell r="A56" t="str">
            <v>0803000000040</v>
          </cell>
          <cell r="B56" t="str">
            <v>COSTO INAIL</v>
          </cell>
          <cell r="C56">
            <v>68.209999999999994</v>
          </cell>
        </row>
        <row r="57">
          <cell r="A57" t="str">
            <v>0803000000050</v>
          </cell>
          <cell r="B57" t="str">
            <v>Costo inps amministratori</v>
          </cell>
          <cell r="C57">
            <v>331.59</v>
          </cell>
        </row>
        <row r="58">
          <cell r="A58" t="str">
            <v>0804000000010</v>
          </cell>
          <cell r="B58" t="str">
            <v>AMM. COSTI D'IMPIANTO E AMPLIAMENTO</v>
          </cell>
          <cell r="C58">
            <v>36951.4</v>
          </cell>
        </row>
        <row r="59">
          <cell r="A59" t="str">
            <v>0804000000020</v>
          </cell>
          <cell r="B59" t="str">
            <v>AMM. ONERI PLURIENNALI</v>
          </cell>
          <cell r="C59">
            <v>3881.31</v>
          </cell>
        </row>
        <row r="60">
          <cell r="A60" t="str">
            <v>0808000000010</v>
          </cell>
          <cell r="B60" t="str">
            <v>Emolumenti amministratori</v>
          </cell>
          <cell r="C60">
            <v>3333.34</v>
          </cell>
        </row>
        <row r="61">
          <cell r="A61" t="str">
            <v>0808000000080</v>
          </cell>
          <cell r="B61" t="str">
            <v>Imposte e tasse varie</v>
          </cell>
          <cell r="C61">
            <v>567.87</v>
          </cell>
        </row>
        <row r="62">
          <cell r="A62" t="str">
            <v>0808000000100</v>
          </cell>
          <cell r="B62" t="str">
            <v>Abbuoni e arrotondamenti passivi</v>
          </cell>
          <cell r="C62">
            <v>0.71</v>
          </cell>
        </row>
        <row r="63">
          <cell r="A63" t="str">
            <v>0821000000020</v>
          </cell>
          <cell r="B63" t="str">
            <v>Interessi passivi bancari</v>
          </cell>
          <cell r="C63">
            <v>0.22</v>
          </cell>
        </row>
        <row r="64">
          <cell r="A64" t="str">
            <v>0851000000010</v>
          </cell>
          <cell r="B64" t="str">
            <v>SOPRAVVENIENZE PASSIVE</v>
          </cell>
          <cell r="C64">
            <v>1960.71</v>
          </cell>
        </row>
        <row r="65">
          <cell r="C65">
            <v>-785353.50000000012</v>
          </cell>
        </row>
      </sheetData>
      <sheetData sheetId="2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313.17</v>
          </cell>
        </row>
        <row r="3">
          <cell r="A3" t="str">
            <v>0011000000020</v>
          </cell>
          <cell r="B3" t="str">
            <v>Valori bollati uff. amministrazione</v>
          </cell>
          <cell r="C3">
            <v>2834.13</v>
          </cell>
        </row>
        <row r="4">
          <cell r="A4" t="str">
            <v>0011000000040</v>
          </cell>
          <cell r="B4" t="str">
            <v>Valori bollati per cambiali (di Fabbian)</v>
          </cell>
          <cell r="C4">
            <v>16.739999999999998</v>
          </cell>
        </row>
        <row r="5">
          <cell r="A5" t="str">
            <v>0021000000010</v>
          </cell>
          <cell r="B5" t="str">
            <v>Banca Popolare Friuladria spa</v>
          </cell>
          <cell r="C5">
            <v>13595.34</v>
          </cell>
        </row>
        <row r="6">
          <cell r="A6" t="str">
            <v>0021000000050</v>
          </cell>
          <cell r="B6" t="str">
            <v>BANCO POSTA C/84592682</v>
          </cell>
          <cell r="C6">
            <v>111.42</v>
          </cell>
        </row>
        <row r="7">
          <cell r="A7" t="str">
            <v>0041020000028</v>
          </cell>
          <cell r="B7" t="str">
            <v>BANCA POPOLARE DI VICENZA</v>
          </cell>
          <cell r="C7">
            <v>7119.22</v>
          </cell>
        </row>
        <row r="8">
          <cell r="A8" t="str">
            <v>0041020000034</v>
          </cell>
          <cell r="B8" t="str">
            <v>BANCA POPOLARE DELL'ALTO ADIGE</v>
          </cell>
          <cell r="C8">
            <v>370.8</v>
          </cell>
        </row>
        <row r="9">
          <cell r="A9" t="str">
            <v>0041020000039</v>
          </cell>
          <cell r="B9" t="str">
            <v>RIELLO S.P.A.</v>
          </cell>
          <cell r="C9">
            <v>1471.18</v>
          </cell>
        </row>
        <row r="10">
          <cell r="A10" t="str">
            <v>0041020000055</v>
          </cell>
          <cell r="B10" t="str">
            <v>BANCA CREDITO COOP. PREALPI</v>
          </cell>
          <cell r="C10">
            <v>568.67999999999995</v>
          </cell>
        </row>
        <row r="11">
          <cell r="A11" t="str">
            <v>0041020000057</v>
          </cell>
          <cell r="B11" t="str">
            <v>G.RICAMI L'ABBATE GIANPIETRO</v>
          </cell>
          <cell r="C11">
            <v>79.92</v>
          </cell>
        </row>
        <row r="12">
          <cell r="A12" t="str">
            <v>0041020000058</v>
          </cell>
          <cell r="B12" t="str">
            <v>MARO S.N.C.</v>
          </cell>
          <cell r="C12">
            <v>90</v>
          </cell>
        </row>
        <row r="13">
          <cell r="A13" t="str">
            <v>0041020000059</v>
          </cell>
          <cell r="B13" t="str">
            <v>DE LONGHI S.P.A.</v>
          </cell>
          <cell r="C13">
            <v>107.75</v>
          </cell>
        </row>
        <row r="14">
          <cell r="A14" t="str">
            <v>0041020000071</v>
          </cell>
          <cell r="B14" t="str">
            <v>BOCCATO TRASPORTI S.N.C.</v>
          </cell>
          <cell r="C14">
            <v>285.5</v>
          </cell>
        </row>
        <row r="15">
          <cell r="A15" t="str">
            <v>0041020000085</v>
          </cell>
          <cell r="B15" t="str">
            <v>OLD BETON S.P.A.</v>
          </cell>
          <cell r="C15">
            <v>347.04</v>
          </cell>
        </row>
        <row r="16">
          <cell r="A16" t="str">
            <v>0041020000123</v>
          </cell>
          <cell r="B16" t="str">
            <v>SIGLA FINANZIARIA S.R.L.</v>
          </cell>
          <cell r="C16">
            <v>194109.13</v>
          </cell>
        </row>
        <row r="17">
          <cell r="A17" t="str">
            <v>0051000000010</v>
          </cell>
          <cell r="B17" t="str">
            <v>CREDITI V/HDG PER IMPOSTE DA CONSOL</v>
          </cell>
          <cell r="C17">
            <v>215.41</v>
          </cell>
        </row>
        <row r="18">
          <cell r="A18" t="str">
            <v>0056500030039</v>
          </cell>
          <cell r="B18" t="str">
            <v>Fatture da emet. c/Sigla Finanziaria srl</v>
          </cell>
          <cell r="C18">
            <v>161742.35999999999</v>
          </cell>
        </row>
        <row r="19">
          <cell r="A19" t="str">
            <v>0057000000040</v>
          </cell>
          <cell r="B19" t="str">
            <v>Bologna Ita</v>
          </cell>
          <cell r="C19">
            <v>-182</v>
          </cell>
        </row>
        <row r="20">
          <cell r="A20" t="str">
            <v>0057000000042</v>
          </cell>
          <cell r="B20" t="str">
            <v>Bordoni Rossano</v>
          </cell>
          <cell r="C20">
            <v>343.1</v>
          </cell>
        </row>
        <row r="21">
          <cell r="A21" t="str">
            <v>0057000000048</v>
          </cell>
          <cell r="B21" t="str">
            <v>Cadore Adriano</v>
          </cell>
          <cell r="C21">
            <v>150.6</v>
          </cell>
        </row>
        <row r="22">
          <cell r="A22" t="str">
            <v>0057000000060</v>
          </cell>
          <cell r="B22" t="str">
            <v>Chiodi Valerio</v>
          </cell>
          <cell r="C22">
            <v>981.18</v>
          </cell>
        </row>
        <row r="23">
          <cell r="A23" t="str">
            <v>0057000000063</v>
          </cell>
          <cell r="B23" t="str">
            <v>Ciccarelli Italo</v>
          </cell>
          <cell r="C23">
            <v>5062</v>
          </cell>
        </row>
        <row r="24">
          <cell r="A24" t="str">
            <v>0057000000074</v>
          </cell>
          <cell r="B24" t="str">
            <v>Costantini Claudio</v>
          </cell>
          <cell r="C24">
            <v>182</v>
          </cell>
        </row>
        <row r="25">
          <cell r="A25" t="str">
            <v>0057000000089</v>
          </cell>
          <cell r="B25" t="str">
            <v>De Nunzio Sabato</v>
          </cell>
          <cell r="C25">
            <v>2633.5</v>
          </cell>
        </row>
        <row r="26">
          <cell r="A26" t="str">
            <v>0057000000125</v>
          </cell>
          <cell r="B26" t="str">
            <v>Imbimbo Antonio</v>
          </cell>
          <cell r="C26">
            <v>3727.17</v>
          </cell>
        </row>
        <row r="27">
          <cell r="A27" t="str">
            <v>0057000000136</v>
          </cell>
          <cell r="B27" t="str">
            <v>Luparello Giuseppe</v>
          </cell>
          <cell r="C27">
            <v>9777.77</v>
          </cell>
        </row>
        <row r="28">
          <cell r="A28" t="str">
            <v>0057000000162</v>
          </cell>
          <cell r="B28" t="str">
            <v>Pettenon Bruna</v>
          </cell>
          <cell r="C28">
            <v>4100.49</v>
          </cell>
        </row>
        <row r="29">
          <cell r="A29" t="str">
            <v>0057200000010</v>
          </cell>
          <cell r="B29" t="str">
            <v>Portafoglio pignoramenti V</v>
          </cell>
          <cell r="C29">
            <v>38.68</v>
          </cell>
        </row>
        <row r="30">
          <cell r="A30" t="str">
            <v>0058000000010</v>
          </cell>
          <cell r="B30" t="str">
            <v>Crediti per int. di mora su crediti acq.</v>
          </cell>
          <cell r="C30">
            <v>31074.67</v>
          </cell>
        </row>
        <row r="31">
          <cell r="A31" t="str">
            <v>0093000000010</v>
          </cell>
          <cell r="B31" t="str">
            <v>Concessioni, licenze, marchi, diritti</v>
          </cell>
          <cell r="C31">
            <v>3925</v>
          </cell>
        </row>
        <row r="32">
          <cell r="A32" t="str">
            <v>0093000000011</v>
          </cell>
          <cell r="B32" t="str">
            <v>Fondo amm. conc., licenze, marchi,..</v>
          </cell>
          <cell r="C32">
            <v>-3925</v>
          </cell>
        </row>
        <row r="33">
          <cell r="A33" t="str">
            <v>0093000000040</v>
          </cell>
          <cell r="B33" t="str">
            <v>Spese di costituzione</v>
          </cell>
          <cell r="C33">
            <v>26166.400000000001</v>
          </cell>
        </row>
        <row r="34">
          <cell r="A34" t="str">
            <v>0093000000041</v>
          </cell>
          <cell r="B34" t="str">
            <v>Fondo amm. spese di costituzione</v>
          </cell>
          <cell r="C34">
            <v>-19624.8</v>
          </cell>
        </row>
        <row r="35">
          <cell r="A35" t="str">
            <v>0094000000010</v>
          </cell>
          <cell r="B35" t="str">
            <v>Avviamento</v>
          </cell>
          <cell r="C35">
            <v>1642437.25</v>
          </cell>
        </row>
        <row r="36">
          <cell r="A36" t="str">
            <v>0094000000011</v>
          </cell>
          <cell r="B36" t="str">
            <v>Fondo amm. avviamento</v>
          </cell>
          <cell r="C36">
            <v>-1195829.32</v>
          </cell>
        </row>
        <row r="37">
          <cell r="A37" t="str">
            <v>0106000000015</v>
          </cell>
          <cell r="B37" t="str">
            <v>Macchine uff. elettriche ed elettoniche</v>
          </cell>
          <cell r="C37">
            <v>65485.06</v>
          </cell>
        </row>
        <row r="38">
          <cell r="A38" t="str">
            <v>0106000000020</v>
          </cell>
          <cell r="B38" t="str">
            <v>Mobili e macchine ordinarie</v>
          </cell>
          <cell r="C38">
            <v>12166.42</v>
          </cell>
        </row>
        <row r="39">
          <cell r="A39" t="str">
            <v>0106000000025</v>
          </cell>
          <cell r="B39" t="str">
            <v>Macchinari, apparecchi e attrez. varie</v>
          </cell>
          <cell r="C39">
            <v>7995.15</v>
          </cell>
        </row>
        <row r="40">
          <cell r="A40" t="str">
            <v>0106000000030</v>
          </cell>
          <cell r="B40" t="str">
            <v>Banconi blindati</v>
          </cell>
          <cell r="C40">
            <v>31</v>
          </cell>
        </row>
        <row r="41">
          <cell r="A41" t="str">
            <v>0133000000001</v>
          </cell>
          <cell r="B41" t="str">
            <v>Erario c/riten. interessi bancari</v>
          </cell>
          <cell r="C41">
            <v>8.16</v>
          </cell>
        </row>
        <row r="42">
          <cell r="A42" t="str">
            <v>0133000000005</v>
          </cell>
          <cell r="B42" t="str">
            <v>Erario c/acconto imposta sostitutiva</v>
          </cell>
          <cell r="C42">
            <v>233.8</v>
          </cell>
        </row>
        <row r="43">
          <cell r="A43" t="str">
            <v>0133000000010</v>
          </cell>
          <cell r="B43" t="str">
            <v>Erario c/acconti irap</v>
          </cell>
          <cell r="C43">
            <v>12590</v>
          </cell>
        </row>
        <row r="44">
          <cell r="A44" t="str">
            <v>0133000000050</v>
          </cell>
          <cell r="B44" t="str">
            <v>Credito per imposte su Patrimonio netto</v>
          </cell>
          <cell r="C44">
            <v>1609.28</v>
          </cell>
        </row>
        <row r="45">
          <cell r="A45" t="str">
            <v>0133000000060</v>
          </cell>
          <cell r="B45" t="str">
            <v>Credito uff. Iva di Como (ex CARIS sas)</v>
          </cell>
          <cell r="C45">
            <v>2582.2800000000002</v>
          </cell>
        </row>
        <row r="46">
          <cell r="A46" t="str">
            <v>0133000000066</v>
          </cell>
          <cell r="B46" t="str">
            <v>Credito IRPEG 1994 (ex SEFIN)</v>
          </cell>
          <cell r="C46">
            <v>1551.44</v>
          </cell>
        </row>
        <row r="47">
          <cell r="A47" t="str">
            <v>0133000000067</v>
          </cell>
          <cell r="B47" t="str">
            <v>Credito ILOR 1994 (ex SEFIN)</v>
          </cell>
          <cell r="C47">
            <v>378.56</v>
          </cell>
        </row>
        <row r="48">
          <cell r="A48" t="str">
            <v>0133000000068</v>
          </cell>
          <cell r="B48" t="str">
            <v>Credito IRPEG 1996 (ex SEFIN)</v>
          </cell>
          <cell r="C48">
            <v>42.87</v>
          </cell>
        </row>
        <row r="49">
          <cell r="A49" t="str">
            <v>0133000000074</v>
          </cell>
          <cell r="B49" t="str">
            <v>Tassa annuale soc. (ex SIACE spa)</v>
          </cell>
          <cell r="C49">
            <v>4131.66</v>
          </cell>
        </row>
        <row r="50">
          <cell r="A50" t="str">
            <v>0138000000005</v>
          </cell>
          <cell r="B50" t="str">
            <v>Questura PN</v>
          </cell>
          <cell r="C50">
            <v>1549.37</v>
          </cell>
        </row>
        <row r="51">
          <cell r="A51" t="str">
            <v>0138000000010</v>
          </cell>
          <cell r="B51" t="str">
            <v>Questura TV</v>
          </cell>
          <cell r="C51">
            <v>2065.83</v>
          </cell>
        </row>
        <row r="52">
          <cell r="A52" t="str">
            <v>0139000000010</v>
          </cell>
          <cell r="B52" t="str">
            <v>Rcs c/rintracci</v>
          </cell>
          <cell r="C52">
            <v>15557.59</v>
          </cell>
        </row>
        <row r="53">
          <cell r="A53" t="str">
            <v>0139000000015</v>
          </cell>
          <cell r="B53" t="str">
            <v>Crediti v/TTR S.p.A.</v>
          </cell>
          <cell r="C53">
            <v>327.33</v>
          </cell>
        </row>
        <row r="54">
          <cell r="A54" t="str">
            <v>0139000000050</v>
          </cell>
          <cell r="B54" t="str">
            <v>Crediti da Liq. Sol. Informatiche</v>
          </cell>
          <cell r="C54">
            <v>3902.23</v>
          </cell>
        </row>
        <row r="55">
          <cell r="A55" t="str">
            <v>0144000000020</v>
          </cell>
          <cell r="B55" t="str">
            <v>Risconti attivi diversi</v>
          </cell>
          <cell r="C55">
            <v>2207.09</v>
          </cell>
        </row>
        <row r="56">
          <cell r="A56" t="str">
            <v>0231020000005</v>
          </cell>
          <cell r="B56" t="str">
            <v>TELECOM ITALIA S.P.A.</v>
          </cell>
          <cell r="C56">
            <v>-1712.54</v>
          </cell>
        </row>
        <row r="57">
          <cell r="A57" t="str">
            <v>0231020000024</v>
          </cell>
          <cell r="B57" t="str">
            <v>GE NOLEGGI S.P.A.</v>
          </cell>
          <cell r="C57">
            <v>-1191.5999999999999</v>
          </cell>
        </row>
        <row r="58">
          <cell r="A58" t="str">
            <v>0231020000154</v>
          </cell>
          <cell r="B58" t="str">
            <v>OPENSPACE S.N.C.</v>
          </cell>
          <cell r="C58">
            <v>-462.77</v>
          </cell>
        </row>
        <row r="59">
          <cell r="A59" t="str">
            <v>0231022001552</v>
          </cell>
          <cell r="B59" t="str">
            <v>B.&amp;B. GLOBAL SERVICE S.R.L.</v>
          </cell>
          <cell r="C59">
            <v>-357</v>
          </cell>
        </row>
        <row r="60">
          <cell r="A60" t="str">
            <v>0231022001556</v>
          </cell>
          <cell r="B60" t="str">
            <v>C.E.S.A. SAS DI COVRE A.&amp; C.</v>
          </cell>
          <cell r="C60">
            <v>-285.60000000000002</v>
          </cell>
        </row>
        <row r="61">
          <cell r="A61" t="str">
            <v>0255000000039</v>
          </cell>
          <cell r="B61" t="str">
            <v>FATTURE DA RIC C/SIGLA SRL</v>
          </cell>
          <cell r="C61">
            <v>-6194.97</v>
          </cell>
        </row>
        <row r="62">
          <cell r="A62" t="str">
            <v>0255000000500</v>
          </cell>
          <cell r="B62" t="str">
            <v>FORNIT.C/FATT.DA RICEVERE</v>
          </cell>
          <cell r="C62">
            <v>-1000</v>
          </cell>
        </row>
        <row r="63">
          <cell r="A63" t="str">
            <v>0256000000010</v>
          </cell>
          <cell r="B63" t="str">
            <v>Inps c/dipendenti</v>
          </cell>
          <cell r="C63">
            <v>-7060</v>
          </cell>
        </row>
        <row r="64">
          <cell r="A64" t="str">
            <v>0256000000030</v>
          </cell>
          <cell r="B64" t="str">
            <v>Inail c/dipendenti</v>
          </cell>
          <cell r="C64">
            <v>-80.16</v>
          </cell>
        </row>
        <row r="65">
          <cell r="A65" t="str">
            <v>0256000000040</v>
          </cell>
          <cell r="B65" t="str">
            <v>Inail c/collaboratori</v>
          </cell>
          <cell r="C65">
            <v>-8.6999999999999993</v>
          </cell>
        </row>
        <row r="66">
          <cell r="A66" t="str">
            <v>0256000000055</v>
          </cell>
          <cell r="B66" t="str">
            <v>Fondo Est</v>
          </cell>
          <cell r="C66">
            <v>-20</v>
          </cell>
        </row>
        <row r="67">
          <cell r="A67" t="str">
            <v>0257000000010</v>
          </cell>
          <cell r="B67" t="str">
            <v>Iva c/acquisti</v>
          </cell>
          <cell r="C67">
            <v>2266.0700000000002</v>
          </cell>
        </row>
        <row r="68">
          <cell r="A68" t="str">
            <v>0257000000020</v>
          </cell>
          <cell r="B68" t="str">
            <v>Iva riepilogativa</v>
          </cell>
          <cell r="C68">
            <v>20018.54</v>
          </cell>
        </row>
        <row r="69">
          <cell r="A69" t="str">
            <v>0257000000040</v>
          </cell>
          <cell r="B69" t="str">
            <v>Ritenute ai dipendenti</v>
          </cell>
          <cell r="C69">
            <v>-5556.3</v>
          </cell>
        </row>
        <row r="70">
          <cell r="A70" t="str">
            <v>0257000000045</v>
          </cell>
          <cell r="B70" t="str">
            <v>Ritenute compensi co.co.pro.</v>
          </cell>
          <cell r="C70">
            <v>-4888.6000000000004</v>
          </cell>
        </row>
        <row r="71">
          <cell r="A71" t="str">
            <v>0257000000050</v>
          </cell>
          <cell r="B71" t="str">
            <v>Ritenute compensi lav. autonomo</v>
          </cell>
          <cell r="C71">
            <v>-1593.57</v>
          </cell>
        </row>
        <row r="72">
          <cell r="A72" t="str">
            <v>0257000000060</v>
          </cell>
          <cell r="B72" t="str">
            <v>Erario c/imposte</v>
          </cell>
          <cell r="C72">
            <v>-1000</v>
          </cell>
        </row>
        <row r="73">
          <cell r="A73" t="str">
            <v>0257000000090</v>
          </cell>
          <cell r="B73" t="str">
            <v>Debito per imposta sost. rival. TFR</v>
          </cell>
          <cell r="C73">
            <v>87.46</v>
          </cell>
        </row>
        <row r="74">
          <cell r="A74" t="str">
            <v>0259000000010</v>
          </cell>
          <cell r="B74" t="str">
            <v>Amministratore c/compensi</v>
          </cell>
          <cell r="C74">
            <v>-2275</v>
          </cell>
        </row>
        <row r="75">
          <cell r="A75" t="str">
            <v>0259000000040</v>
          </cell>
          <cell r="B75" t="str">
            <v>Personale c/retribuzione</v>
          </cell>
          <cell r="C75">
            <v>-70726.39</v>
          </cell>
        </row>
        <row r="76">
          <cell r="A76" t="str">
            <v>0259000000100</v>
          </cell>
          <cell r="B76" t="str">
            <v>DEBITI V/HDG PER IMPOSTE DA CONSOL</v>
          </cell>
          <cell r="C76">
            <v>-83858.850000000006</v>
          </cell>
        </row>
        <row r="77">
          <cell r="A77" t="str">
            <v>0259500000001</v>
          </cell>
          <cell r="B77" t="str">
            <v>DEBITI PREVIDENZA COMPLEMENTARE</v>
          </cell>
          <cell r="C77">
            <v>-356.24</v>
          </cell>
        </row>
        <row r="78">
          <cell r="A78" t="str">
            <v>0262000000020</v>
          </cell>
          <cell r="B78" t="str">
            <v>Ratei passivi diversi</v>
          </cell>
          <cell r="C78">
            <v>-23330</v>
          </cell>
        </row>
        <row r="79">
          <cell r="A79" t="str">
            <v>0265000000010</v>
          </cell>
          <cell r="B79" t="str">
            <v>Risconti passivi su comm. attive</v>
          </cell>
          <cell r="C79">
            <v>-2040</v>
          </cell>
        </row>
        <row r="80">
          <cell r="A80" t="str">
            <v>0271000000010</v>
          </cell>
          <cell r="B80" t="str">
            <v>Fondo T.f.r.</v>
          </cell>
          <cell r="C80">
            <v>-40853.56</v>
          </cell>
        </row>
        <row r="81">
          <cell r="A81" t="str">
            <v>0285000000050</v>
          </cell>
          <cell r="B81" t="str">
            <v>Fondo rischi vari</v>
          </cell>
          <cell r="C81">
            <v>-14198.32</v>
          </cell>
        </row>
        <row r="82">
          <cell r="A82" t="str">
            <v>0291000000010</v>
          </cell>
          <cell r="B82" t="str">
            <v>Fondo svalutazione crediti forfettario</v>
          </cell>
          <cell r="C82">
            <v>-28510.5</v>
          </cell>
        </row>
        <row r="83">
          <cell r="A83" t="str">
            <v>0291000000020</v>
          </cell>
          <cell r="B83" t="str">
            <v>Fondo svalutazione interessi di mora</v>
          </cell>
          <cell r="C83">
            <v>-31074.67</v>
          </cell>
        </row>
        <row r="84">
          <cell r="A84" t="str">
            <v>0295000000015</v>
          </cell>
          <cell r="B84" t="str">
            <v>Fondo amm. macch. uff. elettroniche</v>
          </cell>
          <cell r="C84">
            <v>-57376.46</v>
          </cell>
        </row>
        <row r="85">
          <cell r="A85" t="str">
            <v>0295000000020</v>
          </cell>
          <cell r="B85" t="str">
            <v>Fondo amm. mobili e macch. ordinarie</v>
          </cell>
          <cell r="C85">
            <v>-9753.43</v>
          </cell>
        </row>
        <row r="86">
          <cell r="A86" t="str">
            <v>0295000000025</v>
          </cell>
          <cell r="B86" t="str">
            <v>Fondo amm. macchinari, app, attrez varie</v>
          </cell>
          <cell r="C86">
            <v>-7995.15</v>
          </cell>
        </row>
        <row r="87">
          <cell r="A87" t="str">
            <v>0295000000030</v>
          </cell>
          <cell r="B87" t="str">
            <v>Fondo amm. banconi blindati</v>
          </cell>
          <cell r="C87">
            <v>-31</v>
          </cell>
        </row>
        <row r="88">
          <cell r="A88" t="str">
            <v>0296000000020</v>
          </cell>
          <cell r="B88" t="str">
            <v>Fondo imposte differite</v>
          </cell>
          <cell r="C88">
            <v>-224523.15</v>
          </cell>
        </row>
        <row r="89">
          <cell r="A89" t="str">
            <v>0321000000010</v>
          </cell>
          <cell r="B89" t="str">
            <v>Capitale sociale</v>
          </cell>
          <cell r="C89">
            <v>-600000</v>
          </cell>
        </row>
        <row r="90">
          <cell r="A90" t="str">
            <v>0326000000010</v>
          </cell>
          <cell r="B90" t="str">
            <v>Perdita d'esercizio portata a nuovo</v>
          </cell>
          <cell r="C90">
            <v>570132.66</v>
          </cell>
        </row>
        <row r="91">
          <cell r="A91" t="str">
            <v>0331000000010</v>
          </cell>
          <cell r="B91" t="str">
            <v>Riserve da sovraprezzo</v>
          </cell>
          <cell r="C91">
            <v>-383645</v>
          </cell>
        </row>
        <row r="92">
          <cell r="C92">
            <v>9376.8000000000466</v>
          </cell>
        </row>
        <row r="96">
          <cell r="A96" t="str">
            <v>0515000000010</v>
          </cell>
          <cell r="B96" t="str">
            <v>Interessi attivi c/banche</v>
          </cell>
          <cell r="C96">
            <v>-30.22</v>
          </cell>
        </row>
        <row r="97">
          <cell r="A97" t="str">
            <v>0531000000010</v>
          </cell>
          <cell r="B97" t="str">
            <v>Recupero crediti c/Banca C.C.Prealpi</v>
          </cell>
          <cell r="C97">
            <v>-135</v>
          </cell>
        </row>
        <row r="98">
          <cell r="A98" t="str">
            <v>0531000000012</v>
          </cell>
          <cell r="B98" t="str">
            <v>Recupero crediti c/Credito Trevigiano</v>
          </cell>
          <cell r="C98">
            <v>-155</v>
          </cell>
        </row>
        <row r="99">
          <cell r="A99" t="str">
            <v>0531000000014</v>
          </cell>
          <cell r="B99" t="str">
            <v>Recupero crediti c/Banca Pop.Vicenza</v>
          </cell>
          <cell r="C99">
            <v>-825</v>
          </cell>
        </row>
        <row r="100">
          <cell r="A100" t="str">
            <v>0531000000016</v>
          </cell>
          <cell r="B100" t="str">
            <v>Recupero crediti c/Banca della Marca Bcc</v>
          </cell>
          <cell r="C100">
            <v>-193</v>
          </cell>
        </row>
        <row r="101">
          <cell r="A101" t="str">
            <v>0531000000018</v>
          </cell>
          <cell r="B101" t="str">
            <v>Recupero crediti c/Cassa Rurale Anaunia</v>
          </cell>
          <cell r="C101">
            <v>-143</v>
          </cell>
        </row>
        <row r="102">
          <cell r="A102" t="str">
            <v>0531000000028</v>
          </cell>
          <cell r="B102" t="str">
            <v>Recupero crediti c/Banca di Udine BCC</v>
          </cell>
          <cell r="C102">
            <v>-330</v>
          </cell>
        </row>
        <row r="103">
          <cell r="A103" t="str">
            <v>0531000000030</v>
          </cell>
          <cell r="B103" t="str">
            <v>Recupero crediti c/Banca di Monastier</v>
          </cell>
          <cell r="C103">
            <v>-44</v>
          </cell>
        </row>
        <row r="104">
          <cell r="A104" t="str">
            <v>0531000000032</v>
          </cell>
          <cell r="B104" t="str">
            <v>Recupero crediti c/Banca Friuli Centrale</v>
          </cell>
          <cell r="C104">
            <v>-176</v>
          </cell>
        </row>
        <row r="105">
          <cell r="A105" t="str">
            <v>0533000000020</v>
          </cell>
          <cell r="B105" t="str">
            <v>Recupero crediti c/Sigla Finanziaria srl</v>
          </cell>
          <cell r="C105">
            <v>-364811.1</v>
          </cell>
        </row>
        <row r="106">
          <cell r="A106" t="str">
            <v>0538000000015</v>
          </cell>
          <cell r="B106" t="str">
            <v>Servizi c/Sigla Finanziaria S.r.l.</v>
          </cell>
          <cell r="C106">
            <v>-85760</v>
          </cell>
        </row>
        <row r="107">
          <cell r="A107" t="str">
            <v>0538000000040</v>
          </cell>
          <cell r="B107" t="str">
            <v>Compensi speciali per recupero</v>
          </cell>
          <cell r="C107">
            <v>-297829.98</v>
          </cell>
        </row>
        <row r="108">
          <cell r="A108" t="str">
            <v>0552000000010</v>
          </cell>
          <cell r="B108" t="str">
            <v>Incassi su clienti</v>
          </cell>
          <cell r="C108">
            <v>-4783.7700000000004</v>
          </cell>
        </row>
        <row r="109">
          <cell r="A109" t="str">
            <v>0581000000010</v>
          </cell>
          <cell r="B109" t="str">
            <v>Sopravvenienze attive</v>
          </cell>
          <cell r="C109">
            <v>-516</v>
          </cell>
        </row>
        <row r="110">
          <cell r="A110" t="str">
            <v>0581000000030</v>
          </cell>
          <cell r="B110" t="str">
            <v>Abbuoni attivi e arrotondamenti</v>
          </cell>
          <cell r="C110">
            <v>-15.89</v>
          </cell>
        </row>
        <row r="111">
          <cell r="A111" t="str">
            <v>0711000000010</v>
          </cell>
          <cell r="B111" t="str">
            <v>INTERESSI PASSIVI SU C/C ORDINARIO</v>
          </cell>
          <cell r="C111">
            <v>401.79</v>
          </cell>
        </row>
        <row r="112">
          <cell r="A112" t="str">
            <v>0712000000010</v>
          </cell>
          <cell r="B112" t="str">
            <v>Spese diverse banca</v>
          </cell>
          <cell r="C112">
            <v>1090.42</v>
          </cell>
        </row>
        <row r="113">
          <cell r="A113" t="str">
            <v>0721000000014</v>
          </cell>
          <cell r="B113" t="str">
            <v>Recupero crediti c/Banca Pop. Vicenza</v>
          </cell>
          <cell r="C113">
            <v>312</v>
          </cell>
        </row>
        <row r="114">
          <cell r="A114" t="str">
            <v>0727000000006</v>
          </cell>
          <cell r="B114" t="str">
            <v>Canoni per servizi Creditreform</v>
          </cell>
          <cell r="C114">
            <v>100</v>
          </cell>
        </row>
        <row r="115">
          <cell r="A115" t="str">
            <v>0741000000010</v>
          </cell>
          <cell r="B115" t="str">
            <v>Stipendi</v>
          </cell>
          <cell r="C115">
            <v>235391.61</v>
          </cell>
        </row>
        <row r="116">
          <cell r="A116" t="str">
            <v>0741000000015</v>
          </cell>
          <cell r="B116" t="str">
            <v>Accantonamento Tfr</v>
          </cell>
          <cell r="C116">
            <v>15117.67</v>
          </cell>
        </row>
        <row r="117">
          <cell r="A117" t="str">
            <v>0741000000020</v>
          </cell>
          <cell r="B117" t="str">
            <v>Inps</v>
          </cell>
          <cell r="C117">
            <v>65098.5</v>
          </cell>
        </row>
        <row r="118">
          <cell r="A118" t="str">
            <v>0741000000030</v>
          </cell>
          <cell r="B118" t="str">
            <v>INAIL</v>
          </cell>
          <cell r="C118">
            <v>1359.12</v>
          </cell>
        </row>
        <row r="119">
          <cell r="A119" t="str">
            <v>0741000000095</v>
          </cell>
          <cell r="B119" t="str">
            <v>Fondo Est</v>
          </cell>
          <cell r="C119">
            <v>614</v>
          </cell>
        </row>
        <row r="120">
          <cell r="A120" t="str">
            <v>0743000000010</v>
          </cell>
          <cell r="B120" t="str">
            <v>Compenso amministratori</v>
          </cell>
          <cell r="C120">
            <v>34724.97</v>
          </cell>
        </row>
        <row r="121">
          <cell r="A121" t="str">
            <v>0743000000015</v>
          </cell>
          <cell r="B121" t="str">
            <v>Compenso sindaci</v>
          </cell>
          <cell r="C121">
            <v>14250</v>
          </cell>
        </row>
        <row r="122">
          <cell r="A122" t="str">
            <v>0743000000020</v>
          </cell>
          <cell r="B122" t="str">
            <v>Consulenti fiscali</v>
          </cell>
          <cell r="C122">
            <v>8150</v>
          </cell>
        </row>
        <row r="123">
          <cell r="A123" t="str">
            <v>0743000000025</v>
          </cell>
          <cell r="B123" t="str">
            <v>Consulenti del lavoro</v>
          </cell>
          <cell r="C123">
            <v>2086</v>
          </cell>
        </row>
        <row r="124">
          <cell r="A124" t="str">
            <v>0743000000035</v>
          </cell>
          <cell r="B124" t="str">
            <v>Consulenti "Audit"</v>
          </cell>
          <cell r="C124">
            <v>15424</v>
          </cell>
        </row>
        <row r="125">
          <cell r="A125" t="str">
            <v>0743000000050</v>
          </cell>
          <cell r="B125" t="str">
            <v>ALTRI COMPENSI A TERZI</v>
          </cell>
          <cell r="C125">
            <v>120</v>
          </cell>
        </row>
        <row r="126">
          <cell r="A126" t="str">
            <v>0743000000090</v>
          </cell>
          <cell r="B126" t="str">
            <v>Inps co.co.pro.</v>
          </cell>
          <cell r="C126">
            <v>3061.66</v>
          </cell>
        </row>
        <row r="127">
          <cell r="A127" t="str">
            <v>0743500000030</v>
          </cell>
          <cell r="B127" t="str">
            <v>Spese postali</v>
          </cell>
          <cell r="C127">
            <v>464.76</v>
          </cell>
        </row>
        <row r="128">
          <cell r="A128" t="str">
            <v>0743500000040</v>
          </cell>
          <cell r="B128" t="str">
            <v>Servizi telefonici</v>
          </cell>
          <cell r="C128">
            <v>10345.950000000001</v>
          </cell>
        </row>
        <row r="129">
          <cell r="A129" t="str">
            <v>0743500000090</v>
          </cell>
          <cell r="B129" t="str">
            <v>Servizi diversi</v>
          </cell>
          <cell r="C129">
            <v>174</v>
          </cell>
        </row>
        <row r="130">
          <cell r="A130" t="str">
            <v>0744000000010</v>
          </cell>
          <cell r="B130" t="str">
            <v>CANONI DI LOCAZIONE</v>
          </cell>
          <cell r="C130">
            <v>6194.97</v>
          </cell>
        </row>
        <row r="131">
          <cell r="A131" t="str">
            <v>0744000000020</v>
          </cell>
          <cell r="B131" t="str">
            <v>Spese di pulizia</v>
          </cell>
          <cell r="C131">
            <v>1273.06</v>
          </cell>
        </row>
        <row r="132">
          <cell r="A132" t="str">
            <v>0744500000010</v>
          </cell>
          <cell r="B132" t="str">
            <v>Manutenzione fotocopiatrici</v>
          </cell>
          <cell r="C132">
            <v>1128.67</v>
          </cell>
        </row>
        <row r="133">
          <cell r="A133" t="str">
            <v>0744500000020</v>
          </cell>
          <cell r="B133" t="str">
            <v>Manutenzione macchine elettroniche</v>
          </cell>
          <cell r="C133">
            <v>75</v>
          </cell>
        </row>
        <row r="134">
          <cell r="A134" t="str">
            <v>0744500000060</v>
          </cell>
          <cell r="B134" t="str">
            <v>Noleggio fotocopiatrice</v>
          </cell>
          <cell r="C134">
            <v>2979</v>
          </cell>
        </row>
        <row r="135">
          <cell r="A135" t="str">
            <v>0746000000020</v>
          </cell>
          <cell r="B135" t="str">
            <v>Valori bollati</v>
          </cell>
          <cell r="C135">
            <v>41744.17</v>
          </cell>
        </row>
        <row r="136">
          <cell r="A136" t="str">
            <v>0746000000080</v>
          </cell>
          <cell r="B136" t="str">
            <v>Imposte e tasse varie</v>
          </cell>
          <cell r="C136">
            <v>794.46</v>
          </cell>
        </row>
        <row r="137">
          <cell r="A137" t="str">
            <v>0746000000100</v>
          </cell>
          <cell r="B137" t="str">
            <v>COSTO IVA PRO-RATA</v>
          </cell>
          <cell r="C137">
            <v>24749.759999999998</v>
          </cell>
        </row>
        <row r="138">
          <cell r="A138" t="str">
            <v>0747000000010</v>
          </cell>
          <cell r="B138" t="str">
            <v>Spese di rappresentanza</v>
          </cell>
          <cell r="C138">
            <v>227.6</v>
          </cell>
        </row>
        <row r="139">
          <cell r="A139" t="str">
            <v>0748000000010</v>
          </cell>
          <cell r="B139" t="str">
            <v>Spese autostradali</v>
          </cell>
          <cell r="C139">
            <v>111.39</v>
          </cell>
        </row>
        <row r="140">
          <cell r="A140" t="str">
            <v>0748000000030</v>
          </cell>
          <cell r="B140" t="str">
            <v>Rimborso chilometrico</v>
          </cell>
          <cell r="C140">
            <v>1114.6500000000001</v>
          </cell>
        </row>
        <row r="141">
          <cell r="A141" t="str">
            <v>0748000000040</v>
          </cell>
          <cell r="B141" t="str">
            <v>Rimborso vitto e alloggio</v>
          </cell>
          <cell r="C141">
            <v>45.75</v>
          </cell>
        </row>
        <row r="142">
          <cell r="A142" t="str">
            <v>0749000000090</v>
          </cell>
          <cell r="B142" t="str">
            <v>Spese varie</v>
          </cell>
          <cell r="C142">
            <v>142.35</v>
          </cell>
        </row>
        <row r="143">
          <cell r="A143" t="str">
            <v>0749000000095</v>
          </cell>
          <cell r="B143" t="str">
            <v>Spese varie indeducibili</v>
          </cell>
          <cell r="C143">
            <v>11.2</v>
          </cell>
        </row>
        <row r="144">
          <cell r="A144" t="str">
            <v>0751000000030</v>
          </cell>
          <cell r="B144" t="str">
            <v>Ammortamento avviamento</v>
          </cell>
          <cell r="C144">
            <v>246365.59</v>
          </cell>
        </row>
        <row r="145">
          <cell r="A145" t="str">
            <v>0751000000040</v>
          </cell>
          <cell r="B145" t="str">
            <v>Ammortamento spese di costituzione</v>
          </cell>
          <cell r="C145">
            <v>3924.96</v>
          </cell>
        </row>
        <row r="146">
          <cell r="A146" t="str">
            <v>0753000000015</v>
          </cell>
          <cell r="B146" t="str">
            <v>Ammortamento macchine uff. elett.</v>
          </cell>
          <cell r="C146">
            <v>4405.42</v>
          </cell>
        </row>
        <row r="147">
          <cell r="A147" t="str">
            <v>0753000000020</v>
          </cell>
          <cell r="B147" t="str">
            <v>Ammortamento mobili e macch. ordinarie</v>
          </cell>
          <cell r="C147">
            <v>621.26</v>
          </cell>
        </row>
        <row r="148">
          <cell r="A148" t="str">
            <v>0753000000030</v>
          </cell>
          <cell r="B148" t="str">
            <v>Ammortamento banconi blindati</v>
          </cell>
          <cell r="C148">
            <v>3.1</v>
          </cell>
        </row>
        <row r="149">
          <cell r="A149" t="str">
            <v>0763000000015</v>
          </cell>
          <cell r="B149" t="str">
            <v>Spese bolli c/Sigla Finanziaria S.r.l.</v>
          </cell>
          <cell r="C149">
            <v>985.58</v>
          </cell>
        </row>
        <row r="150">
          <cell r="A150" t="str">
            <v>0811000000010</v>
          </cell>
          <cell r="B150" t="str">
            <v>Sopravvenienze passive</v>
          </cell>
          <cell r="C150">
            <v>1175.8900000000001</v>
          </cell>
        </row>
      </sheetData>
      <sheetData sheetId="3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0100100000010</v>
          </cell>
          <cell r="B2" t="str">
            <v>Costi d'impianto</v>
          </cell>
          <cell r="C2">
            <v>217261.83</v>
          </cell>
        </row>
        <row r="3">
          <cell r="A3" t="str">
            <v>0100100000020</v>
          </cell>
          <cell r="B3" t="str">
            <v>Fondo ammort.costi d'impianto e ampl.</v>
          </cell>
          <cell r="C3">
            <v>-153065.44</v>
          </cell>
        </row>
        <row r="4">
          <cell r="A4" t="str">
            <v>0100300000060</v>
          </cell>
          <cell r="B4" t="str">
            <v>Oneri pluriennali</v>
          </cell>
          <cell r="C4">
            <v>355368.03</v>
          </cell>
        </row>
        <row r="5">
          <cell r="A5" t="str">
            <v>0100300000061</v>
          </cell>
          <cell r="B5" t="str">
            <v>Fondo ammortamento oneri pluriennali</v>
          </cell>
          <cell r="C5">
            <v>-201249</v>
          </cell>
        </row>
        <row r="6">
          <cell r="A6" t="str">
            <v>0500100000001</v>
          </cell>
          <cell r="B6" t="str">
            <v>CASSA CONTANTI E ASSEGNI</v>
          </cell>
          <cell r="C6">
            <v>73.099999999999994</v>
          </cell>
        </row>
        <row r="7">
          <cell r="A7" t="str">
            <v>0500200000040</v>
          </cell>
          <cell r="B7" t="str">
            <v>Valori bollati per cambiali</v>
          </cell>
          <cell r="C7">
            <v>17140.12</v>
          </cell>
        </row>
        <row r="8">
          <cell r="A8" t="str">
            <v>0500200000060</v>
          </cell>
          <cell r="B8" t="str">
            <v>Valori bollati per cambiali recupero</v>
          </cell>
          <cell r="C8">
            <v>4618.68</v>
          </cell>
        </row>
        <row r="9">
          <cell r="A9" t="str">
            <v>0500300000010</v>
          </cell>
          <cell r="B9" t="str">
            <v>C/C Postale nr. 62903620</v>
          </cell>
          <cell r="C9">
            <v>94693.83</v>
          </cell>
        </row>
        <row r="10">
          <cell r="A10" t="str">
            <v>0510100000030</v>
          </cell>
          <cell r="B10" t="str">
            <v>Clienti c/assegni in circolazione</v>
          </cell>
          <cell r="C10">
            <v>3432.32</v>
          </cell>
        </row>
        <row r="11">
          <cell r="A11" t="str">
            <v>0510100000060</v>
          </cell>
          <cell r="B11" t="str">
            <v>Effetti richiamati non pervenuti</v>
          </cell>
          <cell r="C11">
            <v>-41344.120000000003</v>
          </cell>
        </row>
        <row r="12">
          <cell r="A12" t="str">
            <v>0510100000061</v>
          </cell>
          <cell r="B12" t="str">
            <v>Ri.ba richiamate non pervenute</v>
          </cell>
          <cell r="C12">
            <v>-38244.31</v>
          </cell>
        </row>
        <row r="13">
          <cell r="A13" t="str">
            <v>0510100000062</v>
          </cell>
          <cell r="B13" t="str">
            <v>Rid richiamati non pervenuti</v>
          </cell>
          <cell r="C13">
            <v>-66402.2</v>
          </cell>
        </row>
        <row r="14">
          <cell r="A14" t="str">
            <v>0510100000100</v>
          </cell>
          <cell r="B14" t="str">
            <v>CLIENTI C/BONIFICI IN TRANSITO</v>
          </cell>
          <cell r="C14">
            <v>-36182.32</v>
          </cell>
        </row>
        <row r="15">
          <cell r="A15" t="str">
            <v>0510300000001</v>
          </cell>
          <cell r="B15" t="str">
            <v>TRANSITORIO DEBITI ASSICURATIVI</v>
          </cell>
          <cell r="C15">
            <v>1638</v>
          </cell>
        </row>
        <row r="16">
          <cell r="A16" t="str">
            <v>0600100000020</v>
          </cell>
          <cell r="B16" t="str">
            <v>SPI unrestricted c/c 10808</v>
          </cell>
          <cell r="C16">
            <v>141859.68</v>
          </cell>
        </row>
        <row r="17">
          <cell r="A17" t="str">
            <v>0600100000055</v>
          </cell>
          <cell r="B17" t="str">
            <v>SPI funding nr 11626</v>
          </cell>
          <cell r="C17">
            <v>-2970121.88</v>
          </cell>
        </row>
        <row r="18">
          <cell r="A18" t="str">
            <v>0600100000085</v>
          </cell>
          <cell r="B18" t="str">
            <v>SPI collect 11627</v>
          </cell>
          <cell r="C18">
            <v>6040043.8499999996</v>
          </cell>
        </row>
        <row r="19">
          <cell r="A19" t="str">
            <v>0600400001010</v>
          </cell>
          <cell r="B19" t="str">
            <v>Sanpaolo Imi spa c/trans cambiali sbf</v>
          </cell>
          <cell r="C19">
            <v>230477.3</v>
          </cell>
        </row>
        <row r="20">
          <cell r="A20" t="str">
            <v>0600400002010</v>
          </cell>
          <cell r="B20" t="str">
            <v>Sanpaolo Imi spa c/trans Rid sbf</v>
          </cell>
          <cell r="C20">
            <v>1654600.44</v>
          </cell>
        </row>
        <row r="21">
          <cell r="A21" t="str">
            <v>0600400003010</v>
          </cell>
          <cell r="B21" t="str">
            <v>Sanpaolo Imi spa c/trans. Riba sbf</v>
          </cell>
          <cell r="C21">
            <v>672018.58</v>
          </cell>
        </row>
        <row r="22">
          <cell r="A22" t="str">
            <v>0610100000010</v>
          </cell>
          <cell r="B22" t="str">
            <v>Clienti c/incassi sconosciuti</v>
          </cell>
          <cell r="C22">
            <v>-9833.34</v>
          </cell>
        </row>
        <row r="23">
          <cell r="A23" t="str">
            <v>0610100000020</v>
          </cell>
          <cell r="B23" t="str">
            <v>CLIENTI C/ASSEGNI INSOLUTI</v>
          </cell>
          <cell r="C23">
            <v>19088.28</v>
          </cell>
        </row>
        <row r="24">
          <cell r="A24" t="str">
            <v>0610200000050</v>
          </cell>
          <cell r="B24" t="str">
            <v>Clienti c/insoluti e richiami</v>
          </cell>
          <cell r="C24">
            <v>682564.35</v>
          </cell>
        </row>
        <row r="25">
          <cell r="A25" t="str">
            <v>0610300000001</v>
          </cell>
          <cell r="B25" t="str">
            <v>Clienti c/contratti da caricare</v>
          </cell>
          <cell r="C25">
            <v>-12750</v>
          </cell>
        </row>
        <row r="26">
          <cell r="A26" t="str">
            <v>0700100000030</v>
          </cell>
          <cell r="B26" t="str">
            <v>Portafoglio RID</v>
          </cell>
          <cell r="C26">
            <v>-3604163.28</v>
          </cell>
        </row>
        <row r="27">
          <cell r="A27" t="str">
            <v>0700100000050</v>
          </cell>
          <cell r="B27" t="str">
            <v>Portafoglio RI.BA</v>
          </cell>
          <cell r="C27">
            <v>-1555085.84</v>
          </cell>
        </row>
        <row r="28">
          <cell r="A28" t="str">
            <v>0700100003015</v>
          </cell>
          <cell r="B28" t="str">
            <v>Sanpaolo Riba/Rid sbf 11627</v>
          </cell>
          <cell r="C28">
            <v>5861817.3300000001</v>
          </cell>
        </row>
        <row r="29">
          <cell r="A29" t="str">
            <v>0800200000020</v>
          </cell>
          <cell r="B29" t="str">
            <v>Sigla Luxembourg c/anticipi</v>
          </cell>
          <cell r="C29">
            <v>344065.27</v>
          </cell>
        </row>
        <row r="30">
          <cell r="A30" t="str">
            <v>0800300000060</v>
          </cell>
          <cell r="B30" t="str">
            <v>Sigla srl c/anticipi</v>
          </cell>
          <cell r="C30">
            <v>6536292.3899999997</v>
          </cell>
        </row>
        <row r="31">
          <cell r="A31" t="str">
            <v>0800300000070</v>
          </cell>
          <cell r="B31" t="str">
            <v>CREDITI V/SIGLA SRL COMM ASSICUR</v>
          </cell>
          <cell r="C31">
            <v>10336.040000000001</v>
          </cell>
        </row>
        <row r="32">
          <cell r="A32" t="str">
            <v>0800300000080</v>
          </cell>
          <cell r="B32" t="str">
            <v>CREDITI V/SIGLA SRL (CTR. SPECIALI)</v>
          </cell>
          <cell r="C32">
            <v>377982.81</v>
          </cell>
        </row>
        <row r="33">
          <cell r="A33" t="str">
            <v>1000200000098</v>
          </cell>
          <cell r="B33" t="str">
            <v>Crediti v/erario per imposte anticipate</v>
          </cell>
          <cell r="C33">
            <v>1993993.05</v>
          </cell>
        </row>
        <row r="34">
          <cell r="A34" t="str">
            <v>1000300000001</v>
          </cell>
          <cell r="B34" t="str">
            <v>RITENUTE SU INT.ATT.BANCARI</v>
          </cell>
          <cell r="C34">
            <v>21966.32</v>
          </cell>
        </row>
        <row r="35">
          <cell r="A35" t="str">
            <v>1000300000002</v>
          </cell>
          <cell r="B35" t="str">
            <v>ERARIO C/RITENUTE SU PROVVIGIONI</v>
          </cell>
          <cell r="C35">
            <v>56164.6</v>
          </cell>
        </row>
        <row r="36">
          <cell r="A36" t="str">
            <v>1000400000030</v>
          </cell>
          <cell r="B36" t="str">
            <v>Bolli per contratti</v>
          </cell>
          <cell r="C36">
            <v>108275.39</v>
          </cell>
        </row>
        <row r="37">
          <cell r="A37" t="str">
            <v>1000500000001</v>
          </cell>
          <cell r="B37" t="str">
            <v>ACCONTI IRAP</v>
          </cell>
          <cell r="C37">
            <v>28064</v>
          </cell>
        </row>
        <row r="38">
          <cell r="A38" t="str">
            <v>1000600000001</v>
          </cell>
          <cell r="B38" t="str">
            <v>CREDITI V/ERARIO DA CONS FISCALE</v>
          </cell>
          <cell r="C38">
            <v>2346.34</v>
          </cell>
        </row>
        <row r="39">
          <cell r="A39" t="str">
            <v>1100100000001</v>
          </cell>
          <cell r="B39" t="str">
            <v>ANTICIPI A FORNITORI</v>
          </cell>
          <cell r="C39">
            <v>12452.22</v>
          </cell>
        </row>
        <row r="40">
          <cell r="A40" t="str">
            <v>1100300000010</v>
          </cell>
          <cell r="B40" t="str">
            <v>CREDITI V/HDG PER IMPOSTE DA CONSOL</v>
          </cell>
          <cell r="C40">
            <v>-336230.63</v>
          </cell>
        </row>
        <row r="41">
          <cell r="A41" t="str">
            <v>1200200000070</v>
          </cell>
          <cell r="B41" t="str">
            <v>RATEI ATTIVI V/SIGLA COMM ASSICUR</v>
          </cell>
          <cell r="C41">
            <v>51104.4</v>
          </cell>
        </row>
        <row r="42">
          <cell r="A42" t="str">
            <v>1300200000030</v>
          </cell>
          <cell r="B42" t="str">
            <v>Risconti attivi su compensi di intermed.</v>
          </cell>
          <cell r="C42">
            <v>6096613.9400000004</v>
          </cell>
        </row>
        <row r="43">
          <cell r="A43" t="str">
            <v>1300200000040</v>
          </cell>
          <cell r="B43" t="str">
            <v>Risconti attivi diversi</v>
          </cell>
          <cell r="C43">
            <v>302976</v>
          </cell>
        </row>
        <row r="44">
          <cell r="A44" t="str">
            <v>1300200000060</v>
          </cell>
          <cell r="B44" t="str">
            <v>RISCONTI ATTIVI COMM. MERRILL-LYNCH</v>
          </cell>
          <cell r="C44">
            <v>56045</v>
          </cell>
        </row>
        <row r="45">
          <cell r="A45" t="str">
            <v>2000200000000</v>
          </cell>
          <cell r="B45" t="str">
            <v>CLIENTI FINANZIAMENTO</v>
          </cell>
          <cell r="C45">
            <v>185367877.24999949</v>
          </cell>
        </row>
        <row r="46">
          <cell r="A46" t="str">
            <v>2000500001115</v>
          </cell>
          <cell r="B46" t="str">
            <v>EROGAFIN SERVICE DI  MAGRO MALOSSO G.</v>
          </cell>
          <cell r="C46">
            <v>51.63</v>
          </cell>
        </row>
        <row r="47">
          <cell r="A47" t="str">
            <v>2000500001118</v>
          </cell>
          <cell r="B47" t="str">
            <v>AGENZIA VIANELLO ADALBERTO</v>
          </cell>
          <cell r="C47">
            <v>34.07</v>
          </cell>
        </row>
        <row r="48">
          <cell r="A48" t="str">
            <v>2000500001119</v>
          </cell>
          <cell r="B48" t="str">
            <v>****************************************</v>
          </cell>
          <cell r="C48">
            <v>122.18</v>
          </cell>
        </row>
        <row r="49">
          <cell r="A49" t="str">
            <v>2000500001120</v>
          </cell>
          <cell r="B49" t="str">
            <v>HELENA FIN SRL</v>
          </cell>
          <cell r="C49">
            <v>34.07</v>
          </cell>
        </row>
        <row r="50">
          <cell r="A50" t="str">
            <v>2000500001121</v>
          </cell>
          <cell r="B50" t="str">
            <v>****************************************</v>
          </cell>
          <cell r="C50">
            <v>61.09</v>
          </cell>
        </row>
        <row r="51">
          <cell r="A51" t="str">
            <v>2000500373307</v>
          </cell>
          <cell r="B51" t="str">
            <v>ALPAFIN DI ALPARONE  IVAN</v>
          </cell>
          <cell r="C51">
            <v>34.700000000000003</v>
          </cell>
        </row>
        <row r="52">
          <cell r="A52" t="str">
            <v>2010100000001</v>
          </cell>
          <cell r="B52" t="str">
            <v>Clienti per interessi di mora</v>
          </cell>
          <cell r="C52">
            <v>18997.11</v>
          </cell>
        </row>
        <row r="53">
          <cell r="A53" t="str">
            <v>2300100000010</v>
          </cell>
          <cell r="B53" t="str">
            <v>Cambiali attive</v>
          </cell>
          <cell r="C53">
            <v>1712322.78</v>
          </cell>
        </row>
        <row r="54">
          <cell r="A54" t="str">
            <v>3300200000010</v>
          </cell>
          <cell r="B54" t="str">
            <v>INTERESSI PASSIVI DA LIQUIDARE</v>
          </cell>
          <cell r="C54">
            <v>-40428.550000000003</v>
          </cell>
        </row>
        <row r="55">
          <cell r="A55" t="str">
            <v>3300200000020</v>
          </cell>
          <cell r="B55" t="str">
            <v>INTERESSI ATTIVI DA LIQUIDARE</v>
          </cell>
          <cell r="C55">
            <v>7210.05</v>
          </cell>
        </row>
        <row r="56">
          <cell r="A56" t="str">
            <v>3400100000010</v>
          </cell>
          <cell r="B56" t="str">
            <v>Finanziamento Barclays Bank</v>
          </cell>
          <cell r="C56">
            <v>-0.01</v>
          </cell>
        </row>
        <row r="57">
          <cell r="A57" t="str">
            <v>3400100000020</v>
          </cell>
          <cell r="B57" t="str">
            <v>Finanziamento Merrill Lynch</v>
          </cell>
          <cell r="C57">
            <v>-121400511.98</v>
          </cell>
        </row>
        <row r="58">
          <cell r="A58" t="str">
            <v>3400400000020</v>
          </cell>
          <cell r="B58" t="str">
            <v>Sigla srl c/fatture da ricevere</v>
          </cell>
          <cell r="C58">
            <v>-4125237.32</v>
          </cell>
        </row>
        <row r="59">
          <cell r="A59" t="str">
            <v>3400400000030</v>
          </cell>
          <cell r="B59" t="str">
            <v>Tantira srl c/fatture da ricevere</v>
          </cell>
          <cell r="C59">
            <v>-161742.35999999999</v>
          </cell>
        </row>
        <row r="60">
          <cell r="A60" t="str">
            <v>3400500000030</v>
          </cell>
          <cell r="B60" t="str">
            <v>Sigla Holding srl c/approvvigionamento</v>
          </cell>
          <cell r="C60">
            <v>-35053673.350000001</v>
          </cell>
        </row>
        <row r="61">
          <cell r="A61" t="str">
            <v>3700100674503</v>
          </cell>
          <cell r="B61" t="str">
            <v>CONSULT SERVICE COMPANY SPA</v>
          </cell>
          <cell r="C61">
            <v>-21502.55</v>
          </cell>
        </row>
        <row r="62">
          <cell r="A62" t="str">
            <v>3700100719467</v>
          </cell>
          <cell r="B62" t="str">
            <v>EXPERIAN INFORMATION SERVICES SPA</v>
          </cell>
          <cell r="C62">
            <v>-25687.32</v>
          </cell>
        </row>
        <row r="63">
          <cell r="A63" t="str">
            <v>3700100719469</v>
          </cell>
          <cell r="B63" t="str">
            <v>SIGLA SRL</v>
          </cell>
          <cell r="C63">
            <v>-377680.43</v>
          </cell>
        </row>
        <row r="64">
          <cell r="A64" t="str">
            <v>3700100719474</v>
          </cell>
          <cell r="B64" t="str">
            <v>TANTIRA SRL</v>
          </cell>
          <cell r="C64">
            <v>-194109.13</v>
          </cell>
        </row>
        <row r="65">
          <cell r="A65" t="str">
            <v>3700100719482</v>
          </cell>
          <cell r="B65" t="str">
            <v>CRIF SPA</v>
          </cell>
          <cell r="C65">
            <v>-149710.96</v>
          </cell>
        </row>
        <row r="66">
          <cell r="A66" t="str">
            <v>3700100719487</v>
          </cell>
          <cell r="B66" t="str">
            <v>CRIF DECISION SOLUTIONS</v>
          </cell>
          <cell r="C66">
            <v>-28008.12</v>
          </cell>
        </row>
        <row r="67">
          <cell r="A67" t="str">
            <v>3700100719495</v>
          </cell>
          <cell r="B67" t="str">
            <v>STUDIO LEGALE ASSOCIATO AVV. CAMPOCCIA</v>
          </cell>
          <cell r="C67">
            <v>597.66</v>
          </cell>
        </row>
        <row r="68">
          <cell r="A68" t="str">
            <v>3700100719507</v>
          </cell>
          <cell r="B68" t="str">
            <v>MARAN CREDIT SOLUTION SPA</v>
          </cell>
          <cell r="C68">
            <v>-18686.28</v>
          </cell>
        </row>
        <row r="69">
          <cell r="A69" t="str">
            <v>3700100719510</v>
          </cell>
          <cell r="B69" t="str">
            <v>CSS SPA</v>
          </cell>
          <cell r="C69">
            <v>-32348.59</v>
          </cell>
        </row>
        <row r="70">
          <cell r="A70" t="str">
            <v>3700102029016</v>
          </cell>
          <cell r="B70" t="str">
            <v>BONELLI EREDE PAPPALARDO  STUDIO LEGALE</v>
          </cell>
          <cell r="C70">
            <v>20428.939999999999</v>
          </cell>
        </row>
        <row r="71">
          <cell r="A71" t="str">
            <v>3700102129310</v>
          </cell>
          <cell r="B71" t="str">
            <v>FINCREDIT RECOVER SRL</v>
          </cell>
          <cell r="C71">
            <v>-273.02</v>
          </cell>
        </row>
        <row r="72">
          <cell r="A72" t="str">
            <v>3700102304357</v>
          </cell>
          <cell r="B72" t="str">
            <v>SI COLLECTION SPA</v>
          </cell>
          <cell r="C72">
            <v>-921.9</v>
          </cell>
        </row>
        <row r="73">
          <cell r="A73" t="str">
            <v>3700102335328</v>
          </cell>
          <cell r="B73" t="str">
            <v>ST.ASS.CARAMANTI TICOZZI &amp; PARTNERS</v>
          </cell>
          <cell r="C73">
            <v>8112</v>
          </cell>
        </row>
        <row r="74">
          <cell r="A74" t="str">
            <v>3750200000004</v>
          </cell>
          <cell r="B74" t="str">
            <v>FORNITORI C/FATTURE DA RICEVERE</v>
          </cell>
          <cell r="C74">
            <v>-495960.38</v>
          </cell>
        </row>
        <row r="75">
          <cell r="A75" t="str">
            <v>3800100001004</v>
          </cell>
          <cell r="B75" t="str">
            <v>COD. 1004 - RITENUTE CO.CO.CO.</v>
          </cell>
          <cell r="C75">
            <v>-3503.12</v>
          </cell>
        </row>
        <row r="76">
          <cell r="A76" t="str">
            <v>3800100001040</v>
          </cell>
          <cell r="B76" t="str">
            <v>COD. 1040 - RITENUTE PRESTAZIONI</v>
          </cell>
          <cell r="C76">
            <v>-6531.67</v>
          </cell>
        </row>
        <row r="77">
          <cell r="A77" t="str">
            <v>3850200000030</v>
          </cell>
          <cell r="B77" t="str">
            <v>Inail</v>
          </cell>
          <cell r="C77">
            <v>-8.6999999999999993</v>
          </cell>
        </row>
        <row r="78">
          <cell r="A78" t="str">
            <v>3900400000001</v>
          </cell>
          <cell r="B78" t="str">
            <v>AMMINISTRATORI C/COMPENSI</v>
          </cell>
          <cell r="C78">
            <v>-2521</v>
          </cell>
        </row>
        <row r="79">
          <cell r="A79" t="str">
            <v>3900500000030</v>
          </cell>
          <cell r="B79" t="str">
            <v>Fabbian Giorgio (valori bollati)</v>
          </cell>
          <cell r="C79">
            <v>2500</v>
          </cell>
        </row>
        <row r="80">
          <cell r="A80" t="str">
            <v>3900700000001</v>
          </cell>
          <cell r="B80" t="str">
            <v>DEBITI ASSICURATIVI V/SIGLA SRL</v>
          </cell>
          <cell r="C80">
            <v>-15995.31</v>
          </cell>
        </row>
        <row r="81">
          <cell r="A81" t="str">
            <v>4000200000020</v>
          </cell>
          <cell r="B81" t="str">
            <v>Ratei passivi per commiss.banca passive</v>
          </cell>
          <cell r="C81">
            <v>-550447.82999999996</v>
          </cell>
        </row>
        <row r="82">
          <cell r="A82" t="str">
            <v>4100100000002</v>
          </cell>
          <cell r="B82" t="str">
            <v>RISC.PASS. - INT. ATT. FINANZIAMENTI</v>
          </cell>
          <cell r="C82">
            <v>-35861151.25</v>
          </cell>
        </row>
        <row r="83">
          <cell r="A83" t="str">
            <v>4300200000015</v>
          </cell>
          <cell r="B83" t="str">
            <v>Fondo svalutazione crediti forfettario</v>
          </cell>
          <cell r="C83">
            <v>-11124000</v>
          </cell>
        </row>
        <row r="84">
          <cell r="A84" t="str">
            <v>4300200000020</v>
          </cell>
          <cell r="B84" t="str">
            <v>Fondo svalutaz. interessi di mora</v>
          </cell>
          <cell r="C84">
            <v>-25191.14</v>
          </cell>
        </row>
        <row r="85">
          <cell r="A85" t="str">
            <v>4500100000001</v>
          </cell>
          <cell r="B85" t="str">
            <v>CAPITALE SOCIALE</v>
          </cell>
          <cell r="C85">
            <v>-600000</v>
          </cell>
        </row>
        <row r="86">
          <cell r="A86" t="str">
            <v>4500200000010</v>
          </cell>
          <cell r="B86" t="str">
            <v>Riserva in c/futuro aumento di capitale</v>
          </cell>
          <cell r="C86">
            <v>-4000000</v>
          </cell>
        </row>
        <row r="87">
          <cell r="A87" t="str">
            <v>4500200000020</v>
          </cell>
          <cell r="B87" t="str">
            <v>VERSAMENTI IN C/CAPITALE</v>
          </cell>
          <cell r="C87">
            <v>-5000000</v>
          </cell>
        </row>
        <row r="88">
          <cell r="A88" t="str">
            <v>4501000000010</v>
          </cell>
          <cell r="B88" t="str">
            <v>Perdita d'esercizio  portata a nuovo</v>
          </cell>
          <cell r="C88">
            <v>5396995.4199999999</v>
          </cell>
        </row>
        <row r="89">
          <cell r="A89" t="str">
            <v>5000100000010</v>
          </cell>
          <cell r="B89" t="str">
            <v>Titoli in garanzia</v>
          </cell>
          <cell r="C89">
            <v>29596577.789999999</v>
          </cell>
        </row>
        <row r="90">
          <cell r="A90" t="str">
            <v>5500100000010</v>
          </cell>
          <cell r="B90" t="str">
            <v>Depositanti titoli in garanzia</v>
          </cell>
          <cell r="C90">
            <v>-29596577.789999999</v>
          </cell>
        </row>
        <row r="91">
          <cell r="C91">
            <v>-3809752.1900005192</v>
          </cell>
        </row>
        <row r="95">
          <cell r="A95" t="str">
            <v>6000100000001</v>
          </cell>
          <cell r="B95" t="str">
            <v>AMM. SPESE PLURIENNALI</v>
          </cell>
          <cell r="C95">
            <v>82638.240000000005</v>
          </cell>
        </row>
        <row r="96">
          <cell r="A96" t="str">
            <v>6000200000001</v>
          </cell>
          <cell r="B96" t="str">
            <v>Ammortamento costi d'impianto</v>
          </cell>
          <cell r="C96">
            <v>32589.27</v>
          </cell>
        </row>
        <row r="97">
          <cell r="A97" t="str">
            <v>6400100000001</v>
          </cell>
          <cell r="B97" t="str">
            <v>INT.PASS. BANCARI</v>
          </cell>
          <cell r="C97">
            <v>226504.53</v>
          </cell>
        </row>
        <row r="98">
          <cell r="A98" t="str">
            <v>6400500000010</v>
          </cell>
          <cell r="B98" t="str">
            <v>Interessi passivi v/Sigla Holding srl</v>
          </cell>
          <cell r="C98">
            <v>763673.35</v>
          </cell>
        </row>
        <row r="99">
          <cell r="A99" t="str">
            <v>6400500000030</v>
          </cell>
          <cell r="B99" t="str">
            <v>Interessi passivi Merrill Lynch</v>
          </cell>
          <cell r="C99">
            <v>6109477.2699999996</v>
          </cell>
        </row>
        <row r="100">
          <cell r="A100" t="str">
            <v>6400500000040</v>
          </cell>
          <cell r="B100" t="str">
            <v>DIFFERENZILE NEGATIVO DERIVATI</v>
          </cell>
          <cell r="C100">
            <v>135409.15</v>
          </cell>
        </row>
        <row r="101">
          <cell r="A101" t="str">
            <v>6500100000010</v>
          </cell>
          <cell r="B101" t="str">
            <v>Spese chiusura trimestre</v>
          </cell>
          <cell r="C101">
            <v>15934.91</v>
          </cell>
        </row>
        <row r="102">
          <cell r="A102" t="str">
            <v>6500100000020</v>
          </cell>
          <cell r="B102" t="str">
            <v>Spese diverse banca</v>
          </cell>
          <cell r="C102">
            <v>24250.63</v>
          </cell>
        </row>
        <row r="103">
          <cell r="A103" t="str">
            <v>6500100000025</v>
          </cell>
          <cell r="B103" t="str">
            <v>PENALI BONIFICI CONTRATTI</v>
          </cell>
          <cell r="C103">
            <v>6884.6</v>
          </cell>
        </row>
        <row r="104">
          <cell r="A104" t="str">
            <v>6500100000040</v>
          </cell>
          <cell r="B104" t="str">
            <v>Commissioni passive Merrill Lynch</v>
          </cell>
          <cell r="C104">
            <v>102351.95</v>
          </cell>
        </row>
        <row r="105">
          <cell r="A105" t="str">
            <v>6500100000065</v>
          </cell>
          <cell r="B105" t="str">
            <v>Comm. incasso Rid</v>
          </cell>
          <cell r="C105">
            <v>169929.1</v>
          </cell>
        </row>
        <row r="106">
          <cell r="A106" t="str">
            <v>6500100000070</v>
          </cell>
          <cell r="B106" t="str">
            <v>Comm. incasso cambiali</v>
          </cell>
          <cell r="C106">
            <v>44351</v>
          </cell>
        </row>
        <row r="107">
          <cell r="A107" t="str">
            <v>6500100000075</v>
          </cell>
          <cell r="B107" t="str">
            <v>Commissioni incasso riba</v>
          </cell>
          <cell r="C107">
            <v>89318.9</v>
          </cell>
        </row>
        <row r="108">
          <cell r="A108" t="str">
            <v>6500700000010</v>
          </cell>
          <cell r="B108" t="str">
            <v>Comm. insoluti cambiali</v>
          </cell>
          <cell r="C108">
            <v>127126.48</v>
          </cell>
        </row>
        <row r="109">
          <cell r="A109" t="str">
            <v>6500700000020</v>
          </cell>
          <cell r="B109" t="str">
            <v>Comm. insoluti Rid</v>
          </cell>
          <cell r="C109">
            <v>93198</v>
          </cell>
        </row>
        <row r="110">
          <cell r="A110" t="str">
            <v>6500700000030</v>
          </cell>
          <cell r="B110" t="str">
            <v>Comm. insoluti Riba</v>
          </cell>
          <cell r="C110">
            <v>114042</v>
          </cell>
        </row>
        <row r="111">
          <cell r="A111" t="str">
            <v>6500700000035</v>
          </cell>
          <cell r="B111" t="str">
            <v>COMMISSIONI INSOLUTI ASSEGNI</v>
          </cell>
          <cell r="C111">
            <v>998.68</v>
          </cell>
        </row>
        <row r="112">
          <cell r="A112" t="str">
            <v>6500700000040</v>
          </cell>
          <cell r="B112" t="str">
            <v>Comm. richiamo cambiali</v>
          </cell>
          <cell r="C112">
            <v>2636.04</v>
          </cell>
        </row>
        <row r="113">
          <cell r="A113" t="str">
            <v>6500700000050</v>
          </cell>
          <cell r="B113" t="str">
            <v>Comm. richiamo Rid-RID</v>
          </cell>
          <cell r="C113">
            <v>1275</v>
          </cell>
        </row>
        <row r="114">
          <cell r="A114" t="str">
            <v>6600200000002</v>
          </cell>
          <cell r="B114" t="str">
            <v>CONTRIBUTI INAIL</v>
          </cell>
          <cell r="C114">
            <v>83.52</v>
          </cell>
        </row>
        <row r="115">
          <cell r="A115" t="str">
            <v>6700100000001</v>
          </cell>
          <cell r="B115" t="str">
            <v>COMPENSI AMMINISTRATORI</v>
          </cell>
          <cell r="C115">
            <v>38475</v>
          </cell>
        </row>
        <row r="116">
          <cell r="A116" t="str">
            <v>6700100000003</v>
          </cell>
          <cell r="B116" t="str">
            <v>COMPENSI SINDACI</v>
          </cell>
          <cell r="C116">
            <v>17100</v>
          </cell>
        </row>
        <row r="117">
          <cell r="A117" t="str">
            <v>6700200000003</v>
          </cell>
          <cell r="B117" t="str">
            <v>PRESTAZIONI CO.CO.CO. CONTRIBUTI INPS</v>
          </cell>
          <cell r="C117">
            <v>3393.25</v>
          </cell>
        </row>
        <row r="118">
          <cell r="A118" t="str">
            <v>6700300000001</v>
          </cell>
          <cell r="B118" t="str">
            <v>COMPENSI PRESTAZIONI FISCALI</v>
          </cell>
          <cell r="C118">
            <v>12168</v>
          </cell>
        </row>
        <row r="119">
          <cell r="A119" t="str">
            <v>6700300000002</v>
          </cell>
          <cell r="B119" t="str">
            <v>COMPENSI PRESTAZIONI REVISORI</v>
          </cell>
          <cell r="C119">
            <v>23469</v>
          </cell>
        </row>
        <row r="120">
          <cell r="A120" t="str">
            <v>6700300000003</v>
          </cell>
          <cell r="B120" t="str">
            <v>COMPENSI PRESTAZIONI LEGALI</v>
          </cell>
          <cell r="C120">
            <v>20349.5</v>
          </cell>
        </row>
        <row r="121">
          <cell r="A121" t="str">
            <v>6700300000005</v>
          </cell>
          <cell r="B121" t="str">
            <v>ALTRI COMPENSI A TERZI</v>
          </cell>
          <cell r="C121">
            <v>164111.91</v>
          </cell>
        </row>
        <row r="122">
          <cell r="A122" t="str">
            <v>6700300000040</v>
          </cell>
          <cell r="B122" t="str">
            <v>Consulenti del lavoro</v>
          </cell>
          <cell r="C122">
            <v>151.19999999999999</v>
          </cell>
        </row>
        <row r="123">
          <cell r="A123" t="str">
            <v>6700500000010</v>
          </cell>
          <cell r="B123" t="str">
            <v>Provvigioni a mediatori</v>
          </cell>
          <cell r="C123">
            <v>3674649.16</v>
          </cell>
        </row>
        <row r="124">
          <cell r="A124" t="str">
            <v>6700500000011</v>
          </cell>
          <cell r="B124" t="str">
            <v>Premio performance</v>
          </cell>
          <cell r="C124">
            <v>262653.73</v>
          </cell>
        </row>
        <row r="125">
          <cell r="A125" t="str">
            <v>6700500000015</v>
          </cell>
          <cell r="B125" t="str">
            <v>Servizi di produzione</v>
          </cell>
          <cell r="C125">
            <v>4594846.5199999996</v>
          </cell>
        </row>
        <row r="126">
          <cell r="A126" t="str">
            <v>6700500000020</v>
          </cell>
          <cell r="B126" t="str">
            <v>Servizi amministrativi</v>
          </cell>
          <cell r="C126">
            <v>189000</v>
          </cell>
        </row>
        <row r="127">
          <cell r="A127" t="str">
            <v>6700500000025</v>
          </cell>
          <cell r="B127" t="str">
            <v>Servizi d'incasso</v>
          </cell>
          <cell r="C127">
            <v>181500</v>
          </cell>
        </row>
        <row r="128">
          <cell r="A128" t="str">
            <v>6700500000030</v>
          </cell>
          <cell r="B128" t="str">
            <v>servizi per spese di struttura</v>
          </cell>
          <cell r="C128">
            <v>117000</v>
          </cell>
        </row>
        <row r="129">
          <cell r="A129" t="str">
            <v>6700500000035</v>
          </cell>
          <cell r="B129" t="str">
            <v>standby servicing</v>
          </cell>
          <cell r="C129">
            <v>26317.3</v>
          </cell>
        </row>
        <row r="130">
          <cell r="A130" t="str">
            <v>6800100000001</v>
          </cell>
          <cell r="B130" t="str">
            <v>SPESE POSTALI E VALORI BOLLATI</v>
          </cell>
          <cell r="C130">
            <v>56.16</v>
          </cell>
        </row>
        <row r="131">
          <cell r="A131" t="str">
            <v>6800100000002</v>
          </cell>
          <cell r="B131" t="str">
            <v>BANCHE DATI</v>
          </cell>
          <cell r="C131">
            <v>623355.26</v>
          </cell>
        </row>
        <row r="132">
          <cell r="A132" t="str">
            <v>6800100000005</v>
          </cell>
          <cell r="B132" t="str">
            <v>SPESE CONTRIBUTI ASSOCIATIVI</v>
          </cell>
          <cell r="C132">
            <v>11025</v>
          </cell>
        </row>
        <row r="133">
          <cell r="A133" t="str">
            <v>6800100000050</v>
          </cell>
          <cell r="B133" t="str">
            <v>SPESE VARIE</v>
          </cell>
          <cell r="C133">
            <v>14</v>
          </cell>
        </row>
        <row r="134">
          <cell r="A134" t="str">
            <v>6900200000002</v>
          </cell>
          <cell r="B134" t="str">
            <v>SPESE RECUPERO E CREDITI</v>
          </cell>
          <cell r="C134">
            <v>450571.1</v>
          </cell>
        </row>
        <row r="135">
          <cell r="A135" t="str">
            <v>6900200000003</v>
          </cell>
          <cell r="B135" t="str">
            <v>Spese di recupero crediti speciali</v>
          </cell>
          <cell r="C135">
            <v>297829.98</v>
          </cell>
        </row>
        <row r="136">
          <cell r="A136" t="str">
            <v>6900200000035</v>
          </cell>
          <cell r="B136" t="str">
            <v>SPESE ESTERNE PER RECUPERO CREDITI</v>
          </cell>
          <cell r="C136">
            <v>489763.03</v>
          </cell>
        </row>
        <row r="137">
          <cell r="A137" t="str">
            <v>7000200000010</v>
          </cell>
          <cell r="B137" t="str">
            <v>Valori bollati per cambiali</v>
          </cell>
          <cell r="C137">
            <v>27015.29</v>
          </cell>
        </row>
        <row r="138">
          <cell r="A138" t="str">
            <v>7000200000015</v>
          </cell>
          <cell r="B138" t="str">
            <v>Valori bollati per contratti</v>
          </cell>
          <cell r="C138">
            <v>91959.8</v>
          </cell>
        </row>
        <row r="139">
          <cell r="A139" t="str">
            <v>7000200000080</v>
          </cell>
          <cell r="B139" t="str">
            <v>Imposte e tasse varie</v>
          </cell>
          <cell r="C139">
            <v>2267.46</v>
          </cell>
        </row>
        <row r="140">
          <cell r="A140" t="str">
            <v>7100100000005</v>
          </cell>
          <cell r="B140" t="str">
            <v>ACCANT. SVALUTAZ. CREDITI FORFET</v>
          </cell>
          <cell r="C140">
            <v>4758000</v>
          </cell>
        </row>
        <row r="141">
          <cell r="A141" t="str">
            <v>7400100000001</v>
          </cell>
          <cell r="B141" t="str">
            <v>SOPRAVVENIENZE PASSIVE</v>
          </cell>
          <cell r="C141">
            <v>15886.11</v>
          </cell>
        </row>
        <row r="142">
          <cell r="A142" t="str">
            <v>7400100000020</v>
          </cell>
          <cell r="B142" t="str">
            <v>Abbuoni passivi e arrotondamenti</v>
          </cell>
          <cell r="C142">
            <v>44634.78</v>
          </cell>
        </row>
        <row r="143">
          <cell r="A143" t="str">
            <v>7400200000001</v>
          </cell>
          <cell r="B143" t="str">
            <v>ABBUONI PASSIVI</v>
          </cell>
          <cell r="C143">
            <v>0.54</v>
          </cell>
        </row>
        <row r="144">
          <cell r="A144" t="str">
            <v>8200100000010</v>
          </cell>
          <cell r="B144" t="str">
            <v>Interessi attivi da finanziamento</v>
          </cell>
          <cell r="C144">
            <v>-16223592.75</v>
          </cell>
        </row>
        <row r="145">
          <cell r="A145" t="str">
            <v>8400100000001</v>
          </cell>
          <cell r="B145" t="str">
            <v>INT.ATT. BANCARI</v>
          </cell>
          <cell r="C145">
            <v>-81356.78</v>
          </cell>
        </row>
        <row r="146">
          <cell r="A146" t="str">
            <v>8400300000002</v>
          </cell>
          <cell r="B146" t="str">
            <v>INT.ATT. DI MORA INCASSATI FIN</v>
          </cell>
          <cell r="C146">
            <v>-219.98</v>
          </cell>
        </row>
        <row r="147">
          <cell r="A147" t="str">
            <v>8800100000001</v>
          </cell>
          <cell r="B147" t="str">
            <v>RIVALSA SPESE ISTRUTTORIA FIN</v>
          </cell>
          <cell r="C147">
            <v>-1480975</v>
          </cell>
        </row>
        <row r="148">
          <cell r="A148" t="str">
            <v>8800100000010</v>
          </cell>
          <cell r="B148" t="str">
            <v>Rimborso spese incasso effetti</v>
          </cell>
          <cell r="C148">
            <v>-225545.12</v>
          </cell>
        </row>
        <row r="149">
          <cell r="A149" t="str">
            <v>8800100000015</v>
          </cell>
          <cell r="B149" t="str">
            <v>Rimborso spese incasso effetti</v>
          </cell>
          <cell r="C149">
            <v>-267678.78000000003</v>
          </cell>
        </row>
        <row r="150">
          <cell r="A150" t="str">
            <v>8800100000020</v>
          </cell>
          <cell r="B150" t="str">
            <v>Rimborso spese tenuta conto</v>
          </cell>
          <cell r="C150">
            <v>-393196.5</v>
          </cell>
        </row>
        <row r="151">
          <cell r="A151" t="str">
            <v>8800100000050</v>
          </cell>
          <cell r="B151" t="str">
            <v>COMM ATT.ASSIC.V/SIGLA SRL</v>
          </cell>
          <cell r="C151">
            <v>-499668.5</v>
          </cell>
        </row>
        <row r="152">
          <cell r="A152" t="str">
            <v>8800100000060</v>
          </cell>
          <cell r="B152" t="str">
            <v>RAPPEL COMM ASSICURATIVE</v>
          </cell>
          <cell r="C152">
            <v>-50159.79</v>
          </cell>
        </row>
        <row r="153">
          <cell r="A153" t="str">
            <v>8900100000002</v>
          </cell>
          <cell r="B153" t="str">
            <v>RIVALSA SPESE RECUPERO CREDITI</v>
          </cell>
          <cell r="C153">
            <v>-635867.81999999995</v>
          </cell>
        </row>
        <row r="154">
          <cell r="A154" t="str">
            <v>8901000000010</v>
          </cell>
          <cell r="B154" t="str">
            <v>Recupero spese bolli</v>
          </cell>
          <cell r="C154">
            <v>-94995.41</v>
          </cell>
        </row>
        <row r="155">
          <cell r="A155" t="str">
            <v>8901000000015</v>
          </cell>
          <cell r="B155" t="str">
            <v>Recupero spese per comunicazione period.</v>
          </cell>
          <cell r="C155">
            <v>-52499.63</v>
          </cell>
        </row>
        <row r="156">
          <cell r="A156" t="str">
            <v>8901000000020</v>
          </cell>
          <cell r="B156" t="str">
            <v>Recupero spese richiamo effetti</v>
          </cell>
          <cell r="C156">
            <v>-201.28</v>
          </cell>
        </row>
        <row r="157">
          <cell r="A157" t="str">
            <v>8901000000030</v>
          </cell>
          <cell r="B157" t="str">
            <v>Recupero spese insoluti</v>
          </cell>
          <cell r="C157">
            <v>-324037.76000000001</v>
          </cell>
        </row>
        <row r="158">
          <cell r="A158" t="str">
            <v>8901000000035</v>
          </cell>
          <cell r="B158" t="str">
            <v>RECUPERO SPESE ASSEGNI INSOLUTI</v>
          </cell>
          <cell r="C158">
            <v>-1910.24</v>
          </cell>
        </row>
        <row r="159">
          <cell r="A159" t="str">
            <v>8901000000090</v>
          </cell>
          <cell r="B159" t="str">
            <v>Altre voci di recupero spese</v>
          </cell>
          <cell r="C159">
            <v>-392.54</v>
          </cell>
        </row>
        <row r="160">
          <cell r="A160" t="str">
            <v>9151000000010</v>
          </cell>
          <cell r="B160" t="str">
            <v>Penali risoluzione anticipata</v>
          </cell>
          <cell r="C160">
            <v>-133209.22</v>
          </cell>
        </row>
        <row r="161">
          <cell r="A161" t="str">
            <v>9200100000001</v>
          </cell>
          <cell r="B161" t="str">
            <v>SOPRAVVENIENZE ATTIVE</v>
          </cell>
          <cell r="C161">
            <v>-227.05</v>
          </cell>
        </row>
        <row r="162">
          <cell r="A162" t="str">
            <v>9200100000040</v>
          </cell>
          <cell r="B162" t="str">
            <v>Sopravv.attive su incassi per estinzioni</v>
          </cell>
          <cell r="C162">
            <v>-0.01</v>
          </cell>
        </row>
        <row r="163">
          <cell r="A163" t="str">
            <v>9200100000050</v>
          </cell>
          <cell r="B163" t="str">
            <v>SOPRAVVENIENZE ATTIVE</v>
          </cell>
          <cell r="C163">
            <v>-4742.59</v>
          </cell>
        </row>
        <row r="164">
          <cell r="A164" t="str">
            <v>9200200000002</v>
          </cell>
          <cell r="B164" t="str">
            <v>ARROTONDAMENTI ATTIVI</v>
          </cell>
          <cell r="C164">
            <v>-6.76</v>
          </cell>
        </row>
        <row r="165">
          <cell r="C165">
            <v>3809752.1900000055</v>
          </cell>
        </row>
      </sheetData>
      <sheetData sheetId="4" refreshError="1">
        <row r="1">
          <cell r="A1" t="str">
            <v>CODICE</v>
          </cell>
          <cell r="B1" t="str">
            <v>RAGSOC</v>
          </cell>
          <cell r="C1" t="str">
            <v>SALDO</v>
          </cell>
        </row>
        <row r="2">
          <cell r="A2" t="str">
            <v>0011000000010</v>
          </cell>
          <cell r="B2" t="str">
            <v>CASSA</v>
          </cell>
          <cell r="C2">
            <v>2108.64</v>
          </cell>
        </row>
        <row r="3">
          <cell r="A3" t="str">
            <v>0011000000015</v>
          </cell>
          <cell r="B3" t="str">
            <v>VALORI BOLLATI</v>
          </cell>
          <cell r="C3">
            <v>3467.12</v>
          </cell>
        </row>
        <row r="4">
          <cell r="A4" t="str">
            <v>0011000000040</v>
          </cell>
          <cell r="B4" t="str">
            <v>VALORI BOLLATI PER CAMBIALI</v>
          </cell>
          <cell r="C4">
            <v>-3240</v>
          </cell>
        </row>
        <row r="5">
          <cell r="A5" t="str">
            <v>0011000000055</v>
          </cell>
          <cell r="B5" t="str">
            <v>VALORI BOLLATI PER CQS</v>
          </cell>
          <cell r="C5">
            <v>1128.76</v>
          </cell>
        </row>
        <row r="6">
          <cell r="A6" t="str">
            <v>0011500000010</v>
          </cell>
          <cell r="B6" t="str">
            <v>CONTO CORRENTE POSTALE NR.73807760</v>
          </cell>
          <cell r="C6">
            <v>31989.3</v>
          </cell>
        </row>
        <row r="7">
          <cell r="A7" t="str">
            <v>0011500000020</v>
          </cell>
          <cell r="B7" t="str">
            <v>C.C. POSTALE NR. 89929582 P.P.</v>
          </cell>
          <cell r="C7">
            <v>48.85</v>
          </cell>
        </row>
        <row r="8">
          <cell r="A8" t="str">
            <v>0021000000010</v>
          </cell>
          <cell r="B8" t="str">
            <v>C.RISP.PD RO 1913 COLLECTION CQS</v>
          </cell>
          <cell r="C8">
            <v>377241.64</v>
          </cell>
        </row>
        <row r="9">
          <cell r="A9" t="str">
            <v>0021000000020</v>
          </cell>
          <cell r="B9" t="str">
            <v>C.RISP.DI PD E RO 2194 GESTIONALE</v>
          </cell>
          <cell r="C9">
            <v>79237.73</v>
          </cell>
        </row>
        <row r="10">
          <cell r="A10" t="str">
            <v>0021000000025</v>
          </cell>
          <cell r="B10" t="str">
            <v>C.RISP.PR RO APP CARTE DI CRED 2275</v>
          </cell>
          <cell r="C10">
            <v>5571.01</v>
          </cell>
        </row>
        <row r="11">
          <cell r="A11" t="str">
            <v>0021000000050</v>
          </cell>
          <cell r="B11" t="str">
            <v>C.RISP.PD RO CQS 2195 FUNDING</v>
          </cell>
          <cell r="C11">
            <v>2628.78</v>
          </cell>
        </row>
        <row r="12">
          <cell r="A12" t="str">
            <v>0021000000090</v>
          </cell>
          <cell r="B12" t="str">
            <v>BANCAPULIA C/C ORDINARIO</v>
          </cell>
          <cell r="C12">
            <v>44054.400000000001</v>
          </cell>
        </row>
        <row r="13">
          <cell r="A13" t="str">
            <v>0021000000091</v>
          </cell>
          <cell r="B13" t="str">
            <v>BANCA FINECO C/C ORDINARIO</v>
          </cell>
          <cell r="C13">
            <v>-2163.9299999999998</v>
          </cell>
        </row>
        <row r="14">
          <cell r="A14" t="str">
            <v>0021000000092</v>
          </cell>
          <cell r="B14" t="str">
            <v>BANCA 24-7 C/C ORDINARIO</v>
          </cell>
          <cell r="C14">
            <v>971110.77</v>
          </cell>
        </row>
        <row r="15">
          <cell r="A15" t="str">
            <v>0021000000300</v>
          </cell>
          <cell r="B15" t="str">
            <v>BPM CONTO BASE</v>
          </cell>
          <cell r="C15">
            <v>530920.39</v>
          </cell>
        </row>
        <row r="16">
          <cell r="A16" t="str">
            <v>0021000000301</v>
          </cell>
          <cell r="B16" t="str">
            <v>BPM CONTO PROVENTI</v>
          </cell>
          <cell r="C16">
            <v>22646.13</v>
          </cell>
        </row>
        <row r="17">
          <cell r="A17" t="str">
            <v>0021000000302</v>
          </cell>
          <cell r="B17" t="str">
            <v>BPM CONTO STAND BY</v>
          </cell>
          <cell r="C17">
            <v>-6606433.1799999997</v>
          </cell>
        </row>
        <row r="18">
          <cell r="A18" t="str">
            <v>0021000000310</v>
          </cell>
          <cell r="B18" t="str">
            <v>BPM C/GESTIONALE</v>
          </cell>
          <cell r="C18">
            <v>9986.43</v>
          </cell>
        </row>
        <row r="19">
          <cell r="A19" t="str">
            <v>0021000000400</v>
          </cell>
          <cell r="B19" t="str">
            <v>BNL C/FUNDING</v>
          </cell>
          <cell r="C19">
            <v>62240.09</v>
          </cell>
        </row>
        <row r="20">
          <cell r="A20" t="str">
            <v>0031000000041</v>
          </cell>
          <cell r="B20" t="str">
            <v>SIGLA FINANZIARIA C/FATT. DA EMETT.</v>
          </cell>
          <cell r="C20">
            <v>5102914.3499999996</v>
          </cell>
        </row>
        <row r="21">
          <cell r="A21" t="str">
            <v>0031000000050</v>
          </cell>
          <cell r="B21" t="str">
            <v>CRED.ASSICUR.V/FINANZIARIA</v>
          </cell>
          <cell r="C21">
            <v>15995.31</v>
          </cell>
        </row>
        <row r="22">
          <cell r="A22" t="str">
            <v>0031000000061</v>
          </cell>
          <cell r="B22" t="str">
            <v>TANTIRA SRL C/FATT. DA EMETTERE</v>
          </cell>
          <cell r="C22">
            <v>6194.97</v>
          </cell>
        </row>
        <row r="23">
          <cell r="A23" t="str">
            <v>0044000000050</v>
          </cell>
          <cell r="B23" t="str">
            <v>CLIENTI C/FATTURE DA EMETTERE</v>
          </cell>
          <cell r="C23">
            <v>161595.45000000001</v>
          </cell>
        </row>
        <row r="24">
          <cell r="A24" t="str">
            <v>0044500000010</v>
          </cell>
          <cell r="B24" t="str">
            <v>CEDENTE PER ANTICIPI C/APULIA</v>
          </cell>
          <cell r="C24">
            <v>109000</v>
          </cell>
        </row>
        <row r="25">
          <cell r="A25" t="str">
            <v>0044500000011</v>
          </cell>
          <cell r="B25" t="str">
            <v>CEDENTE PER ANTICIPI C/FINECO</v>
          </cell>
          <cell r="C25">
            <v>272700</v>
          </cell>
        </row>
        <row r="26">
          <cell r="A26" t="str">
            <v>0044500000012</v>
          </cell>
          <cell r="B26" t="str">
            <v>CEDENTE PER ANTICIPI 24-7</v>
          </cell>
          <cell r="C26">
            <v>149500</v>
          </cell>
        </row>
        <row r="27">
          <cell r="A27" t="str">
            <v>0044500000020</v>
          </cell>
          <cell r="B27" t="str">
            <v>CREDITI V/CLIENTI PER ESTINZ.</v>
          </cell>
          <cell r="C27">
            <v>800329.94</v>
          </cell>
        </row>
        <row r="28">
          <cell r="A28" t="str">
            <v>0049000000020</v>
          </cell>
          <cell r="B28" t="str">
            <v>CLIENTI C/ASSEGNI IN CIRCOLAZ. CQS</v>
          </cell>
          <cell r="C28">
            <v>4000</v>
          </cell>
        </row>
        <row r="29">
          <cell r="A29" t="str">
            <v>0049500000010</v>
          </cell>
          <cell r="B29" t="str">
            <v>CREDITI V/ASSURANT</v>
          </cell>
          <cell r="C29">
            <v>221292.67</v>
          </cell>
        </row>
        <row r="30">
          <cell r="A30" t="str">
            <v>0050400000030</v>
          </cell>
          <cell r="B30" t="str">
            <v>CLIENTI C/ASSEGNI IN CIRCOLAZIONE</v>
          </cell>
          <cell r="C30">
            <v>-519750</v>
          </cell>
        </row>
        <row r="31">
          <cell r="A31" t="str">
            <v>0050400000062</v>
          </cell>
          <cell r="B31" t="str">
            <v>RID RICHIAMATI NON PERVENUTI</v>
          </cell>
          <cell r="C31">
            <v>-147.63999999999999</v>
          </cell>
        </row>
        <row r="32">
          <cell r="A32" t="str">
            <v>0050400000100</v>
          </cell>
          <cell r="B32" t="str">
            <v>CLIENTI C/BONIFICI IN TRANSITO</v>
          </cell>
          <cell r="C32">
            <v>-814528.08</v>
          </cell>
        </row>
        <row r="33">
          <cell r="A33" t="str">
            <v>0051500000010</v>
          </cell>
          <cell r="B33" t="str">
            <v>IFI C/TRANSITORIO INCASSI RID</v>
          </cell>
          <cell r="C33">
            <v>4386.74</v>
          </cell>
        </row>
        <row r="34">
          <cell r="A34" t="str">
            <v>0052000000002</v>
          </cell>
          <cell r="B34" t="str">
            <v>BANCA C/ASSEGNI DA CARICARE</v>
          </cell>
          <cell r="C34">
            <v>9050.0400000000009</v>
          </cell>
        </row>
        <row r="35">
          <cell r="A35" t="str">
            <v>0052000000061</v>
          </cell>
          <cell r="B35" t="str">
            <v>CLIENTI C/EROGAZIONI</v>
          </cell>
          <cell r="C35">
            <v>1983816.25</v>
          </cell>
        </row>
        <row r="36">
          <cell r="A36" t="str">
            <v>0052000000090</v>
          </cell>
          <cell r="B36" t="str">
            <v>CLIENTI C/INCASSI TRANS</v>
          </cell>
          <cell r="C36">
            <v>-19350.04</v>
          </cell>
        </row>
        <row r="37">
          <cell r="A37" t="str">
            <v>0052300000001</v>
          </cell>
          <cell r="B37" t="str">
            <v>TRANSITORIO DEBITI ASSICURATIVI</v>
          </cell>
          <cell r="C37">
            <v>-74739</v>
          </cell>
        </row>
        <row r="38">
          <cell r="A38" t="str">
            <v>0052600000010</v>
          </cell>
          <cell r="B38" t="str">
            <v>AMMINISTRAZIONI C/ANTICIPI CQS</v>
          </cell>
          <cell r="C38">
            <v>400</v>
          </cell>
        </row>
        <row r="39">
          <cell r="A39" t="str">
            <v>0052700000010</v>
          </cell>
          <cell r="B39" t="str">
            <v>AGENTI ENASARCO C/TRANSITORIO</v>
          </cell>
          <cell r="C39">
            <v>273.89999999999998</v>
          </cell>
        </row>
        <row r="40">
          <cell r="A40" t="str">
            <v>0053000006010</v>
          </cell>
          <cell r="B40" t="str">
            <v>CARTE DI CREDITO - 2275</v>
          </cell>
          <cell r="C40">
            <v>12748.76</v>
          </cell>
        </row>
        <row r="41">
          <cell r="A41" t="str">
            <v>0054000000015</v>
          </cell>
          <cell r="B41" t="str">
            <v>BANCHE C/TRANSITORIO CQS</v>
          </cell>
          <cell r="C41">
            <v>169249.18</v>
          </cell>
        </row>
        <row r="42">
          <cell r="A42" t="str">
            <v>0055000000001</v>
          </cell>
          <cell r="B42" t="str">
            <v>CLIENTI C/LIQUIDAZIONI</v>
          </cell>
          <cell r="C42">
            <v>2246146.79</v>
          </cell>
        </row>
        <row r="43">
          <cell r="A43" t="str">
            <v>0055000000004</v>
          </cell>
          <cell r="B43" t="str">
            <v>COMMISSIONI BANCARIE</v>
          </cell>
          <cell r="C43">
            <v>-130973.27</v>
          </cell>
        </row>
        <row r="44">
          <cell r="A44" t="str">
            <v>0055000000007</v>
          </cell>
          <cell r="B44" t="str">
            <v>INTERESSI SCALARI NETTI C/APULIA</v>
          </cell>
          <cell r="C44">
            <v>-22623.35</v>
          </cell>
        </row>
        <row r="45">
          <cell r="A45" t="str">
            <v>0055000000023</v>
          </cell>
          <cell r="B45" t="str">
            <v>IMPOSTA DI RIVALSA FINECO</v>
          </cell>
          <cell r="C45">
            <v>-3004.46</v>
          </cell>
        </row>
        <row r="46">
          <cell r="A46" t="str">
            <v>0055000000027</v>
          </cell>
          <cell r="B46" t="str">
            <v>INTERESSI SCALARI NETTI C/FINECO</v>
          </cell>
          <cell r="C46">
            <v>-534870.43999999994</v>
          </cell>
        </row>
        <row r="47">
          <cell r="A47" t="str">
            <v>0055000000029</v>
          </cell>
          <cell r="B47" t="str">
            <v>IMPOSTA DI BOLLO C/APULIA</v>
          </cell>
          <cell r="C47">
            <v>-233.92</v>
          </cell>
        </row>
        <row r="48">
          <cell r="A48" t="str">
            <v>0055000000030</v>
          </cell>
          <cell r="B48" t="str">
            <v>COMMISSIONI BANCARIE C/24-7</v>
          </cell>
          <cell r="C48">
            <v>-33080.35</v>
          </cell>
        </row>
        <row r="49">
          <cell r="A49" t="str">
            <v>0055000000031</v>
          </cell>
          <cell r="B49" t="str">
            <v>INTERESSI SCALARI NETTI C/24-7</v>
          </cell>
          <cell r="C49">
            <v>-241685.36</v>
          </cell>
        </row>
        <row r="50">
          <cell r="A50" t="str">
            <v>0055000000032</v>
          </cell>
          <cell r="B50" t="str">
            <v>IMPOSTA DI RIVALSA C/24-7</v>
          </cell>
          <cell r="C50">
            <v>-2509.31</v>
          </cell>
        </row>
        <row r="51">
          <cell r="A51" t="str">
            <v>0059000000010</v>
          </cell>
          <cell r="B51" t="str">
            <v>NET INSURANCE C/TRANSITORIO</v>
          </cell>
          <cell r="C51">
            <v>1621.69</v>
          </cell>
        </row>
        <row r="52">
          <cell r="A52" t="str">
            <v>0060100000030</v>
          </cell>
          <cell r="B52" t="str">
            <v>PORTAFOGLIO RID</v>
          </cell>
          <cell r="C52">
            <v>-136772.04</v>
          </cell>
        </row>
        <row r="53">
          <cell r="A53" t="str">
            <v>0060100000050</v>
          </cell>
          <cell r="B53" t="str">
            <v>PORTAFOGLIO RI.BA.</v>
          </cell>
          <cell r="C53">
            <v>-3426.53</v>
          </cell>
        </row>
        <row r="54">
          <cell r="A54" t="str">
            <v>0060100003015</v>
          </cell>
          <cell r="B54" t="str">
            <v>BPM RIBA/RID SBF</v>
          </cell>
          <cell r="C54">
            <v>167470.57999999999</v>
          </cell>
        </row>
        <row r="55">
          <cell r="A55" t="str">
            <v>0091000000010</v>
          </cell>
          <cell r="B55" t="str">
            <v>COSTI D'IMPIANTO E AMPLIAMENTO</v>
          </cell>
          <cell r="C55">
            <v>1165768.55</v>
          </cell>
        </row>
        <row r="56">
          <cell r="A56" t="str">
            <v>0091000000020</v>
          </cell>
          <cell r="B56" t="str">
            <v>F.DO AMM. COSTI D'IMPIANTO E AMPL.</v>
          </cell>
          <cell r="C56">
            <v>-743228.78</v>
          </cell>
        </row>
        <row r="57">
          <cell r="A57" t="str">
            <v>0093000000030</v>
          </cell>
          <cell r="B57" t="str">
            <v>PROGRAMMI SOFTWARE</v>
          </cell>
          <cell r="C57">
            <v>3231775</v>
          </cell>
        </row>
        <row r="58">
          <cell r="A58" t="str">
            <v>0093000000031</v>
          </cell>
          <cell r="B58" t="str">
            <v>F.DO AMM. PROGRAMMI SOFTWARE</v>
          </cell>
          <cell r="C58">
            <v>-1391517.06</v>
          </cell>
        </row>
        <row r="59">
          <cell r="A59" t="str">
            <v>0093000000050</v>
          </cell>
          <cell r="B59" t="str">
            <v>KNOW HOW</v>
          </cell>
          <cell r="C59">
            <v>1200000</v>
          </cell>
        </row>
        <row r="60">
          <cell r="A60" t="str">
            <v>0093000000060</v>
          </cell>
          <cell r="B60" t="str">
            <v>F.DO AMM. KNOW HOW</v>
          </cell>
          <cell r="C60">
            <v>-439479.45</v>
          </cell>
        </row>
        <row r="61">
          <cell r="A61" t="str">
            <v>0094000000010</v>
          </cell>
          <cell r="B61" t="str">
            <v>MARCHIO</v>
          </cell>
          <cell r="C61">
            <v>1954518.14</v>
          </cell>
        </row>
        <row r="62">
          <cell r="A62" t="str">
            <v>0094000000020</v>
          </cell>
          <cell r="B62" t="str">
            <v>F.DO AMM. MARCHIO</v>
          </cell>
          <cell r="C62">
            <v>-715256.79</v>
          </cell>
        </row>
        <row r="63">
          <cell r="A63" t="str">
            <v>0096000000060</v>
          </cell>
          <cell r="B63" t="str">
            <v>ONERI PLURIENNALI</v>
          </cell>
          <cell r="C63">
            <v>30600</v>
          </cell>
        </row>
        <row r="64">
          <cell r="A64" t="str">
            <v>0096000000061</v>
          </cell>
          <cell r="B64" t="str">
            <v>F.DO AMM. ONERI PLURIENNALI</v>
          </cell>
          <cell r="C64">
            <v>-7649.24</v>
          </cell>
        </row>
        <row r="65">
          <cell r="A65" t="str">
            <v>0096000000070</v>
          </cell>
          <cell r="B65" t="str">
            <v>COSTI PLURIENNALI SU BENI DI TERZI</v>
          </cell>
          <cell r="C65">
            <v>83983.07</v>
          </cell>
        </row>
        <row r="66">
          <cell r="A66" t="str">
            <v>0096000000071</v>
          </cell>
          <cell r="B66" t="str">
            <v>F.DO AMM. COSTI PLUR. SU BENI TERZI</v>
          </cell>
          <cell r="C66">
            <v>-43568.29</v>
          </cell>
        </row>
        <row r="67">
          <cell r="A67" t="str">
            <v>0099000000021</v>
          </cell>
          <cell r="B67" t="str">
            <v>PROGRAMMA SOFTW. IN FASE DI COLLAUD</v>
          </cell>
          <cell r="C67">
            <v>208800</v>
          </cell>
        </row>
        <row r="68">
          <cell r="A68" t="str">
            <v>0106000000015</v>
          </cell>
          <cell r="B68" t="str">
            <v>MACCHINE UFFICIO ELETTRICHE</v>
          </cell>
          <cell r="C68">
            <v>734460.8</v>
          </cell>
        </row>
        <row r="69">
          <cell r="A69" t="str">
            <v>0106000000020</v>
          </cell>
          <cell r="B69" t="str">
            <v>MOBILI E MACCHINE ORDINARIE</v>
          </cell>
          <cell r="C69">
            <v>178373.52</v>
          </cell>
        </row>
        <row r="70">
          <cell r="A70" t="str">
            <v>0106000000022</v>
          </cell>
          <cell r="B70" t="str">
            <v>ARREDI</v>
          </cell>
          <cell r="C70">
            <v>39444.410000000003</v>
          </cell>
        </row>
        <row r="71">
          <cell r="A71" t="str">
            <v>0106000000025</v>
          </cell>
          <cell r="B71" t="str">
            <v>MACCHINARI, APPARECCHI E ATTREZZ.</v>
          </cell>
          <cell r="C71">
            <v>38161.410000000003</v>
          </cell>
        </row>
        <row r="72">
          <cell r="A72" t="str">
            <v>0106000000030</v>
          </cell>
          <cell r="B72" t="str">
            <v>BANCONI BLINDATI</v>
          </cell>
          <cell r="C72">
            <v>4787.59</v>
          </cell>
        </row>
        <row r="73">
          <cell r="A73" t="str">
            <v>0106000000033</v>
          </cell>
          <cell r="B73" t="str">
            <v>IMPIANTI ELETTRICI</v>
          </cell>
          <cell r="C73">
            <v>40218.53</v>
          </cell>
        </row>
        <row r="74">
          <cell r="A74" t="str">
            <v>0106000000035</v>
          </cell>
          <cell r="B74" t="str">
            <v>IMPIANTI DI ALLARME</v>
          </cell>
          <cell r="C74">
            <v>26552.57</v>
          </cell>
        </row>
        <row r="75">
          <cell r="A75" t="str">
            <v>0106000000040</v>
          </cell>
          <cell r="B75" t="str">
            <v>IMPIANTI INTERNI SPEC. DI COMUNICAZ</v>
          </cell>
          <cell r="C75">
            <v>31516.98</v>
          </cell>
        </row>
        <row r="76">
          <cell r="A76" t="str">
            <v>0133000000010</v>
          </cell>
          <cell r="B76" t="str">
            <v>ERARIO C/RITENUTE SU INT. BANCARI</v>
          </cell>
          <cell r="C76">
            <v>5653.99</v>
          </cell>
        </row>
        <row r="77">
          <cell r="A77" t="str">
            <v>0133000000020</v>
          </cell>
          <cell r="B77" t="str">
            <v>ERARIO C/RITENUTE SU PROVVIGIONI</v>
          </cell>
          <cell r="C77">
            <v>473491.18</v>
          </cell>
        </row>
        <row r="78">
          <cell r="A78" t="str">
            <v>0133000000081</v>
          </cell>
          <cell r="B78" t="str">
            <v>ACCONTI IRAP</v>
          </cell>
          <cell r="C78">
            <v>64686.12</v>
          </cell>
        </row>
        <row r="79">
          <cell r="A79" t="str">
            <v>0133000000095</v>
          </cell>
          <cell r="B79" t="str">
            <v>CREDITO IMP. ACC. RIT. TFR</v>
          </cell>
          <cell r="C79">
            <v>2457.1799999999998</v>
          </cell>
        </row>
        <row r="80">
          <cell r="A80" t="str">
            <v>0133000000096</v>
          </cell>
          <cell r="B80" t="str">
            <v>ERARIO C/ACCONTO IMPOSTA SOSTITUTIV</v>
          </cell>
          <cell r="C80">
            <v>502.53</v>
          </cell>
        </row>
        <row r="81">
          <cell r="A81" t="str">
            <v>0133000000098</v>
          </cell>
          <cell r="B81" t="str">
            <v>CREDITI V/ERARIO IMPOSTE ANTICIPATE</v>
          </cell>
          <cell r="C81">
            <v>-8</v>
          </cell>
        </row>
        <row r="82">
          <cell r="A82" t="str">
            <v>0134000000010</v>
          </cell>
          <cell r="B82" t="str">
            <v>BOLLI PER CONTRATTI</v>
          </cell>
          <cell r="C82">
            <v>-9817.74</v>
          </cell>
        </row>
        <row r="83">
          <cell r="A83" t="str">
            <v>0135000000010</v>
          </cell>
          <cell r="B83" t="str">
            <v>CREDITI V/HDG PER IMPOSTE DA CONSOL</v>
          </cell>
          <cell r="C83">
            <v>739687.14</v>
          </cell>
        </row>
        <row r="84">
          <cell r="A84" t="str">
            <v>0136000000010</v>
          </cell>
          <cell r="B84" t="str">
            <v>FORNITORI C/ANTICIPI</v>
          </cell>
          <cell r="C84">
            <v>367025</v>
          </cell>
        </row>
        <row r="85">
          <cell r="A85" t="str">
            <v>0136000000020</v>
          </cell>
          <cell r="B85" t="str">
            <v>FORNITORI C/NOTE ACCRED. DA RICEV.</v>
          </cell>
          <cell r="C85">
            <v>-635.41</v>
          </cell>
        </row>
        <row r="86">
          <cell r="A86" t="str">
            <v>0138000000019</v>
          </cell>
          <cell r="B86" t="str">
            <v>CAUZIONI ATTIVE AEM ELETTRICITA'</v>
          </cell>
          <cell r="C86">
            <v>206.6</v>
          </cell>
        </row>
        <row r="87">
          <cell r="A87" t="str">
            <v>0138000000020</v>
          </cell>
          <cell r="B87" t="str">
            <v>CAUZIONI ATTIVE ENEL</v>
          </cell>
          <cell r="C87">
            <v>-15.49</v>
          </cell>
        </row>
        <row r="88">
          <cell r="A88" t="str">
            <v>0138000000021</v>
          </cell>
          <cell r="B88" t="str">
            <v>CAUZIONI ATTIVE ENEL DIPENDENTI</v>
          </cell>
          <cell r="C88">
            <v>30</v>
          </cell>
        </row>
        <row r="89">
          <cell r="A89" t="str">
            <v>0138000000030</v>
          </cell>
          <cell r="B89" t="str">
            <v>CAUZIONI ATTIVE NOLEGGIO AUTO ALFIE</v>
          </cell>
          <cell r="C89">
            <v>5005</v>
          </cell>
        </row>
        <row r="90">
          <cell r="A90" t="str">
            <v>0138000000031</v>
          </cell>
          <cell r="B90" t="str">
            <v>CAUZIONI ATTIVE AUTOVETT. SOSTITUT.</v>
          </cell>
          <cell r="C90">
            <v>2</v>
          </cell>
        </row>
        <row r="91">
          <cell r="A91" t="str">
            <v>0138000000040</v>
          </cell>
          <cell r="B91" t="str">
            <v>CAUZIONI ATTIVE AFFITTO</v>
          </cell>
          <cell r="C91">
            <v>21000</v>
          </cell>
        </row>
        <row r="92">
          <cell r="A92" t="str">
            <v>0138000000041</v>
          </cell>
          <cell r="B92" t="str">
            <v>CAUZIONI ATTIVE LOCAZIONI DIPENDENT</v>
          </cell>
          <cell r="C92">
            <v>19610</v>
          </cell>
        </row>
        <row r="93">
          <cell r="A93" t="str">
            <v>0139000000041</v>
          </cell>
          <cell r="B93" t="str">
            <v>TICKETS RESTAURANT</v>
          </cell>
          <cell r="C93">
            <v>-32.01</v>
          </cell>
        </row>
        <row r="94">
          <cell r="A94" t="str">
            <v>0139000000080</v>
          </cell>
          <cell r="B94" t="str">
            <v>DEBITORI VARI C/ANTICIPI SPESE</v>
          </cell>
          <cell r="C94">
            <v>-3885.59</v>
          </cell>
        </row>
        <row r="95">
          <cell r="A95" t="str">
            <v>0139000000081</v>
          </cell>
          <cell r="B95" t="str">
            <v>DEBITORI VARI VENDITE C/ANTICIPI SP</v>
          </cell>
          <cell r="C95">
            <v>19151.189999999999</v>
          </cell>
        </row>
        <row r="96">
          <cell r="A96" t="str">
            <v>0145000000030</v>
          </cell>
          <cell r="B96" t="str">
            <v>RISCONTI ATTIVI SU COMPENSI DI INT.</v>
          </cell>
          <cell r="C96">
            <v>507674.24</v>
          </cell>
        </row>
        <row r="97">
          <cell r="A97" t="str">
            <v>0145000000040</v>
          </cell>
          <cell r="B97" t="str">
            <v>RISCONTI ATTIVI DIVERSI</v>
          </cell>
          <cell r="C97">
            <v>87367.23</v>
          </cell>
        </row>
        <row r="98">
          <cell r="A98" t="str">
            <v>0145000000045</v>
          </cell>
          <cell r="B98" t="str">
            <v>RISCONTI ATTIVI COMMISSIONI BPM</v>
          </cell>
          <cell r="C98">
            <v>93784</v>
          </cell>
        </row>
        <row r="99">
          <cell r="A99" t="str">
            <v>0145000000050</v>
          </cell>
          <cell r="B99" t="str">
            <v>COSTI ESERCIZI FUTURI</v>
          </cell>
          <cell r="C99">
            <v>607.09</v>
          </cell>
        </row>
        <row r="100">
          <cell r="A100" t="str">
            <v>0145000000065</v>
          </cell>
          <cell r="B100" t="str">
            <v>RATEI ATTIVI V/ASSURANT</v>
          </cell>
          <cell r="C100">
            <v>130594.29</v>
          </cell>
        </row>
        <row r="101">
          <cell r="A101" t="str">
            <v>0190200000000</v>
          </cell>
          <cell r="B101" t="str">
            <v>CLIENTI DA FINANZIAMENTO</v>
          </cell>
          <cell r="C101">
            <v>12754129.930000018</v>
          </cell>
        </row>
        <row r="102">
          <cell r="A102" t="str">
            <v>0191010000026</v>
          </cell>
          <cell r="B102" t="str">
            <v>SIGLA FINANZIARIA SRL</v>
          </cell>
          <cell r="C102">
            <v>377680.43</v>
          </cell>
        </row>
        <row r="103">
          <cell r="A103" t="str">
            <v>0191010000171</v>
          </cell>
          <cell r="B103" t="str">
            <v>SGL S.P.A.</v>
          </cell>
          <cell r="C103">
            <v>3000</v>
          </cell>
        </row>
        <row r="104">
          <cell r="A104" t="str">
            <v>0191012001730</v>
          </cell>
          <cell r="B104" t="str">
            <v>CANTON DEI MUS SRL</v>
          </cell>
          <cell r="C104">
            <v>120</v>
          </cell>
        </row>
        <row r="105">
          <cell r="A105" t="str">
            <v>0191012001843</v>
          </cell>
          <cell r="B105" t="str">
            <v>NET INSURANCE SPA SERVIZI ASSICURATIVI</v>
          </cell>
          <cell r="C105">
            <v>14708.95</v>
          </cell>
        </row>
        <row r="106">
          <cell r="A106" t="str">
            <v>0191012001937</v>
          </cell>
          <cell r="B106" t="str">
            <v>GENIALLOYD SPA ASSICURAZIONI</v>
          </cell>
          <cell r="C106">
            <v>522</v>
          </cell>
        </row>
        <row r="107">
          <cell r="A107" t="str">
            <v>0201000000010</v>
          </cell>
          <cell r="B107" t="str">
            <v>TITOLI IN GARANZIA</v>
          </cell>
          <cell r="C107">
            <v>164400</v>
          </cell>
        </row>
        <row r="108">
          <cell r="A108" t="str">
            <v>0202000000010</v>
          </cell>
          <cell r="B108" t="str">
            <v>DEBITORI PER QUOTE CQS C/APULIA</v>
          </cell>
          <cell r="C108">
            <v>18316117.399999999</v>
          </cell>
        </row>
        <row r="109">
          <cell r="A109" t="str">
            <v>0202000000020</v>
          </cell>
          <cell r="B109" t="str">
            <v>DEBITORI PER QUOTE CQS C/FINECO</v>
          </cell>
          <cell r="C109">
            <v>29812724.859999999</v>
          </cell>
        </row>
        <row r="110">
          <cell r="A110" t="str">
            <v>0202000000030</v>
          </cell>
          <cell r="B110" t="str">
            <v>DEBITORI PER QUOTE CQS C/24-7</v>
          </cell>
          <cell r="C110">
            <v>25034245.43</v>
          </cell>
        </row>
        <row r="111">
          <cell r="A111" t="str">
            <v>0203000000010</v>
          </cell>
          <cell r="B111" t="str">
            <v>RISCHI SU CREDITI CEDUTI</v>
          </cell>
          <cell r="C111">
            <v>351901</v>
          </cell>
        </row>
        <row r="112">
          <cell r="A112" t="str">
            <v>0211200000010</v>
          </cell>
          <cell r="B112" t="str">
            <v>INTERESSI PASSIVI DA LIQUIDARE</v>
          </cell>
          <cell r="C112">
            <v>-39489.96</v>
          </cell>
        </row>
        <row r="113">
          <cell r="A113" t="str">
            <v>0211200000020</v>
          </cell>
          <cell r="B113" t="str">
            <v>INTERESSI ATTIVI DA LIQUIDARE</v>
          </cell>
          <cell r="C113">
            <v>575.25</v>
          </cell>
        </row>
        <row r="114">
          <cell r="A114" t="str">
            <v>0221000000050</v>
          </cell>
          <cell r="B114" t="str">
            <v>DEBITI V/SIGLA FIN COMM ASSIC</v>
          </cell>
          <cell r="C114">
            <v>-10336.040000000001</v>
          </cell>
        </row>
        <row r="115">
          <cell r="A115" t="str">
            <v>0221000000060</v>
          </cell>
          <cell r="B115" t="str">
            <v>DEBITI V/SIGLA FIN.(CTR.SPECIALI)</v>
          </cell>
          <cell r="C115">
            <v>-377982.81</v>
          </cell>
        </row>
        <row r="116">
          <cell r="A116" t="str">
            <v>0225000000030</v>
          </cell>
          <cell r="B116" t="str">
            <v>SIGLA HOLDING SRL C/FINANZIAMENTO</v>
          </cell>
          <cell r="C116">
            <v>-3752668.52</v>
          </cell>
        </row>
        <row r="117">
          <cell r="A117" t="str">
            <v>0226000000010</v>
          </cell>
          <cell r="B117" t="str">
            <v>DEBITI V/IFI</v>
          </cell>
          <cell r="C117">
            <v>-186277.14</v>
          </cell>
        </row>
        <row r="118">
          <cell r="A118" t="str">
            <v>0230100000000</v>
          </cell>
          <cell r="B118" t="str">
            <v>FORNITORI</v>
          </cell>
          <cell r="C118">
            <v>-1241353.8799999999</v>
          </cell>
        </row>
        <row r="119">
          <cell r="A119" t="str">
            <v>0250200000010</v>
          </cell>
          <cell r="B119" t="str">
            <v>INPS LAVORATORI DIPENDENTI</v>
          </cell>
          <cell r="C119">
            <v>-186995</v>
          </cell>
        </row>
        <row r="120">
          <cell r="A120" t="str">
            <v>0250200000020</v>
          </cell>
          <cell r="B120" t="str">
            <v>INPS LAVORATORI CO.CO.PRO.</v>
          </cell>
          <cell r="C120">
            <v>-38969.480000000003</v>
          </cell>
        </row>
        <row r="121">
          <cell r="A121" t="str">
            <v>0250200000030</v>
          </cell>
          <cell r="B121" t="str">
            <v>INAIL</v>
          </cell>
          <cell r="C121">
            <v>1211.2</v>
          </cell>
        </row>
        <row r="122">
          <cell r="A122" t="str">
            <v>0250200000050</v>
          </cell>
          <cell r="B122" t="str">
            <v>FONDO MARIO NEGRI</v>
          </cell>
          <cell r="C122">
            <v>-51922.1</v>
          </cell>
        </row>
        <row r="123">
          <cell r="A123" t="str">
            <v>0250200000060</v>
          </cell>
          <cell r="B123" t="str">
            <v>FONDO MARIO BESUSSO (FASDAC)</v>
          </cell>
          <cell r="C123">
            <v>-4670.8599999999997</v>
          </cell>
        </row>
        <row r="124">
          <cell r="A124" t="str">
            <v>0250200000070</v>
          </cell>
          <cell r="B124" t="str">
            <v>FONDO ANTONIO PASTORE</v>
          </cell>
          <cell r="C124">
            <v>-49321.41</v>
          </cell>
        </row>
        <row r="125">
          <cell r="A125" t="str">
            <v>0250200000080</v>
          </cell>
          <cell r="B125" t="str">
            <v>FONDO QUAS</v>
          </cell>
          <cell r="C125">
            <v>-445</v>
          </cell>
        </row>
        <row r="126">
          <cell r="A126" t="str">
            <v>0250200000090</v>
          </cell>
          <cell r="B126" t="str">
            <v>FONDAZIONE ENASARCO</v>
          </cell>
          <cell r="C126">
            <v>-33412.19</v>
          </cell>
        </row>
        <row r="127">
          <cell r="A127" t="str">
            <v>0250200000095</v>
          </cell>
          <cell r="B127" t="str">
            <v>FONDO EST</v>
          </cell>
          <cell r="C127">
            <v>-1982</v>
          </cell>
        </row>
        <row r="128">
          <cell r="A128" t="str">
            <v>0250300000030</v>
          </cell>
          <cell r="B128" t="str">
            <v>IRAP</v>
          </cell>
          <cell r="C128">
            <v>-48791.35</v>
          </cell>
        </row>
        <row r="129">
          <cell r="A129" t="str">
            <v>0250300000040</v>
          </cell>
          <cell r="B129" t="str">
            <v>DEBITI PER IMPOSTA SOST. TFR</v>
          </cell>
          <cell r="C129">
            <v>692.97</v>
          </cell>
        </row>
        <row r="130">
          <cell r="A130" t="str">
            <v>0250400000010</v>
          </cell>
          <cell r="B130" t="str">
            <v>RITENUTE COMPENSI LAVORO AUTONOMO</v>
          </cell>
          <cell r="C130">
            <v>-8726.7199999999993</v>
          </cell>
        </row>
        <row r="131">
          <cell r="A131" t="str">
            <v>0250400000015</v>
          </cell>
          <cell r="B131" t="str">
            <v>RITENUTE COMPENSI CO.CO.PRO.</v>
          </cell>
          <cell r="C131">
            <v>-5665.35</v>
          </cell>
        </row>
        <row r="132">
          <cell r="A132" t="str">
            <v>0250400000030</v>
          </cell>
          <cell r="B132" t="str">
            <v>RITENUTE SU PROVVIGIONI</v>
          </cell>
          <cell r="C132">
            <v>-93436.71</v>
          </cell>
        </row>
        <row r="133">
          <cell r="A133" t="str">
            <v>0250400000050</v>
          </cell>
          <cell r="B133" t="str">
            <v>RITENUTE AI DIPENDENTI</v>
          </cell>
          <cell r="C133">
            <v>-118958.8</v>
          </cell>
        </row>
        <row r="134">
          <cell r="A134" t="str">
            <v>0251000000010</v>
          </cell>
          <cell r="B134" t="str">
            <v>IVA VENDITE</v>
          </cell>
          <cell r="C134">
            <v>-539.74</v>
          </cell>
        </row>
        <row r="135">
          <cell r="A135" t="str">
            <v>0251000000020</v>
          </cell>
          <cell r="B135" t="str">
            <v>IVA ACQUISTI</v>
          </cell>
          <cell r="C135">
            <v>44424.32</v>
          </cell>
        </row>
        <row r="136">
          <cell r="A136" t="str">
            <v>0255000000040</v>
          </cell>
          <cell r="B136" t="str">
            <v>SIGLA FINANZIARIA C/ANTICIPI</v>
          </cell>
          <cell r="C136">
            <v>-7513969.4199999999</v>
          </cell>
        </row>
        <row r="137">
          <cell r="A137" t="str">
            <v>0255000000050</v>
          </cell>
          <cell r="B137" t="str">
            <v>DEBITI V/HDG PER IMPOSTE DA CONSOL</v>
          </cell>
          <cell r="C137">
            <v>-205434.2</v>
          </cell>
        </row>
        <row r="138">
          <cell r="A138" t="str">
            <v>0255000000070</v>
          </cell>
          <cell r="B138" t="str">
            <v>POSTA TARGET</v>
          </cell>
          <cell r="C138">
            <v>-109.06</v>
          </cell>
        </row>
        <row r="139">
          <cell r="A139" t="str">
            <v>0256000000010</v>
          </cell>
          <cell r="B139" t="str">
            <v>DEBITI V/NET INSURANCE</v>
          </cell>
          <cell r="C139">
            <v>-603289.41</v>
          </cell>
        </row>
        <row r="140">
          <cell r="A140" t="str">
            <v>0256000000020</v>
          </cell>
          <cell r="B140" t="str">
            <v>DEBITI V/CARIGE ASSICURAZIONI</v>
          </cell>
          <cell r="C140">
            <v>-0.01</v>
          </cell>
        </row>
        <row r="141">
          <cell r="A141" t="str">
            <v>0256000000030</v>
          </cell>
          <cell r="B141" t="str">
            <v>DEBITI V/A.M. SRL ASSICURAZIONI</v>
          </cell>
          <cell r="C141">
            <v>1350380.31</v>
          </cell>
        </row>
        <row r="142">
          <cell r="A142" t="str">
            <v>0256000000040</v>
          </cell>
          <cell r="B142" t="str">
            <v>DEBITI V/AXERIA PREVOYANCE S.A.</v>
          </cell>
          <cell r="C142">
            <v>-2109940.7200000002</v>
          </cell>
        </row>
        <row r="143">
          <cell r="A143" t="str">
            <v>0256000000050</v>
          </cell>
          <cell r="B143" t="str">
            <v>DEBITI V/CATTOLICA ASSICURAZIONI</v>
          </cell>
          <cell r="C143">
            <v>-3231.4</v>
          </cell>
        </row>
        <row r="144">
          <cell r="A144" t="str">
            <v>0257000000010</v>
          </cell>
          <cell r="B144" t="str">
            <v>DEBITI V/ASSURANT</v>
          </cell>
          <cell r="C144">
            <v>-318314.48</v>
          </cell>
        </row>
        <row r="145">
          <cell r="A145" t="str">
            <v>0258500000010</v>
          </cell>
          <cell r="B145" t="str">
            <v>FORNITORI C/FATTURE DA RICEVERE</v>
          </cell>
          <cell r="C145">
            <v>-1447761.98</v>
          </cell>
        </row>
        <row r="146">
          <cell r="A146" t="str">
            <v>0259000000010</v>
          </cell>
          <cell r="B146" t="str">
            <v>AMMINISTRATORE C/COMPENSO</v>
          </cell>
          <cell r="C146">
            <v>-2791</v>
          </cell>
        </row>
        <row r="147">
          <cell r="A147" t="str">
            <v>0259000000020</v>
          </cell>
          <cell r="B147" t="str">
            <v>PERSONALE C/RETRIBUZIONE</v>
          </cell>
          <cell r="C147">
            <v>-554689.36</v>
          </cell>
        </row>
        <row r="148">
          <cell r="A148" t="str">
            <v>0259000000051</v>
          </cell>
          <cell r="B148" t="str">
            <v>JACKSON CHRISTABEL</v>
          </cell>
          <cell r="C148">
            <v>-1742</v>
          </cell>
        </row>
        <row r="149">
          <cell r="A149" t="str">
            <v>0259000000100</v>
          </cell>
          <cell r="B149" t="str">
            <v>F.DO STANZIAMENTO PREMI DIPENDENTI</v>
          </cell>
          <cell r="C149">
            <v>-287995</v>
          </cell>
        </row>
        <row r="150">
          <cell r="A150" t="str">
            <v>0259500000001</v>
          </cell>
          <cell r="B150" t="str">
            <v>DEBITI PREV. COMPLEMENTARE</v>
          </cell>
          <cell r="C150">
            <v>-1661.94</v>
          </cell>
        </row>
        <row r="151">
          <cell r="A151" t="str">
            <v>0262000000040</v>
          </cell>
          <cell r="B151" t="str">
            <v>RATEI PASSIIVI DIVERSI</v>
          </cell>
          <cell r="C151">
            <v>-49878.74</v>
          </cell>
        </row>
        <row r="152">
          <cell r="A152" t="str">
            <v>0262000000050</v>
          </cell>
          <cell r="B152" t="str">
            <v>RATEI PASSIVI V/SIGLA FIN</v>
          </cell>
          <cell r="C152">
            <v>-51104.39</v>
          </cell>
        </row>
        <row r="153">
          <cell r="A153" t="str">
            <v>0265000000010</v>
          </cell>
          <cell r="B153" t="str">
            <v>RISCONTI PASS INTERESSI FINANZIAMEN</v>
          </cell>
          <cell r="C153">
            <v>-3600314.27</v>
          </cell>
        </row>
        <row r="154">
          <cell r="A154" t="str">
            <v>0271000000010</v>
          </cell>
          <cell r="B154" t="str">
            <v>FONDO T.F.R.</v>
          </cell>
          <cell r="C154">
            <v>-566366.93999999994</v>
          </cell>
        </row>
        <row r="155">
          <cell r="A155" t="str">
            <v>0295000000015</v>
          </cell>
          <cell r="B155" t="str">
            <v>F.DO AMM. MACCH. UFF. EL. EL ELETTR</v>
          </cell>
          <cell r="C155">
            <v>-445104.06</v>
          </cell>
        </row>
        <row r="156">
          <cell r="A156" t="str">
            <v>0295000000020</v>
          </cell>
          <cell r="B156" t="str">
            <v>F.DO AMM. MOBILI E MACCH. ORDINARIE</v>
          </cell>
          <cell r="C156">
            <v>-60164.88</v>
          </cell>
        </row>
        <row r="157">
          <cell r="A157" t="str">
            <v>0295000000022</v>
          </cell>
          <cell r="B157" t="str">
            <v>F.DO AMM. ARREDI</v>
          </cell>
          <cell r="C157">
            <v>-23216.83</v>
          </cell>
        </row>
        <row r="158">
          <cell r="A158" t="str">
            <v>0295000000025</v>
          </cell>
          <cell r="B158" t="str">
            <v>F.DO AMM. ATTREZZATURE VARIE</v>
          </cell>
          <cell r="C158">
            <v>-26727.32</v>
          </cell>
        </row>
        <row r="159">
          <cell r="A159" t="str">
            <v>0295000000030</v>
          </cell>
          <cell r="B159" t="str">
            <v>F.DO AMM. BANCONI BLINDATI</v>
          </cell>
          <cell r="C159">
            <v>-4392.95</v>
          </cell>
        </row>
        <row r="160">
          <cell r="A160" t="str">
            <v>0295000000033</v>
          </cell>
          <cell r="B160" t="str">
            <v>F.DO AMM. IMPIANTI ELETTRICI</v>
          </cell>
          <cell r="C160">
            <v>-26191.040000000001</v>
          </cell>
        </row>
        <row r="161">
          <cell r="A161" t="str">
            <v>0295000000035</v>
          </cell>
          <cell r="B161" t="str">
            <v>F.DO AMM. IMPIANTI DI ALLARME</v>
          </cell>
          <cell r="C161">
            <v>-21407.32</v>
          </cell>
        </row>
        <row r="162">
          <cell r="A162" t="str">
            <v>0295000000040</v>
          </cell>
          <cell r="B162" t="str">
            <v>F.DO AMM. IMP. INT DI COMUNICAZIONE</v>
          </cell>
          <cell r="C162">
            <v>-31484.240000000002</v>
          </cell>
        </row>
        <row r="163">
          <cell r="A163" t="str">
            <v>0296000000020</v>
          </cell>
          <cell r="B163" t="str">
            <v>FONDO IMPOSTE DIFFERITE</v>
          </cell>
          <cell r="C163">
            <v>-735419.92</v>
          </cell>
        </row>
        <row r="164">
          <cell r="A164" t="str">
            <v>0297000000001</v>
          </cell>
          <cell r="B164" t="str">
            <v>F.DO SVAL. CREDITI FORF CQS</v>
          </cell>
          <cell r="C164">
            <v>-470000</v>
          </cell>
        </row>
        <row r="165">
          <cell r="A165" t="str">
            <v>0298000000001</v>
          </cell>
          <cell r="B165" t="str">
            <v>F.DI RISCHI SU CREDITI PP</v>
          </cell>
          <cell r="C165">
            <v>-42000</v>
          </cell>
        </row>
        <row r="166">
          <cell r="A166" t="str">
            <v>0321000000010</v>
          </cell>
          <cell r="B166" t="str">
            <v>CAPITALE SOCIALE</v>
          </cell>
          <cell r="C166">
            <v>-600000</v>
          </cell>
        </row>
        <row r="167">
          <cell r="A167" t="str">
            <v>0326000000010</v>
          </cell>
          <cell r="B167" t="str">
            <v>PERDITA D'ESERCIZIO PORTATA A NUOVO</v>
          </cell>
          <cell r="C167">
            <v>1245189.54</v>
          </cell>
        </row>
        <row r="168">
          <cell r="A168" t="str">
            <v>0331000000010</v>
          </cell>
          <cell r="B168" t="str">
            <v>SOVRAPPREZZI DA EMISSIONE</v>
          </cell>
          <cell r="C168">
            <v>-1677766</v>
          </cell>
        </row>
        <row r="169">
          <cell r="A169" t="str">
            <v>0372000000010</v>
          </cell>
          <cell r="B169" t="str">
            <v>PERDITA D'ESERCIZIO</v>
          </cell>
          <cell r="C169">
            <v>91243.41</v>
          </cell>
        </row>
        <row r="170">
          <cell r="A170" t="str">
            <v>0401000000010</v>
          </cell>
          <cell r="B170" t="str">
            <v>DEPOSITANTI TITOLI IN GARANZIA</v>
          </cell>
          <cell r="C170">
            <v>-164400</v>
          </cell>
        </row>
        <row r="171">
          <cell r="A171" t="str">
            <v>0402000000010</v>
          </cell>
          <cell r="B171" t="str">
            <v>CREDITORI PER QUOTE CQS C/APULIA</v>
          </cell>
          <cell r="C171">
            <v>-18672559.649999999</v>
          </cell>
        </row>
        <row r="172">
          <cell r="A172" t="str">
            <v>0402000000020</v>
          </cell>
          <cell r="B172" t="str">
            <v>CREDITORI PER QUOTE CQS C/FINECO</v>
          </cell>
          <cell r="C172">
            <v>-30230182.18</v>
          </cell>
        </row>
        <row r="173">
          <cell r="A173" t="str">
            <v>0402000000030</v>
          </cell>
          <cell r="B173" t="str">
            <v>CREDITORI PER QUOTE CQS C/24-7</v>
          </cell>
          <cell r="C173">
            <v>-25293677.449999999</v>
          </cell>
        </row>
        <row r="174">
          <cell r="A174" t="str">
            <v>0403000000010</v>
          </cell>
          <cell r="B174" t="str">
            <v>SOCIETÀ C/CREDITI CEDUTI</v>
          </cell>
          <cell r="C174">
            <v>-351901</v>
          </cell>
        </row>
        <row r="175">
          <cell r="C175">
            <v>-297929.95999993011</v>
          </cell>
        </row>
        <row r="179">
          <cell r="A179" t="str">
            <v>0515000000010</v>
          </cell>
          <cell r="B179" t="str">
            <v>INTERESSI ATTIVI V/BANCHE</v>
          </cell>
          <cell r="C179">
            <v>-20940.669999999998</v>
          </cell>
        </row>
        <row r="180">
          <cell r="A180" t="str">
            <v>0521000000010</v>
          </cell>
          <cell r="B180" t="str">
            <v>INTERESSI ATTIVI DA FINANZIAMENTO</v>
          </cell>
          <cell r="C180">
            <v>-110328.24</v>
          </cell>
        </row>
        <row r="181">
          <cell r="A181" t="str">
            <v>0531000000010</v>
          </cell>
          <cell r="B181" t="str">
            <v>RIMBORSO SERVIZI DI PRODUZIONE</v>
          </cell>
          <cell r="C181">
            <v>-4594846.5199999996</v>
          </cell>
        </row>
        <row r="182">
          <cell r="A182" t="str">
            <v>0531000000015</v>
          </cell>
          <cell r="B182" t="str">
            <v>RIMBORSO SERVIZI AMMINISTRATIVI</v>
          </cell>
          <cell r="C182">
            <v>-189000</v>
          </cell>
        </row>
        <row r="183">
          <cell r="A183" t="str">
            <v>0531000000020</v>
          </cell>
          <cell r="B183" t="str">
            <v>RIMBORSO SERVIZI DI INCASSO</v>
          </cell>
          <cell r="C183">
            <v>-181500</v>
          </cell>
        </row>
        <row r="184">
          <cell r="A184" t="str">
            <v>0531000000025</v>
          </cell>
          <cell r="B184" t="str">
            <v>RIMBORSO SERVIZI PER SPESE MEDIATOR</v>
          </cell>
          <cell r="C184">
            <v>-2466655.11</v>
          </cell>
        </row>
        <row r="185">
          <cell r="A185" t="str">
            <v>0531000000026</v>
          </cell>
          <cell r="B185" t="str">
            <v>RIMBORSO SERVIZI PER PREM PERF MED</v>
          </cell>
          <cell r="C185">
            <v>-49299.57</v>
          </cell>
        </row>
        <row r="186">
          <cell r="A186" t="str">
            <v>0531000000030</v>
          </cell>
          <cell r="B186" t="str">
            <v>RIMBORSO SERVIZI PER SPESE STRUTTUR</v>
          </cell>
          <cell r="C186">
            <v>-117000</v>
          </cell>
        </row>
        <row r="187">
          <cell r="A187" t="str">
            <v>0531000000050</v>
          </cell>
          <cell r="B187" t="str">
            <v>COMM.ATTIVE ASS.PP V/ASSURANT</v>
          </cell>
          <cell r="C187">
            <v>-762771.43</v>
          </cell>
        </row>
        <row r="188">
          <cell r="A188" t="str">
            <v>0531000000060</v>
          </cell>
          <cell r="B188" t="str">
            <v>RAPPEL ASS. PP V/ASSURANT</v>
          </cell>
          <cell r="C188">
            <v>-78041.98</v>
          </cell>
        </row>
        <row r="189">
          <cell r="A189" t="str">
            <v>0531000000070</v>
          </cell>
          <cell r="B189" t="str">
            <v>COMMISSIONI ASSICURATIVE</v>
          </cell>
          <cell r="C189">
            <v>-20522</v>
          </cell>
        </row>
        <row r="190">
          <cell r="A190" t="str">
            <v>0531000000100</v>
          </cell>
          <cell r="B190" t="str">
            <v>RIMBORSO SERVIZI ASSISTENZA SOFTW</v>
          </cell>
          <cell r="C190">
            <v>-22500</v>
          </cell>
        </row>
        <row r="191">
          <cell r="A191" t="str">
            <v>0533000000010</v>
          </cell>
          <cell r="B191" t="str">
            <v>COMMISSIONI SIGLA SRL C/APULIA</v>
          </cell>
          <cell r="C191">
            <v>-228380.81</v>
          </cell>
        </row>
        <row r="192">
          <cell r="A192" t="str">
            <v>0533000000020</v>
          </cell>
          <cell r="B192" t="str">
            <v>COMMISSIONI SIGLA SRL C/FINECO</v>
          </cell>
          <cell r="C192">
            <v>-1123678.6299999999</v>
          </cell>
        </row>
        <row r="193">
          <cell r="A193" t="str">
            <v>0533000000030</v>
          </cell>
          <cell r="B193" t="str">
            <v>COMMISSIONI SIGLA SRL C/24-7</v>
          </cell>
          <cell r="C193">
            <v>-903940.94</v>
          </cell>
        </row>
        <row r="194">
          <cell r="A194" t="str">
            <v>0533000000050</v>
          </cell>
          <cell r="B194" t="str">
            <v>COMMISSIONI PER ASSICURAZIONI CQS</v>
          </cell>
          <cell r="C194">
            <v>-332350.61</v>
          </cell>
        </row>
        <row r="195">
          <cell r="A195" t="str">
            <v>0533000000080</v>
          </cell>
          <cell r="B195" t="str">
            <v>COMMIS EST ANTIC. CQS</v>
          </cell>
          <cell r="C195">
            <v>-12332.14</v>
          </cell>
        </row>
        <row r="196">
          <cell r="A196" t="str">
            <v>0533000000090</v>
          </cell>
          <cell r="B196" t="str">
            <v>RIMBORSO SPESE C/MEDIATORI CQS</v>
          </cell>
          <cell r="C196">
            <v>-4231398.13</v>
          </cell>
        </row>
        <row r="197">
          <cell r="A197" t="str">
            <v>0540100000001</v>
          </cell>
          <cell r="B197" t="str">
            <v>RIVALSA SPESE ISTRUTTORIA FINANZ.</v>
          </cell>
          <cell r="C197">
            <v>-379980</v>
          </cell>
        </row>
        <row r="198">
          <cell r="A198" t="str">
            <v>0540100000015</v>
          </cell>
          <cell r="B198" t="str">
            <v>RIMBORSO SPESE INCASSO EFFETTI</v>
          </cell>
          <cell r="C198">
            <v>-284</v>
          </cell>
        </row>
        <row r="199">
          <cell r="A199" t="str">
            <v>0540100000020</v>
          </cell>
          <cell r="B199" t="str">
            <v>RIMBORSO SPESE TENUTA CONTO</v>
          </cell>
          <cell r="C199">
            <v>-485</v>
          </cell>
        </row>
        <row r="200">
          <cell r="A200" t="str">
            <v>0540200000002</v>
          </cell>
          <cell r="B200" t="str">
            <v>RECUPERO SPESE RECUPERO CREDITI</v>
          </cell>
          <cell r="C200">
            <v>-76.75</v>
          </cell>
        </row>
        <row r="201">
          <cell r="A201" t="str">
            <v>0540300000010</v>
          </cell>
          <cell r="B201" t="str">
            <v>RECUPERO SPESE BOLLI</v>
          </cell>
          <cell r="C201">
            <v>-20730.580000000002</v>
          </cell>
        </row>
        <row r="202">
          <cell r="A202" t="str">
            <v>0540300000015</v>
          </cell>
          <cell r="B202" t="str">
            <v>RECUPERO SPESE PER COMUNIC. PERIOD.</v>
          </cell>
          <cell r="C202">
            <v>-15038.4</v>
          </cell>
        </row>
        <row r="203">
          <cell r="A203" t="str">
            <v>0572000000030</v>
          </cell>
          <cell r="B203" t="str">
            <v>RECUPERO SPESE INSOLUTI</v>
          </cell>
          <cell r="C203">
            <v>-11.6</v>
          </cell>
        </row>
        <row r="204">
          <cell r="A204" t="str">
            <v>0572000000090</v>
          </cell>
          <cell r="B204" t="str">
            <v>ALTRE VOCI DI RECUPERO SPESE</v>
          </cell>
          <cell r="C204">
            <v>-23120.2</v>
          </cell>
        </row>
        <row r="205">
          <cell r="A205" t="str">
            <v>0572000000100</v>
          </cell>
          <cell r="B205" t="str">
            <v>RECUPERO SPESE DIPENDENTI</v>
          </cell>
          <cell r="C205">
            <v>-2021.95</v>
          </cell>
        </row>
        <row r="206">
          <cell r="A206" t="str">
            <v>0572000000110</v>
          </cell>
          <cell r="B206" t="str">
            <v>RECUPERO SPESE LOCAZIONE UFFICI</v>
          </cell>
          <cell r="C206">
            <v>-6194.97</v>
          </cell>
        </row>
        <row r="207">
          <cell r="A207" t="str">
            <v>0572500000010</v>
          </cell>
          <cell r="B207" t="str">
            <v>RECUPERO SPESE CQS C/APULIA</v>
          </cell>
          <cell r="C207">
            <v>-61422.32</v>
          </cell>
        </row>
        <row r="208">
          <cell r="A208" t="str">
            <v>0572500000020</v>
          </cell>
          <cell r="B208" t="str">
            <v>RECUPERO SPESE CQS C/FINECO</v>
          </cell>
          <cell r="C208">
            <v>-341757</v>
          </cell>
        </row>
        <row r="209">
          <cell r="A209" t="str">
            <v>0572500000030</v>
          </cell>
          <cell r="B209" t="str">
            <v>RECUPERO SPESE CQS C/24-7</v>
          </cell>
          <cell r="C209">
            <v>-354630</v>
          </cell>
        </row>
        <row r="210">
          <cell r="A210" t="str">
            <v>0581000000010</v>
          </cell>
          <cell r="B210" t="str">
            <v>SOPRAVVENIENZE ATTIVE</v>
          </cell>
          <cell r="C210">
            <v>-18151.2</v>
          </cell>
        </row>
        <row r="211">
          <cell r="A211" t="str">
            <v>0581000000030</v>
          </cell>
          <cell r="B211" t="str">
            <v>ABBUONI ATTIVI E ARROTONDAMENTI</v>
          </cell>
          <cell r="C211">
            <v>-26.63</v>
          </cell>
        </row>
        <row r="212">
          <cell r="A212" t="str">
            <v>0582000000010</v>
          </cell>
          <cell r="B212" t="str">
            <v>SOPRAVVENIENZE ATTIVE CQS</v>
          </cell>
          <cell r="C212">
            <v>-2664.39</v>
          </cell>
        </row>
        <row r="213">
          <cell r="A213" t="str">
            <v>0582000000030</v>
          </cell>
          <cell r="B213" t="str">
            <v>ABBUONI ATTIVI E ARROTONDAM. CQS</v>
          </cell>
          <cell r="C213">
            <v>-3366.58</v>
          </cell>
        </row>
        <row r="214">
          <cell r="A214" t="str">
            <v>0711000000010</v>
          </cell>
          <cell r="B214" t="str">
            <v>INTERESSI PASSIVI SU C/C ORDINARIO</v>
          </cell>
          <cell r="C214">
            <v>43168.69</v>
          </cell>
        </row>
        <row r="215">
          <cell r="A215" t="str">
            <v>0712000000010</v>
          </cell>
          <cell r="B215" t="str">
            <v>SPESE CHIUSURA TRIMESTRE</v>
          </cell>
          <cell r="C215">
            <v>16390.05</v>
          </cell>
        </row>
        <row r="216">
          <cell r="A216" t="str">
            <v>0712000000020</v>
          </cell>
          <cell r="B216" t="str">
            <v>SPESE DIVERSE BANCA</v>
          </cell>
          <cell r="C216">
            <v>10089.77</v>
          </cell>
        </row>
        <row r="217">
          <cell r="A217" t="str">
            <v>0712000000040</v>
          </cell>
          <cell r="B217" t="str">
            <v>PENALI BONIFICI CONTRATTI</v>
          </cell>
          <cell r="C217">
            <v>2436.77</v>
          </cell>
        </row>
        <row r="218">
          <cell r="A218" t="str">
            <v>0712000000050</v>
          </cell>
          <cell r="B218" t="str">
            <v>COMMISSIONI PASSIVE BPM</v>
          </cell>
          <cell r="C218">
            <v>6216</v>
          </cell>
        </row>
        <row r="219">
          <cell r="A219" t="str">
            <v>0712000000065</v>
          </cell>
          <cell r="B219" t="str">
            <v>COMM. INCASSO RID</v>
          </cell>
          <cell r="C219">
            <v>995.5</v>
          </cell>
        </row>
        <row r="220">
          <cell r="A220" t="str">
            <v>0712000000075</v>
          </cell>
          <cell r="B220" t="str">
            <v>COMM. INCASSO RI.BA.</v>
          </cell>
          <cell r="C220">
            <v>35.200000000000003</v>
          </cell>
        </row>
        <row r="221">
          <cell r="A221" t="str">
            <v>0713000000001</v>
          </cell>
          <cell r="B221" t="str">
            <v>INTERESSI V/ ENTI PREV</v>
          </cell>
          <cell r="C221">
            <v>1</v>
          </cell>
        </row>
        <row r="222">
          <cell r="A222" t="str">
            <v>0715000000030</v>
          </cell>
          <cell r="B222" t="str">
            <v>INTERESSI PASSIVI V/SIGLA HOLDING</v>
          </cell>
          <cell r="C222">
            <v>102668.52</v>
          </cell>
        </row>
        <row r="223">
          <cell r="A223" t="str">
            <v>0715000000050</v>
          </cell>
          <cell r="B223" t="str">
            <v>INTERESSI PASSIVI IFI</v>
          </cell>
          <cell r="C223">
            <v>601.74</v>
          </cell>
        </row>
        <row r="224">
          <cell r="A224" t="str">
            <v>0720700000020</v>
          </cell>
          <cell r="B224" t="str">
            <v>COMM. INSOLUTI RID</v>
          </cell>
          <cell r="C224">
            <v>9.6</v>
          </cell>
        </row>
        <row r="225">
          <cell r="A225" t="str">
            <v>0720700000030</v>
          </cell>
          <cell r="B225" t="str">
            <v>COMM. INSOLUTI RI.BA.</v>
          </cell>
          <cell r="C225">
            <v>1.3</v>
          </cell>
        </row>
        <row r="226">
          <cell r="A226" t="str">
            <v>0720800000010</v>
          </cell>
          <cell r="B226" t="str">
            <v>COMMISSIONI PASSIVE IFI</v>
          </cell>
          <cell r="C226">
            <v>3553.3</v>
          </cell>
        </row>
        <row r="227">
          <cell r="A227" t="str">
            <v>0721000000010</v>
          </cell>
          <cell r="B227" t="str">
            <v>PROVVIGIONI A MEDIATORI</v>
          </cell>
          <cell r="C227">
            <v>2486307.65</v>
          </cell>
        </row>
        <row r="228">
          <cell r="A228" t="str">
            <v>0721000000015</v>
          </cell>
          <cell r="B228" t="str">
            <v>PREMIO PERFORMANCE MEDIATORI</v>
          </cell>
          <cell r="C228">
            <v>49299.63</v>
          </cell>
        </row>
        <row r="229">
          <cell r="A229" t="str">
            <v>0721000000040</v>
          </cell>
          <cell r="B229" t="str">
            <v>COMM PASS ASSIC SU PP V/SIGLA FIN</v>
          </cell>
          <cell r="C229">
            <v>499668.5</v>
          </cell>
        </row>
        <row r="230">
          <cell r="A230" t="str">
            <v>0721000000045</v>
          </cell>
          <cell r="B230" t="str">
            <v>RAPPEL ASS C/SIGLA FIN</v>
          </cell>
          <cell r="C230">
            <v>50159.78</v>
          </cell>
        </row>
        <row r="231">
          <cell r="A231" t="str">
            <v>0721000000050</v>
          </cell>
          <cell r="B231" t="str">
            <v>PROVVIGIONI SGL SPA</v>
          </cell>
          <cell r="C231">
            <v>192250</v>
          </cell>
        </row>
        <row r="232">
          <cell r="A232" t="str">
            <v>0721000000055</v>
          </cell>
          <cell r="B232" t="str">
            <v>SPESE PERSONALE SGL SPA</v>
          </cell>
          <cell r="C232">
            <v>81573.41</v>
          </cell>
        </row>
        <row r="233">
          <cell r="A233" t="str">
            <v>0721500000010</v>
          </cell>
          <cell r="B233" t="str">
            <v>PROVVIGIONI MEDIATORI CQS</v>
          </cell>
          <cell r="C233">
            <v>4231398.13</v>
          </cell>
        </row>
        <row r="234">
          <cell r="A234" t="str">
            <v>0721500000015</v>
          </cell>
          <cell r="B234" t="str">
            <v>PREMI PERFORMANCE CQS</v>
          </cell>
          <cell r="C234">
            <v>310534.27</v>
          </cell>
        </row>
        <row r="235">
          <cell r="A235" t="str">
            <v>0741000000010</v>
          </cell>
          <cell r="B235" t="str">
            <v>STIPENDI</v>
          </cell>
          <cell r="C235">
            <v>2648996.5699999998</v>
          </cell>
        </row>
        <row r="236">
          <cell r="A236" t="str">
            <v>0741000000012</v>
          </cell>
          <cell r="B236" t="str">
            <v>COSTO LAVORO INTERINALE</v>
          </cell>
          <cell r="C236">
            <v>2189.2399999999998</v>
          </cell>
        </row>
        <row r="237">
          <cell r="A237" t="str">
            <v>0741000000015</v>
          </cell>
          <cell r="B237" t="str">
            <v>ACCANTONAMENTO T.F.R.</v>
          </cell>
          <cell r="C237">
            <v>169997.32</v>
          </cell>
        </row>
        <row r="238">
          <cell r="A238" t="str">
            <v>0741000000020</v>
          </cell>
          <cell r="B238" t="str">
            <v>INPS</v>
          </cell>
          <cell r="C238">
            <v>710822.14</v>
          </cell>
        </row>
        <row r="239">
          <cell r="A239" t="str">
            <v>0741000000025</v>
          </cell>
          <cell r="B239" t="str">
            <v>INPS CO.CO.PRO.</v>
          </cell>
          <cell r="C239">
            <v>7537.27</v>
          </cell>
        </row>
        <row r="240">
          <cell r="A240" t="str">
            <v>0741000000030</v>
          </cell>
          <cell r="B240" t="str">
            <v>INAIL</v>
          </cell>
          <cell r="C240">
            <v>13402.71</v>
          </cell>
        </row>
        <row r="241">
          <cell r="A241" t="str">
            <v>0741000000050</v>
          </cell>
          <cell r="B241" t="str">
            <v>FONDO MARIO NEGRI</v>
          </cell>
          <cell r="C241">
            <v>55676.05</v>
          </cell>
        </row>
        <row r="242">
          <cell r="A242" t="str">
            <v>0741000000055</v>
          </cell>
          <cell r="B242" t="str">
            <v>FONDO BESUSSO</v>
          </cell>
          <cell r="C242">
            <v>21858.54</v>
          </cell>
        </row>
        <row r="243">
          <cell r="A243" t="str">
            <v>0741000000060</v>
          </cell>
          <cell r="B243" t="str">
            <v>FONDO PASTORE</v>
          </cell>
          <cell r="C243">
            <v>37544.29</v>
          </cell>
        </row>
        <row r="244">
          <cell r="A244" t="str">
            <v>0741000000070</v>
          </cell>
          <cell r="B244" t="str">
            <v>QUADRIFOR</v>
          </cell>
          <cell r="C244">
            <v>575.5</v>
          </cell>
        </row>
        <row r="245">
          <cell r="A245" t="str">
            <v>0741000000080</v>
          </cell>
          <cell r="B245" t="str">
            <v>QUAS</v>
          </cell>
          <cell r="C245">
            <v>4371</v>
          </cell>
        </row>
        <row r="246">
          <cell r="A246" t="str">
            <v>0741000000085</v>
          </cell>
          <cell r="B246" t="str">
            <v>FONDO EST</v>
          </cell>
          <cell r="C246">
            <v>4086</v>
          </cell>
        </row>
        <row r="247">
          <cell r="A247" t="str">
            <v>0741000000100</v>
          </cell>
          <cell r="B247" t="str">
            <v>STANZIAMENTO PREMI DIPENDENTI</v>
          </cell>
          <cell r="C247">
            <v>287995</v>
          </cell>
        </row>
        <row r="248">
          <cell r="A248" t="str">
            <v>0743000000010</v>
          </cell>
          <cell r="B248" t="str">
            <v>COMPENSO AMMINISTRATORI</v>
          </cell>
          <cell r="C248">
            <v>42599.97</v>
          </cell>
        </row>
        <row r="249">
          <cell r="A249" t="str">
            <v>0743000000015</v>
          </cell>
          <cell r="B249" t="str">
            <v>COMPENSO SINDACI</v>
          </cell>
          <cell r="C249">
            <v>14250</v>
          </cell>
        </row>
        <row r="250">
          <cell r="A250" t="str">
            <v>0743000000020</v>
          </cell>
          <cell r="B250" t="str">
            <v>CONSULENTI FISCALI</v>
          </cell>
          <cell r="C250">
            <v>10140</v>
          </cell>
        </row>
        <row r="251">
          <cell r="A251" t="str">
            <v>0743000000025</v>
          </cell>
          <cell r="B251" t="str">
            <v>CONSULENTI DEL LAVORO</v>
          </cell>
          <cell r="C251">
            <v>22014.639999999999</v>
          </cell>
        </row>
        <row r="252">
          <cell r="A252" t="str">
            <v>0743000000030</v>
          </cell>
          <cell r="B252" t="str">
            <v>CONSULENTI LEGALI</v>
          </cell>
          <cell r="C252">
            <v>52616.67</v>
          </cell>
        </row>
        <row r="253">
          <cell r="A253" t="str">
            <v>0743000000040</v>
          </cell>
          <cell r="B253" t="str">
            <v>COMPENSI SOCIETA' DI REVISIONE</v>
          </cell>
          <cell r="C253">
            <v>15872.06</v>
          </cell>
        </row>
        <row r="254">
          <cell r="A254" t="str">
            <v>0743000000050</v>
          </cell>
          <cell r="B254" t="str">
            <v>ALTRI COMPENSI A TERZI</v>
          </cell>
          <cell r="C254">
            <v>9432.94</v>
          </cell>
        </row>
        <row r="255">
          <cell r="A255" t="str">
            <v>0743000000060</v>
          </cell>
          <cell r="B255" t="str">
            <v>COMPENSO CO.CO.PRO.</v>
          </cell>
          <cell r="C255">
            <v>25905.8</v>
          </cell>
        </row>
        <row r="256">
          <cell r="A256" t="str">
            <v>0743000000090</v>
          </cell>
          <cell r="B256" t="str">
            <v>COSTO ENASARCO</v>
          </cell>
          <cell r="C256">
            <v>68131.08</v>
          </cell>
        </row>
        <row r="257">
          <cell r="A257" t="str">
            <v>0743000000100</v>
          </cell>
          <cell r="B257" t="str">
            <v>ACCANTONAMENTO FIRR</v>
          </cell>
          <cell r="C257">
            <v>37783.480000000003</v>
          </cell>
        </row>
        <row r="258">
          <cell r="A258" t="str">
            <v>0743500000010</v>
          </cell>
          <cell r="B258" t="str">
            <v>SERVIZI INFORMATICI</v>
          </cell>
          <cell r="C258">
            <v>453525.07</v>
          </cell>
        </row>
        <row r="259">
          <cell r="A259" t="str">
            <v>0743500000025</v>
          </cell>
          <cell r="B259" t="str">
            <v>ENERGIA ELETTRICA</v>
          </cell>
          <cell r="C259">
            <v>14959.75</v>
          </cell>
        </row>
        <row r="260">
          <cell r="A260" t="str">
            <v>0743500000030</v>
          </cell>
          <cell r="B260" t="str">
            <v>SPESE POSTALI</v>
          </cell>
          <cell r="C260">
            <v>53907.65</v>
          </cell>
        </row>
        <row r="261">
          <cell r="A261" t="str">
            <v>0743500000035</v>
          </cell>
          <cell r="B261" t="str">
            <v>CORRIERE</v>
          </cell>
          <cell r="C261">
            <v>33704.01</v>
          </cell>
        </row>
        <row r="262">
          <cell r="A262" t="str">
            <v>0743500000040</v>
          </cell>
          <cell r="B262" t="str">
            <v>SERVIZI TELEFONICI</v>
          </cell>
          <cell r="C262">
            <v>112069.39</v>
          </cell>
        </row>
        <row r="263">
          <cell r="A263" t="str">
            <v>0743500000045</v>
          </cell>
          <cell r="B263" t="str">
            <v>SERVIZI TELEFONICI RADIOMOBILE</v>
          </cell>
          <cell r="C263">
            <v>129800.34</v>
          </cell>
        </row>
        <row r="264">
          <cell r="A264" t="str">
            <v>0743500000050</v>
          </cell>
          <cell r="B264" t="str">
            <v>VIGILANZA</v>
          </cell>
          <cell r="C264">
            <v>278.91000000000003</v>
          </cell>
        </row>
        <row r="265">
          <cell r="A265" t="str">
            <v>0743500000060</v>
          </cell>
          <cell r="B265" t="str">
            <v>NOLEGGIO AUTOVETTURE</v>
          </cell>
          <cell r="C265">
            <v>61282.05</v>
          </cell>
        </row>
        <row r="266">
          <cell r="A266" t="str">
            <v>0743500000061</v>
          </cell>
          <cell r="B266" t="str">
            <v>NOLEGGIO AUTOVETTURE AREA VENDITE</v>
          </cell>
          <cell r="C266">
            <v>71396.490000000005</v>
          </cell>
        </row>
        <row r="267">
          <cell r="A267" t="str">
            <v>0743500000065</v>
          </cell>
          <cell r="B267" t="str">
            <v>SPESE NOLEGGIO AUTOVETTURE</v>
          </cell>
          <cell r="C267">
            <v>22102.720000000001</v>
          </cell>
        </row>
        <row r="268">
          <cell r="A268" t="str">
            <v>0743500000066</v>
          </cell>
          <cell r="B268" t="str">
            <v>SPESE NOLEGGIO AUTOVETTURE AREA VEN</v>
          </cell>
          <cell r="C268">
            <v>10882.88</v>
          </cell>
        </row>
        <row r="269">
          <cell r="A269" t="str">
            <v>0743500000070</v>
          </cell>
          <cell r="B269" t="str">
            <v>CONTRIBUTI ASSOCIATIVI</v>
          </cell>
          <cell r="C269">
            <v>95</v>
          </cell>
        </row>
        <row r="270">
          <cell r="A270" t="str">
            <v>0743500000090</v>
          </cell>
          <cell r="B270" t="str">
            <v>SERVIZI DIVERSI</v>
          </cell>
          <cell r="C270">
            <v>88826.3</v>
          </cell>
        </row>
        <row r="271">
          <cell r="A271" t="str">
            <v>0743500000095</v>
          </cell>
          <cell r="B271" t="str">
            <v>SERVIZI LAVORO INTERINALE</v>
          </cell>
          <cell r="C271">
            <v>498.72</v>
          </cell>
        </row>
        <row r="272">
          <cell r="A272" t="str">
            <v>0743500000100</v>
          </cell>
          <cell r="B272" t="str">
            <v>NOLEGGIO FOTOCOPIATORI</v>
          </cell>
          <cell r="C272">
            <v>19420.36</v>
          </cell>
        </row>
        <row r="273">
          <cell r="A273" t="str">
            <v>0743500000110</v>
          </cell>
          <cell r="B273" t="str">
            <v>NOLEGGIO STAMPANTI</v>
          </cell>
          <cell r="C273">
            <v>2767.11</v>
          </cell>
        </row>
        <row r="274">
          <cell r="A274" t="str">
            <v>0743500000120</v>
          </cell>
          <cell r="B274" t="str">
            <v>NOLEGGIO MACCHINE UFF. ELETTRICHE</v>
          </cell>
          <cell r="C274">
            <v>648</v>
          </cell>
        </row>
        <row r="275">
          <cell r="A275" t="str">
            <v>0743500000130</v>
          </cell>
          <cell r="B275" t="str">
            <v>SPESE RICERCA E SELEZIONE</v>
          </cell>
          <cell r="C275">
            <v>11300</v>
          </cell>
        </row>
        <row r="276">
          <cell r="A276" t="str">
            <v>0744000000010</v>
          </cell>
          <cell r="B276" t="str">
            <v>CANONI DI LOCAZIONE</v>
          </cell>
          <cell r="C276">
            <v>131352.20000000001</v>
          </cell>
        </row>
        <row r="277">
          <cell r="A277" t="str">
            <v>0744000000015</v>
          </cell>
          <cell r="B277" t="str">
            <v>SPESE CONDOMINIALI</v>
          </cell>
          <cell r="C277">
            <v>29398.58</v>
          </cell>
        </row>
        <row r="278">
          <cell r="A278" t="str">
            <v>0744000000020</v>
          </cell>
          <cell r="B278" t="str">
            <v>SPESE DI PULIZIA</v>
          </cell>
          <cell r="C278">
            <v>30812.27</v>
          </cell>
        </row>
        <row r="279">
          <cell r="A279" t="str">
            <v>0744500000010</v>
          </cell>
          <cell r="B279" t="str">
            <v>MANUTENZIONI FOTOCOPIATORI</v>
          </cell>
          <cell r="C279">
            <v>9206.66</v>
          </cell>
        </row>
        <row r="280">
          <cell r="A280" t="str">
            <v>0744500000025</v>
          </cell>
          <cell r="B280" t="str">
            <v>MANUTENZIONI IMPIANTO TELEFONICO</v>
          </cell>
          <cell r="C280">
            <v>2368.9499999999998</v>
          </cell>
        </row>
        <row r="281">
          <cell r="A281" t="str">
            <v>0744500000040</v>
          </cell>
          <cell r="B281" t="str">
            <v>MANUTENZIONI UFFICI</v>
          </cell>
          <cell r="C281">
            <v>1637</v>
          </cell>
        </row>
        <row r="282">
          <cell r="A282" t="str">
            <v>0745000000010</v>
          </cell>
          <cell r="B282" t="str">
            <v>ASSICURAZIONI INFORTUNI</v>
          </cell>
          <cell r="C282">
            <v>14366.17</v>
          </cell>
        </row>
        <row r="283">
          <cell r="A283" t="str">
            <v>0745000000060</v>
          </cell>
          <cell r="B283" t="str">
            <v>ASSICURAZIONI VARIE</v>
          </cell>
          <cell r="C283">
            <v>32799.370000000003</v>
          </cell>
        </row>
        <row r="284">
          <cell r="A284" t="str">
            <v>0746000000017</v>
          </cell>
          <cell r="B284" t="str">
            <v>VALORI BOLLATI CQS</v>
          </cell>
          <cell r="C284">
            <v>21983.19</v>
          </cell>
        </row>
        <row r="285">
          <cell r="A285" t="str">
            <v>0746000000020</v>
          </cell>
          <cell r="B285" t="str">
            <v>VALORI BOLLATI</v>
          </cell>
          <cell r="C285">
            <v>18437.060000000001</v>
          </cell>
        </row>
        <row r="286">
          <cell r="A286" t="str">
            <v>0746000000080</v>
          </cell>
          <cell r="B286" t="str">
            <v>IMPOSTE E TASSE VARIE</v>
          </cell>
          <cell r="C286">
            <v>1879.67</v>
          </cell>
        </row>
        <row r="287">
          <cell r="A287" t="str">
            <v>0746000000081</v>
          </cell>
          <cell r="B287" t="str">
            <v>TASSA ISCRIZIONE CCIAA</v>
          </cell>
          <cell r="C287">
            <v>1731</v>
          </cell>
        </row>
        <row r="288">
          <cell r="A288" t="str">
            <v>0746000000085</v>
          </cell>
          <cell r="B288" t="str">
            <v>IMPOSTE E TASSE CQS</v>
          </cell>
          <cell r="C288">
            <v>164</v>
          </cell>
        </row>
        <row r="289">
          <cell r="A289" t="str">
            <v>0746000000100</v>
          </cell>
          <cell r="B289" t="str">
            <v>COSTO IVA PRO-RATA</v>
          </cell>
          <cell r="C289">
            <v>458502.79</v>
          </cell>
        </row>
        <row r="290">
          <cell r="A290" t="str">
            <v>0747000000010</v>
          </cell>
          <cell r="B290" t="str">
            <v>SPESE DI RAPPRESENTANZA</v>
          </cell>
          <cell r="C290">
            <v>8200.69</v>
          </cell>
        </row>
        <row r="291">
          <cell r="A291" t="str">
            <v>0747000000020</v>
          </cell>
          <cell r="B291" t="str">
            <v>OMAGGI</v>
          </cell>
          <cell r="C291">
            <v>4739.05</v>
          </cell>
        </row>
        <row r="292">
          <cell r="A292" t="str">
            <v>0748000000010</v>
          </cell>
          <cell r="B292" t="str">
            <v>SPESE AUTOSTRADALI</v>
          </cell>
          <cell r="C292">
            <v>12226.38</v>
          </cell>
        </row>
        <row r="293">
          <cell r="A293" t="str">
            <v>0748000000020</v>
          </cell>
          <cell r="B293" t="str">
            <v>CARBURANTE</v>
          </cell>
          <cell r="C293">
            <v>27029.87</v>
          </cell>
        </row>
        <row r="294">
          <cell r="A294" t="str">
            <v>0748000000030</v>
          </cell>
          <cell r="B294" t="str">
            <v>RIMBORSO CHILOMETRICO</v>
          </cell>
          <cell r="C294">
            <v>2316.27</v>
          </cell>
        </row>
        <row r="295">
          <cell r="A295" t="str">
            <v>0748000000040</v>
          </cell>
          <cell r="B295" t="str">
            <v>RIMBORSO VITTO E ALLOGGIO</v>
          </cell>
          <cell r="C295">
            <v>12799.17</v>
          </cell>
        </row>
        <row r="296">
          <cell r="A296" t="str">
            <v>0748000000090</v>
          </cell>
          <cell r="B296" t="str">
            <v>RIMBORSO SPESE VARIE</v>
          </cell>
          <cell r="C296">
            <v>17919.45</v>
          </cell>
        </row>
        <row r="297">
          <cell r="A297" t="str">
            <v>0748100000010</v>
          </cell>
          <cell r="B297" t="str">
            <v>SPESE AUTOSTRADALI VENDITE</v>
          </cell>
          <cell r="C297">
            <v>10371.24</v>
          </cell>
        </row>
        <row r="298">
          <cell r="A298" t="str">
            <v>0748100000020</v>
          </cell>
          <cell r="B298" t="str">
            <v>SPESE CARBURANTI VENDITE</v>
          </cell>
          <cell r="C298">
            <v>47936.69</v>
          </cell>
        </row>
        <row r="299">
          <cell r="A299" t="str">
            <v>0748100000040</v>
          </cell>
          <cell r="B299" t="str">
            <v>RIMBORSO VITTO E ALLOGGIO VENDITE</v>
          </cell>
          <cell r="C299">
            <v>22895.09</v>
          </cell>
        </row>
        <row r="300">
          <cell r="A300" t="str">
            <v>0748100000041</v>
          </cell>
          <cell r="B300" t="str">
            <v>RIMBORSO SPESE PASTO AREA VENDITE</v>
          </cell>
          <cell r="C300">
            <v>12077.07</v>
          </cell>
        </row>
        <row r="301">
          <cell r="A301" t="str">
            <v>0748100000090</v>
          </cell>
          <cell r="B301" t="str">
            <v>SPESE VARIE VENDITE</v>
          </cell>
          <cell r="C301">
            <v>19200.939999999999</v>
          </cell>
        </row>
        <row r="302">
          <cell r="A302" t="str">
            <v>0748100000100</v>
          </cell>
          <cell r="B302" t="str">
            <v>SPESE VIAGGI AEREO VENDITE</v>
          </cell>
          <cell r="C302">
            <v>10200.75</v>
          </cell>
        </row>
        <row r="303">
          <cell r="A303" t="str">
            <v>0748100000101</v>
          </cell>
          <cell r="B303" t="str">
            <v>SPESE VIAGGI VENDITE</v>
          </cell>
          <cell r="C303">
            <v>417.43</v>
          </cell>
        </row>
        <row r="304">
          <cell r="A304" t="str">
            <v>0749000000010</v>
          </cell>
          <cell r="B304" t="str">
            <v>CARTA E STAMPATI</v>
          </cell>
          <cell r="C304">
            <v>27478.880000000001</v>
          </cell>
        </row>
        <row r="305">
          <cell r="A305" t="str">
            <v>0749000000020</v>
          </cell>
          <cell r="B305" t="str">
            <v>MATERIALE DI CONSUMO</v>
          </cell>
          <cell r="C305">
            <v>5256.37</v>
          </cell>
        </row>
        <row r="306">
          <cell r="A306" t="str">
            <v>0749000000030</v>
          </cell>
          <cell r="B306" t="str">
            <v>CANCELLERIA</v>
          </cell>
          <cell r="C306">
            <v>4377.13</v>
          </cell>
        </row>
        <row r="307">
          <cell r="A307" t="str">
            <v>0749000000050</v>
          </cell>
          <cell r="B307" t="str">
            <v>ABBONAMENTI E LIBRI</v>
          </cell>
          <cell r="C307">
            <v>1035.71</v>
          </cell>
        </row>
        <row r="308">
          <cell r="A308" t="str">
            <v>0749000000070</v>
          </cell>
          <cell r="B308" t="str">
            <v>SPESE NOTIFICA CQS</v>
          </cell>
          <cell r="C308">
            <v>24724.799999999999</v>
          </cell>
        </row>
        <row r="309">
          <cell r="A309" t="str">
            <v>0749000000090</v>
          </cell>
          <cell r="B309" t="str">
            <v>SPESE VARIE</v>
          </cell>
          <cell r="C309">
            <v>16934.34</v>
          </cell>
        </row>
        <row r="310">
          <cell r="A310" t="str">
            <v>0749000000095</v>
          </cell>
          <cell r="B310" t="str">
            <v>SPESE VARIE INDEDUCIBILI</v>
          </cell>
          <cell r="C310">
            <v>5683.88</v>
          </cell>
        </row>
        <row r="311">
          <cell r="A311" t="str">
            <v>0749000000100</v>
          </cell>
          <cell r="B311" t="str">
            <v>SPESE VIAGGI AEREO</v>
          </cell>
          <cell r="C311">
            <v>10061.530000000001</v>
          </cell>
        </row>
        <row r="312">
          <cell r="A312" t="str">
            <v>0749000000101</v>
          </cell>
          <cell r="B312" t="str">
            <v>SPESE VIAGGI</v>
          </cell>
          <cell r="C312">
            <v>1822.24</v>
          </cell>
        </row>
        <row r="313">
          <cell r="A313" t="str">
            <v>0749000000105</v>
          </cell>
          <cell r="B313" t="str">
            <v>BENI STRUMENTALI INDEDUCIBILI</v>
          </cell>
          <cell r="C313">
            <v>2177.6</v>
          </cell>
        </row>
        <row r="314">
          <cell r="A314" t="str">
            <v>0749500000010</v>
          </cell>
          <cell r="B314" t="str">
            <v>SPESE LOCAZIONI DIPENDENTI</v>
          </cell>
          <cell r="C314">
            <v>65860.47</v>
          </cell>
        </row>
        <row r="315">
          <cell r="A315" t="str">
            <v>0749500000020</v>
          </cell>
          <cell r="B315" t="str">
            <v>SPESE ENERGIA ELETTRICA DIPENDENTI</v>
          </cell>
          <cell r="C315">
            <v>709.42</v>
          </cell>
        </row>
        <row r="316">
          <cell r="A316" t="str">
            <v>0749500000046</v>
          </cell>
          <cell r="B316" t="str">
            <v>SPESE UTENZE GAS DIPENDENTI</v>
          </cell>
          <cell r="C316">
            <v>1330.47</v>
          </cell>
        </row>
        <row r="317">
          <cell r="A317" t="str">
            <v>0749500000048</v>
          </cell>
          <cell r="B317" t="str">
            <v>SPESE UTENZE ACQUEDOTTO DIPENDENTI</v>
          </cell>
          <cell r="C317">
            <v>34.01</v>
          </cell>
        </row>
        <row r="318">
          <cell r="A318" t="str">
            <v>0749500000050</v>
          </cell>
          <cell r="B318" t="str">
            <v>SPESE VARIE DIPENDENTI</v>
          </cell>
          <cell r="C318">
            <v>1276.82</v>
          </cell>
        </row>
        <row r="319">
          <cell r="A319" t="str">
            <v>0751000000010</v>
          </cell>
          <cell r="B319" t="str">
            <v>AMMORTAMENTO COSTI D'IMPIANTO</v>
          </cell>
          <cell r="C319">
            <v>232287.63</v>
          </cell>
        </row>
        <row r="320">
          <cell r="A320" t="str">
            <v>0751000000020</v>
          </cell>
          <cell r="B320" t="str">
            <v>AMMORTAMENTO ONERI PLURIENNALI</v>
          </cell>
          <cell r="C320">
            <v>7649.24</v>
          </cell>
        </row>
        <row r="321">
          <cell r="A321" t="str">
            <v>0751000000031</v>
          </cell>
          <cell r="B321" t="str">
            <v>AMMORTAMENTO PROGRAMMI SOFTWARE</v>
          </cell>
          <cell r="C321">
            <v>363141.96</v>
          </cell>
        </row>
        <row r="322">
          <cell r="A322" t="str">
            <v>0751000000041</v>
          </cell>
          <cell r="B322" t="str">
            <v>AMMORTAMENTO KNOW HOW</v>
          </cell>
          <cell r="C322">
            <v>90000</v>
          </cell>
        </row>
        <row r="323">
          <cell r="A323" t="str">
            <v>0751000000051</v>
          </cell>
          <cell r="B323" t="str">
            <v>AMMORTAMENTO MARCHIO</v>
          </cell>
          <cell r="C323">
            <v>146588.85999999999</v>
          </cell>
        </row>
        <row r="324">
          <cell r="A324" t="str">
            <v>0751000000070</v>
          </cell>
          <cell r="B324" t="str">
            <v>AMM. COSTI PLURIENNALI BENI TERZI</v>
          </cell>
          <cell r="C324">
            <v>12597.46</v>
          </cell>
        </row>
        <row r="325">
          <cell r="A325" t="str">
            <v>0753000000015</v>
          </cell>
          <cell r="B325" t="str">
            <v>AMM. MACCH. UFFICIO ELETTRONICHE</v>
          </cell>
          <cell r="C325">
            <v>82697.39</v>
          </cell>
        </row>
        <row r="326">
          <cell r="A326" t="str">
            <v>0753000000020</v>
          </cell>
          <cell r="B326" t="str">
            <v>AMM. MOBILI E MACCHINE ORDINARIE</v>
          </cell>
          <cell r="C326">
            <v>13761.74</v>
          </cell>
        </row>
        <row r="327">
          <cell r="A327" t="str">
            <v>0753000000022</v>
          </cell>
          <cell r="B327" t="str">
            <v>AMMORTAMENTO ARREDI</v>
          </cell>
          <cell r="C327">
            <v>3596.93</v>
          </cell>
        </row>
        <row r="328">
          <cell r="A328" t="str">
            <v>0753000000025</v>
          </cell>
          <cell r="B328" t="str">
            <v>AMM. ATTREZZATURE VARIE</v>
          </cell>
          <cell r="C328">
            <v>2269.25</v>
          </cell>
        </row>
        <row r="329">
          <cell r="A329" t="str">
            <v>0753000000030</v>
          </cell>
          <cell r="B329" t="str">
            <v>AMM. BANCONI BLINDATI</v>
          </cell>
          <cell r="C329">
            <v>165</v>
          </cell>
        </row>
        <row r="330">
          <cell r="A330" t="str">
            <v>0753000000033</v>
          </cell>
          <cell r="B330" t="str">
            <v>AMM. IMPIANTI ELETTRICI</v>
          </cell>
          <cell r="C330">
            <v>8586.2999999999993</v>
          </cell>
        </row>
        <row r="331">
          <cell r="A331" t="str">
            <v>0753000000035</v>
          </cell>
          <cell r="B331" t="str">
            <v>AMM. IMPIANTI DI ALLARME</v>
          </cell>
          <cell r="C331">
            <v>4091.59</v>
          </cell>
        </row>
        <row r="332">
          <cell r="A332" t="str">
            <v>0753000000040</v>
          </cell>
          <cell r="B332" t="str">
            <v>AMM. IMP. INT. DI COMUNICAZIONE</v>
          </cell>
          <cell r="C332">
            <v>252.88</v>
          </cell>
        </row>
        <row r="333">
          <cell r="A333" t="str">
            <v>0761000000010</v>
          </cell>
          <cell r="B333" t="str">
            <v>BANCHE DATI</v>
          </cell>
          <cell r="C333">
            <v>63019.4</v>
          </cell>
        </row>
        <row r="334">
          <cell r="A334" t="str">
            <v>0761000000015</v>
          </cell>
          <cell r="B334" t="str">
            <v>BANCHE DATI CQS</v>
          </cell>
          <cell r="C334">
            <v>73381.440000000002</v>
          </cell>
        </row>
        <row r="335">
          <cell r="A335" t="str">
            <v>0761000000030</v>
          </cell>
          <cell r="B335" t="str">
            <v>INFORMAZIONI UFFICIO COMMERCIALE</v>
          </cell>
          <cell r="C335">
            <v>7315</v>
          </cell>
        </row>
        <row r="336">
          <cell r="A336" t="str">
            <v>0761000000031</v>
          </cell>
          <cell r="B336" t="str">
            <v>INFORM. PRE-POST EROGAZIONE</v>
          </cell>
          <cell r="C336">
            <v>2570</v>
          </cell>
        </row>
        <row r="337">
          <cell r="A337" t="str">
            <v>0761000000050</v>
          </cell>
          <cell r="B337" t="str">
            <v>PUBBLICITA'</v>
          </cell>
          <cell r="C337">
            <v>141.69</v>
          </cell>
        </row>
        <row r="338">
          <cell r="A338" t="str">
            <v>0761000000070</v>
          </cell>
          <cell r="B338" t="str">
            <v>SERVIZI D'INCASSO CQS</v>
          </cell>
          <cell r="C338">
            <v>24358.5</v>
          </cell>
        </row>
        <row r="339">
          <cell r="A339" t="str">
            <v>0765000000010</v>
          </cell>
          <cell r="B339" t="str">
            <v>SPESE MARKETING</v>
          </cell>
          <cell r="C339">
            <v>393864.54</v>
          </cell>
        </row>
        <row r="340">
          <cell r="A340" t="str">
            <v>0765000000020</v>
          </cell>
          <cell r="B340" t="str">
            <v>INFO CANALE RB</v>
          </cell>
          <cell r="C340">
            <v>130235.73</v>
          </cell>
        </row>
        <row r="341">
          <cell r="A341" t="str">
            <v>0765000000030</v>
          </cell>
          <cell r="B341" t="str">
            <v>INFO DIRETTI</v>
          </cell>
          <cell r="C341">
            <v>314.33</v>
          </cell>
        </row>
        <row r="342">
          <cell r="A342" t="str">
            <v>0770100000001</v>
          </cell>
          <cell r="B342" t="str">
            <v>ACCANT. SVAL. CREDITI FORF CQS</v>
          </cell>
          <cell r="C342">
            <v>470000</v>
          </cell>
        </row>
        <row r="343">
          <cell r="A343" t="str">
            <v>0770200000001</v>
          </cell>
          <cell r="B343" t="str">
            <v>ACC.TO F.DO SVALUTAZ CREDITI PP</v>
          </cell>
          <cell r="C343">
            <v>42000</v>
          </cell>
        </row>
        <row r="344">
          <cell r="A344" t="str">
            <v>0811000000010</v>
          </cell>
          <cell r="B344" t="str">
            <v>SOPRAVVENIENZE PASSIVE</v>
          </cell>
          <cell r="C344">
            <v>151802.68</v>
          </cell>
        </row>
        <row r="345">
          <cell r="A345" t="str">
            <v>0811000000015</v>
          </cell>
          <cell r="B345" t="str">
            <v>SOPRAVVENIENZE PASSIVE INDEDUCIBILI</v>
          </cell>
          <cell r="C345">
            <v>478.45</v>
          </cell>
        </row>
        <row r="346">
          <cell r="A346" t="str">
            <v>0811000000020</v>
          </cell>
          <cell r="B346" t="str">
            <v>ABBUONI PASSIVI E ARROTONDAMENTI</v>
          </cell>
          <cell r="C346">
            <v>30.23</v>
          </cell>
        </row>
        <row r="347">
          <cell r="A347" t="str">
            <v>0812000000030</v>
          </cell>
          <cell r="B347" t="str">
            <v>ABBUONI PASSIVI E ARROT. CQS</v>
          </cell>
          <cell r="C347">
            <v>52088.35</v>
          </cell>
        </row>
        <row r="348">
          <cell r="A348" t="str">
            <v>0831500000010</v>
          </cell>
          <cell r="B348" t="str">
            <v>VALORI BOLLATI PER CAMBIALI</v>
          </cell>
          <cell r="C348">
            <v>3240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M"/>
      <sheetName val="MONITOR COSTI PROGETTI Org"/>
      <sheetName val="MONITOR_COSTI_PROGETTI_Org"/>
      <sheetName val="MONITOR_COSTI_PROGETTI_Org1"/>
      <sheetName val="MONITOR_COSTI_PROGETTI_Org2"/>
      <sheetName val="MONITOR_COSTI_PROGETTI_Org3"/>
    </sheetNames>
    <sheetDataSet>
      <sheetData sheetId="0"/>
      <sheetData sheetId="1" refreshError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JY01 bud01 bud02"/>
      <sheetName val="fORMULAE"/>
      <sheetName val="SALARIES"/>
      <sheetName val="2000 Staff Numbers"/>
      <sheetName val="Graph"/>
      <sheetName val="2000 FTE Graph"/>
      <sheetName val="2001 FTE Graph "/>
      <sheetName val="1999 Numbers (2)"/>
      <sheetName val="2000 Numbers"/>
      <sheetName val="1999 Numbers"/>
      <sheetName val="Costs - Excl UK Ops"/>
      <sheetName val="Cost - UK Ops"/>
      <sheetName val="Data Headcount"/>
      <sheetName val="Budget 2002"/>
      <sheetName val="FTE Graph 1"/>
      <sheetName val="CPD2"/>
      <sheetName val="CDP1"/>
      <sheetName val="Salary 2001 to 2003"/>
      <sheetName val="FTE 2001 to 2003"/>
      <sheetName val="FTE Graph 2"/>
      <sheetName val="Data FTE 99 2000 2001"/>
      <sheetName val="Office rent"/>
      <sheetName val="Operation"/>
      <sheetName val="Indexes"/>
      <sheetName val="Economical data"/>
      <sheetName val="Summary"/>
      <sheetName val="Merchant"/>
      <sheetName val="IMMOB. MATERIALI"/>
      <sheetName val="Calcolo Prestiti IVA 1^ Tranche"/>
    </sheetNames>
    <sheetDataSet>
      <sheetData sheetId="0"/>
      <sheetData sheetId="1" refreshError="1">
        <row r="7">
          <cell r="A7" t="str">
            <v>Salary OT &amp; Allowances  Salary OT &amp; Allowances  Salary OT &amp; Allowances  Salary OT &amp; Allowances  Salary OT &amp; Allowances  Salary OT &amp; Allowances  Salary OT &amp; Allowances  Salary OT &amp; Allowances  Salary OT &amp; Allowances  Salary OT &amp; Allowances  Salary OT &amp; All</v>
          </cell>
          <cell r="O7" t="str">
            <v xml:space="preserve">National Insurance  National Insurance  National Insurance  National Insurance  National Insurance  National Insurance  </v>
          </cell>
          <cell r="AC7" t="str">
            <v xml:space="preserve">Pension  Pension  Pension  Pension  Pension  Pension  Pension  Pension  Pension  Pension  Pension  Pension  </v>
          </cell>
          <cell r="AS7" t="str">
            <v>Basic SalaryBasic SalaryBasic SalaryBasic SalaryBasic SalaryBasic SalaryBasic SalaryBasic SalaryBasic SalaryBasic SalaryBasic Salary</v>
          </cell>
          <cell r="BG7" t="str">
            <v xml:space="preserve">CAR OWNERSHIP  CAR OWNERSHIP  CAR OWNERSHIP  CAR OWNERSHIP  CAR OWNERSHIP  CAR OWNERSHIP  </v>
          </cell>
          <cell r="BU7" t="str">
            <v>Annual LocationAnnual LocationAnnual LocationAnnual LocationAnnual LocationAnnual LocationAnnual LocationAnnual Location</v>
          </cell>
          <cell r="CI7" t="str">
            <v>Disc BonusDisc BonusDisc BonusDisc BonusDisc BonusDisc BonusDisc BonusDisc BonusDisc BonusDisc BonusDisc BonusDisc BonusDisc BonusDisc Bonus</v>
          </cell>
          <cell r="CW7" t="str">
            <v>Motiv. BonusMotiv. BonusMotiv. BonusMotiv. BonusMotiv. BonusMotiv. BonusMotiv. BonusMotiv. BonusMotiv. Bonus</v>
          </cell>
          <cell r="DK7" t="str">
            <v>OvertimeOvertimeOvertimeOvertimeOvertimeOvertimeOvertimeOvertimeOvertime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-Cover_Package"/>
      <sheetName val="2-Guide"/>
      <sheetName val="3-GraphFX "/>
      <sheetName val="4-YTD_MANAG_FX"/>
      <sheetName val="Septytd_fx"/>
      <sheetName val="5-OCT_MANAG_FX"/>
      <sheetName val="6-SummFX"/>
      <sheetName val="7-HighLvFX"/>
      <sheetName val="8-MGRLALLOC"/>
      <sheetName val="9-HIGHLVSALL"/>
      <sheetName val="10-Graph"/>
      <sheetName val="11-YTD_MANAG"/>
      <sheetName val="Manag_SEP"/>
      <sheetName val="12-OCT_MANAG"/>
      <sheetName val="13-Summ"/>
      <sheetName val="14-HighLv"/>
      <sheetName val="15-PAI_Effect"/>
      <sheetName val="16-WORLDWIDE_SALES"/>
      <sheetName val="17-WORLWIDE_TA"/>
      <sheetName val="18-WORLDWIDE_IM"/>
      <sheetName val="19-WORLDWIDE_INTERNET"/>
      <sheetName val="20-WORLDWIDE_GA"/>
      <sheetName val="21-WORLDWIDE_COMP"/>
      <sheetName val="22-Legal_YTD"/>
      <sheetName val="23-LEGAL_MO"/>
      <sheetName val="24-Legal_Summ"/>
      <sheetName val="25-BS"/>
      <sheetName val="26-Sales Report"/>
      <sheetName val="NewEur_fx"/>
      <sheetName val="2 - Data analysis - YTD"/>
      <sheetName val="3 - Data analysis - annual"/>
      <sheetName val="4 - Legal indirect costs"/>
      <sheetName val="5 - Annual IM"/>
      <sheetName val="6 - Monthly IM"/>
      <sheetName val="7 - Monthly IM - by month"/>
      <sheetName val="8 - Annual G&amp;A"/>
      <sheetName val="9 - Monthly G&amp;A"/>
      <sheetName val="10 - Monthly G&amp;A - by mon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4">
          <cell r="AC4" t="str">
            <v>2002-10-31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ertina"/>
      <sheetName val="Riepilogo"/>
      <sheetName val="Ammin"/>
      <sheetName val="MKT"/>
      <sheetName val="Operation"/>
      <sheetName val="IT"/>
      <sheetName val="Logistica"/>
      <sheetName val="HR"/>
      <sheetName val="DG"/>
      <sheetName val="Legale"/>
      <sheetName val="Tesoreria"/>
      <sheetName val="Risk"/>
      <sheetName val="Altre"/>
      <sheetName val="PROGETTI"/>
      <sheetName val="mov_esclusi"/>
      <sheetName val="movimenti"/>
      <sheetName val="Fornitori"/>
      <sheetName val="Classificazione"/>
      <sheetName val="quadra"/>
      <sheetName val="dettaglio"/>
      <sheetName val="Elenco conti"/>
      <sheetName val="Accantonamenti"/>
      <sheetName val="da note spese"/>
      <sheetName val="Ammortamenti"/>
      <sheetName val="Esterne"/>
      <sheetName val="x tipologia BIL"/>
      <sheetName val="telefonia"/>
      <sheetName val="Forecast"/>
    </sheetNames>
    <sheetDataSet>
      <sheetData sheetId="0"/>
      <sheetData sheetId="1">
        <row r="51">
          <cell r="B51" t="str">
            <v>Area</v>
          </cell>
        </row>
      </sheetData>
      <sheetData sheetId="2">
        <row r="71">
          <cell r="B71" t="str">
            <v>Accantonamenti</v>
          </cell>
          <cell r="O71" t="str">
            <v>totale</v>
          </cell>
        </row>
        <row r="72">
          <cell r="B72" t="str">
            <v xml:space="preserve">COMPENSI SOCIETA' DI REVISIONE         </v>
          </cell>
          <cell r="I72">
            <v>333.33333333333297</v>
          </cell>
          <cell r="J72">
            <v>333.33333333333297</v>
          </cell>
          <cell r="K72">
            <v>250</v>
          </cell>
          <cell r="L72">
            <v>250</v>
          </cell>
          <cell r="M72">
            <v>250</v>
          </cell>
          <cell r="N72">
            <v>250</v>
          </cell>
          <cell r="O72">
            <v>1000</v>
          </cell>
        </row>
        <row r="73">
          <cell r="B73" t="str">
            <v xml:space="preserve">COMPENSI CONSUL. FISCALE               </v>
          </cell>
          <cell r="I73">
            <v>5333.3333333333303</v>
          </cell>
          <cell r="J73">
            <v>5333.3333333333303</v>
          </cell>
          <cell r="K73">
            <v>3875</v>
          </cell>
          <cell r="L73">
            <v>3875</v>
          </cell>
          <cell r="M73">
            <v>3875</v>
          </cell>
          <cell r="N73">
            <v>3875</v>
          </cell>
          <cell r="O73">
            <v>15500</v>
          </cell>
        </row>
        <row r="74">
          <cell r="B74" t="str">
            <v>RIMBORSI SPESE TRASFERTE (VITTO E ALLOGGIO)</v>
          </cell>
          <cell r="I74">
            <v>0</v>
          </cell>
          <cell r="J74">
            <v>0</v>
          </cell>
          <cell r="K74">
            <v>2000</v>
          </cell>
          <cell r="L74">
            <v>2000</v>
          </cell>
          <cell r="M74">
            <v>2000</v>
          </cell>
          <cell r="N74">
            <v>2000</v>
          </cell>
          <cell r="O74">
            <v>8000</v>
          </cell>
        </row>
        <row r="75">
          <cell r="B75" t="str">
            <v xml:space="preserve">IMPOSTE INDIRETTE E TASSE - ALTRE      </v>
          </cell>
          <cell r="I75">
            <v>500</v>
          </cell>
          <cell r="J75">
            <v>500</v>
          </cell>
          <cell r="K75">
            <v>500</v>
          </cell>
          <cell r="L75">
            <v>500</v>
          </cell>
          <cell r="M75">
            <v>500</v>
          </cell>
          <cell r="N75">
            <v>500</v>
          </cell>
          <cell r="O75">
            <v>3000</v>
          </cell>
        </row>
        <row r="76">
          <cell r="B76" t="str">
            <v>NOLEGGIO AUTO USO DIPENDENTI - SPESE INERENTI</v>
          </cell>
          <cell r="J76">
            <v>3000</v>
          </cell>
          <cell r="K76">
            <v>3000</v>
          </cell>
          <cell r="L76">
            <v>3000</v>
          </cell>
          <cell r="M76">
            <v>3000</v>
          </cell>
          <cell r="N76">
            <v>3000</v>
          </cell>
          <cell r="O76">
            <v>15000</v>
          </cell>
        </row>
        <row r="77">
          <cell r="B77" t="str">
            <v xml:space="preserve">SPESE TELEFONIA MOBILE                 </v>
          </cell>
          <cell r="I77">
            <v>500</v>
          </cell>
          <cell r="J77">
            <v>400</v>
          </cell>
          <cell r="K77">
            <v>400</v>
          </cell>
          <cell r="L77">
            <v>400</v>
          </cell>
          <cell r="M77">
            <v>400</v>
          </cell>
          <cell r="N77">
            <v>400</v>
          </cell>
          <cell r="O77">
            <v>2500</v>
          </cell>
        </row>
        <row r="78">
          <cell r="B78" t="str">
            <v xml:space="preserve">VISURE CAMERALI E IPOCATASTALI         </v>
          </cell>
          <cell r="I78">
            <v>1000</v>
          </cell>
          <cell r="J78">
            <v>1000</v>
          </cell>
          <cell r="K78">
            <v>1000</v>
          </cell>
          <cell r="L78">
            <v>1000</v>
          </cell>
          <cell r="M78">
            <v>1000</v>
          </cell>
          <cell r="N78">
            <v>1000</v>
          </cell>
          <cell r="O78">
            <v>6000</v>
          </cell>
        </row>
      </sheetData>
      <sheetData sheetId="3">
        <row r="70">
          <cell r="B70" t="str">
            <v>Accantonamenti</v>
          </cell>
        </row>
        <row r="75">
          <cell r="B75" t="str">
            <v>Accantonamenti</v>
          </cell>
          <cell r="L75">
            <v>1500</v>
          </cell>
          <cell r="M75">
            <v>1500</v>
          </cell>
          <cell r="N75">
            <v>1000</v>
          </cell>
          <cell r="O75" t="str">
            <v>totale</v>
          </cell>
        </row>
        <row r="76">
          <cell r="B76" t="str">
            <v xml:space="preserve">SPESE DI PUBBLICITA'                   </v>
          </cell>
          <cell r="G76">
            <v>0</v>
          </cell>
          <cell r="H76">
            <v>0</v>
          </cell>
          <cell r="I76">
            <v>5000</v>
          </cell>
          <cell r="J76">
            <v>5000</v>
          </cell>
          <cell r="K76">
            <v>5000</v>
          </cell>
          <cell r="L76">
            <v>5000</v>
          </cell>
          <cell r="M76">
            <v>5000</v>
          </cell>
          <cell r="N76">
            <v>5000</v>
          </cell>
          <cell r="O76">
            <v>30000</v>
          </cell>
        </row>
        <row r="77">
          <cell r="B77" t="str">
            <v>SPESE DI PUBBLICITA'-INTERNET</v>
          </cell>
          <cell r="I77">
            <v>125</v>
          </cell>
          <cell r="J77">
            <v>125</v>
          </cell>
          <cell r="K77">
            <v>125</v>
          </cell>
          <cell r="L77">
            <v>125</v>
          </cell>
          <cell r="M77">
            <v>125</v>
          </cell>
          <cell r="N77">
            <v>125</v>
          </cell>
          <cell r="O77">
            <v>0</v>
          </cell>
        </row>
        <row r="78">
          <cell r="B78" t="str">
            <v xml:space="preserve">STAMPATI/MODULI                        </v>
          </cell>
          <cell r="K78">
            <v>1375</v>
          </cell>
          <cell r="L78">
            <v>1375</v>
          </cell>
          <cell r="M78">
            <v>1375</v>
          </cell>
          <cell r="N78">
            <v>1375</v>
          </cell>
          <cell r="O78">
            <v>5500</v>
          </cell>
        </row>
        <row r="79">
          <cell r="B79" t="str">
            <v xml:space="preserve">EROGAZIONI LIBERALI DEDUCIBILI         </v>
          </cell>
          <cell r="I79">
            <v>5833.333333333333</v>
          </cell>
          <cell r="J79">
            <v>5833.333333333333</v>
          </cell>
          <cell r="K79">
            <v>5833.333333333333</v>
          </cell>
          <cell r="L79">
            <v>5833.333333333333</v>
          </cell>
          <cell r="M79">
            <v>5833.333333333333</v>
          </cell>
          <cell r="N79">
            <v>5833.333333333333</v>
          </cell>
          <cell r="O79">
            <v>35000</v>
          </cell>
        </row>
        <row r="80">
          <cell r="B80" t="str">
            <v>LIBRI/GIORNALI E RASSEGNA STAMPA</v>
          </cell>
          <cell r="L80">
            <v>1500</v>
          </cell>
          <cell r="M80">
            <v>1500</v>
          </cell>
          <cell r="N80">
            <v>1000</v>
          </cell>
          <cell r="O80">
            <v>4000</v>
          </cell>
        </row>
        <row r="81">
          <cell r="B81" t="str">
            <v>RIMBORSI SPESE TRASFERTE (VITTO E ALLOGGIO)</v>
          </cell>
          <cell r="G81">
            <v>0</v>
          </cell>
          <cell r="H81">
            <v>0</v>
          </cell>
          <cell r="I81">
            <v>0</v>
          </cell>
          <cell r="J81">
            <v>400</v>
          </cell>
          <cell r="K81">
            <v>400</v>
          </cell>
          <cell r="L81">
            <v>400</v>
          </cell>
          <cell r="M81">
            <v>400</v>
          </cell>
          <cell r="N81">
            <v>400</v>
          </cell>
          <cell r="O81">
            <v>2000</v>
          </cell>
        </row>
        <row r="82">
          <cell r="B82" t="str">
            <v xml:space="preserve">SPESE TELEFONIA MOBILE                 </v>
          </cell>
          <cell r="I82">
            <v>125</v>
          </cell>
          <cell r="J82">
            <v>125</v>
          </cell>
          <cell r="K82">
            <v>125</v>
          </cell>
          <cell r="L82">
            <v>125</v>
          </cell>
          <cell r="M82">
            <v>125</v>
          </cell>
          <cell r="N82">
            <v>125</v>
          </cell>
          <cell r="O82">
            <v>750</v>
          </cell>
        </row>
        <row r="83">
          <cell r="B83" t="str">
            <v xml:space="preserve">SPESE DI RAPPRESENTANZA                </v>
          </cell>
          <cell r="K83">
            <v>2000</v>
          </cell>
          <cell r="N83">
            <v>2000</v>
          </cell>
          <cell r="O83">
            <v>4000</v>
          </cell>
        </row>
        <row r="84">
          <cell r="B84" t="str">
            <v>EVENTI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</sheetData>
      <sheetData sheetId="4">
        <row r="66">
          <cell r="B66" t="str">
            <v>Accantonamenti</v>
          </cell>
        </row>
      </sheetData>
      <sheetData sheetId="5">
        <row r="81">
          <cell r="B81" t="str">
            <v>Accantonamenti</v>
          </cell>
        </row>
      </sheetData>
      <sheetData sheetId="6">
        <row r="112">
          <cell r="B112" t="str">
            <v>Accantonamenti</v>
          </cell>
        </row>
      </sheetData>
      <sheetData sheetId="7">
        <row r="62">
          <cell r="B62" t="str">
            <v>Accantonamenti</v>
          </cell>
          <cell r="O62" t="str">
            <v>totale</v>
          </cell>
        </row>
        <row r="63">
          <cell r="B63" t="str">
            <v>NOLEGGIO AUTO USO DIPENDENTI - SPESE INERENTI</v>
          </cell>
          <cell r="J63">
            <v>4000</v>
          </cell>
          <cell r="K63">
            <v>4000</v>
          </cell>
          <cell r="L63">
            <v>4000</v>
          </cell>
          <cell r="M63">
            <v>4000</v>
          </cell>
          <cell r="N63">
            <v>4000</v>
          </cell>
          <cell r="O63">
            <v>20000</v>
          </cell>
        </row>
        <row r="64">
          <cell r="B64" t="str">
            <v xml:space="preserve">RIMBORSI SPESE AMMINISTRATORI          </v>
          </cell>
          <cell r="I64">
            <v>6000</v>
          </cell>
          <cell r="J64">
            <v>0</v>
          </cell>
          <cell r="K64">
            <v>6000</v>
          </cell>
          <cell r="L64">
            <v>6000</v>
          </cell>
          <cell r="M64">
            <v>6000</v>
          </cell>
          <cell r="N64">
            <v>6000</v>
          </cell>
          <cell r="O64">
            <v>30000</v>
          </cell>
        </row>
        <row r="65">
          <cell r="B65" t="str">
            <v>COMPENSI CONSUL.PAGHE-CONTRIBUTI-PERSONALE</v>
          </cell>
          <cell r="J65">
            <v>0</v>
          </cell>
          <cell r="K65">
            <v>10000</v>
          </cell>
          <cell r="L65">
            <v>10000</v>
          </cell>
          <cell r="M65">
            <v>10000</v>
          </cell>
          <cell r="N65">
            <v>10000</v>
          </cell>
          <cell r="O65">
            <v>40000</v>
          </cell>
        </row>
        <row r="66">
          <cell r="B66" t="str">
            <v xml:space="preserve">SPESE TELEFONIA MOBILE                 </v>
          </cell>
          <cell r="I66">
            <v>166.666666666667</v>
          </cell>
          <cell r="J66">
            <v>166.666666666667</v>
          </cell>
          <cell r="K66">
            <v>150</v>
          </cell>
          <cell r="L66">
            <v>150</v>
          </cell>
          <cell r="M66">
            <v>150</v>
          </cell>
          <cell r="N66">
            <v>150</v>
          </cell>
          <cell r="O66">
            <v>600</v>
          </cell>
        </row>
        <row r="67">
          <cell r="B67" t="str">
            <v>LIBRI/GIORNALI E RASSEGNA STAMPA</v>
          </cell>
          <cell r="I67">
            <v>666.66666666666697</v>
          </cell>
          <cell r="J67">
            <v>666.66666666666697</v>
          </cell>
          <cell r="K67">
            <v>666.66666666666697</v>
          </cell>
          <cell r="L67">
            <v>666.66666666666697</v>
          </cell>
          <cell r="M67">
            <v>666.66666666666697</v>
          </cell>
          <cell r="N67">
            <v>666.66666666666697</v>
          </cell>
          <cell r="O67">
            <v>4000.0000000000018</v>
          </cell>
        </row>
        <row r="68">
          <cell r="B68" t="str">
            <v xml:space="preserve">ALTRE SPESE/SERVIZI VARI               </v>
          </cell>
          <cell r="I68">
            <v>333.33333333333297</v>
          </cell>
          <cell r="J68">
            <v>333.33333333333297</v>
          </cell>
          <cell r="K68">
            <v>333.33333333333297</v>
          </cell>
          <cell r="L68">
            <v>333.33333333333297</v>
          </cell>
          <cell r="M68">
            <v>333.33333333333297</v>
          </cell>
          <cell r="N68">
            <v>333.33333333333297</v>
          </cell>
          <cell r="O68">
            <v>1999.999999999998</v>
          </cell>
        </row>
        <row r="69">
          <cell r="B69" t="str">
            <v>RIMBORSI SPESE TRASFERTE (VITTO E ALLOGGIO)</v>
          </cell>
          <cell r="I69">
            <v>4000</v>
          </cell>
          <cell r="J69">
            <v>4000</v>
          </cell>
          <cell r="K69">
            <v>4000</v>
          </cell>
          <cell r="L69">
            <v>4000</v>
          </cell>
          <cell r="M69">
            <v>4000</v>
          </cell>
          <cell r="N69">
            <v>4000</v>
          </cell>
          <cell r="O69">
            <v>20000</v>
          </cell>
        </row>
      </sheetData>
      <sheetData sheetId="8">
        <row r="80">
          <cell r="B80" t="str">
            <v>Accantonamenti</v>
          </cell>
          <cell r="O80" t="str">
            <v>totale</v>
          </cell>
        </row>
        <row r="81">
          <cell r="B81" t="str">
            <v xml:space="preserve">CONTRIBUTI ASSOCIATIVI                 </v>
          </cell>
          <cell r="H81">
            <v>800</v>
          </cell>
          <cell r="I81">
            <v>4200</v>
          </cell>
          <cell r="J81">
            <v>3200</v>
          </cell>
          <cell r="K81">
            <v>3200</v>
          </cell>
          <cell r="L81">
            <v>3200</v>
          </cell>
          <cell r="M81">
            <v>3200</v>
          </cell>
          <cell r="N81">
            <v>3200</v>
          </cell>
          <cell r="O81">
            <v>21000</v>
          </cell>
        </row>
        <row r="82">
          <cell r="B82" t="str">
            <v xml:space="preserve">ALTRE SPESE/SERVIZI VARI               </v>
          </cell>
          <cell r="I82">
            <v>3000</v>
          </cell>
          <cell r="J82">
            <v>4000</v>
          </cell>
          <cell r="K82">
            <v>2000</v>
          </cell>
          <cell r="L82">
            <v>2000</v>
          </cell>
          <cell r="M82">
            <v>3000</v>
          </cell>
          <cell r="N82">
            <v>3000</v>
          </cell>
          <cell r="O82">
            <v>10000</v>
          </cell>
        </row>
        <row r="83">
          <cell r="B83" t="str">
            <v>RIMBORSI SPESE TRASFERTE (VITTO E ALLOGGIO)</v>
          </cell>
          <cell r="I83">
            <v>700</v>
          </cell>
          <cell r="J83">
            <v>700</v>
          </cell>
          <cell r="K83">
            <v>700</v>
          </cell>
          <cell r="L83">
            <v>700</v>
          </cell>
          <cell r="M83">
            <v>700</v>
          </cell>
          <cell r="N83">
            <v>500</v>
          </cell>
          <cell r="O83">
            <v>4000</v>
          </cell>
        </row>
        <row r="84">
          <cell r="B84" t="str">
            <v>NOLEGGIO AUTO USO DIPENDENTI - SPESE INERENTI</v>
          </cell>
          <cell r="I84">
            <v>0</v>
          </cell>
          <cell r="J84">
            <v>3000</v>
          </cell>
          <cell r="K84">
            <v>3000</v>
          </cell>
          <cell r="L84">
            <v>3000</v>
          </cell>
          <cell r="M84">
            <v>3000</v>
          </cell>
          <cell r="N84">
            <v>3000</v>
          </cell>
          <cell r="O84">
            <v>15000</v>
          </cell>
        </row>
        <row r="85">
          <cell r="B85" t="str">
            <v xml:space="preserve">SPESE DI RAPPRESENTANZA                </v>
          </cell>
          <cell r="I85">
            <v>2000</v>
          </cell>
          <cell r="J85">
            <v>2000</v>
          </cell>
          <cell r="K85">
            <v>2000</v>
          </cell>
          <cell r="L85">
            <v>2000</v>
          </cell>
          <cell r="M85">
            <v>2000</v>
          </cell>
          <cell r="N85">
            <v>2000</v>
          </cell>
          <cell r="O85">
            <v>8000</v>
          </cell>
        </row>
        <row r="86">
          <cell r="B86" t="str">
            <v xml:space="preserve">SPESE TELEFONIA MOBILE                 </v>
          </cell>
          <cell r="I86">
            <v>1000</v>
          </cell>
          <cell r="J86">
            <v>1000</v>
          </cell>
          <cell r="K86">
            <v>1000</v>
          </cell>
          <cell r="L86">
            <v>1000</v>
          </cell>
          <cell r="M86">
            <v>1000</v>
          </cell>
          <cell r="N86">
            <v>1000</v>
          </cell>
          <cell r="O86">
            <v>6000</v>
          </cell>
        </row>
        <row r="87">
          <cell r="B87" t="str">
            <v>POLIZZE ASSICURATIVE</v>
          </cell>
          <cell r="H87">
            <v>2500</v>
          </cell>
          <cell r="I87">
            <v>2500</v>
          </cell>
          <cell r="J87">
            <v>2500</v>
          </cell>
          <cell r="K87">
            <v>2500</v>
          </cell>
          <cell r="L87">
            <v>2500</v>
          </cell>
          <cell r="M87">
            <v>2500</v>
          </cell>
          <cell r="N87">
            <v>2500</v>
          </cell>
          <cell r="O87">
            <v>17500</v>
          </cell>
        </row>
      </sheetData>
      <sheetData sheetId="9">
        <row r="55">
          <cell r="B55" t="str">
            <v>Accantonamenti</v>
          </cell>
          <cell r="O55" t="str">
            <v>totale</v>
          </cell>
        </row>
        <row r="56">
          <cell r="B56" t="str">
            <v xml:space="preserve">SPESE NOTARILI E SPESE LEGALI          </v>
          </cell>
          <cell r="J56">
            <v>17200</v>
          </cell>
          <cell r="K56">
            <v>17200</v>
          </cell>
          <cell r="L56">
            <v>17200</v>
          </cell>
          <cell r="M56">
            <v>17200</v>
          </cell>
          <cell r="N56">
            <v>17200</v>
          </cell>
          <cell r="O56">
            <v>86000</v>
          </cell>
        </row>
        <row r="57">
          <cell r="B57" t="str">
            <v>NOLEGGIO AUTO USO DIPENDENTI - SPESE INERENTI</v>
          </cell>
          <cell r="I57">
            <v>0</v>
          </cell>
          <cell r="J57">
            <v>800</v>
          </cell>
          <cell r="K57">
            <v>800</v>
          </cell>
          <cell r="L57">
            <v>800</v>
          </cell>
          <cell r="M57">
            <v>800</v>
          </cell>
          <cell r="N57">
            <v>800</v>
          </cell>
          <cell r="O57">
            <v>4000</v>
          </cell>
        </row>
        <row r="58">
          <cell r="B58" t="str">
            <v xml:space="preserve">SPESE TELEFONIA MOBILE                 </v>
          </cell>
          <cell r="I58">
            <v>466.66666666666703</v>
          </cell>
          <cell r="J58">
            <v>466.66666666666703</v>
          </cell>
          <cell r="K58">
            <v>466.66666666666703</v>
          </cell>
          <cell r="L58">
            <v>466.66666666666703</v>
          </cell>
          <cell r="M58">
            <v>466.66666666666703</v>
          </cell>
          <cell r="N58">
            <v>466.66666666666703</v>
          </cell>
          <cell r="O58">
            <v>2800.0000000000023</v>
          </cell>
        </row>
        <row r="59">
          <cell r="B59" t="str">
            <v>RIMBORSI SPESE TRASFERTE (VITTO E ALLOGGIO)</v>
          </cell>
          <cell r="I59">
            <v>2666.6666666666702</v>
          </cell>
          <cell r="J59">
            <v>2666.6666666666702</v>
          </cell>
          <cell r="K59">
            <v>2666.6666666666702</v>
          </cell>
          <cell r="L59">
            <v>2666.6666666666702</v>
          </cell>
          <cell r="M59">
            <v>2666.6666666666702</v>
          </cell>
          <cell r="N59">
            <v>2666.6666666666702</v>
          </cell>
          <cell r="O59">
            <v>16000.00000000002</v>
          </cell>
        </row>
      </sheetData>
      <sheetData sheetId="10">
        <row r="57">
          <cell r="B57" t="str">
            <v>Accantonamenti</v>
          </cell>
          <cell r="O57" t="str">
            <v>totale</v>
          </cell>
        </row>
        <row r="58">
          <cell r="B58" t="str">
            <v>CANONI PASSIVI</v>
          </cell>
          <cell r="I58">
            <v>7125</v>
          </cell>
          <cell r="J58">
            <v>8125</v>
          </cell>
          <cell r="K58">
            <v>8125</v>
          </cell>
          <cell r="L58">
            <v>8125</v>
          </cell>
          <cell r="M58">
            <v>8125</v>
          </cell>
          <cell r="N58">
            <v>8125</v>
          </cell>
          <cell r="O58">
            <v>47750</v>
          </cell>
        </row>
        <row r="59">
          <cell r="B59" t="str">
            <v>NOLEGGIO AUTO USO DIPENDENTI - SPESE INERENTI</v>
          </cell>
          <cell r="J59">
            <v>2000</v>
          </cell>
          <cell r="K59">
            <v>2000</v>
          </cell>
          <cell r="L59">
            <v>2000</v>
          </cell>
          <cell r="M59">
            <v>2000</v>
          </cell>
          <cell r="N59">
            <v>2000</v>
          </cell>
          <cell r="O59">
            <v>10000</v>
          </cell>
        </row>
        <row r="60">
          <cell r="B60" t="str">
            <v>RIMBORSI SPESE TRASFERTE (VITTO E ALLOGGIO)</v>
          </cell>
          <cell r="G60">
            <v>750</v>
          </cell>
          <cell r="H60">
            <v>750</v>
          </cell>
          <cell r="I60">
            <v>750</v>
          </cell>
          <cell r="J60">
            <v>750</v>
          </cell>
          <cell r="K60">
            <v>750</v>
          </cell>
          <cell r="L60">
            <v>750</v>
          </cell>
          <cell r="M60">
            <v>750</v>
          </cell>
          <cell r="N60">
            <v>750</v>
          </cell>
          <cell r="O60">
            <v>3000</v>
          </cell>
        </row>
        <row r="61">
          <cell r="B61" t="str">
            <v xml:space="preserve">SPESE TELEFONIA MOBILE                 </v>
          </cell>
          <cell r="I61">
            <v>150</v>
          </cell>
          <cell r="J61">
            <v>150</v>
          </cell>
          <cell r="K61">
            <v>150</v>
          </cell>
          <cell r="L61">
            <v>150</v>
          </cell>
          <cell r="M61">
            <v>150</v>
          </cell>
          <cell r="N61">
            <v>150</v>
          </cell>
          <cell r="O61">
            <v>900</v>
          </cell>
        </row>
      </sheetData>
      <sheetData sheetId="11">
        <row r="31">
          <cell r="B31" t="str">
            <v>Accantonamenti</v>
          </cell>
          <cell r="O31" t="str">
            <v>totale</v>
          </cell>
        </row>
        <row r="32">
          <cell r="B32" t="str">
            <v>NOLEGGIO AUTO USO DIPENDENTI - SPESE INERENTI</v>
          </cell>
          <cell r="J32">
            <v>2200</v>
          </cell>
          <cell r="K32">
            <v>2200</v>
          </cell>
          <cell r="L32">
            <v>2200</v>
          </cell>
          <cell r="M32">
            <v>2200</v>
          </cell>
          <cell r="N32">
            <v>2200</v>
          </cell>
          <cell r="O32">
            <v>11000</v>
          </cell>
        </row>
        <row r="33">
          <cell r="B33" t="str">
            <v>RIMBORSI SPESE TRASFERTE (VITTO E ALLOGGIO)</v>
          </cell>
          <cell r="I33">
            <v>300</v>
          </cell>
          <cell r="J33">
            <v>300</v>
          </cell>
          <cell r="K33">
            <v>300</v>
          </cell>
          <cell r="L33">
            <v>300</v>
          </cell>
          <cell r="M33">
            <v>300</v>
          </cell>
          <cell r="N33">
            <v>300</v>
          </cell>
          <cell r="O33">
            <v>1800</v>
          </cell>
        </row>
        <row r="34">
          <cell r="B34" t="str">
            <v xml:space="preserve">SPESE TELEFONIA MOBILE                 </v>
          </cell>
          <cell r="I34">
            <v>150</v>
          </cell>
          <cell r="J34">
            <v>150</v>
          </cell>
          <cell r="K34">
            <v>150</v>
          </cell>
          <cell r="L34">
            <v>150</v>
          </cell>
          <cell r="M34">
            <v>150</v>
          </cell>
          <cell r="N34">
            <v>150</v>
          </cell>
          <cell r="O34">
            <v>900</v>
          </cell>
        </row>
      </sheetData>
      <sheetData sheetId="12">
        <row r="65">
          <cell r="B65" t="str">
            <v>Accantonamenti</v>
          </cell>
          <cell r="O65" t="str">
            <v>totale</v>
          </cell>
        </row>
        <row r="66">
          <cell r="B66" t="str">
            <v>NOLEGGIO AUTO USO DIPENDENTI - SPESE INERENTI</v>
          </cell>
          <cell r="I66">
            <v>0</v>
          </cell>
          <cell r="J66">
            <v>5200</v>
          </cell>
          <cell r="K66">
            <v>5200</v>
          </cell>
          <cell r="L66">
            <v>5200</v>
          </cell>
          <cell r="M66">
            <v>5200</v>
          </cell>
          <cell r="N66">
            <v>5200</v>
          </cell>
          <cell r="O66">
            <v>26000</v>
          </cell>
        </row>
        <row r="67">
          <cell r="B67" t="str">
            <v>RIMBORSI SPESE TRASFERTE (VITTO E ALLOGGIO)</v>
          </cell>
          <cell r="I67">
            <v>9000</v>
          </cell>
          <cell r="J67">
            <v>0</v>
          </cell>
          <cell r="K67">
            <v>9500</v>
          </cell>
          <cell r="L67">
            <v>9500</v>
          </cell>
          <cell r="M67">
            <v>9500</v>
          </cell>
          <cell r="N67">
            <v>9500</v>
          </cell>
          <cell r="O67">
            <v>38000</v>
          </cell>
        </row>
        <row r="68">
          <cell r="B68" t="str">
            <v xml:space="preserve">SPESE TELEFONIA MOBILE                 </v>
          </cell>
          <cell r="H68">
            <v>0</v>
          </cell>
          <cell r="I68">
            <v>1000</v>
          </cell>
          <cell r="J68">
            <v>0</v>
          </cell>
          <cell r="K68">
            <v>1750</v>
          </cell>
          <cell r="L68">
            <v>1750</v>
          </cell>
          <cell r="M68">
            <v>1750</v>
          </cell>
          <cell r="N68">
            <v>1750</v>
          </cell>
          <cell r="O68">
            <v>7000</v>
          </cell>
        </row>
        <row r="69">
          <cell r="B69" t="str">
            <v>Progetti 2012</v>
          </cell>
          <cell r="O69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8">
          <cell r="J8" t="str">
            <v>Logistica</v>
          </cell>
        </row>
      </sheetData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B2:XEU105"/>
  <sheetViews>
    <sheetView showGridLines="0" tabSelected="1" topLeftCell="A31" workbookViewId="0">
      <selection activeCell="O90" sqref="O90"/>
    </sheetView>
  </sheetViews>
  <sheetFormatPr defaultColWidth="9.140625" defaultRowHeight="15" outlineLevelRow="1" outlineLevelCol="1"/>
  <cols>
    <col min="1" max="1" width="5.7109375" style="6" customWidth="1"/>
    <col min="2" max="2" width="13.28515625" style="6" customWidth="1"/>
    <col min="3" max="3" width="55.28515625" style="6" customWidth="1"/>
    <col min="4" max="4" width="9.5703125" style="6" customWidth="1"/>
    <col min="5" max="5" width="9.5703125" style="3" customWidth="1"/>
    <col min="6" max="6" width="9.5703125" style="6" customWidth="1" outlineLevel="1"/>
    <col min="7" max="11" width="9.5703125" style="6" customWidth="1"/>
    <col min="12" max="12" width="9.5703125" style="6" customWidth="1" outlineLevel="1"/>
    <col min="13" max="13" width="9.5703125" style="6" customWidth="1"/>
    <col min="14" max="16384" width="9.140625" style="6"/>
  </cols>
  <sheetData>
    <row r="2" spans="2:8" ht="15.75">
      <c r="B2" s="53" t="s">
        <v>44</v>
      </c>
      <c r="E2" s="54"/>
    </row>
    <row r="3" spans="2:8">
      <c r="B3" s="4" t="s">
        <v>35</v>
      </c>
    </row>
    <row r="4" spans="2:8" ht="36">
      <c r="B4" s="7"/>
      <c r="C4" s="7" t="s">
        <v>4</v>
      </c>
      <c r="D4" s="8" t="s">
        <v>183</v>
      </c>
      <c r="E4" s="9" t="s">
        <v>187</v>
      </c>
      <c r="F4" s="9" t="s">
        <v>40</v>
      </c>
      <c r="G4" s="10" t="s">
        <v>41</v>
      </c>
    </row>
    <row r="5" spans="2:8">
      <c r="B5" s="11" t="s">
        <v>14</v>
      </c>
      <c r="C5" s="12" t="s">
        <v>0</v>
      </c>
      <c r="D5" s="107">
        <f>+'[45]CE da incollare'!D3</f>
        <v>23605</v>
      </c>
      <c r="E5" s="107">
        <f>+'[45]CE da incollare'!E3</f>
        <v>24241</v>
      </c>
      <c r="F5" s="13">
        <f>+D5-E5</f>
        <v>-636</v>
      </c>
      <c r="G5" s="91">
        <f>+IFERROR(IF((D5/E5-1)&gt;1,"ns",+IFERROR(D5/E5-1,"n.a.")),"ns")</f>
        <v>-2.6236541396807089E-2</v>
      </c>
    </row>
    <row r="6" spans="2:8">
      <c r="B6" s="14" t="s">
        <v>15</v>
      </c>
      <c r="C6" s="15" t="s">
        <v>3</v>
      </c>
      <c r="D6" s="107">
        <f>+'[45]CE da incollare'!D5</f>
        <v>-2942</v>
      </c>
      <c r="E6" s="107">
        <f>+'[45]CE da incollare'!E5</f>
        <v>-4837</v>
      </c>
      <c r="F6" s="13">
        <f t="shared" ref="F6:F33" si="0">+D6-E6</f>
        <v>1895</v>
      </c>
      <c r="G6" s="91">
        <f t="shared" ref="G6:G33" si="1">+IFERROR(IF((D6/E6-1)&gt;1,"ns",+IFERROR(D6/E6-1,"n.a.")),"ns")</f>
        <v>-0.3917717593549721</v>
      </c>
    </row>
    <row r="7" spans="2:8" s="1" customFormat="1">
      <c r="B7" s="16" t="s">
        <v>23</v>
      </c>
      <c r="C7" s="17" t="s">
        <v>33</v>
      </c>
      <c r="D7" s="18">
        <f t="shared" ref="D7" si="2">+D5+D6</f>
        <v>20663</v>
      </c>
      <c r="E7" s="18">
        <f t="shared" ref="E7" si="3">+E5+E6</f>
        <v>19404</v>
      </c>
      <c r="F7" s="18">
        <f t="shared" si="0"/>
        <v>1259</v>
      </c>
      <c r="G7" s="96">
        <f t="shared" si="1"/>
        <v>6.4883529169243559E-2</v>
      </c>
      <c r="H7" s="6"/>
    </row>
    <row r="8" spans="2:8" s="79" customFormat="1">
      <c r="B8" s="19" t="s">
        <v>16</v>
      </c>
      <c r="C8" s="20" t="s">
        <v>151</v>
      </c>
      <c r="D8" s="107">
        <f>+'[45]CE da incollare'!D7</f>
        <v>7526</v>
      </c>
      <c r="E8" s="107">
        <f>+'[45]CE da incollare'!E7</f>
        <v>5940</v>
      </c>
      <c r="F8" s="13">
        <f t="shared" si="0"/>
        <v>1586</v>
      </c>
      <c r="G8" s="91">
        <f t="shared" si="1"/>
        <v>0.26700336700336691</v>
      </c>
      <c r="H8" s="6"/>
    </row>
    <row r="9" spans="2:8" s="79" customFormat="1">
      <c r="B9" s="19" t="s">
        <v>149</v>
      </c>
      <c r="C9" s="20" t="s">
        <v>152</v>
      </c>
      <c r="D9" s="107">
        <f>+'[45]CE da incollare'!D8</f>
        <v>-3833</v>
      </c>
      <c r="E9" s="107">
        <f>+'[45]CE da incollare'!E8</f>
        <v>-1916</v>
      </c>
      <c r="F9" s="80">
        <f t="shared" si="0"/>
        <v>-1917</v>
      </c>
      <c r="G9" s="97" t="str">
        <f t="shared" si="1"/>
        <v>ns</v>
      </c>
      <c r="H9" s="6"/>
    </row>
    <row r="10" spans="2:8" s="82" customFormat="1">
      <c r="B10" s="24" t="s">
        <v>5</v>
      </c>
      <c r="C10" s="25" t="s">
        <v>6</v>
      </c>
      <c r="D10" s="18">
        <f t="shared" ref="D10:E10" si="4">+D8+D9</f>
        <v>3693</v>
      </c>
      <c r="E10" s="18">
        <f t="shared" si="4"/>
        <v>4024</v>
      </c>
      <c r="F10" s="78">
        <f t="shared" si="0"/>
        <v>-331</v>
      </c>
      <c r="G10" s="98">
        <f t="shared" si="1"/>
        <v>-8.2256461232604328E-2</v>
      </c>
      <c r="H10" s="6"/>
    </row>
    <row r="11" spans="2:8" hidden="1">
      <c r="B11" s="19" t="s">
        <v>17</v>
      </c>
      <c r="C11" s="20" t="s">
        <v>2</v>
      </c>
      <c r="D11" s="108">
        <f>+'[46]CE da incollare'!D10</f>
        <v>0</v>
      </c>
      <c r="E11" s="107">
        <v>0</v>
      </c>
      <c r="F11" s="13">
        <f t="shared" si="0"/>
        <v>0</v>
      </c>
      <c r="G11" s="91" t="str">
        <f t="shared" si="1"/>
        <v>ns</v>
      </c>
    </row>
    <row r="12" spans="2:8">
      <c r="B12" s="19" t="s">
        <v>24</v>
      </c>
      <c r="C12" s="20" t="s">
        <v>159</v>
      </c>
      <c r="D12" s="107">
        <f>+'[45]CE da incollare'!D11</f>
        <v>1</v>
      </c>
      <c r="E12" s="107">
        <f>+'[45]CE da incollare'!E11</f>
        <v>5</v>
      </c>
      <c r="F12" s="13">
        <f t="shared" si="0"/>
        <v>-4</v>
      </c>
      <c r="G12" s="91">
        <f t="shared" si="1"/>
        <v>-0.8</v>
      </c>
    </row>
    <row r="13" spans="2:8">
      <c r="B13" s="109" t="s">
        <v>26</v>
      </c>
      <c r="C13" s="110" t="s">
        <v>160</v>
      </c>
      <c r="D13" s="107">
        <f>+'[45]CE da incollare'!D13</f>
        <v>331</v>
      </c>
      <c r="E13" s="107">
        <f>+'[45]CE da incollare'!E13</f>
        <v>2689</v>
      </c>
      <c r="F13" s="13">
        <f t="shared" si="0"/>
        <v>-2358</v>
      </c>
      <c r="G13" s="91">
        <f t="shared" si="1"/>
        <v>-0.87690591297880249</v>
      </c>
    </row>
    <row r="14" spans="2:8">
      <c r="B14" s="19"/>
      <c r="C14" s="20" t="s">
        <v>161</v>
      </c>
      <c r="D14" s="107">
        <f>+'[45]CE da incollare'!D14</f>
        <v>316</v>
      </c>
      <c r="E14" s="107">
        <f>+'[45]CE da incollare'!E14</f>
        <v>746</v>
      </c>
      <c r="F14" s="13">
        <f t="shared" si="0"/>
        <v>-430</v>
      </c>
      <c r="G14" s="91">
        <f t="shared" si="1"/>
        <v>-0.57640750670241281</v>
      </c>
    </row>
    <row r="15" spans="2:8" ht="24">
      <c r="B15" s="19"/>
      <c r="C15" s="22" t="s">
        <v>162</v>
      </c>
      <c r="D15" s="107">
        <f>+'[45]CE da incollare'!D15</f>
        <v>15</v>
      </c>
      <c r="E15" s="107">
        <f>+'[45]CE da incollare'!E15</f>
        <v>1943</v>
      </c>
      <c r="F15" s="13">
        <f t="shared" si="0"/>
        <v>-1928</v>
      </c>
      <c r="G15" s="91">
        <f t="shared" si="1"/>
        <v>-0.99227997941327839</v>
      </c>
    </row>
    <row r="16" spans="2:8" s="23" customFormat="1" hidden="1">
      <c r="B16" s="21"/>
      <c r="C16" s="22" t="s">
        <v>163</v>
      </c>
      <c r="D16" s="107">
        <f>+'[45]CE da incollare'!D16</f>
        <v>0</v>
      </c>
      <c r="E16" s="107">
        <f>+'[45]CE da incollare'!E16</f>
        <v>0</v>
      </c>
      <c r="F16" s="13">
        <f t="shared" si="0"/>
        <v>0</v>
      </c>
      <c r="G16" s="91" t="str">
        <f t="shared" si="1"/>
        <v>ns</v>
      </c>
      <c r="H16" s="6"/>
    </row>
    <row r="17" spans="2:16375" s="1" customFormat="1">
      <c r="B17" s="24" t="s">
        <v>18</v>
      </c>
      <c r="C17" s="25" t="s">
        <v>7</v>
      </c>
      <c r="D17" s="18">
        <f t="shared" ref="D17:E17" si="5">+D7+D10+D11+D12+D13</f>
        <v>24688</v>
      </c>
      <c r="E17" s="18">
        <f t="shared" si="5"/>
        <v>26122</v>
      </c>
      <c r="F17" s="18">
        <f t="shared" si="0"/>
        <v>-1434</v>
      </c>
      <c r="G17" s="96">
        <f t="shared" si="1"/>
        <v>-5.4896256029400514E-2</v>
      </c>
      <c r="H17" s="6"/>
    </row>
    <row r="18" spans="2:16375" s="106" customFormat="1">
      <c r="B18" s="19" t="s">
        <v>20</v>
      </c>
      <c r="C18" s="105" t="s">
        <v>36</v>
      </c>
      <c r="D18" s="107">
        <f>+'[45]CE da incollare'!D21</f>
        <v>-2307</v>
      </c>
      <c r="E18" s="107">
        <f>+'[45]CE da incollare'!E21</f>
        <v>-4103</v>
      </c>
      <c r="F18" s="13">
        <f t="shared" si="0"/>
        <v>1796</v>
      </c>
      <c r="G18" s="91">
        <f t="shared" si="1"/>
        <v>-0.43772849134779435</v>
      </c>
      <c r="H18" s="6"/>
    </row>
    <row r="19" spans="2:16375" s="1" customFormat="1">
      <c r="B19" s="24" t="s">
        <v>108</v>
      </c>
      <c r="C19" s="25" t="s">
        <v>8</v>
      </c>
      <c r="D19" s="18">
        <f t="shared" ref="D19:E19" si="6">+D17+D18</f>
        <v>22381</v>
      </c>
      <c r="E19" s="18">
        <f t="shared" si="6"/>
        <v>22019</v>
      </c>
      <c r="F19" s="18">
        <f t="shared" si="0"/>
        <v>362</v>
      </c>
      <c r="G19" s="96">
        <f t="shared" si="1"/>
        <v>1.6440346973068731E-2</v>
      </c>
      <c r="H19" s="6"/>
    </row>
    <row r="20" spans="2:16375">
      <c r="B20" s="19" t="s">
        <v>101</v>
      </c>
      <c r="C20" s="20" t="s">
        <v>34</v>
      </c>
      <c r="D20" s="107">
        <f>+'[45]CE da incollare'!D27</f>
        <v>-6588</v>
      </c>
      <c r="E20" s="107">
        <f>+'[45]CE da incollare'!E27</f>
        <v>-6920</v>
      </c>
      <c r="F20" s="13">
        <f t="shared" si="0"/>
        <v>332</v>
      </c>
      <c r="G20" s="91">
        <f t="shared" si="1"/>
        <v>-4.7976878612716711E-2</v>
      </c>
    </row>
    <row r="21" spans="2:16375">
      <c r="B21" s="19" t="s">
        <v>102</v>
      </c>
      <c r="C21" s="20" t="s">
        <v>37</v>
      </c>
      <c r="D21" s="107">
        <f>+'[45]CE da incollare'!D28</f>
        <v>-8318</v>
      </c>
      <c r="E21" s="107">
        <f>+'[45]CE da incollare'!E28</f>
        <v>-8621</v>
      </c>
      <c r="F21" s="13">
        <f t="shared" si="0"/>
        <v>303</v>
      </c>
      <c r="G21" s="91">
        <f t="shared" si="1"/>
        <v>-3.5146734717550143E-2</v>
      </c>
    </row>
    <row r="22" spans="2:16375">
      <c r="B22" s="19" t="s">
        <v>95</v>
      </c>
      <c r="C22" s="20" t="s">
        <v>9</v>
      </c>
      <c r="D22" s="107">
        <f>+'[45]CE da incollare'!D29</f>
        <v>-539</v>
      </c>
      <c r="E22" s="107">
        <f>+'[45]CE da incollare'!E29</f>
        <v>-1</v>
      </c>
      <c r="F22" s="13">
        <f t="shared" si="0"/>
        <v>-538</v>
      </c>
      <c r="G22" s="91" t="str">
        <f t="shared" si="1"/>
        <v>ns</v>
      </c>
    </row>
    <row r="23" spans="2:16375">
      <c r="B23" s="19" t="s">
        <v>103</v>
      </c>
      <c r="C23" s="20" t="s">
        <v>38</v>
      </c>
      <c r="D23" s="107">
        <f>+'[45]CE da incollare'!D32++'[45]CE da incollare'!D33</f>
        <v>-725</v>
      </c>
      <c r="E23" s="107">
        <f>+'[45]CE da incollare'!E32++'[45]CE da incollare'!E33</f>
        <v>-658</v>
      </c>
      <c r="F23" s="13">
        <f t="shared" si="0"/>
        <v>-67</v>
      </c>
      <c r="G23" s="91">
        <f t="shared" si="1"/>
        <v>0.10182370820668685</v>
      </c>
    </row>
    <row r="24" spans="2:16375" s="26" customFormat="1">
      <c r="B24" s="19" t="s">
        <v>104</v>
      </c>
      <c r="C24" s="20" t="s">
        <v>1</v>
      </c>
      <c r="D24" s="107">
        <f>+'[45]CE da incollare'!D34</f>
        <v>515</v>
      </c>
      <c r="E24" s="107">
        <f>+'[45]CE da incollare'!E34</f>
        <v>852</v>
      </c>
      <c r="F24" s="13">
        <f t="shared" si="0"/>
        <v>-337</v>
      </c>
      <c r="G24" s="91">
        <f t="shared" si="1"/>
        <v>-0.39553990610328638</v>
      </c>
      <c r="H24" s="6"/>
    </row>
    <row r="25" spans="2:16375" s="2" customFormat="1">
      <c r="B25" s="67" t="s">
        <v>31</v>
      </c>
      <c r="C25" s="25" t="s">
        <v>10</v>
      </c>
      <c r="D25" s="18">
        <f t="shared" ref="D25:E25" si="7">+D20+D21+D22+D23+D24</f>
        <v>-15655</v>
      </c>
      <c r="E25" s="18">
        <f t="shared" si="7"/>
        <v>-15348</v>
      </c>
      <c r="F25" s="18">
        <f t="shared" si="0"/>
        <v>-307</v>
      </c>
      <c r="G25" s="96">
        <f t="shared" si="1"/>
        <v>2.0002606202762507E-2</v>
      </c>
      <c r="H25" s="6"/>
      <c r="P25" s="28"/>
      <c r="Q25" s="17"/>
      <c r="R25" s="27"/>
      <c r="S25" s="27"/>
      <c r="T25" s="27"/>
      <c r="U25" s="27"/>
      <c r="V25" s="27"/>
      <c r="W25" s="27"/>
      <c r="X25" s="28"/>
      <c r="Y25" s="17"/>
      <c r="Z25" s="27"/>
      <c r="AA25" s="27"/>
      <c r="AB25" s="27"/>
      <c r="AC25" s="27"/>
      <c r="AD25" s="27"/>
      <c r="AE25" s="27"/>
      <c r="AF25" s="28"/>
      <c r="AG25" s="17"/>
      <c r="AH25" s="27"/>
      <c r="AI25" s="27"/>
      <c r="AJ25" s="27"/>
      <c r="AK25" s="27"/>
      <c r="AL25" s="27"/>
      <c r="AM25" s="27"/>
      <c r="AN25" s="28"/>
      <c r="AO25" s="17"/>
      <c r="AP25" s="27"/>
      <c r="AQ25" s="27"/>
      <c r="AR25" s="27"/>
      <c r="AS25" s="27"/>
      <c r="AT25" s="27"/>
      <c r="AU25" s="27"/>
      <c r="AV25" s="28"/>
      <c r="AW25" s="17"/>
      <c r="AX25" s="27"/>
      <c r="AY25" s="27"/>
      <c r="AZ25" s="27"/>
      <c r="BA25" s="27"/>
      <c r="BB25" s="27"/>
      <c r="BC25" s="27"/>
      <c r="BD25" s="28"/>
      <c r="BE25" s="17"/>
      <c r="BF25" s="27"/>
      <c r="BG25" s="27"/>
      <c r="BH25" s="27"/>
      <c r="BI25" s="27"/>
      <c r="BJ25" s="27"/>
      <c r="BK25" s="27"/>
      <c r="BL25" s="28"/>
      <c r="BM25" s="17"/>
      <c r="BN25" s="27"/>
      <c r="BO25" s="27"/>
      <c r="BP25" s="27"/>
      <c r="BQ25" s="27"/>
      <c r="BR25" s="27"/>
      <c r="BS25" s="27"/>
      <c r="BT25" s="28"/>
      <c r="BU25" s="17"/>
      <c r="BV25" s="27"/>
      <c r="BW25" s="27"/>
      <c r="BX25" s="27"/>
      <c r="BY25" s="27"/>
      <c r="BZ25" s="27"/>
      <c r="CA25" s="27"/>
      <c r="CB25" s="28"/>
      <c r="CC25" s="17"/>
      <c r="CD25" s="27"/>
      <c r="CE25" s="27"/>
      <c r="CF25" s="27"/>
      <c r="CG25" s="27"/>
      <c r="CH25" s="27"/>
      <c r="CI25" s="27"/>
      <c r="CJ25" s="28"/>
      <c r="CK25" s="17"/>
      <c r="CL25" s="27"/>
      <c r="CM25" s="27"/>
      <c r="CN25" s="27"/>
      <c r="CO25" s="27"/>
      <c r="CP25" s="27"/>
      <c r="CQ25" s="27"/>
      <c r="CR25" s="28"/>
      <c r="CS25" s="17"/>
      <c r="CT25" s="27"/>
      <c r="CU25" s="27"/>
      <c r="CV25" s="27"/>
      <c r="CW25" s="27"/>
      <c r="CX25" s="27"/>
      <c r="CY25" s="27"/>
      <c r="CZ25" s="28"/>
      <c r="DA25" s="17"/>
      <c r="DB25" s="27"/>
      <c r="DC25" s="27"/>
      <c r="DD25" s="27"/>
      <c r="DE25" s="27"/>
      <c r="DF25" s="27"/>
      <c r="DG25" s="27"/>
      <c r="DH25" s="28"/>
      <c r="DI25" s="17"/>
      <c r="DJ25" s="27"/>
      <c r="DK25" s="27"/>
      <c r="DL25" s="27"/>
      <c r="DM25" s="27"/>
      <c r="DN25" s="27"/>
      <c r="DO25" s="27"/>
      <c r="DP25" s="28"/>
      <c r="DQ25" s="17"/>
      <c r="DR25" s="27"/>
      <c r="DS25" s="27"/>
      <c r="DT25" s="27"/>
      <c r="DU25" s="27"/>
      <c r="DV25" s="27"/>
      <c r="DW25" s="27"/>
      <c r="DX25" s="28"/>
      <c r="DY25" s="17"/>
      <c r="DZ25" s="27"/>
      <c r="EA25" s="27"/>
      <c r="EB25" s="27"/>
      <c r="EC25" s="27"/>
      <c r="ED25" s="27"/>
      <c r="EE25" s="27"/>
      <c r="EF25" s="28"/>
      <c r="EG25" s="17"/>
      <c r="EH25" s="27"/>
      <c r="EI25" s="27"/>
      <c r="EJ25" s="27"/>
      <c r="EK25" s="27"/>
      <c r="EL25" s="27"/>
      <c r="EM25" s="27"/>
      <c r="EN25" s="28"/>
      <c r="EO25" s="17"/>
      <c r="EP25" s="27"/>
      <c r="EQ25" s="27"/>
      <c r="ER25" s="27"/>
      <c r="ES25" s="27"/>
      <c r="ET25" s="27"/>
      <c r="EU25" s="27"/>
      <c r="EV25" s="28"/>
      <c r="EW25" s="17"/>
      <c r="EX25" s="27"/>
      <c r="EY25" s="27"/>
      <c r="EZ25" s="27"/>
      <c r="FA25" s="27"/>
      <c r="FB25" s="27"/>
      <c r="FC25" s="27"/>
      <c r="FD25" s="28"/>
      <c r="FE25" s="17"/>
      <c r="FF25" s="27"/>
      <c r="FG25" s="27"/>
      <c r="FH25" s="27"/>
      <c r="FI25" s="27"/>
      <c r="FJ25" s="27"/>
      <c r="FK25" s="27"/>
      <c r="FL25" s="28"/>
      <c r="FM25" s="17"/>
      <c r="FN25" s="27"/>
      <c r="FO25" s="27"/>
      <c r="FP25" s="27"/>
      <c r="FQ25" s="27"/>
      <c r="FR25" s="27"/>
      <c r="FS25" s="27"/>
      <c r="FT25" s="28"/>
      <c r="FU25" s="17"/>
      <c r="FV25" s="27"/>
      <c r="FW25" s="27"/>
      <c r="FX25" s="27"/>
      <c r="FY25" s="27"/>
      <c r="FZ25" s="27"/>
      <c r="GA25" s="27"/>
      <c r="GB25" s="28"/>
      <c r="GC25" s="17"/>
      <c r="GD25" s="27"/>
      <c r="GE25" s="27"/>
      <c r="GF25" s="27"/>
      <c r="GG25" s="27"/>
      <c r="GH25" s="27"/>
      <c r="GI25" s="27"/>
      <c r="GJ25" s="28"/>
      <c r="GK25" s="17"/>
      <c r="GL25" s="27"/>
      <c r="GM25" s="27"/>
      <c r="GN25" s="27"/>
      <c r="GO25" s="27"/>
      <c r="GP25" s="27"/>
      <c r="GQ25" s="27"/>
      <c r="GR25" s="28"/>
      <c r="GS25" s="17"/>
      <c r="GT25" s="27"/>
      <c r="GU25" s="27"/>
      <c r="GV25" s="27"/>
      <c r="GW25" s="27"/>
      <c r="GX25" s="27"/>
      <c r="GY25" s="27"/>
      <c r="GZ25" s="28"/>
      <c r="HA25" s="17"/>
      <c r="HB25" s="27"/>
      <c r="HC25" s="27"/>
      <c r="HD25" s="27"/>
      <c r="HE25" s="27"/>
      <c r="HF25" s="27"/>
      <c r="HG25" s="27"/>
      <c r="HH25" s="28"/>
      <c r="HI25" s="17"/>
      <c r="HJ25" s="27"/>
      <c r="HK25" s="27"/>
      <c r="HL25" s="27"/>
      <c r="HM25" s="27"/>
      <c r="HN25" s="27"/>
      <c r="HO25" s="27"/>
      <c r="HP25" s="28"/>
      <c r="HQ25" s="17"/>
      <c r="HR25" s="27"/>
      <c r="HS25" s="27"/>
      <c r="HT25" s="27"/>
      <c r="HU25" s="27"/>
      <c r="HV25" s="27"/>
      <c r="HW25" s="27"/>
      <c r="HX25" s="28"/>
      <c r="HY25" s="17"/>
      <c r="HZ25" s="27"/>
      <c r="IA25" s="27"/>
      <c r="IB25" s="27"/>
      <c r="IC25" s="27"/>
      <c r="ID25" s="27"/>
      <c r="IE25" s="27"/>
      <c r="IF25" s="28"/>
      <c r="IG25" s="17"/>
      <c r="IH25" s="27"/>
      <c r="II25" s="27"/>
      <c r="IJ25" s="27"/>
      <c r="IK25" s="27"/>
      <c r="IL25" s="27"/>
      <c r="IM25" s="27"/>
      <c r="IN25" s="28"/>
      <c r="IO25" s="17"/>
      <c r="IP25" s="27"/>
      <c r="IQ25" s="27"/>
      <c r="IR25" s="27"/>
      <c r="IS25" s="27"/>
      <c r="IT25" s="27"/>
      <c r="IU25" s="27"/>
      <c r="IV25" s="28"/>
      <c r="IW25" s="17"/>
      <c r="IX25" s="27"/>
      <c r="IY25" s="27"/>
      <c r="IZ25" s="27"/>
      <c r="JA25" s="27"/>
      <c r="JB25" s="27"/>
      <c r="JC25" s="27"/>
      <c r="JD25" s="28"/>
      <c r="JE25" s="17"/>
      <c r="JF25" s="27"/>
      <c r="JG25" s="27"/>
      <c r="JH25" s="27"/>
      <c r="JI25" s="27"/>
      <c r="JJ25" s="27"/>
      <c r="JK25" s="27"/>
      <c r="JL25" s="28"/>
      <c r="JM25" s="17"/>
      <c r="JN25" s="27"/>
      <c r="JO25" s="27"/>
      <c r="JP25" s="27"/>
      <c r="JQ25" s="27"/>
      <c r="JR25" s="27"/>
      <c r="JS25" s="27"/>
      <c r="JT25" s="28"/>
      <c r="JU25" s="17"/>
      <c r="JV25" s="27"/>
      <c r="JW25" s="27"/>
      <c r="JX25" s="27"/>
      <c r="JY25" s="27"/>
      <c r="JZ25" s="27"/>
      <c r="KA25" s="27"/>
      <c r="KB25" s="28"/>
      <c r="KC25" s="17"/>
      <c r="KD25" s="27"/>
      <c r="KE25" s="27"/>
      <c r="KF25" s="27"/>
      <c r="KG25" s="27"/>
      <c r="KH25" s="27"/>
      <c r="KI25" s="27"/>
      <c r="KJ25" s="28"/>
      <c r="KK25" s="17"/>
      <c r="KL25" s="27"/>
      <c r="KM25" s="27"/>
      <c r="KN25" s="27"/>
      <c r="KO25" s="27"/>
      <c r="KP25" s="27"/>
      <c r="KQ25" s="27"/>
      <c r="KR25" s="28"/>
      <c r="KS25" s="17"/>
      <c r="KT25" s="27"/>
      <c r="KU25" s="27"/>
      <c r="KV25" s="27"/>
      <c r="KW25" s="27"/>
      <c r="KX25" s="27"/>
      <c r="KY25" s="27"/>
      <c r="KZ25" s="28"/>
      <c r="LA25" s="17"/>
      <c r="LB25" s="27"/>
      <c r="LC25" s="27"/>
      <c r="LD25" s="27"/>
      <c r="LE25" s="27"/>
      <c r="LF25" s="27"/>
      <c r="LG25" s="27"/>
      <c r="LH25" s="28"/>
      <c r="LI25" s="17"/>
      <c r="LJ25" s="27"/>
      <c r="LK25" s="27"/>
      <c r="LL25" s="27"/>
      <c r="LM25" s="27"/>
      <c r="LN25" s="27"/>
      <c r="LO25" s="27"/>
      <c r="LP25" s="28"/>
      <c r="LQ25" s="17"/>
      <c r="LR25" s="27"/>
      <c r="LS25" s="27"/>
      <c r="LT25" s="27"/>
      <c r="LU25" s="27"/>
      <c r="LV25" s="27"/>
      <c r="LW25" s="27"/>
      <c r="LX25" s="28"/>
      <c r="LY25" s="17"/>
      <c r="LZ25" s="27"/>
      <c r="MA25" s="27"/>
      <c r="MB25" s="27"/>
      <c r="MC25" s="27"/>
      <c r="MD25" s="27"/>
      <c r="ME25" s="27"/>
      <c r="MF25" s="28"/>
      <c r="MG25" s="17"/>
      <c r="MH25" s="27"/>
      <c r="MI25" s="27"/>
      <c r="MJ25" s="27"/>
      <c r="MK25" s="27"/>
      <c r="ML25" s="27"/>
      <c r="MM25" s="27"/>
      <c r="MN25" s="28"/>
      <c r="MO25" s="17"/>
      <c r="MP25" s="27"/>
      <c r="MQ25" s="27"/>
      <c r="MR25" s="27"/>
      <c r="MS25" s="27"/>
      <c r="MT25" s="27"/>
      <c r="MU25" s="27"/>
      <c r="MV25" s="28"/>
      <c r="MW25" s="17"/>
      <c r="MX25" s="27"/>
      <c r="MY25" s="27"/>
      <c r="MZ25" s="27"/>
      <c r="NA25" s="27"/>
      <c r="NB25" s="27"/>
      <c r="NC25" s="27"/>
      <c r="ND25" s="28"/>
      <c r="NE25" s="17"/>
      <c r="NF25" s="27"/>
      <c r="NG25" s="27"/>
      <c r="NH25" s="27"/>
      <c r="NI25" s="27"/>
      <c r="NJ25" s="27"/>
      <c r="NK25" s="27"/>
      <c r="NL25" s="28"/>
      <c r="NM25" s="17"/>
      <c r="NN25" s="27"/>
      <c r="NO25" s="27"/>
      <c r="NP25" s="27"/>
      <c r="NQ25" s="27"/>
      <c r="NR25" s="27"/>
      <c r="NS25" s="27"/>
      <c r="NT25" s="28"/>
      <c r="NU25" s="17"/>
      <c r="NV25" s="27"/>
      <c r="NW25" s="27"/>
      <c r="NX25" s="27"/>
      <c r="NY25" s="27"/>
      <c r="NZ25" s="27"/>
      <c r="OA25" s="27"/>
      <c r="OB25" s="28"/>
      <c r="OC25" s="17"/>
      <c r="OD25" s="27"/>
      <c r="OE25" s="27"/>
      <c r="OF25" s="27"/>
      <c r="OG25" s="27"/>
      <c r="OH25" s="27"/>
      <c r="OI25" s="27"/>
      <c r="OJ25" s="28"/>
      <c r="OK25" s="17"/>
      <c r="OL25" s="27"/>
      <c r="OM25" s="27"/>
      <c r="ON25" s="27"/>
      <c r="OO25" s="27"/>
      <c r="OP25" s="27"/>
      <c r="OQ25" s="27"/>
      <c r="OR25" s="28"/>
      <c r="OS25" s="17"/>
      <c r="OT25" s="27"/>
      <c r="OU25" s="27"/>
      <c r="OV25" s="27"/>
      <c r="OW25" s="27"/>
      <c r="OX25" s="27"/>
      <c r="OY25" s="27"/>
      <c r="OZ25" s="28"/>
      <c r="PA25" s="17"/>
      <c r="PB25" s="27"/>
      <c r="PC25" s="27"/>
      <c r="PD25" s="27"/>
      <c r="PE25" s="27"/>
      <c r="PF25" s="27"/>
      <c r="PG25" s="27"/>
      <c r="PH25" s="28"/>
      <c r="PI25" s="17"/>
      <c r="PJ25" s="27"/>
      <c r="PK25" s="27"/>
      <c r="PL25" s="27"/>
      <c r="PM25" s="27"/>
      <c r="PN25" s="27"/>
      <c r="PO25" s="27"/>
      <c r="PP25" s="28"/>
      <c r="PQ25" s="17"/>
      <c r="PR25" s="27"/>
      <c r="PS25" s="27"/>
      <c r="PT25" s="27"/>
      <c r="PU25" s="27"/>
      <c r="PV25" s="27"/>
      <c r="PW25" s="27"/>
      <c r="PX25" s="28"/>
      <c r="PY25" s="17"/>
      <c r="PZ25" s="27"/>
      <c r="QA25" s="27"/>
      <c r="QB25" s="27"/>
      <c r="QC25" s="27"/>
      <c r="QD25" s="27"/>
      <c r="QE25" s="27"/>
      <c r="QF25" s="28"/>
      <c r="QG25" s="17"/>
      <c r="QH25" s="27"/>
      <c r="QI25" s="27"/>
      <c r="QJ25" s="27"/>
      <c r="QK25" s="27"/>
      <c r="QL25" s="27"/>
      <c r="QM25" s="27"/>
      <c r="QN25" s="28"/>
      <c r="QO25" s="17"/>
      <c r="QP25" s="27"/>
      <c r="QQ25" s="27"/>
      <c r="QR25" s="27"/>
      <c r="QS25" s="27"/>
      <c r="QT25" s="27"/>
      <c r="QU25" s="27"/>
      <c r="QV25" s="28"/>
      <c r="QW25" s="17"/>
      <c r="QX25" s="27"/>
      <c r="QY25" s="27"/>
      <c r="QZ25" s="27"/>
      <c r="RA25" s="27"/>
      <c r="RB25" s="27"/>
      <c r="RC25" s="27"/>
      <c r="RD25" s="28"/>
      <c r="RE25" s="17"/>
      <c r="RF25" s="27"/>
      <c r="RG25" s="27"/>
      <c r="RH25" s="27"/>
      <c r="RI25" s="27"/>
      <c r="RJ25" s="27"/>
      <c r="RK25" s="27"/>
      <c r="RL25" s="28"/>
      <c r="RM25" s="17"/>
      <c r="RN25" s="27"/>
      <c r="RO25" s="27"/>
      <c r="RP25" s="27"/>
      <c r="RQ25" s="27"/>
      <c r="RR25" s="27"/>
      <c r="RS25" s="27"/>
      <c r="RT25" s="28"/>
      <c r="RU25" s="17"/>
      <c r="RV25" s="27"/>
      <c r="RW25" s="27"/>
      <c r="RX25" s="27"/>
      <c r="RY25" s="27"/>
      <c r="RZ25" s="27"/>
      <c r="SA25" s="27"/>
      <c r="SB25" s="28"/>
      <c r="SC25" s="17"/>
      <c r="SD25" s="27"/>
      <c r="SE25" s="27"/>
      <c r="SF25" s="27"/>
      <c r="SG25" s="27"/>
      <c r="SH25" s="27"/>
      <c r="SI25" s="27"/>
      <c r="SJ25" s="28"/>
      <c r="SK25" s="17"/>
      <c r="SL25" s="27"/>
      <c r="SM25" s="27"/>
      <c r="SN25" s="27"/>
      <c r="SO25" s="27"/>
      <c r="SP25" s="27"/>
      <c r="SQ25" s="27"/>
      <c r="SR25" s="28"/>
      <c r="SS25" s="17"/>
      <c r="ST25" s="27"/>
      <c r="SU25" s="27"/>
      <c r="SV25" s="27"/>
      <c r="SW25" s="27"/>
      <c r="SX25" s="27"/>
      <c r="SY25" s="27"/>
      <c r="SZ25" s="28"/>
      <c r="TA25" s="17"/>
      <c r="TB25" s="27"/>
      <c r="TC25" s="27"/>
      <c r="TD25" s="27"/>
      <c r="TE25" s="27"/>
      <c r="TF25" s="27"/>
      <c r="TG25" s="27"/>
      <c r="TH25" s="28"/>
      <c r="TI25" s="17"/>
      <c r="TJ25" s="27"/>
      <c r="TK25" s="27"/>
      <c r="TL25" s="27"/>
      <c r="TM25" s="27"/>
      <c r="TN25" s="27"/>
      <c r="TO25" s="27"/>
      <c r="TP25" s="28"/>
      <c r="TQ25" s="17"/>
      <c r="TR25" s="27"/>
      <c r="TS25" s="27"/>
      <c r="TT25" s="27"/>
      <c r="TU25" s="27"/>
      <c r="TV25" s="27"/>
      <c r="TW25" s="27"/>
      <c r="TX25" s="28"/>
      <c r="TY25" s="17"/>
      <c r="TZ25" s="27"/>
      <c r="UA25" s="27"/>
      <c r="UB25" s="27"/>
      <c r="UC25" s="27"/>
      <c r="UD25" s="27"/>
      <c r="UE25" s="27"/>
      <c r="UF25" s="28"/>
      <c r="UG25" s="17"/>
      <c r="UH25" s="27"/>
      <c r="UI25" s="27"/>
      <c r="UJ25" s="27"/>
      <c r="UK25" s="27"/>
      <c r="UL25" s="27"/>
      <c r="UM25" s="27"/>
      <c r="UN25" s="28"/>
      <c r="UO25" s="17"/>
      <c r="UP25" s="27"/>
      <c r="UQ25" s="27"/>
      <c r="UR25" s="27"/>
      <c r="US25" s="27"/>
      <c r="UT25" s="27"/>
      <c r="UU25" s="27"/>
      <c r="UV25" s="28"/>
      <c r="UW25" s="17"/>
      <c r="UX25" s="27"/>
      <c r="UY25" s="27"/>
      <c r="UZ25" s="27"/>
      <c r="VA25" s="27"/>
      <c r="VB25" s="27"/>
      <c r="VC25" s="27"/>
      <c r="VD25" s="28"/>
      <c r="VE25" s="17"/>
      <c r="VF25" s="27"/>
      <c r="VG25" s="27"/>
      <c r="VH25" s="27"/>
      <c r="VI25" s="27"/>
      <c r="VJ25" s="27"/>
      <c r="VK25" s="27"/>
      <c r="VL25" s="28"/>
      <c r="VM25" s="17"/>
      <c r="VN25" s="27"/>
      <c r="VO25" s="27"/>
      <c r="VP25" s="27"/>
      <c r="VQ25" s="27"/>
      <c r="VR25" s="27"/>
      <c r="VS25" s="27"/>
      <c r="VT25" s="28"/>
      <c r="VU25" s="17"/>
      <c r="VV25" s="27"/>
      <c r="VW25" s="27"/>
      <c r="VX25" s="27"/>
      <c r="VY25" s="27"/>
      <c r="VZ25" s="27"/>
      <c r="WA25" s="27"/>
      <c r="WB25" s="28"/>
      <c r="WC25" s="17"/>
      <c r="WD25" s="27"/>
      <c r="WE25" s="27"/>
      <c r="WF25" s="27"/>
      <c r="WG25" s="27"/>
      <c r="WH25" s="27"/>
      <c r="WI25" s="27"/>
      <c r="WJ25" s="28"/>
      <c r="WK25" s="17"/>
      <c r="WL25" s="27"/>
      <c r="WM25" s="27"/>
      <c r="WN25" s="27"/>
      <c r="WO25" s="27"/>
      <c r="WP25" s="27"/>
      <c r="WQ25" s="27"/>
      <c r="WR25" s="28"/>
      <c r="WS25" s="17"/>
      <c r="WT25" s="27"/>
      <c r="WU25" s="27"/>
      <c r="WV25" s="27"/>
      <c r="WW25" s="27"/>
      <c r="WX25" s="27"/>
      <c r="WY25" s="27"/>
      <c r="WZ25" s="28"/>
      <c r="XA25" s="17"/>
      <c r="XB25" s="27"/>
      <c r="XC25" s="27"/>
      <c r="XD25" s="27"/>
      <c r="XE25" s="27"/>
      <c r="XF25" s="27"/>
      <c r="XG25" s="27"/>
      <c r="XH25" s="28"/>
      <c r="XI25" s="17"/>
      <c r="XJ25" s="27"/>
      <c r="XK25" s="27"/>
      <c r="XL25" s="27"/>
      <c r="XM25" s="27"/>
      <c r="XN25" s="27"/>
      <c r="XO25" s="27"/>
      <c r="XP25" s="28"/>
      <c r="XQ25" s="17"/>
      <c r="XR25" s="27"/>
      <c r="XS25" s="27"/>
      <c r="XT25" s="27"/>
      <c r="XU25" s="27"/>
      <c r="XV25" s="27"/>
      <c r="XW25" s="27"/>
      <c r="XX25" s="28"/>
      <c r="XY25" s="17"/>
      <c r="XZ25" s="27"/>
      <c r="YA25" s="27"/>
      <c r="YB25" s="27"/>
      <c r="YC25" s="27"/>
      <c r="YD25" s="27"/>
      <c r="YE25" s="27"/>
      <c r="YF25" s="28"/>
      <c r="YG25" s="17"/>
      <c r="YH25" s="27"/>
      <c r="YI25" s="27"/>
      <c r="YJ25" s="27"/>
      <c r="YK25" s="27"/>
      <c r="YL25" s="27"/>
      <c r="YM25" s="27"/>
      <c r="YN25" s="28"/>
      <c r="YO25" s="17"/>
      <c r="YP25" s="27"/>
      <c r="YQ25" s="27"/>
      <c r="YR25" s="27"/>
      <c r="YS25" s="27"/>
      <c r="YT25" s="27"/>
      <c r="YU25" s="27"/>
      <c r="YV25" s="28"/>
      <c r="YW25" s="17"/>
      <c r="YX25" s="27"/>
      <c r="YY25" s="27"/>
      <c r="YZ25" s="27"/>
      <c r="ZA25" s="27"/>
      <c r="ZB25" s="27"/>
      <c r="ZC25" s="27"/>
      <c r="ZD25" s="28"/>
      <c r="ZE25" s="17"/>
      <c r="ZF25" s="27"/>
      <c r="ZG25" s="27"/>
      <c r="ZH25" s="27"/>
      <c r="ZI25" s="27"/>
      <c r="ZJ25" s="27"/>
      <c r="ZK25" s="27"/>
      <c r="ZL25" s="28"/>
      <c r="ZM25" s="17"/>
      <c r="ZN25" s="27"/>
      <c r="ZO25" s="27"/>
      <c r="ZP25" s="27"/>
      <c r="ZQ25" s="27"/>
      <c r="ZR25" s="27"/>
      <c r="ZS25" s="27"/>
      <c r="ZT25" s="28"/>
      <c r="ZU25" s="17"/>
      <c r="ZV25" s="27"/>
      <c r="ZW25" s="27"/>
      <c r="ZX25" s="27"/>
      <c r="ZY25" s="27"/>
      <c r="ZZ25" s="27"/>
      <c r="AAA25" s="27"/>
      <c r="AAB25" s="28"/>
      <c r="AAC25" s="17"/>
      <c r="AAD25" s="27"/>
      <c r="AAE25" s="27"/>
      <c r="AAF25" s="27"/>
      <c r="AAG25" s="27"/>
      <c r="AAH25" s="27"/>
      <c r="AAI25" s="27"/>
      <c r="AAJ25" s="28"/>
      <c r="AAK25" s="17"/>
      <c r="AAL25" s="27"/>
      <c r="AAM25" s="27"/>
      <c r="AAN25" s="27"/>
      <c r="AAO25" s="27"/>
      <c r="AAP25" s="27"/>
      <c r="AAQ25" s="27"/>
      <c r="AAR25" s="28"/>
      <c r="AAS25" s="17"/>
      <c r="AAT25" s="27"/>
      <c r="AAU25" s="27"/>
      <c r="AAV25" s="27"/>
      <c r="AAW25" s="27"/>
      <c r="AAX25" s="27"/>
      <c r="AAY25" s="27"/>
      <c r="AAZ25" s="28"/>
      <c r="ABA25" s="17"/>
      <c r="ABB25" s="27"/>
      <c r="ABC25" s="27"/>
      <c r="ABD25" s="27"/>
      <c r="ABE25" s="27"/>
      <c r="ABF25" s="27"/>
      <c r="ABG25" s="27"/>
      <c r="ABH25" s="28"/>
      <c r="ABI25" s="17"/>
      <c r="ABJ25" s="27"/>
      <c r="ABK25" s="27"/>
      <c r="ABL25" s="27"/>
      <c r="ABM25" s="27"/>
      <c r="ABN25" s="27"/>
      <c r="ABO25" s="27"/>
      <c r="ABP25" s="28"/>
      <c r="ABQ25" s="17"/>
      <c r="ABR25" s="27"/>
      <c r="ABS25" s="27"/>
      <c r="ABT25" s="27"/>
      <c r="ABU25" s="27"/>
      <c r="ABV25" s="27"/>
      <c r="ABW25" s="27"/>
      <c r="ABX25" s="28"/>
      <c r="ABY25" s="17"/>
      <c r="ABZ25" s="27"/>
      <c r="ACA25" s="27"/>
      <c r="ACB25" s="27"/>
      <c r="ACC25" s="27"/>
      <c r="ACD25" s="27"/>
      <c r="ACE25" s="27"/>
      <c r="ACF25" s="28"/>
      <c r="ACG25" s="17"/>
      <c r="ACH25" s="27"/>
      <c r="ACI25" s="27"/>
      <c r="ACJ25" s="27"/>
      <c r="ACK25" s="27"/>
      <c r="ACL25" s="27"/>
      <c r="ACM25" s="27"/>
      <c r="ACN25" s="28"/>
      <c r="ACO25" s="17"/>
      <c r="ACP25" s="27"/>
      <c r="ACQ25" s="27"/>
      <c r="ACR25" s="27"/>
      <c r="ACS25" s="27"/>
      <c r="ACT25" s="27"/>
      <c r="ACU25" s="27"/>
      <c r="ACV25" s="28"/>
      <c r="ACW25" s="17"/>
      <c r="ACX25" s="27"/>
      <c r="ACY25" s="27"/>
      <c r="ACZ25" s="27"/>
      <c r="ADA25" s="27"/>
      <c r="ADB25" s="27"/>
      <c r="ADC25" s="27"/>
      <c r="ADD25" s="28"/>
      <c r="ADE25" s="17"/>
      <c r="ADF25" s="27"/>
      <c r="ADG25" s="27"/>
      <c r="ADH25" s="27"/>
      <c r="ADI25" s="27"/>
      <c r="ADJ25" s="27"/>
      <c r="ADK25" s="27"/>
      <c r="ADL25" s="28"/>
      <c r="ADM25" s="17"/>
      <c r="ADN25" s="27"/>
      <c r="ADO25" s="27"/>
      <c r="ADP25" s="27"/>
      <c r="ADQ25" s="27"/>
      <c r="ADR25" s="27"/>
      <c r="ADS25" s="27"/>
      <c r="ADT25" s="28"/>
      <c r="ADU25" s="17"/>
      <c r="ADV25" s="27"/>
      <c r="ADW25" s="27"/>
      <c r="ADX25" s="27"/>
      <c r="ADY25" s="27"/>
      <c r="ADZ25" s="27"/>
      <c r="AEA25" s="27"/>
      <c r="AEB25" s="28"/>
      <c r="AEC25" s="17"/>
      <c r="AED25" s="27"/>
      <c r="AEE25" s="27"/>
      <c r="AEF25" s="27"/>
      <c r="AEG25" s="27"/>
      <c r="AEH25" s="27"/>
      <c r="AEI25" s="27"/>
      <c r="AEJ25" s="28"/>
      <c r="AEK25" s="17"/>
      <c r="AEL25" s="27"/>
      <c r="AEM25" s="27"/>
      <c r="AEN25" s="27"/>
      <c r="AEO25" s="27"/>
      <c r="AEP25" s="27"/>
      <c r="AEQ25" s="27"/>
      <c r="AER25" s="28"/>
      <c r="AES25" s="17"/>
      <c r="AET25" s="27"/>
      <c r="AEU25" s="27"/>
      <c r="AEV25" s="27"/>
      <c r="AEW25" s="27"/>
      <c r="AEX25" s="27"/>
      <c r="AEY25" s="27"/>
      <c r="AEZ25" s="28"/>
      <c r="AFA25" s="17"/>
      <c r="AFB25" s="27"/>
      <c r="AFC25" s="27"/>
      <c r="AFD25" s="27"/>
      <c r="AFE25" s="27"/>
      <c r="AFF25" s="27"/>
      <c r="AFG25" s="27"/>
      <c r="AFH25" s="28"/>
      <c r="AFI25" s="17"/>
      <c r="AFJ25" s="27"/>
      <c r="AFK25" s="27"/>
      <c r="AFL25" s="27"/>
      <c r="AFM25" s="27"/>
      <c r="AFN25" s="27"/>
      <c r="AFO25" s="27"/>
      <c r="AFP25" s="28"/>
      <c r="AFQ25" s="17"/>
      <c r="AFR25" s="27"/>
      <c r="AFS25" s="27"/>
      <c r="AFT25" s="27"/>
      <c r="AFU25" s="27"/>
      <c r="AFV25" s="27"/>
      <c r="AFW25" s="27"/>
      <c r="AFX25" s="28"/>
      <c r="AFY25" s="17"/>
      <c r="AFZ25" s="27"/>
      <c r="AGA25" s="27"/>
      <c r="AGB25" s="27"/>
      <c r="AGC25" s="27"/>
      <c r="AGD25" s="27"/>
      <c r="AGE25" s="27"/>
      <c r="AGF25" s="28"/>
      <c r="AGG25" s="17"/>
      <c r="AGH25" s="27"/>
      <c r="AGI25" s="27"/>
      <c r="AGJ25" s="27"/>
      <c r="AGK25" s="27"/>
      <c r="AGL25" s="27"/>
      <c r="AGM25" s="27"/>
      <c r="AGN25" s="28"/>
      <c r="AGO25" s="17"/>
      <c r="AGP25" s="27"/>
      <c r="AGQ25" s="27"/>
      <c r="AGR25" s="27"/>
      <c r="AGS25" s="27"/>
      <c r="AGT25" s="27"/>
      <c r="AGU25" s="27"/>
      <c r="AGV25" s="28"/>
      <c r="AGW25" s="17"/>
      <c r="AGX25" s="27"/>
      <c r="AGY25" s="27"/>
      <c r="AGZ25" s="27"/>
      <c r="AHA25" s="27"/>
      <c r="AHB25" s="27"/>
      <c r="AHC25" s="27"/>
      <c r="AHD25" s="28"/>
      <c r="AHE25" s="17"/>
      <c r="AHF25" s="27"/>
      <c r="AHG25" s="27"/>
      <c r="AHH25" s="27"/>
      <c r="AHI25" s="27"/>
      <c r="AHJ25" s="27"/>
      <c r="AHK25" s="27"/>
      <c r="AHL25" s="28"/>
      <c r="AHM25" s="17"/>
      <c r="AHN25" s="27"/>
      <c r="AHO25" s="27"/>
      <c r="AHP25" s="27"/>
      <c r="AHQ25" s="27"/>
      <c r="AHR25" s="27"/>
      <c r="AHS25" s="27"/>
      <c r="AHT25" s="28"/>
      <c r="AHU25" s="17"/>
      <c r="AHV25" s="27"/>
      <c r="AHW25" s="27"/>
      <c r="AHX25" s="27"/>
      <c r="AHY25" s="27"/>
      <c r="AHZ25" s="27"/>
      <c r="AIA25" s="27"/>
      <c r="AIB25" s="28"/>
      <c r="AIC25" s="17"/>
      <c r="AID25" s="27"/>
      <c r="AIE25" s="27"/>
      <c r="AIF25" s="27"/>
      <c r="AIG25" s="27"/>
      <c r="AIH25" s="27"/>
      <c r="AII25" s="27"/>
      <c r="AIJ25" s="28"/>
      <c r="AIK25" s="17"/>
      <c r="AIL25" s="27"/>
      <c r="AIM25" s="27"/>
      <c r="AIN25" s="27"/>
      <c r="AIO25" s="27"/>
      <c r="AIP25" s="27"/>
      <c r="AIQ25" s="27"/>
      <c r="AIR25" s="28"/>
      <c r="AIS25" s="17"/>
      <c r="AIT25" s="27"/>
      <c r="AIU25" s="27"/>
      <c r="AIV25" s="27"/>
      <c r="AIW25" s="27"/>
      <c r="AIX25" s="27"/>
      <c r="AIY25" s="27"/>
      <c r="AIZ25" s="28"/>
      <c r="AJA25" s="17"/>
      <c r="AJB25" s="27"/>
      <c r="AJC25" s="27"/>
      <c r="AJD25" s="27"/>
      <c r="AJE25" s="27"/>
      <c r="AJF25" s="27"/>
      <c r="AJG25" s="27"/>
      <c r="AJH25" s="28"/>
      <c r="AJI25" s="17"/>
      <c r="AJJ25" s="27"/>
      <c r="AJK25" s="27"/>
      <c r="AJL25" s="27"/>
      <c r="AJM25" s="27"/>
      <c r="AJN25" s="27"/>
      <c r="AJO25" s="27"/>
      <c r="AJP25" s="28"/>
      <c r="AJQ25" s="17"/>
      <c r="AJR25" s="27"/>
      <c r="AJS25" s="27"/>
      <c r="AJT25" s="27"/>
      <c r="AJU25" s="27"/>
      <c r="AJV25" s="27"/>
      <c r="AJW25" s="27"/>
      <c r="AJX25" s="28"/>
      <c r="AJY25" s="17"/>
      <c r="AJZ25" s="27"/>
      <c r="AKA25" s="27"/>
      <c r="AKB25" s="27"/>
      <c r="AKC25" s="27"/>
      <c r="AKD25" s="27"/>
      <c r="AKE25" s="27"/>
      <c r="AKF25" s="28"/>
      <c r="AKG25" s="17"/>
      <c r="AKH25" s="27"/>
      <c r="AKI25" s="27"/>
      <c r="AKJ25" s="27"/>
      <c r="AKK25" s="27"/>
      <c r="AKL25" s="27"/>
      <c r="AKM25" s="27"/>
      <c r="AKN25" s="28"/>
      <c r="AKO25" s="17"/>
      <c r="AKP25" s="27"/>
      <c r="AKQ25" s="27"/>
      <c r="AKR25" s="27"/>
      <c r="AKS25" s="27"/>
      <c r="AKT25" s="27"/>
      <c r="AKU25" s="27"/>
      <c r="AKV25" s="28"/>
      <c r="AKW25" s="17"/>
      <c r="AKX25" s="27"/>
      <c r="AKY25" s="27"/>
      <c r="AKZ25" s="27"/>
      <c r="ALA25" s="27"/>
      <c r="ALB25" s="27"/>
      <c r="ALC25" s="27"/>
      <c r="ALD25" s="28"/>
      <c r="ALE25" s="17"/>
      <c r="ALF25" s="27"/>
      <c r="ALG25" s="27"/>
      <c r="ALH25" s="27"/>
      <c r="ALI25" s="27"/>
      <c r="ALJ25" s="27"/>
      <c r="ALK25" s="27"/>
      <c r="ALL25" s="28"/>
      <c r="ALM25" s="17"/>
      <c r="ALN25" s="27"/>
      <c r="ALO25" s="27"/>
      <c r="ALP25" s="27"/>
      <c r="ALQ25" s="27"/>
      <c r="ALR25" s="27"/>
      <c r="ALS25" s="27"/>
      <c r="ALT25" s="28"/>
      <c r="ALU25" s="17"/>
      <c r="ALV25" s="27"/>
      <c r="ALW25" s="27"/>
      <c r="ALX25" s="27"/>
      <c r="ALY25" s="27"/>
      <c r="ALZ25" s="27"/>
      <c r="AMA25" s="27"/>
      <c r="AMB25" s="28"/>
      <c r="AMC25" s="17"/>
      <c r="AMD25" s="27"/>
      <c r="AME25" s="27"/>
      <c r="AMF25" s="27"/>
      <c r="AMG25" s="27"/>
      <c r="AMH25" s="27"/>
      <c r="AMI25" s="27"/>
      <c r="AMJ25" s="28"/>
      <c r="AMK25" s="17"/>
      <c r="AML25" s="27"/>
      <c r="AMM25" s="27"/>
      <c r="AMN25" s="27"/>
      <c r="AMO25" s="27"/>
      <c r="AMP25" s="27"/>
      <c r="AMQ25" s="27"/>
      <c r="AMR25" s="28"/>
      <c r="AMS25" s="17"/>
      <c r="AMT25" s="27"/>
      <c r="AMU25" s="27"/>
      <c r="AMV25" s="27"/>
      <c r="AMW25" s="27"/>
      <c r="AMX25" s="27"/>
      <c r="AMY25" s="27"/>
      <c r="AMZ25" s="28"/>
      <c r="ANA25" s="17"/>
      <c r="ANB25" s="27"/>
      <c r="ANC25" s="27"/>
      <c r="AND25" s="27"/>
      <c r="ANE25" s="27"/>
      <c r="ANF25" s="27"/>
      <c r="ANG25" s="27"/>
      <c r="ANH25" s="28"/>
      <c r="ANI25" s="17"/>
      <c r="ANJ25" s="27"/>
      <c r="ANK25" s="27"/>
      <c r="ANL25" s="27"/>
      <c r="ANM25" s="27"/>
      <c r="ANN25" s="27"/>
      <c r="ANO25" s="27"/>
      <c r="ANP25" s="28"/>
      <c r="ANQ25" s="17"/>
      <c r="ANR25" s="27"/>
      <c r="ANS25" s="27"/>
      <c r="ANT25" s="27"/>
      <c r="ANU25" s="27"/>
      <c r="ANV25" s="27"/>
      <c r="ANW25" s="27"/>
      <c r="ANX25" s="28"/>
      <c r="ANY25" s="17"/>
      <c r="ANZ25" s="27"/>
      <c r="AOA25" s="27"/>
      <c r="AOB25" s="27"/>
      <c r="AOC25" s="27"/>
      <c r="AOD25" s="27"/>
      <c r="AOE25" s="27"/>
      <c r="AOF25" s="28"/>
      <c r="AOG25" s="17"/>
      <c r="AOH25" s="27"/>
      <c r="AOI25" s="27"/>
      <c r="AOJ25" s="27"/>
      <c r="AOK25" s="27"/>
      <c r="AOL25" s="27"/>
      <c r="AOM25" s="27"/>
      <c r="AON25" s="28"/>
      <c r="AOO25" s="17"/>
      <c r="AOP25" s="27"/>
      <c r="AOQ25" s="27"/>
      <c r="AOR25" s="27"/>
      <c r="AOS25" s="27"/>
      <c r="AOT25" s="27"/>
      <c r="AOU25" s="27"/>
      <c r="AOV25" s="28"/>
      <c r="AOW25" s="17"/>
      <c r="AOX25" s="27"/>
      <c r="AOY25" s="27"/>
      <c r="AOZ25" s="27"/>
      <c r="APA25" s="27"/>
      <c r="APB25" s="27"/>
      <c r="APC25" s="27"/>
      <c r="APD25" s="28"/>
      <c r="APE25" s="17"/>
      <c r="APF25" s="27"/>
      <c r="APG25" s="27"/>
      <c r="APH25" s="27"/>
      <c r="API25" s="27"/>
      <c r="APJ25" s="27"/>
      <c r="APK25" s="27"/>
      <c r="APL25" s="28"/>
      <c r="APM25" s="17"/>
      <c r="APN25" s="27"/>
      <c r="APO25" s="27"/>
      <c r="APP25" s="27"/>
      <c r="APQ25" s="27"/>
      <c r="APR25" s="27"/>
      <c r="APS25" s="27"/>
      <c r="APT25" s="28"/>
      <c r="APU25" s="17"/>
      <c r="APV25" s="27"/>
      <c r="APW25" s="27"/>
      <c r="APX25" s="27"/>
      <c r="APY25" s="27"/>
      <c r="APZ25" s="27"/>
      <c r="AQA25" s="27"/>
      <c r="AQB25" s="28"/>
      <c r="AQC25" s="17"/>
      <c r="AQD25" s="27"/>
      <c r="AQE25" s="27"/>
      <c r="AQF25" s="27"/>
      <c r="AQG25" s="27"/>
      <c r="AQH25" s="27"/>
      <c r="AQI25" s="27"/>
      <c r="AQJ25" s="28"/>
      <c r="AQK25" s="17"/>
      <c r="AQL25" s="27"/>
      <c r="AQM25" s="27"/>
      <c r="AQN25" s="27"/>
      <c r="AQO25" s="27"/>
      <c r="AQP25" s="27"/>
      <c r="AQQ25" s="27"/>
      <c r="AQR25" s="28"/>
      <c r="AQS25" s="17"/>
      <c r="AQT25" s="27"/>
      <c r="AQU25" s="27"/>
      <c r="AQV25" s="27"/>
      <c r="AQW25" s="27"/>
      <c r="AQX25" s="27"/>
      <c r="AQY25" s="27"/>
      <c r="AQZ25" s="28"/>
      <c r="ARA25" s="17"/>
      <c r="ARB25" s="27"/>
      <c r="ARC25" s="27"/>
      <c r="ARD25" s="27"/>
      <c r="ARE25" s="27"/>
      <c r="ARF25" s="27"/>
      <c r="ARG25" s="27"/>
      <c r="ARH25" s="28"/>
      <c r="ARI25" s="17"/>
      <c r="ARJ25" s="27"/>
      <c r="ARK25" s="27"/>
      <c r="ARL25" s="27"/>
      <c r="ARM25" s="27"/>
      <c r="ARN25" s="27"/>
      <c r="ARO25" s="27"/>
      <c r="ARP25" s="28"/>
      <c r="ARQ25" s="17"/>
      <c r="ARR25" s="27"/>
      <c r="ARS25" s="27"/>
      <c r="ART25" s="27"/>
      <c r="ARU25" s="27"/>
      <c r="ARV25" s="27"/>
      <c r="ARW25" s="27"/>
      <c r="ARX25" s="28"/>
      <c r="ARY25" s="17"/>
      <c r="ARZ25" s="27"/>
      <c r="ASA25" s="27"/>
      <c r="ASB25" s="27"/>
      <c r="ASC25" s="27"/>
      <c r="ASD25" s="27"/>
      <c r="ASE25" s="27"/>
      <c r="ASF25" s="28"/>
      <c r="ASG25" s="17"/>
      <c r="ASH25" s="27"/>
      <c r="ASI25" s="27"/>
      <c r="ASJ25" s="27"/>
      <c r="ASK25" s="27"/>
      <c r="ASL25" s="27"/>
      <c r="ASM25" s="27"/>
      <c r="ASN25" s="28"/>
      <c r="ASO25" s="17"/>
      <c r="ASP25" s="27"/>
      <c r="ASQ25" s="27"/>
      <c r="ASR25" s="27"/>
      <c r="ASS25" s="27"/>
      <c r="AST25" s="27"/>
      <c r="ASU25" s="27"/>
      <c r="ASV25" s="28"/>
      <c r="ASW25" s="17"/>
      <c r="ASX25" s="27"/>
      <c r="ASY25" s="27"/>
      <c r="ASZ25" s="27"/>
      <c r="ATA25" s="27"/>
      <c r="ATB25" s="27"/>
      <c r="ATC25" s="27"/>
      <c r="ATD25" s="28"/>
      <c r="ATE25" s="17"/>
      <c r="ATF25" s="27"/>
      <c r="ATG25" s="27"/>
      <c r="ATH25" s="27"/>
      <c r="ATI25" s="27"/>
      <c r="ATJ25" s="27"/>
      <c r="ATK25" s="27"/>
      <c r="ATL25" s="28"/>
      <c r="ATM25" s="17"/>
      <c r="ATN25" s="27"/>
      <c r="ATO25" s="27"/>
      <c r="ATP25" s="27"/>
      <c r="ATQ25" s="27"/>
      <c r="ATR25" s="27"/>
      <c r="ATS25" s="27"/>
      <c r="ATT25" s="28"/>
      <c r="ATU25" s="17"/>
      <c r="ATV25" s="27"/>
      <c r="ATW25" s="27"/>
      <c r="ATX25" s="27"/>
      <c r="ATY25" s="27"/>
      <c r="ATZ25" s="27"/>
      <c r="AUA25" s="27"/>
      <c r="AUB25" s="28"/>
      <c r="AUC25" s="17"/>
      <c r="AUD25" s="27"/>
      <c r="AUE25" s="27"/>
      <c r="AUF25" s="27"/>
      <c r="AUG25" s="27"/>
      <c r="AUH25" s="27"/>
      <c r="AUI25" s="27"/>
      <c r="AUJ25" s="28"/>
      <c r="AUK25" s="17"/>
      <c r="AUL25" s="27"/>
      <c r="AUM25" s="27"/>
      <c r="AUN25" s="27"/>
      <c r="AUO25" s="27"/>
      <c r="AUP25" s="27"/>
      <c r="AUQ25" s="27"/>
      <c r="AUR25" s="28"/>
      <c r="AUS25" s="17"/>
      <c r="AUT25" s="27"/>
      <c r="AUU25" s="27"/>
      <c r="AUV25" s="27"/>
      <c r="AUW25" s="27"/>
      <c r="AUX25" s="27"/>
      <c r="AUY25" s="27"/>
      <c r="AUZ25" s="28"/>
      <c r="AVA25" s="17"/>
      <c r="AVB25" s="27"/>
      <c r="AVC25" s="27"/>
      <c r="AVD25" s="27"/>
      <c r="AVE25" s="27"/>
      <c r="AVF25" s="27"/>
      <c r="AVG25" s="27"/>
      <c r="AVH25" s="28"/>
      <c r="AVI25" s="17"/>
      <c r="AVJ25" s="27"/>
      <c r="AVK25" s="27"/>
      <c r="AVL25" s="27"/>
      <c r="AVM25" s="27"/>
      <c r="AVN25" s="27"/>
      <c r="AVO25" s="27"/>
      <c r="AVP25" s="28"/>
      <c r="AVQ25" s="17"/>
      <c r="AVR25" s="27"/>
      <c r="AVS25" s="27"/>
      <c r="AVT25" s="27"/>
      <c r="AVU25" s="27"/>
      <c r="AVV25" s="27"/>
      <c r="AVW25" s="27"/>
      <c r="AVX25" s="28"/>
      <c r="AVY25" s="17"/>
      <c r="AVZ25" s="27"/>
      <c r="AWA25" s="27"/>
      <c r="AWB25" s="27"/>
      <c r="AWC25" s="27"/>
      <c r="AWD25" s="27"/>
      <c r="AWE25" s="27"/>
      <c r="AWF25" s="28"/>
      <c r="AWG25" s="17"/>
      <c r="AWH25" s="27"/>
      <c r="AWI25" s="27"/>
      <c r="AWJ25" s="27"/>
      <c r="AWK25" s="27"/>
      <c r="AWL25" s="27"/>
      <c r="AWM25" s="27"/>
      <c r="AWN25" s="28"/>
      <c r="AWO25" s="17"/>
      <c r="AWP25" s="27"/>
      <c r="AWQ25" s="27"/>
      <c r="AWR25" s="27"/>
      <c r="AWS25" s="27"/>
      <c r="AWT25" s="27"/>
      <c r="AWU25" s="27"/>
      <c r="AWV25" s="28"/>
      <c r="AWW25" s="17"/>
      <c r="AWX25" s="27"/>
      <c r="AWY25" s="27"/>
      <c r="AWZ25" s="27"/>
      <c r="AXA25" s="27"/>
      <c r="AXB25" s="27"/>
      <c r="AXC25" s="27"/>
      <c r="AXD25" s="28"/>
      <c r="AXE25" s="17"/>
      <c r="AXF25" s="27"/>
      <c r="AXG25" s="27"/>
      <c r="AXH25" s="27"/>
      <c r="AXI25" s="27"/>
      <c r="AXJ25" s="27"/>
      <c r="AXK25" s="27"/>
      <c r="AXL25" s="28"/>
      <c r="AXM25" s="17"/>
      <c r="AXN25" s="27"/>
      <c r="AXO25" s="27"/>
      <c r="AXP25" s="27"/>
      <c r="AXQ25" s="27"/>
      <c r="AXR25" s="27"/>
      <c r="AXS25" s="27"/>
      <c r="AXT25" s="28"/>
      <c r="AXU25" s="17"/>
      <c r="AXV25" s="27"/>
      <c r="AXW25" s="27"/>
      <c r="AXX25" s="27"/>
      <c r="AXY25" s="27"/>
      <c r="AXZ25" s="27"/>
      <c r="AYA25" s="27"/>
      <c r="AYB25" s="28"/>
      <c r="AYC25" s="17"/>
      <c r="AYD25" s="27"/>
      <c r="AYE25" s="27"/>
      <c r="AYF25" s="27"/>
      <c r="AYG25" s="27"/>
      <c r="AYH25" s="27"/>
      <c r="AYI25" s="27"/>
      <c r="AYJ25" s="28"/>
      <c r="AYK25" s="17"/>
      <c r="AYL25" s="27"/>
      <c r="AYM25" s="27"/>
      <c r="AYN25" s="27"/>
      <c r="AYO25" s="27"/>
      <c r="AYP25" s="27"/>
      <c r="AYQ25" s="27"/>
      <c r="AYR25" s="28"/>
      <c r="AYS25" s="17"/>
      <c r="AYT25" s="27"/>
      <c r="AYU25" s="27"/>
      <c r="AYV25" s="27"/>
      <c r="AYW25" s="27"/>
      <c r="AYX25" s="27"/>
      <c r="AYY25" s="27"/>
      <c r="AYZ25" s="28"/>
      <c r="AZA25" s="17"/>
      <c r="AZB25" s="27"/>
      <c r="AZC25" s="27"/>
      <c r="AZD25" s="27"/>
      <c r="AZE25" s="27"/>
      <c r="AZF25" s="27"/>
      <c r="AZG25" s="27"/>
      <c r="AZH25" s="28"/>
      <c r="AZI25" s="17"/>
      <c r="AZJ25" s="27"/>
      <c r="AZK25" s="27"/>
      <c r="AZL25" s="27"/>
      <c r="AZM25" s="27"/>
      <c r="AZN25" s="27"/>
      <c r="AZO25" s="27"/>
      <c r="AZP25" s="28"/>
      <c r="AZQ25" s="17"/>
      <c r="AZR25" s="27"/>
      <c r="AZS25" s="27"/>
      <c r="AZT25" s="27"/>
      <c r="AZU25" s="27"/>
      <c r="AZV25" s="27"/>
      <c r="AZW25" s="27"/>
      <c r="AZX25" s="28"/>
      <c r="AZY25" s="17"/>
      <c r="AZZ25" s="27"/>
      <c r="BAA25" s="27"/>
      <c r="BAB25" s="27"/>
      <c r="BAC25" s="27"/>
      <c r="BAD25" s="27"/>
      <c r="BAE25" s="27"/>
      <c r="BAF25" s="28"/>
      <c r="BAG25" s="17"/>
      <c r="BAH25" s="27"/>
      <c r="BAI25" s="27"/>
      <c r="BAJ25" s="27"/>
      <c r="BAK25" s="27"/>
      <c r="BAL25" s="27"/>
      <c r="BAM25" s="27"/>
      <c r="BAN25" s="28"/>
      <c r="BAO25" s="17"/>
      <c r="BAP25" s="27"/>
      <c r="BAQ25" s="27"/>
      <c r="BAR25" s="27"/>
      <c r="BAS25" s="27"/>
      <c r="BAT25" s="27"/>
      <c r="BAU25" s="27"/>
      <c r="BAV25" s="28"/>
      <c r="BAW25" s="17"/>
      <c r="BAX25" s="27"/>
      <c r="BAY25" s="27"/>
      <c r="BAZ25" s="27"/>
      <c r="BBA25" s="27"/>
      <c r="BBB25" s="27"/>
      <c r="BBC25" s="27"/>
      <c r="BBD25" s="28"/>
      <c r="BBE25" s="17"/>
      <c r="BBF25" s="27"/>
      <c r="BBG25" s="27"/>
      <c r="BBH25" s="27"/>
      <c r="BBI25" s="27"/>
      <c r="BBJ25" s="27"/>
      <c r="BBK25" s="27"/>
      <c r="BBL25" s="28"/>
      <c r="BBM25" s="17"/>
      <c r="BBN25" s="27"/>
      <c r="BBO25" s="27"/>
      <c r="BBP25" s="27"/>
      <c r="BBQ25" s="27"/>
      <c r="BBR25" s="27"/>
      <c r="BBS25" s="27"/>
      <c r="BBT25" s="28"/>
      <c r="BBU25" s="17"/>
      <c r="BBV25" s="27"/>
      <c r="BBW25" s="27"/>
      <c r="BBX25" s="27"/>
      <c r="BBY25" s="27"/>
      <c r="BBZ25" s="27"/>
      <c r="BCA25" s="27"/>
      <c r="BCB25" s="28"/>
      <c r="BCC25" s="17"/>
      <c r="BCD25" s="27"/>
      <c r="BCE25" s="27"/>
      <c r="BCF25" s="27"/>
      <c r="BCG25" s="27"/>
      <c r="BCH25" s="27"/>
      <c r="BCI25" s="27"/>
      <c r="BCJ25" s="28"/>
      <c r="BCK25" s="17"/>
      <c r="BCL25" s="27"/>
      <c r="BCM25" s="27"/>
      <c r="BCN25" s="27"/>
      <c r="BCO25" s="27"/>
      <c r="BCP25" s="27"/>
      <c r="BCQ25" s="27"/>
      <c r="BCR25" s="28"/>
      <c r="BCS25" s="17"/>
      <c r="BCT25" s="27"/>
      <c r="BCU25" s="27"/>
      <c r="BCV25" s="27"/>
      <c r="BCW25" s="27"/>
      <c r="BCX25" s="27"/>
      <c r="BCY25" s="27"/>
      <c r="BCZ25" s="28"/>
      <c r="BDA25" s="17"/>
      <c r="BDB25" s="27"/>
      <c r="BDC25" s="27"/>
      <c r="BDD25" s="27"/>
      <c r="BDE25" s="27"/>
      <c r="BDF25" s="27"/>
      <c r="BDG25" s="27"/>
      <c r="BDH25" s="28"/>
      <c r="BDI25" s="17"/>
      <c r="BDJ25" s="27"/>
      <c r="BDK25" s="27"/>
      <c r="BDL25" s="27"/>
      <c r="BDM25" s="27"/>
      <c r="BDN25" s="27"/>
      <c r="BDO25" s="27"/>
      <c r="BDP25" s="28"/>
      <c r="BDQ25" s="17"/>
      <c r="BDR25" s="27"/>
      <c r="BDS25" s="27"/>
      <c r="BDT25" s="27"/>
      <c r="BDU25" s="27"/>
      <c r="BDV25" s="27"/>
      <c r="BDW25" s="27"/>
      <c r="BDX25" s="28"/>
      <c r="BDY25" s="17"/>
      <c r="BDZ25" s="27"/>
      <c r="BEA25" s="27"/>
      <c r="BEB25" s="27"/>
      <c r="BEC25" s="27"/>
      <c r="BED25" s="27"/>
      <c r="BEE25" s="27"/>
      <c r="BEF25" s="28"/>
      <c r="BEG25" s="17"/>
      <c r="BEH25" s="27"/>
      <c r="BEI25" s="27"/>
      <c r="BEJ25" s="27"/>
      <c r="BEK25" s="27"/>
      <c r="BEL25" s="27"/>
      <c r="BEM25" s="27"/>
      <c r="BEN25" s="28"/>
      <c r="BEO25" s="17"/>
      <c r="BEP25" s="27"/>
      <c r="BEQ25" s="27"/>
      <c r="BER25" s="27"/>
      <c r="BES25" s="27"/>
      <c r="BET25" s="27"/>
      <c r="BEU25" s="27"/>
      <c r="BEV25" s="28"/>
      <c r="BEW25" s="17"/>
      <c r="BEX25" s="27"/>
      <c r="BEY25" s="27"/>
      <c r="BEZ25" s="27"/>
      <c r="BFA25" s="27"/>
      <c r="BFB25" s="27"/>
      <c r="BFC25" s="27"/>
      <c r="BFD25" s="28"/>
      <c r="BFE25" s="17"/>
      <c r="BFF25" s="27"/>
      <c r="BFG25" s="27"/>
      <c r="BFH25" s="27"/>
      <c r="BFI25" s="27"/>
      <c r="BFJ25" s="27"/>
      <c r="BFK25" s="27"/>
      <c r="BFL25" s="28"/>
      <c r="BFM25" s="17"/>
      <c r="BFN25" s="27"/>
      <c r="BFO25" s="27"/>
      <c r="BFP25" s="27"/>
      <c r="BFQ25" s="27"/>
      <c r="BFR25" s="27"/>
      <c r="BFS25" s="27"/>
      <c r="BFT25" s="28"/>
      <c r="BFU25" s="17"/>
      <c r="BFV25" s="27"/>
      <c r="BFW25" s="27"/>
      <c r="BFX25" s="27"/>
      <c r="BFY25" s="27"/>
      <c r="BFZ25" s="27"/>
      <c r="BGA25" s="27"/>
      <c r="BGB25" s="28"/>
      <c r="BGC25" s="17"/>
      <c r="BGD25" s="27"/>
      <c r="BGE25" s="27"/>
      <c r="BGF25" s="27"/>
      <c r="BGG25" s="27"/>
      <c r="BGH25" s="27"/>
      <c r="BGI25" s="27"/>
      <c r="BGJ25" s="28"/>
      <c r="BGK25" s="17"/>
      <c r="BGL25" s="27"/>
      <c r="BGM25" s="27"/>
      <c r="BGN25" s="27"/>
      <c r="BGO25" s="27"/>
      <c r="BGP25" s="27"/>
      <c r="BGQ25" s="27"/>
      <c r="BGR25" s="28"/>
      <c r="BGS25" s="17"/>
      <c r="BGT25" s="27"/>
      <c r="BGU25" s="27"/>
      <c r="BGV25" s="27"/>
      <c r="BGW25" s="27"/>
      <c r="BGX25" s="27"/>
      <c r="BGY25" s="27"/>
      <c r="BGZ25" s="28"/>
      <c r="BHA25" s="17"/>
      <c r="BHB25" s="27"/>
      <c r="BHC25" s="27"/>
      <c r="BHD25" s="27"/>
      <c r="BHE25" s="27"/>
      <c r="BHF25" s="27"/>
      <c r="BHG25" s="27"/>
      <c r="BHH25" s="28"/>
      <c r="BHI25" s="17"/>
      <c r="BHJ25" s="27"/>
      <c r="BHK25" s="27"/>
      <c r="BHL25" s="27"/>
      <c r="BHM25" s="27"/>
      <c r="BHN25" s="27"/>
      <c r="BHO25" s="27"/>
      <c r="BHP25" s="28"/>
      <c r="BHQ25" s="17"/>
      <c r="BHR25" s="27"/>
      <c r="BHS25" s="27"/>
      <c r="BHT25" s="27"/>
      <c r="BHU25" s="27"/>
      <c r="BHV25" s="27"/>
      <c r="BHW25" s="27"/>
      <c r="BHX25" s="28"/>
      <c r="BHY25" s="17"/>
      <c r="BHZ25" s="27"/>
      <c r="BIA25" s="27"/>
      <c r="BIB25" s="27"/>
      <c r="BIC25" s="27"/>
      <c r="BID25" s="27"/>
      <c r="BIE25" s="27"/>
      <c r="BIF25" s="28"/>
      <c r="BIG25" s="17"/>
      <c r="BIH25" s="27"/>
      <c r="BII25" s="27"/>
      <c r="BIJ25" s="27"/>
      <c r="BIK25" s="27"/>
      <c r="BIL25" s="27"/>
      <c r="BIM25" s="27"/>
      <c r="BIN25" s="28"/>
      <c r="BIO25" s="17"/>
      <c r="BIP25" s="27"/>
      <c r="BIQ25" s="27"/>
      <c r="BIR25" s="27"/>
      <c r="BIS25" s="27"/>
      <c r="BIT25" s="27"/>
      <c r="BIU25" s="27"/>
      <c r="BIV25" s="28"/>
      <c r="BIW25" s="17"/>
      <c r="BIX25" s="27"/>
      <c r="BIY25" s="27"/>
      <c r="BIZ25" s="27"/>
      <c r="BJA25" s="27"/>
      <c r="BJB25" s="27"/>
      <c r="BJC25" s="27"/>
      <c r="BJD25" s="28"/>
      <c r="BJE25" s="17"/>
      <c r="BJF25" s="27"/>
      <c r="BJG25" s="27"/>
      <c r="BJH25" s="27"/>
      <c r="BJI25" s="27"/>
      <c r="BJJ25" s="27"/>
      <c r="BJK25" s="27"/>
      <c r="BJL25" s="28"/>
      <c r="BJM25" s="17"/>
      <c r="BJN25" s="27"/>
      <c r="BJO25" s="27"/>
      <c r="BJP25" s="27"/>
      <c r="BJQ25" s="27"/>
      <c r="BJR25" s="27"/>
      <c r="BJS25" s="27"/>
      <c r="BJT25" s="28"/>
      <c r="BJU25" s="17"/>
      <c r="BJV25" s="27"/>
      <c r="BJW25" s="27"/>
      <c r="BJX25" s="27"/>
      <c r="BJY25" s="27"/>
      <c r="BJZ25" s="27"/>
      <c r="BKA25" s="27"/>
      <c r="BKB25" s="28"/>
      <c r="BKC25" s="17"/>
      <c r="BKD25" s="27"/>
      <c r="BKE25" s="27"/>
      <c r="BKF25" s="27"/>
      <c r="BKG25" s="27"/>
      <c r="BKH25" s="27"/>
      <c r="BKI25" s="27"/>
      <c r="BKJ25" s="28"/>
      <c r="BKK25" s="17"/>
      <c r="BKL25" s="27"/>
      <c r="BKM25" s="27"/>
      <c r="BKN25" s="27"/>
      <c r="BKO25" s="27"/>
      <c r="BKP25" s="27"/>
      <c r="BKQ25" s="27"/>
      <c r="BKR25" s="28"/>
      <c r="BKS25" s="17"/>
      <c r="BKT25" s="27"/>
      <c r="BKU25" s="27"/>
      <c r="BKV25" s="27"/>
      <c r="BKW25" s="27"/>
      <c r="BKX25" s="27"/>
      <c r="BKY25" s="27"/>
      <c r="BKZ25" s="28"/>
      <c r="BLA25" s="17"/>
      <c r="BLB25" s="27"/>
      <c r="BLC25" s="27"/>
      <c r="BLD25" s="27"/>
      <c r="BLE25" s="27"/>
      <c r="BLF25" s="27"/>
      <c r="BLG25" s="27"/>
      <c r="BLH25" s="28"/>
      <c r="BLI25" s="17"/>
      <c r="BLJ25" s="27"/>
      <c r="BLK25" s="27"/>
      <c r="BLL25" s="27"/>
      <c r="BLM25" s="27"/>
      <c r="BLN25" s="27"/>
      <c r="BLO25" s="27"/>
      <c r="BLP25" s="28"/>
      <c r="BLQ25" s="17"/>
      <c r="BLR25" s="27"/>
      <c r="BLS25" s="27"/>
      <c r="BLT25" s="27"/>
      <c r="BLU25" s="27"/>
      <c r="BLV25" s="27"/>
      <c r="BLW25" s="27"/>
      <c r="BLX25" s="28"/>
      <c r="BLY25" s="17"/>
      <c r="BLZ25" s="27"/>
      <c r="BMA25" s="27"/>
      <c r="BMB25" s="27"/>
      <c r="BMC25" s="27"/>
      <c r="BMD25" s="27"/>
      <c r="BME25" s="27"/>
      <c r="BMF25" s="28"/>
      <c r="BMG25" s="17"/>
      <c r="BMH25" s="27"/>
      <c r="BMI25" s="27"/>
      <c r="BMJ25" s="27"/>
      <c r="BMK25" s="27"/>
      <c r="BML25" s="27"/>
      <c r="BMM25" s="27"/>
      <c r="BMN25" s="28"/>
      <c r="BMO25" s="17"/>
      <c r="BMP25" s="27"/>
      <c r="BMQ25" s="27"/>
      <c r="BMR25" s="27"/>
      <c r="BMS25" s="27"/>
      <c r="BMT25" s="27"/>
      <c r="BMU25" s="27"/>
      <c r="BMV25" s="28"/>
      <c r="BMW25" s="17"/>
      <c r="BMX25" s="27"/>
      <c r="BMY25" s="27"/>
      <c r="BMZ25" s="27"/>
      <c r="BNA25" s="27"/>
      <c r="BNB25" s="27"/>
      <c r="BNC25" s="27"/>
      <c r="BND25" s="28"/>
      <c r="BNE25" s="17"/>
      <c r="BNF25" s="27"/>
      <c r="BNG25" s="27"/>
      <c r="BNH25" s="27"/>
      <c r="BNI25" s="27"/>
      <c r="BNJ25" s="27"/>
      <c r="BNK25" s="27"/>
      <c r="BNL25" s="28"/>
      <c r="BNM25" s="17"/>
      <c r="BNN25" s="27"/>
      <c r="BNO25" s="27"/>
      <c r="BNP25" s="27"/>
      <c r="BNQ25" s="27"/>
      <c r="BNR25" s="27"/>
      <c r="BNS25" s="27"/>
      <c r="BNT25" s="28"/>
      <c r="BNU25" s="17"/>
      <c r="BNV25" s="27"/>
      <c r="BNW25" s="27"/>
      <c r="BNX25" s="27"/>
      <c r="BNY25" s="27"/>
      <c r="BNZ25" s="27"/>
      <c r="BOA25" s="27"/>
      <c r="BOB25" s="28"/>
      <c r="BOC25" s="17"/>
      <c r="BOD25" s="27"/>
      <c r="BOE25" s="27"/>
      <c r="BOF25" s="27"/>
      <c r="BOG25" s="27"/>
      <c r="BOH25" s="27"/>
      <c r="BOI25" s="27"/>
      <c r="BOJ25" s="28"/>
      <c r="BOK25" s="17"/>
      <c r="BOL25" s="27"/>
      <c r="BOM25" s="27"/>
      <c r="BON25" s="27"/>
      <c r="BOO25" s="27"/>
      <c r="BOP25" s="27"/>
      <c r="BOQ25" s="27"/>
      <c r="BOR25" s="28"/>
      <c r="BOS25" s="17"/>
      <c r="BOT25" s="27"/>
      <c r="BOU25" s="27"/>
      <c r="BOV25" s="27"/>
      <c r="BOW25" s="27"/>
      <c r="BOX25" s="27"/>
      <c r="BOY25" s="27"/>
      <c r="BOZ25" s="28"/>
      <c r="BPA25" s="17"/>
      <c r="BPB25" s="27"/>
      <c r="BPC25" s="27"/>
      <c r="BPD25" s="27"/>
      <c r="BPE25" s="27"/>
      <c r="BPF25" s="27"/>
      <c r="BPG25" s="27"/>
      <c r="BPH25" s="28"/>
      <c r="BPI25" s="17"/>
      <c r="BPJ25" s="27"/>
      <c r="BPK25" s="27"/>
      <c r="BPL25" s="27"/>
      <c r="BPM25" s="27"/>
      <c r="BPN25" s="27"/>
      <c r="BPO25" s="27"/>
      <c r="BPP25" s="28"/>
      <c r="BPQ25" s="17"/>
      <c r="BPR25" s="27"/>
      <c r="BPS25" s="27"/>
      <c r="BPT25" s="27"/>
      <c r="BPU25" s="27"/>
      <c r="BPV25" s="27"/>
      <c r="BPW25" s="27"/>
      <c r="BPX25" s="28"/>
      <c r="BPY25" s="17"/>
      <c r="BPZ25" s="27"/>
      <c r="BQA25" s="27"/>
      <c r="BQB25" s="27"/>
      <c r="BQC25" s="27"/>
      <c r="BQD25" s="27"/>
      <c r="BQE25" s="27"/>
      <c r="BQF25" s="28"/>
      <c r="BQG25" s="17"/>
      <c r="BQH25" s="27"/>
      <c r="BQI25" s="27"/>
      <c r="BQJ25" s="27"/>
      <c r="BQK25" s="27"/>
      <c r="BQL25" s="27"/>
      <c r="BQM25" s="27"/>
      <c r="BQN25" s="28"/>
      <c r="BQO25" s="17"/>
      <c r="BQP25" s="27"/>
      <c r="BQQ25" s="27"/>
      <c r="BQR25" s="27"/>
      <c r="BQS25" s="27"/>
      <c r="BQT25" s="27"/>
      <c r="BQU25" s="27"/>
      <c r="BQV25" s="28"/>
      <c r="BQW25" s="17"/>
      <c r="BQX25" s="27"/>
      <c r="BQY25" s="27"/>
      <c r="BQZ25" s="27"/>
      <c r="BRA25" s="27"/>
      <c r="BRB25" s="27"/>
      <c r="BRC25" s="27"/>
      <c r="BRD25" s="28"/>
      <c r="BRE25" s="17"/>
      <c r="BRF25" s="27"/>
      <c r="BRG25" s="27"/>
      <c r="BRH25" s="27"/>
      <c r="BRI25" s="27"/>
      <c r="BRJ25" s="27"/>
      <c r="BRK25" s="27"/>
      <c r="BRL25" s="28"/>
      <c r="BRM25" s="17"/>
      <c r="BRN25" s="27"/>
      <c r="BRO25" s="27"/>
      <c r="BRP25" s="27"/>
      <c r="BRQ25" s="27"/>
      <c r="BRR25" s="27"/>
      <c r="BRS25" s="27"/>
      <c r="BRT25" s="28"/>
      <c r="BRU25" s="17"/>
      <c r="BRV25" s="27"/>
      <c r="BRW25" s="27"/>
      <c r="BRX25" s="27"/>
      <c r="BRY25" s="27"/>
      <c r="BRZ25" s="27"/>
      <c r="BSA25" s="27"/>
      <c r="BSB25" s="28"/>
      <c r="BSC25" s="17"/>
      <c r="BSD25" s="27"/>
      <c r="BSE25" s="27"/>
      <c r="BSF25" s="27"/>
      <c r="BSG25" s="27"/>
      <c r="BSH25" s="27"/>
      <c r="BSI25" s="27"/>
      <c r="BSJ25" s="28"/>
      <c r="BSK25" s="17"/>
      <c r="BSL25" s="27"/>
      <c r="BSM25" s="27"/>
      <c r="BSN25" s="27"/>
      <c r="BSO25" s="27"/>
      <c r="BSP25" s="27"/>
      <c r="BSQ25" s="27"/>
      <c r="BSR25" s="28"/>
      <c r="BSS25" s="17"/>
      <c r="BST25" s="27"/>
      <c r="BSU25" s="27"/>
      <c r="BSV25" s="27"/>
      <c r="BSW25" s="27"/>
      <c r="BSX25" s="27"/>
      <c r="BSY25" s="27"/>
      <c r="BSZ25" s="28"/>
      <c r="BTA25" s="17"/>
      <c r="BTB25" s="27"/>
      <c r="BTC25" s="27"/>
      <c r="BTD25" s="27"/>
      <c r="BTE25" s="27"/>
      <c r="BTF25" s="27"/>
      <c r="BTG25" s="27"/>
      <c r="BTH25" s="28"/>
      <c r="BTI25" s="17"/>
      <c r="BTJ25" s="27"/>
      <c r="BTK25" s="27"/>
      <c r="BTL25" s="27"/>
      <c r="BTM25" s="27"/>
      <c r="BTN25" s="27"/>
      <c r="BTO25" s="27"/>
      <c r="BTP25" s="28"/>
      <c r="BTQ25" s="17"/>
      <c r="BTR25" s="27"/>
      <c r="BTS25" s="27"/>
      <c r="BTT25" s="27"/>
      <c r="BTU25" s="27"/>
      <c r="BTV25" s="27"/>
      <c r="BTW25" s="27"/>
      <c r="BTX25" s="28"/>
      <c r="BTY25" s="17"/>
      <c r="BTZ25" s="27"/>
      <c r="BUA25" s="27"/>
      <c r="BUB25" s="27"/>
      <c r="BUC25" s="27"/>
      <c r="BUD25" s="27"/>
      <c r="BUE25" s="27"/>
      <c r="BUF25" s="28"/>
      <c r="BUG25" s="17"/>
      <c r="BUH25" s="27"/>
      <c r="BUI25" s="27"/>
      <c r="BUJ25" s="27"/>
      <c r="BUK25" s="27"/>
      <c r="BUL25" s="27"/>
      <c r="BUM25" s="27"/>
      <c r="BUN25" s="28"/>
      <c r="BUO25" s="17"/>
      <c r="BUP25" s="27"/>
      <c r="BUQ25" s="27"/>
      <c r="BUR25" s="27"/>
      <c r="BUS25" s="27"/>
      <c r="BUT25" s="27"/>
      <c r="BUU25" s="27"/>
      <c r="BUV25" s="28"/>
      <c r="BUW25" s="17"/>
      <c r="BUX25" s="27"/>
      <c r="BUY25" s="27"/>
      <c r="BUZ25" s="27"/>
      <c r="BVA25" s="27"/>
      <c r="BVB25" s="27"/>
      <c r="BVC25" s="27"/>
      <c r="BVD25" s="28"/>
      <c r="BVE25" s="17"/>
      <c r="BVF25" s="27"/>
      <c r="BVG25" s="27"/>
      <c r="BVH25" s="27"/>
      <c r="BVI25" s="27"/>
      <c r="BVJ25" s="27"/>
      <c r="BVK25" s="27"/>
      <c r="BVL25" s="28"/>
      <c r="BVM25" s="17"/>
      <c r="BVN25" s="27"/>
      <c r="BVO25" s="27"/>
      <c r="BVP25" s="27"/>
      <c r="BVQ25" s="27"/>
      <c r="BVR25" s="27"/>
      <c r="BVS25" s="27"/>
      <c r="BVT25" s="28"/>
      <c r="BVU25" s="17"/>
      <c r="BVV25" s="27"/>
      <c r="BVW25" s="27"/>
      <c r="BVX25" s="27"/>
      <c r="BVY25" s="27"/>
      <c r="BVZ25" s="27"/>
      <c r="BWA25" s="27"/>
      <c r="BWB25" s="28"/>
      <c r="BWC25" s="17"/>
      <c r="BWD25" s="27"/>
      <c r="BWE25" s="27"/>
      <c r="BWF25" s="27"/>
      <c r="BWG25" s="27"/>
      <c r="BWH25" s="27"/>
      <c r="BWI25" s="27"/>
      <c r="BWJ25" s="28"/>
      <c r="BWK25" s="17"/>
      <c r="BWL25" s="27"/>
      <c r="BWM25" s="27"/>
      <c r="BWN25" s="27"/>
      <c r="BWO25" s="27"/>
      <c r="BWP25" s="27"/>
      <c r="BWQ25" s="27"/>
      <c r="BWR25" s="28"/>
      <c r="BWS25" s="17"/>
      <c r="BWT25" s="27"/>
      <c r="BWU25" s="27"/>
      <c r="BWV25" s="27"/>
      <c r="BWW25" s="27"/>
      <c r="BWX25" s="27"/>
      <c r="BWY25" s="27"/>
      <c r="BWZ25" s="28"/>
      <c r="BXA25" s="17"/>
      <c r="BXB25" s="27"/>
      <c r="BXC25" s="27"/>
      <c r="BXD25" s="27"/>
      <c r="BXE25" s="27"/>
      <c r="BXF25" s="27"/>
      <c r="BXG25" s="27"/>
      <c r="BXH25" s="28"/>
      <c r="BXI25" s="17"/>
      <c r="BXJ25" s="27"/>
      <c r="BXK25" s="27"/>
      <c r="BXL25" s="27"/>
      <c r="BXM25" s="27"/>
      <c r="BXN25" s="27"/>
      <c r="BXO25" s="27"/>
      <c r="BXP25" s="28"/>
      <c r="BXQ25" s="17"/>
      <c r="BXR25" s="27"/>
      <c r="BXS25" s="27"/>
      <c r="BXT25" s="27"/>
      <c r="BXU25" s="27"/>
      <c r="BXV25" s="27"/>
      <c r="BXW25" s="27"/>
      <c r="BXX25" s="28"/>
      <c r="BXY25" s="17"/>
      <c r="BXZ25" s="27"/>
      <c r="BYA25" s="27"/>
      <c r="BYB25" s="27"/>
      <c r="BYC25" s="27"/>
      <c r="BYD25" s="27"/>
      <c r="BYE25" s="27"/>
      <c r="BYF25" s="28"/>
      <c r="BYG25" s="17"/>
      <c r="BYH25" s="27"/>
      <c r="BYI25" s="27"/>
      <c r="BYJ25" s="27"/>
      <c r="BYK25" s="27"/>
      <c r="BYL25" s="27"/>
      <c r="BYM25" s="27"/>
      <c r="BYN25" s="28"/>
      <c r="BYO25" s="17"/>
      <c r="BYP25" s="27"/>
      <c r="BYQ25" s="27"/>
      <c r="BYR25" s="27"/>
      <c r="BYS25" s="27"/>
      <c r="BYT25" s="27"/>
      <c r="BYU25" s="27"/>
      <c r="BYV25" s="28"/>
      <c r="BYW25" s="17"/>
      <c r="BYX25" s="27"/>
      <c r="BYY25" s="27"/>
      <c r="BYZ25" s="27"/>
      <c r="BZA25" s="27"/>
      <c r="BZB25" s="27"/>
      <c r="BZC25" s="27"/>
      <c r="BZD25" s="28"/>
      <c r="BZE25" s="17"/>
      <c r="BZF25" s="27"/>
      <c r="BZG25" s="27"/>
      <c r="BZH25" s="27"/>
      <c r="BZI25" s="27"/>
      <c r="BZJ25" s="27"/>
      <c r="BZK25" s="27"/>
      <c r="BZL25" s="28"/>
      <c r="BZM25" s="17"/>
      <c r="BZN25" s="27"/>
      <c r="BZO25" s="27"/>
      <c r="BZP25" s="27"/>
      <c r="BZQ25" s="27"/>
      <c r="BZR25" s="27"/>
      <c r="BZS25" s="27"/>
      <c r="BZT25" s="28"/>
      <c r="BZU25" s="17"/>
      <c r="BZV25" s="27"/>
      <c r="BZW25" s="27"/>
      <c r="BZX25" s="27"/>
      <c r="BZY25" s="27"/>
      <c r="BZZ25" s="27"/>
      <c r="CAA25" s="27"/>
      <c r="CAB25" s="28"/>
      <c r="CAC25" s="17"/>
      <c r="CAD25" s="27"/>
      <c r="CAE25" s="27"/>
      <c r="CAF25" s="27"/>
      <c r="CAG25" s="27"/>
      <c r="CAH25" s="27"/>
      <c r="CAI25" s="27"/>
      <c r="CAJ25" s="28"/>
      <c r="CAK25" s="17"/>
      <c r="CAL25" s="27"/>
      <c r="CAM25" s="27"/>
      <c r="CAN25" s="27"/>
      <c r="CAO25" s="27"/>
      <c r="CAP25" s="27"/>
      <c r="CAQ25" s="27"/>
      <c r="CAR25" s="28"/>
      <c r="CAS25" s="17"/>
      <c r="CAT25" s="27"/>
      <c r="CAU25" s="27"/>
      <c r="CAV25" s="27"/>
      <c r="CAW25" s="27"/>
      <c r="CAX25" s="27"/>
      <c r="CAY25" s="27"/>
      <c r="CAZ25" s="28"/>
      <c r="CBA25" s="17"/>
      <c r="CBB25" s="27"/>
      <c r="CBC25" s="27"/>
      <c r="CBD25" s="27"/>
      <c r="CBE25" s="27"/>
      <c r="CBF25" s="27"/>
      <c r="CBG25" s="27"/>
      <c r="CBH25" s="28"/>
      <c r="CBI25" s="17"/>
      <c r="CBJ25" s="27"/>
      <c r="CBK25" s="27"/>
      <c r="CBL25" s="27"/>
      <c r="CBM25" s="27"/>
      <c r="CBN25" s="27"/>
      <c r="CBO25" s="27"/>
      <c r="CBP25" s="28"/>
      <c r="CBQ25" s="17"/>
      <c r="CBR25" s="27"/>
      <c r="CBS25" s="27"/>
      <c r="CBT25" s="27"/>
      <c r="CBU25" s="27"/>
      <c r="CBV25" s="27"/>
      <c r="CBW25" s="27"/>
      <c r="CBX25" s="28"/>
      <c r="CBY25" s="17"/>
      <c r="CBZ25" s="27"/>
      <c r="CCA25" s="27"/>
      <c r="CCB25" s="27"/>
      <c r="CCC25" s="27"/>
      <c r="CCD25" s="27"/>
      <c r="CCE25" s="27"/>
      <c r="CCF25" s="28"/>
      <c r="CCG25" s="17"/>
      <c r="CCH25" s="27"/>
      <c r="CCI25" s="27"/>
      <c r="CCJ25" s="27"/>
      <c r="CCK25" s="27"/>
      <c r="CCL25" s="27"/>
      <c r="CCM25" s="27"/>
      <c r="CCN25" s="28"/>
      <c r="CCO25" s="17"/>
      <c r="CCP25" s="27"/>
      <c r="CCQ25" s="27"/>
      <c r="CCR25" s="27"/>
      <c r="CCS25" s="27"/>
      <c r="CCT25" s="27"/>
      <c r="CCU25" s="27"/>
      <c r="CCV25" s="28"/>
      <c r="CCW25" s="17"/>
      <c r="CCX25" s="27"/>
      <c r="CCY25" s="27"/>
      <c r="CCZ25" s="27"/>
      <c r="CDA25" s="27"/>
      <c r="CDB25" s="27"/>
      <c r="CDC25" s="27"/>
      <c r="CDD25" s="28"/>
      <c r="CDE25" s="17"/>
      <c r="CDF25" s="27"/>
      <c r="CDG25" s="27"/>
      <c r="CDH25" s="27"/>
      <c r="CDI25" s="27"/>
      <c r="CDJ25" s="27"/>
      <c r="CDK25" s="27"/>
      <c r="CDL25" s="28"/>
      <c r="CDM25" s="17"/>
      <c r="CDN25" s="27"/>
      <c r="CDO25" s="27"/>
      <c r="CDP25" s="27"/>
      <c r="CDQ25" s="27"/>
      <c r="CDR25" s="27"/>
      <c r="CDS25" s="27"/>
      <c r="CDT25" s="28"/>
      <c r="CDU25" s="17"/>
      <c r="CDV25" s="27"/>
      <c r="CDW25" s="27"/>
      <c r="CDX25" s="27"/>
      <c r="CDY25" s="27"/>
      <c r="CDZ25" s="27"/>
      <c r="CEA25" s="27"/>
      <c r="CEB25" s="28"/>
      <c r="CEC25" s="17"/>
      <c r="CED25" s="27"/>
      <c r="CEE25" s="27"/>
      <c r="CEF25" s="27"/>
      <c r="CEG25" s="27"/>
      <c r="CEH25" s="27"/>
      <c r="CEI25" s="27"/>
      <c r="CEJ25" s="28"/>
      <c r="CEK25" s="17"/>
      <c r="CEL25" s="27"/>
      <c r="CEM25" s="27"/>
      <c r="CEN25" s="27"/>
      <c r="CEO25" s="27"/>
      <c r="CEP25" s="27"/>
      <c r="CEQ25" s="27"/>
      <c r="CER25" s="28"/>
      <c r="CES25" s="17"/>
      <c r="CET25" s="27"/>
      <c r="CEU25" s="27"/>
      <c r="CEV25" s="27"/>
      <c r="CEW25" s="27"/>
      <c r="CEX25" s="27"/>
      <c r="CEY25" s="27"/>
      <c r="CEZ25" s="28"/>
      <c r="CFA25" s="17"/>
      <c r="CFB25" s="27"/>
      <c r="CFC25" s="27"/>
      <c r="CFD25" s="27"/>
      <c r="CFE25" s="27"/>
      <c r="CFF25" s="27"/>
      <c r="CFG25" s="27"/>
      <c r="CFH25" s="28"/>
      <c r="CFI25" s="17"/>
      <c r="CFJ25" s="27"/>
      <c r="CFK25" s="27"/>
      <c r="CFL25" s="27"/>
      <c r="CFM25" s="27"/>
      <c r="CFN25" s="27"/>
      <c r="CFO25" s="27"/>
      <c r="CFP25" s="28"/>
      <c r="CFQ25" s="17"/>
      <c r="CFR25" s="27"/>
      <c r="CFS25" s="27"/>
      <c r="CFT25" s="27"/>
      <c r="CFU25" s="27"/>
      <c r="CFV25" s="27"/>
      <c r="CFW25" s="27"/>
      <c r="CFX25" s="28"/>
      <c r="CFY25" s="17"/>
      <c r="CFZ25" s="27"/>
      <c r="CGA25" s="27"/>
      <c r="CGB25" s="27"/>
      <c r="CGC25" s="27"/>
      <c r="CGD25" s="27"/>
      <c r="CGE25" s="27"/>
      <c r="CGF25" s="28"/>
      <c r="CGG25" s="17"/>
      <c r="CGH25" s="27"/>
      <c r="CGI25" s="27"/>
      <c r="CGJ25" s="27"/>
      <c r="CGK25" s="27"/>
      <c r="CGL25" s="27"/>
      <c r="CGM25" s="27"/>
      <c r="CGN25" s="28"/>
      <c r="CGO25" s="17"/>
      <c r="CGP25" s="27"/>
      <c r="CGQ25" s="27"/>
      <c r="CGR25" s="27"/>
      <c r="CGS25" s="27"/>
      <c r="CGT25" s="27"/>
      <c r="CGU25" s="27"/>
      <c r="CGV25" s="28"/>
      <c r="CGW25" s="17"/>
      <c r="CGX25" s="27"/>
      <c r="CGY25" s="27"/>
      <c r="CGZ25" s="27"/>
      <c r="CHA25" s="27"/>
      <c r="CHB25" s="27"/>
      <c r="CHC25" s="27"/>
      <c r="CHD25" s="28"/>
      <c r="CHE25" s="17"/>
      <c r="CHF25" s="27"/>
      <c r="CHG25" s="27"/>
      <c r="CHH25" s="27"/>
      <c r="CHI25" s="27"/>
      <c r="CHJ25" s="27"/>
      <c r="CHK25" s="27"/>
      <c r="CHL25" s="28"/>
      <c r="CHM25" s="17"/>
      <c r="CHN25" s="27"/>
      <c r="CHO25" s="27"/>
      <c r="CHP25" s="27"/>
      <c r="CHQ25" s="27"/>
      <c r="CHR25" s="27"/>
      <c r="CHS25" s="27"/>
      <c r="CHT25" s="28"/>
      <c r="CHU25" s="17"/>
      <c r="CHV25" s="27"/>
      <c r="CHW25" s="27"/>
      <c r="CHX25" s="27"/>
      <c r="CHY25" s="27"/>
      <c r="CHZ25" s="27"/>
      <c r="CIA25" s="27"/>
      <c r="CIB25" s="28"/>
      <c r="CIC25" s="17"/>
      <c r="CID25" s="27"/>
      <c r="CIE25" s="27"/>
      <c r="CIF25" s="27"/>
      <c r="CIG25" s="27"/>
      <c r="CIH25" s="27"/>
      <c r="CII25" s="27"/>
      <c r="CIJ25" s="28"/>
      <c r="CIK25" s="17"/>
      <c r="CIL25" s="27"/>
      <c r="CIM25" s="27"/>
      <c r="CIN25" s="27"/>
      <c r="CIO25" s="27"/>
      <c r="CIP25" s="27"/>
      <c r="CIQ25" s="27"/>
      <c r="CIR25" s="28"/>
      <c r="CIS25" s="17"/>
      <c r="CIT25" s="27"/>
      <c r="CIU25" s="27"/>
      <c r="CIV25" s="27"/>
      <c r="CIW25" s="27"/>
      <c r="CIX25" s="27"/>
      <c r="CIY25" s="27"/>
      <c r="CIZ25" s="28"/>
      <c r="CJA25" s="17"/>
      <c r="CJB25" s="27"/>
      <c r="CJC25" s="27"/>
      <c r="CJD25" s="27"/>
      <c r="CJE25" s="27"/>
      <c r="CJF25" s="27"/>
      <c r="CJG25" s="27"/>
      <c r="CJH25" s="28"/>
      <c r="CJI25" s="17"/>
      <c r="CJJ25" s="27"/>
      <c r="CJK25" s="27"/>
      <c r="CJL25" s="27"/>
      <c r="CJM25" s="27"/>
      <c r="CJN25" s="27"/>
      <c r="CJO25" s="27"/>
      <c r="CJP25" s="28"/>
      <c r="CJQ25" s="17"/>
      <c r="CJR25" s="27"/>
      <c r="CJS25" s="27"/>
      <c r="CJT25" s="27"/>
      <c r="CJU25" s="27"/>
      <c r="CJV25" s="27"/>
      <c r="CJW25" s="27"/>
      <c r="CJX25" s="28"/>
      <c r="CJY25" s="17"/>
      <c r="CJZ25" s="27"/>
      <c r="CKA25" s="27"/>
      <c r="CKB25" s="27"/>
      <c r="CKC25" s="27"/>
      <c r="CKD25" s="27"/>
      <c r="CKE25" s="27"/>
      <c r="CKF25" s="28"/>
      <c r="CKG25" s="17"/>
      <c r="CKH25" s="27"/>
      <c r="CKI25" s="27"/>
      <c r="CKJ25" s="27"/>
      <c r="CKK25" s="27"/>
      <c r="CKL25" s="27"/>
      <c r="CKM25" s="27"/>
      <c r="CKN25" s="28"/>
      <c r="CKO25" s="17"/>
      <c r="CKP25" s="27"/>
      <c r="CKQ25" s="27"/>
      <c r="CKR25" s="27"/>
      <c r="CKS25" s="27"/>
      <c r="CKT25" s="27"/>
      <c r="CKU25" s="27"/>
      <c r="CKV25" s="28"/>
      <c r="CKW25" s="17"/>
      <c r="CKX25" s="27"/>
      <c r="CKY25" s="27"/>
      <c r="CKZ25" s="27"/>
      <c r="CLA25" s="27"/>
      <c r="CLB25" s="27"/>
      <c r="CLC25" s="27"/>
      <c r="CLD25" s="28"/>
      <c r="CLE25" s="17"/>
      <c r="CLF25" s="27"/>
      <c r="CLG25" s="27"/>
      <c r="CLH25" s="27"/>
      <c r="CLI25" s="27"/>
      <c r="CLJ25" s="27"/>
      <c r="CLK25" s="27"/>
      <c r="CLL25" s="28"/>
      <c r="CLM25" s="17"/>
      <c r="CLN25" s="27"/>
      <c r="CLO25" s="27"/>
      <c r="CLP25" s="27"/>
      <c r="CLQ25" s="27"/>
      <c r="CLR25" s="27"/>
      <c r="CLS25" s="27"/>
      <c r="CLT25" s="28"/>
      <c r="CLU25" s="17"/>
      <c r="CLV25" s="27"/>
      <c r="CLW25" s="27"/>
      <c r="CLX25" s="27"/>
      <c r="CLY25" s="27"/>
      <c r="CLZ25" s="27"/>
      <c r="CMA25" s="27"/>
      <c r="CMB25" s="28"/>
      <c r="CMC25" s="17"/>
      <c r="CMD25" s="27"/>
      <c r="CME25" s="27"/>
      <c r="CMF25" s="27"/>
      <c r="CMG25" s="27"/>
      <c r="CMH25" s="27"/>
      <c r="CMI25" s="27"/>
      <c r="CMJ25" s="28"/>
      <c r="CMK25" s="17"/>
      <c r="CML25" s="27"/>
      <c r="CMM25" s="27"/>
      <c r="CMN25" s="27"/>
      <c r="CMO25" s="27"/>
      <c r="CMP25" s="27"/>
      <c r="CMQ25" s="27"/>
      <c r="CMR25" s="28"/>
      <c r="CMS25" s="17"/>
      <c r="CMT25" s="27"/>
      <c r="CMU25" s="27"/>
      <c r="CMV25" s="27"/>
      <c r="CMW25" s="27"/>
      <c r="CMX25" s="27"/>
      <c r="CMY25" s="27"/>
      <c r="CMZ25" s="28"/>
      <c r="CNA25" s="17"/>
      <c r="CNB25" s="27"/>
      <c r="CNC25" s="27"/>
      <c r="CND25" s="27"/>
      <c r="CNE25" s="27"/>
      <c r="CNF25" s="27"/>
      <c r="CNG25" s="27"/>
      <c r="CNH25" s="28"/>
      <c r="CNI25" s="17"/>
      <c r="CNJ25" s="27"/>
      <c r="CNK25" s="27"/>
      <c r="CNL25" s="27"/>
      <c r="CNM25" s="27"/>
      <c r="CNN25" s="27"/>
      <c r="CNO25" s="27"/>
      <c r="CNP25" s="28"/>
      <c r="CNQ25" s="17"/>
      <c r="CNR25" s="27"/>
      <c r="CNS25" s="27"/>
      <c r="CNT25" s="27"/>
      <c r="CNU25" s="27"/>
      <c r="CNV25" s="27"/>
      <c r="CNW25" s="27"/>
      <c r="CNX25" s="28"/>
      <c r="CNY25" s="17"/>
      <c r="CNZ25" s="27"/>
      <c r="COA25" s="27"/>
      <c r="COB25" s="27"/>
      <c r="COC25" s="27"/>
      <c r="COD25" s="27"/>
      <c r="COE25" s="27"/>
      <c r="COF25" s="28"/>
      <c r="COG25" s="17"/>
      <c r="COH25" s="27"/>
      <c r="COI25" s="27"/>
      <c r="COJ25" s="27"/>
      <c r="COK25" s="27"/>
      <c r="COL25" s="27"/>
      <c r="COM25" s="27"/>
      <c r="CON25" s="28"/>
      <c r="COO25" s="17"/>
      <c r="COP25" s="27"/>
      <c r="COQ25" s="27"/>
      <c r="COR25" s="27"/>
      <c r="COS25" s="27"/>
      <c r="COT25" s="27"/>
      <c r="COU25" s="27"/>
      <c r="COV25" s="28"/>
      <c r="COW25" s="17"/>
      <c r="COX25" s="27"/>
      <c r="COY25" s="27"/>
      <c r="COZ25" s="27"/>
      <c r="CPA25" s="27"/>
      <c r="CPB25" s="27"/>
      <c r="CPC25" s="27"/>
      <c r="CPD25" s="28"/>
      <c r="CPE25" s="17"/>
      <c r="CPF25" s="27"/>
      <c r="CPG25" s="27"/>
      <c r="CPH25" s="27"/>
      <c r="CPI25" s="27"/>
      <c r="CPJ25" s="27"/>
      <c r="CPK25" s="27"/>
      <c r="CPL25" s="28"/>
      <c r="CPM25" s="17"/>
      <c r="CPN25" s="27"/>
      <c r="CPO25" s="27"/>
      <c r="CPP25" s="27"/>
      <c r="CPQ25" s="27"/>
      <c r="CPR25" s="27"/>
      <c r="CPS25" s="27"/>
      <c r="CPT25" s="28"/>
      <c r="CPU25" s="17"/>
      <c r="CPV25" s="27"/>
      <c r="CPW25" s="27"/>
      <c r="CPX25" s="27"/>
      <c r="CPY25" s="27"/>
      <c r="CPZ25" s="27"/>
      <c r="CQA25" s="27"/>
      <c r="CQB25" s="28"/>
      <c r="CQC25" s="17"/>
      <c r="CQD25" s="27"/>
      <c r="CQE25" s="27"/>
      <c r="CQF25" s="27"/>
      <c r="CQG25" s="27"/>
      <c r="CQH25" s="27"/>
      <c r="CQI25" s="27"/>
      <c r="CQJ25" s="28"/>
      <c r="CQK25" s="17"/>
      <c r="CQL25" s="27"/>
      <c r="CQM25" s="27"/>
      <c r="CQN25" s="27"/>
      <c r="CQO25" s="27"/>
      <c r="CQP25" s="27"/>
      <c r="CQQ25" s="27"/>
      <c r="CQR25" s="28"/>
      <c r="CQS25" s="17"/>
      <c r="CQT25" s="27"/>
      <c r="CQU25" s="27"/>
      <c r="CQV25" s="27"/>
      <c r="CQW25" s="27"/>
      <c r="CQX25" s="27"/>
      <c r="CQY25" s="27"/>
      <c r="CQZ25" s="28"/>
      <c r="CRA25" s="17"/>
      <c r="CRB25" s="27"/>
      <c r="CRC25" s="27"/>
      <c r="CRD25" s="27"/>
      <c r="CRE25" s="27"/>
      <c r="CRF25" s="27"/>
      <c r="CRG25" s="27"/>
      <c r="CRH25" s="28"/>
      <c r="CRI25" s="17"/>
      <c r="CRJ25" s="27"/>
      <c r="CRK25" s="27"/>
      <c r="CRL25" s="27"/>
      <c r="CRM25" s="27"/>
      <c r="CRN25" s="27"/>
      <c r="CRO25" s="27"/>
      <c r="CRP25" s="28"/>
      <c r="CRQ25" s="17"/>
      <c r="CRR25" s="27"/>
      <c r="CRS25" s="27"/>
      <c r="CRT25" s="27"/>
      <c r="CRU25" s="27"/>
      <c r="CRV25" s="27"/>
      <c r="CRW25" s="27"/>
      <c r="CRX25" s="28"/>
      <c r="CRY25" s="17"/>
      <c r="CRZ25" s="27"/>
      <c r="CSA25" s="27"/>
      <c r="CSB25" s="27"/>
      <c r="CSC25" s="27"/>
      <c r="CSD25" s="27"/>
      <c r="CSE25" s="27"/>
      <c r="CSF25" s="28"/>
      <c r="CSG25" s="17"/>
      <c r="CSH25" s="27"/>
      <c r="CSI25" s="27"/>
      <c r="CSJ25" s="27"/>
      <c r="CSK25" s="27"/>
      <c r="CSL25" s="27"/>
      <c r="CSM25" s="27"/>
      <c r="CSN25" s="28"/>
      <c r="CSO25" s="17"/>
      <c r="CSP25" s="27"/>
      <c r="CSQ25" s="27"/>
      <c r="CSR25" s="27"/>
      <c r="CSS25" s="27"/>
      <c r="CST25" s="27"/>
      <c r="CSU25" s="27"/>
      <c r="CSV25" s="28"/>
      <c r="CSW25" s="17"/>
      <c r="CSX25" s="27"/>
      <c r="CSY25" s="27"/>
      <c r="CSZ25" s="27"/>
      <c r="CTA25" s="27"/>
      <c r="CTB25" s="27"/>
      <c r="CTC25" s="27"/>
      <c r="CTD25" s="28"/>
      <c r="CTE25" s="17"/>
      <c r="CTF25" s="27"/>
      <c r="CTG25" s="27"/>
      <c r="CTH25" s="27"/>
      <c r="CTI25" s="27"/>
      <c r="CTJ25" s="27"/>
      <c r="CTK25" s="27"/>
      <c r="CTL25" s="28"/>
      <c r="CTM25" s="17"/>
      <c r="CTN25" s="27"/>
      <c r="CTO25" s="27"/>
      <c r="CTP25" s="27"/>
      <c r="CTQ25" s="27"/>
      <c r="CTR25" s="27"/>
      <c r="CTS25" s="27"/>
      <c r="CTT25" s="28"/>
      <c r="CTU25" s="17"/>
      <c r="CTV25" s="27"/>
      <c r="CTW25" s="27"/>
      <c r="CTX25" s="27"/>
      <c r="CTY25" s="27"/>
      <c r="CTZ25" s="27"/>
      <c r="CUA25" s="27"/>
      <c r="CUB25" s="28"/>
      <c r="CUC25" s="17"/>
      <c r="CUD25" s="27"/>
      <c r="CUE25" s="27"/>
      <c r="CUF25" s="27"/>
      <c r="CUG25" s="27"/>
      <c r="CUH25" s="27"/>
      <c r="CUI25" s="27"/>
      <c r="CUJ25" s="28"/>
      <c r="CUK25" s="17"/>
      <c r="CUL25" s="27"/>
      <c r="CUM25" s="27"/>
      <c r="CUN25" s="27"/>
      <c r="CUO25" s="27"/>
      <c r="CUP25" s="27"/>
      <c r="CUQ25" s="27"/>
      <c r="CUR25" s="28"/>
      <c r="CUS25" s="17"/>
      <c r="CUT25" s="27"/>
      <c r="CUU25" s="27"/>
      <c r="CUV25" s="27"/>
      <c r="CUW25" s="27"/>
      <c r="CUX25" s="27"/>
      <c r="CUY25" s="27"/>
      <c r="CUZ25" s="28"/>
      <c r="CVA25" s="17"/>
      <c r="CVB25" s="27"/>
      <c r="CVC25" s="27"/>
      <c r="CVD25" s="27"/>
      <c r="CVE25" s="27"/>
      <c r="CVF25" s="27"/>
      <c r="CVG25" s="27"/>
      <c r="CVH25" s="28"/>
      <c r="CVI25" s="17"/>
      <c r="CVJ25" s="27"/>
      <c r="CVK25" s="27"/>
      <c r="CVL25" s="27"/>
      <c r="CVM25" s="27"/>
      <c r="CVN25" s="27"/>
      <c r="CVO25" s="27"/>
      <c r="CVP25" s="28"/>
      <c r="CVQ25" s="17"/>
      <c r="CVR25" s="27"/>
      <c r="CVS25" s="27"/>
      <c r="CVT25" s="27"/>
      <c r="CVU25" s="27"/>
      <c r="CVV25" s="27"/>
      <c r="CVW25" s="27"/>
      <c r="CVX25" s="28"/>
      <c r="CVY25" s="17"/>
      <c r="CVZ25" s="27"/>
      <c r="CWA25" s="27"/>
      <c r="CWB25" s="27"/>
      <c r="CWC25" s="27"/>
      <c r="CWD25" s="27"/>
      <c r="CWE25" s="27"/>
      <c r="CWF25" s="28"/>
      <c r="CWG25" s="17"/>
      <c r="CWH25" s="27"/>
      <c r="CWI25" s="27"/>
      <c r="CWJ25" s="27"/>
      <c r="CWK25" s="27"/>
      <c r="CWL25" s="27"/>
      <c r="CWM25" s="27"/>
      <c r="CWN25" s="28"/>
      <c r="CWO25" s="17"/>
      <c r="CWP25" s="27"/>
      <c r="CWQ25" s="27"/>
      <c r="CWR25" s="27"/>
      <c r="CWS25" s="27"/>
      <c r="CWT25" s="27"/>
      <c r="CWU25" s="27"/>
      <c r="CWV25" s="28"/>
      <c r="CWW25" s="17"/>
      <c r="CWX25" s="27"/>
      <c r="CWY25" s="27"/>
      <c r="CWZ25" s="27"/>
      <c r="CXA25" s="27"/>
      <c r="CXB25" s="27"/>
      <c r="CXC25" s="27"/>
      <c r="CXD25" s="28"/>
      <c r="CXE25" s="17"/>
      <c r="CXF25" s="27"/>
      <c r="CXG25" s="27"/>
      <c r="CXH25" s="27"/>
      <c r="CXI25" s="27"/>
      <c r="CXJ25" s="27"/>
      <c r="CXK25" s="27"/>
      <c r="CXL25" s="28"/>
      <c r="CXM25" s="17"/>
      <c r="CXN25" s="27"/>
      <c r="CXO25" s="27"/>
      <c r="CXP25" s="27"/>
      <c r="CXQ25" s="27"/>
      <c r="CXR25" s="27"/>
      <c r="CXS25" s="27"/>
      <c r="CXT25" s="28"/>
      <c r="CXU25" s="17"/>
      <c r="CXV25" s="27"/>
      <c r="CXW25" s="27"/>
      <c r="CXX25" s="27"/>
      <c r="CXY25" s="27"/>
      <c r="CXZ25" s="27"/>
      <c r="CYA25" s="27"/>
      <c r="CYB25" s="28"/>
      <c r="CYC25" s="17"/>
      <c r="CYD25" s="27"/>
      <c r="CYE25" s="27"/>
      <c r="CYF25" s="27"/>
      <c r="CYG25" s="27"/>
      <c r="CYH25" s="27"/>
      <c r="CYI25" s="27"/>
      <c r="CYJ25" s="28"/>
      <c r="CYK25" s="17"/>
      <c r="CYL25" s="27"/>
      <c r="CYM25" s="27"/>
      <c r="CYN25" s="27"/>
      <c r="CYO25" s="27"/>
      <c r="CYP25" s="27"/>
      <c r="CYQ25" s="27"/>
      <c r="CYR25" s="28"/>
      <c r="CYS25" s="17"/>
      <c r="CYT25" s="27"/>
      <c r="CYU25" s="27"/>
      <c r="CYV25" s="27"/>
      <c r="CYW25" s="27"/>
      <c r="CYX25" s="27"/>
      <c r="CYY25" s="27"/>
      <c r="CYZ25" s="28"/>
      <c r="CZA25" s="17"/>
      <c r="CZB25" s="27"/>
      <c r="CZC25" s="27"/>
      <c r="CZD25" s="27"/>
      <c r="CZE25" s="27"/>
      <c r="CZF25" s="27"/>
      <c r="CZG25" s="27"/>
      <c r="CZH25" s="28"/>
      <c r="CZI25" s="17"/>
      <c r="CZJ25" s="27"/>
      <c r="CZK25" s="27"/>
      <c r="CZL25" s="27"/>
      <c r="CZM25" s="27"/>
      <c r="CZN25" s="27"/>
      <c r="CZO25" s="27"/>
      <c r="CZP25" s="28"/>
      <c r="CZQ25" s="17"/>
      <c r="CZR25" s="27"/>
      <c r="CZS25" s="27"/>
      <c r="CZT25" s="27"/>
      <c r="CZU25" s="27"/>
      <c r="CZV25" s="27"/>
      <c r="CZW25" s="27"/>
      <c r="CZX25" s="28"/>
      <c r="CZY25" s="17"/>
      <c r="CZZ25" s="27"/>
      <c r="DAA25" s="27"/>
      <c r="DAB25" s="27"/>
      <c r="DAC25" s="27"/>
      <c r="DAD25" s="27"/>
      <c r="DAE25" s="27"/>
      <c r="DAF25" s="28"/>
      <c r="DAG25" s="17"/>
      <c r="DAH25" s="27"/>
      <c r="DAI25" s="27"/>
      <c r="DAJ25" s="27"/>
      <c r="DAK25" s="27"/>
      <c r="DAL25" s="27"/>
      <c r="DAM25" s="27"/>
      <c r="DAN25" s="28"/>
      <c r="DAO25" s="17"/>
      <c r="DAP25" s="27"/>
      <c r="DAQ25" s="27"/>
      <c r="DAR25" s="27"/>
      <c r="DAS25" s="27"/>
      <c r="DAT25" s="27"/>
      <c r="DAU25" s="27"/>
      <c r="DAV25" s="28"/>
      <c r="DAW25" s="17"/>
      <c r="DAX25" s="27"/>
      <c r="DAY25" s="27"/>
      <c r="DAZ25" s="27"/>
      <c r="DBA25" s="27"/>
      <c r="DBB25" s="27"/>
      <c r="DBC25" s="27"/>
      <c r="DBD25" s="28"/>
      <c r="DBE25" s="17"/>
      <c r="DBF25" s="27"/>
      <c r="DBG25" s="27"/>
      <c r="DBH25" s="27"/>
      <c r="DBI25" s="27"/>
      <c r="DBJ25" s="27"/>
      <c r="DBK25" s="27"/>
      <c r="DBL25" s="28"/>
      <c r="DBM25" s="17"/>
      <c r="DBN25" s="27"/>
      <c r="DBO25" s="27"/>
      <c r="DBP25" s="27"/>
      <c r="DBQ25" s="27"/>
      <c r="DBR25" s="27"/>
      <c r="DBS25" s="27"/>
      <c r="DBT25" s="28"/>
      <c r="DBU25" s="17"/>
      <c r="DBV25" s="27"/>
      <c r="DBW25" s="27"/>
      <c r="DBX25" s="27"/>
      <c r="DBY25" s="27"/>
      <c r="DBZ25" s="27"/>
      <c r="DCA25" s="27"/>
      <c r="DCB25" s="28"/>
      <c r="DCC25" s="17"/>
      <c r="DCD25" s="27"/>
      <c r="DCE25" s="27"/>
      <c r="DCF25" s="27"/>
      <c r="DCG25" s="27"/>
      <c r="DCH25" s="27"/>
      <c r="DCI25" s="27"/>
      <c r="DCJ25" s="28"/>
      <c r="DCK25" s="17"/>
      <c r="DCL25" s="27"/>
      <c r="DCM25" s="27"/>
      <c r="DCN25" s="27"/>
      <c r="DCO25" s="27"/>
      <c r="DCP25" s="27"/>
      <c r="DCQ25" s="27"/>
      <c r="DCR25" s="28"/>
      <c r="DCS25" s="17"/>
      <c r="DCT25" s="27"/>
      <c r="DCU25" s="27"/>
      <c r="DCV25" s="27"/>
      <c r="DCW25" s="27"/>
      <c r="DCX25" s="27"/>
      <c r="DCY25" s="27"/>
      <c r="DCZ25" s="28"/>
      <c r="DDA25" s="17"/>
      <c r="DDB25" s="27"/>
      <c r="DDC25" s="27"/>
      <c r="DDD25" s="27"/>
      <c r="DDE25" s="27"/>
      <c r="DDF25" s="27"/>
      <c r="DDG25" s="27"/>
      <c r="DDH25" s="28"/>
      <c r="DDI25" s="17"/>
      <c r="DDJ25" s="27"/>
      <c r="DDK25" s="27"/>
      <c r="DDL25" s="27"/>
      <c r="DDM25" s="27"/>
      <c r="DDN25" s="27"/>
      <c r="DDO25" s="27"/>
      <c r="DDP25" s="28"/>
      <c r="DDQ25" s="17"/>
      <c r="DDR25" s="27"/>
      <c r="DDS25" s="27"/>
      <c r="DDT25" s="27"/>
      <c r="DDU25" s="27"/>
      <c r="DDV25" s="27"/>
      <c r="DDW25" s="27"/>
      <c r="DDX25" s="28"/>
      <c r="DDY25" s="17"/>
      <c r="DDZ25" s="27"/>
      <c r="DEA25" s="27"/>
      <c r="DEB25" s="27"/>
      <c r="DEC25" s="27"/>
      <c r="DED25" s="27"/>
      <c r="DEE25" s="27"/>
      <c r="DEF25" s="28"/>
      <c r="DEG25" s="17"/>
      <c r="DEH25" s="27"/>
      <c r="DEI25" s="27"/>
      <c r="DEJ25" s="27"/>
      <c r="DEK25" s="27"/>
      <c r="DEL25" s="27"/>
      <c r="DEM25" s="27"/>
      <c r="DEN25" s="28"/>
      <c r="DEO25" s="17"/>
      <c r="DEP25" s="27"/>
      <c r="DEQ25" s="27"/>
      <c r="DER25" s="27"/>
      <c r="DES25" s="27"/>
      <c r="DET25" s="27"/>
      <c r="DEU25" s="27"/>
      <c r="DEV25" s="28"/>
      <c r="DEW25" s="17"/>
      <c r="DEX25" s="27"/>
      <c r="DEY25" s="27"/>
      <c r="DEZ25" s="27"/>
      <c r="DFA25" s="27"/>
      <c r="DFB25" s="27"/>
      <c r="DFC25" s="27"/>
      <c r="DFD25" s="28"/>
      <c r="DFE25" s="17"/>
      <c r="DFF25" s="27"/>
      <c r="DFG25" s="27"/>
      <c r="DFH25" s="27"/>
      <c r="DFI25" s="27"/>
      <c r="DFJ25" s="27"/>
      <c r="DFK25" s="27"/>
      <c r="DFL25" s="28"/>
      <c r="DFM25" s="17"/>
      <c r="DFN25" s="27"/>
      <c r="DFO25" s="27"/>
      <c r="DFP25" s="27"/>
      <c r="DFQ25" s="27"/>
      <c r="DFR25" s="27"/>
      <c r="DFS25" s="27"/>
      <c r="DFT25" s="28"/>
      <c r="DFU25" s="17"/>
      <c r="DFV25" s="27"/>
      <c r="DFW25" s="27"/>
      <c r="DFX25" s="27"/>
      <c r="DFY25" s="27"/>
      <c r="DFZ25" s="27"/>
      <c r="DGA25" s="27"/>
      <c r="DGB25" s="28"/>
      <c r="DGC25" s="17"/>
      <c r="DGD25" s="27"/>
      <c r="DGE25" s="27"/>
      <c r="DGF25" s="27"/>
      <c r="DGG25" s="27"/>
      <c r="DGH25" s="27"/>
      <c r="DGI25" s="27"/>
      <c r="DGJ25" s="28"/>
      <c r="DGK25" s="17"/>
      <c r="DGL25" s="27"/>
      <c r="DGM25" s="27"/>
      <c r="DGN25" s="27"/>
      <c r="DGO25" s="27"/>
      <c r="DGP25" s="27"/>
      <c r="DGQ25" s="27"/>
      <c r="DGR25" s="28"/>
      <c r="DGS25" s="17"/>
      <c r="DGT25" s="27"/>
      <c r="DGU25" s="27"/>
      <c r="DGV25" s="27"/>
      <c r="DGW25" s="27"/>
      <c r="DGX25" s="27"/>
      <c r="DGY25" s="27"/>
      <c r="DGZ25" s="28"/>
      <c r="DHA25" s="17"/>
      <c r="DHB25" s="27"/>
      <c r="DHC25" s="27"/>
      <c r="DHD25" s="27"/>
      <c r="DHE25" s="27"/>
      <c r="DHF25" s="27"/>
      <c r="DHG25" s="27"/>
      <c r="DHH25" s="28"/>
      <c r="DHI25" s="17"/>
      <c r="DHJ25" s="27"/>
      <c r="DHK25" s="27"/>
      <c r="DHL25" s="27"/>
      <c r="DHM25" s="27"/>
      <c r="DHN25" s="27"/>
      <c r="DHO25" s="27"/>
      <c r="DHP25" s="28"/>
      <c r="DHQ25" s="17"/>
      <c r="DHR25" s="27"/>
      <c r="DHS25" s="27"/>
      <c r="DHT25" s="27"/>
      <c r="DHU25" s="27"/>
      <c r="DHV25" s="27"/>
      <c r="DHW25" s="27"/>
      <c r="DHX25" s="28"/>
      <c r="DHY25" s="17"/>
      <c r="DHZ25" s="27"/>
      <c r="DIA25" s="27"/>
      <c r="DIB25" s="27"/>
      <c r="DIC25" s="27"/>
      <c r="DID25" s="27"/>
      <c r="DIE25" s="27"/>
      <c r="DIF25" s="28"/>
      <c r="DIG25" s="17"/>
      <c r="DIH25" s="27"/>
      <c r="DII25" s="27"/>
      <c r="DIJ25" s="27"/>
      <c r="DIK25" s="27"/>
      <c r="DIL25" s="27"/>
      <c r="DIM25" s="27"/>
      <c r="DIN25" s="28"/>
      <c r="DIO25" s="17"/>
      <c r="DIP25" s="27"/>
      <c r="DIQ25" s="27"/>
      <c r="DIR25" s="27"/>
      <c r="DIS25" s="27"/>
      <c r="DIT25" s="27"/>
      <c r="DIU25" s="27"/>
      <c r="DIV25" s="28"/>
      <c r="DIW25" s="17"/>
      <c r="DIX25" s="27"/>
      <c r="DIY25" s="27"/>
      <c r="DIZ25" s="27"/>
      <c r="DJA25" s="27"/>
      <c r="DJB25" s="27"/>
      <c r="DJC25" s="27"/>
      <c r="DJD25" s="28"/>
      <c r="DJE25" s="17"/>
      <c r="DJF25" s="27"/>
      <c r="DJG25" s="27"/>
      <c r="DJH25" s="27"/>
      <c r="DJI25" s="27"/>
      <c r="DJJ25" s="27"/>
      <c r="DJK25" s="27"/>
      <c r="DJL25" s="28"/>
      <c r="DJM25" s="17"/>
      <c r="DJN25" s="27"/>
      <c r="DJO25" s="27"/>
      <c r="DJP25" s="27"/>
      <c r="DJQ25" s="27"/>
      <c r="DJR25" s="27"/>
      <c r="DJS25" s="27"/>
      <c r="DJT25" s="28"/>
      <c r="DJU25" s="17"/>
      <c r="DJV25" s="27"/>
      <c r="DJW25" s="27"/>
      <c r="DJX25" s="27"/>
      <c r="DJY25" s="27"/>
      <c r="DJZ25" s="27"/>
      <c r="DKA25" s="27"/>
      <c r="DKB25" s="28"/>
      <c r="DKC25" s="17"/>
      <c r="DKD25" s="27"/>
      <c r="DKE25" s="27"/>
      <c r="DKF25" s="27"/>
      <c r="DKG25" s="27"/>
      <c r="DKH25" s="27"/>
      <c r="DKI25" s="27"/>
      <c r="DKJ25" s="28"/>
      <c r="DKK25" s="17"/>
      <c r="DKL25" s="27"/>
      <c r="DKM25" s="27"/>
      <c r="DKN25" s="27"/>
      <c r="DKO25" s="27"/>
      <c r="DKP25" s="27"/>
      <c r="DKQ25" s="27"/>
      <c r="DKR25" s="28"/>
      <c r="DKS25" s="17"/>
      <c r="DKT25" s="27"/>
      <c r="DKU25" s="27"/>
      <c r="DKV25" s="27"/>
      <c r="DKW25" s="27"/>
      <c r="DKX25" s="27"/>
      <c r="DKY25" s="27"/>
      <c r="DKZ25" s="28"/>
      <c r="DLA25" s="17"/>
      <c r="DLB25" s="27"/>
      <c r="DLC25" s="27"/>
      <c r="DLD25" s="27"/>
      <c r="DLE25" s="27"/>
      <c r="DLF25" s="27"/>
      <c r="DLG25" s="27"/>
      <c r="DLH25" s="28"/>
      <c r="DLI25" s="17"/>
      <c r="DLJ25" s="27"/>
      <c r="DLK25" s="27"/>
      <c r="DLL25" s="27"/>
      <c r="DLM25" s="27"/>
      <c r="DLN25" s="27"/>
      <c r="DLO25" s="27"/>
      <c r="DLP25" s="28"/>
      <c r="DLQ25" s="17"/>
      <c r="DLR25" s="27"/>
      <c r="DLS25" s="27"/>
      <c r="DLT25" s="27"/>
      <c r="DLU25" s="27"/>
      <c r="DLV25" s="27"/>
      <c r="DLW25" s="27"/>
      <c r="DLX25" s="28"/>
      <c r="DLY25" s="17"/>
      <c r="DLZ25" s="27"/>
      <c r="DMA25" s="27"/>
      <c r="DMB25" s="27"/>
      <c r="DMC25" s="27"/>
      <c r="DMD25" s="27"/>
      <c r="DME25" s="27"/>
      <c r="DMF25" s="28"/>
      <c r="DMG25" s="17"/>
      <c r="DMH25" s="27"/>
      <c r="DMI25" s="27"/>
      <c r="DMJ25" s="27"/>
      <c r="DMK25" s="27"/>
      <c r="DML25" s="27"/>
      <c r="DMM25" s="27"/>
      <c r="DMN25" s="28"/>
      <c r="DMO25" s="17"/>
      <c r="DMP25" s="27"/>
      <c r="DMQ25" s="27"/>
      <c r="DMR25" s="27"/>
      <c r="DMS25" s="27"/>
      <c r="DMT25" s="27"/>
      <c r="DMU25" s="27"/>
      <c r="DMV25" s="28"/>
      <c r="DMW25" s="17"/>
      <c r="DMX25" s="27"/>
      <c r="DMY25" s="27"/>
      <c r="DMZ25" s="27"/>
      <c r="DNA25" s="27"/>
      <c r="DNB25" s="27"/>
      <c r="DNC25" s="27"/>
      <c r="DND25" s="28"/>
      <c r="DNE25" s="17"/>
      <c r="DNF25" s="27"/>
      <c r="DNG25" s="27"/>
      <c r="DNH25" s="27"/>
      <c r="DNI25" s="27"/>
      <c r="DNJ25" s="27"/>
      <c r="DNK25" s="27"/>
      <c r="DNL25" s="28"/>
      <c r="DNM25" s="17"/>
      <c r="DNN25" s="27"/>
      <c r="DNO25" s="27"/>
      <c r="DNP25" s="27"/>
      <c r="DNQ25" s="27"/>
      <c r="DNR25" s="27"/>
      <c r="DNS25" s="27"/>
      <c r="DNT25" s="28"/>
      <c r="DNU25" s="17"/>
      <c r="DNV25" s="27"/>
      <c r="DNW25" s="27"/>
      <c r="DNX25" s="27"/>
      <c r="DNY25" s="27"/>
      <c r="DNZ25" s="27"/>
      <c r="DOA25" s="27"/>
      <c r="DOB25" s="28"/>
      <c r="DOC25" s="17"/>
      <c r="DOD25" s="27"/>
      <c r="DOE25" s="27"/>
      <c r="DOF25" s="27"/>
      <c r="DOG25" s="27"/>
      <c r="DOH25" s="27"/>
      <c r="DOI25" s="27"/>
      <c r="DOJ25" s="28"/>
      <c r="DOK25" s="17"/>
      <c r="DOL25" s="27"/>
      <c r="DOM25" s="27"/>
      <c r="DON25" s="27"/>
      <c r="DOO25" s="27"/>
      <c r="DOP25" s="27"/>
      <c r="DOQ25" s="27"/>
      <c r="DOR25" s="28"/>
      <c r="DOS25" s="17"/>
      <c r="DOT25" s="27"/>
      <c r="DOU25" s="27"/>
      <c r="DOV25" s="27"/>
      <c r="DOW25" s="27"/>
      <c r="DOX25" s="27"/>
      <c r="DOY25" s="27"/>
      <c r="DOZ25" s="28"/>
      <c r="DPA25" s="17"/>
      <c r="DPB25" s="27"/>
      <c r="DPC25" s="27"/>
      <c r="DPD25" s="27"/>
      <c r="DPE25" s="27"/>
      <c r="DPF25" s="27"/>
      <c r="DPG25" s="27"/>
      <c r="DPH25" s="28"/>
      <c r="DPI25" s="17"/>
      <c r="DPJ25" s="27"/>
      <c r="DPK25" s="27"/>
      <c r="DPL25" s="27"/>
      <c r="DPM25" s="27"/>
      <c r="DPN25" s="27"/>
      <c r="DPO25" s="27"/>
      <c r="DPP25" s="28"/>
      <c r="DPQ25" s="17"/>
      <c r="DPR25" s="27"/>
      <c r="DPS25" s="27"/>
      <c r="DPT25" s="27"/>
      <c r="DPU25" s="27"/>
      <c r="DPV25" s="27"/>
      <c r="DPW25" s="27"/>
      <c r="DPX25" s="28"/>
      <c r="DPY25" s="17"/>
      <c r="DPZ25" s="27"/>
      <c r="DQA25" s="27"/>
      <c r="DQB25" s="27"/>
      <c r="DQC25" s="27"/>
      <c r="DQD25" s="27"/>
      <c r="DQE25" s="27"/>
      <c r="DQF25" s="28"/>
      <c r="DQG25" s="17"/>
      <c r="DQH25" s="27"/>
      <c r="DQI25" s="27"/>
      <c r="DQJ25" s="27"/>
      <c r="DQK25" s="27"/>
      <c r="DQL25" s="27"/>
      <c r="DQM25" s="27"/>
      <c r="DQN25" s="28"/>
      <c r="DQO25" s="17"/>
      <c r="DQP25" s="27"/>
      <c r="DQQ25" s="27"/>
      <c r="DQR25" s="27"/>
      <c r="DQS25" s="27"/>
      <c r="DQT25" s="27"/>
      <c r="DQU25" s="27"/>
      <c r="DQV25" s="28"/>
      <c r="DQW25" s="17"/>
      <c r="DQX25" s="27"/>
      <c r="DQY25" s="27"/>
      <c r="DQZ25" s="27"/>
      <c r="DRA25" s="27"/>
      <c r="DRB25" s="27"/>
      <c r="DRC25" s="27"/>
      <c r="DRD25" s="28"/>
      <c r="DRE25" s="17"/>
      <c r="DRF25" s="27"/>
      <c r="DRG25" s="27"/>
      <c r="DRH25" s="27"/>
      <c r="DRI25" s="27"/>
      <c r="DRJ25" s="27"/>
      <c r="DRK25" s="27"/>
      <c r="DRL25" s="28"/>
      <c r="DRM25" s="17"/>
      <c r="DRN25" s="27"/>
      <c r="DRO25" s="27"/>
      <c r="DRP25" s="27"/>
      <c r="DRQ25" s="27"/>
      <c r="DRR25" s="27"/>
      <c r="DRS25" s="27"/>
      <c r="DRT25" s="28"/>
      <c r="DRU25" s="17"/>
      <c r="DRV25" s="27"/>
      <c r="DRW25" s="27"/>
      <c r="DRX25" s="27"/>
      <c r="DRY25" s="27"/>
      <c r="DRZ25" s="27"/>
      <c r="DSA25" s="27"/>
      <c r="DSB25" s="28"/>
      <c r="DSC25" s="17"/>
      <c r="DSD25" s="27"/>
      <c r="DSE25" s="27"/>
      <c r="DSF25" s="27"/>
      <c r="DSG25" s="27"/>
      <c r="DSH25" s="27"/>
      <c r="DSI25" s="27"/>
      <c r="DSJ25" s="28"/>
      <c r="DSK25" s="17"/>
      <c r="DSL25" s="27"/>
      <c r="DSM25" s="27"/>
      <c r="DSN25" s="27"/>
      <c r="DSO25" s="27"/>
      <c r="DSP25" s="27"/>
      <c r="DSQ25" s="27"/>
      <c r="DSR25" s="28"/>
      <c r="DSS25" s="17"/>
      <c r="DST25" s="27"/>
      <c r="DSU25" s="27"/>
      <c r="DSV25" s="27"/>
      <c r="DSW25" s="27"/>
      <c r="DSX25" s="27"/>
      <c r="DSY25" s="27"/>
      <c r="DSZ25" s="28"/>
      <c r="DTA25" s="17"/>
      <c r="DTB25" s="27"/>
      <c r="DTC25" s="27"/>
      <c r="DTD25" s="27"/>
      <c r="DTE25" s="27"/>
      <c r="DTF25" s="27"/>
      <c r="DTG25" s="27"/>
      <c r="DTH25" s="28"/>
      <c r="DTI25" s="17"/>
      <c r="DTJ25" s="27"/>
      <c r="DTK25" s="27"/>
      <c r="DTL25" s="27"/>
      <c r="DTM25" s="27"/>
      <c r="DTN25" s="27"/>
      <c r="DTO25" s="27"/>
      <c r="DTP25" s="28"/>
      <c r="DTQ25" s="17"/>
      <c r="DTR25" s="27"/>
      <c r="DTS25" s="27"/>
      <c r="DTT25" s="27"/>
      <c r="DTU25" s="27"/>
      <c r="DTV25" s="27"/>
      <c r="DTW25" s="27"/>
      <c r="DTX25" s="28"/>
      <c r="DTY25" s="17"/>
      <c r="DTZ25" s="27"/>
      <c r="DUA25" s="27"/>
      <c r="DUB25" s="27"/>
      <c r="DUC25" s="27"/>
      <c r="DUD25" s="27"/>
      <c r="DUE25" s="27"/>
      <c r="DUF25" s="28"/>
      <c r="DUG25" s="17"/>
      <c r="DUH25" s="27"/>
      <c r="DUI25" s="27"/>
      <c r="DUJ25" s="27"/>
      <c r="DUK25" s="27"/>
      <c r="DUL25" s="27"/>
      <c r="DUM25" s="27"/>
      <c r="DUN25" s="28"/>
      <c r="DUO25" s="17"/>
      <c r="DUP25" s="27"/>
      <c r="DUQ25" s="27"/>
      <c r="DUR25" s="27"/>
      <c r="DUS25" s="27"/>
      <c r="DUT25" s="27"/>
      <c r="DUU25" s="27"/>
      <c r="DUV25" s="28"/>
      <c r="DUW25" s="17"/>
      <c r="DUX25" s="27"/>
      <c r="DUY25" s="27"/>
      <c r="DUZ25" s="27"/>
      <c r="DVA25" s="27"/>
      <c r="DVB25" s="27"/>
      <c r="DVC25" s="27"/>
      <c r="DVD25" s="28"/>
      <c r="DVE25" s="17"/>
      <c r="DVF25" s="27"/>
      <c r="DVG25" s="27"/>
      <c r="DVH25" s="27"/>
      <c r="DVI25" s="27"/>
      <c r="DVJ25" s="27"/>
      <c r="DVK25" s="27"/>
      <c r="DVL25" s="28"/>
      <c r="DVM25" s="17"/>
      <c r="DVN25" s="27"/>
      <c r="DVO25" s="27"/>
      <c r="DVP25" s="27"/>
      <c r="DVQ25" s="27"/>
      <c r="DVR25" s="27"/>
      <c r="DVS25" s="27"/>
      <c r="DVT25" s="28"/>
      <c r="DVU25" s="17"/>
      <c r="DVV25" s="27"/>
      <c r="DVW25" s="27"/>
      <c r="DVX25" s="27"/>
      <c r="DVY25" s="27"/>
      <c r="DVZ25" s="27"/>
      <c r="DWA25" s="27"/>
      <c r="DWB25" s="28"/>
      <c r="DWC25" s="17"/>
      <c r="DWD25" s="27"/>
      <c r="DWE25" s="27"/>
      <c r="DWF25" s="27"/>
      <c r="DWG25" s="27"/>
      <c r="DWH25" s="27"/>
      <c r="DWI25" s="27"/>
      <c r="DWJ25" s="28"/>
      <c r="DWK25" s="17"/>
      <c r="DWL25" s="27"/>
      <c r="DWM25" s="27"/>
      <c r="DWN25" s="27"/>
      <c r="DWO25" s="27"/>
      <c r="DWP25" s="27"/>
      <c r="DWQ25" s="27"/>
      <c r="DWR25" s="28"/>
      <c r="DWS25" s="17"/>
      <c r="DWT25" s="27"/>
      <c r="DWU25" s="27"/>
      <c r="DWV25" s="27"/>
      <c r="DWW25" s="27"/>
      <c r="DWX25" s="27"/>
      <c r="DWY25" s="27"/>
      <c r="DWZ25" s="28"/>
      <c r="DXA25" s="17"/>
      <c r="DXB25" s="27"/>
      <c r="DXC25" s="27"/>
      <c r="DXD25" s="27"/>
      <c r="DXE25" s="27"/>
      <c r="DXF25" s="27"/>
      <c r="DXG25" s="27"/>
      <c r="DXH25" s="28"/>
      <c r="DXI25" s="17"/>
      <c r="DXJ25" s="27"/>
      <c r="DXK25" s="27"/>
      <c r="DXL25" s="27"/>
      <c r="DXM25" s="27"/>
      <c r="DXN25" s="27"/>
      <c r="DXO25" s="27"/>
      <c r="DXP25" s="28"/>
      <c r="DXQ25" s="17"/>
      <c r="DXR25" s="27"/>
      <c r="DXS25" s="27"/>
      <c r="DXT25" s="27"/>
      <c r="DXU25" s="27"/>
      <c r="DXV25" s="27"/>
      <c r="DXW25" s="27"/>
      <c r="DXX25" s="28"/>
      <c r="DXY25" s="17"/>
      <c r="DXZ25" s="27"/>
      <c r="DYA25" s="27"/>
      <c r="DYB25" s="27"/>
      <c r="DYC25" s="27"/>
      <c r="DYD25" s="27"/>
      <c r="DYE25" s="27"/>
      <c r="DYF25" s="28"/>
      <c r="DYG25" s="17"/>
      <c r="DYH25" s="27"/>
      <c r="DYI25" s="27"/>
      <c r="DYJ25" s="27"/>
      <c r="DYK25" s="27"/>
      <c r="DYL25" s="27"/>
      <c r="DYM25" s="27"/>
      <c r="DYN25" s="28"/>
      <c r="DYO25" s="17"/>
      <c r="DYP25" s="27"/>
      <c r="DYQ25" s="27"/>
      <c r="DYR25" s="27"/>
      <c r="DYS25" s="27"/>
      <c r="DYT25" s="27"/>
      <c r="DYU25" s="27"/>
      <c r="DYV25" s="28"/>
      <c r="DYW25" s="17"/>
      <c r="DYX25" s="27"/>
      <c r="DYY25" s="27"/>
      <c r="DYZ25" s="27"/>
      <c r="DZA25" s="27"/>
      <c r="DZB25" s="27"/>
      <c r="DZC25" s="27"/>
      <c r="DZD25" s="28"/>
      <c r="DZE25" s="17"/>
      <c r="DZF25" s="27"/>
      <c r="DZG25" s="27"/>
      <c r="DZH25" s="27"/>
      <c r="DZI25" s="27"/>
      <c r="DZJ25" s="27"/>
      <c r="DZK25" s="27"/>
      <c r="DZL25" s="28"/>
      <c r="DZM25" s="17"/>
      <c r="DZN25" s="27"/>
      <c r="DZO25" s="27"/>
      <c r="DZP25" s="27"/>
      <c r="DZQ25" s="27"/>
      <c r="DZR25" s="27"/>
      <c r="DZS25" s="27"/>
      <c r="DZT25" s="28"/>
      <c r="DZU25" s="17"/>
      <c r="DZV25" s="27"/>
      <c r="DZW25" s="27"/>
      <c r="DZX25" s="27"/>
      <c r="DZY25" s="27"/>
      <c r="DZZ25" s="27"/>
      <c r="EAA25" s="27"/>
      <c r="EAB25" s="28"/>
      <c r="EAC25" s="17"/>
      <c r="EAD25" s="27"/>
      <c r="EAE25" s="27"/>
      <c r="EAF25" s="27"/>
      <c r="EAG25" s="27"/>
      <c r="EAH25" s="27"/>
      <c r="EAI25" s="27"/>
      <c r="EAJ25" s="28"/>
      <c r="EAK25" s="17"/>
      <c r="EAL25" s="27"/>
      <c r="EAM25" s="27"/>
      <c r="EAN25" s="27"/>
      <c r="EAO25" s="27"/>
      <c r="EAP25" s="27"/>
      <c r="EAQ25" s="27"/>
      <c r="EAR25" s="28"/>
      <c r="EAS25" s="17"/>
      <c r="EAT25" s="27"/>
      <c r="EAU25" s="27"/>
      <c r="EAV25" s="27"/>
      <c r="EAW25" s="27"/>
      <c r="EAX25" s="27"/>
      <c r="EAY25" s="27"/>
      <c r="EAZ25" s="28"/>
      <c r="EBA25" s="17"/>
      <c r="EBB25" s="27"/>
      <c r="EBC25" s="27"/>
      <c r="EBD25" s="27"/>
      <c r="EBE25" s="27"/>
      <c r="EBF25" s="27"/>
      <c r="EBG25" s="27"/>
      <c r="EBH25" s="28"/>
      <c r="EBI25" s="17"/>
      <c r="EBJ25" s="27"/>
      <c r="EBK25" s="27"/>
      <c r="EBL25" s="27"/>
      <c r="EBM25" s="27"/>
      <c r="EBN25" s="27"/>
      <c r="EBO25" s="27"/>
      <c r="EBP25" s="28"/>
      <c r="EBQ25" s="17"/>
      <c r="EBR25" s="27"/>
      <c r="EBS25" s="27"/>
      <c r="EBT25" s="27"/>
      <c r="EBU25" s="27"/>
      <c r="EBV25" s="27"/>
      <c r="EBW25" s="27"/>
      <c r="EBX25" s="28"/>
      <c r="EBY25" s="17"/>
      <c r="EBZ25" s="27"/>
      <c r="ECA25" s="27"/>
      <c r="ECB25" s="27"/>
      <c r="ECC25" s="27"/>
      <c r="ECD25" s="27"/>
      <c r="ECE25" s="27"/>
      <c r="ECF25" s="28"/>
      <c r="ECG25" s="17"/>
      <c r="ECH25" s="27"/>
      <c r="ECI25" s="27"/>
      <c r="ECJ25" s="27"/>
      <c r="ECK25" s="27"/>
      <c r="ECL25" s="27"/>
      <c r="ECM25" s="27"/>
      <c r="ECN25" s="28"/>
      <c r="ECO25" s="17"/>
      <c r="ECP25" s="27"/>
      <c r="ECQ25" s="27"/>
      <c r="ECR25" s="27"/>
      <c r="ECS25" s="27"/>
      <c r="ECT25" s="27"/>
      <c r="ECU25" s="27"/>
      <c r="ECV25" s="28"/>
      <c r="ECW25" s="17"/>
      <c r="ECX25" s="27"/>
      <c r="ECY25" s="27"/>
      <c r="ECZ25" s="27"/>
      <c r="EDA25" s="27"/>
      <c r="EDB25" s="27"/>
      <c r="EDC25" s="27"/>
      <c r="EDD25" s="28"/>
      <c r="EDE25" s="17"/>
      <c r="EDF25" s="27"/>
      <c r="EDG25" s="27"/>
      <c r="EDH25" s="27"/>
      <c r="EDI25" s="27"/>
      <c r="EDJ25" s="27"/>
      <c r="EDK25" s="27"/>
      <c r="EDL25" s="28"/>
      <c r="EDM25" s="17"/>
      <c r="EDN25" s="27"/>
      <c r="EDO25" s="27"/>
      <c r="EDP25" s="27"/>
      <c r="EDQ25" s="27"/>
      <c r="EDR25" s="27"/>
      <c r="EDS25" s="27"/>
      <c r="EDT25" s="28"/>
      <c r="EDU25" s="17"/>
      <c r="EDV25" s="27"/>
      <c r="EDW25" s="27"/>
      <c r="EDX25" s="27"/>
      <c r="EDY25" s="27"/>
      <c r="EDZ25" s="27"/>
      <c r="EEA25" s="27"/>
      <c r="EEB25" s="28"/>
      <c r="EEC25" s="17"/>
      <c r="EED25" s="27"/>
      <c r="EEE25" s="27"/>
      <c r="EEF25" s="27"/>
      <c r="EEG25" s="27"/>
      <c r="EEH25" s="27"/>
      <c r="EEI25" s="27"/>
      <c r="EEJ25" s="28"/>
      <c r="EEK25" s="17"/>
      <c r="EEL25" s="27"/>
      <c r="EEM25" s="27"/>
      <c r="EEN25" s="27"/>
      <c r="EEO25" s="27"/>
      <c r="EEP25" s="27"/>
      <c r="EEQ25" s="27"/>
      <c r="EER25" s="28"/>
      <c r="EES25" s="17"/>
      <c r="EET25" s="27"/>
      <c r="EEU25" s="27"/>
      <c r="EEV25" s="27"/>
      <c r="EEW25" s="27"/>
      <c r="EEX25" s="27"/>
      <c r="EEY25" s="27"/>
      <c r="EEZ25" s="28"/>
      <c r="EFA25" s="17"/>
      <c r="EFB25" s="27"/>
      <c r="EFC25" s="27"/>
      <c r="EFD25" s="27"/>
      <c r="EFE25" s="27"/>
      <c r="EFF25" s="27"/>
      <c r="EFG25" s="27"/>
      <c r="EFH25" s="28"/>
      <c r="EFI25" s="17"/>
      <c r="EFJ25" s="27"/>
      <c r="EFK25" s="27"/>
      <c r="EFL25" s="27"/>
      <c r="EFM25" s="27"/>
      <c r="EFN25" s="27"/>
      <c r="EFO25" s="27"/>
      <c r="EFP25" s="28"/>
      <c r="EFQ25" s="17"/>
      <c r="EFR25" s="27"/>
      <c r="EFS25" s="27"/>
      <c r="EFT25" s="27"/>
      <c r="EFU25" s="27"/>
      <c r="EFV25" s="27"/>
      <c r="EFW25" s="27"/>
      <c r="EFX25" s="28"/>
      <c r="EFY25" s="17"/>
      <c r="EFZ25" s="27"/>
      <c r="EGA25" s="27"/>
      <c r="EGB25" s="27"/>
      <c r="EGC25" s="27"/>
      <c r="EGD25" s="27"/>
      <c r="EGE25" s="27"/>
      <c r="EGF25" s="28"/>
      <c r="EGG25" s="17"/>
      <c r="EGH25" s="27"/>
      <c r="EGI25" s="27"/>
      <c r="EGJ25" s="27"/>
      <c r="EGK25" s="27"/>
      <c r="EGL25" s="27"/>
      <c r="EGM25" s="27"/>
      <c r="EGN25" s="28"/>
      <c r="EGO25" s="17"/>
      <c r="EGP25" s="27"/>
      <c r="EGQ25" s="27"/>
      <c r="EGR25" s="27"/>
      <c r="EGS25" s="27"/>
      <c r="EGT25" s="27"/>
      <c r="EGU25" s="27"/>
      <c r="EGV25" s="28"/>
      <c r="EGW25" s="17"/>
      <c r="EGX25" s="27"/>
      <c r="EGY25" s="27"/>
      <c r="EGZ25" s="27"/>
      <c r="EHA25" s="27"/>
      <c r="EHB25" s="27"/>
      <c r="EHC25" s="27"/>
      <c r="EHD25" s="28"/>
      <c r="EHE25" s="17"/>
      <c r="EHF25" s="27"/>
      <c r="EHG25" s="27"/>
      <c r="EHH25" s="27"/>
      <c r="EHI25" s="27"/>
      <c r="EHJ25" s="27"/>
      <c r="EHK25" s="27"/>
      <c r="EHL25" s="28"/>
      <c r="EHM25" s="17"/>
      <c r="EHN25" s="27"/>
      <c r="EHO25" s="27"/>
      <c r="EHP25" s="27"/>
      <c r="EHQ25" s="27"/>
      <c r="EHR25" s="27"/>
      <c r="EHS25" s="27"/>
      <c r="EHT25" s="28"/>
      <c r="EHU25" s="17"/>
      <c r="EHV25" s="27"/>
      <c r="EHW25" s="27"/>
      <c r="EHX25" s="27"/>
      <c r="EHY25" s="27"/>
      <c r="EHZ25" s="27"/>
      <c r="EIA25" s="27"/>
      <c r="EIB25" s="28"/>
      <c r="EIC25" s="17"/>
      <c r="EID25" s="27"/>
      <c r="EIE25" s="27"/>
      <c r="EIF25" s="27"/>
      <c r="EIG25" s="27"/>
      <c r="EIH25" s="27"/>
      <c r="EII25" s="27"/>
      <c r="EIJ25" s="28"/>
      <c r="EIK25" s="17"/>
      <c r="EIL25" s="27"/>
      <c r="EIM25" s="27"/>
      <c r="EIN25" s="27"/>
      <c r="EIO25" s="27"/>
      <c r="EIP25" s="27"/>
      <c r="EIQ25" s="27"/>
      <c r="EIR25" s="28"/>
      <c r="EIS25" s="17"/>
      <c r="EIT25" s="27"/>
      <c r="EIU25" s="27"/>
      <c r="EIV25" s="27"/>
      <c r="EIW25" s="27"/>
      <c r="EIX25" s="27"/>
      <c r="EIY25" s="27"/>
      <c r="EIZ25" s="28"/>
      <c r="EJA25" s="17"/>
      <c r="EJB25" s="27"/>
      <c r="EJC25" s="27"/>
      <c r="EJD25" s="27"/>
      <c r="EJE25" s="27"/>
      <c r="EJF25" s="27"/>
      <c r="EJG25" s="27"/>
      <c r="EJH25" s="28"/>
      <c r="EJI25" s="17"/>
      <c r="EJJ25" s="27"/>
      <c r="EJK25" s="27"/>
      <c r="EJL25" s="27"/>
      <c r="EJM25" s="27"/>
      <c r="EJN25" s="27"/>
      <c r="EJO25" s="27"/>
      <c r="EJP25" s="28"/>
      <c r="EJQ25" s="17"/>
      <c r="EJR25" s="27"/>
      <c r="EJS25" s="27"/>
      <c r="EJT25" s="27"/>
      <c r="EJU25" s="27"/>
      <c r="EJV25" s="27"/>
      <c r="EJW25" s="27"/>
      <c r="EJX25" s="28"/>
      <c r="EJY25" s="17"/>
      <c r="EJZ25" s="27"/>
      <c r="EKA25" s="27"/>
      <c r="EKB25" s="27"/>
      <c r="EKC25" s="27"/>
      <c r="EKD25" s="27"/>
      <c r="EKE25" s="27"/>
      <c r="EKF25" s="28"/>
      <c r="EKG25" s="17"/>
      <c r="EKH25" s="27"/>
      <c r="EKI25" s="27"/>
      <c r="EKJ25" s="27"/>
      <c r="EKK25" s="27"/>
      <c r="EKL25" s="27"/>
      <c r="EKM25" s="27"/>
      <c r="EKN25" s="28"/>
      <c r="EKO25" s="17"/>
      <c r="EKP25" s="27"/>
      <c r="EKQ25" s="27"/>
      <c r="EKR25" s="27"/>
      <c r="EKS25" s="27"/>
      <c r="EKT25" s="27"/>
      <c r="EKU25" s="27"/>
      <c r="EKV25" s="28"/>
      <c r="EKW25" s="17"/>
      <c r="EKX25" s="27"/>
      <c r="EKY25" s="27"/>
      <c r="EKZ25" s="27"/>
      <c r="ELA25" s="27"/>
      <c r="ELB25" s="27"/>
      <c r="ELC25" s="27"/>
      <c r="ELD25" s="28"/>
      <c r="ELE25" s="17"/>
      <c r="ELF25" s="27"/>
      <c r="ELG25" s="27"/>
      <c r="ELH25" s="27"/>
      <c r="ELI25" s="27"/>
      <c r="ELJ25" s="27"/>
      <c r="ELK25" s="27"/>
      <c r="ELL25" s="28"/>
      <c r="ELM25" s="17"/>
      <c r="ELN25" s="27"/>
      <c r="ELO25" s="27"/>
      <c r="ELP25" s="27"/>
      <c r="ELQ25" s="27"/>
      <c r="ELR25" s="27"/>
      <c r="ELS25" s="27"/>
      <c r="ELT25" s="28"/>
      <c r="ELU25" s="17"/>
      <c r="ELV25" s="27"/>
      <c r="ELW25" s="27"/>
      <c r="ELX25" s="27"/>
      <c r="ELY25" s="27"/>
      <c r="ELZ25" s="27"/>
      <c r="EMA25" s="27"/>
      <c r="EMB25" s="28"/>
      <c r="EMC25" s="17"/>
      <c r="EMD25" s="27"/>
      <c r="EME25" s="27"/>
      <c r="EMF25" s="27"/>
      <c r="EMG25" s="27"/>
      <c r="EMH25" s="27"/>
      <c r="EMI25" s="27"/>
      <c r="EMJ25" s="28"/>
      <c r="EMK25" s="17"/>
      <c r="EML25" s="27"/>
      <c r="EMM25" s="27"/>
      <c r="EMN25" s="27"/>
      <c r="EMO25" s="27"/>
      <c r="EMP25" s="27"/>
      <c r="EMQ25" s="27"/>
      <c r="EMR25" s="28"/>
      <c r="EMS25" s="17"/>
      <c r="EMT25" s="27"/>
      <c r="EMU25" s="27"/>
      <c r="EMV25" s="27"/>
      <c r="EMW25" s="27"/>
      <c r="EMX25" s="27"/>
      <c r="EMY25" s="27"/>
      <c r="EMZ25" s="28"/>
      <c r="ENA25" s="17"/>
      <c r="ENB25" s="27"/>
      <c r="ENC25" s="27"/>
      <c r="END25" s="27"/>
      <c r="ENE25" s="27"/>
      <c r="ENF25" s="27"/>
      <c r="ENG25" s="27"/>
      <c r="ENH25" s="28"/>
      <c r="ENI25" s="17"/>
      <c r="ENJ25" s="27"/>
      <c r="ENK25" s="27"/>
      <c r="ENL25" s="27"/>
      <c r="ENM25" s="27"/>
      <c r="ENN25" s="27"/>
      <c r="ENO25" s="27"/>
      <c r="ENP25" s="28"/>
      <c r="ENQ25" s="17"/>
      <c r="ENR25" s="27"/>
      <c r="ENS25" s="27"/>
      <c r="ENT25" s="27"/>
      <c r="ENU25" s="27"/>
      <c r="ENV25" s="27"/>
      <c r="ENW25" s="27"/>
      <c r="ENX25" s="28"/>
      <c r="ENY25" s="17"/>
      <c r="ENZ25" s="27"/>
      <c r="EOA25" s="27"/>
      <c r="EOB25" s="27"/>
      <c r="EOC25" s="27"/>
      <c r="EOD25" s="27"/>
      <c r="EOE25" s="27"/>
      <c r="EOF25" s="28"/>
      <c r="EOG25" s="17"/>
      <c r="EOH25" s="27"/>
      <c r="EOI25" s="27"/>
      <c r="EOJ25" s="27"/>
      <c r="EOK25" s="27"/>
      <c r="EOL25" s="27"/>
      <c r="EOM25" s="27"/>
      <c r="EON25" s="28"/>
      <c r="EOO25" s="17"/>
      <c r="EOP25" s="27"/>
      <c r="EOQ25" s="27"/>
      <c r="EOR25" s="27"/>
      <c r="EOS25" s="27"/>
      <c r="EOT25" s="27"/>
      <c r="EOU25" s="27"/>
      <c r="EOV25" s="28"/>
      <c r="EOW25" s="17"/>
      <c r="EOX25" s="27"/>
      <c r="EOY25" s="27"/>
      <c r="EOZ25" s="27"/>
      <c r="EPA25" s="27"/>
      <c r="EPB25" s="27"/>
      <c r="EPC25" s="27"/>
      <c r="EPD25" s="28"/>
      <c r="EPE25" s="17"/>
      <c r="EPF25" s="27"/>
      <c r="EPG25" s="27"/>
      <c r="EPH25" s="27"/>
      <c r="EPI25" s="27"/>
      <c r="EPJ25" s="27"/>
      <c r="EPK25" s="27"/>
      <c r="EPL25" s="28"/>
      <c r="EPM25" s="17"/>
      <c r="EPN25" s="27"/>
      <c r="EPO25" s="27"/>
      <c r="EPP25" s="27"/>
      <c r="EPQ25" s="27"/>
      <c r="EPR25" s="27"/>
      <c r="EPS25" s="27"/>
      <c r="EPT25" s="28"/>
      <c r="EPU25" s="17"/>
      <c r="EPV25" s="27"/>
      <c r="EPW25" s="27"/>
      <c r="EPX25" s="27"/>
      <c r="EPY25" s="27"/>
      <c r="EPZ25" s="27"/>
      <c r="EQA25" s="27"/>
      <c r="EQB25" s="28"/>
      <c r="EQC25" s="17"/>
      <c r="EQD25" s="27"/>
      <c r="EQE25" s="27"/>
      <c r="EQF25" s="27"/>
      <c r="EQG25" s="27"/>
      <c r="EQH25" s="27"/>
      <c r="EQI25" s="27"/>
      <c r="EQJ25" s="28"/>
      <c r="EQK25" s="17"/>
      <c r="EQL25" s="27"/>
      <c r="EQM25" s="27"/>
      <c r="EQN25" s="27"/>
      <c r="EQO25" s="27"/>
      <c r="EQP25" s="27"/>
      <c r="EQQ25" s="27"/>
      <c r="EQR25" s="28"/>
      <c r="EQS25" s="17"/>
      <c r="EQT25" s="27"/>
      <c r="EQU25" s="27"/>
      <c r="EQV25" s="27"/>
      <c r="EQW25" s="27"/>
      <c r="EQX25" s="27"/>
      <c r="EQY25" s="27"/>
      <c r="EQZ25" s="28"/>
      <c r="ERA25" s="17"/>
      <c r="ERB25" s="27"/>
      <c r="ERC25" s="27"/>
      <c r="ERD25" s="27"/>
      <c r="ERE25" s="27"/>
      <c r="ERF25" s="27"/>
      <c r="ERG25" s="27"/>
      <c r="ERH25" s="28"/>
      <c r="ERI25" s="17"/>
      <c r="ERJ25" s="27"/>
      <c r="ERK25" s="27"/>
      <c r="ERL25" s="27"/>
      <c r="ERM25" s="27"/>
      <c r="ERN25" s="27"/>
      <c r="ERO25" s="27"/>
      <c r="ERP25" s="28"/>
      <c r="ERQ25" s="17"/>
      <c r="ERR25" s="27"/>
      <c r="ERS25" s="27"/>
      <c r="ERT25" s="27"/>
      <c r="ERU25" s="27"/>
      <c r="ERV25" s="27"/>
      <c r="ERW25" s="27"/>
      <c r="ERX25" s="28"/>
      <c r="ERY25" s="17"/>
      <c r="ERZ25" s="27"/>
      <c r="ESA25" s="27"/>
      <c r="ESB25" s="27"/>
      <c r="ESC25" s="27"/>
      <c r="ESD25" s="27"/>
      <c r="ESE25" s="27"/>
      <c r="ESF25" s="28"/>
      <c r="ESG25" s="17"/>
      <c r="ESH25" s="27"/>
      <c r="ESI25" s="27"/>
      <c r="ESJ25" s="27"/>
      <c r="ESK25" s="27"/>
      <c r="ESL25" s="27"/>
      <c r="ESM25" s="27"/>
      <c r="ESN25" s="28"/>
      <c r="ESO25" s="17"/>
      <c r="ESP25" s="27"/>
      <c r="ESQ25" s="27"/>
      <c r="ESR25" s="27"/>
      <c r="ESS25" s="27"/>
      <c r="EST25" s="27"/>
      <c r="ESU25" s="27"/>
      <c r="ESV25" s="28"/>
      <c r="ESW25" s="17"/>
      <c r="ESX25" s="27"/>
      <c r="ESY25" s="27"/>
      <c r="ESZ25" s="27"/>
      <c r="ETA25" s="27"/>
      <c r="ETB25" s="27"/>
      <c r="ETC25" s="27"/>
      <c r="ETD25" s="28"/>
      <c r="ETE25" s="17"/>
      <c r="ETF25" s="27"/>
      <c r="ETG25" s="27"/>
      <c r="ETH25" s="27"/>
      <c r="ETI25" s="27"/>
      <c r="ETJ25" s="27"/>
      <c r="ETK25" s="27"/>
      <c r="ETL25" s="28"/>
      <c r="ETM25" s="17"/>
      <c r="ETN25" s="27"/>
      <c r="ETO25" s="27"/>
      <c r="ETP25" s="27"/>
      <c r="ETQ25" s="27"/>
      <c r="ETR25" s="27"/>
      <c r="ETS25" s="27"/>
      <c r="ETT25" s="28"/>
      <c r="ETU25" s="17"/>
      <c r="ETV25" s="27"/>
      <c r="ETW25" s="27"/>
      <c r="ETX25" s="27"/>
      <c r="ETY25" s="27"/>
      <c r="ETZ25" s="27"/>
      <c r="EUA25" s="27"/>
      <c r="EUB25" s="28"/>
      <c r="EUC25" s="17"/>
      <c r="EUD25" s="27"/>
      <c r="EUE25" s="27"/>
      <c r="EUF25" s="27"/>
      <c r="EUG25" s="27"/>
      <c r="EUH25" s="27"/>
      <c r="EUI25" s="27"/>
      <c r="EUJ25" s="28"/>
      <c r="EUK25" s="17"/>
      <c r="EUL25" s="27"/>
      <c r="EUM25" s="27"/>
      <c r="EUN25" s="27"/>
      <c r="EUO25" s="27"/>
      <c r="EUP25" s="27"/>
      <c r="EUQ25" s="27"/>
      <c r="EUR25" s="28"/>
      <c r="EUS25" s="17"/>
      <c r="EUT25" s="27"/>
      <c r="EUU25" s="27"/>
      <c r="EUV25" s="27"/>
      <c r="EUW25" s="27"/>
      <c r="EUX25" s="27"/>
      <c r="EUY25" s="27"/>
      <c r="EUZ25" s="28"/>
      <c r="EVA25" s="17"/>
      <c r="EVB25" s="27"/>
      <c r="EVC25" s="27"/>
      <c r="EVD25" s="27"/>
      <c r="EVE25" s="27"/>
      <c r="EVF25" s="27"/>
      <c r="EVG25" s="27"/>
      <c r="EVH25" s="28"/>
      <c r="EVI25" s="17"/>
      <c r="EVJ25" s="27"/>
      <c r="EVK25" s="27"/>
      <c r="EVL25" s="27"/>
      <c r="EVM25" s="27"/>
      <c r="EVN25" s="27"/>
      <c r="EVO25" s="27"/>
      <c r="EVP25" s="28"/>
      <c r="EVQ25" s="17"/>
      <c r="EVR25" s="27"/>
      <c r="EVS25" s="27"/>
      <c r="EVT25" s="27"/>
      <c r="EVU25" s="27"/>
      <c r="EVV25" s="27"/>
      <c r="EVW25" s="27"/>
      <c r="EVX25" s="28"/>
      <c r="EVY25" s="17"/>
      <c r="EVZ25" s="27"/>
      <c r="EWA25" s="27"/>
      <c r="EWB25" s="27"/>
      <c r="EWC25" s="27"/>
      <c r="EWD25" s="27"/>
      <c r="EWE25" s="27"/>
      <c r="EWF25" s="28"/>
      <c r="EWG25" s="17"/>
      <c r="EWH25" s="27"/>
      <c r="EWI25" s="27"/>
      <c r="EWJ25" s="27"/>
      <c r="EWK25" s="27"/>
      <c r="EWL25" s="27"/>
      <c r="EWM25" s="27"/>
      <c r="EWN25" s="28"/>
      <c r="EWO25" s="17"/>
      <c r="EWP25" s="27"/>
      <c r="EWQ25" s="27"/>
      <c r="EWR25" s="27"/>
      <c r="EWS25" s="27"/>
      <c r="EWT25" s="27"/>
      <c r="EWU25" s="27"/>
      <c r="EWV25" s="28"/>
      <c r="EWW25" s="17"/>
      <c r="EWX25" s="27"/>
      <c r="EWY25" s="27"/>
      <c r="EWZ25" s="27"/>
      <c r="EXA25" s="27"/>
      <c r="EXB25" s="27"/>
      <c r="EXC25" s="27"/>
      <c r="EXD25" s="28"/>
      <c r="EXE25" s="17"/>
      <c r="EXF25" s="27"/>
      <c r="EXG25" s="27"/>
      <c r="EXH25" s="27"/>
      <c r="EXI25" s="27"/>
      <c r="EXJ25" s="27"/>
      <c r="EXK25" s="27"/>
      <c r="EXL25" s="28"/>
      <c r="EXM25" s="17"/>
      <c r="EXN25" s="27"/>
      <c r="EXO25" s="27"/>
      <c r="EXP25" s="27"/>
      <c r="EXQ25" s="27"/>
      <c r="EXR25" s="27"/>
      <c r="EXS25" s="27"/>
      <c r="EXT25" s="28"/>
      <c r="EXU25" s="17"/>
      <c r="EXV25" s="27"/>
      <c r="EXW25" s="27"/>
      <c r="EXX25" s="27"/>
      <c r="EXY25" s="27"/>
      <c r="EXZ25" s="27"/>
      <c r="EYA25" s="27"/>
      <c r="EYB25" s="28"/>
      <c r="EYC25" s="17"/>
      <c r="EYD25" s="27"/>
      <c r="EYE25" s="27"/>
      <c r="EYF25" s="27"/>
      <c r="EYG25" s="27"/>
      <c r="EYH25" s="27"/>
      <c r="EYI25" s="27"/>
      <c r="EYJ25" s="28"/>
      <c r="EYK25" s="17"/>
      <c r="EYL25" s="27"/>
      <c r="EYM25" s="27"/>
      <c r="EYN25" s="27"/>
      <c r="EYO25" s="27"/>
      <c r="EYP25" s="27"/>
      <c r="EYQ25" s="27"/>
      <c r="EYR25" s="28"/>
      <c r="EYS25" s="17"/>
      <c r="EYT25" s="27"/>
      <c r="EYU25" s="27"/>
      <c r="EYV25" s="27"/>
      <c r="EYW25" s="27"/>
      <c r="EYX25" s="27"/>
      <c r="EYY25" s="27"/>
      <c r="EYZ25" s="28"/>
      <c r="EZA25" s="17"/>
      <c r="EZB25" s="27"/>
      <c r="EZC25" s="27"/>
      <c r="EZD25" s="27"/>
      <c r="EZE25" s="27"/>
      <c r="EZF25" s="27"/>
      <c r="EZG25" s="27"/>
      <c r="EZH25" s="28"/>
      <c r="EZI25" s="17"/>
      <c r="EZJ25" s="27"/>
      <c r="EZK25" s="27"/>
      <c r="EZL25" s="27"/>
      <c r="EZM25" s="27"/>
      <c r="EZN25" s="27"/>
      <c r="EZO25" s="27"/>
      <c r="EZP25" s="28"/>
      <c r="EZQ25" s="17"/>
      <c r="EZR25" s="27"/>
      <c r="EZS25" s="27"/>
      <c r="EZT25" s="27"/>
      <c r="EZU25" s="27"/>
      <c r="EZV25" s="27"/>
      <c r="EZW25" s="27"/>
      <c r="EZX25" s="28"/>
      <c r="EZY25" s="17"/>
      <c r="EZZ25" s="27"/>
      <c r="FAA25" s="27"/>
      <c r="FAB25" s="27"/>
      <c r="FAC25" s="27"/>
      <c r="FAD25" s="27"/>
      <c r="FAE25" s="27"/>
      <c r="FAF25" s="28"/>
      <c r="FAG25" s="17"/>
      <c r="FAH25" s="27"/>
      <c r="FAI25" s="27"/>
      <c r="FAJ25" s="27"/>
      <c r="FAK25" s="27"/>
      <c r="FAL25" s="27"/>
      <c r="FAM25" s="27"/>
      <c r="FAN25" s="28"/>
      <c r="FAO25" s="17"/>
      <c r="FAP25" s="27"/>
      <c r="FAQ25" s="27"/>
      <c r="FAR25" s="27"/>
      <c r="FAS25" s="27"/>
      <c r="FAT25" s="27"/>
      <c r="FAU25" s="27"/>
      <c r="FAV25" s="28"/>
      <c r="FAW25" s="17"/>
      <c r="FAX25" s="27"/>
      <c r="FAY25" s="27"/>
      <c r="FAZ25" s="27"/>
      <c r="FBA25" s="27"/>
      <c r="FBB25" s="27"/>
      <c r="FBC25" s="27"/>
      <c r="FBD25" s="28"/>
      <c r="FBE25" s="17"/>
      <c r="FBF25" s="27"/>
      <c r="FBG25" s="27"/>
      <c r="FBH25" s="27"/>
      <c r="FBI25" s="27"/>
      <c r="FBJ25" s="27"/>
      <c r="FBK25" s="27"/>
      <c r="FBL25" s="28"/>
      <c r="FBM25" s="17"/>
      <c r="FBN25" s="27"/>
      <c r="FBO25" s="27"/>
      <c r="FBP25" s="27"/>
      <c r="FBQ25" s="27"/>
      <c r="FBR25" s="27"/>
      <c r="FBS25" s="27"/>
      <c r="FBT25" s="28"/>
      <c r="FBU25" s="17"/>
      <c r="FBV25" s="27"/>
      <c r="FBW25" s="27"/>
      <c r="FBX25" s="27"/>
      <c r="FBY25" s="27"/>
      <c r="FBZ25" s="27"/>
      <c r="FCA25" s="27"/>
      <c r="FCB25" s="28"/>
      <c r="FCC25" s="17"/>
      <c r="FCD25" s="27"/>
      <c r="FCE25" s="27"/>
      <c r="FCF25" s="27"/>
      <c r="FCG25" s="27"/>
      <c r="FCH25" s="27"/>
      <c r="FCI25" s="27"/>
      <c r="FCJ25" s="28"/>
      <c r="FCK25" s="17"/>
      <c r="FCL25" s="27"/>
      <c r="FCM25" s="27"/>
      <c r="FCN25" s="27"/>
      <c r="FCO25" s="27"/>
      <c r="FCP25" s="27"/>
      <c r="FCQ25" s="27"/>
      <c r="FCR25" s="28"/>
      <c r="FCS25" s="17"/>
      <c r="FCT25" s="27"/>
      <c r="FCU25" s="27"/>
      <c r="FCV25" s="27"/>
      <c r="FCW25" s="27"/>
      <c r="FCX25" s="27"/>
      <c r="FCY25" s="27"/>
      <c r="FCZ25" s="28"/>
      <c r="FDA25" s="17"/>
      <c r="FDB25" s="27"/>
      <c r="FDC25" s="27"/>
      <c r="FDD25" s="27"/>
      <c r="FDE25" s="27"/>
      <c r="FDF25" s="27"/>
      <c r="FDG25" s="27"/>
      <c r="FDH25" s="28"/>
      <c r="FDI25" s="17"/>
      <c r="FDJ25" s="27"/>
      <c r="FDK25" s="27"/>
      <c r="FDL25" s="27"/>
      <c r="FDM25" s="27"/>
      <c r="FDN25" s="27"/>
      <c r="FDO25" s="27"/>
      <c r="FDP25" s="28"/>
      <c r="FDQ25" s="17"/>
      <c r="FDR25" s="27"/>
      <c r="FDS25" s="27"/>
      <c r="FDT25" s="27"/>
      <c r="FDU25" s="27"/>
      <c r="FDV25" s="27"/>
      <c r="FDW25" s="27"/>
      <c r="FDX25" s="28"/>
      <c r="FDY25" s="17"/>
      <c r="FDZ25" s="27"/>
      <c r="FEA25" s="27"/>
      <c r="FEB25" s="27"/>
      <c r="FEC25" s="27"/>
      <c r="FED25" s="27"/>
      <c r="FEE25" s="27"/>
      <c r="FEF25" s="28"/>
      <c r="FEG25" s="17"/>
      <c r="FEH25" s="27"/>
      <c r="FEI25" s="27"/>
      <c r="FEJ25" s="27"/>
      <c r="FEK25" s="27"/>
      <c r="FEL25" s="27"/>
      <c r="FEM25" s="27"/>
      <c r="FEN25" s="28"/>
      <c r="FEO25" s="17"/>
      <c r="FEP25" s="27"/>
      <c r="FEQ25" s="27"/>
      <c r="FER25" s="27"/>
      <c r="FES25" s="27"/>
      <c r="FET25" s="27"/>
      <c r="FEU25" s="27"/>
      <c r="FEV25" s="28"/>
      <c r="FEW25" s="17"/>
      <c r="FEX25" s="27"/>
      <c r="FEY25" s="27"/>
      <c r="FEZ25" s="27"/>
      <c r="FFA25" s="27"/>
      <c r="FFB25" s="27"/>
      <c r="FFC25" s="27"/>
      <c r="FFD25" s="28"/>
      <c r="FFE25" s="17"/>
      <c r="FFF25" s="27"/>
      <c r="FFG25" s="27"/>
      <c r="FFH25" s="27"/>
      <c r="FFI25" s="27"/>
      <c r="FFJ25" s="27"/>
      <c r="FFK25" s="27"/>
      <c r="FFL25" s="28"/>
      <c r="FFM25" s="17"/>
      <c r="FFN25" s="27"/>
      <c r="FFO25" s="27"/>
      <c r="FFP25" s="27"/>
      <c r="FFQ25" s="27"/>
      <c r="FFR25" s="27"/>
      <c r="FFS25" s="27"/>
      <c r="FFT25" s="28"/>
      <c r="FFU25" s="17"/>
      <c r="FFV25" s="27"/>
      <c r="FFW25" s="27"/>
      <c r="FFX25" s="27"/>
      <c r="FFY25" s="27"/>
      <c r="FFZ25" s="27"/>
      <c r="FGA25" s="27"/>
      <c r="FGB25" s="28"/>
      <c r="FGC25" s="17"/>
      <c r="FGD25" s="27"/>
      <c r="FGE25" s="27"/>
      <c r="FGF25" s="27"/>
      <c r="FGG25" s="27"/>
      <c r="FGH25" s="27"/>
      <c r="FGI25" s="27"/>
      <c r="FGJ25" s="28"/>
      <c r="FGK25" s="17"/>
      <c r="FGL25" s="27"/>
      <c r="FGM25" s="27"/>
      <c r="FGN25" s="27"/>
      <c r="FGO25" s="27"/>
      <c r="FGP25" s="27"/>
      <c r="FGQ25" s="27"/>
      <c r="FGR25" s="28"/>
      <c r="FGS25" s="17"/>
      <c r="FGT25" s="27"/>
      <c r="FGU25" s="27"/>
      <c r="FGV25" s="27"/>
      <c r="FGW25" s="27"/>
      <c r="FGX25" s="27"/>
      <c r="FGY25" s="27"/>
      <c r="FGZ25" s="28"/>
      <c r="FHA25" s="17"/>
      <c r="FHB25" s="27"/>
      <c r="FHC25" s="27"/>
      <c r="FHD25" s="27"/>
      <c r="FHE25" s="27"/>
      <c r="FHF25" s="27"/>
      <c r="FHG25" s="27"/>
      <c r="FHH25" s="28"/>
      <c r="FHI25" s="17"/>
      <c r="FHJ25" s="27"/>
      <c r="FHK25" s="27"/>
      <c r="FHL25" s="27"/>
      <c r="FHM25" s="27"/>
      <c r="FHN25" s="27"/>
      <c r="FHO25" s="27"/>
      <c r="FHP25" s="28"/>
      <c r="FHQ25" s="17"/>
      <c r="FHR25" s="27"/>
      <c r="FHS25" s="27"/>
      <c r="FHT25" s="27"/>
      <c r="FHU25" s="27"/>
      <c r="FHV25" s="27"/>
      <c r="FHW25" s="27"/>
      <c r="FHX25" s="28"/>
      <c r="FHY25" s="17"/>
      <c r="FHZ25" s="27"/>
      <c r="FIA25" s="27"/>
      <c r="FIB25" s="27"/>
      <c r="FIC25" s="27"/>
      <c r="FID25" s="27"/>
      <c r="FIE25" s="27"/>
      <c r="FIF25" s="28"/>
      <c r="FIG25" s="17"/>
      <c r="FIH25" s="27"/>
      <c r="FII25" s="27"/>
      <c r="FIJ25" s="27"/>
      <c r="FIK25" s="27"/>
      <c r="FIL25" s="27"/>
      <c r="FIM25" s="27"/>
      <c r="FIN25" s="28"/>
      <c r="FIO25" s="17"/>
      <c r="FIP25" s="27"/>
      <c r="FIQ25" s="27"/>
      <c r="FIR25" s="27"/>
      <c r="FIS25" s="27"/>
      <c r="FIT25" s="27"/>
      <c r="FIU25" s="27"/>
      <c r="FIV25" s="28"/>
      <c r="FIW25" s="17"/>
      <c r="FIX25" s="27"/>
      <c r="FIY25" s="27"/>
      <c r="FIZ25" s="27"/>
      <c r="FJA25" s="27"/>
      <c r="FJB25" s="27"/>
      <c r="FJC25" s="27"/>
      <c r="FJD25" s="28"/>
      <c r="FJE25" s="17"/>
      <c r="FJF25" s="27"/>
      <c r="FJG25" s="27"/>
      <c r="FJH25" s="27"/>
      <c r="FJI25" s="27"/>
      <c r="FJJ25" s="27"/>
      <c r="FJK25" s="27"/>
      <c r="FJL25" s="28"/>
      <c r="FJM25" s="17"/>
      <c r="FJN25" s="27"/>
      <c r="FJO25" s="27"/>
      <c r="FJP25" s="27"/>
      <c r="FJQ25" s="27"/>
      <c r="FJR25" s="27"/>
      <c r="FJS25" s="27"/>
      <c r="FJT25" s="28"/>
      <c r="FJU25" s="17"/>
      <c r="FJV25" s="27"/>
      <c r="FJW25" s="27"/>
      <c r="FJX25" s="27"/>
      <c r="FJY25" s="27"/>
      <c r="FJZ25" s="27"/>
      <c r="FKA25" s="27"/>
      <c r="FKB25" s="28"/>
      <c r="FKC25" s="17"/>
      <c r="FKD25" s="27"/>
      <c r="FKE25" s="27"/>
      <c r="FKF25" s="27"/>
      <c r="FKG25" s="27"/>
      <c r="FKH25" s="27"/>
      <c r="FKI25" s="27"/>
      <c r="FKJ25" s="28"/>
      <c r="FKK25" s="17"/>
      <c r="FKL25" s="27"/>
      <c r="FKM25" s="27"/>
      <c r="FKN25" s="27"/>
      <c r="FKO25" s="27"/>
      <c r="FKP25" s="27"/>
      <c r="FKQ25" s="27"/>
      <c r="FKR25" s="28"/>
      <c r="FKS25" s="17"/>
      <c r="FKT25" s="27"/>
      <c r="FKU25" s="27"/>
      <c r="FKV25" s="27"/>
      <c r="FKW25" s="27"/>
      <c r="FKX25" s="27"/>
      <c r="FKY25" s="27"/>
      <c r="FKZ25" s="28"/>
      <c r="FLA25" s="17"/>
      <c r="FLB25" s="27"/>
      <c r="FLC25" s="27"/>
      <c r="FLD25" s="27"/>
      <c r="FLE25" s="27"/>
      <c r="FLF25" s="27"/>
      <c r="FLG25" s="27"/>
      <c r="FLH25" s="28"/>
      <c r="FLI25" s="17"/>
      <c r="FLJ25" s="27"/>
      <c r="FLK25" s="27"/>
      <c r="FLL25" s="27"/>
      <c r="FLM25" s="27"/>
      <c r="FLN25" s="27"/>
      <c r="FLO25" s="27"/>
      <c r="FLP25" s="28"/>
      <c r="FLQ25" s="17"/>
      <c r="FLR25" s="27"/>
      <c r="FLS25" s="27"/>
      <c r="FLT25" s="27"/>
      <c r="FLU25" s="27"/>
      <c r="FLV25" s="27"/>
      <c r="FLW25" s="27"/>
      <c r="FLX25" s="28"/>
      <c r="FLY25" s="17"/>
      <c r="FLZ25" s="27"/>
      <c r="FMA25" s="27"/>
      <c r="FMB25" s="27"/>
      <c r="FMC25" s="27"/>
      <c r="FMD25" s="27"/>
      <c r="FME25" s="27"/>
      <c r="FMF25" s="28"/>
      <c r="FMG25" s="17"/>
      <c r="FMH25" s="27"/>
      <c r="FMI25" s="27"/>
      <c r="FMJ25" s="27"/>
      <c r="FMK25" s="27"/>
      <c r="FML25" s="27"/>
      <c r="FMM25" s="27"/>
      <c r="FMN25" s="28"/>
      <c r="FMO25" s="17"/>
      <c r="FMP25" s="27"/>
      <c r="FMQ25" s="27"/>
      <c r="FMR25" s="27"/>
      <c r="FMS25" s="27"/>
      <c r="FMT25" s="27"/>
      <c r="FMU25" s="27"/>
      <c r="FMV25" s="28"/>
      <c r="FMW25" s="17"/>
      <c r="FMX25" s="27"/>
      <c r="FMY25" s="27"/>
      <c r="FMZ25" s="27"/>
      <c r="FNA25" s="27"/>
      <c r="FNB25" s="27"/>
      <c r="FNC25" s="27"/>
      <c r="FND25" s="28"/>
      <c r="FNE25" s="17"/>
      <c r="FNF25" s="27"/>
      <c r="FNG25" s="27"/>
      <c r="FNH25" s="27"/>
      <c r="FNI25" s="27"/>
      <c r="FNJ25" s="27"/>
      <c r="FNK25" s="27"/>
      <c r="FNL25" s="28"/>
      <c r="FNM25" s="17"/>
      <c r="FNN25" s="27"/>
      <c r="FNO25" s="27"/>
      <c r="FNP25" s="27"/>
      <c r="FNQ25" s="27"/>
      <c r="FNR25" s="27"/>
      <c r="FNS25" s="27"/>
      <c r="FNT25" s="28"/>
      <c r="FNU25" s="17"/>
      <c r="FNV25" s="27"/>
      <c r="FNW25" s="27"/>
      <c r="FNX25" s="27"/>
      <c r="FNY25" s="27"/>
      <c r="FNZ25" s="27"/>
      <c r="FOA25" s="27"/>
      <c r="FOB25" s="28"/>
      <c r="FOC25" s="17"/>
      <c r="FOD25" s="27"/>
      <c r="FOE25" s="27"/>
      <c r="FOF25" s="27"/>
      <c r="FOG25" s="27"/>
      <c r="FOH25" s="27"/>
      <c r="FOI25" s="27"/>
      <c r="FOJ25" s="28"/>
      <c r="FOK25" s="17"/>
      <c r="FOL25" s="27"/>
      <c r="FOM25" s="27"/>
      <c r="FON25" s="27"/>
      <c r="FOO25" s="27"/>
      <c r="FOP25" s="27"/>
      <c r="FOQ25" s="27"/>
      <c r="FOR25" s="28"/>
      <c r="FOS25" s="17"/>
      <c r="FOT25" s="27"/>
      <c r="FOU25" s="27"/>
      <c r="FOV25" s="27"/>
      <c r="FOW25" s="27"/>
      <c r="FOX25" s="27"/>
      <c r="FOY25" s="27"/>
      <c r="FOZ25" s="28"/>
      <c r="FPA25" s="17"/>
      <c r="FPB25" s="27"/>
      <c r="FPC25" s="27"/>
      <c r="FPD25" s="27"/>
      <c r="FPE25" s="27"/>
      <c r="FPF25" s="27"/>
      <c r="FPG25" s="27"/>
      <c r="FPH25" s="28"/>
      <c r="FPI25" s="17"/>
      <c r="FPJ25" s="27"/>
      <c r="FPK25" s="27"/>
      <c r="FPL25" s="27"/>
      <c r="FPM25" s="27"/>
      <c r="FPN25" s="27"/>
      <c r="FPO25" s="27"/>
      <c r="FPP25" s="28"/>
      <c r="FPQ25" s="17"/>
      <c r="FPR25" s="27"/>
      <c r="FPS25" s="27"/>
      <c r="FPT25" s="27"/>
      <c r="FPU25" s="27"/>
      <c r="FPV25" s="27"/>
      <c r="FPW25" s="27"/>
      <c r="FPX25" s="28"/>
      <c r="FPY25" s="17"/>
      <c r="FPZ25" s="27"/>
      <c r="FQA25" s="27"/>
      <c r="FQB25" s="27"/>
      <c r="FQC25" s="27"/>
      <c r="FQD25" s="27"/>
      <c r="FQE25" s="27"/>
      <c r="FQF25" s="28"/>
      <c r="FQG25" s="17"/>
      <c r="FQH25" s="27"/>
      <c r="FQI25" s="27"/>
      <c r="FQJ25" s="27"/>
      <c r="FQK25" s="27"/>
      <c r="FQL25" s="27"/>
      <c r="FQM25" s="27"/>
      <c r="FQN25" s="28"/>
      <c r="FQO25" s="17"/>
      <c r="FQP25" s="27"/>
      <c r="FQQ25" s="27"/>
      <c r="FQR25" s="27"/>
      <c r="FQS25" s="27"/>
      <c r="FQT25" s="27"/>
      <c r="FQU25" s="27"/>
      <c r="FQV25" s="28"/>
      <c r="FQW25" s="17"/>
      <c r="FQX25" s="27"/>
      <c r="FQY25" s="27"/>
      <c r="FQZ25" s="27"/>
      <c r="FRA25" s="27"/>
      <c r="FRB25" s="27"/>
      <c r="FRC25" s="27"/>
      <c r="FRD25" s="28"/>
      <c r="FRE25" s="17"/>
      <c r="FRF25" s="27"/>
      <c r="FRG25" s="27"/>
      <c r="FRH25" s="27"/>
      <c r="FRI25" s="27"/>
      <c r="FRJ25" s="27"/>
      <c r="FRK25" s="27"/>
      <c r="FRL25" s="28"/>
      <c r="FRM25" s="17"/>
      <c r="FRN25" s="27"/>
      <c r="FRO25" s="27"/>
      <c r="FRP25" s="27"/>
      <c r="FRQ25" s="27"/>
      <c r="FRR25" s="27"/>
      <c r="FRS25" s="27"/>
      <c r="FRT25" s="28"/>
      <c r="FRU25" s="17"/>
      <c r="FRV25" s="27"/>
      <c r="FRW25" s="27"/>
      <c r="FRX25" s="27"/>
      <c r="FRY25" s="27"/>
      <c r="FRZ25" s="27"/>
      <c r="FSA25" s="27"/>
      <c r="FSB25" s="28"/>
      <c r="FSC25" s="17"/>
      <c r="FSD25" s="27"/>
      <c r="FSE25" s="27"/>
      <c r="FSF25" s="27"/>
      <c r="FSG25" s="27"/>
      <c r="FSH25" s="27"/>
      <c r="FSI25" s="27"/>
      <c r="FSJ25" s="28"/>
      <c r="FSK25" s="17"/>
      <c r="FSL25" s="27"/>
      <c r="FSM25" s="27"/>
      <c r="FSN25" s="27"/>
      <c r="FSO25" s="27"/>
      <c r="FSP25" s="27"/>
      <c r="FSQ25" s="27"/>
      <c r="FSR25" s="28"/>
      <c r="FSS25" s="17"/>
      <c r="FST25" s="27"/>
      <c r="FSU25" s="27"/>
      <c r="FSV25" s="27"/>
      <c r="FSW25" s="27"/>
      <c r="FSX25" s="27"/>
      <c r="FSY25" s="27"/>
      <c r="FSZ25" s="28"/>
      <c r="FTA25" s="17"/>
      <c r="FTB25" s="27"/>
      <c r="FTC25" s="27"/>
      <c r="FTD25" s="27"/>
      <c r="FTE25" s="27"/>
      <c r="FTF25" s="27"/>
      <c r="FTG25" s="27"/>
      <c r="FTH25" s="28"/>
      <c r="FTI25" s="17"/>
      <c r="FTJ25" s="27"/>
      <c r="FTK25" s="27"/>
      <c r="FTL25" s="27"/>
      <c r="FTM25" s="27"/>
      <c r="FTN25" s="27"/>
      <c r="FTO25" s="27"/>
      <c r="FTP25" s="28"/>
      <c r="FTQ25" s="17"/>
      <c r="FTR25" s="27"/>
      <c r="FTS25" s="27"/>
      <c r="FTT25" s="27"/>
      <c r="FTU25" s="27"/>
      <c r="FTV25" s="27"/>
      <c r="FTW25" s="27"/>
      <c r="FTX25" s="28"/>
      <c r="FTY25" s="17"/>
      <c r="FTZ25" s="27"/>
      <c r="FUA25" s="27"/>
      <c r="FUB25" s="27"/>
      <c r="FUC25" s="27"/>
      <c r="FUD25" s="27"/>
      <c r="FUE25" s="27"/>
      <c r="FUF25" s="28"/>
      <c r="FUG25" s="17"/>
      <c r="FUH25" s="27"/>
      <c r="FUI25" s="27"/>
      <c r="FUJ25" s="27"/>
      <c r="FUK25" s="27"/>
      <c r="FUL25" s="27"/>
      <c r="FUM25" s="27"/>
      <c r="FUN25" s="28"/>
      <c r="FUO25" s="17"/>
      <c r="FUP25" s="27"/>
      <c r="FUQ25" s="27"/>
      <c r="FUR25" s="27"/>
      <c r="FUS25" s="27"/>
      <c r="FUT25" s="27"/>
      <c r="FUU25" s="27"/>
      <c r="FUV25" s="28"/>
      <c r="FUW25" s="17"/>
      <c r="FUX25" s="27"/>
      <c r="FUY25" s="27"/>
      <c r="FUZ25" s="27"/>
      <c r="FVA25" s="27"/>
      <c r="FVB25" s="27"/>
      <c r="FVC25" s="27"/>
      <c r="FVD25" s="28"/>
      <c r="FVE25" s="17"/>
      <c r="FVF25" s="27"/>
      <c r="FVG25" s="27"/>
      <c r="FVH25" s="27"/>
      <c r="FVI25" s="27"/>
      <c r="FVJ25" s="27"/>
      <c r="FVK25" s="27"/>
      <c r="FVL25" s="28"/>
      <c r="FVM25" s="17"/>
      <c r="FVN25" s="27"/>
      <c r="FVO25" s="27"/>
      <c r="FVP25" s="27"/>
      <c r="FVQ25" s="27"/>
      <c r="FVR25" s="27"/>
      <c r="FVS25" s="27"/>
      <c r="FVT25" s="28"/>
      <c r="FVU25" s="17"/>
      <c r="FVV25" s="27"/>
      <c r="FVW25" s="27"/>
      <c r="FVX25" s="27"/>
      <c r="FVY25" s="27"/>
      <c r="FVZ25" s="27"/>
      <c r="FWA25" s="27"/>
      <c r="FWB25" s="28"/>
      <c r="FWC25" s="17"/>
      <c r="FWD25" s="27"/>
      <c r="FWE25" s="27"/>
      <c r="FWF25" s="27"/>
      <c r="FWG25" s="27"/>
      <c r="FWH25" s="27"/>
      <c r="FWI25" s="27"/>
      <c r="FWJ25" s="28"/>
      <c r="FWK25" s="17"/>
      <c r="FWL25" s="27"/>
      <c r="FWM25" s="27"/>
      <c r="FWN25" s="27"/>
      <c r="FWO25" s="27"/>
      <c r="FWP25" s="27"/>
      <c r="FWQ25" s="27"/>
      <c r="FWR25" s="28"/>
      <c r="FWS25" s="17"/>
      <c r="FWT25" s="27"/>
      <c r="FWU25" s="27"/>
      <c r="FWV25" s="27"/>
      <c r="FWW25" s="27"/>
      <c r="FWX25" s="27"/>
      <c r="FWY25" s="27"/>
      <c r="FWZ25" s="28"/>
      <c r="FXA25" s="17"/>
      <c r="FXB25" s="27"/>
      <c r="FXC25" s="27"/>
      <c r="FXD25" s="27"/>
      <c r="FXE25" s="27"/>
      <c r="FXF25" s="27"/>
      <c r="FXG25" s="27"/>
      <c r="FXH25" s="28"/>
      <c r="FXI25" s="17"/>
      <c r="FXJ25" s="27"/>
      <c r="FXK25" s="27"/>
      <c r="FXL25" s="27"/>
      <c r="FXM25" s="27"/>
      <c r="FXN25" s="27"/>
      <c r="FXO25" s="27"/>
      <c r="FXP25" s="28"/>
      <c r="FXQ25" s="17"/>
      <c r="FXR25" s="27"/>
      <c r="FXS25" s="27"/>
      <c r="FXT25" s="27"/>
      <c r="FXU25" s="27"/>
      <c r="FXV25" s="27"/>
      <c r="FXW25" s="27"/>
      <c r="FXX25" s="28"/>
      <c r="FXY25" s="17"/>
      <c r="FXZ25" s="27"/>
      <c r="FYA25" s="27"/>
      <c r="FYB25" s="27"/>
      <c r="FYC25" s="27"/>
      <c r="FYD25" s="27"/>
      <c r="FYE25" s="27"/>
      <c r="FYF25" s="28"/>
      <c r="FYG25" s="17"/>
      <c r="FYH25" s="27"/>
      <c r="FYI25" s="27"/>
      <c r="FYJ25" s="27"/>
      <c r="FYK25" s="27"/>
      <c r="FYL25" s="27"/>
      <c r="FYM25" s="27"/>
      <c r="FYN25" s="28"/>
      <c r="FYO25" s="17"/>
      <c r="FYP25" s="27"/>
      <c r="FYQ25" s="27"/>
      <c r="FYR25" s="27"/>
      <c r="FYS25" s="27"/>
      <c r="FYT25" s="27"/>
      <c r="FYU25" s="27"/>
      <c r="FYV25" s="28"/>
      <c r="FYW25" s="17"/>
      <c r="FYX25" s="27"/>
      <c r="FYY25" s="27"/>
      <c r="FYZ25" s="27"/>
      <c r="FZA25" s="27"/>
      <c r="FZB25" s="27"/>
      <c r="FZC25" s="27"/>
      <c r="FZD25" s="28"/>
      <c r="FZE25" s="17"/>
      <c r="FZF25" s="27"/>
      <c r="FZG25" s="27"/>
      <c r="FZH25" s="27"/>
      <c r="FZI25" s="27"/>
      <c r="FZJ25" s="27"/>
      <c r="FZK25" s="27"/>
      <c r="FZL25" s="28"/>
      <c r="FZM25" s="17"/>
      <c r="FZN25" s="27"/>
      <c r="FZO25" s="27"/>
      <c r="FZP25" s="27"/>
      <c r="FZQ25" s="27"/>
      <c r="FZR25" s="27"/>
      <c r="FZS25" s="27"/>
      <c r="FZT25" s="28"/>
      <c r="FZU25" s="17"/>
      <c r="FZV25" s="27"/>
      <c r="FZW25" s="27"/>
      <c r="FZX25" s="27"/>
      <c r="FZY25" s="27"/>
      <c r="FZZ25" s="27"/>
      <c r="GAA25" s="27"/>
      <c r="GAB25" s="28"/>
      <c r="GAC25" s="17"/>
      <c r="GAD25" s="27"/>
      <c r="GAE25" s="27"/>
      <c r="GAF25" s="27"/>
      <c r="GAG25" s="27"/>
      <c r="GAH25" s="27"/>
      <c r="GAI25" s="27"/>
      <c r="GAJ25" s="28"/>
      <c r="GAK25" s="17"/>
      <c r="GAL25" s="27"/>
      <c r="GAM25" s="27"/>
      <c r="GAN25" s="27"/>
      <c r="GAO25" s="27"/>
      <c r="GAP25" s="27"/>
      <c r="GAQ25" s="27"/>
      <c r="GAR25" s="28"/>
      <c r="GAS25" s="17"/>
      <c r="GAT25" s="27"/>
      <c r="GAU25" s="27"/>
      <c r="GAV25" s="27"/>
      <c r="GAW25" s="27"/>
      <c r="GAX25" s="27"/>
      <c r="GAY25" s="27"/>
      <c r="GAZ25" s="28"/>
      <c r="GBA25" s="17"/>
      <c r="GBB25" s="27"/>
      <c r="GBC25" s="27"/>
      <c r="GBD25" s="27"/>
      <c r="GBE25" s="27"/>
      <c r="GBF25" s="27"/>
      <c r="GBG25" s="27"/>
      <c r="GBH25" s="28"/>
      <c r="GBI25" s="17"/>
      <c r="GBJ25" s="27"/>
      <c r="GBK25" s="27"/>
      <c r="GBL25" s="27"/>
      <c r="GBM25" s="27"/>
      <c r="GBN25" s="27"/>
      <c r="GBO25" s="27"/>
      <c r="GBP25" s="28"/>
      <c r="GBQ25" s="17"/>
      <c r="GBR25" s="27"/>
      <c r="GBS25" s="27"/>
      <c r="GBT25" s="27"/>
      <c r="GBU25" s="27"/>
      <c r="GBV25" s="27"/>
      <c r="GBW25" s="27"/>
      <c r="GBX25" s="28"/>
      <c r="GBY25" s="17"/>
      <c r="GBZ25" s="27"/>
      <c r="GCA25" s="27"/>
      <c r="GCB25" s="27"/>
      <c r="GCC25" s="27"/>
      <c r="GCD25" s="27"/>
      <c r="GCE25" s="27"/>
      <c r="GCF25" s="28"/>
      <c r="GCG25" s="17"/>
      <c r="GCH25" s="27"/>
      <c r="GCI25" s="27"/>
      <c r="GCJ25" s="27"/>
      <c r="GCK25" s="27"/>
      <c r="GCL25" s="27"/>
      <c r="GCM25" s="27"/>
      <c r="GCN25" s="28"/>
      <c r="GCO25" s="17"/>
      <c r="GCP25" s="27"/>
      <c r="GCQ25" s="27"/>
      <c r="GCR25" s="27"/>
      <c r="GCS25" s="27"/>
      <c r="GCT25" s="27"/>
      <c r="GCU25" s="27"/>
      <c r="GCV25" s="28"/>
      <c r="GCW25" s="17"/>
      <c r="GCX25" s="27"/>
      <c r="GCY25" s="27"/>
      <c r="GCZ25" s="27"/>
      <c r="GDA25" s="27"/>
      <c r="GDB25" s="27"/>
      <c r="GDC25" s="27"/>
      <c r="GDD25" s="28"/>
      <c r="GDE25" s="17"/>
      <c r="GDF25" s="27"/>
      <c r="GDG25" s="27"/>
      <c r="GDH25" s="27"/>
      <c r="GDI25" s="27"/>
      <c r="GDJ25" s="27"/>
      <c r="GDK25" s="27"/>
      <c r="GDL25" s="28"/>
      <c r="GDM25" s="17"/>
      <c r="GDN25" s="27"/>
      <c r="GDO25" s="27"/>
      <c r="GDP25" s="27"/>
      <c r="GDQ25" s="27"/>
      <c r="GDR25" s="27"/>
      <c r="GDS25" s="27"/>
      <c r="GDT25" s="28"/>
      <c r="GDU25" s="17"/>
      <c r="GDV25" s="27"/>
      <c r="GDW25" s="27"/>
      <c r="GDX25" s="27"/>
      <c r="GDY25" s="27"/>
      <c r="GDZ25" s="27"/>
      <c r="GEA25" s="27"/>
      <c r="GEB25" s="28"/>
      <c r="GEC25" s="17"/>
      <c r="GED25" s="27"/>
      <c r="GEE25" s="27"/>
      <c r="GEF25" s="27"/>
      <c r="GEG25" s="27"/>
      <c r="GEH25" s="27"/>
      <c r="GEI25" s="27"/>
      <c r="GEJ25" s="28"/>
      <c r="GEK25" s="17"/>
      <c r="GEL25" s="27"/>
      <c r="GEM25" s="27"/>
      <c r="GEN25" s="27"/>
      <c r="GEO25" s="27"/>
      <c r="GEP25" s="27"/>
      <c r="GEQ25" s="27"/>
      <c r="GER25" s="28"/>
      <c r="GES25" s="17"/>
      <c r="GET25" s="27"/>
      <c r="GEU25" s="27"/>
      <c r="GEV25" s="27"/>
      <c r="GEW25" s="27"/>
      <c r="GEX25" s="27"/>
      <c r="GEY25" s="27"/>
      <c r="GEZ25" s="28"/>
      <c r="GFA25" s="17"/>
      <c r="GFB25" s="27"/>
      <c r="GFC25" s="27"/>
      <c r="GFD25" s="27"/>
      <c r="GFE25" s="27"/>
      <c r="GFF25" s="27"/>
      <c r="GFG25" s="27"/>
      <c r="GFH25" s="28"/>
      <c r="GFI25" s="17"/>
      <c r="GFJ25" s="27"/>
      <c r="GFK25" s="27"/>
      <c r="GFL25" s="27"/>
      <c r="GFM25" s="27"/>
      <c r="GFN25" s="27"/>
      <c r="GFO25" s="27"/>
      <c r="GFP25" s="28"/>
      <c r="GFQ25" s="17"/>
      <c r="GFR25" s="27"/>
      <c r="GFS25" s="27"/>
      <c r="GFT25" s="27"/>
      <c r="GFU25" s="27"/>
      <c r="GFV25" s="27"/>
      <c r="GFW25" s="27"/>
      <c r="GFX25" s="28"/>
      <c r="GFY25" s="17"/>
      <c r="GFZ25" s="27"/>
      <c r="GGA25" s="27"/>
      <c r="GGB25" s="27"/>
      <c r="GGC25" s="27"/>
      <c r="GGD25" s="27"/>
      <c r="GGE25" s="27"/>
      <c r="GGF25" s="28"/>
      <c r="GGG25" s="17"/>
      <c r="GGH25" s="27"/>
      <c r="GGI25" s="27"/>
      <c r="GGJ25" s="27"/>
      <c r="GGK25" s="27"/>
      <c r="GGL25" s="27"/>
      <c r="GGM25" s="27"/>
      <c r="GGN25" s="28"/>
      <c r="GGO25" s="17"/>
      <c r="GGP25" s="27"/>
      <c r="GGQ25" s="27"/>
      <c r="GGR25" s="27"/>
      <c r="GGS25" s="27"/>
      <c r="GGT25" s="27"/>
      <c r="GGU25" s="27"/>
      <c r="GGV25" s="28"/>
      <c r="GGW25" s="17"/>
      <c r="GGX25" s="27"/>
      <c r="GGY25" s="27"/>
      <c r="GGZ25" s="27"/>
      <c r="GHA25" s="27"/>
      <c r="GHB25" s="27"/>
      <c r="GHC25" s="27"/>
      <c r="GHD25" s="28"/>
      <c r="GHE25" s="17"/>
      <c r="GHF25" s="27"/>
      <c r="GHG25" s="27"/>
      <c r="GHH25" s="27"/>
      <c r="GHI25" s="27"/>
      <c r="GHJ25" s="27"/>
      <c r="GHK25" s="27"/>
      <c r="GHL25" s="28"/>
      <c r="GHM25" s="17"/>
      <c r="GHN25" s="27"/>
      <c r="GHO25" s="27"/>
      <c r="GHP25" s="27"/>
      <c r="GHQ25" s="27"/>
      <c r="GHR25" s="27"/>
      <c r="GHS25" s="27"/>
      <c r="GHT25" s="28"/>
      <c r="GHU25" s="17"/>
      <c r="GHV25" s="27"/>
      <c r="GHW25" s="27"/>
      <c r="GHX25" s="27"/>
      <c r="GHY25" s="27"/>
      <c r="GHZ25" s="27"/>
      <c r="GIA25" s="27"/>
      <c r="GIB25" s="28"/>
      <c r="GIC25" s="17"/>
      <c r="GID25" s="27"/>
      <c r="GIE25" s="27"/>
      <c r="GIF25" s="27"/>
      <c r="GIG25" s="27"/>
      <c r="GIH25" s="27"/>
      <c r="GII25" s="27"/>
      <c r="GIJ25" s="28"/>
      <c r="GIK25" s="17"/>
      <c r="GIL25" s="27"/>
      <c r="GIM25" s="27"/>
      <c r="GIN25" s="27"/>
      <c r="GIO25" s="27"/>
      <c r="GIP25" s="27"/>
      <c r="GIQ25" s="27"/>
      <c r="GIR25" s="28"/>
      <c r="GIS25" s="17"/>
      <c r="GIT25" s="27"/>
      <c r="GIU25" s="27"/>
      <c r="GIV25" s="27"/>
      <c r="GIW25" s="27"/>
      <c r="GIX25" s="27"/>
      <c r="GIY25" s="27"/>
      <c r="GIZ25" s="28"/>
      <c r="GJA25" s="17"/>
      <c r="GJB25" s="27"/>
      <c r="GJC25" s="27"/>
      <c r="GJD25" s="27"/>
      <c r="GJE25" s="27"/>
      <c r="GJF25" s="27"/>
      <c r="GJG25" s="27"/>
      <c r="GJH25" s="28"/>
      <c r="GJI25" s="17"/>
      <c r="GJJ25" s="27"/>
      <c r="GJK25" s="27"/>
      <c r="GJL25" s="27"/>
      <c r="GJM25" s="27"/>
      <c r="GJN25" s="27"/>
      <c r="GJO25" s="27"/>
      <c r="GJP25" s="28"/>
      <c r="GJQ25" s="17"/>
      <c r="GJR25" s="27"/>
      <c r="GJS25" s="27"/>
      <c r="GJT25" s="27"/>
      <c r="GJU25" s="27"/>
      <c r="GJV25" s="27"/>
      <c r="GJW25" s="27"/>
      <c r="GJX25" s="28"/>
      <c r="GJY25" s="17"/>
      <c r="GJZ25" s="27"/>
      <c r="GKA25" s="27"/>
      <c r="GKB25" s="27"/>
      <c r="GKC25" s="27"/>
      <c r="GKD25" s="27"/>
      <c r="GKE25" s="27"/>
      <c r="GKF25" s="28"/>
      <c r="GKG25" s="17"/>
      <c r="GKH25" s="27"/>
      <c r="GKI25" s="27"/>
      <c r="GKJ25" s="27"/>
      <c r="GKK25" s="27"/>
      <c r="GKL25" s="27"/>
      <c r="GKM25" s="27"/>
      <c r="GKN25" s="28"/>
      <c r="GKO25" s="17"/>
      <c r="GKP25" s="27"/>
      <c r="GKQ25" s="27"/>
      <c r="GKR25" s="27"/>
      <c r="GKS25" s="27"/>
      <c r="GKT25" s="27"/>
      <c r="GKU25" s="27"/>
      <c r="GKV25" s="28"/>
      <c r="GKW25" s="17"/>
      <c r="GKX25" s="27"/>
      <c r="GKY25" s="27"/>
      <c r="GKZ25" s="27"/>
      <c r="GLA25" s="27"/>
      <c r="GLB25" s="27"/>
      <c r="GLC25" s="27"/>
      <c r="GLD25" s="28"/>
      <c r="GLE25" s="17"/>
      <c r="GLF25" s="27"/>
      <c r="GLG25" s="27"/>
      <c r="GLH25" s="27"/>
      <c r="GLI25" s="27"/>
      <c r="GLJ25" s="27"/>
      <c r="GLK25" s="27"/>
      <c r="GLL25" s="28"/>
      <c r="GLM25" s="17"/>
      <c r="GLN25" s="27"/>
      <c r="GLO25" s="27"/>
      <c r="GLP25" s="27"/>
      <c r="GLQ25" s="27"/>
      <c r="GLR25" s="27"/>
      <c r="GLS25" s="27"/>
      <c r="GLT25" s="28"/>
      <c r="GLU25" s="17"/>
      <c r="GLV25" s="27"/>
      <c r="GLW25" s="27"/>
      <c r="GLX25" s="27"/>
      <c r="GLY25" s="27"/>
      <c r="GLZ25" s="27"/>
      <c r="GMA25" s="27"/>
      <c r="GMB25" s="28"/>
      <c r="GMC25" s="17"/>
      <c r="GMD25" s="27"/>
      <c r="GME25" s="27"/>
      <c r="GMF25" s="27"/>
      <c r="GMG25" s="27"/>
      <c r="GMH25" s="27"/>
      <c r="GMI25" s="27"/>
      <c r="GMJ25" s="28"/>
      <c r="GMK25" s="17"/>
      <c r="GML25" s="27"/>
      <c r="GMM25" s="27"/>
      <c r="GMN25" s="27"/>
      <c r="GMO25" s="27"/>
      <c r="GMP25" s="27"/>
      <c r="GMQ25" s="27"/>
      <c r="GMR25" s="28"/>
      <c r="GMS25" s="17"/>
      <c r="GMT25" s="27"/>
      <c r="GMU25" s="27"/>
      <c r="GMV25" s="27"/>
      <c r="GMW25" s="27"/>
      <c r="GMX25" s="27"/>
      <c r="GMY25" s="27"/>
      <c r="GMZ25" s="28"/>
      <c r="GNA25" s="17"/>
      <c r="GNB25" s="27"/>
      <c r="GNC25" s="27"/>
      <c r="GND25" s="27"/>
      <c r="GNE25" s="27"/>
      <c r="GNF25" s="27"/>
      <c r="GNG25" s="27"/>
      <c r="GNH25" s="28"/>
      <c r="GNI25" s="17"/>
      <c r="GNJ25" s="27"/>
      <c r="GNK25" s="27"/>
      <c r="GNL25" s="27"/>
      <c r="GNM25" s="27"/>
      <c r="GNN25" s="27"/>
      <c r="GNO25" s="27"/>
      <c r="GNP25" s="28"/>
      <c r="GNQ25" s="17"/>
      <c r="GNR25" s="27"/>
      <c r="GNS25" s="27"/>
      <c r="GNT25" s="27"/>
      <c r="GNU25" s="27"/>
      <c r="GNV25" s="27"/>
      <c r="GNW25" s="27"/>
      <c r="GNX25" s="28"/>
      <c r="GNY25" s="17"/>
      <c r="GNZ25" s="27"/>
      <c r="GOA25" s="27"/>
      <c r="GOB25" s="27"/>
      <c r="GOC25" s="27"/>
      <c r="GOD25" s="27"/>
      <c r="GOE25" s="27"/>
      <c r="GOF25" s="28"/>
      <c r="GOG25" s="17"/>
      <c r="GOH25" s="27"/>
      <c r="GOI25" s="27"/>
      <c r="GOJ25" s="27"/>
      <c r="GOK25" s="27"/>
      <c r="GOL25" s="27"/>
      <c r="GOM25" s="27"/>
      <c r="GON25" s="28"/>
      <c r="GOO25" s="17"/>
      <c r="GOP25" s="27"/>
      <c r="GOQ25" s="27"/>
      <c r="GOR25" s="27"/>
      <c r="GOS25" s="27"/>
      <c r="GOT25" s="27"/>
      <c r="GOU25" s="27"/>
      <c r="GOV25" s="28"/>
      <c r="GOW25" s="17"/>
      <c r="GOX25" s="27"/>
      <c r="GOY25" s="27"/>
      <c r="GOZ25" s="27"/>
      <c r="GPA25" s="27"/>
      <c r="GPB25" s="27"/>
      <c r="GPC25" s="27"/>
      <c r="GPD25" s="28"/>
      <c r="GPE25" s="17"/>
      <c r="GPF25" s="27"/>
      <c r="GPG25" s="27"/>
      <c r="GPH25" s="27"/>
      <c r="GPI25" s="27"/>
      <c r="GPJ25" s="27"/>
      <c r="GPK25" s="27"/>
      <c r="GPL25" s="28"/>
      <c r="GPM25" s="17"/>
      <c r="GPN25" s="27"/>
      <c r="GPO25" s="27"/>
      <c r="GPP25" s="27"/>
      <c r="GPQ25" s="27"/>
      <c r="GPR25" s="27"/>
      <c r="GPS25" s="27"/>
      <c r="GPT25" s="28"/>
      <c r="GPU25" s="17"/>
      <c r="GPV25" s="27"/>
      <c r="GPW25" s="27"/>
      <c r="GPX25" s="27"/>
      <c r="GPY25" s="27"/>
      <c r="GPZ25" s="27"/>
      <c r="GQA25" s="27"/>
      <c r="GQB25" s="28"/>
      <c r="GQC25" s="17"/>
      <c r="GQD25" s="27"/>
      <c r="GQE25" s="27"/>
      <c r="GQF25" s="27"/>
      <c r="GQG25" s="27"/>
      <c r="GQH25" s="27"/>
      <c r="GQI25" s="27"/>
      <c r="GQJ25" s="28"/>
      <c r="GQK25" s="17"/>
      <c r="GQL25" s="27"/>
      <c r="GQM25" s="27"/>
      <c r="GQN25" s="27"/>
      <c r="GQO25" s="27"/>
      <c r="GQP25" s="27"/>
      <c r="GQQ25" s="27"/>
      <c r="GQR25" s="28"/>
      <c r="GQS25" s="17"/>
      <c r="GQT25" s="27"/>
      <c r="GQU25" s="27"/>
      <c r="GQV25" s="27"/>
      <c r="GQW25" s="27"/>
      <c r="GQX25" s="27"/>
      <c r="GQY25" s="27"/>
      <c r="GQZ25" s="28"/>
      <c r="GRA25" s="17"/>
      <c r="GRB25" s="27"/>
      <c r="GRC25" s="27"/>
      <c r="GRD25" s="27"/>
      <c r="GRE25" s="27"/>
      <c r="GRF25" s="27"/>
      <c r="GRG25" s="27"/>
      <c r="GRH25" s="28"/>
      <c r="GRI25" s="17"/>
      <c r="GRJ25" s="27"/>
      <c r="GRK25" s="27"/>
      <c r="GRL25" s="27"/>
      <c r="GRM25" s="27"/>
      <c r="GRN25" s="27"/>
      <c r="GRO25" s="27"/>
      <c r="GRP25" s="28"/>
      <c r="GRQ25" s="17"/>
      <c r="GRR25" s="27"/>
      <c r="GRS25" s="27"/>
      <c r="GRT25" s="27"/>
      <c r="GRU25" s="27"/>
      <c r="GRV25" s="27"/>
      <c r="GRW25" s="27"/>
      <c r="GRX25" s="28"/>
      <c r="GRY25" s="17"/>
      <c r="GRZ25" s="27"/>
      <c r="GSA25" s="27"/>
      <c r="GSB25" s="27"/>
      <c r="GSC25" s="27"/>
      <c r="GSD25" s="27"/>
      <c r="GSE25" s="27"/>
      <c r="GSF25" s="28"/>
      <c r="GSG25" s="17"/>
      <c r="GSH25" s="27"/>
      <c r="GSI25" s="27"/>
      <c r="GSJ25" s="27"/>
      <c r="GSK25" s="27"/>
      <c r="GSL25" s="27"/>
      <c r="GSM25" s="27"/>
      <c r="GSN25" s="28"/>
      <c r="GSO25" s="17"/>
      <c r="GSP25" s="27"/>
      <c r="GSQ25" s="27"/>
      <c r="GSR25" s="27"/>
      <c r="GSS25" s="27"/>
      <c r="GST25" s="27"/>
      <c r="GSU25" s="27"/>
      <c r="GSV25" s="28"/>
      <c r="GSW25" s="17"/>
      <c r="GSX25" s="27"/>
      <c r="GSY25" s="27"/>
      <c r="GSZ25" s="27"/>
      <c r="GTA25" s="27"/>
      <c r="GTB25" s="27"/>
      <c r="GTC25" s="27"/>
      <c r="GTD25" s="28"/>
      <c r="GTE25" s="17"/>
      <c r="GTF25" s="27"/>
      <c r="GTG25" s="27"/>
      <c r="GTH25" s="27"/>
      <c r="GTI25" s="27"/>
      <c r="GTJ25" s="27"/>
      <c r="GTK25" s="27"/>
      <c r="GTL25" s="28"/>
      <c r="GTM25" s="17"/>
      <c r="GTN25" s="27"/>
      <c r="GTO25" s="27"/>
      <c r="GTP25" s="27"/>
      <c r="GTQ25" s="27"/>
      <c r="GTR25" s="27"/>
      <c r="GTS25" s="27"/>
      <c r="GTT25" s="28"/>
      <c r="GTU25" s="17"/>
      <c r="GTV25" s="27"/>
      <c r="GTW25" s="27"/>
      <c r="GTX25" s="27"/>
      <c r="GTY25" s="27"/>
      <c r="GTZ25" s="27"/>
      <c r="GUA25" s="27"/>
      <c r="GUB25" s="28"/>
      <c r="GUC25" s="17"/>
      <c r="GUD25" s="27"/>
      <c r="GUE25" s="27"/>
      <c r="GUF25" s="27"/>
      <c r="GUG25" s="27"/>
      <c r="GUH25" s="27"/>
      <c r="GUI25" s="27"/>
      <c r="GUJ25" s="28"/>
      <c r="GUK25" s="17"/>
      <c r="GUL25" s="27"/>
      <c r="GUM25" s="27"/>
      <c r="GUN25" s="27"/>
      <c r="GUO25" s="27"/>
      <c r="GUP25" s="27"/>
      <c r="GUQ25" s="27"/>
      <c r="GUR25" s="28"/>
      <c r="GUS25" s="17"/>
      <c r="GUT25" s="27"/>
      <c r="GUU25" s="27"/>
      <c r="GUV25" s="27"/>
      <c r="GUW25" s="27"/>
      <c r="GUX25" s="27"/>
      <c r="GUY25" s="27"/>
      <c r="GUZ25" s="28"/>
      <c r="GVA25" s="17"/>
      <c r="GVB25" s="27"/>
      <c r="GVC25" s="27"/>
      <c r="GVD25" s="27"/>
      <c r="GVE25" s="27"/>
      <c r="GVF25" s="27"/>
      <c r="GVG25" s="27"/>
      <c r="GVH25" s="28"/>
      <c r="GVI25" s="17"/>
      <c r="GVJ25" s="27"/>
      <c r="GVK25" s="27"/>
      <c r="GVL25" s="27"/>
      <c r="GVM25" s="27"/>
      <c r="GVN25" s="27"/>
      <c r="GVO25" s="27"/>
      <c r="GVP25" s="28"/>
      <c r="GVQ25" s="17"/>
      <c r="GVR25" s="27"/>
      <c r="GVS25" s="27"/>
      <c r="GVT25" s="27"/>
      <c r="GVU25" s="27"/>
      <c r="GVV25" s="27"/>
      <c r="GVW25" s="27"/>
      <c r="GVX25" s="28"/>
      <c r="GVY25" s="17"/>
      <c r="GVZ25" s="27"/>
      <c r="GWA25" s="27"/>
      <c r="GWB25" s="27"/>
      <c r="GWC25" s="27"/>
      <c r="GWD25" s="27"/>
      <c r="GWE25" s="27"/>
      <c r="GWF25" s="28"/>
      <c r="GWG25" s="17"/>
      <c r="GWH25" s="27"/>
      <c r="GWI25" s="27"/>
      <c r="GWJ25" s="27"/>
      <c r="GWK25" s="27"/>
      <c r="GWL25" s="27"/>
      <c r="GWM25" s="27"/>
      <c r="GWN25" s="28"/>
      <c r="GWO25" s="17"/>
      <c r="GWP25" s="27"/>
      <c r="GWQ25" s="27"/>
      <c r="GWR25" s="27"/>
      <c r="GWS25" s="27"/>
      <c r="GWT25" s="27"/>
      <c r="GWU25" s="27"/>
      <c r="GWV25" s="28"/>
      <c r="GWW25" s="17"/>
      <c r="GWX25" s="27"/>
      <c r="GWY25" s="27"/>
      <c r="GWZ25" s="27"/>
      <c r="GXA25" s="27"/>
      <c r="GXB25" s="27"/>
      <c r="GXC25" s="27"/>
      <c r="GXD25" s="28"/>
      <c r="GXE25" s="17"/>
      <c r="GXF25" s="27"/>
      <c r="GXG25" s="27"/>
      <c r="GXH25" s="27"/>
      <c r="GXI25" s="27"/>
      <c r="GXJ25" s="27"/>
      <c r="GXK25" s="27"/>
      <c r="GXL25" s="28"/>
      <c r="GXM25" s="17"/>
      <c r="GXN25" s="27"/>
      <c r="GXO25" s="27"/>
      <c r="GXP25" s="27"/>
      <c r="GXQ25" s="27"/>
      <c r="GXR25" s="27"/>
      <c r="GXS25" s="27"/>
      <c r="GXT25" s="28"/>
      <c r="GXU25" s="17"/>
      <c r="GXV25" s="27"/>
      <c r="GXW25" s="27"/>
      <c r="GXX25" s="27"/>
      <c r="GXY25" s="27"/>
      <c r="GXZ25" s="27"/>
      <c r="GYA25" s="27"/>
      <c r="GYB25" s="28"/>
      <c r="GYC25" s="17"/>
      <c r="GYD25" s="27"/>
      <c r="GYE25" s="27"/>
      <c r="GYF25" s="27"/>
      <c r="GYG25" s="27"/>
      <c r="GYH25" s="27"/>
      <c r="GYI25" s="27"/>
      <c r="GYJ25" s="28"/>
      <c r="GYK25" s="17"/>
      <c r="GYL25" s="27"/>
      <c r="GYM25" s="27"/>
      <c r="GYN25" s="27"/>
      <c r="GYO25" s="27"/>
      <c r="GYP25" s="27"/>
      <c r="GYQ25" s="27"/>
      <c r="GYR25" s="28"/>
      <c r="GYS25" s="17"/>
      <c r="GYT25" s="27"/>
      <c r="GYU25" s="27"/>
      <c r="GYV25" s="27"/>
      <c r="GYW25" s="27"/>
      <c r="GYX25" s="27"/>
      <c r="GYY25" s="27"/>
      <c r="GYZ25" s="28"/>
      <c r="GZA25" s="17"/>
      <c r="GZB25" s="27"/>
      <c r="GZC25" s="27"/>
      <c r="GZD25" s="27"/>
      <c r="GZE25" s="27"/>
      <c r="GZF25" s="27"/>
      <c r="GZG25" s="27"/>
      <c r="GZH25" s="28"/>
      <c r="GZI25" s="17"/>
      <c r="GZJ25" s="27"/>
      <c r="GZK25" s="27"/>
      <c r="GZL25" s="27"/>
      <c r="GZM25" s="27"/>
      <c r="GZN25" s="27"/>
      <c r="GZO25" s="27"/>
      <c r="GZP25" s="28"/>
      <c r="GZQ25" s="17"/>
      <c r="GZR25" s="27"/>
      <c r="GZS25" s="27"/>
      <c r="GZT25" s="27"/>
      <c r="GZU25" s="27"/>
      <c r="GZV25" s="27"/>
      <c r="GZW25" s="27"/>
      <c r="GZX25" s="28"/>
      <c r="GZY25" s="17"/>
      <c r="GZZ25" s="27"/>
      <c r="HAA25" s="27"/>
      <c r="HAB25" s="27"/>
      <c r="HAC25" s="27"/>
      <c r="HAD25" s="27"/>
      <c r="HAE25" s="27"/>
      <c r="HAF25" s="28"/>
      <c r="HAG25" s="17"/>
      <c r="HAH25" s="27"/>
      <c r="HAI25" s="27"/>
      <c r="HAJ25" s="27"/>
      <c r="HAK25" s="27"/>
      <c r="HAL25" s="27"/>
      <c r="HAM25" s="27"/>
      <c r="HAN25" s="28"/>
      <c r="HAO25" s="17"/>
      <c r="HAP25" s="27"/>
      <c r="HAQ25" s="27"/>
      <c r="HAR25" s="27"/>
      <c r="HAS25" s="27"/>
      <c r="HAT25" s="27"/>
      <c r="HAU25" s="27"/>
      <c r="HAV25" s="28"/>
      <c r="HAW25" s="17"/>
      <c r="HAX25" s="27"/>
      <c r="HAY25" s="27"/>
      <c r="HAZ25" s="27"/>
      <c r="HBA25" s="27"/>
      <c r="HBB25" s="27"/>
      <c r="HBC25" s="27"/>
      <c r="HBD25" s="28"/>
      <c r="HBE25" s="17"/>
      <c r="HBF25" s="27"/>
      <c r="HBG25" s="27"/>
      <c r="HBH25" s="27"/>
      <c r="HBI25" s="27"/>
      <c r="HBJ25" s="27"/>
      <c r="HBK25" s="27"/>
      <c r="HBL25" s="28"/>
      <c r="HBM25" s="17"/>
      <c r="HBN25" s="27"/>
      <c r="HBO25" s="27"/>
      <c r="HBP25" s="27"/>
      <c r="HBQ25" s="27"/>
      <c r="HBR25" s="27"/>
      <c r="HBS25" s="27"/>
      <c r="HBT25" s="28"/>
      <c r="HBU25" s="17"/>
      <c r="HBV25" s="27"/>
      <c r="HBW25" s="27"/>
      <c r="HBX25" s="27"/>
      <c r="HBY25" s="27"/>
      <c r="HBZ25" s="27"/>
      <c r="HCA25" s="27"/>
      <c r="HCB25" s="28"/>
      <c r="HCC25" s="17"/>
      <c r="HCD25" s="27"/>
      <c r="HCE25" s="27"/>
      <c r="HCF25" s="27"/>
      <c r="HCG25" s="27"/>
      <c r="HCH25" s="27"/>
      <c r="HCI25" s="27"/>
      <c r="HCJ25" s="28"/>
      <c r="HCK25" s="17"/>
      <c r="HCL25" s="27"/>
      <c r="HCM25" s="27"/>
      <c r="HCN25" s="27"/>
      <c r="HCO25" s="27"/>
      <c r="HCP25" s="27"/>
      <c r="HCQ25" s="27"/>
      <c r="HCR25" s="28"/>
      <c r="HCS25" s="17"/>
      <c r="HCT25" s="27"/>
      <c r="HCU25" s="27"/>
      <c r="HCV25" s="27"/>
      <c r="HCW25" s="27"/>
      <c r="HCX25" s="27"/>
      <c r="HCY25" s="27"/>
      <c r="HCZ25" s="28"/>
      <c r="HDA25" s="17"/>
      <c r="HDB25" s="27"/>
      <c r="HDC25" s="27"/>
      <c r="HDD25" s="27"/>
      <c r="HDE25" s="27"/>
      <c r="HDF25" s="27"/>
      <c r="HDG25" s="27"/>
      <c r="HDH25" s="28"/>
      <c r="HDI25" s="17"/>
      <c r="HDJ25" s="27"/>
      <c r="HDK25" s="27"/>
      <c r="HDL25" s="27"/>
      <c r="HDM25" s="27"/>
      <c r="HDN25" s="27"/>
      <c r="HDO25" s="27"/>
      <c r="HDP25" s="28"/>
      <c r="HDQ25" s="17"/>
      <c r="HDR25" s="27"/>
      <c r="HDS25" s="27"/>
      <c r="HDT25" s="27"/>
      <c r="HDU25" s="27"/>
      <c r="HDV25" s="27"/>
      <c r="HDW25" s="27"/>
      <c r="HDX25" s="28"/>
      <c r="HDY25" s="17"/>
      <c r="HDZ25" s="27"/>
      <c r="HEA25" s="27"/>
      <c r="HEB25" s="27"/>
      <c r="HEC25" s="27"/>
      <c r="HED25" s="27"/>
      <c r="HEE25" s="27"/>
      <c r="HEF25" s="28"/>
      <c r="HEG25" s="17"/>
      <c r="HEH25" s="27"/>
      <c r="HEI25" s="27"/>
      <c r="HEJ25" s="27"/>
      <c r="HEK25" s="27"/>
      <c r="HEL25" s="27"/>
      <c r="HEM25" s="27"/>
      <c r="HEN25" s="28"/>
      <c r="HEO25" s="17"/>
      <c r="HEP25" s="27"/>
      <c r="HEQ25" s="27"/>
      <c r="HER25" s="27"/>
      <c r="HES25" s="27"/>
      <c r="HET25" s="27"/>
      <c r="HEU25" s="27"/>
      <c r="HEV25" s="28"/>
      <c r="HEW25" s="17"/>
      <c r="HEX25" s="27"/>
      <c r="HEY25" s="27"/>
      <c r="HEZ25" s="27"/>
      <c r="HFA25" s="27"/>
      <c r="HFB25" s="27"/>
      <c r="HFC25" s="27"/>
      <c r="HFD25" s="28"/>
      <c r="HFE25" s="17"/>
      <c r="HFF25" s="27"/>
      <c r="HFG25" s="27"/>
      <c r="HFH25" s="27"/>
      <c r="HFI25" s="27"/>
      <c r="HFJ25" s="27"/>
      <c r="HFK25" s="27"/>
      <c r="HFL25" s="28"/>
      <c r="HFM25" s="17"/>
      <c r="HFN25" s="27"/>
      <c r="HFO25" s="27"/>
      <c r="HFP25" s="27"/>
      <c r="HFQ25" s="27"/>
      <c r="HFR25" s="27"/>
      <c r="HFS25" s="27"/>
      <c r="HFT25" s="28"/>
      <c r="HFU25" s="17"/>
      <c r="HFV25" s="27"/>
      <c r="HFW25" s="27"/>
      <c r="HFX25" s="27"/>
      <c r="HFY25" s="27"/>
      <c r="HFZ25" s="27"/>
      <c r="HGA25" s="27"/>
      <c r="HGB25" s="28"/>
      <c r="HGC25" s="17"/>
      <c r="HGD25" s="27"/>
      <c r="HGE25" s="27"/>
      <c r="HGF25" s="27"/>
      <c r="HGG25" s="27"/>
      <c r="HGH25" s="27"/>
      <c r="HGI25" s="27"/>
      <c r="HGJ25" s="28"/>
      <c r="HGK25" s="17"/>
      <c r="HGL25" s="27"/>
      <c r="HGM25" s="27"/>
      <c r="HGN25" s="27"/>
      <c r="HGO25" s="27"/>
      <c r="HGP25" s="27"/>
      <c r="HGQ25" s="27"/>
      <c r="HGR25" s="28"/>
      <c r="HGS25" s="17"/>
      <c r="HGT25" s="27"/>
      <c r="HGU25" s="27"/>
      <c r="HGV25" s="27"/>
      <c r="HGW25" s="27"/>
      <c r="HGX25" s="27"/>
      <c r="HGY25" s="27"/>
      <c r="HGZ25" s="28"/>
      <c r="HHA25" s="17"/>
      <c r="HHB25" s="27"/>
      <c r="HHC25" s="27"/>
      <c r="HHD25" s="27"/>
      <c r="HHE25" s="27"/>
      <c r="HHF25" s="27"/>
      <c r="HHG25" s="27"/>
      <c r="HHH25" s="28"/>
      <c r="HHI25" s="17"/>
      <c r="HHJ25" s="27"/>
      <c r="HHK25" s="27"/>
      <c r="HHL25" s="27"/>
      <c r="HHM25" s="27"/>
      <c r="HHN25" s="27"/>
      <c r="HHO25" s="27"/>
      <c r="HHP25" s="28"/>
      <c r="HHQ25" s="17"/>
      <c r="HHR25" s="27"/>
      <c r="HHS25" s="27"/>
      <c r="HHT25" s="27"/>
      <c r="HHU25" s="27"/>
      <c r="HHV25" s="27"/>
      <c r="HHW25" s="27"/>
      <c r="HHX25" s="28"/>
      <c r="HHY25" s="17"/>
      <c r="HHZ25" s="27"/>
      <c r="HIA25" s="27"/>
      <c r="HIB25" s="27"/>
      <c r="HIC25" s="27"/>
      <c r="HID25" s="27"/>
      <c r="HIE25" s="27"/>
      <c r="HIF25" s="28"/>
      <c r="HIG25" s="17"/>
      <c r="HIH25" s="27"/>
      <c r="HII25" s="27"/>
      <c r="HIJ25" s="27"/>
      <c r="HIK25" s="27"/>
      <c r="HIL25" s="27"/>
      <c r="HIM25" s="27"/>
      <c r="HIN25" s="28"/>
      <c r="HIO25" s="17"/>
      <c r="HIP25" s="27"/>
      <c r="HIQ25" s="27"/>
      <c r="HIR25" s="27"/>
      <c r="HIS25" s="27"/>
      <c r="HIT25" s="27"/>
      <c r="HIU25" s="27"/>
      <c r="HIV25" s="28"/>
      <c r="HIW25" s="17"/>
      <c r="HIX25" s="27"/>
      <c r="HIY25" s="27"/>
      <c r="HIZ25" s="27"/>
      <c r="HJA25" s="27"/>
      <c r="HJB25" s="27"/>
      <c r="HJC25" s="27"/>
      <c r="HJD25" s="28"/>
      <c r="HJE25" s="17"/>
      <c r="HJF25" s="27"/>
      <c r="HJG25" s="27"/>
      <c r="HJH25" s="27"/>
      <c r="HJI25" s="27"/>
      <c r="HJJ25" s="27"/>
      <c r="HJK25" s="27"/>
      <c r="HJL25" s="28"/>
      <c r="HJM25" s="17"/>
      <c r="HJN25" s="27"/>
      <c r="HJO25" s="27"/>
      <c r="HJP25" s="27"/>
      <c r="HJQ25" s="27"/>
      <c r="HJR25" s="27"/>
      <c r="HJS25" s="27"/>
      <c r="HJT25" s="28"/>
      <c r="HJU25" s="17"/>
      <c r="HJV25" s="27"/>
      <c r="HJW25" s="27"/>
      <c r="HJX25" s="27"/>
      <c r="HJY25" s="27"/>
      <c r="HJZ25" s="27"/>
      <c r="HKA25" s="27"/>
      <c r="HKB25" s="28"/>
      <c r="HKC25" s="17"/>
      <c r="HKD25" s="27"/>
      <c r="HKE25" s="27"/>
      <c r="HKF25" s="27"/>
      <c r="HKG25" s="27"/>
      <c r="HKH25" s="27"/>
      <c r="HKI25" s="27"/>
      <c r="HKJ25" s="28"/>
      <c r="HKK25" s="17"/>
      <c r="HKL25" s="27"/>
      <c r="HKM25" s="27"/>
      <c r="HKN25" s="27"/>
      <c r="HKO25" s="27"/>
      <c r="HKP25" s="27"/>
      <c r="HKQ25" s="27"/>
      <c r="HKR25" s="28"/>
      <c r="HKS25" s="17"/>
      <c r="HKT25" s="27"/>
      <c r="HKU25" s="27"/>
      <c r="HKV25" s="27"/>
      <c r="HKW25" s="27"/>
      <c r="HKX25" s="27"/>
      <c r="HKY25" s="27"/>
      <c r="HKZ25" s="28"/>
      <c r="HLA25" s="17"/>
      <c r="HLB25" s="27"/>
      <c r="HLC25" s="27"/>
      <c r="HLD25" s="27"/>
      <c r="HLE25" s="27"/>
      <c r="HLF25" s="27"/>
      <c r="HLG25" s="27"/>
      <c r="HLH25" s="28"/>
      <c r="HLI25" s="17"/>
      <c r="HLJ25" s="27"/>
      <c r="HLK25" s="27"/>
      <c r="HLL25" s="27"/>
      <c r="HLM25" s="27"/>
      <c r="HLN25" s="27"/>
      <c r="HLO25" s="27"/>
      <c r="HLP25" s="28"/>
      <c r="HLQ25" s="17"/>
      <c r="HLR25" s="27"/>
      <c r="HLS25" s="27"/>
      <c r="HLT25" s="27"/>
      <c r="HLU25" s="27"/>
      <c r="HLV25" s="27"/>
      <c r="HLW25" s="27"/>
      <c r="HLX25" s="28"/>
      <c r="HLY25" s="17"/>
      <c r="HLZ25" s="27"/>
      <c r="HMA25" s="27"/>
      <c r="HMB25" s="27"/>
      <c r="HMC25" s="27"/>
      <c r="HMD25" s="27"/>
      <c r="HME25" s="27"/>
      <c r="HMF25" s="28"/>
      <c r="HMG25" s="17"/>
      <c r="HMH25" s="27"/>
      <c r="HMI25" s="27"/>
      <c r="HMJ25" s="27"/>
      <c r="HMK25" s="27"/>
      <c r="HML25" s="27"/>
      <c r="HMM25" s="27"/>
      <c r="HMN25" s="28"/>
      <c r="HMO25" s="17"/>
      <c r="HMP25" s="27"/>
      <c r="HMQ25" s="27"/>
      <c r="HMR25" s="27"/>
      <c r="HMS25" s="27"/>
      <c r="HMT25" s="27"/>
      <c r="HMU25" s="27"/>
      <c r="HMV25" s="28"/>
      <c r="HMW25" s="17"/>
      <c r="HMX25" s="27"/>
      <c r="HMY25" s="27"/>
      <c r="HMZ25" s="27"/>
      <c r="HNA25" s="27"/>
      <c r="HNB25" s="27"/>
      <c r="HNC25" s="27"/>
      <c r="HND25" s="28"/>
      <c r="HNE25" s="17"/>
      <c r="HNF25" s="27"/>
      <c r="HNG25" s="27"/>
      <c r="HNH25" s="27"/>
      <c r="HNI25" s="27"/>
      <c r="HNJ25" s="27"/>
      <c r="HNK25" s="27"/>
      <c r="HNL25" s="28"/>
      <c r="HNM25" s="17"/>
      <c r="HNN25" s="27"/>
      <c r="HNO25" s="27"/>
      <c r="HNP25" s="27"/>
      <c r="HNQ25" s="27"/>
      <c r="HNR25" s="27"/>
      <c r="HNS25" s="27"/>
      <c r="HNT25" s="28"/>
      <c r="HNU25" s="17"/>
      <c r="HNV25" s="27"/>
      <c r="HNW25" s="27"/>
      <c r="HNX25" s="27"/>
      <c r="HNY25" s="27"/>
      <c r="HNZ25" s="27"/>
      <c r="HOA25" s="27"/>
      <c r="HOB25" s="28"/>
      <c r="HOC25" s="17"/>
      <c r="HOD25" s="27"/>
      <c r="HOE25" s="27"/>
      <c r="HOF25" s="27"/>
      <c r="HOG25" s="27"/>
      <c r="HOH25" s="27"/>
      <c r="HOI25" s="27"/>
      <c r="HOJ25" s="28"/>
      <c r="HOK25" s="17"/>
      <c r="HOL25" s="27"/>
      <c r="HOM25" s="27"/>
      <c r="HON25" s="27"/>
      <c r="HOO25" s="27"/>
      <c r="HOP25" s="27"/>
      <c r="HOQ25" s="27"/>
      <c r="HOR25" s="28"/>
      <c r="HOS25" s="17"/>
      <c r="HOT25" s="27"/>
      <c r="HOU25" s="27"/>
      <c r="HOV25" s="27"/>
      <c r="HOW25" s="27"/>
      <c r="HOX25" s="27"/>
      <c r="HOY25" s="27"/>
      <c r="HOZ25" s="28"/>
      <c r="HPA25" s="17"/>
      <c r="HPB25" s="27"/>
      <c r="HPC25" s="27"/>
      <c r="HPD25" s="27"/>
      <c r="HPE25" s="27"/>
      <c r="HPF25" s="27"/>
      <c r="HPG25" s="27"/>
      <c r="HPH25" s="28"/>
      <c r="HPI25" s="17"/>
      <c r="HPJ25" s="27"/>
      <c r="HPK25" s="27"/>
      <c r="HPL25" s="27"/>
      <c r="HPM25" s="27"/>
      <c r="HPN25" s="27"/>
      <c r="HPO25" s="27"/>
      <c r="HPP25" s="28"/>
      <c r="HPQ25" s="17"/>
      <c r="HPR25" s="27"/>
      <c r="HPS25" s="27"/>
      <c r="HPT25" s="27"/>
      <c r="HPU25" s="27"/>
      <c r="HPV25" s="27"/>
      <c r="HPW25" s="27"/>
      <c r="HPX25" s="28"/>
      <c r="HPY25" s="17"/>
      <c r="HPZ25" s="27"/>
      <c r="HQA25" s="27"/>
      <c r="HQB25" s="27"/>
      <c r="HQC25" s="27"/>
      <c r="HQD25" s="27"/>
      <c r="HQE25" s="27"/>
      <c r="HQF25" s="28"/>
      <c r="HQG25" s="17"/>
      <c r="HQH25" s="27"/>
      <c r="HQI25" s="27"/>
      <c r="HQJ25" s="27"/>
      <c r="HQK25" s="27"/>
      <c r="HQL25" s="27"/>
      <c r="HQM25" s="27"/>
      <c r="HQN25" s="28"/>
      <c r="HQO25" s="17"/>
      <c r="HQP25" s="27"/>
      <c r="HQQ25" s="27"/>
      <c r="HQR25" s="27"/>
      <c r="HQS25" s="27"/>
      <c r="HQT25" s="27"/>
      <c r="HQU25" s="27"/>
      <c r="HQV25" s="28"/>
      <c r="HQW25" s="17"/>
      <c r="HQX25" s="27"/>
      <c r="HQY25" s="27"/>
      <c r="HQZ25" s="27"/>
      <c r="HRA25" s="27"/>
      <c r="HRB25" s="27"/>
      <c r="HRC25" s="27"/>
      <c r="HRD25" s="28"/>
      <c r="HRE25" s="17"/>
      <c r="HRF25" s="27"/>
      <c r="HRG25" s="27"/>
      <c r="HRH25" s="27"/>
      <c r="HRI25" s="27"/>
      <c r="HRJ25" s="27"/>
      <c r="HRK25" s="27"/>
      <c r="HRL25" s="28"/>
      <c r="HRM25" s="17"/>
      <c r="HRN25" s="27"/>
      <c r="HRO25" s="27"/>
      <c r="HRP25" s="27"/>
      <c r="HRQ25" s="27"/>
      <c r="HRR25" s="27"/>
      <c r="HRS25" s="27"/>
      <c r="HRT25" s="28"/>
      <c r="HRU25" s="17"/>
      <c r="HRV25" s="27"/>
      <c r="HRW25" s="27"/>
      <c r="HRX25" s="27"/>
      <c r="HRY25" s="27"/>
      <c r="HRZ25" s="27"/>
      <c r="HSA25" s="27"/>
      <c r="HSB25" s="28"/>
      <c r="HSC25" s="17"/>
      <c r="HSD25" s="27"/>
      <c r="HSE25" s="27"/>
      <c r="HSF25" s="27"/>
      <c r="HSG25" s="27"/>
      <c r="HSH25" s="27"/>
      <c r="HSI25" s="27"/>
      <c r="HSJ25" s="28"/>
      <c r="HSK25" s="17"/>
      <c r="HSL25" s="27"/>
      <c r="HSM25" s="27"/>
      <c r="HSN25" s="27"/>
      <c r="HSO25" s="27"/>
      <c r="HSP25" s="27"/>
      <c r="HSQ25" s="27"/>
      <c r="HSR25" s="28"/>
      <c r="HSS25" s="17"/>
      <c r="HST25" s="27"/>
      <c r="HSU25" s="27"/>
      <c r="HSV25" s="27"/>
      <c r="HSW25" s="27"/>
      <c r="HSX25" s="27"/>
      <c r="HSY25" s="27"/>
      <c r="HSZ25" s="28"/>
      <c r="HTA25" s="17"/>
      <c r="HTB25" s="27"/>
      <c r="HTC25" s="27"/>
      <c r="HTD25" s="27"/>
      <c r="HTE25" s="27"/>
      <c r="HTF25" s="27"/>
      <c r="HTG25" s="27"/>
      <c r="HTH25" s="28"/>
      <c r="HTI25" s="17"/>
      <c r="HTJ25" s="27"/>
      <c r="HTK25" s="27"/>
      <c r="HTL25" s="27"/>
      <c r="HTM25" s="27"/>
      <c r="HTN25" s="27"/>
      <c r="HTO25" s="27"/>
      <c r="HTP25" s="28"/>
      <c r="HTQ25" s="17"/>
      <c r="HTR25" s="27"/>
      <c r="HTS25" s="27"/>
      <c r="HTT25" s="27"/>
      <c r="HTU25" s="27"/>
      <c r="HTV25" s="27"/>
      <c r="HTW25" s="27"/>
      <c r="HTX25" s="28"/>
      <c r="HTY25" s="17"/>
      <c r="HTZ25" s="27"/>
      <c r="HUA25" s="27"/>
      <c r="HUB25" s="27"/>
      <c r="HUC25" s="27"/>
      <c r="HUD25" s="27"/>
      <c r="HUE25" s="27"/>
      <c r="HUF25" s="28"/>
      <c r="HUG25" s="17"/>
      <c r="HUH25" s="27"/>
      <c r="HUI25" s="27"/>
      <c r="HUJ25" s="27"/>
      <c r="HUK25" s="27"/>
      <c r="HUL25" s="27"/>
      <c r="HUM25" s="27"/>
      <c r="HUN25" s="28"/>
      <c r="HUO25" s="17"/>
      <c r="HUP25" s="27"/>
      <c r="HUQ25" s="27"/>
      <c r="HUR25" s="27"/>
      <c r="HUS25" s="27"/>
      <c r="HUT25" s="27"/>
      <c r="HUU25" s="27"/>
      <c r="HUV25" s="28"/>
      <c r="HUW25" s="17"/>
      <c r="HUX25" s="27"/>
      <c r="HUY25" s="27"/>
      <c r="HUZ25" s="27"/>
      <c r="HVA25" s="27"/>
      <c r="HVB25" s="27"/>
      <c r="HVC25" s="27"/>
      <c r="HVD25" s="28"/>
      <c r="HVE25" s="17"/>
      <c r="HVF25" s="27"/>
      <c r="HVG25" s="27"/>
      <c r="HVH25" s="27"/>
      <c r="HVI25" s="27"/>
      <c r="HVJ25" s="27"/>
      <c r="HVK25" s="27"/>
      <c r="HVL25" s="28"/>
      <c r="HVM25" s="17"/>
      <c r="HVN25" s="27"/>
      <c r="HVO25" s="27"/>
      <c r="HVP25" s="27"/>
      <c r="HVQ25" s="27"/>
      <c r="HVR25" s="27"/>
      <c r="HVS25" s="27"/>
      <c r="HVT25" s="28"/>
      <c r="HVU25" s="17"/>
      <c r="HVV25" s="27"/>
      <c r="HVW25" s="27"/>
      <c r="HVX25" s="27"/>
      <c r="HVY25" s="27"/>
      <c r="HVZ25" s="27"/>
      <c r="HWA25" s="27"/>
      <c r="HWB25" s="28"/>
      <c r="HWC25" s="17"/>
      <c r="HWD25" s="27"/>
      <c r="HWE25" s="27"/>
      <c r="HWF25" s="27"/>
      <c r="HWG25" s="27"/>
      <c r="HWH25" s="27"/>
      <c r="HWI25" s="27"/>
      <c r="HWJ25" s="28"/>
      <c r="HWK25" s="17"/>
      <c r="HWL25" s="27"/>
      <c r="HWM25" s="27"/>
      <c r="HWN25" s="27"/>
      <c r="HWO25" s="27"/>
      <c r="HWP25" s="27"/>
      <c r="HWQ25" s="27"/>
      <c r="HWR25" s="28"/>
      <c r="HWS25" s="17"/>
      <c r="HWT25" s="27"/>
      <c r="HWU25" s="27"/>
      <c r="HWV25" s="27"/>
      <c r="HWW25" s="27"/>
      <c r="HWX25" s="27"/>
      <c r="HWY25" s="27"/>
      <c r="HWZ25" s="28"/>
      <c r="HXA25" s="17"/>
      <c r="HXB25" s="27"/>
      <c r="HXC25" s="27"/>
      <c r="HXD25" s="27"/>
      <c r="HXE25" s="27"/>
      <c r="HXF25" s="27"/>
      <c r="HXG25" s="27"/>
      <c r="HXH25" s="28"/>
      <c r="HXI25" s="17"/>
      <c r="HXJ25" s="27"/>
      <c r="HXK25" s="27"/>
      <c r="HXL25" s="27"/>
      <c r="HXM25" s="27"/>
      <c r="HXN25" s="27"/>
      <c r="HXO25" s="27"/>
      <c r="HXP25" s="28"/>
      <c r="HXQ25" s="17"/>
      <c r="HXR25" s="27"/>
      <c r="HXS25" s="27"/>
      <c r="HXT25" s="27"/>
      <c r="HXU25" s="27"/>
      <c r="HXV25" s="27"/>
      <c r="HXW25" s="27"/>
      <c r="HXX25" s="28"/>
      <c r="HXY25" s="17"/>
      <c r="HXZ25" s="27"/>
      <c r="HYA25" s="27"/>
      <c r="HYB25" s="27"/>
      <c r="HYC25" s="27"/>
      <c r="HYD25" s="27"/>
      <c r="HYE25" s="27"/>
      <c r="HYF25" s="28"/>
      <c r="HYG25" s="17"/>
      <c r="HYH25" s="27"/>
      <c r="HYI25" s="27"/>
      <c r="HYJ25" s="27"/>
      <c r="HYK25" s="27"/>
      <c r="HYL25" s="27"/>
      <c r="HYM25" s="27"/>
      <c r="HYN25" s="28"/>
      <c r="HYO25" s="17"/>
      <c r="HYP25" s="27"/>
      <c r="HYQ25" s="27"/>
      <c r="HYR25" s="27"/>
      <c r="HYS25" s="27"/>
      <c r="HYT25" s="27"/>
      <c r="HYU25" s="27"/>
      <c r="HYV25" s="28"/>
      <c r="HYW25" s="17"/>
      <c r="HYX25" s="27"/>
      <c r="HYY25" s="27"/>
      <c r="HYZ25" s="27"/>
      <c r="HZA25" s="27"/>
      <c r="HZB25" s="27"/>
      <c r="HZC25" s="27"/>
      <c r="HZD25" s="28"/>
      <c r="HZE25" s="17"/>
      <c r="HZF25" s="27"/>
      <c r="HZG25" s="27"/>
      <c r="HZH25" s="27"/>
      <c r="HZI25" s="27"/>
      <c r="HZJ25" s="27"/>
      <c r="HZK25" s="27"/>
      <c r="HZL25" s="28"/>
      <c r="HZM25" s="17"/>
      <c r="HZN25" s="27"/>
      <c r="HZO25" s="27"/>
      <c r="HZP25" s="27"/>
      <c r="HZQ25" s="27"/>
      <c r="HZR25" s="27"/>
      <c r="HZS25" s="27"/>
      <c r="HZT25" s="28"/>
      <c r="HZU25" s="17"/>
      <c r="HZV25" s="27"/>
      <c r="HZW25" s="27"/>
      <c r="HZX25" s="27"/>
      <c r="HZY25" s="27"/>
      <c r="HZZ25" s="27"/>
      <c r="IAA25" s="27"/>
      <c r="IAB25" s="28"/>
      <c r="IAC25" s="17"/>
      <c r="IAD25" s="27"/>
      <c r="IAE25" s="27"/>
      <c r="IAF25" s="27"/>
      <c r="IAG25" s="27"/>
      <c r="IAH25" s="27"/>
      <c r="IAI25" s="27"/>
      <c r="IAJ25" s="28"/>
      <c r="IAK25" s="17"/>
      <c r="IAL25" s="27"/>
      <c r="IAM25" s="27"/>
      <c r="IAN25" s="27"/>
      <c r="IAO25" s="27"/>
      <c r="IAP25" s="27"/>
      <c r="IAQ25" s="27"/>
      <c r="IAR25" s="28"/>
      <c r="IAS25" s="17"/>
      <c r="IAT25" s="27"/>
      <c r="IAU25" s="27"/>
      <c r="IAV25" s="27"/>
      <c r="IAW25" s="27"/>
      <c r="IAX25" s="27"/>
      <c r="IAY25" s="27"/>
      <c r="IAZ25" s="28"/>
      <c r="IBA25" s="17"/>
      <c r="IBB25" s="27"/>
      <c r="IBC25" s="27"/>
      <c r="IBD25" s="27"/>
      <c r="IBE25" s="27"/>
      <c r="IBF25" s="27"/>
      <c r="IBG25" s="27"/>
      <c r="IBH25" s="28"/>
      <c r="IBI25" s="17"/>
      <c r="IBJ25" s="27"/>
      <c r="IBK25" s="27"/>
      <c r="IBL25" s="27"/>
      <c r="IBM25" s="27"/>
      <c r="IBN25" s="27"/>
      <c r="IBO25" s="27"/>
      <c r="IBP25" s="28"/>
      <c r="IBQ25" s="17"/>
      <c r="IBR25" s="27"/>
      <c r="IBS25" s="27"/>
      <c r="IBT25" s="27"/>
      <c r="IBU25" s="27"/>
      <c r="IBV25" s="27"/>
      <c r="IBW25" s="27"/>
      <c r="IBX25" s="28"/>
      <c r="IBY25" s="17"/>
      <c r="IBZ25" s="27"/>
      <c r="ICA25" s="27"/>
      <c r="ICB25" s="27"/>
      <c r="ICC25" s="27"/>
      <c r="ICD25" s="27"/>
      <c r="ICE25" s="27"/>
      <c r="ICF25" s="28"/>
      <c r="ICG25" s="17"/>
      <c r="ICH25" s="27"/>
      <c r="ICI25" s="27"/>
      <c r="ICJ25" s="27"/>
      <c r="ICK25" s="27"/>
      <c r="ICL25" s="27"/>
      <c r="ICM25" s="27"/>
      <c r="ICN25" s="28"/>
      <c r="ICO25" s="17"/>
      <c r="ICP25" s="27"/>
      <c r="ICQ25" s="27"/>
      <c r="ICR25" s="27"/>
      <c r="ICS25" s="27"/>
      <c r="ICT25" s="27"/>
      <c r="ICU25" s="27"/>
      <c r="ICV25" s="28"/>
      <c r="ICW25" s="17"/>
      <c r="ICX25" s="27"/>
      <c r="ICY25" s="27"/>
      <c r="ICZ25" s="27"/>
      <c r="IDA25" s="27"/>
      <c r="IDB25" s="27"/>
      <c r="IDC25" s="27"/>
      <c r="IDD25" s="28"/>
      <c r="IDE25" s="17"/>
      <c r="IDF25" s="27"/>
      <c r="IDG25" s="27"/>
      <c r="IDH25" s="27"/>
      <c r="IDI25" s="27"/>
      <c r="IDJ25" s="27"/>
      <c r="IDK25" s="27"/>
      <c r="IDL25" s="28"/>
      <c r="IDM25" s="17"/>
      <c r="IDN25" s="27"/>
      <c r="IDO25" s="27"/>
      <c r="IDP25" s="27"/>
      <c r="IDQ25" s="27"/>
      <c r="IDR25" s="27"/>
      <c r="IDS25" s="27"/>
      <c r="IDT25" s="28"/>
      <c r="IDU25" s="17"/>
      <c r="IDV25" s="27"/>
      <c r="IDW25" s="27"/>
      <c r="IDX25" s="27"/>
      <c r="IDY25" s="27"/>
      <c r="IDZ25" s="27"/>
      <c r="IEA25" s="27"/>
      <c r="IEB25" s="28"/>
      <c r="IEC25" s="17"/>
      <c r="IED25" s="27"/>
      <c r="IEE25" s="27"/>
      <c r="IEF25" s="27"/>
      <c r="IEG25" s="27"/>
      <c r="IEH25" s="27"/>
      <c r="IEI25" s="27"/>
      <c r="IEJ25" s="28"/>
      <c r="IEK25" s="17"/>
      <c r="IEL25" s="27"/>
      <c r="IEM25" s="27"/>
      <c r="IEN25" s="27"/>
      <c r="IEO25" s="27"/>
      <c r="IEP25" s="27"/>
      <c r="IEQ25" s="27"/>
      <c r="IER25" s="28"/>
      <c r="IES25" s="17"/>
      <c r="IET25" s="27"/>
      <c r="IEU25" s="27"/>
      <c r="IEV25" s="27"/>
      <c r="IEW25" s="27"/>
      <c r="IEX25" s="27"/>
      <c r="IEY25" s="27"/>
      <c r="IEZ25" s="28"/>
      <c r="IFA25" s="17"/>
      <c r="IFB25" s="27"/>
      <c r="IFC25" s="27"/>
      <c r="IFD25" s="27"/>
      <c r="IFE25" s="27"/>
      <c r="IFF25" s="27"/>
      <c r="IFG25" s="27"/>
      <c r="IFH25" s="28"/>
      <c r="IFI25" s="17"/>
      <c r="IFJ25" s="27"/>
      <c r="IFK25" s="27"/>
      <c r="IFL25" s="27"/>
      <c r="IFM25" s="27"/>
      <c r="IFN25" s="27"/>
      <c r="IFO25" s="27"/>
      <c r="IFP25" s="28"/>
      <c r="IFQ25" s="17"/>
      <c r="IFR25" s="27"/>
      <c r="IFS25" s="27"/>
      <c r="IFT25" s="27"/>
      <c r="IFU25" s="27"/>
      <c r="IFV25" s="27"/>
      <c r="IFW25" s="27"/>
      <c r="IFX25" s="28"/>
      <c r="IFY25" s="17"/>
      <c r="IFZ25" s="27"/>
      <c r="IGA25" s="27"/>
      <c r="IGB25" s="27"/>
      <c r="IGC25" s="27"/>
      <c r="IGD25" s="27"/>
      <c r="IGE25" s="27"/>
      <c r="IGF25" s="28"/>
      <c r="IGG25" s="17"/>
      <c r="IGH25" s="27"/>
      <c r="IGI25" s="27"/>
      <c r="IGJ25" s="27"/>
      <c r="IGK25" s="27"/>
      <c r="IGL25" s="27"/>
      <c r="IGM25" s="27"/>
      <c r="IGN25" s="28"/>
      <c r="IGO25" s="17"/>
      <c r="IGP25" s="27"/>
      <c r="IGQ25" s="27"/>
      <c r="IGR25" s="27"/>
      <c r="IGS25" s="27"/>
      <c r="IGT25" s="27"/>
      <c r="IGU25" s="27"/>
      <c r="IGV25" s="28"/>
      <c r="IGW25" s="17"/>
      <c r="IGX25" s="27"/>
      <c r="IGY25" s="27"/>
      <c r="IGZ25" s="27"/>
      <c r="IHA25" s="27"/>
      <c r="IHB25" s="27"/>
      <c r="IHC25" s="27"/>
      <c r="IHD25" s="28"/>
      <c r="IHE25" s="17"/>
      <c r="IHF25" s="27"/>
      <c r="IHG25" s="27"/>
      <c r="IHH25" s="27"/>
      <c r="IHI25" s="27"/>
      <c r="IHJ25" s="27"/>
      <c r="IHK25" s="27"/>
      <c r="IHL25" s="28"/>
      <c r="IHM25" s="17"/>
      <c r="IHN25" s="27"/>
      <c r="IHO25" s="27"/>
      <c r="IHP25" s="27"/>
      <c r="IHQ25" s="27"/>
      <c r="IHR25" s="27"/>
      <c r="IHS25" s="27"/>
      <c r="IHT25" s="28"/>
      <c r="IHU25" s="17"/>
      <c r="IHV25" s="27"/>
      <c r="IHW25" s="27"/>
      <c r="IHX25" s="27"/>
      <c r="IHY25" s="27"/>
      <c r="IHZ25" s="27"/>
      <c r="IIA25" s="27"/>
      <c r="IIB25" s="28"/>
      <c r="IIC25" s="17"/>
      <c r="IID25" s="27"/>
      <c r="IIE25" s="27"/>
      <c r="IIF25" s="27"/>
      <c r="IIG25" s="27"/>
      <c r="IIH25" s="27"/>
      <c r="III25" s="27"/>
      <c r="IIJ25" s="28"/>
      <c r="IIK25" s="17"/>
      <c r="IIL25" s="27"/>
      <c r="IIM25" s="27"/>
      <c r="IIN25" s="27"/>
      <c r="IIO25" s="27"/>
      <c r="IIP25" s="27"/>
      <c r="IIQ25" s="27"/>
      <c r="IIR25" s="28"/>
      <c r="IIS25" s="17"/>
      <c r="IIT25" s="27"/>
      <c r="IIU25" s="27"/>
      <c r="IIV25" s="27"/>
      <c r="IIW25" s="27"/>
      <c r="IIX25" s="27"/>
      <c r="IIY25" s="27"/>
      <c r="IIZ25" s="28"/>
      <c r="IJA25" s="17"/>
      <c r="IJB25" s="27"/>
      <c r="IJC25" s="27"/>
      <c r="IJD25" s="27"/>
      <c r="IJE25" s="27"/>
      <c r="IJF25" s="27"/>
      <c r="IJG25" s="27"/>
      <c r="IJH25" s="28"/>
      <c r="IJI25" s="17"/>
      <c r="IJJ25" s="27"/>
      <c r="IJK25" s="27"/>
      <c r="IJL25" s="27"/>
      <c r="IJM25" s="27"/>
      <c r="IJN25" s="27"/>
      <c r="IJO25" s="27"/>
      <c r="IJP25" s="28"/>
      <c r="IJQ25" s="17"/>
      <c r="IJR25" s="27"/>
      <c r="IJS25" s="27"/>
      <c r="IJT25" s="27"/>
      <c r="IJU25" s="27"/>
      <c r="IJV25" s="27"/>
      <c r="IJW25" s="27"/>
      <c r="IJX25" s="28"/>
      <c r="IJY25" s="17"/>
      <c r="IJZ25" s="27"/>
      <c r="IKA25" s="27"/>
      <c r="IKB25" s="27"/>
      <c r="IKC25" s="27"/>
      <c r="IKD25" s="27"/>
      <c r="IKE25" s="27"/>
      <c r="IKF25" s="28"/>
      <c r="IKG25" s="17"/>
      <c r="IKH25" s="27"/>
      <c r="IKI25" s="27"/>
      <c r="IKJ25" s="27"/>
      <c r="IKK25" s="27"/>
      <c r="IKL25" s="27"/>
      <c r="IKM25" s="27"/>
      <c r="IKN25" s="28"/>
      <c r="IKO25" s="17"/>
      <c r="IKP25" s="27"/>
      <c r="IKQ25" s="27"/>
      <c r="IKR25" s="27"/>
      <c r="IKS25" s="27"/>
      <c r="IKT25" s="27"/>
      <c r="IKU25" s="27"/>
      <c r="IKV25" s="28"/>
      <c r="IKW25" s="17"/>
      <c r="IKX25" s="27"/>
      <c r="IKY25" s="27"/>
      <c r="IKZ25" s="27"/>
      <c r="ILA25" s="27"/>
      <c r="ILB25" s="27"/>
      <c r="ILC25" s="27"/>
      <c r="ILD25" s="28"/>
      <c r="ILE25" s="17"/>
      <c r="ILF25" s="27"/>
      <c r="ILG25" s="27"/>
      <c r="ILH25" s="27"/>
      <c r="ILI25" s="27"/>
      <c r="ILJ25" s="27"/>
      <c r="ILK25" s="27"/>
      <c r="ILL25" s="28"/>
      <c r="ILM25" s="17"/>
      <c r="ILN25" s="27"/>
      <c r="ILO25" s="27"/>
      <c r="ILP25" s="27"/>
      <c r="ILQ25" s="27"/>
      <c r="ILR25" s="27"/>
      <c r="ILS25" s="27"/>
      <c r="ILT25" s="28"/>
      <c r="ILU25" s="17"/>
      <c r="ILV25" s="27"/>
      <c r="ILW25" s="27"/>
      <c r="ILX25" s="27"/>
      <c r="ILY25" s="27"/>
      <c r="ILZ25" s="27"/>
      <c r="IMA25" s="27"/>
      <c r="IMB25" s="28"/>
      <c r="IMC25" s="17"/>
      <c r="IMD25" s="27"/>
      <c r="IME25" s="27"/>
      <c r="IMF25" s="27"/>
      <c r="IMG25" s="27"/>
      <c r="IMH25" s="27"/>
      <c r="IMI25" s="27"/>
      <c r="IMJ25" s="28"/>
      <c r="IMK25" s="17"/>
      <c r="IML25" s="27"/>
      <c r="IMM25" s="27"/>
      <c r="IMN25" s="27"/>
      <c r="IMO25" s="27"/>
      <c r="IMP25" s="27"/>
      <c r="IMQ25" s="27"/>
      <c r="IMR25" s="28"/>
      <c r="IMS25" s="17"/>
      <c r="IMT25" s="27"/>
      <c r="IMU25" s="27"/>
      <c r="IMV25" s="27"/>
      <c r="IMW25" s="27"/>
      <c r="IMX25" s="27"/>
      <c r="IMY25" s="27"/>
      <c r="IMZ25" s="28"/>
      <c r="INA25" s="17"/>
      <c r="INB25" s="27"/>
      <c r="INC25" s="27"/>
      <c r="IND25" s="27"/>
      <c r="INE25" s="27"/>
      <c r="INF25" s="27"/>
      <c r="ING25" s="27"/>
      <c r="INH25" s="28"/>
      <c r="INI25" s="17"/>
      <c r="INJ25" s="27"/>
      <c r="INK25" s="27"/>
      <c r="INL25" s="27"/>
      <c r="INM25" s="27"/>
      <c r="INN25" s="27"/>
      <c r="INO25" s="27"/>
      <c r="INP25" s="28"/>
      <c r="INQ25" s="17"/>
      <c r="INR25" s="27"/>
      <c r="INS25" s="27"/>
      <c r="INT25" s="27"/>
      <c r="INU25" s="27"/>
      <c r="INV25" s="27"/>
      <c r="INW25" s="27"/>
      <c r="INX25" s="28"/>
      <c r="INY25" s="17"/>
      <c r="INZ25" s="27"/>
      <c r="IOA25" s="27"/>
      <c r="IOB25" s="27"/>
      <c r="IOC25" s="27"/>
      <c r="IOD25" s="27"/>
      <c r="IOE25" s="27"/>
      <c r="IOF25" s="28"/>
      <c r="IOG25" s="17"/>
      <c r="IOH25" s="27"/>
      <c r="IOI25" s="27"/>
      <c r="IOJ25" s="27"/>
      <c r="IOK25" s="27"/>
      <c r="IOL25" s="27"/>
      <c r="IOM25" s="27"/>
      <c r="ION25" s="28"/>
      <c r="IOO25" s="17"/>
      <c r="IOP25" s="27"/>
      <c r="IOQ25" s="27"/>
      <c r="IOR25" s="27"/>
      <c r="IOS25" s="27"/>
      <c r="IOT25" s="27"/>
      <c r="IOU25" s="27"/>
      <c r="IOV25" s="28"/>
      <c r="IOW25" s="17"/>
      <c r="IOX25" s="27"/>
      <c r="IOY25" s="27"/>
      <c r="IOZ25" s="27"/>
      <c r="IPA25" s="27"/>
      <c r="IPB25" s="27"/>
      <c r="IPC25" s="27"/>
      <c r="IPD25" s="28"/>
      <c r="IPE25" s="17"/>
      <c r="IPF25" s="27"/>
      <c r="IPG25" s="27"/>
      <c r="IPH25" s="27"/>
      <c r="IPI25" s="27"/>
      <c r="IPJ25" s="27"/>
      <c r="IPK25" s="27"/>
      <c r="IPL25" s="28"/>
      <c r="IPM25" s="17"/>
      <c r="IPN25" s="27"/>
      <c r="IPO25" s="27"/>
      <c r="IPP25" s="27"/>
      <c r="IPQ25" s="27"/>
      <c r="IPR25" s="27"/>
      <c r="IPS25" s="27"/>
      <c r="IPT25" s="28"/>
      <c r="IPU25" s="17"/>
      <c r="IPV25" s="27"/>
      <c r="IPW25" s="27"/>
      <c r="IPX25" s="27"/>
      <c r="IPY25" s="27"/>
      <c r="IPZ25" s="27"/>
      <c r="IQA25" s="27"/>
      <c r="IQB25" s="28"/>
      <c r="IQC25" s="17"/>
      <c r="IQD25" s="27"/>
      <c r="IQE25" s="27"/>
      <c r="IQF25" s="27"/>
      <c r="IQG25" s="27"/>
      <c r="IQH25" s="27"/>
      <c r="IQI25" s="27"/>
      <c r="IQJ25" s="28"/>
      <c r="IQK25" s="17"/>
      <c r="IQL25" s="27"/>
      <c r="IQM25" s="27"/>
      <c r="IQN25" s="27"/>
      <c r="IQO25" s="27"/>
      <c r="IQP25" s="27"/>
      <c r="IQQ25" s="27"/>
      <c r="IQR25" s="28"/>
      <c r="IQS25" s="17"/>
      <c r="IQT25" s="27"/>
      <c r="IQU25" s="27"/>
      <c r="IQV25" s="27"/>
      <c r="IQW25" s="27"/>
      <c r="IQX25" s="27"/>
      <c r="IQY25" s="27"/>
      <c r="IQZ25" s="28"/>
      <c r="IRA25" s="17"/>
      <c r="IRB25" s="27"/>
      <c r="IRC25" s="27"/>
      <c r="IRD25" s="27"/>
      <c r="IRE25" s="27"/>
      <c r="IRF25" s="27"/>
      <c r="IRG25" s="27"/>
      <c r="IRH25" s="28"/>
      <c r="IRI25" s="17"/>
      <c r="IRJ25" s="27"/>
      <c r="IRK25" s="27"/>
      <c r="IRL25" s="27"/>
      <c r="IRM25" s="27"/>
      <c r="IRN25" s="27"/>
      <c r="IRO25" s="27"/>
      <c r="IRP25" s="28"/>
      <c r="IRQ25" s="17"/>
      <c r="IRR25" s="27"/>
      <c r="IRS25" s="27"/>
      <c r="IRT25" s="27"/>
      <c r="IRU25" s="27"/>
      <c r="IRV25" s="27"/>
      <c r="IRW25" s="27"/>
      <c r="IRX25" s="28"/>
      <c r="IRY25" s="17"/>
      <c r="IRZ25" s="27"/>
      <c r="ISA25" s="27"/>
      <c r="ISB25" s="27"/>
      <c r="ISC25" s="27"/>
      <c r="ISD25" s="27"/>
      <c r="ISE25" s="27"/>
      <c r="ISF25" s="28"/>
      <c r="ISG25" s="17"/>
      <c r="ISH25" s="27"/>
      <c r="ISI25" s="27"/>
      <c r="ISJ25" s="27"/>
      <c r="ISK25" s="27"/>
      <c r="ISL25" s="27"/>
      <c r="ISM25" s="27"/>
      <c r="ISN25" s="28"/>
      <c r="ISO25" s="17"/>
      <c r="ISP25" s="27"/>
      <c r="ISQ25" s="27"/>
      <c r="ISR25" s="27"/>
      <c r="ISS25" s="27"/>
      <c r="IST25" s="27"/>
      <c r="ISU25" s="27"/>
      <c r="ISV25" s="28"/>
      <c r="ISW25" s="17"/>
      <c r="ISX25" s="27"/>
      <c r="ISY25" s="27"/>
      <c r="ISZ25" s="27"/>
      <c r="ITA25" s="27"/>
      <c r="ITB25" s="27"/>
      <c r="ITC25" s="27"/>
      <c r="ITD25" s="28"/>
      <c r="ITE25" s="17"/>
      <c r="ITF25" s="27"/>
      <c r="ITG25" s="27"/>
      <c r="ITH25" s="27"/>
      <c r="ITI25" s="27"/>
      <c r="ITJ25" s="27"/>
      <c r="ITK25" s="27"/>
      <c r="ITL25" s="28"/>
      <c r="ITM25" s="17"/>
      <c r="ITN25" s="27"/>
      <c r="ITO25" s="27"/>
      <c r="ITP25" s="27"/>
      <c r="ITQ25" s="27"/>
      <c r="ITR25" s="27"/>
      <c r="ITS25" s="27"/>
      <c r="ITT25" s="28"/>
      <c r="ITU25" s="17"/>
      <c r="ITV25" s="27"/>
      <c r="ITW25" s="27"/>
      <c r="ITX25" s="27"/>
      <c r="ITY25" s="27"/>
      <c r="ITZ25" s="27"/>
      <c r="IUA25" s="27"/>
      <c r="IUB25" s="28"/>
      <c r="IUC25" s="17"/>
      <c r="IUD25" s="27"/>
      <c r="IUE25" s="27"/>
      <c r="IUF25" s="27"/>
      <c r="IUG25" s="27"/>
      <c r="IUH25" s="27"/>
      <c r="IUI25" s="27"/>
      <c r="IUJ25" s="28"/>
      <c r="IUK25" s="17"/>
      <c r="IUL25" s="27"/>
      <c r="IUM25" s="27"/>
      <c r="IUN25" s="27"/>
      <c r="IUO25" s="27"/>
      <c r="IUP25" s="27"/>
      <c r="IUQ25" s="27"/>
      <c r="IUR25" s="28"/>
      <c r="IUS25" s="17"/>
      <c r="IUT25" s="27"/>
      <c r="IUU25" s="27"/>
      <c r="IUV25" s="27"/>
      <c r="IUW25" s="27"/>
      <c r="IUX25" s="27"/>
      <c r="IUY25" s="27"/>
      <c r="IUZ25" s="28"/>
      <c r="IVA25" s="17"/>
      <c r="IVB25" s="27"/>
      <c r="IVC25" s="27"/>
      <c r="IVD25" s="27"/>
      <c r="IVE25" s="27"/>
      <c r="IVF25" s="27"/>
      <c r="IVG25" s="27"/>
      <c r="IVH25" s="28"/>
      <c r="IVI25" s="17"/>
      <c r="IVJ25" s="27"/>
      <c r="IVK25" s="27"/>
      <c r="IVL25" s="27"/>
      <c r="IVM25" s="27"/>
      <c r="IVN25" s="27"/>
      <c r="IVO25" s="27"/>
      <c r="IVP25" s="28"/>
      <c r="IVQ25" s="17"/>
      <c r="IVR25" s="27"/>
      <c r="IVS25" s="27"/>
      <c r="IVT25" s="27"/>
      <c r="IVU25" s="27"/>
      <c r="IVV25" s="27"/>
      <c r="IVW25" s="27"/>
      <c r="IVX25" s="28"/>
      <c r="IVY25" s="17"/>
      <c r="IVZ25" s="27"/>
      <c r="IWA25" s="27"/>
      <c r="IWB25" s="27"/>
      <c r="IWC25" s="27"/>
      <c r="IWD25" s="27"/>
      <c r="IWE25" s="27"/>
      <c r="IWF25" s="28"/>
      <c r="IWG25" s="17"/>
      <c r="IWH25" s="27"/>
      <c r="IWI25" s="27"/>
      <c r="IWJ25" s="27"/>
      <c r="IWK25" s="27"/>
      <c r="IWL25" s="27"/>
      <c r="IWM25" s="27"/>
      <c r="IWN25" s="28"/>
      <c r="IWO25" s="17"/>
      <c r="IWP25" s="27"/>
      <c r="IWQ25" s="27"/>
      <c r="IWR25" s="27"/>
      <c r="IWS25" s="27"/>
      <c r="IWT25" s="27"/>
      <c r="IWU25" s="27"/>
      <c r="IWV25" s="28"/>
      <c r="IWW25" s="17"/>
      <c r="IWX25" s="27"/>
      <c r="IWY25" s="27"/>
      <c r="IWZ25" s="27"/>
      <c r="IXA25" s="27"/>
      <c r="IXB25" s="27"/>
      <c r="IXC25" s="27"/>
      <c r="IXD25" s="28"/>
      <c r="IXE25" s="17"/>
      <c r="IXF25" s="27"/>
      <c r="IXG25" s="27"/>
      <c r="IXH25" s="27"/>
      <c r="IXI25" s="27"/>
      <c r="IXJ25" s="27"/>
      <c r="IXK25" s="27"/>
      <c r="IXL25" s="28"/>
      <c r="IXM25" s="17"/>
      <c r="IXN25" s="27"/>
      <c r="IXO25" s="27"/>
      <c r="IXP25" s="27"/>
      <c r="IXQ25" s="27"/>
      <c r="IXR25" s="27"/>
      <c r="IXS25" s="27"/>
      <c r="IXT25" s="28"/>
      <c r="IXU25" s="17"/>
      <c r="IXV25" s="27"/>
      <c r="IXW25" s="27"/>
      <c r="IXX25" s="27"/>
      <c r="IXY25" s="27"/>
      <c r="IXZ25" s="27"/>
      <c r="IYA25" s="27"/>
      <c r="IYB25" s="28"/>
      <c r="IYC25" s="17"/>
      <c r="IYD25" s="27"/>
      <c r="IYE25" s="27"/>
      <c r="IYF25" s="27"/>
      <c r="IYG25" s="27"/>
      <c r="IYH25" s="27"/>
      <c r="IYI25" s="27"/>
      <c r="IYJ25" s="28"/>
      <c r="IYK25" s="17"/>
      <c r="IYL25" s="27"/>
      <c r="IYM25" s="27"/>
      <c r="IYN25" s="27"/>
      <c r="IYO25" s="27"/>
      <c r="IYP25" s="27"/>
      <c r="IYQ25" s="27"/>
      <c r="IYR25" s="28"/>
      <c r="IYS25" s="17"/>
      <c r="IYT25" s="27"/>
      <c r="IYU25" s="27"/>
      <c r="IYV25" s="27"/>
      <c r="IYW25" s="27"/>
      <c r="IYX25" s="27"/>
      <c r="IYY25" s="27"/>
      <c r="IYZ25" s="28"/>
      <c r="IZA25" s="17"/>
      <c r="IZB25" s="27"/>
      <c r="IZC25" s="27"/>
      <c r="IZD25" s="27"/>
      <c r="IZE25" s="27"/>
      <c r="IZF25" s="27"/>
      <c r="IZG25" s="27"/>
      <c r="IZH25" s="28"/>
      <c r="IZI25" s="17"/>
      <c r="IZJ25" s="27"/>
      <c r="IZK25" s="27"/>
      <c r="IZL25" s="27"/>
      <c r="IZM25" s="27"/>
      <c r="IZN25" s="27"/>
      <c r="IZO25" s="27"/>
      <c r="IZP25" s="28"/>
      <c r="IZQ25" s="17"/>
      <c r="IZR25" s="27"/>
      <c r="IZS25" s="27"/>
      <c r="IZT25" s="27"/>
      <c r="IZU25" s="27"/>
      <c r="IZV25" s="27"/>
      <c r="IZW25" s="27"/>
      <c r="IZX25" s="28"/>
      <c r="IZY25" s="17"/>
      <c r="IZZ25" s="27"/>
      <c r="JAA25" s="27"/>
      <c r="JAB25" s="27"/>
      <c r="JAC25" s="27"/>
      <c r="JAD25" s="27"/>
      <c r="JAE25" s="27"/>
      <c r="JAF25" s="28"/>
      <c r="JAG25" s="17"/>
      <c r="JAH25" s="27"/>
      <c r="JAI25" s="27"/>
      <c r="JAJ25" s="27"/>
      <c r="JAK25" s="27"/>
      <c r="JAL25" s="27"/>
      <c r="JAM25" s="27"/>
      <c r="JAN25" s="28"/>
      <c r="JAO25" s="17"/>
      <c r="JAP25" s="27"/>
      <c r="JAQ25" s="27"/>
      <c r="JAR25" s="27"/>
      <c r="JAS25" s="27"/>
      <c r="JAT25" s="27"/>
      <c r="JAU25" s="27"/>
      <c r="JAV25" s="28"/>
      <c r="JAW25" s="17"/>
      <c r="JAX25" s="27"/>
      <c r="JAY25" s="27"/>
      <c r="JAZ25" s="27"/>
      <c r="JBA25" s="27"/>
      <c r="JBB25" s="27"/>
      <c r="JBC25" s="27"/>
      <c r="JBD25" s="28"/>
      <c r="JBE25" s="17"/>
      <c r="JBF25" s="27"/>
      <c r="JBG25" s="27"/>
      <c r="JBH25" s="27"/>
      <c r="JBI25" s="27"/>
      <c r="JBJ25" s="27"/>
      <c r="JBK25" s="27"/>
      <c r="JBL25" s="28"/>
      <c r="JBM25" s="17"/>
      <c r="JBN25" s="27"/>
      <c r="JBO25" s="27"/>
      <c r="JBP25" s="27"/>
      <c r="JBQ25" s="27"/>
      <c r="JBR25" s="27"/>
      <c r="JBS25" s="27"/>
      <c r="JBT25" s="28"/>
      <c r="JBU25" s="17"/>
      <c r="JBV25" s="27"/>
      <c r="JBW25" s="27"/>
      <c r="JBX25" s="27"/>
      <c r="JBY25" s="27"/>
      <c r="JBZ25" s="27"/>
      <c r="JCA25" s="27"/>
      <c r="JCB25" s="28"/>
      <c r="JCC25" s="17"/>
      <c r="JCD25" s="27"/>
      <c r="JCE25" s="27"/>
      <c r="JCF25" s="27"/>
      <c r="JCG25" s="27"/>
      <c r="JCH25" s="27"/>
      <c r="JCI25" s="27"/>
      <c r="JCJ25" s="28"/>
      <c r="JCK25" s="17"/>
      <c r="JCL25" s="27"/>
      <c r="JCM25" s="27"/>
      <c r="JCN25" s="27"/>
      <c r="JCO25" s="27"/>
      <c r="JCP25" s="27"/>
      <c r="JCQ25" s="27"/>
      <c r="JCR25" s="28"/>
      <c r="JCS25" s="17"/>
      <c r="JCT25" s="27"/>
      <c r="JCU25" s="27"/>
      <c r="JCV25" s="27"/>
      <c r="JCW25" s="27"/>
      <c r="JCX25" s="27"/>
      <c r="JCY25" s="27"/>
      <c r="JCZ25" s="28"/>
      <c r="JDA25" s="17"/>
      <c r="JDB25" s="27"/>
      <c r="JDC25" s="27"/>
      <c r="JDD25" s="27"/>
      <c r="JDE25" s="27"/>
      <c r="JDF25" s="27"/>
      <c r="JDG25" s="27"/>
      <c r="JDH25" s="28"/>
      <c r="JDI25" s="17"/>
      <c r="JDJ25" s="27"/>
      <c r="JDK25" s="27"/>
      <c r="JDL25" s="27"/>
      <c r="JDM25" s="27"/>
      <c r="JDN25" s="27"/>
      <c r="JDO25" s="27"/>
      <c r="JDP25" s="28"/>
      <c r="JDQ25" s="17"/>
      <c r="JDR25" s="27"/>
      <c r="JDS25" s="27"/>
      <c r="JDT25" s="27"/>
      <c r="JDU25" s="27"/>
      <c r="JDV25" s="27"/>
      <c r="JDW25" s="27"/>
      <c r="JDX25" s="28"/>
      <c r="JDY25" s="17"/>
      <c r="JDZ25" s="27"/>
      <c r="JEA25" s="27"/>
      <c r="JEB25" s="27"/>
      <c r="JEC25" s="27"/>
      <c r="JED25" s="27"/>
      <c r="JEE25" s="27"/>
      <c r="JEF25" s="28"/>
      <c r="JEG25" s="17"/>
      <c r="JEH25" s="27"/>
      <c r="JEI25" s="27"/>
      <c r="JEJ25" s="27"/>
      <c r="JEK25" s="27"/>
      <c r="JEL25" s="27"/>
      <c r="JEM25" s="27"/>
      <c r="JEN25" s="28"/>
      <c r="JEO25" s="17"/>
      <c r="JEP25" s="27"/>
      <c r="JEQ25" s="27"/>
      <c r="JER25" s="27"/>
      <c r="JES25" s="27"/>
      <c r="JET25" s="27"/>
      <c r="JEU25" s="27"/>
      <c r="JEV25" s="28"/>
      <c r="JEW25" s="17"/>
      <c r="JEX25" s="27"/>
      <c r="JEY25" s="27"/>
      <c r="JEZ25" s="27"/>
      <c r="JFA25" s="27"/>
      <c r="JFB25" s="27"/>
      <c r="JFC25" s="27"/>
      <c r="JFD25" s="28"/>
      <c r="JFE25" s="17"/>
      <c r="JFF25" s="27"/>
      <c r="JFG25" s="27"/>
      <c r="JFH25" s="27"/>
      <c r="JFI25" s="27"/>
      <c r="JFJ25" s="27"/>
      <c r="JFK25" s="27"/>
      <c r="JFL25" s="28"/>
      <c r="JFM25" s="17"/>
      <c r="JFN25" s="27"/>
      <c r="JFO25" s="27"/>
      <c r="JFP25" s="27"/>
      <c r="JFQ25" s="27"/>
      <c r="JFR25" s="27"/>
      <c r="JFS25" s="27"/>
      <c r="JFT25" s="28"/>
      <c r="JFU25" s="17"/>
      <c r="JFV25" s="27"/>
      <c r="JFW25" s="27"/>
      <c r="JFX25" s="27"/>
      <c r="JFY25" s="27"/>
      <c r="JFZ25" s="27"/>
      <c r="JGA25" s="27"/>
      <c r="JGB25" s="28"/>
      <c r="JGC25" s="17"/>
      <c r="JGD25" s="27"/>
      <c r="JGE25" s="27"/>
      <c r="JGF25" s="27"/>
      <c r="JGG25" s="27"/>
      <c r="JGH25" s="27"/>
      <c r="JGI25" s="27"/>
      <c r="JGJ25" s="28"/>
      <c r="JGK25" s="17"/>
      <c r="JGL25" s="27"/>
      <c r="JGM25" s="27"/>
      <c r="JGN25" s="27"/>
      <c r="JGO25" s="27"/>
      <c r="JGP25" s="27"/>
      <c r="JGQ25" s="27"/>
      <c r="JGR25" s="28"/>
      <c r="JGS25" s="17"/>
      <c r="JGT25" s="27"/>
      <c r="JGU25" s="27"/>
      <c r="JGV25" s="27"/>
      <c r="JGW25" s="27"/>
      <c r="JGX25" s="27"/>
      <c r="JGY25" s="27"/>
      <c r="JGZ25" s="28"/>
      <c r="JHA25" s="17"/>
      <c r="JHB25" s="27"/>
      <c r="JHC25" s="27"/>
      <c r="JHD25" s="27"/>
      <c r="JHE25" s="27"/>
      <c r="JHF25" s="27"/>
      <c r="JHG25" s="27"/>
      <c r="JHH25" s="28"/>
      <c r="JHI25" s="17"/>
      <c r="JHJ25" s="27"/>
      <c r="JHK25" s="27"/>
      <c r="JHL25" s="27"/>
      <c r="JHM25" s="27"/>
      <c r="JHN25" s="27"/>
      <c r="JHO25" s="27"/>
      <c r="JHP25" s="28"/>
      <c r="JHQ25" s="17"/>
      <c r="JHR25" s="27"/>
      <c r="JHS25" s="27"/>
      <c r="JHT25" s="27"/>
      <c r="JHU25" s="27"/>
      <c r="JHV25" s="27"/>
      <c r="JHW25" s="27"/>
      <c r="JHX25" s="28"/>
      <c r="JHY25" s="17"/>
      <c r="JHZ25" s="27"/>
      <c r="JIA25" s="27"/>
      <c r="JIB25" s="27"/>
      <c r="JIC25" s="27"/>
      <c r="JID25" s="27"/>
      <c r="JIE25" s="27"/>
      <c r="JIF25" s="28"/>
      <c r="JIG25" s="17"/>
      <c r="JIH25" s="27"/>
      <c r="JII25" s="27"/>
      <c r="JIJ25" s="27"/>
      <c r="JIK25" s="27"/>
      <c r="JIL25" s="27"/>
      <c r="JIM25" s="27"/>
      <c r="JIN25" s="28"/>
      <c r="JIO25" s="17"/>
      <c r="JIP25" s="27"/>
      <c r="JIQ25" s="27"/>
      <c r="JIR25" s="27"/>
      <c r="JIS25" s="27"/>
      <c r="JIT25" s="27"/>
      <c r="JIU25" s="27"/>
      <c r="JIV25" s="28"/>
      <c r="JIW25" s="17"/>
      <c r="JIX25" s="27"/>
      <c r="JIY25" s="27"/>
      <c r="JIZ25" s="27"/>
      <c r="JJA25" s="27"/>
      <c r="JJB25" s="27"/>
      <c r="JJC25" s="27"/>
      <c r="JJD25" s="28"/>
      <c r="JJE25" s="17"/>
      <c r="JJF25" s="27"/>
      <c r="JJG25" s="27"/>
      <c r="JJH25" s="27"/>
      <c r="JJI25" s="27"/>
      <c r="JJJ25" s="27"/>
      <c r="JJK25" s="27"/>
      <c r="JJL25" s="28"/>
      <c r="JJM25" s="17"/>
      <c r="JJN25" s="27"/>
      <c r="JJO25" s="27"/>
      <c r="JJP25" s="27"/>
      <c r="JJQ25" s="27"/>
      <c r="JJR25" s="27"/>
      <c r="JJS25" s="27"/>
      <c r="JJT25" s="28"/>
      <c r="JJU25" s="17"/>
      <c r="JJV25" s="27"/>
      <c r="JJW25" s="27"/>
      <c r="JJX25" s="27"/>
      <c r="JJY25" s="27"/>
      <c r="JJZ25" s="27"/>
      <c r="JKA25" s="27"/>
      <c r="JKB25" s="28"/>
      <c r="JKC25" s="17"/>
      <c r="JKD25" s="27"/>
      <c r="JKE25" s="27"/>
      <c r="JKF25" s="27"/>
      <c r="JKG25" s="27"/>
      <c r="JKH25" s="27"/>
      <c r="JKI25" s="27"/>
      <c r="JKJ25" s="28"/>
      <c r="JKK25" s="17"/>
      <c r="JKL25" s="27"/>
      <c r="JKM25" s="27"/>
      <c r="JKN25" s="27"/>
      <c r="JKO25" s="27"/>
      <c r="JKP25" s="27"/>
      <c r="JKQ25" s="27"/>
      <c r="JKR25" s="28"/>
      <c r="JKS25" s="17"/>
      <c r="JKT25" s="27"/>
      <c r="JKU25" s="27"/>
      <c r="JKV25" s="27"/>
      <c r="JKW25" s="27"/>
      <c r="JKX25" s="27"/>
      <c r="JKY25" s="27"/>
      <c r="JKZ25" s="28"/>
      <c r="JLA25" s="17"/>
      <c r="JLB25" s="27"/>
      <c r="JLC25" s="27"/>
      <c r="JLD25" s="27"/>
      <c r="JLE25" s="27"/>
      <c r="JLF25" s="27"/>
      <c r="JLG25" s="27"/>
      <c r="JLH25" s="28"/>
      <c r="JLI25" s="17"/>
      <c r="JLJ25" s="27"/>
      <c r="JLK25" s="27"/>
      <c r="JLL25" s="27"/>
      <c r="JLM25" s="27"/>
      <c r="JLN25" s="27"/>
      <c r="JLO25" s="27"/>
      <c r="JLP25" s="28"/>
      <c r="JLQ25" s="17"/>
      <c r="JLR25" s="27"/>
      <c r="JLS25" s="27"/>
      <c r="JLT25" s="27"/>
      <c r="JLU25" s="27"/>
      <c r="JLV25" s="27"/>
      <c r="JLW25" s="27"/>
      <c r="JLX25" s="28"/>
      <c r="JLY25" s="17"/>
      <c r="JLZ25" s="27"/>
      <c r="JMA25" s="27"/>
      <c r="JMB25" s="27"/>
      <c r="JMC25" s="27"/>
      <c r="JMD25" s="27"/>
      <c r="JME25" s="27"/>
      <c r="JMF25" s="28"/>
      <c r="JMG25" s="17"/>
      <c r="JMH25" s="27"/>
      <c r="JMI25" s="27"/>
      <c r="JMJ25" s="27"/>
      <c r="JMK25" s="27"/>
      <c r="JML25" s="27"/>
      <c r="JMM25" s="27"/>
      <c r="JMN25" s="28"/>
      <c r="JMO25" s="17"/>
      <c r="JMP25" s="27"/>
      <c r="JMQ25" s="27"/>
      <c r="JMR25" s="27"/>
      <c r="JMS25" s="27"/>
      <c r="JMT25" s="27"/>
      <c r="JMU25" s="27"/>
      <c r="JMV25" s="28"/>
      <c r="JMW25" s="17"/>
      <c r="JMX25" s="27"/>
      <c r="JMY25" s="27"/>
      <c r="JMZ25" s="27"/>
      <c r="JNA25" s="27"/>
      <c r="JNB25" s="27"/>
      <c r="JNC25" s="27"/>
      <c r="JND25" s="28"/>
      <c r="JNE25" s="17"/>
      <c r="JNF25" s="27"/>
      <c r="JNG25" s="27"/>
      <c r="JNH25" s="27"/>
      <c r="JNI25" s="27"/>
      <c r="JNJ25" s="27"/>
      <c r="JNK25" s="27"/>
      <c r="JNL25" s="28"/>
      <c r="JNM25" s="17"/>
      <c r="JNN25" s="27"/>
      <c r="JNO25" s="27"/>
      <c r="JNP25" s="27"/>
      <c r="JNQ25" s="27"/>
      <c r="JNR25" s="27"/>
      <c r="JNS25" s="27"/>
      <c r="JNT25" s="28"/>
      <c r="JNU25" s="17"/>
      <c r="JNV25" s="27"/>
      <c r="JNW25" s="27"/>
      <c r="JNX25" s="27"/>
      <c r="JNY25" s="27"/>
      <c r="JNZ25" s="27"/>
      <c r="JOA25" s="27"/>
      <c r="JOB25" s="28"/>
      <c r="JOC25" s="17"/>
      <c r="JOD25" s="27"/>
      <c r="JOE25" s="27"/>
      <c r="JOF25" s="27"/>
      <c r="JOG25" s="27"/>
      <c r="JOH25" s="27"/>
      <c r="JOI25" s="27"/>
      <c r="JOJ25" s="28"/>
      <c r="JOK25" s="17"/>
      <c r="JOL25" s="27"/>
      <c r="JOM25" s="27"/>
      <c r="JON25" s="27"/>
      <c r="JOO25" s="27"/>
      <c r="JOP25" s="27"/>
      <c r="JOQ25" s="27"/>
      <c r="JOR25" s="28"/>
      <c r="JOS25" s="17"/>
      <c r="JOT25" s="27"/>
      <c r="JOU25" s="27"/>
      <c r="JOV25" s="27"/>
      <c r="JOW25" s="27"/>
      <c r="JOX25" s="27"/>
      <c r="JOY25" s="27"/>
      <c r="JOZ25" s="28"/>
      <c r="JPA25" s="17"/>
      <c r="JPB25" s="27"/>
      <c r="JPC25" s="27"/>
      <c r="JPD25" s="27"/>
      <c r="JPE25" s="27"/>
      <c r="JPF25" s="27"/>
      <c r="JPG25" s="27"/>
      <c r="JPH25" s="28"/>
      <c r="JPI25" s="17"/>
      <c r="JPJ25" s="27"/>
      <c r="JPK25" s="27"/>
      <c r="JPL25" s="27"/>
      <c r="JPM25" s="27"/>
      <c r="JPN25" s="27"/>
      <c r="JPO25" s="27"/>
      <c r="JPP25" s="28"/>
      <c r="JPQ25" s="17"/>
      <c r="JPR25" s="27"/>
      <c r="JPS25" s="27"/>
      <c r="JPT25" s="27"/>
      <c r="JPU25" s="27"/>
      <c r="JPV25" s="27"/>
      <c r="JPW25" s="27"/>
      <c r="JPX25" s="28"/>
      <c r="JPY25" s="17"/>
      <c r="JPZ25" s="27"/>
      <c r="JQA25" s="27"/>
      <c r="JQB25" s="27"/>
      <c r="JQC25" s="27"/>
      <c r="JQD25" s="27"/>
      <c r="JQE25" s="27"/>
      <c r="JQF25" s="28"/>
      <c r="JQG25" s="17"/>
      <c r="JQH25" s="27"/>
      <c r="JQI25" s="27"/>
      <c r="JQJ25" s="27"/>
      <c r="JQK25" s="27"/>
      <c r="JQL25" s="27"/>
      <c r="JQM25" s="27"/>
      <c r="JQN25" s="28"/>
      <c r="JQO25" s="17"/>
      <c r="JQP25" s="27"/>
      <c r="JQQ25" s="27"/>
      <c r="JQR25" s="27"/>
      <c r="JQS25" s="27"/>
      <c r="JQT25" s="27"/>
      <c r="JQU25" s="27"/>
      <c r="JQV25" s="28"/>
      <c r="JQW25" s="17"/>
      <c r="JQX25" s="27"/>
      <c r="JQY25" s="27"/>
      <c r="JQZ25" s="27"/>
      <c r="JRA25" s="27"/>
      <c r="JRB25" s="27"/>
      <c r="JRC25" s="27"/>
      <c r="JRD25" s="28"/>
      <c r="JRE25" s="17"/>
      <c r="JRF25" s="27"/>
      <c r="JRG25" s="27"/>
      <c r="JRH25" s="27"/>
      <c r="JRI25" s="27"/>
      <c r="JRJ25" s="27"/>
      <c r="JRK25" s="27"/>
      <c r="JRL25" s="28"/>
      <c r="JRM25" s="17"/>
      <c r="JRN25" s="27"/>
      <c r="JRO25" s="27"/>
      <c r="JRP25" s="27"/>
      <c r="JRQ25" s="27"/>
      <c r="JRR25" s="27"/>
      <c r="JRS25" s="27"/>
      <c r="JRT25" s="28"/>
      <c r="JRU25" s="17"/>
      <c r="JRV25" s="27"/>
      <c r="JRW25" s="27"/>
      <c r="JRX25" s="27"/>
      <c r="JRY25" s="27"/>
      <c r="JRZ25" s="27"/>
      <c r="JSA25" s="27"/>
      <c r="JSB25" s="28"/>
      <c r="JSC25" s="17"/>
      <c r="JSD25" s="27"/>
      <c r="JSE25" s="27"/>
      <c r="JSF25" s="27"/>
      <c r="JSG25" s="27"/>
      <c r="JSH25" s="27"/>
      <c r="JSI25" s="27"/>
      <c r="JSJ25" s="28"/>
      <c r="JSK25" s="17"/>
      <c r="JSL25" s="27"/>
      <c r="JSM25" s="27"/>
      <c r="JSN25" s="27"/>
      <c r="JSO25" s="27"/>
      <c r="JSP25" s="27"/>
      <c r="JSQ25" s="27"/>
      <c r="JSR25" s="28"/>
      <c r="JSS25" s="17"/>
      <c r="JST25" s="27"/>
      <c r="JSU25" s="27"/>
      <c r="JSV25" s="27"/>
      <c r="JSW25" s="27"/>
      <c r="JSX25" s="27"/>
      <c r="JSY25" s="27"/>
      <c r="JSZ25" s="28"/>
      <c r="JTA25" s="17"/>
      <c r="JTB25" s="27"/>
      <c r="JTC25" s="27"/>
      <c r="JTD25" s="27"/>
      <c r="JTE25" s="27"/>
      <c r="JTF25" s="27"/>
      <c r="JTG25" s="27"/>
      <c r="JTH25" s="28"/>
      <c r="JTI25" s="17"/>
      <c r="JTJ25" s="27"/>
      <c r="JTK25" s="27"/>
      <c r="JTL25" s="27"/>
      <c r="JTM25" s="27"/>
      <c r="JTN25" s="27"/>
      <c r="JTO25" s="27"/>
      <c r="JTP25" s="28"/>
      <c r="JTQ25" s="17"/>
      <c r="JTR25" s="27"/>
      <c r="JTS25" s="27"/>
      <c r="JTT25" s="27"/>
      <c r="JTU25" s="27"/>
      <c r="JTV25" s="27"/>
      <c r="JTW25" s="27"/>
      <c r="JTX25" s="28"/>
      <c r="JTY25" s="17"/>
      <c r="JTZ25" s="27"/>
      <c r="JUA25" s="27"/>
      <c r="JUB25" s="27"/>
      <c r="JUC25" s="27"/>
      <c r="JUD25" s="27"/>
      <c r="JUE25" s="27"/>
      <c r="JUF25" s="28"/>
      <c r="JUG25" s="17"/>
      <c r="JUH25" s="27"/>
      <c r="JUI25" s="27"/>
      <c r="JUJ25" s="27"/>
      <c r="JUK25" s="27"/>
      <c r="JUL25" s="27"/>
      <c r="JUM25" s="27"/>
      <c r="JUN25" s="28"/>
      <c r="JUO25" s="17"/>
      <c r="JUP25" s="27"/>
      <c r="JUQ25" s="27"/>
      <c r="JUR25" s="27"/>
      <c r="JUS25" s="27"/>
      <c r="JUT25" s="27"/>
      <c r="JUU25" s="27"/>
      <c r="JUV25" s="28"/>
      <c r="JUW25" s="17"/>
      <c r="JUX25" s="27"/>
      <c r="JUY25" s="27"/>
      <c r="JUZ25" s="27"/>
      <c r="JVA25" s="27"/>
      <c r="JVB25" s="27"/>
      <c r="JVC25" s="27"/>
      <c r="JVD25" s="28"/>
      <c r="JVE25" s="17"/>
      <c r="JVF25" s="27"/>
      <c r="JVG25" s="27"/>
      <c r="JVH25" s="27"/>
      <c r="JVI25" s="27"/>
      <c r="JVJ25" s="27"/>
      <c r="JVK25" s="27"/>
      <c r="JVL25" s="28"/>
      <c r="JVM25" s="17"/>
      <c r="JVN25" s="27"/>
      <c r="JVO25" s="27"/>
      <c r="JVP25" s="27"/>
      <c r="JVQ25" s="27"/>
      <c r="JVR25" s="27"/>
      <c r="JVS25" s="27"/>
      <c r="JVT25" s="28"/>
      <c r="JVU25" s="17"/>
      <c r="JVV25" s="27"/>
      <c r="JVW25" s="27"/>
      <c r="JVX25" s="27"/>
      <c r="JVY25" s="27"/>
      <c r="JVZ25" s="27"/>
      <c r="JWA25" s="27"/>
      <c r="JWB25" s="28"/>
      <c r="JWC25" s="17"/>
      <c r="JWD25" s="27"/>
      <c r="JWE25" s="27"/>
      <c r="JWF25" s="27"/>
      <c r="JWG25" s="27"/>
      <c r="JWH25" s="27"/>
      <c r="JWI25" s="27"/>
      <c r="JWJ25" s="28"/>
      <c r="JWK25" s="17"/>
      <c r="JWL25" s="27"/>
      <c r="JWM25" s="27"/>
      <c r="JWN25" s="27"/>
      <c r="JWO25" s="27"/>
      <c r="JWP25" s="27"/>
      <c r="JWQ25" s="27"/>
      <c r="JWR25" s="28"/>
      <c r="JWS25" s="17"/>
      <c r="JWT25" s="27"/>
      <c r="JWU25" s="27"/>
      <c r="JWV25" s="27"/>
      <c r="JWW25" s="27"/>
      <c r="JWX25" s="27"/>
      <c r="JWY25" s="27"/>
      <c r="JWZ25" s="28"/>
      <c r="JXA25" s="17"/>
      <c r="JXB25" s="27"/>
      <c r="JXC25" s="27"/>
      <c r="JXD25" s="27"/>
      <c r="JXE25" s="27"/>
      <c r="JXF25" s="27"/>
      <c r="JXG25" s="27"/>
      <c r="JXH25" s="28"/>
      <c r="JXI25" s="17"/>
      <c r="JXJ25" s="27"/>
      <c r="JXK25" s="27"/>
      <c r="JXL25" s="27"/>
      <c r="JXM25" s="27"/>
      <c r="JXN25" s="27"/>
      <c r="JXO25" s="27"/>
      <c r="JXP25" s="28"/>
      <c r="JXQ25" s="17"/>
      <c r="JXR25" s="27"/>
      <c r="JXS25" s="27"/>
      <c r="JXT25" s="27"/>
      <c r="JXU25" s="27"/>
      <c r="JXV25" s="27"/>
      <c r="JXW25" s="27"/>
      <c r="JXX25" s="28"/>
      <c r="JXY25" s="17"/>
      <c r="JXZ25" s="27"/>
      <c r="JYA25" s="27"/>
      <c r="JYB25" s="27"/>
      <c r="JYC25" s="27"/>
      <c r="JYD25" s="27"/>
      <c r="JYE25" s="27"/>
      <c r="JYF25" s="28"/>
      <c r="JYG25" s="17"/>
      <c r="JYH25" s="27"/>
      <c r="JYI25" s="27"/>
      <c r="JYJ25" s="27"/>
      <c r="JYK25" s="27"/>
      <c r="JYL25" s="27"/>
      <c r="JYM25" s="27"/>
      <c r="JYN25" s="28"/>
      <c r="JYO25" s="17"/>
      <c r="JYP25" s="27"/>
      <c r="JYQ25" s="27"/>
      <c r="JYR25" s="27"/>
      <c r="JYS25" s="27"/>
      <c r="JYT25" s="27"/>
      <c r="JYU25" s="27"/>
      <c r="JYV25" s="28"/>
      <c r="JYW25" s="17"/>
      <c r="JYX25" s="27"/>
      <c r="JYY25" s="27"/>
      <c r="JYZ25" s="27"/>
      <c r="JZA25" s="27"/>
      <c r="JZB25" s="27"/>
      <c r="JZC25" s="27"/>
      <c r="JZD25" s="28"/>
      <c r="JZE25" s="17"/>
      <c r="JZF25" s="27"/>
      <c r="JZG25" s="27"/>
      <c r="JZH25" s="27"/>
      <c r="JZI25" s="27"/>
      <c r="JZJ25" s="27"/>
      <c r="JZK25" s="27"/>
      <c r="JZL25" s="28"/>
      <c r="JZM25" s="17"/>
      <c r="JZN25" s="27"/>
      <c r="JZO25" s="27"/>
      <c r="JZP25" s="27"/>
      <c r="JZQ25" s="27"/>
      <c r="JZR25" s="27"/>
      <c r="JZS25" s="27"/>
      <c r="JZT25" s="28"/>
      <c r="JZU25" s="17"/>
      <c r="JZV25" s="27"/>
      <c r="JZW25" s="27"/>
      <c r="JZX25" s="27"/>
      <c r="JZY25" s="27"/>
      <c r="JZZ25" s="27"/>
      <c r="KAA25" s="27"/>
      <c r="KAB25" s="28"/>
      <c r="KAC25" s="17"/>
      <c r="KAD25" s="27"/>
      <c r="KAE25" s="27"/>
      <c r="KAF25" s="27"/>
      <c r="KAG25" s="27"/>
      <c r="KAH25" s="27"/>
      <c r="KAI25" s="27"/>
      <c r="KAJ25" s="28"/>
      <c r="KAK25" s="17"/>
      <c r="KAL25" s="27"/>
      <c r="KAM25" s="27"/>
      <c r="KAN25" s="27"/>
      <c r="KAO25" s="27"/>
      <c r="KAP25" s="27"/>
      <c r="KAQ25" s="27"/>
      <c r="KAR25" s="28"/>
      <c r="KAS25" s="17"/>
      <c r="KAT25" s="27"/>
      <c r="KAU25" s="27"/>
      <c r="KAV25" s="27"/>
      <c r="KAW25" s="27"/>
      <c r="KAX25" s="27"/>
      <c r="KAY25" s="27"/>
      <c r="KAZ25" s="28"/>
      <c r="KBA25" s="17"/>
      <c r="KBB25" s="27"/>
      <c r="KBC25" s="27"/>
      <c r="KBD25" s="27"/>
      <c r="KBE25" s="27"/>
      <c r="KBF25" s="27"/>
      <c r="KBG25" s="27"/>
      <c r="KBH25" s="28"/>
      <c r="KBI25" s="17"/>
      <c r="KBJ25" s="27"/>
      <c r="KBK25" s="27"/>
      <c r="KBL25" s="27"/>
      <c r="KBM25" s="27"/>
      <c r="KBN25" s="27"/>
      <c r="KBO25" s="27"/>
      <c r="KBP25" s="28"/>
      <c r="KBQ25" s="17"/>
      <c r="KBR25" s="27"/>
      <c r="KBS25" s="27"/>
      <c r="KBT25" s="27"/>
      <c r="KBU25" s="27"/>
      <c r="KBV25" s="27"/>
      <c r="KBW25" s="27"/>
      <c r="KBX25" s="28"/>
      <c r="KBY25" s="17"/>
      <c r="KBZ25" s="27"/>
      <c r="KCA25" s="27"/>
      <c r="KCB25" s="27"/>
      <c r="KCC25" s="27"/>
      <c r="KCD25" s="27"/>
      <c r="KCE25" s="27"/>
      <c r="KCF25" s="28"/>
      <c r="KCG25" s="17"/>
      <c r="KCH25" s="27"/>
      <c r="KCI25" s="27"/>
      <c r="KCJ25" s="27"/>
      <c r="KCK25" s="27"/>
      <c r="KCL25" s="27"/>
      <c r="KCM25" s="27"/>
      <c r="KCN25" s="28"/>
      <c r="KCO25" s="17"/>
      <c r="KCP25" s="27"/>
      <c r="KCQ25" s="27"/>
      <c r="KCR25" s="27"/>
      <c r="KCS25" s="27"/>
      <c r="KCT25" s="27"/>
      <c r="KCU25" s="27"/>
      <c r="KCV25" s="28"/>
      <c r="KCW25" s="17"/>
      <c r="KCX25" s="27"/>
      <c r="KCY25" s="27"/>
      <c r="KCZ25" s="27"/>
      <c r="KDA25" s="27"/>
      <c r="KDB25" s="27"/>
      <c r="KDC25" s="27"/>
      <c r="KDD25" s="28"/>
      <c r="KDE25" s="17"/>
      <c r="KDF25" s="27"/>
      <c r="KDG25" s="27"/>
      <c r="KDH25" s="27"/>
      <c r="KDI25" s="27"/>
      <c r="KDJ25" s="27"/>
      <c r="KDK25" s="27"/>
      <c r="KDL25" s="28"/>
      <c r="KDM25" s="17"/>
      <c r="KDN25" s="27"/>
      <c r="KDO25" s="27"/>
      <c r="KDP25" s="27"/>
      <c r="KDQ25" s="27"/>
      <c r="KDR25" s="27"/>
      <c r="KDS25" s="27"/>
      <c r="KDT25" s="28"/>
      <c r="KDU25" s="17"/>
      <c r="KDV25" s="27"/>
      <c r="KDW25" s="27"/>
      <c r="KDX25" s="27"/>
      <c r="KDY25" s="27"/>
      <c r="KDZ25" s="27"/>
      <c r="KEA25" s="27"/>
      <c r="KEB25" s="28"/>
      <c r="KEC25" s="17"/>
      <c r="KED25" s="27"/>
      <c r="KEE25" s="27"/>
      <c r="KEF25" s="27"/>
      <c r="KEG25" s="27"/>
      <c r="KEH25" s="27"/>
      <c r="KEI25" s="27"/>
      <c r="KEJ25" s="28"/>
      <c r="KEK25" s="17"/>
      <c r="KEL25" s="27"/>
      <c r="KEM25" s="27"/>
      <c r="KEN25" s="27"/>
      <c r="KEO25" s="27"/>
      <c r="KEP25" s="27"/>
      <c r="KEQ25" s="27"/>
      <c r="KER25" s="28"/>
      <c r="KES25" s="17"/>
      <c r="KET25" s="27"/>
      <c r="KEU25" s="27"/>
      <c r="KEV25" s="27"/>
      <c r="KEW25" s="27"/>
      <c r="KEX25" s="27"/>
      <c r="KEY25" s="27"/>
      <c r="KEZ25" s="28"/>
      <c r="KFA25" s="17"/>
      <c r="KFB25" s="27"/>
      <c r="KFC25" s="27"/>
      <c r="KFD25" s="27"/>
      <c r="KFE25" s="27"/>
      <c r="KFF25" s="27"/>
      <c r="KFG25" s="27"/>
      <c r="KFH25" s="28"/>
      <c r="KFI25" s="17"/>
      <c r="KFJ25" s="27"/>
      <c r="KFK25" s="27"/>
      <c r="KFL25" s="27"/>
      <c r="KFM25" s="27"/>
      <c r="KFN25" s="27"/>
      <c r="KFO25" s="27"/>
      <c r="KFP25" s="28"/>
      <c r="KFQ25" s="17"/>
      <c r="KFR25" s="27"/>
      <c r="KFS25" s="27"/>
      <c r="KFT25" s="27"/>
      <c r="KFU25" s="27"/>
      <c r="KFV25" s="27"/>
      <c r="KFW25" s="27"/>
      <c r="KFX25" s="28"/>
      <c r="KFY25" s="17"/>
      <c r="KFZ25" s="27"/>
      <c r="KGA25" s="27"/>
      <c r="KGB25" s="27"/>
      <c r="KGC25" s="27"/>
      <c r="KGD25" s="27"/>
      <c r="KGE25" s="27"/>
      <c r="KGF25" s="28"/>
      <c r="KGG25" s="17"/>
      <c r="KGH25" s="27"/>
      <c r="KGI25" s="27"/>
      <c r="KGJ25" s="27"/>
      <c r="KGK25" s="27"/>
      <c r="KGL25" s="27"/>
      <c r="KGM25" s="27"/>
      <c r="KGN25" s="28"/>
      <c r="KGO25" s="17"/>
      <c r="KGP25" s="27"/>
      <c r="KGQ25" s="27"/>
      <c r="KGR25" s="27"/>
      <c r="KGS25" s="27"/>
      <c r="KGT25" s="27"/>
      <c r="KGU25" s="27"/>
      <c r="KGV25" s="28"/>
      <c r="KGW25" s="17"/>
      <c r="KGX25" s="27"/>
      <c r="KGY25" s="27"/>
      <c r="KGZ25" s="27"/>
      <c r="KHA25" s="27"/>
      <c r="KHB25" s="27"/>
      <c r="KHC25" s="27"/>
      <c r="KHD25" s="28"/>
      <c r="KHE25" s="17"/>
      <c r="KHF25" s="27"/>
      <c r="KHG25" s="27"/>
      <c r="KHH25" s="27"/>
      <c r="KHI25" s="27"/>
      <c r="KHJ25" s="27"/>
      <c r="KHK25" s="27"/>
      <c r="KHL25" s="28"/>
      <c r="KHM25" s="17"/>
      <c r="KHN25" s="27"/>
      <c r="KHO25" s="27"/>
      <c r="KHP25" s="27"/>
      <c r="KHQ25" s="27"/>
      <c r="KHR25" s="27"/>
      <c r="KHS25" s="27"/>
      <c r="KHT25" s="28"/>
      <c r="KHU25" s="17"/>
      <c r="KHV25" s="27"/>
      <c r="KHW25" s="27"/>
      <c r="KHX25" s="27"/>
      <c r="KHY25" s="27"/>
      <c r="KHZ25" s="27"/>
      <c r="KIA25" s="27"/>
      <c r="KIB25" s="28"/>
      <c r="KIC25" s="17"/>
      <c r="KID25" s="27"/>
      <c r="KIE25" s="27"/>
      <c r="KIF25" s="27"/>
      <c r="KIG25" s="27"/>
      <c r="KIH25" s="27"/>
      <c r="KII25" s="27"/>
      <c r="KIJ25" s="28"/>
      <c r="KIK25" s="17"/>
      <c r="KIL25" s="27"/>
      <c r="KIM25" s="27"/>
      <c r="KIN25" s="27"/>
      <c r="KIO25" s="27"/>
      <c r="KIP25" s="27"/>
      <c r="KIQ25" s="27"/>
      <c r="KIR25" s="28"/>
      <c r="KIS25" s="17"/>
      <c r="KIT25" s="27"/>
      <c r="KIU25" s="27"/>
      <c r="KIV25" s="27"/>
      <c r="KIW25" s="27"/>
      <c r="KIX25" s="27"/>
      <c r="KIY25" s="27"/>
      <c r="KIZ25" s="28"/>
      <c r="KJA25" s="17"/>
      <c r="KJB25" s="27"/>
      <c r="KJC25" s="27"/>
      <c r="KJD25" s="27"/>
      <c r="KJE25" s="27"/>
      <c r="KJF25" s="27"/>
      <c r="KJG25" s="27"/>
      <c r="KJH25" s="28"/>
      <c r="KJI25" s="17"/>
      <c r="KJJ25" s="27"/>
      <c r="KJK25" s="27"/>
      <c r="KJL25" s="27"/>
      <c r="KJM25" s="27"/>
      <c r="KJN25" s="27"/>
      <c r="KJO25" s="27"/>
      <c r="KJP25" s="28"/>
      <c r="KJQ25" s="17"/>
      <c r="KJR25" s="27"/>
      <c r="KJS25" s="27"/>
      <c r="KJT25" s="27"/>
      <c r="KJU25" s="27"/>
      <c r="KJV25" s="27"/>
      <c r="KJW25" s="27"/>
      <c r="KJX25" s="28"/>
      <c r="KJY25" s="17"/>
      <c r="KJZ25" s="27"/>
      <c r="KKA25" s="27"/>
      <c r="KKB25" s="27"/>
      <c r="KKC25" s="27"/>
      <c r="KKD25" s="27"/>
      <c r="KKE25" s="27"/>
      <c r="KKF25" s="28"/>
      <c r="KKG25" s="17"/>
      <c r="KKH25" s="27"/>
      <c r="KKI25" s="27"/>
      <c r="KKJ25" s="27"/>
      <c r="KKK25" s="27"/>
      <c r="KKL25" s="27"/>
      <c r="KKM25" s="27"/>
      <c r="KKN25" s="28"/>
      <c r="KKO25" s="17"/>
      <c r="KKP25" s="27"/>
      <c r="KKQ25" s="27"/>
      <c r="KKR25" s="27"/>
      <c r="KKS25" s="27"/>
      <c r="KKT25" s="27"/>
      <c r="KKU25" s="27"/>
      <c r="KKV25" s="28"/>
      <c r="KKW25" s="17"/>
      <c r="KKX25" s="27"/>
      <c r="KKY25" s="27"/>
      <c r="KKZ25" s="27"/>
      <c r="KLA25" s="27"/>
      <c r="KLB25" s="27"/>
      <c r="KLC25" s="27"/>
      <c r="KLD25" s="28"/>
      <c r="KLE25" s="17"/>
      <c r="KLF25" s="27"/>
      <c r="KLG25" s="27"/>
      <c r="KLH25" s="27"/>
      <c r="KLI25" s="27"/>
      <c r="KLJ25" s="27"/>
      <c r="KLK25" s="27"/>
      <c r="KLL25" s="28"/>
      <c r="KLM25" s="17"/>
      <c r="KLN25" s="27"/>
      <c r="KLO25" s="27"/>
      <c r="KLP25" s="27"/>
      <c r="KLQ25" s="27"/>
      <c r="KLR25" s="27"/>
      <c r="KLS25" s="27"/>
      <c r="KLT25" s="28"/>
      <c r="KLU25" s="17"/>
      <c r="KLV25" s="27"/>
      <c r="KLW25" s="27"/>
      <c r="KLX25" s="27"/>
      <c r="KLY25" s="27"/>
      <c r="KLZ25" s="27"/>
      <c r="KMA25" s="27"/>
      <c r="KMB25" s="28"/>
      <c r="KMC25" s="17"/>
      <c r="KMD25" s="27"/>
      <c r="KME25" s="27"/>
      <c r="KMF25" s="27"/>
      <c r="KMG25" s="27"/>
      <c r="KMH25" s="27"/>
      <c r="KMI25" s="27"/>
      <c r="KMJ25" s="28"/>
      <c r="KMK25" s="17"/>
      <c r="KML25" s="27"/>
      <c r="KMM25" s="27"/>
      <c r="KMN25" s="27"/>
      <c r="KMO25" s="27"/>
      <c r="KMP25" s="27"/>
      <c r="KMQ25" s="27"/>
      <c r="KMR25" s="28"/>
      <c r="KMS25" s="17"/>
      <c r="KMT25" s="27"/>
      <c r="KMU25" s="27"/>
      <c r="KMV25" s="27"/>
      <c r="KMW25" s="27"/>
      <c r="KMX25" s="27"/>
      <c r="KMY25" s="27"/>
      <c r="KMZ25" s="28"/>
      <c r="KNA25" s="17"/>
      <c r="KNB25" s="27"/>
      <c r="KNC25" s="27"/>
      <c r="KND25" s="27"/>
      <c r="KNE25" s="27"/>
      <c r="KNF25" s="27"/>
      <c r="KNG25" s="27"/>
      <c r="KNH25" s="28"/>
      <c r="KNI25" s="17"/>
      <c r="KNJ25" s="27"/>
      <c r="KNK25" s="27"/>
      <c r="KNL25" s="27"/>
      <c r="KNM25" s="27"/>
      <c r="KNN25" s="27"/>
      <c r="KNO25" s="27"/>
      <c r="KNP25" s="28"/>
      <c r="KNQ25" s="17"/>
      <c r="KNR25" s="27"/>
      <c r="KNS25" s="27"/>
      <c r="KNT25" s="27"/>
      <c r="KNU25" s="27"/>
      <c r="KNV25" s="27"/>
      <c r="KNW25" s="27"/>
      <c r="KNX25" s="28"/>
      <c r="KNY25" s="17"/>
      <c r="KNZ25" s="27"/>
      <c r="KOA25" s="27"/>
      <c r="KOB25" s="27"/>
      <c r="KOC25" s="27"/>
      <c r="KOD25" s="27"/>
      <c r="KOE25" s="27"/>
      <c r="KOF25" s="28"/>
      <c r="KOG25" s="17"/>
      <c r="KOH25" s="27"/>
      <c r="KOI25" s="27"/>
      <c r="KOJ25" s="27"/>
      <c r="KOK25" s="27"/>
      <c r="KOL25" s="27"/>
      <c r="KOM25" s="27"/>
      <c r="KON25" s="28"/>
      <c r="KOO25" s="17"/>
      <c r="KOP25" s="27"/>
      <c r="KOQ25" s="27"/>
      <c r="KOR25" s="27"/>
      <c r="KOS25" s="27"/>
      <c r="KOT25" s="27"/>
      <c r="KOU25" s="27"/>
      <c r="KOV25" s="28"/>
      <c r="KOW25" s="17"/>
      <c r="KOX25" s="27"/>
      <c r="KOY25" s="27"/>
      <c r="KOZ25" s="27"/>
      <c r="KPA25" s="27"/>
      <c r="KPB25" s="27"/>
      <c r="KPC25" s="27"/>
      <c r="KPD25" s="28"/>
      <c r="KPE25" s="17"/>
      <c r="KPF25" s="27"/>
      <c r="KPG25" s="27"/>
      <c r="KPH25" s="27"/>
      <c r="KPI25" s="27"/>
      <c r="KPJ25" s="27"/>
      <c r="KPK25" s="27"/>
      <c r="KPL25" s="28"/>
      <c r="KPM25" s="17"/>
      <c r="KPN25" s="27"/>
      <c r="KPO25" s="27"/>
      <c r="KPP25" s="27"/>
      <c r="KPQ25" s="27"/>
      <c r="KPR25" s="27"/>
      <c r="KPS25" s="27"/>
      <c r="KPT25" s="28"/>
      <c r="KPU25" s="17"/>
      <c r="KPV25" s="27"/>
      <c r="KPW25" s="27"/>
      <c r="KPX25" s="27"/>
      <c r="KPY25" s="27"/>
      <c r="KPZ25" s="27"/>
      <c r="KQA25" s="27"/>
      <c r="KQB25" s="28"/>
      <c r="KQC25" s="17"/>
      <c r="KQD25" s="27"/>
      <c r="KQE25" s="27"/>
      <c r="KQF25" s="27"/>
      <c r="KQG25" s="27"/>
      <c r="KQH25" s="27"/>
      <c r="KQI25" s="27"/>
      <c r="KQJ25" s="28"/>
      <c r="KQK25" s="17"/>
      <c r="KQL25" s="27"/>
      <c r="KQM25" s="27"/>
      <c r="KQN25" s="27"/>
      <c r="KQO25" s="27"/>
      <c r="KQP25" s="27"/>
      <c r="KQQ25" s="27"/>
      <c r="KQR25" s="28"/>
      <c r="KQS25" s="17"/>
      <c r="KQT25" s="27"/>
      <c r="KQU25" s="27"/>
      <c r="KQV25" s="27"/>
      <c r="KQW25" s="27"/>
      <c r="KQX25" s="27"/>
      <c r="KQY25" s="27"/>
      <c r="KQZ25" s="28"/>
      <c r="KRA25" s="17"/>
      <c r="KRB25" s="27"/>
      <c r="KRC25" s="27"/>
      <c r="KRD25" s="27"/>
      <c r="KRE25" s="27"/>
      <c r="KRF25" s="27"/>
      <c r="KRG25" s="27"/>
      <c r="KRH25" s="28"/>
      <c r="KRI25" s="17"/>
      <c r="KRJ25" s="27"/>
      <c r="KRK25" s="27"/>
      <c r="KRL25" s="27"/>
      <c r="KRM25" s="27"/>
      <c r="KRN25" s="27"/>
      <c r="KRO25" s="27"/>
      <c r="KRP25" s="28"/>
      <c r="KRQ25" s="17"/>
      <c r="KRR25" s="27"/>
      <c r="KRS25" s="27"/>
      <c r="KRT25" s="27"/>
      <c r="KRU25" s="27"/>
      <c r="KRV25" s="27"/>
      <c r="KRW25" s="27"/>
      <c r="KRX25" s="28"/>
      <c r="KRY25" s="17"/>
      <c r="KRZ25" s="27"/>
      <c r="KSA25" s="27"/>
      <c r="KSB25" s="27"/>
      <c r="KSC25" s="27"/>
      <c r="KSD25" s="27"/>
      <c r="KSE25" s="27"/>
      <c r="KSF25" s="28"/>
      <c r="KSG25" s="17"/>
      <c r="KSH25" s="27"/>
      <c r="KSI25" s="27"/>
      <c r="KSJ25" s="27"/>
      <c r="KSK25" s="27"/>
      <c r="KSL25" s="27"/>
      <c r="KSM25" s="27"/>
      <c r="KSN25" s="28"/>
      <c r="KSO25" s="17"/>
      <c r="KSP25" s="27"/>
      <c r="KSQ25" s="27"/>
      <c r="KSR25" s="27"/>
      <c r="KSS25" s="27"/>
      <c r="KST25" s="27"/>
      <c r="KSU25" s="27"/>
      <c r="KSV25" s="28"/>
      <c r="KSW25" s="17"/>
      <c r="KSX25" s="27"/>
      <c r="KSY25" s="27"/>
      <c r="KSZ25" s="27"/>
      <c r="KTA25" s="27"/>
      <c r="KTB25" s="27"/>
      <c r="KTC25" s="27"/>
      <c r="KTD25" s="28"/>
      <c r="KTE25" s="17"/>
      <c r="KTF25" s="27"/>
      <c r="KTG25" s="27"/>
      <c r="KTH25" s="27"/>
      <c r="KTI25" s="27"/>
      <c r="KTJ25" s="27"/>
      <c r="KTK25" s="27"/>
      <c r="KTL25" s="28"/>
      <c r="KTM25" s="17"/>
      <c r="KTN25" s="27"/>
      <c r="KTO25" s="27"/>
      <c r="KTP25" s="27"/>
      <c r="KTQ25" s="27"/>
      <c r="KTR25" s="27"/>
      <c r="KTS25" s="27"/>
      <c r="KTT25" s="28"/>
      <c r="KTU25" s="17"/>
      <c r="KTV25" s="27"/>
      <c r="KTW25" s="27"/>
      <c r="KTX25" s="27"/>
      <c r="KTY25" s="27"/>
      <c r="KTZ25" s="27"/>
      <c r="KUA25" s="27"/>
      <c r="KUB25" s="28"/>
      <c r="KUC25" s="17"/>
      <c r="KUD25" s="27"/>
      <c r="KUE25" s="27"/>
      <c r="KUF25" s="27"/>
      <c r="KUG25" s="27"/>
      <c r="KUH25" s="27"/>
      <c r="KUI25" s="27"/>
      <c r="KUJ25" s="28"/>
      <c r="KUK25" s="17"/>
      <c r="KUL25" s="27"/>
      <c r="KUM25" s="27"/>
      <c r="KUN25" s="27"/>
      <c r="KUO25" s="27"/>
      <c r="KUP25" s="27"/>
      <c r="KUQ25" s="27"/>
      <c r="KUR25" s="28"/>
      <c r="KUS25" s="17"/>
      <c r="KUT25" s="27"/>
      <c r="KUU25" s="27"/>
      <c r="KUV25" s="27"/>
      <c r="KUW25" s="27"/>
      <c r="KUX25" s="27"/>
      <c r="KUY25" s="27"/>
      <c r="KUZ25" s="28"/>
      <c r="KVA25" s="17"/>
      <c r="KVB25" s="27"/>
      <c r="KVC25" s="27"/>
      <c r="KVD25" s="27"/>
      <c r="KVE25" s="27"/>
      <c r="KVF25" s="27"/>
      <c r="KVG25" s="27"/>
      <c r="KVH25" s="28"/>
      <c r="KVI25" s="17"/>
      <c r="KVJ25" s="27"/>
      <c r="KVK25" s="27"/>
      <c r="KVL25" s="27"/>
      <c r="KVM25" s="27"/>
      <c r="KVN25" s="27"/>
      <c r="KVO25" s="27"/>
      <c r="KVP25" s="28"/>
      <c r="KVQ25" s="17"/>
      <c r="KVR25" s="27"/>
      <c r="KVS25" s="27"/>
      <c r="KVT25" s="27"/>
      <c r="KVU25" s="27"/>
      <c r="KVV25" s="27"/>
      <c r="KVW25" s="27"/>
      <c r="KVX25" s="28"/>
      <c r="KVY25" s="17"/>
      <c r="KVZ25" s="27"/>
      <c r="KWA25" s="27"/>
      <c r="KWB25" s="27"/>
      <c r="KWC25" s="27"/>
      <c r="KWD25" s="27"/>
      <c r="KWE25" s="27"/>
      <c r="KWF25" s="28"/>
      <c r="KWG25" s="17"/>
      <c r="KWH25" s="27"/>
      <c r="KWI25" s="27"/>
      <c r="KWJ25" s="27"/>
      <c r="KWK25" s="27"/>
      <c r="KWL25" s="27"/>
      <c r="KWM25" s="27"/>
      <c r="KWN25" s="28"/>
      <c r="KWO25" s="17"/>
      <c r="KWP25" s="27"/>
      <c r="KWQ25" s="27"/>
      <c r="KWR25" s="27"/>
      <c r="KWS25" s="27"/>
      <c r="KWT25" s="27"/>
      <c r="KWU25" s="27"/>
      <c r="KWV25" s="28"/>
      <c r="KWW25" s="17"/>
      <c r="KWX25" s="27"/>
      <c r="KWY25" s="27"/>
      <c r="KWZ25" s="27"/>
      <c r="KXA25" s="27"/>
      <c r="KXB25" s="27"/>
      <c r="KXC25" s="27"/>
      <c r="KXD25" s="28"/>
      <c r="KXE25" s="17"/>
      <c r="KXF25" s="27"/>
      <c r="KXG25" s="27"/>
      <c r="KXH25" s="27"/>
      <c r="KXI25" s="27"/>
      <c r="KXJ25" s="27"/>
      <c r="KXK25" s="27"/>
      <c r="KXL25" s="28"/>
      <c r="KXM25" s="17"/>
      <c r="KXN25" s="27"/>
      <c r="KXO25" s="27"/>
      <c r="KXP25" s="27"/>
      <c r="KXQ25" s="27"/>
      <c r="KXR25" s="27"/>
      <c r="KXS25" s="27"/>
      <c r="KXT25" s="28"/>
      <c r="KXU25" s="17"/>
      <c r="KXV25" s="27"/>
      <c r="KXW25" s="27"/>
      <c r="KXX25" s="27"/>
      <c r="KXY25" s="27"/>
      <c r="KXZ25" s="27"/>
      <c r="KYA25" s="27"/>
      <c r="KYB25" s="28"/>
      <c r="KYC25" s="17"/>
      <c r="KYD25" s="27"/>
      <c r="KYE25" s="27"/>
      <c r="KYF25" s="27"/>
      <c r="KYG25" s="27"/>
      <c r="KYH25" s="27"/>
      <c r="KYI25" s="27"/>
      <c r="KYJ25" s="28"/>
      <c r="KYK25" s="17"/>
      <c r="KYL25" s="27"/>
      <c r="KYM25" s="27"/>
      <c r="KYN25" s="27"/>
      <c r="KYO25" s="27"/>
      <c r="KYP25" s="27"/>
      <c r="KYQ25" s="27"/>
      <c r="KYR25" s="28"/>
      <c r="KYS25" s="17"/>
      <c r="KYT25" s="27"/>
      <c r="KYU25" s="27"/>
      <c r="KYV25" s="27"/>
      <c r="KYW25" s="27"/>
      <c r="KYX25" s="27"/>
      <c r="KYY25" s="27"/>
      <c r="KYZ25" s="28"/>
      <c r="KZA25" s="17"/>
      <c r="KZB25" s="27"/>
      <c r="KZC25" s="27"/>
      <c r="KZD25" s="27"/>
      <c r="KZE25" s="27"/>
      <c r="KZF25" s="27"/>
      <c r="KZG25" s="27"/>
      <c r="KZH25" s="28"/>
      <c r="KZI25" s="17"/>
      <c r="KZJ25" s="27"/>
      <c r="KZK25" s="27"/>
      <c r="KZL25" s="27"/>
      <c r="KZM25" s="27"/>
      <c r="KZN25" s="27"/>
      <c r="KZO25" s="27"/>
      <c r="KZP25" s="28"/>
      <c r="KZQ25" s="17"/>
      <c r="KZR25" s="27"/>
      <c r="KZS25" s="27"/>
      <c r="KZT25" s="27"/>
      <c r="KZU25" s="27"/>
      <c r="KZV25" s="27"/>
      <c r="KZW25" s="27"/>
      <c r="KZX25" s="28"/>
      <c r="KZY25" s="17"/>
      <c r="KZZ25" s="27"/>
      <c r="LAA25" s="27"/>
      <c r="LAB25" s="27"/>
      <c r="LAC25" s="27"/>
      <c r="LAD25" s="27"/>
      <c r="LAE25" s="27"/>
      <c r="LAF25" s="28"/>
      <c r="LAG25" s="17"/>
      <c r="LAH25" s="27"/>
      <c r="LAI25" s="27"/>
      <c r="LAJ25" s="27"/>
      <c r="LAK25" s="27"/>
      <c r="LAL25" s="27"/>
      <c r="LAM25" s="27"/>
      <c r="LAN25" s="28"/>
      <c r="LAO25" s="17"/>
      <c r="LAP25" s="27"/>
      <c r="LAQ25" s="27"/>
      <c r="LAR25" s="27"/>
      <c r="LAS25" s="27"/>
      <c r="LAT25" s="27"/>
      <c r="LAU25" s="27"/>
      <c r="LAV25" s="28"/>
      <c r="LAW25" s="17"/>
      <c r="LAX25" s="27"/>
      <c r="LAY25" s="27"/>
      <c r="LAZ25" s="27"/>
      <c r="LBA25" s="27"/>
      <c r="LBB25" s="27"/>
      <c r="LBC25" s="27"/>
      <c r="LBD25" s="28"/>
      <c r="LBE25" s="17"/>
      <c r="LBF25" s="27"/>
      <c r="LBG25" s="27"/>
      <c r="LBH25" s="27"/>
      <c r="LBI25" s="27"/>
      <c r="LBJ25" s="27"/>
      <c r="LBK25" s="27"/>
      <c r="LBL25" s="28"/>
      <c r="LBM25" s="17"/>
      <c r="LBN25" s="27"/>
      <c r="LBO25" s="27"/>
      <c r="LBP25" s="27"/>
      <c r="LBQ25" s="27"/>
      <c r="LBR25" s="27"/>
      <c r="LBS25" s="27"/>
      <c r="LBT25" s="28"/>
      <c r="LBU25" s="17"/>
      <c r="LBV25" s="27"/>
      <c r="LBW25" s="27"/>
      <c r="LBX25" s="27"/>
      <c r="LBY25" s="27"/>
      <c r="LBZ25" s="27"/>
      <c r="LCA25" s="27"/>
      <c r="LCB25" s="28"/>
      <c r="LCC25" s="17"/>
      <c r="LCD25" s="27"/>
      <c r="LCE25" s="27"/>
      <c r="LCF25" s="27"/>
      <c r="LCG25" s="27"/>
      <c r="LCH25" s="27"/>
      <c r="LCI25" s="27"/>
      <c r="LCJ25" s="28"/>
      <c r="LCK25" s="17"/>
      <c r="LCL25" s="27"/>
      <c r="LCM25" s="27"/>
      <c r="LCN25" s="27"/>
      <c r="LCO25" s="27"/>
      <c r="LCP25" s="27"/>
      <c r="LCQ25" s="27"/>
      <c r="LCR25" s="28"/>
      <c r="LCS25" s="17"/>
      <c r="LCT25" s="27"/>
      <c r="LCU25" s="27"/>
      <c r="LCV25" s="27"/>
      <c r="LCW25" s="27"/>
      <c r="LCX25" s="27"/>
      <c r="LCY25" s="27"/>
      <c r="LCZ25" s="28"/>
      <c r="LDA25" s="17"/>
      <c r="LDB25" s="27"/>
      <c r="LDC25" s="27"/>
      <c r="LDD25" s="27"/>
      <c r="LDE25" s="27"/>
      <c r="LDF25" s="27"/>
      <c r="LDG25" s="27"/>
      <c r="LDH25" s="28"/>
      <c r="LDI25" s="17"/>
      <c r="LDJ25" s="27"/>
      <c r="LDK25" s="27"/>
      <c r="LDL25" s="27"/>
      <c r="LDM25" s="27"/>
      <c r="LDN25" s="27"/>
      <c r="LDO25" s="27"/>
      <c r="LDP25" s="28"/>
      <c r="LDQ25" s="17"/>
      <c r="LDR25" s="27"/>
      <c r="LDS25" s="27"/>
      <c r="LDT25" s="27"/>
      <c r="LDU25" s="27"/>
      <c r="LDV25" s="27"/>
      <c r="LDW25" s="27"/>
      <c r="LDX25" s="28"/>
      <c r="LDY25" s="17"/>
      <c r="LDZ25" s="27"/>
      <c r="LEA25" s="27"/>
      <c r="LEB25" s="27"/>
      <c r="LEC25" s="27"/>
      <c r="LED25" s="27"/>
      <c r="LEE25" s="27"/>
      <c r="LEF25" s="28"/>
      <c r="LEG25" s="17"/>
      <c r="LEH25" s="27"/>
      <c r="LEI25" s="27"/>
      <c r="LEJ25" s="27"/>
      <c r="LEK25" s="27"/>
      <c r="LEL25" s="27"/>
      <c r="LEM25" s="27"/>
      <c r="LEN25" s="28"/>
      <c r="LEO25" s="17"/>
      <c r="LEP25" s="27"/>
      <c r="LEQ25" s="27"/>
      <c r="LER25" s="27"/>
      <c r="LES25" s="27"/>
      <c r="LET25" s="27"/>
      <c r="LEU25" s="27"/>
      <c r="LEV25" s="28"/>
      <c r="LEW25" s="17"/>
      <c r="LEX25" s="27"/>
      <c r="LEY25" s="27"/>
      <c r="LEZ25" s="27"/>
      <c r="LFA25" s="27"/>
      <c r="LFB25" s="27"/>
      <c r="LFC25" s="27"/>
      <c r="LFD25" s="28"/>
      <c r="LFE25" s="17"/>
      <c r="LFF25" s="27"/>
      <c r="LFG25" s="27"/>
      <c r="LFH25" s="27"/>
      <c r="LFI25" s="27"/>
      <c r="LFJ25" s="27"/>
      <c r="LFK25" s="27"/>
      <c r="LFL25" s="28"/>
      <c r="LFM25" s="17"/>
      <c r="LFN25" s="27"/>
      <c r="LFO25" s="27"/>
      <c r="LFP25" s="27"/>
      <c r="LFQ25" s="27"/>
      <c r="LFR25" s="27"/>
      <c r="LFS25" s="27"/>
      <c r="LFT25" s="28"/>
      <c r="LFU25" s="17"/>
      <c r="LFV25" s="27"/>
      <c r="LFW25" s="27"/>
      <c r="LFX25" s="27"/>
      <c r="LFY25" s="27"/>
      <c r="LFZ25" s="27"/>
      <c r="LGA25" s="27"/>
      <c r="LGB25" s="28"/>
      <c r="LGC25" s="17"/>
      <c r="LGD25" s="27"/>
      <c r="LGE25" s="27"/>
      <c r="LGF25" s="27"/>
      <c r="LGG25" s="27"/>
      <c r="LGH25" s="27"/>
      <c r="LGI25" s="27"/>
      <c r="LGJ25" s="28"/>
      <c r="LGK25" s="17"/>
      <c r="LGL25" s="27"/>
      <c r="LGM25" s="27"/>
      <c r="LGN25" s="27"/>
      <c r="LGO25" s="27"/>
      <c r="LGP25" s="27"/>
      <c r="LGQ25" s="27"/>
      <c r="LGR25" s="28"/>
      <c r="LGS25" s="17"/>
      <c r="LGT25" s="27"/>
      <c r="LGU25" s="27"/>
      <c r="LGV25" s="27"/>
      <c r="LGW25" s="27"/>
      <c r="LGX25" s="27"/>
      <c r="LGY25" s="27"/>
      <c r="LGZ25" s="28"/>
      <c r="LHA25" s="17"/>
      <c r="LHB25" s="27"/>
      <c r="LHC25" s="27"/>
      <c r="LHD25" s="27"/>
      <c r="LHE25" s="27"/>
      <c r="LHF25" s="27"/>
      <c r="LHG25" s="27"/>
      <c r="LHH25" s="28"/>
      <c r="LHI25" s="17"/>
      <c r="LHJ25" s="27"/>
      <c r="LHK25" s="27"/>
      <c r="LHL25" s="27"/>
      <c r="LHM25" s="27"/>
      <c r="LHN25" s="27"/>
      <c r="LHO25" s="27"/>
      <c r="LHP25" s="28"/>
      <c r="LHQ25" s="17"/>
      <c r="LHR25" s="27"/>
      <c r="LHS25" s="27"/>
      <c r="LHT25" s="27"/>
      <c r="LHU25" s="27"/>
      <c r="LHV25" s="27"/>
      <c r="LHW25" s="27"/>
      <c r="LHX25" s="28"/>
      <c r="LHY25" s="17"/>
      <c r="LHZ25" s="27"/>
      <c r="LIA25" s="27"/>
      <c r="LIB25" s="27"/>
      <c r="LIC25" s="27"/>
      <c r="LID25" s="27"/>
      <c r="LIE25" s="27"/>
      <c r="LIF25" s="28"/>
      <c r="LIG25" s="17"/>
      <c r="LIH25" s="27"/>
      <c r="LII25" s="27"/>
      <c r="LIJ25" s="27"/>
      <c r="LIK25" s="27"/>
      <c r="LIL25" s="27"/>
      <c r="LIM25" s="27"/>
      <c r="LIN25" s="28"/>
      <c r="LIO25" s="17"/>
      <c r="LIP25" s="27"/>
      <c r="LIQ25" s="27"/>
      <c r="LIR25" s="27"/>
      <c r="LIS25" s="27"/>
      <c r="LIT25" s="27"/>
      <c r="LIU25" s="27"/>
      <c r="LIV25" s="28"/>
      <c r="LIW25" s="17"/>
      <c r="LIX25" s="27"/>
      <c r="LIY25" s="27"/>
      <c r="LIZ25" s="27"/>
      <c r="LJA25" s="27"/>
      <c r="LJB25" s="27"/>
      <c r="LJC25" s="27"/>
      <c r="LJD25" s="28"/>
      <c r="LJE25" s="17"/>
      <c r="LJF25" s="27"/>
      <c r="LJG25" s="27"/>
      <c r="LJH25" s="27"/>
      <c r="LJI25" s="27"/>
      <c r="LJJ25" s="27"/>
      <c r="LJK25" s="27"/>
      <c r="LJL25" s="28"/>
      <c r="LJM25" s="17"/>
      <c r="LJN25" s="27"/>
      <c r="LJO25" s="27"/>
      <c r="LJP25" s="27"/>
      <c r="LJQ25" s="27"/>
      <c r="LJR25" s="27"/>
      <c r="LJS25" s="27"/>
      <c r="LJT25" s="28"/>
      <c r="LJU25" s="17"/>
      <c r="LJV25" s="27"/>
      <c r="LJW25" s="27"/>
      <c r="LJX25" s="27"/>
      <c r="LJY25" s="27"/>
      <c r="LJZ25" s="27"/>
      <c r="LKA25" s="27"/>
      <c r="LKB25" s="28"/>
      <c r="LKC25" s="17"/>
      <c r="LKD25" s="27"/>
      <c r="LKE25" s="27"/>
      <c r="LKF25" s="27"/>
      <c r="LKG25" s="27"/>
      <c r="LKH25" s="27"/>
      <c r="LKI25" s="27"/>
      <c r="LKJ25" s="28"/>
      <c r="LKK25" s="17"/>
      <c r="LKL25" s="27"/>
      <c r="LKM25" s="27"/>
      <c r="LKN25" s="27"/>
      <c r="LKO25" s="27"/>
      <c r="LKP25" s="27"/>
      <c r="LKQ25" s="27"/>
      <c r="LKR25" s="28"/>
      <c r="LKS25" s="17"/>
      <c r="LKT25" s="27"/>
      <c r="LKU25" s="27"/>
      <c r="LKV25" s="27"/>
      <c r="LKW25" s="27"/>
      <c r="LKX25" s="27"/>
      <c r="LKY25" s="27"/>
      <c r="LKZ25" s="28"/>
      <c r="LLA25" s="17"/>
      <c r="LLB25" s="27"/>
      <c r="LLC25" s="27"/>
      <c r="LLD25" s="27"/>
      <c r="LLE25" s="27"/>
      <c r="LLF25" s="27"/>
      <c r="LLG25" s="27"/>
      <c r="LLH25" s="28"/>
      <c r="LLI25" s="17"/>
      <c r="LLJ25" s="27"/>
      <c r="LLK25" s="27"/>
      <c r="LLL25" s="27"/>
      <c r="LLM25" s="27"/>
      <c r="LLN25" s="27"/>
      <c r="LLO25" s="27"/>
      <c r="LLP25" s="28"/>
      <c r="LLQ25" s="17"/>
      <c r="LLR25" s="27"/>
      <c r="LLS25" s="27"/>
      <c r="LLT25" s="27"/>
      <c r="LLU25" s="27"/>
      <c r="LLV25" s="27"/>
      <c r="LLW25" s="27"/>
      <c r="LLX25" s="28"/>
      <c r="LLY25" s="17"/>
      <c r="LLZ25" s="27"/>
      <c r="LMA25" s="27"/>
      <c r="LMB25" s="27"/>
      <c r="LMC25" s="27"/>
      <c r="LMD25" s="27"/>
      <c r="LME25" s="27"/>
      <c r="LMF25" s="28"/>
      <c r="LMG25" s="17"/>
      <c r="LMH25" s="27"/>
      <c r="LMI25" s="27"/>
      <c r="LMJ25" s="27"/>
      <c r="LMK25" s="27"/>
      <c r="LML25" s="27"/>
      <c r="LMM25" s="27"/>
      <c r="LMN25" s="28"/>
      <c r="LMO25" s="17"/>
      <c r="LMP25" s="27"/>
      <c r="LMQ25" s="27"/>
      <c r="LMR25" s="27"/>
      <c r="LMS25" s="27"/>
      <c r="LMT25" s="27"/>
      <c r="LMU25" s="27"/>
      <c r="LMV25" s="28"/>
      <c r="LMW25" s="17"/>
      <c r="LMX25" s="27"/>
      <c r="LMY25" s="27"/>
      <c r="LMZ25" s="27"/>
      <c r="LNA25" s="27"/>
      <c r="LNB25" s="27"/>
      <c r="LNC25" s="27"/>
      <c r="LND25" s="28"/>
      <c r="LNE25" s="17"/>
      <c r="LNF25" s="27"/>
      <c r="LNG25" s="27"/>
      <c r="LNH25" s="27"/>
      <c r="LNI25" s="27"/>
      <c r="LNJ25" s="27"/>
      <c r="LNK25" s="27"/>
      <c r="LNL25" s="28"/>
      <c r="LNM25" s="17"/>
      <c r="LNN25" s="27"/>
      <c r="LNO25" s="27"/>
      <c r="LNP25" s="27"/>
      <c r="LNQ25" s="27"/>
      <c r="LNR25" s="27"/>
      <c r="LNS25" s="27"/>
      <c r="LNT25" s="28"/>
      <c r="LNU25" s="17"/>
      <c r="LNV25" s="27"/>
      <c r="LNW25" s="27"/>
      <c r="LNX25" s="27"/>
      <c r="LNY25" s="27"/>
      <c r="LNZ25" s="27"/>
      <c r="LOA25" s="27"/>
      <c r="LOB25" s="28"/>
      <c r="LOC25" s="17"/>
      <c r="LOD25" s="27"/>
      <c r="LOE25" s="27"/>
      <c r="LOF25" s="27"/>
      <c r="LOG25" s="27"/>
      <c r="LOH25" s="27"/>
      <c r="LOI25" s="27"/>
      <c r="LOJ25" s="28"/>
      <c r="LOK25" s="17"/>
      <c r="LOL25" s="27"/>
      <c r="LOM25" s="27"/>
      <c r="LON25" s="27"/>
      <c r="LOO25" s="27"/>
      <c r="LOP25" s="27"/>
      <c r="LOQ25" s="27"/>
      <c r="LOR25" s="28"/>
      <c r="LOS25" s="17"/>
      <c r="LOT25" s="27"/>
      <c r="LOU25" s="27"/>
      <c r="LOV25" s="27"/>
      <c r="LOW25" s="27"/>
      <c r="LOX25" s="27"/>
      <c r="LOY25" s="27"/>
      <c r="LOZ25" s="28"/>
      <c r="LPA25" s="17"/>
      <c r="LPB25" s="27"/>
      <c r="LPC25" s="27"/>
      <c r="LPD25" s="27"/>
      <c r="LPE25" s="27"/>
      <c r="LPF25" s="27"/>
      <c r="LPG25" s="27"/>
      <c r="LPH25" s="28"/>
      <c r="LPI25" s="17"/>
      <c r="LPJ25" s="27"/>
      <c r="LPK25" s="27"/>
      <c r="LPL25" s="27"/>
      <c r="LPM25" s="27"/>
      <c r="LPN25" s="27"/>
      <c r="LPO25" s="27"/>
      <c r="LPP25" s="28"/>
      <c r="LPQ25" s="17"/>
      <c r="LPR25" s="27"/>
      <c r="LPS25" s="27"/>
      <c r="LPT25" s="27"/>
      <c r="LPU25" s="27"/>
      <c r="LPV25" s="27"/>
      <c r="LPW25" s="27"/>
      <c r="LPX25" s="28"/>
      <c r="LPY25" s="17"/>
      <c r="LPZ25" s="27"/>
      <c r="LQA25" s="27"/>
      <c r="LQB25" s="27"/>
      <c r="LQC25" s="27"/>
      <c r="LQD25" s="27"/>
      <c r="LQE25" s="27"/>
      <c r="LQF25" s="28"/>
      <c r="LQG25" s="17"/>
      <c r="LQH25" s="27"/>
      <c r="LQI25" s="27"/>
      <c r="LQJ25" s="27"/>
      <c r="LQK25" s="27"/>
      <c r="LQL25" s="27"/>
      <c r="LQM25" s="27"/>
      <c r="LQN25" s="28"/>
      <c r="LQO25" s="17"/>
      <c r="LQP25" s="27"/>
      <c r="LQQ25" s="27"/>
      <c r="LQR25" s="27"/>
      <c r="LQS25" s="27"/>
      <c r="LQT25" s="27"/>
      <c r="LQU25" s="27"/>
      <c r="LQV25" s="28"/>
      <c r="LQW25" s="17"/>
      <c r="LQX25" s="27"/>
      <c r="LQY25" s="27"/>
      <c r="LQZ25" s="27"/>
      <c r="LRA25" s="27"/>
      <c r="LRB25" s="27"/>
      <c r="LRC25" s="27"/>
      <c r="LRD25" s="28"/>
      <c r="LRE25" s="17"/>
      <c r="LRF25" s="27"/>
      <c r="LRG25" s="27"/>
      <c r="LRH25" s="27"/>
      <c r="LRI25" s="27"/>
      <c r="LRJ25" s="27"/>
      <c r="LRK25" s="27"/>
      <c r="LRL25" s="28"/>
      <c r="LRM25" s="17"/>
      <c r="LRN25" s="27"/>
      <c r="LRO25" s="27"/>
      <c r="LRP25" s="27"/>
      <c r="LRQ25" s="27"/>
      <c r="LRR25" s="27"/>
      <c r="LRS25" s="27"/>
      <c r="LRT25" s="28"/>
      <c r="LRU25" s="17"/>
      <c r="LRV25" s="27"/>
      <c r="LRW25" s="27"/>
      <c r="LRX25" s="27"/>
      <c r="LRY25" s="27"/>
      <c r="LRZ25" s="27"/>
      <c r="LSA25" s="27"/>
      <c r="LSB25" s="28"/>
      <c r="LSC25" s="17"/>
      <c r="LSD25" s="27"/>
      <c r="LSE25" s="27"/>
      <c r="LSF25" s="27"/>
      <c r="LSG25" s="27"/>
      <c r="LSH25" s="27"/>
      <c r="LSI25" s="27"/>
      <c r="LSJ25" s="28"/>
      <c r="LSK25" s="17"/>
      <c r="LSL25" s="27"/>
      <c r="LSM25" s="27"/>
      <c r="LSN25" s="27"/>
      <c r="LSO25" s="27"/>
      <c r="LSP25" s="27"/>
      <c r="LSQ25" s="27"/>
      <c r="LSR25" s="28"/>
      <c r="LSS25" s="17"/>
      <c r="LST25" s="27"/>
      <c r="LSU25" s="27"/>
      <c r="LSV25" s="27"/>
      <c r="LSW25" s="27"/>
      <c r="LSX25" s="27"/>
      <c r="LSY25" s="27"/>
      <c r="LSZ25" s="28"/>
      <c r="LTA25" s="17"/>
      <c r="LTB25" s="27"/>
      <c r="LTC25" s="27"/>
      <c r="LTD25" s="27"/>
      <c r="LTE25" s="27"/>
      <c r="LTF25" s="27"/>
      <c r="LTG25" s="27"/>
      <c r="LTH25" s="28"/>
      <c r="LTI25" s="17"/>
      <c r="LTJ25" s="27"/>
      <c r="LTK25" s="27"/>
      <c r="LTL25" s="27"/>
      <c r="LTM25" s="27"/>
      <c r="LTN25" s="27"/>
      <c r="LTO25" s="27"/>
      <c r="LTP25" s="28"/>
      <c r="LTQ25" s="17"/>
      <c r="LTR25" s="27"/>
      <c r="LTS25" s="27"/>
      <c r="LTT25" s="27"/>
      <c r="LTU25" s="27"/>
      <c r="LTV25" s="27"/>
      <c r="LTW25" s="27"/>
      <c r="LTX25" s="28"/>
      <c r="LTY25" s="17"/>
      <c r="LTZ25" s="27"/>
      <c r="LUA25" s="27"/>
      <c r="LUB25" s="27"/>
      <c r="LUC25" s="27"/>
      <c r="LUD25" s="27"/>
      <c r="LUE25" s="27"/>
      <c r="LUF25" s="28"/>
      <c r="LUG25" s="17"/>
      <c r="LUH25" s="27"/>
      <c r="LUI25" s="27"/>
      <c r="LUJ25" s="27"/>
      <c r="LUK25" s="27"/>
      <c r="LUL25" s="27"/>
      <c r="LUM25" s="27"/>
      <c r="LUN25" s="28"/>
      <c r="LUO25" s="17"/>
      <c r="LUP25" s="27"/>
      <c r="LUQ25" s="27"/>
      <c r="LUR25" s="27"/>
      <c r="LUS25" s="27"/>
      <c r="LUT25" s="27"/>
      <c r="LUU25" s="27"/>
      <c r="LUV25" s="28"/>
      <c r="LUW25" s="17"/>
      <c r="LUX25" s="27"/>
      <c r="LUY25" s="27"/>
      <c r="LUZ25" s="27"/>
      <c r="LVA25" s="27"/>
      <c r="LVB25" s="27"/>
      <c r="LVC25" s="27"/>
      <c r="LVD25" s="28"/>
      <c r="LVE25" s="17"/>
      <c r="LVF25" s="27"/>
      <c r="LVG25" s="27"/>
      <c r="LVH25" s="27"/>
      <c r="LVI25" s="27"/>
      <c r="LVJ25" s="27"/>
      <c r="LVK25" s="27"/>
      <c r="LVL25" s="28"/>
      <c r="LVM25" s="17"/>
      <c r="LVN25" s="27"/>
      <c r="LVO25" s="27"/>
      <c r="LVP25" s="27"/>
      <c r="LVQ25" s="27"/>
      <c r="LVR25" s="27"/>
      <c r="LVS25" s="27"/>
      <c r="LVT25" s="28"/>
      <c r="LVU25" s="17"/>
      <c r="LVV25" s="27"/>
      <c r="LVW25" s="27"/>
      <c r="LVX25" s="27"/>
      <c r="LVY25" s="27"/>
      <c r="LVZ25" s="27"/>
      <c r="LWA25" s="27"/>
      <c r="LWB25" s="28"/>
      <c r="LWC25" s="17"/>
      <c r="LWD25" s="27"/>
      <c r="LWE25" s="27"/>
      <c r="LWF25" s="27"/>
      <c r="LWG25" s="27"/>
      <c r="LWH25" s="27"/>
      <c r="LWI25" s="27"/>
      <c r="LWJ25" s="28"/>
      <c r="LWK25" s="17"/>
      <c r="LWL25" s="27"/>
      <c r="LWM25" s="27"/>
      <c r="LWN25" s="27"/>
      <c r="LWO25" s="27"/>
      <c r="LWP25" s="27"/>
      <c r="LWQ25" s="27"/>
      <c r="LWR25" s="28"/>
      <c r="LWS25" s="17"/>
      <c r="LWT25" s="27"/>
      <c r="LWU25" s="27"/>
      <c r="LWV25" s="27"/>
      <c r="LWW25" s="27"/>
      <c r="LWX25" s="27"/>
      <c r="LWY25" s="27"/>
      <c r="LWZ25" s="28"/>
      <c r="LXA25" s="17"/>
      <c r="LXB25" s="27"/>
      <c r="LXC25" s="27"/>
      <c r="LXD25" s="27"/>
      <c r="LXE25" s="27"/>
      <c r="LXF25" s="27"/>
      <c r="LXG25" s="27"/>
      <c r="LXH25" s="28"/>
      <c r="LXI25" s="17"/>
      <c r="LXJ25" s="27"/>
      <c r="LXK25" s="27"/>
      <c r="LXL25" s="27"/>
      <c r="LXM25" s="27"/>
      <c r="LXN25" s="27"/>
      <c r="LXO25" s="27"/>
      <c r="LXP25" s="28"/>
      <c r="LXQ25" s="17"/>
      <c r="LXR25" s="27"/>
      <c r="LXS25" s="27"/>
      <c r="LXT25" s="27"/>
      <c r="LXU25" s="27"/>
      <c r="LXV25" s="27"/>
      <c r="LXW25" s="27"/>
      <c r="LXX25" s="28"/>
      <c r="LXY25" s="17"/>
      <c r="LXZ25" s="27"/>
      <c r="LYA25" s="27"/>
      <c r="LYB25" s="27"/>
      <c r="LYC25" s="27"/>
      <c r="LYD25" s="27"/>
      <c r="LYE25" s="27"/>
      <c r="LYF25" s="28"/>
      <c r="LYG25" s="17"/>
      <c r="LYH25" s="27"/>
      <c r="LYI25" s="27"/>
      <c r="LYJ25" s="27"/>
      <c r="LYK25" s="27"/>
      <c r="LYL25" s="27"/>
      <c r="LYM25" s="27"/>
      <c r="LYN25" s="28"/>
      <c r="LYO25" s="17"/>
      <c r="LYP25" s="27"/>
      <c r="LYQ25" s="27"/>
      <c r="LYR25" s="27"/>
      <c r="LYS25" s="27"/>
      <c r="LYT25" s="27"/>
      <c r="LYU25" s="27"/>
      <c r="LYV25" s="28"/>
      <c r="LYW25" s="17"/>
      <c r="LYX25" s="27"/>
      <c r="LYY25" s="27"/>
      <c r="LYZ25" s="27"/>
      <c r="LZA25" s="27"/>
      <c r="LZB25" s="27"/>
      <c r="LZC25" s="27"/>
      <c r="LZD25" s="28"/>
      <c r="LZE25" s="17"/>
      <c r="LZF25" s="27"/>
      <c r="LZG25" s="27"/>
      <c r="LZH25" s="27"/>
      <c r="LZI25" s="27"/>
      <c r="LZJ25" s="27"/>
      <c r="LZK25" s="27"/>
      <c r="LZL25" s="28"/>
      <c r="LZM25" s="17"/>
      <c r="LZN25" s="27"/>
      <c r="LZO25" s="27"/>
      <c r="LZP25" s="27"/>
      <c r="LZQ25" s="27"/>
      <c r="LZR25" s="27"/>
      <c r="LZS25" s="27"/>
      <c r="LZT25" s="28"/>
      <c r="LZU25" s="17"/>
      <c r="LZV25" s="27"/>
      <c r="LZW25" s="27"/>
      <c r="LZX25" s="27"/>
      <c r="LZY25" s="27"/>
      <c r="LZZ25" s="27"/>
      <c r="MAA25" s="27"/>
      <c r="MAB25" s="28"/>
      <c r="MAC25" s="17"/>
      <c r="MAD25" s="27"/>
      <c r="MAE25" s="27"/>
      <c r="MAF25" s="27"/>
      <c r="MAG25" s="27"/>
      <c r="MAH25" s="27"/>
      <c r="MAI25" s="27"/>
      <c r="MAJ25" s="28"/>
      <c r="MAK25" s="17"/>
      <c r="MAL25" s="27"/>
      <c r="MAM25" s="27"/>
      <c r="MAN25" s="27"/>
      <c r="MAO25" s="27"/>
      <c r="MAP25" s="27"/>
      <c r="MAQ25" s="27"/>
      <c r="MAR25" s="28"/>
      <c r="MAS25" s="17"/>
      <c r="MAT25" s="27"/>
      <c r="MAU25" s="27"/>
      <c r="MAV25" s="27"/>
      <c r="MAW25" s="27"/>
      <c r="MAX25" s="27"/>
      <c r="MAY25" s="27"/>
      <c r="MAZ25" s="28"/>
      <c r="MBA25" s="17"/>
      <c r="MBB25" s="27"/>
      <c r="MBC25" s="27"/>
      <c r="MBD25" s="27"/>
      <c r="MBE25" s="27"/>
      <c r="MBF25" s="27"/>
      <c r="MBG25" s="27"/>
      <c r="MBH25" s="28"/>
      <c r="MBI25" s="17"/>
      <c r="MBJ25" s="27"/>
      <c r="MBK25" s="27"/>
      <c r="MBL25" s="27"/>
      <c r="MBM25" s="27"/>
      <c r="MBN25" s="27"/>
      <c r="MBO25" s="27"/>
      <c r="MBP25" s="28"/>
      <c r="MBQ25" s="17"/>
      <c r="MBR25" s="27"/>
      <c r="MBS25" s="27"/>
      <c r="MBT25" s="27"/>
      <c r="MBU25" s="27"/>
      <c r="MBV25" s="27"/>
      <c r="MBW25" s="27"/>
      <c r="MBX25" s="28"/>
      <c r="MBY25" s="17"/>
      <c r="MBZ25" s="27"/>
      <c r="MCA25" s="27"/>
      <c r="MCB25" s="27"/>
      <c r="MCC25" s="27"/>
      <c r="MCD25" s="27"/>
      <c r="MCE25" s="27"/>
      <c r="MCF25" s="28"/>
      <c r="MCG25" s="17"/>
      <c r="MCH25" s="27"/>
      <c r="MCI25" s="27"/>
      <c r="MCJ25" s="27"/>
      <c r="MCK25" s="27"/>
      <c r="MCL25" s="27"/>
      <c r="MCM25" s="27"/>
      <c r="MCN25" s="28"/>
      <c r="MCO25" s="17"/>
      <c r="MCP25" s="27"/>
      <c r="MCQ25" s="27"/>
      <c r="MCR25" s="27"/>
      <c r="MCS25" s="27"/>
      <c r="MCT25" s="27"/>
      <c r="MCU25" s="27"/>
      <c r="MCV25" s="28"/>
      <c r="MCW25" s="17"/>
      <c r="MCX25" s="27"/>
      <c r="MCY25" s="27"/>
      <c r="MCZ25" s="27"/>
      <c r="MDA25" s="27"/>
      <c r="MDB25" s="27"/>
      <c r="MDC25" s="27"/>
      <c r="MDD25" s="28"/>
      <c r="MDE25" s="17"/>
      <c r="MDF25" s="27"/>
      <c r="MDG25" s="27"/>
      <c r="MDH25" s="27"/>
      <c r="MDI25" s="27"/>
      <c r="MDJ25" s="27"/>
      <c r="MDK25" s="27"/>
      <c r="MDL25" s="28"/>
      <c r="MDM25" s="17"/>
      <c r="MDN25" s="27"/>
      <c r="MDO25" s="27"/>
      <c r="MDP25" s="27"/>
      <c r="MDQ25" s="27"/>
      <c r="MDR25" s="27"/>
      <c r="MDS25" s="27"/>
      <c r="MDT25" s="28"/>
      <c r="MDU25" s="17"/>
      <c r="MDV25" s="27"/>
      <c r="MDW25" s="27"/>
      <c r="MDX25" s="27"/>
      <c r="MDY25" s="27"/>
      <c r="MDZ25" s="27"/>
      <c r="MEA25" s="27"/>
      <c r="MEB25" s="28"/>
      <c r="MEC25" s="17"/>
      <c r="MED25" s="27"/>
      <c r="MEE25" s="27"/>
      <c r="MEF25" s="27"/>
      <c r="MEG25" s="27"/>
      <c r="MEH25" s="27"/>
      <c r="MEI25" s="27"/>
      <c r="MEJ25" s="28"/>
      <c r="MEK25" s="17"/>
      <c r="MEL25" s="27"/>
      <c r="MEM25" s="27"/>
      <c r="MEN25" s="27"/>
      <c r="MEO25" s="27"/>
      <c r="MEP25" s="27"/>
      <c r="MEQ25" s="27"/>
      <c r="MER25" s="28"/>
      <c r="MES25" s="17"/>
      <c r="MET25" s="27"/>
      <c r="MEU25" s="27"/>
      <c r="MEV25" s="27"/>
      <c r="MEW25" s="27"/>
      <c r="MEX25" s="27"/>
      <c r="MEY25" s="27"/>
      <c r="MEZ25" s="28"/>
      <c r="MFA25" s="17"/>
      <c r="MFB25" s="27"/>
      <c r="MFC25" s="27"/>
      <c r="MFD25" s="27"/>
      <c r="MFE25" s="27"/>
      <c r="MFF25" s="27"/>
      <c r="MFG25" s="27"/>
      <c r="MFH25" s="28"/>
      <c r="MFI25" s="17"/>
      <c r="MFJ25" s="27"/>
      <c r="MFK25" s="27"/>
      <c r="MFL25" s="27"/>
      <c r="MFM25" s="27"/>
      <c r="MFN25" s="27"/>
      <c r="MFO25" s="27"/>
      <c r="MFP25" s="28"/>
      <c r="MFQ25" s="17"/>
      <c r="MFR25" s="27"/>
      <c r="MFS25" s="27"/>
      <c r="MFT25" s="27"/>
      <c r="MFU25" s="27"/>
      <c r="MFV25" s="27"/>
      <c r="MFW25" s="27"/>
      <c r="MFX25" s="28"/>
      <c r="MFY25" s="17"/>
      <c r="MFZ25" s="27"/>
      <c r="MGA25" s="27"/>
      <c r="MGB25" s="27"/>
      <c r="MGC25" s="27"/>
      <c r="MGD25" s="27"/>
      <c r="MGE25" s="27"/>
      <c r="MGF25" s="28"/>
      <c r="MGG25" s="17"/>
      <c r="MGH25" s="27"/>
      <c r="MGI25" s="27"/>
      <c r="MGJ25" s="27"/>
      <c r="MGK25" s="27"/>
      <c r="MGL25" s="27"/>
      <c r="MGM25" s="27"/>
      <c r="MGN25" s="28"/>
      <c r="MGO25" s="17"/>
      <c r="MGP25" s="27"/>
      <c r="MGQ25" s="27"/>
      <c r="MGR25" s="27"/>
      <c r="MGS25" s="27"/>
      <c r="MGT25" s="27"/>
      <c r="MGU25" s="27"/>
      <c r="MGV25" s="28"/>
      <c r="MGW25" s="17"/>
      <c r="MGX25" s="27"/>
      <c r="MGY25" s="27"/>
      <c r="MGZ25" s="27"/>
      <c r="MHA25" s="27"/>
      <c r="MHB25" s="27"/>
      <c r="MHC25" s="27"/>
      <c r="MHD25" s="28"/>
      <c r="MHE25" s="17"/>
      <c r="MHF25" s="27"/>
      <c r="MHG25" s="27"/>
      <c r="MHH25" s="27"/>
      <c r="MHI25" s="27"/>
      <c r="MHJ25" s="27"/>
      <c r="MHK25" s="27"/>
      <c r="MHL25" s="28"/>
      <c r="MHM25" s="17"/>
      <c r="MHN25" s="27"/>
      <c r="MHO25" s="27"/>
      <c r="MHP25" s="27"/>
      <c r="MHQ25" s="27"/>
      <c r="MHR25" s="27"/>
      <c r="MHS25" s="27"/>
      <c r="MHT25" s="28"/>
      <c r="MHU25" s="17"/>
      <c r="MHV25" s="27"/>
      <c r="MHW25" s="27"/>
      <c r="MHX25" s="27"/>
      <c r="MHY25" s="27"/>
      <c r="MHZ25" s="27"/>
      <c r="MIA25" s="27"/>
      <c r="MIB25" s="28"/>
      <c r="MIC25" s="17"/>
      <c r="MID25" s="27"/>
      <c r="MIE25" s="27"/>
      <c r="MIF25" s="27"/>
      <c r="MIG25" s="27"/>
      <c r="MIH25" s="27"/>
      <c r="MII25" s="27"/>
      <c r="MIJ25" s="28"/>
      <c r="MIK25" s="17"/>
      <c r="MIL25" s="27"/>
      <c r="MIM25" s="27"/>
      <c r="MIN25" s="27"/>
      <c r="MIO25" s="27"/>
      <c r="MIP25" s="27"/>
      <c r="MIQ25" s="27"/>
      <c r="MIR25" s="28"/>
      <c r="MIS25" s="17"/>
      <c r="MIT25" s="27"/>
      <c r="MIU25" s="27"/>
      <c r="MIV25" s="27"/>
      <c r="MIW25" s="27"/>
      <c r="MIX25" s="27"/>
      <c r="MIY25" s="27"/>
      <c r="MIZ25" s="28"/>
      <c r="MJA25" s="17"/>
      <c r="MJB25" s="27"/>
      <c r="MJC25" s="27"/>
      <c r="MJD25" s="27"/>
      <c r="MJE25" s="27"/>
      <c r="MJF25" s="27"/>
      <c r="MJG25" s="27"/>
      <c r="MJH25" s="28"/>
      <c r="MJI25" s="17"/>
      <c r="MJJ25" s="27"/>
      <c r="MJK25" s="27"/>
      <c r="MJL25" s="27"/>
      <c r="MJM25" s="27"/>
      <c r="MJN25" s="27"/>
      <c r="MJO25" s="27"/>
      <c r="MJP25" s="28"/>
      <c r="MJQ25" s="17"/>
      <c r="MJR25" s="27"/>
      <c r="MJS25" s="27"/>
      <c r="MJT25" s="27"/>
      <c r="MJU25" s="27"/>
      <c r="MJV25" s="27"/>
      <c r="MJW25" s="27"/>
      <c r="MJX25" s="28"/>
      <c r="MJY25" s="17"/>
      <c r="MJZ25" s="27"/>
      <c r="MKA25" s="27"/>
      <c r="MKB25" s="27"/>
      <c r="MKC25" s="27"/>
      <c r="MKD25" s="27"/>
      <c r="MKE25" s="27"/>
      <c r="MKF25" s="28"/>
      <c r="MKG25" s="17"/>
      <c r="MKH25" s="27"/>
      <c r="MKI25" s="27"/>
      <c r="MKJ25" s="27"/>
      <c r="MKK25" s="27"/>
      <c r="MKL25" s="27"/>
      <c r="MKM25" s="27"/>
      <c r="MKN25" s="28"/>
      <c r="MKO25" s="17"/>
      <c r="MKP25" s="27"/>
      <c r="MKQ25" s="27"/>
      <c r="MKR25" s="27"/>
      <c r="MKS25" s="27"/>
      <c r="MKT25" s="27"/>
      <c r="MKU25" s="27"/>
      <c r="MKV25" s="28"/>
      <c r="MKW25" s="17"/>
      <c r="MKX25" s="27"/>
      <c r="MKY25" s="27"/>
      <c r="MKZ25" s="27"/>
      <c r="MLA25" s="27"/>
      <c r="MLB25" s="27"/>
      <c r="MLC25" s="27"/>
      <c r="MLD25" s="28"/>
      <c r="MLE25" s="17"/>
      <c r="MLF25" s="27"/>
      <c r="MLG25" s="27"/>
      <c r="MLH25" s="27"/>
      <c r="MLI25" s="27"/>
      <c r="MLJ25" s="27"/>
      <c r="MLK25" s="27"/>
      <c r="MLL25" s="28"/>
      <c r="MLM25" s="17"/>
      <c r="MLN25" s="27"/>
      <c r="MLO25" s="27"/>
      <c r="MLP25" s="27"/>
      <c r="MLQ25" s="27"/>
      <c r="MLR25" s="27"/>
      <c r="MLS25" s="27"/>
      <c r="MLT25" s="28"/>
      <c r="MLU25" s="17"/>
      <c r="MLV25" s="27"/>
      <c r="MLW25" s="27"/>
      <c r="MLX25" s="27"/>
      <c r="MLY25" s="27"/>
      <c r="MLZ25" s="27"/>
      <c r="MMA25" s="27"/>
      <c r="MMB25" s="28"/>
      <c r="MMC25" s="17"/>
      <c r="MMD25" s="27"/>
      <c r="MME25" s="27"/>
      <c r="MMF25" s="27"/>
      <c r="MMG25" s="27"/>
      <c r="MMH25" s="27"/>
      <c r="MMI25" s="27"/>
      <c r="MMJ25" s="28"/>
      <c r="MMK25" s="17"/>
      <c r="MML25" s="27"/>
      <c r="MMM25" s="27"/>
      <c r="MMN25" s="27"/>
      <c r="MMO25" s="27"/>
      <c r="MMP25" s="27"/>
      <c r="MMQ25" s="27"/>
      <c r="MMR25" s="28"/>
      <c r="MMS25" s="17"/>
      <c r="MMT25" s="27"/>
      <c r="MMU25" s="27"/>
      <c r="MMV25" s="27"/>
      <c r="MMW25" s="27"/>
      <c r="MMX25" s="27"/>
      <c r="MMY25" s="27"/>
      <c r="MMZ25" s="28"/>
      <c r="MNA25" s="17"/>
      <c r="MNB25" s="27"/>
      <c r="MNC25" s="27"/>
      <c r="MND25" s="27"/>
      <c r="MNE25" s="27"/>
      <c r="MNF25" s="27"/>
      <c r="MNG25" s="27"/>
      <c r="MNH25" s="28"/>
      <c r="MNI25" s="17"/>
      <c r="MNJ25" s="27"/>
      <c r="MNK25" s="27"/>
      <c r="MNL25" s="27"/>
      <c r="MNM25" s="27"/>
      <c r="MNN25" s="27"/>
      <c r="MNO25" s="27"/>
      <c r="MNP25" s="28"/>
      <c r="MNQ25" s="17"/>
      <c r="MNR25" s="27"/>
      <c r="MNS25" s="27"/>
      <c r="MNT25" s="27"/>
      <c r="MNU25" s="27"/>
      <c r="MNV25" s="27"/>
      <c r="MNW25" s="27"/>
      <c r="MNX25" s="28"/>
      <c r="MNY25" s="17"/>
      <c r="MNZ25" s="27"/>
      <c r="MOA25" s="27"/>
      <c r="MOB25" s="27"/>
      <c r="MOC25" s="27"/>
      <c r="MOD25" s="27"/>
      <c r="MOE25" s="27"/>
      <c r="MOF25" s="28"/>
      <c r="MOG25" s="17"/>
      <c r="MOH25" s="27"/>
      <c r="MOI25" s="27"/>
      <c r="MOJ25" s="27"/>
      <c r="MOK25" s="27"/>
      <c r="MOL25" s="27"/>
      <c r="MOM25" s="27"/>
      <c r="MON25" s="28"/>
      <c r="MOO25" s="17"/>
      <c r="MOP25" s="27"/>
      <c r="MOQ25" s="27"/>
      <c r="MOR25" s="27"/>
      <c r="MOS25" s="27"/>
      <c r="MOT25" s="27"/>
      <c r="MOU25" s="27"/>
      <c r="MOV25" s="28"/>
      <c r="MOW25" s="17"/>
      <c r="MOX25" s="27"/>
      <c r="MOY25" s="27"/>
      <c r="MOZ25" s="27"/>
      <c r="MPA25" s="27"/>
      <c r="MPB25" s="27"/>
      <c r="MPC25" s="27"/>
      <c r="MPD25" s="28"/>
      <c r="MPE25" s="17"/>
      <c r="MPF25" s="27"/>
      <c r="MPG25" s="27"/>
      <c r="MPH25" s="27"/>
      <c r="MPI25" s="27"/>
      <c r="MPJ25" s="27"/>
      <c r="MPK25" s="27"/>
      <c r="MPL25" s="28"/>
      <c r="MPM25" s="17"/>
      <c r="MPN25" s="27"/>
      <c r="MPO25" s="27"/>
      <c r="MPP25" s="27"/>
      <c r="MPQ25" s="27"/>
      <c r="MPR25" s="27"/>
      <c r="MPS25" s="27"/>
      <c r="MPT25" s="28"/>
      <c r="MPU25" s="17"/>
      <c r="MPV25" s="27"/>
      <c r="MPW25" s="27"/>
      <c r="MPX25" s="27"/>
      <c r="MPY25" s="27"/>
      <c r="MPZ25" s="27"/>
      <c r="MQA25" s="27"/>
      <c r="MQB25" s="28"/>
      <c r="MQC25" s="17"/>
      <c r="MQD25" s="27"/>
      <c r="MQE25" s="27"/>
      <c r="MQF25" s="27"/>
      <c r="MQG25" s="27"/>
      <c r="MQH25" s="27"/>
      <c r="MQI25" s="27"/>
      <c r="MQJ25" s="28"/>
      <c r="MQK25" s="17"/>
      <c r="MQL25" s="27"/>
      <c r="MQM25" s="27"/>
      <c r="MQN25" s="27"/>
      <c r="MQO25" s="27"/>
      <c r="MQP25" s="27"/>
      <c r="MQQ25" s="27"/>
      <c r="MQR25" s="28"/>
      <c r="MQS25" s="17"/>
      <c r="MQT25" s="27"/>
      <c r="MQU25" s="27"/>
      <c r="MQV25" s="27"/>
      <c r="MQW25" s="27"/>
      <c r="MQX25" s="27"/>
      <c r="MQY25" s="27"/>
      <c r="MQZ25" s="28"/>
      <c r="MRA25" s="17"/>
      <c r="MRB25" s="27"/>
      <c r="MRC25" s="27"/>
      <c r="MRD25" s="27"/>
      <c r="MRE25" s="27"/>
      <c r="MRF25" s="27"/>
      <c r="MRG25" s="27"/>
      <c r="MRH25" s="28"/>
      <c r="MRI25" s="17"/>
      <c r="MRJ25" s="27"/>
      <c r="MRK25" s="27"/>
      <c r="MRL25" s="27"/>
      <c r="MRM25" s="27"/>
      <c r="MRN25" s="27"/>
      <c r="MRO25" s="27"/>
      <c r="MRP25" s="28"/>
      <c r="MRQ25" s="17"/>
      <c r="MRR25" s="27"/>
      <c r="MRS25" s="27"/>
      <c r="MRT25" s="27"/>
      <c r="MRU25" s="27"/>
      <c r="MRV25" s="27"/>
      <c r="MRW25" s="27"/>
      <c r="MRX25" s="28"/>
      <c r="MRY25" s="17"/>
      <c r="MRZ25" s="27"/>
      <c r="MSA25" s="27"/>
      <c r="MSB25" s="27"/>
      <c r="MSC25" s="27"/>
      <c r="MSD25" s="27"/>
      <c r="MSE25" s="27"/>
      <c r="MSF25" s="28"/>
      <c r="MSG25" s="17"/>
      <c r="MSH25" s="27"/>
      <c r="MSI25" s="27"/>
      <c r="MSJ25" s="27"/>
      <c r="MSK25" s="27"/>
      <c r="MSL25" s="27"/>
      <c r="MSM25" s="27"/>
      <c r="MSN25" s="28"/>
      <c r="MSO25" s="17"/>
      <c r="MSP25" s="27"/>
      <c r="MSQ25" s="27"/>
      <c r="MSR25" s="27"/>
      <c r="MSS25" s="27"/>
      <c r="MST25" s="27"/>
      <c r="MSU25" s="27"/>
      <c r="MSV25" s="28"/>
      <c r="MSW25" s="17"/>
      <c r="MSX25" s="27"/>
      <c r="MSY25" s="27"/>
      <c r="MSZ25" s="27"/>
      <c r="MTA25" s="27"/>
      <c r="MTB25" s="27"/>
      <c r="MTC25" s="27"/>
      <c r="MTD25" s="28"/>
      <c r="MTE25" s="17"/>
      <c r="MTF25" s="27"/>
      <c r="MTG25" s="27"/>
      <c r="MTH25" s="27"/>
      <c r="MTI25" s="27"/>
      <c r="MTJ25" s="27"/>
      <c r="MTK25" s="27"/>
      <c r="MTL25" s="28"/>
      <c r="MTM25" s="17"/>
      <c r="MTN25" s="27"/>
      <c r="MTO25" s="27"/>
      <c r="MTP25" s="27"/>
      <c r="MTQ25" s="27"/>
      <c r="MTR25" s="27"/>
      <c r="MTS25" s="27"/>
      <c r="MTT25" s="28"/>
      <c r="MTU25" s="17"/>
      <c r="MTV25" s="27"/>
      <c r="MTW25" s="27"/>
      <c r="MTX25" s="27"/>
      <c r="MTY25" s="27"/>
      <c r="MTZ25" s="27"/>
      <c r="MUA25" s="27"/>
      <c r="MUB25" s="28"/>
      <c r="MUC25" s="17"/>
      <c r="MUD25" s="27"/>
      <c r="MUE25" s="27"/>
      <c r="MUF25" s="27"/>
      <c r="MUG25" s="27"/>
      <c r="MUH25" s="27"/>
      <c r="MUI25" s="27"/>
      <c r="MUJ25" s="28"/>
      <c r="MUK25" s="17"/>
      <c r="MUL25" s="27"/>
      <c r="MUM25" s="27"/>
      <c r="MUN25" s="27"/>
      <c r="MUO25" s="27"/>
      <c r="MUP25" s="27"/>
      <c r="MUQ25" s="27"/>
      <c r="MUR25" s="28"/>
      <c r="MUS25" s="17"/>
      <c r="MUT25" s="27"/>
      <c r="MUU25" s="27"/>
      <c r="MUV25" s="27"/>
      <c r="MUW25" s="27"/>
      <c r="MUX25" s="27"/>
      <c r="MUY25" s="27"/>
      <c r="MUZ25" s="28"/>
      <c r="MVA25" s="17"/>
      <c r="MVB25" s="27"/>
      <c r="MVC25" s="27"/>
      <c r="MVD25" s="27"/>
      <c r="MVE25" s="27"/>
      <c r="MVF25" s="27"/>
      <c r="MVG25" s="27"/>
      <c r="MVH25" s="28"/>
      <c r="MVI25" s="17"/>
      <c r="MVJ25" s="27"/>
      <c r="MVK25" s="27"/>
      <c r="MVL25" s="27"/>
      <c r="MVM25" s="27"/>
      <c r="MVN25" s="27"/>
      <c r="MVO25" s="27"/>
      <c r="MVP25" s="28"/>
      <c r="MVQ25" s="17"/>
      <c r="MVR25" s="27"/>
      <c r="MVS25" s="27"/>
      <c r="MVT25" s="27"/>
      <c r="MVU25" s="27"/>
      <c r="MVV25" s="27"/>
      <c r="MVW25" s="27"/>
      <c r="MVX25" s="28"/>
      <c r="MVY25" s="17"/>
      <c r="MVZ25" s="27"/>
      <c r="MWA25" s="27"/>
      <c r="MWB25" s="27"/>
      <c r="MWC25" s="27"/>
      <c r="MWD25" s="27"/>
      <c r="MWE25" s="27"/>
      <c r="MWF25" s="28"/>
      <c r="MWG25" s="17"/>
      <c r="MWH25" s="27"/>
      <c r="MWI25" s="27"/>
      <c r="MWJ25" s="27"/>
      <c r="MWK25" s="27"/>
      <c r="MWL25" s="27"/>
      <c r="MWM25" s="27"/>
      <c r="MWN25" s="28"/>
      <c r="MWO25" s="17"/>
      <c r="MWP25" s="27"/>
      <c r="MWQ25" s="27"/>
      <c r="MWR25" s="27"/>
      <c r="MWS25" s="27"/>
      <c r="MWT25" s="27"/>
      <c r="MWU25" s="27"/>
      <c r="MWV25" s="28"/>
      <c r="MWW25" s="17"/>
      <c r="MWX25" s="27"/>
      <c r="MWY25" s="27"/>
      <c r="MWZ25" s="27"/>
      <c r="MXA25" s="27"/>
      <c r="MXB25" s="27"/>
      <c r="MXC25" s="27"/>
      <c r="MXD25" s="28"/>
      <c r="MXE25" s="17"/>
      <c r="MXF25" s="27"/>
      <c r="MXG25" s="27"/>
      <c r="MXH25" s="27"/>
      <c r="MXI25" s="27"/>
      <c r="MXJ25" s="27"/>
      <c r="MXK25" s="27"/>
      <c r="MXL25" s="28"/>
      <c r="MXM25" s="17"/>
      <c r="MXN25" s="27"/>
      <c r="MXO25" s="27"/>
      <c r="MXP25" s="27"/>
      <c r="MXQ25" s="27"/>
      <c r="MXR25" s="27"/>
      <c r="MXS25" s="27"/>
      <c r="MXT25" s="28"/>
      <c r="MXU25" s="17"/>
      <c r="MXV25" s="27"/>
      <c r="MXW25" s="27"/>
      <c r="MXX25" s="27"/>
      <c r="MXY25" s="27"/>
      <c r="MXZ25" s="27"/>
      <c r="MYA25" s="27"/>
      <c r="MYB25" s="28"/>
      <c r="MYC25" s="17"/>
      <c r="MYD25" s="27"/>
      <c r="MYE25" s="27"/>
      <c r="MYF25" s="27"/>
      <c r="MYG25" s="27"/>
      <c r="MYH25" s="27"/>
      <c r="MYI25" s="27"/>
      <c r="MYJ25" s="28"/>
      <c r="MYK25" s="17"/>
      <c r="MYL25" s="27"/>
      <c r="MYM25" s="27"/>
      <c r="MYN25" s="27"/>
      <c r="MYO25" s="27"/>
      <c r="MYP25" s="27"/>
      <c r="MYQ25" s="27"/>
      <c r="MYR25" s="28"/>
      <c r="MYS25" s="17"/>
      <c r="MYT25" s="27"/>
      <c r="MYU25" s="27"/>
      <c r="MYV25" s="27"/>
      <c r="MYW25" s="27"/>
      <c r="MYX25" s="27"/>
      <c r="MYY25" s="27"/>
      <c r="MYZ25" s="28"/>
      <c r="MZA25" s="17"/>
      <c r="MZB25" s="27"/>
      <c r="MZC25" s="27"/>
      <c r="MZD25" s="27"/>
      <c r="MZE25" s="27"/>
      <c r="MZF25" s="27"/>
      <c r="MZG25" s="27"/>
      <c r="MZH25" s="28"/>
      <c r="MZI25" s="17"/>
      <c r="MZJ25" s="27"/>
      <c r="MZK25" s="27"/>
      <c r="MZL25" s="27"/>
      <c r="MZM25" s="27"/>
      <c r="MZN25" s="27"/>
      <c r="MZO25" s="27"/>
      <c r="MZP25" s="28"/>
      <c r="MZQ25" s="17"/>
      <c r="MZR25" s="27"/>
      <c r="MZS25" s="27"/>
      <c r="MZT25" s="27"/>
      <c r="MZU25" s="27"/>
      <c r="MZV25" s="27"/>
      <c r="MZW25" s="27"/>
      <c r="MZX25" s="28"/>
      <c r="MZY25" s="17"/>
      <c r="MZZ25" s="27"/>
      <c r="NAA25" s="27"/>
      <c r="NAB25" s="27"/>
      <c r="NAC25" s="27"/>
      <c r="NAD25" s="27"/>
      <c r="NAE25" s="27"/>
      <c r="NAF25" s="28"/>
      <c r="NAG25" s="17"/>
      <c r="NAH25" s="27"/>
      <c r="NAI25" s="27"/>
      <c r="NAJ25" s="27"/>
      <c r="NAK25" s="27"/>
      <c r="NAL25" s="27"/>
      <c r="NAM25" s="27"/>
      <c r="NAN25" s="28"/>
      <c r="NAO25" s="17"/>
      <c r="NAP25" s="27"/>
      <c r="NAQ25" s="27"/>
      <c r="NAR25" s="27"/>
      <c r="NAS25" s="27"/>
      <c r="NAT25" s="27"/>
      <c r="NAU25" s="27"/>
      <c r="NAV25" s="28"/>
      <c r="NAW25" s="17"/>
      <c r="NAX25" s="27"/>
      <c r="NAY25" s="27"/>
      <c r="NAZ25" s="27"/>
      <c r="NBA25" s="27"/>
      <c r="NBB25" s="27"/>
      <c r="NBC25" s="27"/>
      <c r="NBD25" s="28"/>
      <c r="NBE25" s="17"/>
      <c r="NBF25" s="27"/>
      <c r="NBG25" s="27"/>
      <c r="NBH25" s="27"/>
      <c r="NBI25" s="27"/>
      <c r="NBJ25" s="27"/>
      <c r="NBK25" s="27"/>
      <c r="NBL25" s="28"/>
      <c r="NBM25" s="17"/>
      <c r="NBN25" s="27"/>
      <c r="NBO25" s="27"/>
      <c r="NBP25" s="27"/>
      <c r="NBQ25" s="27"/>
      <c r="NBR25" s="27"/>
      <c r="NBS25" s="27"/>
      <c r="NBT25" s="28"/>
      <c r="NBU25" s="17"/>
      <c r="NBV25" s="27"/>
      <c r="NBW25" s="27"/>
      <c r="NBX25" s="27"/>
      <c r="NBY25" s="27"/>
      <c r="NBZ25" s="27"/>
      <c r="NCA25" s="27"/>
      <c r="NCB25" s="28"/>
      <c r="NCC25" s="17"/>
      <c r="NCD25" s="27"/>
      <c r="NCE25" s="27"/>
      <c r="NCF25" s="27"/>
      <c r="NCG25" s="27"/>
      <c r="NCH25" s="27"/>
      <c r="NCI25" s="27"/>
      <c r="NCJ25" s="28"/>
      <c r="NCK25" s="17"/>
      <c r="NCL25" s="27"/>
      <c r="NCM25" s="27"/>
      <c r="NCN25" s="27"/>
      <c r="NCO25" s="27"/>
      <c r="NCP25" s="27"/>
      <c r="NCQ25" s="27"/>
      <c r="NCR25" s="28"/>
      <c r="NCS25" s="17"/>
      <c r="NCT25" s="27"/>
      <c r="NCU25" s="27"/>
      <c r="NCV25" s="27"/>
      <c r="NCW25" s="27"/>
      <c r="NCX25" s="27"/>
      <c r="NCY25" s="27"/>
      <c r="NCZ25" s="28"/>
      <c r="NDA25" s="17"/>
      <c r="NDB25" s="27"/>
      <c r="NDC25" s="27"/>
      <c r="NDD25" s="27"/>
      <c r="NDE25" s="27"/>
      <c r="NDF25" s="27"/>
      <c r="NDG25" s="27"/>
      <c r="NDH25" s="28"/>
      <c r="NDI25" s="17"/>
      <c r="NDJ25" s="27"/>
      <c r="NDK25" s="27"/>
      <c r="NDL25" s="27"/>
      <c r="NDM25" s="27"/>
      <c r="NDN25" s="27"/>
      <c r="NDO25" s="27"/>
      <c r="NDP25" s="28"/>
      <c r="NDQ25" s="17"/>
      <c r="NDR25" s="27"/>
      <c r="NDS25" s="27"/>
      <c r="NDT25" s="27"/>
      <c r="NDU25" s="27"/>
      <c r="NDV25" s="27"/>
      <c r="NDW25" s="27"/>
      <c r="NDX25" s="28"/>
      <c r="NDY25" s="17"/>
      <c r="NDZ25" s="27"/>
      <c r="NEA25" s="27"/>
      <c r="NEB25" s="27"/>
      <c r="NEC25" s="27"/>
      <c r="NED25" s="27"/>
      <c r="NEE25" s="27"/>
      <c r="NEF25" s="28"/>
      <c r="NEG25" s="17"/>
      <c r="NEH25" s="27"/>
      <c r="NEI25" s="27"/>
      <c r="NEJ25" s="27"/>
      <c r="NEK25" s="27"/>
      <c r="NEL25" s="27"/>
      <c r="NEM25" s="27"/>
      <c r="NEN25" s="28"/>
      <c r="NEO25" s="17"/>
      <c r="NEP25" s="27"/>
      <c r="NEQ25" s="27"/>
      <c r="NER25" s="27"/>
      <c r="NES25" s="27"/>
      <c r="NET25" s="27"/>
      <c r="NEU25" s="27"/>
      <c r="NEV25" s="28"/>
      <c r="NEW25" s="17"/>
      <c r="NEX25" s="27"/>
      <c r="NEY25" s="27"/>
      <c r="NEZ25" s="27"/>
      <c r="NFA25" s="27"/>
      <c r="NFB25" s="27"/>
      <c r="NFC25" s="27"/>
      <c r="NFD25" s="28"/>
      <c r="NFE25" s="17"/>
      <c r="NFF25" s="27"/>
      <c r="NFG25" s="27"/>
      <c r="NFH25" s="27"/>
      <c r="NFI25" s="27"/>
      <c r="NFJ25" s="27"/>
      <c r="NFK25" s="27"/>
      <c r="NFL25" s="28"/>
      <c r="NFM25" s="17"/>
      <c r="NFN25" s="27"/>
      <c r="NFO25" s="27"/>
      <c r="NFP25" s="27"/>
      <c r="NFQ25" s="27"/>
      <c r="NFR25" s="27"/>
      <c r="NFS25" s="27"/>
      <c r="NFT25" s="28"/>
      <c r="NFU25" s="17"/>
      <c r="NFV25" s="27"/>
      <c r="NFW25" s="27"/>
      <c r="NFX25" s="27"/>
      <c r="NFY25" s="27"/>
      <c r="NFZ25" s="27"/>
      <c r="NGA25" s="27"/>
      <c r="NGB25" s="28"/>
      <c r="NGC25" s="17"/>
      <c r="NGD25" s="27"/>
      <c r="NGE25" s="27"/>
      <c r="NGF25" s="27"/>
      <c r="NGG25" s="27"/>
      <c r="NGH25" s="27"/>
      <c r="NGI25" s="27"/>
      <c r="NGJ25" s="28"/>
      <c r="NGK25" s="17"/>
      <c r="NGL25" s="27"/>
      <c r="NGM25" s="27"/>
      <c r="NGN25" s="27"/>
      <c r="NGO25" s="27"/>
      <c r="NGP25" s="27"/>
      <c r="NGQ25" s="27"/>
      <c r="NGR25" s="28"/>
      <c r="NGS25" s="17"/>
      <c r="NGT25" s="27"/>
      <c r="NGU25" s="27"/>
      <c r="NGV25" s="27"/>
      <c r="NGW25" s="27"/>
      <c r="NGX25" s="27"/>
      <c r="NGY25" s="27"/>
      <c r="NGZ25" s="28"/>
      <c r="NHA25" s="17"/>
      <c r="NHB25" s="27"/>
      <c r="NHC25" s="27"/>
      <c r="NHD25" s="27"/>
      <c r="NHE25" s="27"/>
      <c r="NHF25" s="27"/>
      <c r="NHG25" s="27"/>
      <c r="NHH25" s="28"/>
      <c r="NHI25" s="17"/>
      <c r="NHJ25" s="27"/>
      <c r="NHK25" s="27"/>
      <c r="NHL25" s="27"/>
      <c r="NHM25" s="27"/>
      <c r="NHN25" s="27"/>
      <c r="NHO25" s="27"/>
      <c r="NHP25" s="28"/>
      <c r="NHQ25" s="17"/>
      <c r="NHR25" s="27"/>
      <c r="NHS25" s="27"/>
      <c r="NHT25" s="27"/>
      <c r="NHU25" s="27"/>
      <c r="NHV25" s="27"/>
      <c r="NHW25" s="27"/>
      <c r="NHX25" s="28"/>
      <c r="NHY25" s="17"/>
      <c r="NHZ25" s="27"/>
      <c r="NIA25" s="27"/>
      <c r="NIB25" s="27"/>
      <c r="NIC25" s="27"/>
      <c r="NID25" s="27"/>
      <c r="NIE25" s="27"/>
      <c r="NIF25" s="28"/>
      <c r="NIG25" s="17"/>
      <c r="NIH25" s="27"/>
      <c r="NII25" s="27"/>
      <c r="NIJ25" s="27"/>
      <c r="NIK25" s="27"/>
      <c r="NIL25" s="27"/>
      <c r="NIM25" s="27"/>
      <c r="NIN25" s="28"/>
      <c r="NIO25" s="17"/>
      <c r="NIP25" s="27"/>
      <c r="NIQ25" s="27"/>
      <c r="NIR25" s="27"/>
      <c r="NIS25" s="27"/>
      <c r="NIT25" s="27"/>
      <c r="NIU25" s="27"/>
      <c r="NIV25" s="28"/>
      <c r="NIW25" s="17"/>
      <c r="NIX25" s="27"/>
      <c r="NIY25" s="27"/>
      <c r="NIZ25" s="27"/>
      <c r="NJA25" s="27"/>
      <c r="NJB25" s="27"/>
      <c r="NJC25" s="27"/>
      <c r="NJD25" s="28"/>
      <c r="NJE25" s="17"/>
      <c r="NJF25" s="27"/>
      <c r="NJG25" s="27"/>
      <c r="NJH25" s="27"/>
      <c r="NJI25" s="27"/>
      <c r="NJJ25" s="27"/>
      <c r="NJK25" s="27"/>
      <c r="NJL25" s="28"/>
      <c r="NJM25" s="17"/>
      <c r="NJN25" s="27"/>
      <c r="NJO25" s="27"/>
      <c r="NJP25" s="27"/>
      <c r="NJQ25" s="27"/>
      <c r="NJR25" s="27"/>
      <c r="NJS25" s="27"/>
      <c r="NJT25" s="28"/>
      <c r="NJU25" s="17"/>
      <c r="NJV25" s="27"/>
      <c r="NJW25" s="27"/>
      <c r="NJX25" s="27"/>
      <c r="NJY25" s="27"/>
      <c r="NJZ25" s="27"/>
      <c r="NKA25" s="27"/>
      <c r="NKB25" s="28"/>
      <c r="NKC25" s="17"/>
      <c r="NKD25" s="27"/>
      <c r="NKE25" s="27"/>
      <c r="NKF25" s="27"/>
      <c r="NKG25" s="27"/>
      <c r="NKH25" s="27"/>
      <c r="NKI25" s="27"/>
      <c r="NKJ25" s="28"/>
      <c r="NKK25" s="17"/>
      <c r="NKL25" s="27"/>
      <c r="NKM25" s="27"/>
      <c r="NKN25" s="27"/>
      <c r="NKO25" s="27"/>
      <c r="NKP25" s="27"/>
      <c r="NKQ25" s="27"/>
      <c r="NKR25" s="28"/>
      <c r="NKS25" s="17"/>
      <c r="NKT25" s="27"/>
      <c r="NKU25" s="27"/>
      <c r="NKV25" s="27"/>
      <c r="NKW25" s="27"/>
      <c r="NKX25" s="27"/>
      <c r="NKY25" s="27"/>
      <c r="NKZ25" s="28"/>
      <c r="NLA25" s="17"/>
      <c r="NLB25" s="27"/>
      <c r="NLC25" s="27"/>
      <c r="NLD25" s="27"/>
      <c r="NLE25" s="27"/>
      <c r="NLF25" s="27"/>
      <c r="NLG25" s="27"/>
      <c r="NLH25" s="28"/>
      <c r="NLI25" s="17"/>
      <c r="NLJ25" s="27"/>
      <c r="NLK25" s="27"/>
      <c r="NLL25" s="27"/>
      <c r="NLM25" s="27"/>
      <c r="NLN25" s="27"/>
      <c r="NLO25" s="27"/>
      <c r="NLP25" s="28"/>
      <c r="NLQ25" s="17"/>
      <c r="NLR25" s="27"/>
      <c r="NLS25" s="27"/>
      <c r="NLT25" s="27"/>
      <c r="NLU25" s="27"/>
      <c r="NLV25" s="27"/>
      <c r="NLW25" s="27"/>
      <c r="NLX25" s="28"/>
      <c r="NLY25" s="17"/>
      <c r="NLZ25" s="27"/>
      <c r="NMA25" s="27"/>
      <c r="NMB25" s="27"/>
      <c r="NMC25" s="27"/>
      <c r="NMD25" s="27"/>
      <c r="NME25" s="27"/>
      <c r="NMF25" s="28"/>
      <c r="NMG25" s="17"/>
      <c r="NMH25" s="27"/>
      <c r="NMI25" s="27"/>
      <c r="NMJ25" s="27"/>
      <c r="NMK25" s="27"/>
      <c r="NML25" s="27"/>
      <c r="NMM25" s="27"/>
      <c r="NMN25" s="28"/>
      <c r="NMO25" s="17"/>
      <c r="NMP25" s="27"/>
      <c r="NMQ25" s="27"/>
      <c r="NMR25" s="27"/>
      <c r="NMS25" s="27"/>
      <c r="NMT25" s="27"/>
      <c r="NMU25" s="27"/>
      <c r="NMV25" s="28"/>
      <c r="NMW25" s="17"/>
      <c r="NMX25" s="27"/>
      <c r="NMY25" s="27"/>
      <c r="NMZ25" s="27"/>
      <c r="NNA25" s="27"/>
      <c r="NNB25" s="27"/>
      <c r="NNC25" s="27"/>
      <c r="NND25" s="28"/>
      <c r="NNE25" s="17"/>
      <c r="NNF25" s="27"/>
      <c r="NNG25" s="27"/>
      <c r="NNH25" s="27"/>
      <c r="NNI25" s="27"/>
      <c r="NNJ25" s="27"/>
      <c r="NNK25" s="27"/>
      <c r="NNL25" s="28"/>
      <c r="NNM25" s="17"/>
      <c r="NNN25" s="27"/>
      <c r="NNO25" s="27"/>
      <c r="NNP25" s="27"/>
      <c r="NNQ25" s="27"/>
      <c r="NNR25" s="27"/>
      <c r="NNS25" s="27"/>
      <c r="NNT25" s="28"/>
      <c r="NNU25" s="17"/>
      <c r="NNV25" s="27"/>
      <c r="NNW25" s="27"/>
      <c r="NNX25" s="27"/>
      <c r="NNY25" s="27"/>
      <c r="NNZ25" s="27"/>
      <c r="NOA25" s="27"/>
      <c r="NOB25" s="28"/>
      <c r="NOC25" s="17"/>
      <c r="NOD25" s="27"/>
      <c r="NOE25" s="27"/>
      <c r="NOF25" s="27"/>
      <c r="NOG25" s="27"/>
      <c r="NOH25" s="27"/>
      <c r="NOI25" s="27"/>
      <c r="NOJ25" s="28"/>
      <c r="NOK25" s="17"/>
      <c r="NOL25" s="27"/>
      <c r="NOM25" s="27"/>
      <c r="NON25" s="27"/>
      <c r="NOO25" s="27"/>
      <c r="NOP25" s="27"/>
      <c r="NOQ25" s="27"/>
      <c r="NOR25" s="28"/>
      <c r="NOS25" s="17"/>
      <c r="NOT25" s="27"/>
      <c r="NOU25" s="27"/>
      <c r="NOV25" s="27"/>
      <c r="NOW25" s="27"/>
      <c r="NOX25" s="27"/>
      <c r="NOY25" s="27"/>
      <c r="NOZ25" s="28"/>
      <c r="NPA25" s="17"/>
      <c r="NPB25" s="27"/>
      <c r="NPC25" s="27"/>
      <c r="NPD25" s="27"/>
      <c r="NPE25" s="27"/>
      <c r="NPF25" s="27"/>
      <c r="NPG25" s="27"/>
      <c r="NPH25" s="28"/>
      <c r="NPI25" s="17"/>
      <c r="NPJ25" s="27"/>
      <c r="NPK25" s="27"/>
      <c r="NPL25" s="27"/>
      <c r="NPM25" s="27"/>
      <c r="NPN25" s="27"/>
      <c r="NPO25" s="27"/>
      <c r="NPP25" s="28"/>
      <c r="NPQ25" s="17"/>
      <c r="NPR25" s="27"/>
      <c r="NPS25" s="27"/>
      <c r="NPT25" s="27"/>
      <c r="NPU25" s="27"/>
      <c r="NPV25" s="27"/>
      <c r="NPW25" s="27"/>
      <c r="NPX25" s="28"/>
      <c r="NPY25" s="17"/>
      <c r="NPZ25" s="27"/>
      <c r="NQA25" s="27"/>
      <c r="NQB25" s="27"/>
      <c r="NQC25" s="27"/>
      <c r="NQD25" s="27"/>
      <c r="NQE25" s="27"/>
      <c r="NQF25" s="28"/>
      <c r="NQG25" s="17"/>
      <c r="NQH25" s="27"/>
      <c r="NQI25" s="27"/>
      <c r="NQJ25" s="27"/>
      <c r="NQK25" s="27"/>
      <c r="NQL25" s="27"/>
      <c r="NQM25" s="27"/>
      <c r="NQN25" s="28"/>
      <c r="NQO25" s="17"/>
      <c r="NQP25" s="27"/>
      <c r="NQQ25" s="27"/>
      <c r="NQR25" s="27"/>
      <c r="NQS25" s="27"/>
      <c r="NQT25" s="27"/>
      <c r="NQU25" s="27"/>
      <c r="NQV25" s="28"/>
      <c r="NQW25" s="17"/>
      <c r="NQX25" s="27"/>
      <c r="NQY25" s="27"/>
      <c r="NQZ25" s="27"/>
      <c r="NRA25" s="27"/>
      <c r="NRB25" s="27"/>
      <c r="NRC25" s="27"/>
      <c r="NRD25" s="28"/>
      <c r="NRE25" s="17"/>
      <c r="NRF25" s="27"/>
      <c r="NRG25" s="27"/>
      <c r="NRH25" s="27"/>
      <c r="NRI25" s="27"/>
      <c r="NRJ25" s="27"/>
      <c r="NRK25" s="27"/>
      <c r="NRL25" s="28"/>
      <c r="NRM25" s="17"/>
      <c r="NRN25" s="27"/>
      <c r="NRO25" s="27"/>
      <c r="NRP25" s="27"/>
      <c r="NRQ25" s="27"/>
      <c r="NRR25" s="27"/>
      <c r="NRS25" s="27"/>
      <c r="NRT25" s="28"/>
      <c r="NRU25" s="17"/>
      <c r="NRV25" s="27"/>
      <c r="NRW25" s="27"/>
      <c r="NRX25" s="27"/>
      <c r="NRY25" s="27"/>
      <c r="NRZ25" s="27"/>
      <c r="NSA25" s="27"/>
      <c r="NSB25" s="28"/>
      <c r="NSC25" s="17"/>
      <c r="NSD25" s="27"/>
      <c r="NSE25" s="27"/>
      <c r="NSF25" s="27"/>
      <c r="NSG25" s="27"/>
      <c r="NSH25" s="27"/>
      <c r="NSI25" s="27"/>
      <c r="NSJ25" s="28"/>
      <c r="NSK25" s="17"/>
      <c r="NSL25" s="27"/>
      <c r="NSM25" s="27"/>
      <c r="NSN25" s="27"/>
      <c r="NSO25" s="27"/>
      <c r="NSP25" s="27"/>
      <c r="NSQ25" s="27"/>
      <c r="NSR25" s="28"/>
      <c r="NSS25" s="17"/>
      <c r="NST25" s="27"/>
      <c r="NSU25" s="27"/>
      <c r="NSV25" s="27"/>
      <c r="NSW25" s="27"/>
      <c r="NSX25" s="27"/>
      <c r="NSY25" s="27"/>
      <c r="NSZ25" s="28"/>
      <c r="NTA25" s="17"/>
      <c r="NTB25" s="27"/>
      <c r="NTC25" s="27"/>
      <c r="NTD25" s="27"/>
      <c r="NTE25" s="27"/>
      <c r="NTF25" s="27"/>
      <c r="NTG25" s="27"/>
      <c r="NTH25" s="28"/>
      <c r="NTI25" s="17"/>
      <c r="NTJ25" s="27"/>
      <c r="NTK25" s="27"/>
      <c r="NTL25" s="27"/>
      <c r="NTM25" s="27"/>
      <c r="NTN25" s="27"/>
      <c r="NTO25" s="27"/>
      <c r="NTP25" s="28"/>
      <c r="NTQ25" s="17"/>
      <c r="NTR25" s="27"/>
      <c r="NTS25" s="27"/>
      <c r="NTT25" s="27"/>
      <c r="NTU25" s="27"/>
      <c r="NTV25" s="27"/>
      <c r="NTW25" s="27"/>
      <c r="NTX25" s="28"/>
      <c r="NTY25" s="17"/>
      <c r="NTZ25" s="27"/>
      <c r="NUA25" s="27"/>
      <c r="NUB25" s="27"/>
      <c r="NUC25" s="27"/>
      <c r="NUD25" s="27"/>
      <c r="NUE25" s="27"/>
      <c r="NUF25" s="28"/>
      <c r="NUG25" s="17"/>
      <c r="NUH25" s="27"/>
      <c r="NUI25" s="27"/>
      <c r="NUJ25" s="27"/>
      <c r="NUK25" s="27"/>
      <c r="NUL25" s="27"/>
      <c r="NUM25" s="27"/>
      <c r="NUN25" s="28"/>
      <c r="NUO25" s="17"/>
      <c r="NUP25" s="27"/>
      <c r="NUQ25" s="27"/>
      <c r="NUR25" s="27"/>
      <c r="NUS25" s="27"/>
      <c r="NUT25" s="27"/>
      <c r="NUU25" s="27"/>
      <c r="NUV25" s="28"/>
      <c r="NUW25" s="17"/>
      <c r="NUX25" s="27"/>
      <c r="NUY25" s="27"/>
      <c r="NUZ25" s="27"/>
      <c r="NVA25" s="27"/>
      <c r="NVB25" s="27"/>
      <c r="NVC25" s="27"/>
      <c r="NVD25" s="28"/>
      <c r="NVE25" s="17"/>
      <c r="NVF25" s="27"/>
      <c r="NVG25" s="27"/>
      <c r="NVH25" s="27"/>
      <c r="NVI25" s="27"/>
      <c r="NVJ25" s="27"/>
      <c r="NVK25" s="27"/>
      <c r="NVL25" s="28"/>
      <c r="NVM25" s="17"/>
      <c r="NVN25" s="27"/>
      <c r="NVO25" s="27"/>
      <c r="NVP25" s="27"/>
      <c r="NVQ25" s="27"/>
      <c r="NVR25" s="27"/>
      <c r="NVS25" s="27"/>
      <c r="NVT25" s="28"/>
      <c r="NVU25" s="17"/>
      <c r="NVV25" s="27"/>
      <c r="NVW25" s="27"/>
      <c r="NVX25" s="27"/>
      <c r="NVY25" s="27"/>
      <c r="NVZ25" s="27"/>
      <c r="NWA25" s="27"/>
      <c r="NWB25" s="28"/>
      <c r="NWC25" s="17"/>
      <c r="NWD25" s="27"/>
      <c r="NWE25" s="27"/>
      <c r="NWF25" s="27"/>
      <c r="NWG25" s="27"/>
      <c r="NWH25" s="27"/>
      <c r="NWI25" s="27"/>
      <c r="NWJ25" s="28"/>
      <c r="NWK25" s="17"/>
      <c r="NWL25" s="27"/>
      <c r="NWM25" s="27"/>
      <c r="NWN25" s="27"/>
      <c r="NWO25" s="27"/>
      <c r="NWP25" s="27"/>
      <c r="NWQ25" s="27"/>
      <c r="NWR25" s="28"/>
      <c r="NWS25" s="17"/>
      <c r="NWT25" s="27"/>
      <c r="NWU25" s="27"/>
      <c r="NWV25" s="27"/>
      <c r="NWW25" s="27"/>
      <c r="NWX25" s="27"/>
      <c r="NWY25" s="27"/>
      <c r="NWZ25" s="28"/>
      <c r="NXA25" s="17"/>
      <c r="NXB25" s="27"/>
      <c r="NXC25" s="27"/>
      <c r="NXD25" s="27"/>
      <c r="NXE25" s="27"/>
      <c r="NXF25" s="27"/>
      <c r="NXG25" s="27"/>
      <c r="NXH25" s="28"/>
      <c r="NXI25" s="17"/>
      <c r="NXJ25" s="27"/>
      <c r="NXK25" s="27"/>
      <c r="NXL25" s="27"/>
      <c r="NXM25" s="27"/>
      <c r="NXN25" s="27"/>
      <c r="NXO25" s="27"/>
      <c r="NXP25" s="28"/>
      <c r="NXQ25" s="17"/>
      <c r="NXR25" s="27"/>
      <c r="NXS25" s="27"/>
      <c r="NXT25" s="27"/>
      <c r="NXU25" s="27"/>
      <c r="NXV25" s="27"/>
      <c r="NXW25" s="27"/>
      <c r="NXX25" s="28"/>
      <c r="NXY25" s="17"/>
      <c r="NXZ25" s="27"/>
      <c r="NYA25" s="27"/>
      <c r="NYB25" s="27"/>
      <c r="NYC25" s="27"/>
      <c r="NYD25" s="27"/>
      <c r="NYE25" s="27"/>
      <c r="NYF25" s="28"/>
      <c r="NYG25" s="17"/>
      <c r="NYH25" s="27"/>
      <c r="NYI25" s="27"/>
      <c r="NYJ25" s="27"/>
      <c r="NYK25" s="27"/>
      <c r="NYL25" s="27"/>
      <c r="NYM25" s="27"/>
      <c r="NYN25" s="28"/>
      <c r="NYO25" s="17"/>
      <c r="NYP25" s="27"/>
      <c r="NYQ25" s="27"/>
      <c r="NYR25" s="27"/>
      <c r="NYS25" s="27"/>
      <c r="NYT25" s="27"/>
      <c r="NYU25" s="27"/>
      <c r="NYV25" s="28"/>
      <c r="NYW25" s="17"/>
      <c r="NYX25" s="27"/>
      <c r="NYY25" s="27"/>
      <c r="NYZ25" s="27"/>
      <c r="NZA25" s="27"/>
      <c r="NZB25" s="27"/>
      <c r="NZC25" s="27"/>
      <c r="NZD25" s="28"/>
      <c r="NZE25" s="17"/>
      <c r="NZF25" s="27"/>
      <c r="NZG25" s="27"/>
      <c r="NZH25" s="27"/>
      <c r="NZI25" s="27"/>
      <c r="NZJ25" s="27"/>
      <c r="NZK25" s="27"/>
      <c r="NZL25" s="28"/>
      <c r="NZM25" s="17"/>
      <c r="NZN25" s="27"/>
      <c r="NZO25" s="27"/>
      <c r="NZP25" s="27"/>
      <c r="NZQ25" s="27"/>
      <c r="NZR25" s="27"/>
      <c r="NZS25" s="27"/>
      <c r="NZT25" s="28"/>
      <c r="NZU25" s="17"/>
      <c r="NZV25" s="27"/>
      <c r="NZW25" s="27"/>
      <c r="NZX25" s="27"/>
      <c r="NZY25" s="27"/>
      <c r="NZZ25" s="27"/>
      <c r="OAA25" s="27"/>
      <c r="OAB25" s="28"/>
      <c r="OAC25" s="17"/>
      <c r="OAD25" s="27"/>
      <c r="OAE25" s="27"/>
      <c r="OAF25" s="27"/>
      <c r="OAG25" s="27"/>
      <c r="OAH25" s="27"/>
      <c r="OAI25" s="27"/>
      <c r="OAJ25" s="28"/>
      <c r="OAK25" s="17"/>
      <c r="OAL25" s="27"/>
      <c r="OAM25" s="27"/>
      <c r="OAN25" s="27"/>
      <c r="OAO25" s="27"/>
      <c r="OAP25" s="27"/>
      <c r="OAQ25" s="27"/>
      <c r="OAR25" s="28"/>
      <c r="OAS25" s="17"/>
      <c r="OAT25" s="27"/>
      <c r="OAU25" s="27"/>
      <c r="OAV25" s="27"/>
      <c r="OAW25" s="27"/>
      <c r="OAX25" s="27"/>
      <c r="OAY25" s="27"/>
      <c r="OAZ25" s="28"/>
      <c r="OBA25" s="17"/>
      <c r="OBB25" s="27"/>
      <c r="OBC25" s="27"/>
      <c r="OBD25" s="27"/>
      <c r="OBE25" s="27"/>
      <c r="OBF25" s="27"/>
      <c r="OBG25" s="27"/>
      <c r="OBH25" s="28"/>
      <c r="OBI25" s="17"/>
      <c r="OBJ25" s="27"/>
      <c r="OBK25" s="27"/>
      <c r="OBL25" s="27"/>
      <c r="OBM25" s="27"/>
      <c r="OBN25" s="27"/>
      <c r="OBO25" s="27"/>
      <c r="OBP25" s="28"/>
      <c r="OBQ25" s="17"/>
      <c r="OBR25" s="27"/>
      <c r="OBS25" s="27"/>
      <c r="OBT25" s="27"/>
      <c r="OBU25" s="27"/>
      <c r="OBV25" s="27"/>
      <c r="OBW25" s="27"/>
      <c r="OBX25" s="28"/>
      <c r="OBY25" s="17"/>
      <c r="OBZ25" s="27"/>
      <c r="OCA25" s="27"/>
      <c r="OCB25" s="27"/>
      <c r="OCC25" s="27"/>
      <c r="OCD25" s="27"/>
      <c r="OCE25" s="27"/>
      <c r="OCF25" s="28"/>
      <c r="OCG25" s="17"/>
      <c r="OCH25" s="27"/>
      <c r="OCI25" s="27"/>
      <c r="OCJ25" s="27"/>
      <c r="OCK25" s="27"/>
      <c r="OCL25" s="27"/>
      <c r="OCM25" s="27"/>
      <c r="OCN25" s="28"/>
      <c r="OCO25" s="17"/>
      <c r="OCP25" s="27"/>
      <c r="OCQ25" s="27"/>
      <c r="OCR25" s="27"/>
      <c r="OCS25" s="27"/>
      <c r="OCT25" s="27"/>
      <c r="OCU25" s="27"/>
      <c r="OCV25" s="28"/>
      <c r="OCW25" s="17"/>
      <c r="OCX25" s="27"/>
      <c r="OCY25" s="27"/>
      <c r="OCZ25" s="27"/>
      <c r="ODA25" s="27"/>
      <c r="ODB25" s="27"/>
      <c r="ODC25" s="27"/>
      <c r="ODD25" s="28"/>
      <c r="ODE25" s="17"/>
      <c r="ODF25" s="27"/>
      <c r="ODG25" s="27"/>
      <c r="ODH25" s="27"/>
      <c r="ODI25" s="27"/>
      <c r="ODJ25" s="27"/>
      <c r="ODK25" s="27"/>
      <c r="ODL25" s="28"/>
      <c r="ODM25" s="17"/>
      <c r="ODN25" s="27"/>
      <c r="ODO25" s="27"/>
      <c r="ODP25" s="27"/>
      <c r="ODQ25" s="27"/>
      <c r="ODR25" s="27"/>
      <c r="ODS25" s="27"/>
      <c r="ODT25" s="28"/>
      <c r="ODU25" s="17"/>
      <c r="ODV25" s="27"/>
      <c r="ODW25" s="27"/>
      <c r="ODX25" s="27"/>
      <c r="ODY25" s="27"/>
      <c r="ODZ25" s="27"/>
      <c r="OEA25" s="27"/>
      <c r="OEB25" s="28"/>
      <c r="OEC25" s="17"/>
      <c r="OED25" s="27"/>
      <c r="OEE25" s="27"/>
      <c r="OEF25" s="27"/>
      <c r="OEG25" s="27"/>
      <c r="OEH25" s="27"/>
      <c r="OEI25" s="27"/>
      <c r="OEJ25" s="28"/>
      <c r="OEK25" s="17"/>
      <c r="OEL25" s="27"/>
      <c r="OEM25" s="27"/>
      <c r="OEN25" s="27"/>
      <c r="OEO25" s="27"/>
      <c r="OEP25" s="27"/>
      <c r="OEQ25" s="27"/>
      <c r="OER25" s="28"/>
      <c r="OES25" s="17"/>
      <c r="OET25" s="27"/>
      <c r="OEU25" s="27"/>
      <c r="OEV25" s="27"/>
      <c r="OEW25" s="27"/>
      <c r="OEX25" s="27"/>
      <c r="OEY25" s="27"/>
      <c r="OEZ25" s="28"/>
      <c r="OFA25" s="17"/>
      <c r="OFB25" s="27"/>
      <c r="OFC25" s="27"/>
      <c r="OFD25" s="27"/>
      <c r="OFE25" s="27"/>
      <c r="OFF25" s="27"/>
      <c r="OFG25" s="27"/>
      <c r="OFH25" s="28"/>
      <c r="OFI25" s="17"/>
      <c r="OFJ25" s="27"/>
      <c r="OFK25" s="27"/>
      <c r="OFL25" s="27"/>
      <c r="OFM25" s="27"/>
      <c r="OFN25" s="27"/>
      <c r="OFO25" s="27"/>
      <c r="OFP25" s="28"/>
      <c r="OFQ25" s="17"/>
      <c r="OFR25" s="27"/>
      <c r="OFS25" s="27"/>
      <c r="OFT25" s="27"/>
      <c r="OFU25" s="27"/>
      <c r="OFV25" s="27"/>
      <c r="OFW25" s="27"/>
      <c r="OFX25" s="28"/>
      <c r="OFY25" s="17"/>
      <c r="OFZ25" s="27"/>
      <c r="OGA25" s="27"/>
      <c r="OGB25" s="27"/>
      <c r="OGC25" s="27"/>
      <c r="OGD25" s="27"/>
      <c r="OGE25" s="27"/>
      <c r="OGF25" s="28"/>
      <c r="OGG25" s="17"/>
      <c r="OGH25" s="27"/>
      <c r="OGI25" s="27"/>
      <c r="OGJ25" s="27"/>
      <c r="OGK25" s="27"/>
      <c r="OGL25" s="27"/>
      <c r="OGM25" s="27"/>
      <c r="OGN25" s="28"/>
      <c r="OGO25" s="17"/>
      <c r="OGP25" s="27"/>
      <c r="OGQ25" s="27"/>
      <c r="OGR25" s="27"/>
      <c r="OGS25" s="27"/>
      <c r="OGT25" s="27"/>
      <c r="OGU25" s="27"/>
      <c r="OGV25" s="28"/>
      <c r="OGW25" s="17"/>
      <c r="OGX25" s="27"/>
      <c r="OGY25" s="27"/>
      <c r="OGZ25" s="27"/>
      <c r="OHA25" s="27"/>
      <c r="OHB25" s="27"/>
      <c r="OHC25" s="27"/>
      <c r="OHD25" s="28"/>
      <c r="OHE25" s="17"/>
      <c r="OHF25" s="27"/>
      <c r="OHG25" s="27"/>
      <c r="OHH25" s="27"/>
      <c r="OHI25" s="27"/>
      <c r="OHJ25" s="27"/>
      <c r="OHK25" s="27"/>
      <c r="OHL25" s="28"/>
      <c r="OHM25" s="17"/>
      <c r="OHN25" s="27"/>
      <c r="OHO25" s="27"/>
      <c r="OHP25" s="27"/>
      <c r="OHQ25" s="27"/>
      <c r="OHR25" s="27"/>
      <c r="OHS25" s="27"/>
      <c r="OHT25" s="28"/>
      <c r="OHU25" s="17"/>
      <c r="OHV25" s="27"/>
      <c r="OHW25" s="27"/>
      <c r="OHX25" s="27"/>
      <c r="OHY25" s="27"/>
      <c r="OHZ25" s="27"/>
      <c r="OIA25" s="27"/>
      <c r="OIB25" s="28"/>
      <c r="OIC25" s="17"/>
      <c r="OID25" s="27"/>
      <c r="OIE25" s="27"/>
      <c r="OIF25" s="27"/>
      <c r="OIG25" s="27"/>
      <c r="OIH25" s="27"/>
      <c r="OII25" s="27"/>
      <c r="OIJ25" s="28"/>
      <c r="OIK25" s="17"/>
      <c r="OIL25" s="27"/>
      <c r="OIM25" s="27"/>
      <c r="OIN25" s="27"/>
      <c r="OIO25" s="27"/>
      <c r="OIP25" s="27"/>
      <c r="OIQ25" s="27"/>
      <c r="OIR25" s="28"/>
      <c r="OIS25" s="17"/>
      <c r="OIT25" s="27"/>
      <c r="OIU25" s="27"/>
      <c r="OIV25" s="27"/>
      <c r="OIW25" s="27"/>
      <c r="OIX25" s="27"/>
      <c r="OIY25" s="27"/>
      <c r="OIZ25" s="28"/>
      <c r="OJA25" s="17"/>
      <c r="OJB25" s="27"/>
      <c r="OJC25" s="27"/>
      <c r="OJD25" s="27"/>
      <c r="OJE25" s="27"/>
      <c r="OJF25" s="27"/>
      <c r="OJG25" s="27"/>
      <c r="OJH25" s="28"/>
      <c r="OJI25" s="17"/>
      <c r="OJJ25" s="27"/>
      <c r="OJK25" s="27"/>
      <c r="OJL25" s="27"/>
      <c r="OJM25" s="27"/>
      <c r="OJN25" s="27"/>
      <c r="OJO25" s="27"/>
      <c r="OJP25" s="28"/>
      <c r="OJQ25" s="17"/>
      <c r="OJR25" s="27"/>
      <c r="OJS25" s="27"/>
      <c r="OJT25" s="27"/>
      <c r="OJU25" s="27"/>
      <c r="OJV25" s="27"/>
      <c r="OJW25" s="27"/>
      <c r="OJX25" s="28"/>
      <c r="OJY25" s="17"/>
      <c r="OJZ25" s="27"/>
      <c r="OKA25" s="27"/>
      <c r="OKB25" s="27"/>
      <c r="OKC25" s="27"/>
      <c r="OKD25" s="27"/>
      <c r="OKE25" s="27"/>
      <c r="OKF25" s="28"/>
      <c r="OKG25" s="17"/>
      <c r="OKH25" s="27"/>
      <c r="OKI25" s="27"/>
      <c r="OKJ25" s="27"/>
      <c r="OKK25" s="27"/>
      <c r="OKL25" s="27"/>
      <c r="OKM25" s="27"/>
      <c r="OKN25" s="28"/>
      <c r="OKO25" s="17"/>
      <c r="OKP25" s="27"/>
      <c r="OKQ25" s="27"/>
      <c r="OKR25" s="27"/>
      <c r="OKS25" s="27"/>
      <c r="OKT25" s="27"/>
      <c r="OKU25" s="27"/>
      <c r="OKV25" s="28"/>
      <c r="OKW25" s="17"/>
      <c r="OKX25" s="27"/>
      <c r="OKY25" s="27"/>
      <c r="OKZ25" s="27"/>
      <c r="OLA25" s="27"/>
      <c r="OLB25" s="27"/>
      <c r="OLC25" s="27"/>
      <c r="OLD25" s="28"/>
      <c r="OLE25" s="17"/>
      <c r="OLF25" s="27"/>
      <c r="OLG25" s="27"/>
      <c r="OLH25" s="27"/>
      <c r="OLI25" s="27"/>
      <c r="OLJ25" s="27"/>
      <c r="OLK25" s="27"/>
      <c r="OLL25" s="28"/>
      <c r="OLM25" s="17"/>
      <c r="OLN25" s="27"/>
      <c r="OLO25" s="27"/>
      <c r="OLP25" s="27"/>
      <c r="OLQ25" s="27"/>
      <c r="OLR25" s="27"/>
      <c r="OLS25" s="27"/>
      <c r="OLT25" s="28"/>
      <c r="OLU25" s="17"/>
      <c r="OLV25" s="27"/>
      <c r="OLW25" s="27"/>
      <c r="OLX25" s="27"/>
      <c r="OLY25" s="27"/>
      <c r="OLZ25" s="27"/>
      <c r="OMA25" s="27"/>
      <c r="OMB25" s="28"/>
      <c r="OMC25" s="17"/>
      <c r="OMD25" s="27"/>
      <c r="OME25" s="27"/>
      <c r="OMF25" s="27"/>
      <c r="OMG25" s="27"/>
      <c r="OMH25" s="27"/>
      <c r="OMI25" s="27"/>
      <c r="OMJ25" s="28"/>
      <c r="OMK25" s="17"/>
      <c r="OML25" s="27"/>
      <c r="OMM25" s="27"/>
      <c r="OMN25" s="27"/>
      <c r="OMO25" s="27"/>
      <c r="OMP25" s="27"/>
      <c r="OMQ25" s="27"/>
      <c r="OMR25" s="28"/>
      <c r="OMS25" s="17"/>
      <c r="OMT25" s="27"/>
      <c r="OMU25" s="27"/>
      <c r="OMV25" s="27"/>
      <c r="OMW25" s="27"/>
      <c r="OMX25" s="27"/>
      <c r="OMY25" s="27"/>
      <c r="OMZ25" s="28"/>
      <c r="ONA25" s="17"/>
      <c r="ONB25" s="27"/>
      <c r="ONC25" s="27"/>
      <c r="OND25" s="27"/>
      <c r="ONE25" s="27"/>
      <c r="ONF25" s="27"/>
      <c r="ONG25" s="27"/>
      <c r="ONH25" s="28"/>
      <c r="ONI25" s="17"/>
      <c r="ONJ25" s="27"/>
      <c r="ONK25" s="27"/>
      <c r="ONL25" s="27"/>
      <c r="ONM25" s="27"/>
      <c r="ONN25" s="27"/>
      <c r="ONO25" s="27"/>
      <c r="ONP25" s="28"/>
      <c r="ONQ25" s="17"/>
      <c r="ONR25" s="27"/>
      <c r="ONS25" s="27"/>
      <c r="ONT25" s="27"/>
      <c r="ONU25" s="27"/>
      <c r="ONV25" s="27"/>
      <c r="ONW25" s="27"/>
      <c r="ONX25" s="28"/>
      <c r="ONY25" s="17"/>
      <c r="ONZ25" s="27"/>
      <c r="OOA25" s="27"/>
      <c r="OOB25" s="27"/>
      <c r="OOC25" s="27"/>
      <c r="OOD25" s="27"/>
      <c r="OOE25" s="27"/>
      <c r="OOF25" s="28"/>
      <c r="OOG25" s="17"/>
      <c r="OOH25" s="27"/>
      <c r="OOI25" s="27"/>
      <c r="OOJ25" s="27"/>
      <c r="OOK25" s="27"/>
      <c r="OOL25" s="27"/>
      <c r="OOM25" s="27"/>
      <c r="OON25" s="28"/>
      <c r="OOO25" s="17"/>
      <c r="OOP25" s="27"/>
      <c r="OOQ25" s="27"/>
      <c r="OOR25" s="27"/>
      <c r="OOS25" s="27"/>
      <c r="OOT25" s="27"/>
      <c r="OOU25" s="27"/>
      <c r="OOV25" s="28"/>
      <c r="OOW25" s="17"/>
      <c r="OOX25" s="27"/>
      <c r="OOY25" s="27"/>
      <c r="OOZ25" s="27"/>
      <c r="OPA25" s="27"/>
      <c r="OPB25" s="27"/>
      <c r="OPC25" s="27"/>
      <c r="OPD25" s="28"/>
      <c r="OPE25" s="17"/>
      <c r="OPF25" s="27"/>
      <c r="OPG25" s="27"/>
      <c r="OPH25" s="27"/>
      <c r="OPI25" s="27"/>
      <c r="OPJ25" s="27"/>
      <c r="OPK25" s="27"/>
      <c r="OPL25" s="28"/>
      <c r="OPM25" s="17"/>
      <c r="OPN25" s="27"/>
      <c r="OPO25" s="27"/>
      <c r="OPP25" s="27"/>
      <c r="OPQ25" s="27"/>
      <c r="OPR25" s="27"/>
      <c r="OPS25" s="27"/>
      <c r="OPT25" s="28"/>
      <c r="OPU25" s="17"/>
      <c r="OPV25" s="27"/>
      <c r="OPW25" s="27"/>
      <c r="OPX25" s="27"/>
      <c r="OPY25" s="27"/>
      <c r="OPZ25" s="27"/>
      <c r="OQA25" s="27"/>
      <c r="OQB25" s="28"/>
      <c r="OQC25" s="17"/>
      <c r="OQD25" s="27"/>
      <c r="OQE25" s="27"/>
      <c r="OQF25" s="27"/>
      <c r="OQG25" s="27"/>
      <c r="OQH25" s="27"/>
      <c r="OQI25" s="27"/>
      <c r="OQJ25" s="28"/>
      <c r="OQK25" s="17"/>
      <c r="OQL25" s="27"/>
      <c r="OQM25" s="27"/>
      <c r="OQN25" s="27"/>
      <c r="OQO25" s="27"/>
      <c r="OQP25" s="27"/>
      <c r="OQQ25" s="27"/>
      <c r="OQR25" s="28"/>
      <c r="OQS25" s="17"/>
      <c r="OQT25" s="27"/>
      <c r="OQU25" s="27"/>
      <c r="OQV25" s="27"/>
      <c r="OQW25" s="27"/>
      <c r="OQX25" s="27"/>
      <c r="OQY25" s="27"/>
      <c r="OQZ25" s="28"/>
      <c r="ORA25" s="17"/>
      <c r="ORB25" s="27"/>
      <c r="ORC25" s="27"/>
      <c r="ORD25" s="27"/>
      <c r="ORE25" s="27"/>
      <c r="ORF25" s="27"/>
      <c r="ORG25" s="27"/>
      <c r="ORH25" s="28"/>
      <c r="ORI25" s="17"/>
      <c r="ORJ25" s="27"/>
      <c r="ORK25" s="27"/>
      <c r="ORL25" s="27"/>
      <c r="ORM25" s="27"/>
      <c r="ORN25" s="27"/>
      <c r="ORO25" s="27"/>
      <c r="ORP25" s="28"/>
      <c r="ORQ25" s="17"/>
      <c r="ORR25" s="27"/>
      <c r="ORS25" s="27"/>
      <c r="ORT25" s="27"/>
      <c r="ORU25" s="27"/>
      <c r="ORV25" s="27"/>
      <c r="ORW25" s="27"/>
      <c r="ORX25" s="28"/>
      <c r="ORY25" s="17"/>
      <c r="ORZ25" s="27"/>
      <c r="OSA25" s="27"/>
      <c r="OSB25" s="27"/>
      <c r="OSC25" s="27"/>
      <c r="OSD25" s="27"/>
      <c r="OSE25" s="27"/>
      <c r="OSF25" s="28"/>
      <c r="OSG25" s="17"/>
      <c r="OSH25" s="27"/>
      <c r="OSI25" s="27"/>
      <c r="OSJ25" s="27"/>
      <c r="OSK25" s="27"/>
      <c r="OSL25" s="27"/>
      <c r="OSM25" s="27"/>
      <c r="OSN25" s="28"/>
      <c r="OSO25" s="17"/>
      <c r="OSP25" s="27"/>
      <c r="OSQ25" s="27"/>
      <c r="OSR25" s="27"/>
      <c r="OSS25" s="27"/>
      <c r="OST25" s="27"/>
      <c r="OSU25" s="27"/>
      <c r="OSV25" s="28"/>
      <c r="OSW25" s="17"/>
      <c r="OSX25" s="27"/>
      <c r="OSY25" s="27"/>
      <c r="OSZ25" s="27"/>
      <c r="OTA25" s="27"/>
      <c r="OTB25" s="27"/>
      <c r="OTC25" s="27"/>
      <c r="OTD25" s="28"/>
      <c r="OTE25" s="17"/>
      <c r="OTF25" s="27"/>
      <c r="OTG25" s="27"/>
      <c r="OTH25" s="27"/>
      <c r="OTI25" s="27"/>
      <c r="OTJ25" s="27"/>
      <c r="OTK25" s="27"/>
      <c r="OTL25" s="28"/>
      <c r="OTM25" s="17"/>
      <c r="OTN25" s="27"/>
      <c r="OTO25" s="27"/>
      <c r="OTP25" s="27"/>
      <c r="OTQ25" s="27"/>
      <c r="OTR25" s="27"/>
      <c r="OTS25" s="27"/>
      <c r="OTT25" s="28"/>
      <c r="OTU25" s="17"/>
      <c r="OTV25" s="27"/>
      <c r="OTW25" s="27"/>
      <c r="OTX25" s="27"/>
      <c r="OTY25" s="27"/>
      <c r="OTZ25" s="27"/>
      <c r="OUA25" s="27"/>
      <c r="OUB25" s="28"/>
      <c r="OUC25" s="17"/>
      <c r="OUD25" s="27"/>
      <c r="OUE25" s="27"/>
      <c r="OUF25" s="27"/>
      <c r="OUG25" s="27"/>
      <c r="OUH25" s="27"/>
      <c r="OUI25" s="27"/>
      <c r="OUJ25" s="28"/>
      <c r="OUK25" s="17"/>
      <c r="OUL25" s="27"/>
      <c r="OUM25" s="27"/>
      <c r="OUN25" s="27"/>
      <c r="OUO25" s="27"/>
      <c r="OUP25" s="27"/>
      <c r="OUQ25" s="27"/>
      <c r="OUR25" s="28"/>
      <c r="OUS25" s="17"/>
      <c r="OUT25" s="27"/>
      <c r="OUU25" s="27"/>
      <c r="OUV25" s="27"/>
      <c r="OUW25" s="27"/>
      <c r="OUX25" s="27"/>
      <c r="OUY25" s="27"/>
      <c r="OUZ25" s="28"/>
      <c r="OVA25" s="17"/>
      <c r="OVB25" s="27"/>
      <c r="OVC25" s="27"/>
      <c r="OVD25" s="27"/>
      <c r="OVE25" s="27"/>
      <c r="OVF25" s="27"/>
      <c r="OVG25" s="27"/>
      <c r="OVH25" s="28"/>
      <c r="OVI25" s="17"/>
      <c r="OVJ25" s="27"/>
      <c r="OVK25" s="27"/>
      <c r="OVL25" s="27"/>
      <c r="OVM25" s="27"/>
      <c r="OVN25" s="27"/>
      <c r="OVO25" s="27"/>
      <c r="OVP25" s="28"/>
      <c r="OVQ25" s="17"/>
      <c r="OVR25" s="27"/>
      <c r="OVS25" s="27"/>
      <c r="OVT25" s="27"/>
      <c r="OVU25" s="27"/>
      <c r="OVV25" s="27"/>
      <c r="OVW25" s="27"/>
      <c r="OVX25" s="28"/>
      <c r="OVY25" s="17"/>
      <c r="OVZ25" s="27"/>
      <c r="OWA25" s="27"/>
      <c r="OWB25" s="27"/>
      <c r="OWC25" s="27"/>
      <c r="OWD25" s="27"/>
      <c r="OWE25" s="27"/>
      <c r="OWF25" s="28"/>
      <c r="OWG25" s="17"/>
      <c r="OWH25" s="27"/>
      <c r="OWI25" s="27"/>
      <c r="OWJ25" s="27"/>
      <c r="OWK25" s="27"/>
      <c r="OWL25" s="27"/>
      <c r="OWM25" s="27"/>
      <c r="OWN25" s="28"/>
      <c r="OWO25" s="17"/>
      <c r="OWP25" s="27"/>
      <c r="OWQ25" s="27"/>
      <c r="OWR25" s="27"/>
      <c r="OWS25" s="27"/>
      <c r="OWT25" s="27"/>
      <c r="OWU25" s="27"/>
      <c r="OWV25" s="28"/>
      <c r="OWW25" s="17"/>
      <c r="OWX25" s="27"/>
      <c r="OWY25" s="27"/>
      <c r="OWZ25" s="27"/>
      <c r="OXA25" s="27"/>
      <c r="OXB25" s="27"/>
      <c r="OXC25" s="27"/>
      <c r="OXD25" s="28"/>
      <c r="OXE25" s="17"/>
      <c r="OXF25" s="27"/>
      <c r="OXG25" s="27"/>
      <c r="OXH25" s="27"/>
      <c r="OXI25" s="27"/>
      <c r="OXJ25" s="27"/>
      <c r="OXK25" s="27"/>
      <c r="OXL25" s="28"/>
      <c r="OXM25" s="17"/>
      <c r="OXN25" s="27"/>
      <c r="OXO25" s="27"/>
      <c r="OXP25" s="27"/>
      <c r="OXQ25" s="27"/>
      <c r="OXR25" s="27"/>
      <c r="OXS25" s="27"/>
      <c r="OXT25" s="28"/>
      <c r="OXU25" s="17"/>
      <c r="OXV25" s="27"/>
      <c r="OXW25" s="27"/>
      <c r="OXX25" s="27"/>
      <c r="OXY25" s="27"/>
      <c r="OXZ25" s="27"/>
      <c r="OYA25" s="27"/>
      <c r="OYB25" s="28"/>
      <c r="OYC25" s="17"/>
      <c r="OYD25" s="27"/>
      <c r="OYE25" s="27"/>
      <c r="OYF25" s="27"/>
      <c r="OYG25" s="27"/>
      <c r="OYH25" s="27"/>
      <c r="OYI25" s="27"/>
      <c r="OYJ25" s="28"/>
      <c r="OYK25" s="17"/>
      <c r="OYL25" s="27"/>
      <c r="OYM25" s="27"/>
      <c r="OYN25" s="27"/>
      <c r="OYO25" s="27"/>
      <c r="OYP25" s="27"/>
      <c r="OYQ25" s="27"/>
      <c r="OYR25" s="28"/>
      <c r="OYS25" s="17"/>
      <c r="OYT25" s="27"/>
      <c r="OYU25" s="27"/>
      <c r="OYV25" s="27"/>
      <c r="OYW25" s="27"/>
      <c r="OYX25" s="27"/>
      <c r="OYY25" s="27"/>
      <c r="OYZ25" s="28"/>
      <c r="OZA25" s="17"/>
      <c r="OZB25" s="27"/>
      <c r="OZC25" s="27"/>
      <c r="OZD25" s="27"/>
      <c r="OZE25" s="27"/>
      <c r="OZF25" s="27"/>
      <c r="OZG25" s="27"/>
      <c r="OZH25" s="28"/>
      <c r="OZI25" s="17"/>
      <c r="OZJ25" s="27"/>
      <c r="OZK25" s="27"/>
      <c r="OZL25" s="27"/>
      <c r="OZM25" s="27"/>
      <c r="OZN25" s="27"/>
      <c r="OZO25" s="27"/>
      <c r="OZP25" s="28"/>
      <c r="OZQ25" s="17"/>
      <c r="OZR25" s="27"/>
      <c r="OZS25" s="27"/>
      <c r="OZT25" s="27"/>
      <c r="OZU25" s="27"/>
      <c r="OZV25" s="27"/>
      <c r="OZW25" s="27"/>
      <c r="OZX25" s="28"/>
      <c r="OZY25" s="17"/>
      <c r="OZZ25" s="27"/>
      <c r="PAA25" s="27"/>
      <c r="PAB25" s="27"/>
      <c r="PAC25" s="27"/>
      <c r="PAD25" s="27"/>
      <c r="PAE25" s="27"/>
      <c r="PAF25" s="28"/>
      <c r="PAG25" s="17"/>
      <c r="PAH25" s="27"/>
      <c r="PAI25" s="27"/>
      <c r="PAJ25" s="27"/>
      <c r="PAK25" s="27"/>
      <c r="PAL25" s="27"/>
      <c r="PAM25" s="27"/>
      <c r="PAN25" s="28"/>
      <c r="PAO25" s="17"/>
      <c r="PAP25" s="27"/>
      <c r="PAQ25" s="27"/>
      <c r="PAR25" s="27"/>
      <c r="PAS25" s="27"/>
      <c r="PAT25" s="27"/>
      <c r="PAU25" s="27"/>
      <c r="PAV25" s="28"/>
      <c r="PAW25" s="17"/>
      <c r="PAX25" s="27"/>
      <c r="PAY25" s="27"/>
      <c r="PAZ25" s="27"/>
      <c r="PBA25" s="27"/>
      <c r="PBB25" s="27"/>
      <c r="PBC25" s="27"/>
      <c r="PBD25" s="28"/>
      <c r="PBE25" s="17"/>
      <c r="PBF25" s="27"/>
      <c r="PBG25" s="27"/>
      <c r="PBH25" s="27"/>
      <c r="PBI25" s="27"/>
      <c r="PBJ25" s="27"/>
      <c r="PBK25" s="27"/>
      <c r="PBL25" s="28"/>
      <c r="PBM25" s="17"/>
      <c r="PBN25" s="27"/>
      <c r="PBO25" s="27"/>
      <c r="PBP25" s="27"/>
      <c r="PBQ25" s="27"/>
      <c r="PBR25" s="27"/>
      <c r="PBS25" s="27"/>
      <c r="PBT25" s="28"/>
      <c r="PBU25" s="17"/>
      <c r="PBV25" s="27"/>
      <c r="PBW25" s="27"/>
      <c r="PBX25" s="27"/>
      <c r="PBY25" s="27"/>
      <c r="PBZ25" s="27"/>
      <c r="PCA25" s="27"/>
      <c r="PCB25" s="28"/>
      <c r="PCC25" s="17"/>
      <c r="PCD25" s="27"/>
      <c r="PCE25" s="27"/>
      <c r="PCF25" s="27"/>
      <c r="PCG25" s="27"/>
      <c r="PCH25" s="27"/>
      <c r="PCI25" s="27"/>
      <c r="PCJ25" s="28"/>
      <c r="PCK25" s="17"/>
      <c r="PCL25" s="27"/>
      <c r="PCM25" s="27"/>
      <c r="PCN25" s="27"/>
      <c r="PCO25" s="27"/>
      <c r="PCP25" s="27"/>
      <c r="PCQ25" s="27"/>
      <c r="PCR25" s="28"/>
      <c r="PCS25" s="17"/>
      <c r="PCT25" s="27"/>
      <c r="PCU25" s="27"/>
      <c r="PCV25" s="27"/>
      <c r="PCW25" s="27"/>
      <c r="PCX25" s="27"/>
      <c r="PCY25" s="27"/>
      <c r="PCZ25" s="28"/>
      <c r="PDA25" s="17"/>
      <c r="PDB25" s="27"/>
      <c r="PDC25" s="27"/>
      <c r="PDD25" s="27"/>
      <c r="PDE25" s="27"/>
      <c r="PDF25" s="27"/>
      <c r="PDG25" s="27"/>
      <c r="PDH25" s="28"/>
      <c r="PDI25" s="17"/>
      <c r="PDJ25" s="27"/>
      <c r="PDK25" s="27"/>
      <c r="PDL25" s="27"/>
      <c r="PDM25" s="27"/>
      <c r="PDN25" s="27"/>
      <c r="PDO25" s="27"/>
      <c r="PDP25" s="28"/>
      <c r="PDQ25" s="17"/>
      <c r="PDR25" s="27"/>
      <c r="PDS25" s="27"/>
      <c r="PDT25" s="27"/>
      <c r="PDU25" s="27"/>
      <c r="PDV25" s="27"/>
      <c r="PDW25" s="27"/>
      <c r="PDX25" s="28"/>
      <c r="PDY25" s="17"/>
      <c r="PDZ25" s="27"/>
      <c r="PEA25" s="27"/>
      <c r="PEB25" s="27"/>
      <c r="PEC25" s="27"/>
      <c r="PED25" s="27"/>
      <c r="PEE25" s="27"/>
      <c r="PEF25" s="28"/>
      <c r="PEG25" s="17"/>
      <c r="PEH25" s="27"/>
      <c r="PEI25" s="27"/>
      <c r="PEJ25" s="27"/>
      <c r="PEK25" s="27"/>
      <c r="PEL25" s="27"/>
      <c r="PEM25" s="27"/>
      <c r="PEN25" s="28"/>
      <c r="PEO25" s="17"/>
      <c r="PEP25" s="27"/>
      <c r="PEQ25" s="27"/>
      <c r="PER25" s="27"/>
      <c r="PES25" s="27"/>
      <c r="PET25" s="27"/>
      <c r="PEU25" s="27"/>
      <c r="PEV25" s="28"/>
      <c r="PEW25" s="17"/>
      <c r="PEX25" s="27"/>
      <c r="PEY25" s="27"/>
      <c r="PEZ25" s="27"/>
      <c r="PFA25" s="27"/>
      <c r="PFB25" s="27"/>
      <c r="PFC25" s="27"/>
      <c r="PFD25" s="28"/>
      <c r="PFE25" s="17"/>
      <c r="PFF25" s="27"/>
      <c r="PFG25" s="27"/>
      <c r="PFH25" s="27"/>
      <c r="PFI25" s="27"/>
      <c r="PFJ25" s="27"/>
      <c r="PFK25" s="27"/>
      <c r="PFL25" s="28"/>
      <c r="PFM25" s="17"/>
      <c r="PFN25" s="27"/>
      <c r="PFO25" s="27"/>
      <c r="PFP25" s="27"/>
      <c r="PFQ25" s="27"/>
      <c r="PFR25" s="27"/>
      <c r="PFS25" s="27"/>
      <c r="PFT25" s="28"/>
      <c r="PFU25" s="17"/>
      <c r="PFV25" s="27"/>
      <c r="PFW25" s="27"/>
      <c r="PFX25" s="27"/>
      <c r="PFY25" s="27"/>
      <c r="PFZ25" s="27"/>
      <c r="PGA25" s="27"/>
      <c r="PGB25" s="28"/>
      <c r="PGC25" s="17"/>
      <c r="PGD25" s="27"/>
      <c r="PGE25" s="27"/>
      <c r="PGF25" s="27"/>
      <c r="PGG25" s="27"/>
      <c r="PGH25" s="27"/>
      <c r="PGI25" s="27"/>
      <c r="PGJ25" s="28"/>
      <c r="PGK25" s="17"/>
      <c r="PGL25" s="27"/>
      <c r="PGM25" s="27"/>
      <c r="PGN25" s="27"/>
      <c r="PGO25" s="27"/>
      <c r="PGP25" s="27"/>
      <c r="PGQ25" s="27"/>
      <c r="PGR25" s="28"/>
      <c r="PGS25" s="17"/>
      <c r="PGT25" s="27"/>
      <c r="PGU25" s="27"/>
      <c r="PGV25" s="27"/>
      <c r="PGW25" s="27"/>
      <c r="PGX25" s="27"/>
      <c r="PGY25" s="27"/>
      <c r="PGZ25" s="28"/>
      <c r="PHA25" s="17"/>
      <c r="PHB25" s="27"/>
      <c r="PHC25" s="27"/>
      <c r="PHD25" s="27"/>
      <c r="PHE25" s="27"/>
      <c r="PHF25" s="27"/>
      <c r="PHG25" s="27"/>
      <c r="PHH25" s="28"/>
      <c r="PHI25" s="17"/>
      <c r="PHJ25" s="27"/>
      <c r="PHK25" s="27"/>
      <c r="PHL25" s="27"/>
      <c r="PHM25" s="27"/>
      <c r="PHN25" s="27"/>
      <c r="PHO25" s="27"/>
      <c r="PHP25" s="28"/>
      <c r="PHQ25" s="17"/>
      <c r="PHR25" s="27"/>
      <c r="PHS25" s="27"/>
      <c r="PHT25" s="27"/>
      <c r="PHU25" s="27"/>
      <c r="PHV25" s="27"/>
      <c r="PHW25" s="27"/>
      <c r="PHX25" s="28"/>
      <c r="PHY25" s="17"/>
      <c r="PHZ25" s="27"/>
      <c r="PIA25" s="27"/>
      <c r="PIB25" s="27"/>
      <c r="PIC25" s="27"/>
      <c r="PID25" s="27"/>
      <c r="PIE25" s="27"/>
      <c r="PIF25" s="28"/>
      <c r="PIG25" s="17"/>
      <c r="PIH25" s="27"/>
      <c r="PII25" s="27"/>
      <c r="PIJ25" s="27"/>
      <c r="PIK25" s="27"/>
      <c r="PIL25" s="27"/>
      <c r="PIM25" s="27"/>
      <c r="PIN25" s="28"/>
      <c r="PIO25" s="17"/>
      <c r="PIP25" s="27"/>
      <c r="PIQ25" s="27"/>
      <c r="PIR25" s="27"/>
      <c r="PIS25" s="27"/>
      <c r="PIT25" s="27"/>
      <c r="PIU25" s="27"/>
      <c r="PIV25" s="28"/>
      <c r="PIW25" s="17"/>
      <c r="PIX25" s="27"/>
      <c r="PIY25" s="27"/>
      <c r="PIZ25" s="27"/>
      <c r="PJA25" s="27"/>
      <c r="PJB25" s="27"/>
      <c r="PJC25" s="27"/>
      <c r="PJD25" s="28"/>
      <c r="PJE25" s="17"/>
      <c r="PJF25" s="27"/>
      <c r="PJG25" s="27"/>
      <c r="PJH25" s="27"/>
      <c r="PJI25" s="27"/>
      <c r="PJJ25" s="27"/>
      <c r="PJK25" s="27"/>
      <c r="PJL25" s="28"/>
      <c r="PJM25" s="17"/>
      <c r="PJN25" s="27"/>
      <c r="PJO25" s="27"/>
      <c r="PJP25" s="27"/>
      <c r="PJQ25" s="27"/>
      <c r="PJR25" s="27"/>
      <c r="PJS25" s="27"/>
      <c r="PJT25" s="28"/>
      <c r="PJU25" s="17"/>
      <c r="PJV25" s="27"/>
      <c r="PJW25" s="27"/>
      <c r="PJX25" s="27"/>
      <c r="PJY25" s="27"/>
      <c r="PJZ25" s="27"/>
      <c r="PKA25" s="27"/>
      <c r="PKB25" s="28"/>
      <c r="PKC25" s="17"/>
      <c r="PKD25" s="27"/>
      <c r="PKE25" s="27"/>
      <c r="PKF25" s="27"/>
      <c r="PKG25" s="27"/>
      <c r="PKH25" s="27"/>
      <c r="PKI25" s="27"/>
      <c r="PKJ25" s="28"/>
      <c r="PKK25" s="17"/>
      <c r="PKL25" s="27"/>
      <c r="PKM25" s="27"/>
      <c r="PKN25" s="27"/>
      <c r="PKO25" s="27"/>
      <c r="PKP25" s="27"/>
      <c r="PKQ25" s="27"/>
      <c r="PKR25" s="28"/>
      <c r="PKS25" s="17"/>
      <c r="PKT25" s="27"/>
      <c r="PKU25" s="27"/>
      <c r="PKV25" s="27"/>
      <c r="PKW25" s="27"/>
      <c r="PKX25" s="27"/>
      <c r="PKY25" s="27"/>
      <c r="PKZ25" s="28"/>
      <c r="PLA25" s="17"/>
      <c r="PLB25" s="27"/>
      <c r="PLC25" s="27"/>
      <c r="PLD25" s="27"/>
      <c r="PLE25" s="27"/>
      <c r="PLF25" s="27"/>
      <c r="PLG25" s="27"/>
      <c r="PLH25" s="28"/>
      <c r="PLI25" s="17"/>
      <c r="PLJ25" s="27"/>
      <c r="PLK25" s="27"/>
      <c r="PLL25" s="27"/>
      <c r="PLM25" s="27"/>
      <c r="PLN25" s="27"/>
      <c r="PLO25" s="27"/>
      <c r="PLP25" s="28"/>
      <c r="PLQ25" s="17"/>
      <c r="PLR25" s="27"/>
      <c r="PLS25" s="27"/>
      <c r="PLT25" s="27"/>
      <c r="PLU25" s="27"/>
      <c r="PLV25" s="27"/>
      <c r="PLW25" s="27"/>
      <c r="PLX25" s="28"/>
      <c r="PLY25" s="17"/>
      <c r="PLZ25" s="27"/>
      <c r="PMA25" s="27"/>
      <c r="PMB25" s="27"/>
      <c r="PMC25" s="27"/>
      <c r="PMD25" s="27"/>
      <c r="PME25" s="27"/>
      <c r="PMF25" s="28"/>
      <c r="PMG25" s="17"/>
      <c r="PMH25" s="27"/>
      <c r="PMI25" s="27"/>
      <c r="PMJ25" s="27"/>
      <c r="PMK25" s="27"/>
      <c r="PML25" s="27"/>
      <c r="PMM25" s="27"/>
      <c r="PMN25" s="28"/>
      <c r="PMO25" s="17"/>
      <c r="PMP25" s="27"/>
      <c r="PMQ25" s="27"/>
      <c r="PMR25" s="27"/>
      <c r="PMS25" s="27"/>
      <c r="PMT25" s="27"/>
      <c r="PMU25" s="27"/>
      <c r="PMV25" s="28"/>
      <c r="PMW25" s="17"/>
      <c r="PMX25" s="27"/>
      <c r="PMY25" s="27"/>
      <c r="PMZ25" s="27"/>
      <c r="PNA25" s="27"/>
      <c r="PNB25" s="27"/>
      <c r="PNC25" s="27"/>
      <c r="PND25" s="28"/>
      <c r="PNE25" s="17"/>
      <c r="PNF25" s="27"/>
      <c r="PNG25" s="27"/>
      <c r="PNH25" s="27"/>
      <c r="PNI25" s="27"/>
      <c r="PNJ25" s="27"/>
      <c r="PNK25" s="27"/>
      <c r="PNL25" s="28"/>
      <c r="PNM25" s="17"/>
      <c r="PNN25" s="27"/>
      <c r="PNO25" s="27"/>
      <c r="PNP25" s="27"/>
      <c r="PNQ25" s="27"/>
      <c r="PNR25" s="27"/>
      <c r="PNS25" s="27"/>
      <c r="PNT25" s="28"/>
      <c r="PNU25" s="17"/>
      <c r="PNV25" s="27"/>
      <c r="PNW25" s="27"/>
      <c r="PNX25" s="27"/>
      <c r="PNY25" s="27"/>
      <c r="PNZ25" s="27"/>
      <c r="POA25" s="27"/>
      <c r="POB25" s="28"/>
      <c r="POC25" s="17"/>
      <c r="POD25" s="27"/>
      <c r="POE25" s="27"/>
      <c r="POF25" s="27"/>
      <c r="POG25" s="27"/>
      <c r="POH25" s="27"/>
      <c r="POI25" s="27"/>
      <c r="POJ25" s="28"/>
      <c r="POK25" s="17"/>
      <c r="POL25" s="27"/>
      <c r="POM25" s="27"/>
      <c r="PON25" s="27"/>
      <c r="POO25" s="27"/>
      <c r="POP25" s="27"/>
      <c r="POQ25" s="27"/>
      <c r="POR25" s="28"/>
      <c r="POS25" s="17"/>
      <c r="POT25" s="27"/>
      <c r="POU25" s="27"/>
      <c r="POV25" s="27"/>
      <c r="POW25" s="27"/>
      <c r="POX25" s="27"/>
      <c r="POY25" s="27"/>
      <c r="POZ25" s="28"/>
      <c r="PPA25" s="17"/>
      <c r="PPB25" s="27"/>
      <c r="PPC25" s="27"/>
      <c r="PPD25" s="27"/>
      <c r="PPE25" s="27"/>
      <c r="PPF25" s="27"/>
      <c r="PPG25" s="27"/>
      <c r="PPH25" s="28"/>
      <c r="PPI25" s="17"/>
      <c r="PPJ25" s="27"/>
      <c r="PPK25" s="27"/>
      <c r="PPL25" s="27"/>
      <c r="PPM25" s="27"/>
      <c r="PPN25" s="27"/>
      <c r="PPO25" s="27"/>
      <c r="PPP25" s="28"/>
      <c r="PPQ25" s="17"/>
      <c r="PPR25" s="27"/>
      <c r="PPS25" s="27"/>
      <c r="PPT25" s="27"/>
      <c r="PPU25" s="27"/>
      <c r="PPV25" s="27"/>
      <c r="PPW25" s="27"/>
      <c r="PPX25" s="28"/>
      <c r="PPY25" s="17"/>
      <c r="PPZ25" s="27"/>
      <c r="PQA25" s="27"/>
      <c r="PQB25" s="27"/>
      <c r="PQC25" s="27"/>
      <c r="PQD25" s="27"/>
      <c r="PQE25" s="27"/>
      <c r="PQF25" s="28"/>
      <c r="PQG25" s="17"/>
      <c r="PQH25" s="27"/>
      <c r="PQI25" s="27"/>
      <c r="PQJ25" s="27"/>
      <c r="PQK25" s="27"/>
      <c r="PQL25" s="27"/>
      <c r="PQM25" s="27"/>
      <c r="PQN25" s="28"/>
      <c r="PQO25" s="17"/>
      <c r="PQP25" s="27"/>
      <c r="PQQ25" s="27"/>
      <c r="PQR25" s="27"/>
      <c r="PQS25" s="27"/>
      <c r="PQT25" s="27"/>
      <c r="PQU25" s="27"/>
      <c r="PQV25" s="28"/>
      <c r="PQW25" s="17"/>
      <c r="PQX25" s="27"/>
      <c r="PQY25" s="27"/>
      <c r="PQZ25" s="27"/>
      <c r="PRA25" s="27"/>
      <c r="PRB25" s="27"/>
      <c r="PRC25" s="27"/>
      <c r="PRD25" s="28"/>
      <c r="PRE25" s="17"/>
      <c r="PRF25" s="27"/>
      <c r="PRG25" s="27"/>
      <c r="PRH25" s="27"/>
      <c r="PRI25" s="27"/>
      <c r="PRJ25" s="27"/>
      <c r="PRK25" s="27"/>
      <c r="PRL25" s="28"/>
      <c r="PRM25" s="17"/>
      <c r="PRN25" s="27"/>
      <c r="PRO25" s="27"/>
      <c r="PRP25" s="27"/>
      <c r="PRQ25" s="27"/>
      <c r="PRR25" s="27"/>
      <c r="PRS25" s="27"/>
      <c r="PRT25" s="28"/>
      <c r="PRU25" s="17"/>
      <c r="PRV25" s="27"/>
      <c r="PRW25" s="27"/>
      <c r="PRX25" s="27"/>
      <c r="PRY25" s="27"/>
      <c r="PRZ25" s="27"/>
      <c r="PSA25" s="27"/>
      <c r="PSB25" s="28"/>
      <c r="PSC25" s="17"/>
      <c r="PSD25" s="27"/>
      <c r="PSE25" s="27"/>
      <c r="PSF25" s="27"/>
      <c r="PSG25" s="27"/>
      <c r="PSH25" s="27"/>
      <c r="PSI25" s="27"/>
      <c r="PSJ25" s="28"/>
      <c r="PSK25" s="17"/>
      <c r="PSL25" s="27"/>
      <c r="PSM25" s="27"/>
      <c r="PSN25" s="27"/>
      <c r="PSO25" s="27"/>
      <c r="PSP25" s="27"/>
      <c r="PSQ25" s="27"/>
      <c r="PSR25" s="28"/>
      <c r="PSS25" s="17"/>
      <c r="PST25" s="27"/>
      <c r="PSU25" s="27"/>
      <c r="PSV25" s="27"/>
      <c r="PSW25" s="27"/>
      <c r="PSX25" s="27"/>
      <c r="PSY25" s="27"/>
      <c r="PSZ25" s="28"/>
      <c r="PTA25" s="17"/>
      <c r="PTB25" s="27"/>
      <c r="PTC25" s="27"/>
      <c r="PTD25" s="27"/>
      <c r="PTE25" s="27"/>
      <c r="PTF25" s="27"/>
      <c r="PTG25" s="27"/>
      <c r="PTH25" s="28"/>
      <c r="PTI25" s="17"/>
      <c r="PTJ25" s="27"/>
      <c r="PTK25" s="27"/>
      <c r="PTL25" s="27"/>
      <c r="PTM25" s="27"/>
      <c r="PTN25" s="27"/>
      <c r="PTO25" s="27"/>
      <c r="PTP25" s="28"/>
      <c r="PTQ25" s="17"/>
      <c r="PTR25" s="27"/>
      <c r="PTS25" s="27"/>
      <c r="PTT25" s="27"/>
      <c r="PTU25" s="27"/>
      <c r="PTV25" s="27"/>
      <c r="PTW25" s="27"/>
      <c r="PTX25" s="28"/>
      <c r="PTY25" s="17"/>
      <c r="PTZ25" s="27"/>
      <c r="PUA25" s="27"/>
      <c r="PUB25" s="27"/>
      <c r="PUC25" s="27"/>
      <c r="PUD25" s="27"/>
      <c r="PUE25" s="27"/>
      <c r="PUF25" s="28"/>
      <c r="PUG25" s="17"/>
      <c r="PUH25" s="27"/>
      <c r="PUI25" s="27"/>
      <c r="PUJ25" s="27"/>
      <c r="PUK25" s="27"/>
      <c r="PUL25" s="27"/>
      <c r="PUM25" s="27"/>
      <c r="PUN25" s="28"/>
      <c r="PUO25" s="17"/>
      <c r="PUP25" s="27"/>
      <c r="PUQ25" s="27"/>
      <c r="PUR25" s="27"/>
      <c r="PUS25" s="27"/>
      <c r="PUT25" s="27"/>
      <c r="PUU25" s="27"/>
      <c r="PUV25" s="28"/>
      <c r="PUW25" s="17"/>
      <c r="PUX25" s="27"/>
      <c r="PUY25" s="27"/>
      <c r="PUZ25" s="27"/>
      <c r="PVA25" s="27"/>
      <c r="PVB25" s="27"/>
      <c r="PVC25" s="27"/>
      <c r="PVD25" s="28"/>
      <c r="PVE25" s="17"/>
      <c r="PVF25" s="27"/>
      <c r="PVG25" s="27"/>
      <c r="PVH25" s="27"/>
      <c r="PVI25" s="27"/>
      <c r="PVJ25" s="27"/>
      <c r="PVK25" s="27"/>
      <c r="PVL25" s="28"/>
      <c r="PVM25" s="17"/>
      <c r="PVN25" s="27"/>
      <c r="PVO25" s="27"/>
      <c r="PVP25" s="27"/>
      <c r="PVQ25" s="27"/>
      <c r="PVR25" s="27"/>
      <c r="PVS25" s="27"/>
      <c r="PVT25" s="28"/>
      <c r="PVU25" s="17"/>
      <c r="PVV25" s="27"/>
      <c r="PVW25" s="27"/>
      <c r="PVX25" s="27"/>
      <c r="PVY25" s="27"/>
      <c r="PVZ25" s="27"/>
      <c r="PWA25" s="27"/>
      <c r="PWB25" s="28"/>
      <c r="PWC25" s="17"/>
      <c r="PWD25" s="27"/>
      <c r="PWE25" s="27"/>
      <c r="PWF25" s="27"/>
      <c r="PWG25" s="27"/>
      <c r="PWH25" s="27"/>
      <c r="PWI25" s="27"/>
      <c r="PWJ25" s="28"/>
      <c r="PWK25" s="17"/>
      <c r="PWL25" s="27"/>
      <c r="PWM25" s="27"/>
      <c r="PWN25" s="27"/>
      <c r="PWO25" s="27"/>
      <c r="PWP25" s="27"/>
      <c r="PWQ25" s="27"/>
      <c r="PWR25" s="28"/>
      <c r="PWS25" s="17"/>
      <c r="PWT25" s="27"/>
      <c r="PWU25" s="27"/>
      <c r="PWV25" s="27"/>
      <c r="PWW25" s="27"/>
      <c r="PWX25" s="27"/>
      <c r="PWY25" s="27"/>
      <c r="PWZ25" s="28"/>
      <c r="PXA25" s="17"/>
      <c r="PXB25" s="27"/>
      <c r="PXC25" s="27"/>
      <c r="PXD25" s="27"/>
      <c r="PXE25" s="27"/>
      <c r="PXF25" s="27"/>
      <c r="PXG25" s="27"/>
      <c r="PXH25" s="28"/>
      <c r="PXI25" s="17"/>
      <c r="PXJ25" s="27"/>
      <c r="PXK25" s="27"/>
      <c r="PXL25" s="27"/>
      <c r="PXM25" s="27"/>
      <c r="PXN25" s="27"/>
      <c r="PXO25" s="27"/>
      <c r="PXP25" s="28"/>
      <c r="PXQ25" s="17"/>
      <c r="PXR25" s="27"/>
      <c r="PXS25" s="27"/>
      <c r="PXT25" s="27"/>
      <c r="PXU25" s="27"/>
      <c r="PXV25" s="27"/>
      <c r="PXW25" s="27"/>
      <c r="PXX25" s="28"/>
      <c r="PXY25" s="17"/>
      <c r="PXZ25" s="27"/>
      <c r="PYA25" s="27"/>
      <c r="PYB25" s="27"/>
      <c r="PYC25" s="27"/>
      <c r="PYD25" s="27"/>
      <c r="PYE25" s="27"/>
      <c r="PYF25" s="28"/>
      <c r="PYG25" s="17"/>
      <c r="PYH25" s="27"/>
      <c r="PYI25" s="27"/>
      <c r="PYJ25" s="27"/>
      <c r="PYK25" s="27"/>
      <c r="PYL25" s="27"/>
      <c r="PYM25" s="27"/>
      <c r="PYN25" s="28"/>
      <c r="PYO25" s="17"/>
      <c r="PYP25" s="27"/>
      <c r="PYQ25" s="27"/>
      <c r="PYR25" s="27"/>
      <c r="PYS25" s="27"/>
      <c r="PYT25" s="27"/>
      <c r="PYU25" s="27"/>
      <c r="PYV25" s="28"/>
      <c r="PYW25" s="17"/>
      <c r="PYX25" s="27"/>
      <c r="PYY25" s="27"/>
      <c r="PYZ25" s="27"/>
      <c r="PZA25" s="27"/>
      <c r="PZB25" s="27"/>
      <c r="PZC25" s="27"/>
      <c r="PZD25" s="28"/>
      <c r="PZE25" s="17"/>
      <c r="PZF25" s="27"/>
      <c r="PZG25" s="27"/>
      <c r="PZH25" s="27"/>
      <c r="PZI25" s="27"/>
      <c r="PZJ25" s="27"/>
      <c r="PZK25" s="27"/>
      <c r="PZL25" s="28"/>
      <c r="PZM25" s="17"/>
      <c r="PZN25" s="27"/>
      <c r="PZO25" s="27"/>
      <c r="PZP25" s="27"/>
      <c r="PZQ25" s="27"/>
      <c r="PZR25" s="27"/>
      <c r="PZS25" s="27"/>
      <c r="PZT25" s="28"/>
      <c r="PZU25" s="17"/>
      <c r="PZV25" s="27"/>
      <c r="PZW25" s="27"/>
      <c r="PZX25" s="27"/>
      <c r="PZY25" s="27"/>
      <c r="PZZ25" s="27"/>
      <c r="QAA25" s="27"/>
      <c r="QAB25" s="28"/>
      <c r="QAC25" s="17"/>
      <c r="QAD25" s="27"/>
      <c r="QAE25" s="27"/>
      <c r="QAF25" s="27"/>
      <c r="QAG25" s="27"/>
      <c r="QAH25" s="27"/>
      <c r="QAI25" s="27"/>
      <c r="QAJ25" s="28"/>
      <c r="QAK25" s="17"/>
      <c r="QAL25" s="27"/>
      <c r="QAM25" s="27"/>
      <c r="QAN25" s="27"/>
      <c r="QAO25" s="27"/>
      <c r="QAP25" s="27"/>
      <c r="QAQ25" s="27"/>
      <c r="QAR25" s="28"/>
      <c r="QAS25" s="17"/>
      <c r="QAT25" s="27"/>
      <c r="QAU25" s="27"/>
      <c r="QAV25" s="27"/>
      <c r="QAW25" s="27"/>
      <c r="QAX25" s="27"/>
      <c r="QAY25" s="27"/>
      <c r="QAZ25" s="28"/>
      <c r="QBA25" s="17"/>
      <c r="QBB25" s="27"/>
      <c r="QBC25" s="27"/>
      <c r="QBD25" s="27"/>
      <c r="QBE25" s="27"/>
      <c r="QBF25" s="27"/>
      <c r="QBG25" s="27"/>
      <c r="QBH25" s="28"/>
      <c r="QBI25" s="17"/>
      <c r="QBJ25" s="27"/>
      <c r="QBK25" s="27"/>
      <c r="QBL25" s="27"/>
      <c r="QBM25" s="27"/>
      <c r="QBN25" s="27"/>
      <c r="QBO25" s="27"/>
      <c r="QBP25" s="28"/>
      <c r="QBQ25" s="17"/>
      <c r="QBR25" s="27"/>
      <c r="QBS25" s="27"/>
      <c r="QBT25" s="27"/>
      <c r="QBU25" s="27"/>
      <c r="QBV25" s="27"/>
      <c r="QBW25" s="27"/>
      <c r="QBX25" s="28"/>
      <c r="QBY25" s="17"/>
      <c r="QBZ25" s="27"/>
      <c r="QCA25" s="27"/>
      <c r="QCB25" s="27"/>
      <c r="QCC25" s="27"/>
      <c r="QCD25" s="27"/>
      <c r="QCE25" s="27"/>
      <c r="QCF25" s="28"/>
      <c r="QCG25" s="17"/>
      <c r="QCH25" s="27"/>
      <c r="QCI25" s="27"/>
      <c r="QCJ25" s="27"/>
      <c r="QCK25" s="27"/>
      <c r="QCL25" s="27"/>
      <c r="QCM25" s="27"/>
      <c r="QCN25" s="28"/>
      <c r="QCO25" s="17"/>
      <c r="QCP25" s="27"/>
      <c r="QCQ25" s="27"/>
      <c r="QCR25" s="27"/>
      <c r="QCS25" s="27"/>
      <c r="QCT25" s="27"/>
      <c r="QCU25" s="27"/>
      <c r="QCV25" s="28"/>
      <c r="QCW25" s="17"/>
      <c r="QCX25" s="27"/>
      <c r="QCY25" s="27"/>
      <c r="QCZ25" s="27"/>
      <c r="QDA25" s="27"/>
      <c r="QDB25" s="27"/>
      <c r="QDC25" s="27"/>
      <c r="QDD25" s="28"/>
      <c r="QDE25" s="17"/>
      <c r="QDF25" s="27"/>
      <c r="QDG25" s="27"/>
      <c r="QDH25" s="27"/>
      <c r="QDI25" s="27"/>
      <c r="QDJ25" s="27"/>
      <c r="QDK25" s="27"/>
      <c r="QDL25" s="28"/>
      <c r="QDM25" s="17"/>
      <c r="QDN25" s="27"/>
      <c r="QDO25" s="27"/>
      <c r="QDP25" s="27"/>
      <c r="QDQ25" s="27"/>
      <c r="QDR25" s="27"/>
      <c r="QDS25" s="27"/>
      <c r="QDT25" s="28"/>
      <c r="QDU25" s="17"/>
      <c r="QDV25" s="27"/>
      <c r="QDW25" s="27"/>
      <c r="QDX25" s="27"/>
      <c r="QDY25" s="27"/>
      <c r="QDZ25" s="27"/>
      <c r="QEA25" s="27"/>
      <c r="QEB25" s="28"/>
      <c r="QEC25" s="17"/>
      <c r="QED25" s="27"/>
      <c r="QEE25" s="27"/>
      <c r="QEF25" s="27"/>
      <c r="QEG25" s="27"/>
      <c r="QEH25" s="27"/>
      <c r="QEI25" s="27"/>
      <c r="QEJ25" s="28"/>
      <c r="QEK25" s="17"/>
      <c r="QEL25" s="27"/>
      <c r="QEM25" s="27"/>
      <c r="QEN25" s="27"/>
      <c r="QEO25" s="27"/>
      <c r="QEP25" s="27"/>
      <c r="QEQ25" s="27"/>
      <c r="QER25" s="28"/>
      <c r="QES25" s="17"/>
      <c r="QET25" s="27"/>
      <c r="QEU25" s="27"/>
      <c r="QEV25" s="27"/>
      <c r="QEW25" s="27"/>
      <c r="QEX25" s="27"/>
      <c r="QEY25" s="27"/>
      <c r="QEZ25" s="28"/>
      <c r="QFA25" s="17"/>
      <c r="QFB25" s="27"/>
      <c r="QFC25" s="27"/>
      <c r="QFD25" s="27"/>
      <c r="QFE25" s="27"/>
      <c r="QFF25" s="27"/>
      <c r="QFG25" s="27"/>
      <c r="QFH25" s="28"/>
      <c r="QFI25" s="17"/>
      <c r="QFJ25" s="27"/>
      <c r="QFK25" s="27"/>
      <c r="QFL25" s="27"/>
      <c r="QFM25" s="27"/>
      <c r="QFN25" s="27"/>
      <c r="QFO25" s="27"/>
      <c r="QFP25" s="28"/>
      <c r="QFQ25" s="17"/>
      <c r="QFR25" s="27"/>
      <c r="QFS25" s="27"/>
      <c r="QFT25" s="27"/>
      <c r="QFU25" s="27"/>
      <c r="QFV25" s="27"/>
      <c r="QFW25" s="27"/>
      <c r="QFX25" s="28"/>
      <c r="QFY25" s="17"/>
      <c r="QFZ25" s="27"/>
      <c r="QGA25" s="27"/>
      <c r="QGB25" s="27"/>
      <c r="QGC25" s="27"/>
      <c r="QGD25" s="27"/>
      <c r="QGE25" s="27"/>
      <c r="QGF25" s="28"/>
      <c r="QGG25" s="17"/>
      <c r="QGH25" s="27"/>
      <c r="QGI25" s="27"/>
      <c r="QGJ25" s="27"/>
      <c r="QGK25" s="27"/>
      <c r="QGL25" s="27"/>
      <c r="QGM25" s="27"/>
      <c r="QGN25" s="28"/>
      <c r="QGO25" s="17"/>
      <c r="QGP25" s="27"/>
      <c r="QGQ25" s="27"/>
      <c r="QGR25" s="27"/>
      <c r="QGS25" s="27"/>
      <c r="QGT25" s="27"/>
      <c r="QGU25" s="27"/>
      <c r="QGV25" s="28"/>
      <c r="QGW25" s="17"/>
      <c r="QGX25" s="27"/>
      <c r="QGY25" s="27"/>
      <c r="QGZ25" s="27"/>
      <c r="QHA25" s="27"/>
      <c r="QHB25" s="27"/>
      <c r="QHC25" s="27"/>
      <c r="QHD25" s="28"/>
      <c r="QHE25" s="17"/>
      <c r="QHF25" s="27"/>
      <c r="QHG25" s="27"/>
      <c r="QHH25" s="27"/>
      <c r="QHI25" s="27"/>
      <c r="QHJ25" s="27"/>
      <c r="QHK25" s="27"/>
      <c r="QHL25" s="28"/>
      <c r="QHM25" s="17"/>
      <c r="QHN25" s="27"/>
      <c r="QHO25" s="27"/>
      <c r="QHP25" s="27"/>
      <c r="QHQ25" s="27"/>
      <c r="QHR25" s="27"/>
      <c r="QHS25" s="27"/>
      <c r="QHT25" s="28"/>
      <c r="QHU25" s="17"/>
      <c r="QHV25" s="27"/>
      <c r="QHW25" s="27"/>
      <c r="QHX25" s="27"/>
      <c r="QHY25" s="27"/>
      <c r="QHZ25" s="27"/>
      <c r="QIA25" s="27"/>
      <c r="QIB25" s="28"/>
      <c r="QIC25" s="17"/>
      <c r="QID25" s="27"/>
      <c r="QIE25" s="27"/>
      <c r="QIF25" s="27"/>
      <c r="QIG25" s="27"/>
      <c r="QIH25" s="27"/>
      <c r="QII25" s="27"/>
      <c r="QIJ25" s="28"/>
      <c r="QIK25" s="17"/>
      <c r="QIL25" s="27"/>
      <c r="QIM25" s="27"/>
      <c r="QIN25" s="27"/>
      <c r="QIO25" s="27"/>
      <c r="QIP25" s="27"/>
      <c r="QIQ25" s="27"/>
      <c r="QIR25" s="28"/>
      <c r="QIS25" s="17"/>
      <c r="QIT25" s="27"/>
      <c r="QIU25" s="27"/>
      <c r="QIV25" s="27"/>
      <c r="QIW25" s="27"/>
      <c r="QIX25" s="27"/>
      <c r="QIY25" s="27"/>
      <c r="QIZ25" s="28"/>
      <c r="QJA25" s="17"/>
      <c r="QJB25" s="27"/>
      <c r="QJC25" s="27"/>
      <c r="QJD25" s="27"/>
      <c r="QJE25" s="27"/>
      <c r="QJF25" s="27"/>
      <c r="QJG25" s="27"/>
      <c r="QJH25" s="28"/>
      <c r="QJI25" s="17"/>
      <c r="QJJ25" s="27"/>
      <c r="QJK25" s="27"/>
      <c r="QJL25" s="27"/>
      <c r="QJM25" s="27"/>
      <c r="QJN25" s="27"/>
      <c r="QJO25" s="27"/>
      <c r="QJP25" s="28"/>
      <c r="QJQ25" s="17"/>
      <c r="QJR25" s="27"/>
      <c r="QJS25" s="27"/>
      <c r="QJT25" s="27"/>
      <c r="QJU25" s="27"/>
      <c r="QJV25" s="27"/>
      <c r="QJW25" s="27"/>
      <c r="QJX25" s="28"/>
      <c r="QJY25" s="17"/>
      <c r="QJZ25" s="27"/>
      <c r="QKA25" s="27"/>
      <c r="QKB25" s="27"/>
      <c r="QKC25" s="27"/>
      <c r="QKD25" s="27"/>
      <c r="QKE25" s="27"/>
      <c r="QKF25" s="28"/>
      <c r="QKG25" s="17"/>
      <c r="QKH25" s="27"/>
      <c r="QKI25" s="27"/>
      <c r="QKJ25" s="27"/>
      <c r="QKK25" s="27"/>
      <c r="QKL25" s="27"/>
      <c r="QKM25" s="27"/>
      <c r="QKN25" s="28"/>
      <c r="QKO25" s="17"/>
      <c r="QKP25" s="27"/>
      <c r="QKQ25" s="27"/>
      <c r="QKR25" s="27"/>
      <c r="QKS25" s="27"/>
      <c r="QKT25" s="27"/>
      <c r="QKU25" s="27"/>
      <c r="QKV25" s="28"/>
      <c r="QKW25" s="17"/>
      <c r="QKX25" s="27"/>
      <c r="QKY25" s="27"/>
      <c r="QKZ25" s="27"/>
      <c r="QLA25" s="27"/>
      <c r="QLB25" s="27"/>
      <c r="QLC25" s="27"/>
      <c r="QLD25" s="28"/>
      <c r="QLE25" s="17"/>
      <c r="QLF25" s="27"/>
      <c r="QLG25" s="27"/>
      <c r="QLH25" s="27"/>
      <c r="QLI25" s="27"/>
      <c r="QLJ25" s="27"/>
      <c r="QLK25" s="27"/>
      <c r="QLL25" s="28"/>
      <c r="QLM25" s="17"/>
      <c r="QLN25" s="27"/>
      <c r="QLO25" s="27"/>
      <c r="QLP25" s="27"/>
      <c r="QLQ25" s="27"/>
      <c r="QLR25" s="27"/>
      <c r="QLS25" s="27"/>
      <c r="QLT25" s="28"/>
      <c r="QLU25" s="17"/>
      <c r="QLV25" s="27"/>
      <c r="QLW25" s="27"/>
      <c r="QLX25" s="27"/>
      <c r="QLY25" s="27"/>
      <c r="QLZ25" s="27"/>
      <c r="QMA25" s="27"/>
      <c r="QMB25" s="28"/>
      <c r="QMC25" s="17"/>
      <c r="QMD25" s="27"/>
      <c r="QME25" s="27"/>
      <c r="QMF25" s="27"/>
      <c r="QMG25" s="27"/>
      <c r="QMH25" s="27"/>
      <c r="QMI25" s="27"/>
      <c r="QMJ25" s="28"/>
      <c r="QMK25" s="17"/>
      <c r="QML25" s="27"/>
      <c r="QMM25" s="27"/>
      <c r="QMN25" s="27"/>
      <c r="QMO25" s="27"/>
      <c r="QMP25" s="27"/>
      <c r="QMQ25" s="27"/>
      <c r="QMR25" s="28"/>
      <c r="QMS25" s="17"/>
      <c r="QMT25" s="27"/>
      <c r="QMU25" s="27"/>
      <c r="QMV25" s="27"/>
      <c r="QMW25" s="27"/>
      <c r="QMX25" s="27"/>
      <c r="QMY25" s="27"/>
      <c r="QMZ25" s="28"/>
      <c r="QNA25" s="17"/>
      <c r="QNB25" s="27"/>
      <c r="QNC25" s="27"/>
      <c r="QND25" s="27"/>
      <c r="QNE25" s="27"/>
      <c r="QNF25" s="27"/>
      <c r="QNG25" s="27"/>
      <c r="QNH25" s="28"/>
      <c r="QNI25" s="17"/>
      <c r="QNJ25" s="27"/>
      <c r="QNK25" s="27"/>
      <c r="QNL25" s="27"/>
      <c r="QNM25" s="27"/>
      <c r="QNN25" s="27"/>
      <c r="QNO25" s="27"/>
      <c r="QNP25" s="28"/>
      <c r="QNQ25" s="17"/>
      <c r="QNR25" s="27"/>
      <c r="QNS25" s="27"/>
      <c r="QNT25" s="27"/>
      <c r="QNU25" s="27"/>
      <c r="QNV25" s="27"/>
      <c r="QNW25" s="27"/>
      <c r="QNX25" s="28"/>
      <c r="QNY25" s="17"/>
      <c r="QNZ25" s="27"/>
      <c r="QOA25" s="27"/>
      <c r="QOB25" s="27"/>
      <c r="QOC25" s="27"/>
      <c r="QOD25" s="27"/>
      <c r="QOE25" s="27"/>
      <c r="QOF25" s="28"/>
      <c r="QOG25" s="17"/>
      <c r="QOH25" s="27"/>
      <c r="QOI25" s="27"/>
      <c r="QOJ25" s="27"/>
      <c r="QOK25" s="27"/>
      <c r="QOL25" s="27"/>
      <c r="QOM25" s="27"/>
      <c r="QON25" s="28"/>
      <c r="QOO25" s="17"/>
      <c r="QOP25" s="27"/>
      <c r="QOQ25" s="27"/>
      <c r="QOR25" s="27"/>
      <c r="QOS25" s="27"/>
      <c r="QOT25" s="27"/>
      <c r="QOU25" s="27"/>
      <c r="QOV25" s="28"/>
      <c r="QOW25" s="17"/>
      <c r="QOX25" s="27"/>
      <c r="QOY25" s="27"/>
      <c r="QOZ25" s="27"/>
      <c r="QPA25" s="27"/>
      <c r="QPB25" s="27"/>
      <c r="QPC25" s="27"/>
      <c r="QPD25" s="28"/>
      <c r="QPE25" s="17"/>
      <c r="QPF25" s="27"/>
      <c r="QPG25" s="27"/>
      <c r="QPH25" s="27"/>
      <c r="QPI25" s="27"/>
      <c r="QPJ25" s="27"/>
      <c r="QPK25" s="27"/>
      <c r="QPL25" s="28"/>
      <c r="QPM25" s="17"/>
      <c r="QPN25" s="27"/>
      <c r="QPO25" s="27"/>
      <c r="QPP25" s="27"/>
      <c r="QPQ25" s="27"/>
      <c r="QPR25" s="27"/>
      <c r="QPS25" s="27"/>
      <c r="QPT25" s="28"/>
      <c r="QPU25" s="17"/>
      <c r="QPV25" s="27"/>
      <c r="QPW25" s="27"/>
      <c r="QPX25" s="27"/>
      <c r="QPY25" s="27"/>
      <c r="QPZ25" s="27"/>
      <c r="QQA25" s="27"/>
      <c r="QQB25" s="28"/>
      <c r="QQC25" s="17"/>
      <c r="QQD25" s="27"/>
      <c r="QQE25" s="27"/>
      <c r="QQF25" s="27"/>
      <c r="QQG25" s="27"/>
      <c r="QQH25" s="27"/>
      <c r="QQI25" s="27"/>
      <c r="QQJ25" s="28"/>
      <c r="QQK25" s="17"/>
      <c r="QQL25" s="27"/>
      <c r="QQM25" s="27"/>
      <c r="QQN25" s="27"/>
      <c r="QQO25" s="27"/>
      <c r="QQP25" s="27"/>
      <c r="QQQ25" s="27"/>
      <c r="QQR25" s="28"/>
      <c r="QQS25" s="17"/>
      <c r="QQT25" s="27"/>
      <c r="QQU25" s="27"/>
      <c r="QQV25" s="27"/>
      <c r="QQW25" s="27"/>
      <c r="QQX25" s="27"/>
      <c r="QQY25" s="27"/>
      <c r="QQZ25" s="28"/>
      <c r="QRA25" s="17"/>
      <c r="QRB25" s="27"/>
      <c r="QRC25" s="27"/>
      <c r="QRD25" s="27"/>
      <c r="QRE25" s="27"/>
      <c r="QRF25" s="27"/>
      <c r="QRG25" s="27"/>
      <c r="QRH25" s="28"/>
      <c r="QRI25" s="17"/>
      <c r="QRJ25" s="27"/>
      <c r="QRK25" s="27"/>
      <c r="QRL25" s="27"/>
      <c r="QRM25" s="27"/>
      <c r="QRN25" s="27"/>
      <c r="QRO25" s="27"/>
      <c r="QRP25" s="28"/>
      <c r="QRQ25" s="17"/>
      <c r="QRR25" s="27"/>
      <c r="QRS25" s="27"/>
      <c r="QRT25" s="27"/>
      <c r="QRU25" s="27"/>
      <c r="QRV25" s="27"/>
      <c r="QRW25" s="27"/>
      <c r="QRX25" s="28"/>
      <c r="QRY25" s="17"/>
      <c r="QRZ25" s="27"/>
      <c r="QSA25" s="27"/>
      <c r="QSB25" s="27"/>
      <c r="QSC25" s="27"/>
      <c r="QSD25" s="27"/>
      <c r="QSE25" s="27"/>
      <c r="QSF25" s="28"/>
      <c r="QSG25" s="17"/>
      <c r="QSH25" s="27"/>
      <c r="QSI25" s="27"/>
      <c r="QSJ25" s="27"/>
      <c r="QSK25" s="27"/>
      <c r="QSL25" s="27"/>
      <c r="QSM25" s="27"/>
      <c r="QSN25" s="28"/>
      <c r="QSO25" s="17"/>
      <c r="QSP25" s="27"/>
      <c r="QSQ25" s="27"/>
      <c r="QSR25" s="27"/>
      <c r="QSS25" s="27"/>
      <c r="QST25" s="27"/>
      <c r="QSU25" s="27"/>
      <c r="QSV25" s="28"/>
      <c r="QSW25" s="17"/>
      <c r="QSX25" s="27"/>
      <c r="QSY25" s="27"/>
      <c r="QSZ25" s="27"/>
      <c r="QTA25" s="27"/>
      <c r="QTB25" s="27"/>
      <c r="QTC25" s="27"/>
      <c r="QTD25" s="28"/>
      <c r="QTE25" s="17"/>
      <c r="QTF25" s="27"/>
      <c r="QTG25" s="27"/>
      <c r="QTH25" s="27"/>
      <c r="QTI25" s="27"/>
      <c r="QTJ25" s="27"/>
      <c r="QTK25" s="27"/>
      <c r="QTL25" s="28"/>
      <c r="QTM25" s="17"/>
      <c r="QTN25" s="27"/>
      <c r="QTO25" s="27"/>
      <c r="QTP25" s="27"/>
      <c r="QTQ25" s="27"/>
      <c r="QTR25" s="27"/>
      <c r="QTS25" s="27"/>
      <c r="QTT25" s="28"/>
      <c r="QTU25" s="17"/>
      <c r="QTV25" s="27"/>
      <c r="QTW25" s="27"/>
      <c r="QTX25" s="27"/>
      <c r="QTY25" s="27"/>
      <c r="QTZ25" s="27"/>
      <c r="QUA25" s="27"/>
      <c r="QUB25" s="28"/>
      <c r="QUC25" s="17"/>
      <c r="QUD25" s="27"/>
      <c r="QUE25" s="27"/>
      <c r="QUF25" s="27"/>
      <c r="QUG25" s="27"/>
      <c r="QUH25" s="27"/>
      <c r="QUI25" s="27"/>
      <c r="QUJ25" s="28"/>
      <c r="QUK25" s="17"/>
      <c r="QUL25" s="27"/>
      <c r="QUM25" s="27"/>
      <c r="QUN25" s="27"/>
      <c r="QUO25" s="27"/>
      <c r="QUP25" s="27"/>
      <c r="QUQ25" s="27"/>
      <c r="QUR25" s="28"/>
      <c r="QUS25" s="17"/>
      <c r="QUT25" s="27"/>
      <c r="QUU25" s="27"/>
      <c r="QUV25" s="27"/>
      <c r="QUW25" s="27"/>
      <c r="QUX25" s="27"/>
      <c r="QUY25" s="27"/>
      <c r="QUZ25" s="28"/>
      <c r="QVA25" s="17"/>
      <c r="QVB25" s="27"/>
      <c r="QVC25" s="27"/>
      <c r="QVD25" s="27"/>
      <c r="QVE25" s="27"/>
      <c r="QVF25" s="27"/>
      <c r="QVG25" s="27"/>
      <c r="QVH25" s="28"/>
      <c r="QVI25" s="17"/>
      <c r="QVJ25" s="27"/>
      <c r="QVK25" s="27"/>
      <c r="QVL25" s="27"/>
      <c r="QVM25" s="27"/>
      <c r="QVN25" s="27"/>
      <c r="QVO25" s="27"/>
      <c r="QVP25" s="28"/>
      <c r="QVQ25" s="17"/>
      <c r="QVR25" s="27"/>
      <c r="QVS25" s="27"/>
      <c r="QVT25" s="27"/>
      <c r="QVU25" s="27"/>
      <c r="QVV25" s="27"/>
      <c r="QVW25" s="27"/>
      <c r="QVX25" s="28"/>
      <c r="QVY25" s="17"/>
      <c r="QVZ25" s="27"/>
      <c r="QWA25" s="27"/>
      <c r="QWB25" s="27"/>
      <c r="QWC25" s="27"/>
      <c r="QWD25" s="27"/>
      <c r="QWE25" s="27"/>
      <c r="QWF25" s="28"/>
      <c r="QWG25" s="17"/>
      <c r="QWH25" s="27"/>
      <c r="QWI25" s="27"/>
      <c r="QWJ25" s="27"/>
      <c r="QWK25" s="27"/>
      <c r="QWL25" s="27"/>
      <c r="QWM25" s="27"/>
      <c r="QWN25" s="28"/>
      <c r="QWO25" s="17"/>
      <c r="QWP25" s="27"/>
      <c r="QWQ25" s="27"/>
      <c r="QWR25" s="27"/>
      <c r="QWS25" s="27"/>
      <c r="QWT25" s="27"/>
      <c r="QWU25" s="27"/>
      <c r="QWV25" s="28"/>
      <c r="QWW25" s="17"/>
      <c r="QWX25" s="27"/>
      <c r="QWY25" s="27"/>
      <c r="QWZ25" s="27"/>
      <c r="QXA25" s="27"/>
      <c r="QXB25" s="27"/>
      <c r="QXC25" s="27"/>
      <c r="QXD25" s="28"/>
      <c r="QXE25" s="17"/>
      <c r="QXF25" s="27"/>
      <c r="QXG25" s="27"/>
      <c r="QXH25" s="27"/>
      <c r="QXI25" s="27"/>
      <c r="QXJ25" s="27"/>
      <c r="QXK25" s="27"/>
      <c r="QXL25" s="28"/>
      <c r="QXM25" s="17"/>
      <c r="QXN25" s="27"/>
      <c r="QXO25" s="27"/>
      <c r="QXP25" s="27"/>
      <c r="QXQ25" s="27"/>
      <c r="QXR25" s="27"/>
      <c r="QXS25" s="27"/>
      <c r="QXT25" s="28"/>
      <c r="QXU25" s="17"/>
      <c r="QXV25" s="27"/>
      <c r="QXW25" s="27"/>
      <c r="QXX25" s="27"/>
      <c r="QXY25" s="27"/>
      <c r="QXZ25" s="27"/>
      <c r="QYA25" s="27"/>
      <c r="QYB25" s="28"/>
      <c r="QYC25" s="17"/>
      <c r="QYD25" s="27"/>
      <c r="QYE25" s="27"/>
      <c r="QYF25" s="27"/>
      <c r="QYG25" s="27"/>
      <c r="QYH25" s="27"/>
      <c r="QYI25" s="27"/>
      <c r="QYJ25" s="28"/>
      <c r="QYK25" s="17"/>
      <c r="QYL25" s="27"/>
      <c r="QYM25" s="27"/>
      <c r="QYN25" s="27"/>
      <c r="QYO25" s="27"/>
      <c r="QYP25" s="27"/>
      <c r="QYQ25" s="27"/>
      <c r="QYR25" s="28"/>
      <c r="QYS25" s="17"/>
      <c r="QYT25" s="27"/>
      <c r="QYU25" s="27"/>
      <c r="QYV25" s="27"/>
      <c r="QYW25" s="27"/>
      <c r="QYX25" s="27"/>
      <c r="QYY25" s="27"/>
      <c r="QYZ25" s="28"/>
      <c r="QZA25" s="17"/>
      <c r="QZB25" s="27"/>
      <c r="QZC25" s="27"/>
      <c r="QZD25" s="27"/>
      <c r="QZE25" s="27"/>
      <c r="QZF25" s="27"/>
      <c r="QZG25" s="27"/>
      <c r="QZH25" s="28"/>
      <c r="QZI25" s="17"/>
      <c r="QZJ25" s="27"/>
      <c r="QZK25" s="27"/>
      <c r="QZL25" s="27"/>
      <c r="QZM25" s="27"/>
      <c r="QZN25" s="27"/>
      <c r="QZO25" s="27"/>
      <c r="QZP25" s="28"/>
      <c r="QZQ25" s="17"/>
      <c r="QZR25" s="27"/>
      <c r="QZS25" s="27"/>
      <c r="QZT25" s="27"/>
      <c r="QZU25" s="27"/>
      <c r="QZV25" s="27"/>
      <c r="QZW25" s="27"/>
      <c r="QZX25" s="28"/>
      <c r="QZY25" s="17"/>
      <c r="QZZ25" s="27"/>
      <c r="RAA25" s="27"/>
      <c r="RAB25" s="27"/>
      <c r="RAC25" s="27"/>
      <c r="RAD25" s="27"/>
      <c r="RAE25" s="27"/>
      <c r="RAF25" s="28"/>
      <c r="RAG25" s="17"/>
      <c r="RAH25" s="27"/>
      <c r="RAI25" s="27"/>
      <c r="RAJ25" s="27"/>
      <c r="RAK25" s="27"/>
      <c r="RAL25" s="27"/>
      <c r="RAM25" s="27"/>
      <c r="RAN25" s="28"/>
      <c r="RAO25" s="17"/>
      <c r="RAP25" s="27"/>
      <c r="RAQ25" s="27"/>
      <c r="RAR25" s="27"/>
      <c r="RAS25" s="27"/>
      <c r="RAT25" s="27"/>
      <c r="RAU25" s="27"/>
      <c r="RAV25" s="28"/>
      <c r="RAW25" s="17"/>
      <c r="RAX25" s="27"/>
      <c r="RAY25" s="27"/>
      <c r="RAZ25" s="27"/>
      <c r="RBA25" s="27"/>
      <c r="RBB25" s="27"/>
      <c r="RBC25" s="27"/>
      <c r="RBD25" s="28"/>
      <c r="RBE25" s="17"/>
      <c r="RBF25" s="27"/>
      <c r="RBG25" s="27"/>
      <c r="RBH25" s="27"/>
      <c r="RBI25" s="27"/>
      <c r="RBJ25" s="27"/>
      <c r="RBK25" s="27"/>
      <c r="RBL25" s="28"/>
      <c r="RBM25" s="17"/>
      <c r="RBN25" s="27"/>
      <c r="RBO25" s="27"/>
      <c r="RBP25" s="27"/>
      <c r="RBQ25" s="27"/>
      <c r="RBR25" s="27"/>
      <c r="RBS25" s="27"/>
      <c r="RBT25" s="28"/>
      <c r="RBU25" s="17"/>
      <c r="RBV25" s="27"/>
      <c r="RBW25" s="27"/>
      <c r="RBX25" s="27"/>
      <c r="RBY25" s="27"/>
      <c r="RBZ25" s="27"/>
      <c r="RCA25" s="27"/>
      <c r="RCB25" s="28"/>
      <c r="RCC25" s="17"/>
      <c r="RCD25" s="27"/>
      <c r="RCE25" s="27"/>
      <c r="RCF25" s="27"/>
      <c r="RCG25" s="27"/>
      <c r="RCH25" s="27"/>
      <c r="RCI25" s="27"/>
      <c r="RCJ25" s="28"/>
      <c r="RCK25" s="17"/>
      <c r="RCL25" s="27"/>
      <c r="RCM25" s="27"/>
      <c r="RCN25" s="27"/>
      <c r="RCO25" s="27"/>
      <c r="RCP25" s="27"/>
      <c r="RCQ25" s="27"/>
      <c r="RCR25" s="28"/>
      <c r="RCS25" s="17"/>
      <c r="RCT25" s="27"/>
      <c r="RCU25" s="27"/>
      <c r="RCV25" s="27"/>
      <c r="RCW25" s="27"/>
      <c r="RCX25" s="27"/>
      <c r="RCY25" s="27"/>
      <c r="RCZ25" s="28"/>
      <c r="RDA25" s="17"/>
      <c r="RDB25" s="27"/>
      <c r="RDC25" s="27"/>
      <c r="RDD25" s="27"/>
      <c r="RDE25" s="27"/>
      <c r="RDF25" s="27"/>
      <c r="RDG25" s="27"/>
      <c r="RDH25" s="28"/>
      <c r="RDI25" s="17"/>
      <c r="RDJ25" s="27"/>
      <c r="RDK25" s="27"/>
      <c r="RDL25" s="27"/>
      <c r="RDM25" s="27"/>
      <c r="RDN25" s="27"/>
      <c r="RDO25" s="27"/>
      <c r="RDP25" s="28"/>
      <c r="RDQ25" s="17"/>
      <c r="RDR25" s="27"/>
      <c r="RDS25" s="27"/>
      <c r="RDT25" s="27"/>
      <c r="RDU25" s="27"/>
      <c r="RDV25" s="27"/>
      <c r="RDW25" s="27"/>
      <c r="RDX25" s="28"/>
      <c r="RDY25" s="17"/>
      <c r="RDZ25" s="27"/>
      <c r="REA25" s="27"/>
      <c r="REB25" s="27"/>
      <c r="REC25" s="27"/>
      <c r="RED25" s="27"/>
      <c r="REE25" s="27"/>
      <c r="REF25" s="28"/>
      <c r="REG25" s="17"/>
      <c r="REH25" s="27"/>
      <c r="REI25" s="27"/>
      <c r="REJ25" s="27"/>
      <c r="REK25" s="27"/>
      <c r="REL25" s="27"/>
      <c r="REM25" s="27"/>
      <c r="REN25" s="28"/>
      <c r="REO25" s="17"/>
      <c r="REP25" s="27"/>
      <c r="REQ25" s="27"/>
      <c r="RER25" s="27"/>
      <c r="RES25" s="27"/>
      <c r="RET25" s="27"/>
      <c r="REU25" s="27"/>
      <c r="REV25" s="28"/>
      <c r="REW25" s="17"/>
      <c r="REX25" s="27"/>
      <c r="REY25" s="27"/>
      <c r="REZ25" s="27"/>
      <c r="RFA25" s="27"/>
      <c r="RFB25" s="27"/>
      <c r="RFC25" s="27"/>
      <c r="RFD25" s="28"/>
      <c r="RFE25" s="17"/>
      <c r="RFF25" s="27"/>
      <c r="RFG25" s="27"/>
      <c r="RFH25" s="27"/>
      <c r="RFI25" s="27"/>
      <c r="RFJ25" s="27"/>
      <c r="RFK25" s="27"/>
      <c r="RFL25" s="28"/>
      <c r="RFM25" s="17"/>
      <c r="RFN25" s="27"/>
      <c r="RFO25" s="27"/>
      <c r="RFP25" s="27"/>
      <c r="RFQ25" s="27"/>
      <c r="RFR25" s="27"/>
      <c r="RFS25" s="27"/>
      <c r="RFT25" s="28"/>
      <c r="RFU25" s="17"/>
      <c r="RFV25" s="27"/>
      <c r="RFW25" s="27"/>
      <c r="RFX25" s="27"/>
      <c r="RFY25" s="27"/>
      <c r="RFZ25" s="27"/>
      <c r="RGA25" s="27"/>
      <c r="RGB25" s="28"/>
      <c r="RGC25" s="17"/>
      <c r="RGD25" s="27"/>
      <c r="RGE25" s="27"/>
      <c r="RGF25" s="27"/>
      <c r="RGG25" s="27"/>
      <c r="RGH25" s="27"/>
      <c r="RGI25" s="27"/>
      <c r="RGJ25" s="28"/>
      <c r="RGK25" s="17"/>
      <c r="RGL25" s="27"/>
      <c r="RGM25" s="27"/>
      <c r="RGN25" s="27"/>
      <c r="RGO25" s="27"/>
      <c r="RGP25" s="27"/>
      <c r="RGQ25" s="27"/>
      <c r="RGR25" s="28"/>
      <c r="RGS25" s="17"/>
      <c r="RGT25" s="27"/>
      <c r="RGU25" s="27"/>
      <c r="RGV25" s="27"/>
      <c r="RGW25" s="27"/>
      <c r="RGX25" s="27"/>
      <c r="RGY25" s="27"/>
      <c r="RGZ25" s="28"/>
      <c r="RHA25" s="17"/>
      <c r="RHB25" s="27"/>
      <c r="RHC25" s="27"/>
      <c r="RHD25" s="27"/>
      <c r="RHE25" s="27"/>
      <c r="RHF25" s="27"/>
      <c r="RHG25" s="27"/>
      <c r="RHH25" s="28"/>
      <c r="RHI25" s="17"/>
      <c r="RHJ25" s="27"/>
      <c r="RHK25" s="27"/>
      <c r="RHL25" s="27"/>
      <c r="RHM25" s="27"/>
      <c r="RHN25" s="27"/>
      <c r="RHO25" s="27"/>
      <c r="RHP25" s="28"/>
      <c r="RHQ25" s="17"/>
      <c r="RHR25" s="27"/>
      <c r="RHS25" s="27"/>
      <c r="RHT25" s="27"/>
      <c r="RHU25" s="27"/>
      <c r="RHV25" s="27"/>
      <c r="RHW25" s="27"/>
      <c r="RHX25" s="28"/>
      <c r="RHY25" s="17"/>
      <c r="RHZ25" s="27"/>
      <c r="RIA25" s="27"/>
      <c r="RIB25" s="27"/>
      <c r="RIC25" s="27"/>
      <c r="RID25" s="27"/>
      <c r="RIE25" s="27"/>
      <c r="RIF25" s="28"/>
      <c r="RIG25" s="17"/>
      <c r="RIH25" s="27"/>
      <c r="RII25" s="27"/>
      <c r="RIJ25" s="27"/>
      <c r="RIK25" s="27"/>
      <c r="RIL25" s="27"/>
      <c r="RIM25" s="27"/>
      <c r="RIN25" s="28"/>
      <c r="RIO25" s="17"/>
      <c r="RIP25" s="27"/>
      <c r="RIQ25" s="27"/>
      <c r="RIR25" s="27"/>
      <c r="RIS25" s="27"/>
      <c r="RIT25" s="27"/>
      <c r="RIU25" s="27"/>
      <c r="RIV25" s="28"/>
      <c r="RIW25" s="17"/>
      <c r="RIX25" s="27"/>
      <c r="RIY25" s="27"/>
      <c r="RIZ25" s="27"/>
      <c r="RJA25" s="27"/>
      <c r="RJB25" s="27"/>
      <c r="RJC25" s="27"/>
      <c r="RJD25" s="28"/>
      <c r="RJE25" s="17"/>
      <c r="RJF25" s="27"/>
      <c r="RJG25" s="27"/>
      <c r="RJH25" s="27"/>
      <c r="RJI25" s="27"/>
      <c r="RJJ25" s="27"/>
      <c r="RJK25" s="27"/>
      <c r="RJL25" s="28"/>
      <c r="RJM25" s="17"/>
      <c r="RJN25" s="27"/>
      <c r="RJO25" s="27"/>
      <c r="RJP25" s="27"/>
      <c r="RJQ25" s="27"/>
      <c r="RJR25" s="27"/>
      <c r="RJS25" s="27"/>
      <c r="RJT25" s="28"/>
      <c r="RJU25" s="17"/>
      <c r="RJV25" s="27"/>
      <c r="RJW25" s="27"/>
      <c r="RJX25" s="27"/>
      <c r="RJY25" s="27"/>
      <c r="RJZ25" s="27"/>
      <c r="RKA25" s="27"/>
      <c r="RKB25" s="28"/>
      <c r="RKC25" s="17"/>
      <c r="RKD25" s="27"/>
      <c r="RKE25" s="27"/>
      <c r="RKF25" s="27"/>
      <c r="RKG25" s="27"/>
      <c r="RKH25" s="27"/>
      <c r="RKI25" s="27"/>
      <c r="RKJ25" s="28"/>
      <c r="RKK25" s="17"/>
      <c r="RKL25" s="27"/>
      <c r="RKM25" s="27"/>
      <c r="RKN25" s="27"/>
      <c r="RKO25" s="27"/>
      <c r="RKP25" s="27"/>
      <c r="RKQ25" s="27"/>
      <c r="RKR25" s="28"/>
      <c r="RKS25" s="17"/>
      <c r="RKT25" s="27"/>
      <c r="RKU25" s="27"/>
      <c r="RKV25" s="27"/>
      <c r="RKW25" s="27"/>
      <c r="RKX25" s="27"/>
      <c r="RKY25" s="27"/>
      <c r="RKZ25" s="28"/>
      <c r="RLA25" s="17"/>
      <c r="RLB25" s="27"/>
      <c r="RLC25" s="27"/>
      <c r="RLD25" s="27"/>
      <c r="RLE25" s="27"/>
      <c r="RLF25" s="27"/>
      <c r="RLG25" s="27"/>
      <c r="RLH25" s="28"/>
      <c r="RLI25" s="17"/>
      <c r="RLJ25" s="27"/>
      <c r="RLK25" s="27"/>
      <c r="RLL25" s="27"/>
      <c r="RLM25" s="27"/>
      <c r="RLN25" s="27"/>
      <c r="RLO25" s="27"/>
      <c r="RLP25" s="28"/>
      <c r="RLQ25" s="17"/>
      <c r="RLR25" s="27"/>
      <c r="RLS25" s="27"/>
      <c r="RLT25" s="27"/>
      <c r="RLU25" s="27"/>
      <c r="RLV25" s="27"/>
      <c r="RLW25" s="27"/>
      <c r="RLX25" s="28"/>
      <c r="RLY25" s="17"/>
      <c r="RLZ25" s="27"/>
      <c r="RMA25" s="27"/>
      <c r="RMB25" s="27"/>
      <c r="RMC25" s="27"/>
      <c r="RMD25" s="27"/>
      <c r="RME25" s="27"/>
      <c r="RMF25" s="28"/>
      <c r="RMG25" s="17"/>
      <c r="RMH25" s="27"/>
      <c r="RMI25" s="27"/>
      <c r="RMJ25" s="27"/>
      <c r="RMK25" s="27"/>
      <c r="RML25" s="27"/>
      <c r="RMM25" s="27"/>
      <c r="RMN25" s="28"/>
      <c r="RMO25" s="17"/>
      <c r="RMP25" s="27"/>
      <c r="RMQ25" s="27"/>
      <c r="RMR25" s="27"/>
      <c r="RMS25" s="27"/>
      <c r="RMT25" s="27"/>
      <c r="RMU25" s="27"/>
      <c r="RMV25" s="28"/>
      <c r="RMW25" s="17"/>
      <c r="RMX25" s="27"/>
      <c r="RMY25" s="27"/>
      <c r="RMZ25" s="27"/>
      <c r="RNA25" s="27"/>
      <c r="RNB25" s="27"/>
      <c r="RNC25" s="27"/>
      <c r="RND25" s="28"/>
      <c r="RNE25" s="17"/>
      <c r="RNF25" s="27"/>
      <c r="RNG25" s="27"/>
      <c r="RNH25" s="27"/>
      <c r="RNI25" s="27"/>
      <c r="RNJ25" s="27"/>
      <c r="RNK25" s="27"/>
      <c r="RNL25" s="28"/>
      <c r="RNM25" s="17"/>
      <c r="RNN25" s="27"/>
      <c r="RNO25" s="27"/>
      <c r="RNP25" s="27"/>
      <c r="RNQ25" s="27"/>
      <c r="RNR25" s="27"/>
      <c r="RNS25" s="27"/>
      <c r="RNT25" s="28"/>
      <c r="RNU25" s="17"/>
      <c r="RNV25" s="27"/>
      <c r="RNW25" s="27"/>
      <c r="RNX25" s="27"/>
      <c r="RNY25" s="27"/>
      <c r="RNZ25" s="27"/>
      <c r="ROA25" s="27"/>
      <c r="ROB25" s="28"/>
      <c r="ROC25" s="17"/>
      <c r="ROD25" s="27"/>
      <c r="ROE25" s="27"/>
      <c r="ROF25" s="27"/>
      <c r="ROG25" s="27"/>
      <c r="ROH25" s="27"/>
      <c r="ROI25" s="27"/>
      <c r="ROJ25" s="28"/>
      <c r="ROK25" s="17"/>
      <c r="ROL25" s="27"/>
      <c r="ROM25" s="27"/>
      <c r="RON25" s="27"/>
      <c r="ROO25" s="27"/>
      <c r="ROP25" s="27"/>
      <c r="ROQ25" s="27"/>
      <c r="ROR25" s="28"/>
      <c r="ROS25" s="17"/>
      <c r="ROT25" s="27"/>
      <c r="ROU25" s="27"/>
      <c r="ROV25" s="27"/>
      <c r="ROW25" s="27"/>
      <c r="ROX25" s="27"/>
      <c r="ROY25" s="27"/>
      <c r="ROZ25" s="28"/>
      <c r="RPA25" s="17"/>
      <c r="RPB25" s="27"/>
      <c r="RPC25" s="27"/>
      <c r="RPD25" s="27"/>
      <c r="RPE25" s="27"/>
      <c r="RPF25" s="27"/>
      <c r="RPG25" s="27"/>
      <c r="RPH25" s="28"/>
      <c r="RPI25" s="17"/>
      <c r="RPJ25" s="27"/>
      <c r="RPK25" s="27"/>
      <c r="RPL25" s="27"/>
      <c r="RPM25" s="27"/>
      <c r="RPN25" s="27"/>
      <c r="RPO25" s="27"/>
      <c r="RPP25" s="28"/>
      <c r="RPQ25" s="17"/>
      <c r="RPR25" s="27"/>
      <c r="RPS25" s="27"/>
      <c r="RPT25" s="27"/>
      <c r="RPU25" s="27"/>
      <c r="RPV25" s="27"/>
      <c r="RPW25" s="27"/>
      <c r="RPX25" s="28"/>
      <c r="RPY25" s="17"/>
      <c r="RPZ25" s="27"/>
      <c r="RQA25" s="27"/>
      <c r="RQB25" s="27"/>
      <c r="RQC25" s="27"/>
      <c r="RQD25" s="27"/>
      <c r="RQE25" s="27"/>
      <c r="RQF25" s="28"/>
      <c r="RQG25" s="17"/>
      <c r="RQH25" s="27"/>
      <c r="RQI25" s="27"/>
      <c r="RQJ25" s="27"/>
      <c r="RQK25" s="27"/>
      <c r="RQL25" s="27"/>
      <c r="RQM25" s="27"/>
      <c r="RQN25" s="28"/>
      <c r="RQO25" s="17"/>
      <c r="RQP25" s="27"/>
      <c r="RQQ25" s="27"/>
      <c r="RQR25" s="27"/>
      <c r="RQS25" s="27"/>
      <c r="RQT25" s="27"/>
      <c r="RQU25" s="27"/>
      <c r="RQV25" s="28"/>
      <c r="RQW25" s="17"/>
      <c r="RQX25" s="27"/>
      <c r="RQY25" s="27"/>
      <c r="RQZ25" s="27"/>
      <c r="RRA25" s="27"/>
      <c r="RRB25" s="27"/>
      <c r="RRC25" s="27"/>
      <c r="RRD25" s="28"/>
      <c r="RRE25" s="17"/>
      <c r="RRF25" s="27"/>
      <c r="RRG25" s="27"/>
      <c r="RRH25" s="27"/>
      <c r="RRI25" s="27"/>
      <c r="RRJ25" s="27"/>
      <c r="RRK25" s="27"/>
      <c r="RRL25" s="28"/>
      <c r="RRM25" s="17"/>
      <c r="RRN25" s="27"/>
      <c r="RRO25" s="27"/>
      <c r="RRP25" s="27"/>
      <c r="RRQ25" s="27"/>
      <c r="RRR25" s="27"/>
      <c r="RRS25" s="27"/>
      <c r="RRT25" s="28"/>
      <c r="RRU25" s="17"/>
      <c r="RRV25" s="27"/>
      <c r="RRW25" s="27"/>
      <c r="RRX25" s="27"/>
      <c r="RRY25" s="27"/>
      <c r="RRZ25" s="27"/>
      <c r="RSA25" s="27"/>
      <c r="RSB25" s="28"/>
      <c r="RSC25" s="17"/>
      <c r="RSD25" s="27"/>
      <c r="RSE25" s="27"/>
      <c r="RSF25" s="27"/>
      <c r="RSG25" s="27"/>
      <c r="RSH25" s="27"/>
      <c r="RSI25" s="27"/>
      <c r="RSJ25" s="28"/>
      <c r="RSK25" s="17"/>
      <c r="RSL25" s="27"/>
      <c r="RSM25" s="27"/>
      <c r="RSN25" s="27"/>
      <c r="RSO25" s="27"/>
      <c r="RSP25" s="27"/>
      <c r="RSQ25" s="27"/>
      <c r="RSR25" s="28"/>
      <c r="RSS25" s="17"/>
      <c r="RST25" s="27"/>
      <c r="RSU25" s="27"/>
      <c r="RSV25" s="27"/>
      <c r="RSW25" s="27"/>
      <c r="RSX25" s="27"/>
      <c r="RSY25" s="27"/>
      <c r="RSZ25" s="28"/>
      <c r="RTA25" s="17"/>
      <c r="RTB25" s="27"/>
      <c r="RTC25" s="27"/>
      <c r="RTD25" s="27"/>
      <c r="RTE25" s="27"/>
      <c r="RTF25" s="27"/>
      <c r="RTG25" s="27"/>
      <c r="RTH25" s="28"/>
      <c r="RTI25" s="17"/>
      <c r="RTJ25" s="27"/>
      <c r="RTK25" s="27"/>
      <c r="RTL25" s="27"/>
      <c r="RTM25" s="27"/>
      <c r="RTN25" s="27"/>
      <c r="RTO25" s="27"/>
      <c r="RTP25" s="28"/>
      <c r="RTQ25" s="17"/>
      <c r="RTR25" s="27"/>
      <c r="RTS25" s="27"/>
      <c r="RTT25" s="27"/>
      <c r="RTU25" s="27"/>
      <c r="RTV25" s="27"/>
      <c r="RTW25" s="27"/>
      <c r="RTX25" s="28"/>
      <c r="RTY25" s="17"/>
      <c r="RTZ25" s="27"/>
      <c r="RUA25" s="27"/>
      <c r="RUB25" s="27"/>
      <c r="RUC25" s="27"/>
      <c r="RUD25" s="27"/>
      <c r="RUE25" s="27"/>
      <c r="RUF25" s="28"/>
      <c r="RUG25" s="17"/>
      <c r="RUH25" s="27"/>
      <c r="RUI25" s="27"/>
      <c r="RUJ25" s="27"/>
      <c r="RUK25" s="27"/>
      <c r="RUL25" s="27"/>
      <c r="RUM25" s="27"/>
      <c r="RUN25" s="28"/>
      <c r="RUO25" s="17"/>
      <c r="RUP25" s="27"/>
      <c r="RUQ25" s="27"/>
      <c r="RUR25" s="27"/>
      <c r="RUS25" s="27"/>
      <c r="RUT25" s="27"/>
      <c r="RUU25" s="27"/>
      <c r="RUV25" s="28"/>
      <c r="RUW25" s="17"/>
      <c r="RUX25" s="27"/>
      <c r="RUY25" s="27"/>
      <c r="RUZ25" s="27"/>
      <c r="RVA25" s="27"/>
      <c r="RVB25" s="27"/>
      <c r="RVC25" s="27"/>
      <c r="RVD25" s="28"/>
      <c r="RVE25" s="17"/>
      <c r="RVF25" s="27"/>
      <c r="RVG25" s="27"/>
      <c r="RVH25" s="27"/>
      <c r="RVI25" s="27"/>
      <c r="RVJ25" s="27"/>
      <c r="RVK25" s="27"/>
      <c r="RVL25" s="28"/>
      <c r="RVM25" s="17"/>
      <c r="RVN25" s="27"/>
      <c r="RVO25" s="27"/>
      <c r="RVP25" s="27"/>
      <c r="RVQ25" s="27"/>
      <c r="RVR25" s="27"/>
      <c r="RVS25" s="27"/>
      <c r="RVT25" s="28"/>
      <c r="RVU25" s="17"/>
      <c r="RVV25" s="27"/>
      <c r="RVW25" s="27"/>
      <c r="RVX25" s="27"/>
      <c r="RVY25" s="27"/>
      <c r="RVZ25" s="27"/>
      <c r="RWA25" s="27"/>
      <c r="RWB25" s="28"/>
      <c r="RWC25" s="17"/>
      <c r="RWD25" s="27"/>
      <c r="RWE25" s="27"/>
      <c r="RWF25" s="27"/>
      <c r="RWG25" s="27"/>
      <c r="RWH25" s="27"/>
      <c r="RWI25" s="27"/>
      <c r="RWJ25" s="28"/>
      <c r="RWK25" s="17"/>
      <c r="RWL25" s="27"/>
      <c r="RWM25" s="27"/>
      <c r="RWN25" s="27"/>
      <c r="RWO25" s="27"/>
      <c r="RWP25" s="27"/>
      <c r="RWQ25" s="27"/>
      <c r="RWR25" s="28"/>
      <c r="RWS25" s="17"/>
      <c r="RWT25" s="27"/>
      <c r="RWU25" s="27"/>
      <c r="RWV25" s="27"/>
      <c r="RWW25" s="27"/>
      <c r="RWX25" s="27"/>
      <c r="RWY25" s="27"/>
      <c r="RWZ25" s="28"/>
      <c r="RXA25" s="17"/>
      <c r="RXB25" s="27"/>
      <c r="RXC25" s="27"/>
      <c r="RXD25" s="27"/>
      <c r="RXE25" s="27"/>
      <c r="RXF25" s="27"/>
      <c r="RXG25" s="27"/>
      <c r="RXH25" s="28"/>
      <c r="RXI25" s="17"/>
      <c r="RXJ25" s="27"/>
      <c r="RXK25" s="27"/>
      <c r="RXL25" s="27"/>
      <c r="RXM25" s="27"/>
      <c r="RXN25" s="27"/>
      <c r="RXO25" s="27"/>
      <c r="RXP25" s="28"/>
      <c r="RXQ25" s="17"/>
      <c r="RXR25" s="27"/>
      <c r="RXS25" s="27"/>
      <c r="RXT25" s="27"/>
      <c r="RXU25" s="27"/>
      <c r="RXV25" s="27"/>
      <c r="RXW25" s="27"/>
      <c r="RXX25" s="28"/>
      <c r="RXY25" s="17"/>
      <c r="RXZ25" s="27"/>
      <c r="RYA25" s="27"/>
      <c r="RYB25" s="27"/>
      <c r="RYC25" s="27"/>
      <c r="RYD25" s="27"/>
      <c r="RYE25" s="27"/>
      <c r="RYF25" s="28"/>
      <c r="RYG25" s="17"/>
      <c r="RYH25" s="27"/>
      <c r="RYI25" s="27"/>
      <c r="RYJ25" s="27"/>
      <c r="RYK25" s="27"/>
      <c r="RYL25" s="27"/>
      <c r="RYM25" s="27"/>
      <c r="RYN25" s="28"/>
      <c r="RYO25" s="17"/>
      <c r="RYP25" s="27"/>
      <c r="RYQ25" s="27"/>
      <c r="RYR25" s="27"/>
      <c r="RYS25" s="27"/>
      <c r="RYT25" s="27"/>
      <c r="RYU25" s="27"/>
      <c r="RYV25" s="28"/>
      <c r="RYW25" s="17"/>
      <c r="RYX25" s="27"/>
      <c r="RYY25" s="27"/>
      <c r="RYZ25" s="27"/>
      <c r="RZA25" s="27"/>
      <c r="RZB25" s="27"/>
      <c r="RZC25" s="27"/>
      <c r="RZD25" s="28"/>
      <c r="RZE25" s="17"/>
      <c r="RZF25" s="27"/>
      <c r="RZG25" s="27"/>
      <c r="RZH25" s="27"/>
      <c r="RZI25" s="27"/>
      <c r="RZJ25" s="27"/>
      <c r="RZK25" s="27"/>
      <c r="RZL25" s="28"/>
      <c r="RZM25" s="17"/>
      <c r="RZN25" s="27"/>
      <c r="RZO25" s="27"/>
      <c r="RZP25" s="27"/>
      <c r="RZQ25" s="27"/>
      <c r="RZR25" s="27"/>
      <c r="RZS25" s="27"/>
      <c r="RZT25" s="28"/>
      <c r="RZU25" s="17"/>
      <c r="RZV25" s="27"/>
      <c r="RZW25" s="27"/>
      <c r="RZX25" s="27"/>
      <c r="RZY25" s="27"/>
      <c r="RZZ25" s="27"/>
      <c r="SAA25" s="27"/>
      <c r="SAB25" s="28"/>
      <c r="SAC25" s="17"/>
      <c r="SAD25" s="27"/>
      <c r="SAE25" s="27"/>
      <c r="SAF25" s="27"/>
      <c r="SAG25" s="27"/>
      <c r="SAH25" s="27"/>
      <c r="SAI25" s="27"/>
      <c r="SAJ25" s="28"/>
      <c r="SAK25" s="17"/>
      <c r="SAL25" s="27"/>
      <c r="SAM25" s="27"/>
      <c r="SAN25" s="27"/>
      <c r="SAO25" s="27"/>
      <c r="SAP25" s="27"/>
      <c r="SAQ25" s="27"/>
      <c r="SAR25" s="28"/>
      <c r="SAS25" s="17"/>
      <c r="SAT25" s="27"/>
      <c r="SAU25" s="27"/>
      <c r="SAV25" s="27"/>
      <c r="SAW25" s="27"/>
      <c r="SAX25" s="27"/>
      <c r="SAY25" s="27"/>
      <c r="SAZ25" s="28"/>
      <c r="SBA25" s="17"/>
      <c r="SBB25" s="27"/>
      <c r="SBC25" s="27"/>
      <c r="SBD25" s="27"/>
      <c r="SBE25" s="27"/>
      <c r="SBF25" s="27"/>
      <c r="SBG25" s="27"/>
      <c r="SBH25" s="28"/>
      <c r="SBI25" s="17"/>
      <c r="SBJ25" s="27"/>
      <c r="SBK25" s="27"/>
      <c r="SBL25" s="27"/>
      <c r="SBM25" s="27"/>
      <c r="SBN25" s="27"/>
      <c r="SBO25" s="27"/>
      <c r="SBP25" s="28"/>
      <c r="SBQ25" s="17"/>
      <c r="SBR25" s="27"/>
      <c r="SBS25" s="27"/>
      <c r="SBT25" s="27"/>
      <c r="SBU25" s="27"/>
      <c r="SBV25" s="27"/>
      <c r="SBW25" s="27"/>
      <c r="SBX25" s="28"/>
      <c r="SBY25" s="17"/>
      <c r="SBZ25" s="27"/>
      <c r="SCA25" s="27"/>
      <c r="SCB25" s="27"/>
      <c r="SCC25" s="27"/>
      <c r="SCD25" s="27"/>
      <c r="SCE25" s="27"/>
      <c r="SCF25" s="28"/>
      <c r="SCG25" s="17"/>
      <c r="SCH25" s="27"/>
      <c r="SCI25" s="27"/>
      <c r="SCJ25" s="27"/>
      <c r="SCK25" s="27"/>
      <c r="SCL25" s="27"/>
      <c r="SCM25" s="27"/>
      <c r="SCN25" s="28"/>
      <c r="SCO25" s="17"/>
      <c r="SCP25" s="27"/>
      <c r="SCQ25" s="27"/>
      <c r="SCR25" s="27"/>
      <c r="SCS25" s="27"/>
      <c r="SCT25" s="27"/>
      <c r="SCU25" s="27"/>
      <c r="SCV25" s="28"/>
      <c r="SCW25" s="17"/>
      <c r="SCX25" s="27"/>
      <c r="SCY25" s="27"/>
      <c r="SCZ25" s="27"/>
      <c r="SDA25" s="27"/>
      <c r="SDB25" s="27"/>
      <c r="SDC25" s="27"/>
      <c r="SDD25" s="28"/>
      <c r="SDE25" s="17"/>
      <c r="SDF25" s="27"/>
      <c r="SDG25" s="27"/>
      <c r="SDH25" s="27"/>
      <c r="SDI25" s="27"/>
      <c r="SDJ25" s="27"/>
      <c r="SDK25" s="27"/>
      <c r="SDL25" s="28"/>
      <c r="SDM25" s="17"/>
      <c r="SDN25" s="27"/>
      <c r="SDO25" s="27"/>
      <c r="SDP25" s="27"/>
      <c r="SDQ25" s="27"/>
      <c r="SDR25" s="27"/>
      <c r="SDS25" s="27"/>
      <c r="SDT25" s="28"/>
      <c r="SDU25" s="17"/>
      <c r="SDV25" s="27"/>
      <c r="SDW25" s="27"/>
      <c r="SDX25" s="27"/>
      <c r="SDY25" s="27"/>
      <c r="SDZ25" s="27"/>
      <c r="SEA25" s="27"/>
      <c r="SEB25" s="28"/>
      <c r="SEC25" s="17"/>
      <c r="SED25" s="27"/>
      <c r="SEE25" s="27"/>
      <c r="SEF25" s="27"/>
      <c r="SEG25" s="27"/>
      <c r="SEH25" s="27"/>
      <c r="SEI25" s="27"/>
      <c r="SEJ25" s="28"/>
      <c r="SEK25" s="17"/>
      <c r="SEL25" s="27"/>
      <c r="SEM25" s="27"/>
      <c r="SEN25" s="27"/>
      <c r="SEO25" s="27"/>
      <c r="SEP25" s="27"/>
      <c r="SEQ25" s="27"/>
      <c r="SER25" s="28"/>
      <c r="SES25" s="17"/>
      <c r="SET25" s="27"/>
      <c r="SEU25" s="27"/>
      <c r="SEV25" s="27"/>
      <c r="SEW25" s="27"/>
      <c r="SEX25" s="27"/>
      <c r="SEY25" s="27"/>
      <c r="SEZ25" s="28"/>
      <c r="SFA25" s="17"/>
      <c r="SFB25" s="27"/>
      <c r="SFC25" s="27"/>
      <c r="SFD25" s="27"/>
      <c r="SFE25" s="27"/>
      <c r="SFF25" s="27"/>
      <c r="SFG25" s="27"/>
      <c r="SFH25" s="28"/>
      <c r="SFI25" s="17"/>
      <c r="SFJ25" s="27"/>
      <c r="SFK25" s="27"/>
      <c r="SFL25" s="27"/>
      <c r="SFM25" s="27"/>
      <c r="SFN25" s="27"/>
      <c r="SFO25" s="27"/>
      <c r="SFP25" s="28"/>
      <c r="SFQ25" s="17"/>
      <c r="SFR25" s="27"/>
      <c r="SFS25" s="27"/>
      <c r="SFT25" s="27"/>
      <c r="SFU25" s="27"/>
      <c r="SFV25" s="27"/>
      <c r="SFW25" s="27"/>
      <c r="SFX25" s="28"/>
      <c r="SFY25" s="17"/>
      <c r="SFZ25" s="27"/>
      <c r="SGA25" s="27"/>
      <c r="SGB25" s="27"/>
      <c r="SGC25" s="27"/>
      <c r="SGD25" s="27"/>
      <c r="SGE25" s="27"/>
      <c r="SGF25" s="28"/>
      <c r="SGG25" s="17"/>
      <c r="SGH25" s="27"/>
      <c r="SGI25" s="27"/>
      <c r="SGJ25" s="27"/>
      <c r="SGK25" s="27"/>
      <c r="SGL25" s="27"/>
      <c r="SGM25" s="27"/>
      <c r="SGN25" s="28"/>
      <c r="SGO25" s="17"/>
      <c r="SGP25" s="27"/>
      <c r="SGQ25" s="27"/>
      <c r="SGR25" s="27"/>
      <c r="SGS25" s="27"/>
      <c r="SGT25" s="27"/>
      <c r="SGU25" s="27"/>
      <c r="SGV25" s="28"/>
      <c r="SGW25" s="17"/>
      <c r="SGX25" s="27"/>
      <c r="SGY25" s="27"/>
      <c r="SGZ25" s="27"/>
      <c r="SHA25" s="27"/>
      <c r="SHB25" s="27"/>
      <c r="SHC25" s="27"/>
      <c r="SHD25" s="28"/>
      <c r="SHE25" s="17"/>
      <c r="SHF25" s="27"/>
      <c r="SHG25" s="27"/>
      <c r="SHH25" s="27"/>
      <c r="SHI25" s="27"/>
      <c r="SHJ25" s="27"/>
      <c r="SHK25" s="27"/>
      <c r="SHL25" s="28"/>
      <c r="SHM25" s="17"/>
      <c r="SHN25" s="27"/>
      <c r="SHO25" s="27"/>
      <c r="SHP25" s="27"/>
      <c r="SHQ25" s="27"/>
      <c r="SHR25" s="27"/>
      <c r="SHS25" s="27"/>
      <c r="SHT25" s="28"/>
      <c r="SHU25" s="17"/>
      <c r="SHV25" s="27"/>
      <c r="SHW25" s="27"/>
      <c r="SHX25" s="27"/>
      <c r="SHY25" s="27"/>
      <c r="SHZ25" s="27"/>
      <c r="SIA25" s="27"/>
      <c r="SIB25" s="28"/>
      <c r="SIC25" s="17"/>
      <c r="SID25" s="27"/>
      <c r="SIE25" s="27"/>
      <c r="SIF25" s="27"/>
      <c r="SIG25" s="27"/>
      <c r="SIH25" s="27"/>
      <c r="SII25" s="27"/>
      <c r="SIJ25" s="28"/>
      <c r="SIK25" s="17"/>
      <c r="SIL25" s="27"/>
      <c r="SIM25" s="27"/>
      <c r="SIN25" s="27"/>
      <c r="SIO25" s="27"/>
      <c r="SIP25" s="27"/>
      <c r="SIQ25" s="27"/>
      <c r="SIR25" s="28"/>
      <c r="SIS25" s="17"/>
      <c r="SIT25" s="27"/>
      <c r="SIU25" s="27"/>
      <c r="SIV25" s="27"/>
      <c r="SIW25" s="27"/>
      <c r="SIX25" s="27"/>
      <c r="SIY25" s="27"/>
      <c r="SIZ25" s="28"/>
      <c r="SJA25" s="17"/>
      <c r="SJB25" s="27"/>
      <c r="SJC25" s="27"/>
      <c r="SJD25" s="27"/>
      <c r="SJE25" s="27"/>
      <c r="SJF25" s="27"/>
      <c r="SJG25" s="27"/>
      <c r="SJH25" s="28"/>
      <c r="SJI25" s="17"/>
      <c r="SJJ25" s="27"/>
      <c r="SJK25" s="27"/>
      <c r="SJL25" s="27"/>
      <c r="SJM25" s="27"/>
      <c r="SJN25" s="27"/>
      <c r="SJO25" s="27"/>
      <c r="SJP25" s="28"/>
      <c r="SJQ25" s="17"/>
      <c r="SJR25" s="27"/>
      <c r="SJS25" s="27"/>
      <c r="SJT25" s="27"/>
      <c r="SJU25" s="27"/>
      <c r="SJV25" s="27"/>
      <c r="SJW25" s="27"/>
      <c r="SJX25" s="28"/>
      <c r="SJY25" s="17"/>
      <c r="SJZ25" s="27"/>
      <c r="SKA25" s="27"/>
      <c r="SKB25" s="27"/>
      <c r="SKC25" s="27"/>
      <c r="SKD25" s="27"/>
      <c r="SKE25" s="27"/>
      <c r="SKF25" s="28"/>
      <c r="SKG25" s="17"/>
      <c r="SKH25" s="27"/>
      <c r="SKI25" s="27"/>
      <c r="SKJ25" s="27"/>
      <c r="SKK25" s="27"/>
      <c r="SKL25" s="27"/>
      <c r="SKM25" s="27"/>
      <c r="SKN25" s="28"/>
      <c r="SKO25" s="17"/>
      <c r="SKP25" s="27"/>
      <c r="SKQ25" s="27"/>
      <c r="SKR25" s="27"/>
      <c r="SKS25" s="27"/>
      <c r="SKT25" s="27"/>
      <c r="SKU25" s="27"/>
      <c r="SKV25" s="28"/>
      <c r="SKW25" s="17"/>
      <c r="SKX25" s="27"/>
      <c r="SKY25" s="27"/>
      <c r="SKZ25" s="27"/>
      <c r="SLA25" s="27"/>
      <c r="SLB25" s="27"/>
      <c r="SLC25" s="27"/>
      <c r="SLD25" s="28"/>
      <c r="SLE25" s="17"/>
      <c r="SLF25" s="27"/>
      <c r="SLG25" s="27"/>
      <c r="SLH25" s="27"/>
      <c r="SLI25" s="27"/>
      <c r="SLJ25" s="27"/>
      <c r="SLK25" s="27"/>
      <c r="SLL25" s="28"/>
      <c r="SLM25" s="17"/>
      <c r="SLN25" s="27"/>
      <c r="SLO25" s="27"/>
      <c r="SLP25" s="27"/>
      <c r="SLQ25" s="27"/>
      <c r="SLR25" s="27"/>
      <c r="SLS25" s="27"/>
      <c r="SLT25" s="28"/>
      <c r="SLU25" s="17"/>
      <c r="SLV25" s="27"/>
      <c r="SLW25" s="27"/>
      <c r="SLX25" s="27"/>
      <c r="SLY25" s="27"/>
      <c r="SLZ25" s="27"/>
      <c r="SMA25" s="27"/>
      <c r="SMB25" s="28"/>
      <c r="SMC25" s="17"/>
      <c r="SMD25" s="27"/>
      <c r="SME25" s="27"/>
      <c r="SMF25" s="27"/>
      <c r="SMG25" s="27"/>
      <c r="SMH25" s="27"/>
      <c r="SMI25" s="27"/>
      <c r="SMJ25" s="28"/>
      <c r="SMK25" s="17"/>
      <c r="SML25" s="27"/>
      <c r="SMM25" s="27"/>
      <c r="SMN25" s="27"/>
      <c r="SMO25" s="27"/>
      <c r="SMP25" s="27"/>
      <c r="SMQ25" s="27"/>
      <c r="SMR25" s="28"/>
      <c r="SMS25" s="17"/>
      <c r="SMT25" s="27"/>
      <c r="SMU25" s="27"/>
      <c r="SMV25" s="27"/>
      <c r="SMW25" s="27"/>
      <c r="SMX25" s="27"/>
      <c r="SMY25" s="27"/>
      <c r="SMZ25" s="28"/>
      <c r="SNA25" s="17"/>
      <c r="SNB25" s="27"/>
      <c r="SNC25" s="27"/>
      <c r="SND25" s="27"/>
      <c r="SNE25" s="27"/>
      <c r="SNF25" s="27"/>
      <c r="SNG25" s="27"/>
      <c r="SNH25" s="28"/>
      <c r="SNI25" s="17"/>
      <c r="SNJ25" s="27"/>
      <c r="SNK25" s="27"/>
      <c r="SNL25" s="27"/>
      <c r="SNM25" s="27"/>
      <c r="SNN25" s="27"/>
      <c r="SNO25" s="27"/>
      <c r="SNP25" s="28"/>
      <c r="SNQ25" s="17"/>
      <c r="SNR25" s="27"/>
      <c r="SNS25" s="27"/>
      <c r="SNT25" s="27"/>
      <c r="SNU25" s="27"/>
      <c r="SNV25" s="27"/>
      <c r="SNW25" s="27"/>
      <c r="SNX25" s="28"/>
      <c r="SNY25" s="17"/>
      <c r="SNZ25" s="27"/>
      <c r="SOA25" s="27"/>
      <c r="SOB25" s="27"/>
      <c r="SOC25" s="27"/>
      <c r="SOD25" s="27"/>
      <c r="SOE25" s="27"/>
      <c r="SOF25" s="28"/>
      <c r="SOG25" s="17"/>
      <c r="SOH25" s="27"/>
      <c r="SOI25" s="27"/>
      <c r="SOJ25" s="27"/>
      <c r="SOK25" s="27"/>
      <c r="SOL25" s="27"/>
      <c r="SOM25" s="27"/>
      <c r="SON25" s="28"/>
      <c r="SOO25" s="17"/>
      <c r="SOP25" s="27"/>
      <c r="SOQ25" s="27"/>
      <c r="SOR25" s="27"/>
      <c r="SOS25" s="27"/>
      <c r="SOT25" s="27"/>
      <c r="SOU25" s="27"/>
      <c r="SOV25" s="28"/>
      <c r="SOW25" s="17"/>
      <c r="SOX25" s="27"/>
      <c r="SOY25" s="27"/>
      <c r="SOZ25" s="27"/>
      <c r="SPA25" s="27"/>
      <c r="SPB25" s="27"/>
      <c r="SPC25" s="27"/>
      <c r="SPD25" s="28"/>
      <c r="SPE25" s="17"/>
      <c r="SPF25" s="27"/>
      <c r="SPG25" s="27"/>
      <c r="SPH25" s="27"/>
      <c r="SPI25" s="27"/>
      <c r="SPJ25" s="27"/>
      <c r="SPK25" s="27"/>
      <c r="SPL25" s="28"/>
      <c r="SPM25" s="17"/>
      <c r="SPN25" s="27"/>
      <c r="SPO25" s="27"/>
      <c r="SPP25" s="27"/>
      <c r="SPQ25" s="27"/>
      <c r="SPR25" s="27"/>
      <c r="SPS25" s="27"/>
      <c r="SPT25" s="28"/>
      <c r="SPU25" s="17"/>
      <c r="SPV25" s="27"/>
      <c r="SPW25" s="27"/>
      <c r="SPX25" s="27"/>
      <c r="SPY25" s="27"/>
      <c r="SPZ25" s="27"/>
      <c r="SQA25" s="27"/>
      <c r="SQB25" s="28"/>
      <c r="SQC25" s="17"/>
      <c r="SQD25" s="27"/>
      <c r="SQE25" s="27"/>
      <c r="SQF25" s="27"/>
      <c r="SQG25" s="27"/>
      <c r="SQH25" s="27"/>
      <c r="SQI25" s="27"/>
      <c r="SQJ25" s="28"/>
      <c r="SQK25" s="17"/>
      <c r="SQL25" s="27"/>
      <c r="SQM25" s="27"/>
      <c r="SQN25" s="27"/>
      <c r="SQO25" s="27"/>
      <c r="SQP25" s="27"/>
      <c r="SQQ25" s="27"/>
      <c r="SQR25" s="28"/>
      <c r="SQS25" s="17"/>
      <c r="SQT25" s="27"/>
      <c r="SQU25" s="27"/>
      <c r="SQV25" s="27"/>
      <c r="SQW25" s="27"/>
      <c r="SQX25" s="27"/>
      <c r="SQY25" s="27"/>
      <c r="SQZ25" s="28"/>
      <c r="SRA25" s="17"/>
      <c r="SRB25" s="27"/>
      <c r="SRC25" s="27"/>
      <c r="SRD25" s="27"/>
      <c r="SRE25" s="27"/>
      <c r="SRF25" s="27"/>
      <c r="SRG25" s="27"/>
      <c r="SRH25" s="28"/>
      <c r="SRI25" s="17"/>
      <c r="SRJ25" s="27"/>
      <c r="SRK25" s="27"/>
      <c r="SRL25" s="27"/>
      <c r="SRM25" s="27"/>
      <c r="SRN25" s="27"/>
      <c r="SRO25" s="27"/>
      <c r="SRP25" s="28"/>
      <c r="SRQ25" s="17"/>
      <c r="SRR25" s="27"/>
      <c r="SRS25" s="27"/>
      <c r="SRT25" s="27"/>
      <c r="SRU25" s="27"/>
      <c r="SRV25" s="27"/>
      <c r="SRW25" s="27"/>
      <c r="SRX25" s="28"/>
      <c r="SRY25" s="17"/>
      <c r="SRZ25" s="27"/>
      <c r="SSA25" s="27"/>
      <c r="SSB25" s="27"/>
      <c r="SSC25" s="27"/>
      <c r="SSD25" s="27"/>
      <c r="SSE25" s="27"/>
      <c r="SSF25" s="28"/>
      <c r="SSG25" s="17"/>
      <c r="SSH25" s="27"/>
      <c r="SSI25" s="27"/>
      <c r="SSJ25" s="27"/>
      <c r="SSK25" s="27"/>
      <c r="SSL25" s="27"/>
      <c r="SSM25" s="27"/>
      <c r="SSN25" s="28"/>
      <c r="SSO25" s="17"/>
      <c r="SSP25" s="27"/>
      <c r="SSQ25" s="27"/>
      <c r="SSR25" s="27"/>
      <c r="SSS25" s="27"/>
      <c r="SST25" s="27"/>
      <c r="SSU25" s="27"/>
      <c r="SSV25" s="28"/>
      <c r="SSW25" s="17"/>
      <c r="SSX25" s="27"/>
      <c r="SSY25" s="27"/>
      <c r="SSZ25" s="27"/>
      <c r="STA25" s="27"/>
      <c r="STB25" s="27"/>
      <c r="STC25" s="27"/>
      <c r="STD25" s="28"/>
      <c r="STE25" s="17"/>
      <c r="STF25" s="27"/>
      <c r="STG25" s="27"/>
      <c r="STH25" s="27"/>
      <c r="STI25" s="27"/>
      <c r="STJ25" s="27"/>
      <c r="STK25" s="27"/>
      <c r="STL25" s="28"/>
      <c r="STM25" s="17"/>
      <c r="STN25" s="27"/>
      <c r="STO25" s="27"/>
      <c r="STP25" s="27"/>
      <c r="STQ25" s="27"/>
      <c r="STR25" s="27"/>
      <c r="STS25" s="27"/>
      <c r="STT25" s="28"/>
      <c r="STU25" s="17"/>
      <c r="STV25" s="27"/>
      <c r="STW25" s="27"/>
      <c r="STX25" s="27"/>
      <c r="STY25" s="27"/>
      <c r="STZ25" s="27"/>
      <c r="SUA25" s="27"/>
      <c r="SUB25" s="28"/>
      <c r="SUC25" s="17"/>
      <c r="SUD25" s="27"/>
      <c r="SUE25" s="27"/>
      <c r="SUF25" s="27"/>
      <c r="SUG25" s="27"/>
      <c r="SUH25" s="27"/>
      <c r="SUI25" s="27"/>
      <c r="SUJ25" s="28"/>
      <c r="SUK25" s="17"/>
      <c r="SUL25" s="27"/>
      <c r="SUM25" s="27"/>
      <c r="SUN25" s="27"/>
      <c r="SUO25" s="27"/>
      <c r="SUP25" s="27"/>
      <c r="SUQ25" s="27"/>
      <c r="SUR25" s="28"/>
      <c r="SUS25" s="17"/>
      <c r="SUT25" s="27"/>
      <c r="SUU25" s="27"/>
      <c r="SUV25" s="27"/>
      <c r="SUW25" s="27"/>
      <c r="SUX25" s="27"/>
      <c r="SUY25" s="27"/>
      <c r="SUZ25" s="28"/>
      <c r="SVA25" s="17"/>
      <c r="SVB25" s="27"/>
      <c r="SVC25" s="27"/>
      <c r="SVD25" s="27"/>
      <c r="SVE25" s="27"/>
      <c r="SVF25" s="27"/>
      <c r="SVG25" s="27"/>
      <c r="SVH25" s="28"/>
      <c r="SVI25" s="17"/>
      <c r="SVJ25" s="27"/>
      <c r="SVK25" s="27"/>
      <c r="SVL25" s="27"/>
      <c r="SVM25" s="27"/>
      <c r="SVN25" s="27"/>
      <c r="SVO25" s="27"/>
      <c r="SVP25" s="28"/>
      <c r="SVQ25" s="17"/>
      <c r="SVR25" s="27"/>
      <c r="SVS25" s="27"/>
      <c r="SVT25" s="27"/>
      <c r="SVU25" s="27"/>
      <c r="SVV25" s="27"/>
      <c r="SVW25" s="27"/>
      <c r="SVX25" s="28"/>
      <c r="SVY25" s="17"/>
      <c r="SVZ25" s="27"/>
      <c r="SWA25" s="27"/>
      <c r="SWB25" s="27"/>
      <c r="SWC25" s="27"/>
      <c r="SWD25" s="27"/>
      <c r="SWE25" s="27"/>
      <c r="SWF25" s="28"/>
      <c r="SWG25" s="17"/>
      <c r="SWH25" s="27"/>
      <c r="SWI25" s="27"/>
      <c r="SWJ25" s="27"/>
      <c r="SWK25" s="27"/>
      <c r="SWL25" s="27"/>
      <c r="SWM25" s="27"/>
      <c r="SWN25" s="28"/>
      <c r="SWO25" s="17"/>
      <c r="SWP25" s="27"/>
      <c r="SWQ25" s="27"/>
      <c r="SWR25" s="27"/>
      <c r="SWS25" s="27"/>
      <c r="SWT25" s="27"/>
      <c r="SWU25" s="27"/>
      <c r="SWV25" s="28"/>
      <c r="SWW25" s="17"/>
      <c r="SWX25" s="27"/>
      <c r="SWY25" s="27"/>
      <c r="SWZ25" s="27"/>
      <c r="SXA25" s="27"/>
      <c r="SXB25" s="27"/>
      <c r="SXC25" s="27"/>
      <c r="SXD25" s="28"/>
      <c r="SXE25" s="17"/>
      <c r="SXF25" s="27"/>
      <c r="SXG25" s="27"/>
      <c r="SXH25" s="27"/>
      <c r="SXI25" s="27"/>
      <c r="SXJ25" s="27"/>
      <c r="SXK25" s="27"/>
      <c r="SXL25" s="28"/>
      <c r="SXM25" s="17"/>
      <c r="SXN25" s="27"/>
      <c r="SXO25" s="27"/>
      <c r="SXP25" s="27"/>
      <c r="SXQ25" s="27"/>
      <c r="SXR25" s="27"/>
      <c r="SXS25" s="27"/>
      <c r="SXT25" s="28"/>
      <c r="SXU25" s="17"/>
      <c r="SXV25" s="27"/>
      <c r="SXW25" s="27"/>
      <c r="SXX25" s="27"/>
      <c r="SXY25" s="27"/>
      <c r="SXZ25" s="27"/>
      <c r="SYA25" s="27"/>
      <c r="SYB25" s="28"/>
      <c r="SYC25" s="17"/>
      <c r="SYD25" s="27"/>
      <c r="SYE25" s="27"/>
      <c r="SYF25" s="27"/>
      <c r="SYG25" s="27"/>
      <c r="SYH25" s="27"/>
      <c r="SYI25" s="27"/>
      <c r="SYJ25" s="28"/>
      <c r="SYK25" s="17"/>
      <c r="SYL25" s="27"/>
      <c r="SYM25" s="27"/>
      <c r="SYN25" s="27"/>
      <c r="SYO25" s="27"/>
      <c r="SYP25" s="27"/>
      <c r="SYQ25" s="27"/>
      <c r="SYR25" s="28"/>
      <c r="SYS25" s="17"/>
      <c r="SYT25" s="27"/>
      <c r="SYU25" s="27"/>
      <c r="SYV25" s="27"/>
      <c r="SYW25" s="27"/>
      <c r="SYX25" s="27"/>
      <c r="SYY25" s="27"/>
      <c r="SYZ25" s="28"/>
      <c r="SZA25" s="17"/>
      <c r="SZB25" s="27"/>
      <c r="SZC25" s="27"/>
      <c r="SZD25" s="27"/>
      <c r="SZE25" s="27"/>
      <c r="SZF25" s="27"/>
      <c r="SZG25" s="27"/>
      <c r="SZH25" s="28"/>
      <c r="SZI25" s="17"/>
      <c r="SZJ25" s="27"/>
      <c r="SZK25" s="27"/>
      <c r="SZL25" s="27"/>
      <c r="SZM25" s="27"/>
      <c r="SZN25" s="27"/>
      <c r="SZO25" s="27"/>
      <c r="SZP25" s="28"/>
      <c r="SZQ25" s="17"/>
      <c r="SZR25" s="27"/>
      <c r="SZS25" s="27"/>
      <c r="SZT25" s="27"/>
      <c r="SZU25" s="27"/>
      <c r="SZV25" s="27"/>
      <c r="SZW25" s="27"/>
      <c r="SZX25" s="28"/>
      <c r="SZY25" s="17"/>
      <c r="SZZ25" s="27"/>
      <c r="TAA25" s="27"/>
      <c r="TAB25" s="27"/>
      <c r="TAC25" s="27"/>
      <c r="TAD25" s="27"/>
      <c r="TAE25" s="27"/>
      <c r="TAF25" s="28"/>
      <c r="TAG25" s="17"/>
      <c r="TAH25" s="27"/>
      <c r="TAI25" s="27"/>
      <c r="TAJ25" s="27"/>
      <c r="TAK25" s="27"/>
      <c r="TAL25" s="27"/>
      <c r="TAM25" s="27"/>
      <c r="TAN25" s="28"/>
      <c r="TAO25" s="17"/>
      <c r="TAP25" s="27"/>
      <c r="TAQ25" s="27"/>
      <c r="TAR25" s="27"/>
      <c r="TAS25" s="27"/>
      <c r="TAT25" s="27"/>
      <c r="TAU25" s="27"/>
      <c r="TAV25" s="28"/>
      <c r="TAW25" s="17"/>
      <c r="TAX25" s="27"/>
      <c r="TAY25" s="27"/>
      <c r="TAZ25" s="27"/>
      <c r="TBA25" s="27"/>
      <c r="TBB25" s="27"/>
      <c r="TBC25" s="27"/>
      <c r="TBD25" s="28"/>
      <c r="TBE25" s="17"/>
      <c r="TBF25" s="27"/>
      <c r="TBG25" s="27"/>
      <c r="TBH25" s="27"/>
      <c r="TBI25" s="27"/>
      <c r="TBJ25" s="27"/>
      <c r="TBK25" s="27"/>
      <c r="TBL25" s="28"/>
      <c r="TBM25" s="17"/>
      <c r="TBN25" s="27"/>
      <c r="TBO25" s="27"/>
      <c r="TBP25" s="27"/>
      <c r="TBQ25" s="27"/>
      <c r="TBR25" s="27"/>
      <c r="TBS25" s="27"/>
      <c r="TBT25" s="28"/>
      <c r="TBU25" s="17"/>
      <c r="TBV25" s="27"/>
      <c r="TBW25" s="27"/>
      <c r="TBX25" s="27"/>
      <c r="TBY25" s="27"/>
      <c r="TBZ25" s="27"/>
      <c r="TCA25" s="27"/>
      <c r="TCB25" s="28"/>
      <c r="TCC25" s="17"/>
      <c r="TCD25" s="27"/>
      <c r="TCE25" s="27"/>
      <c r="TCF25" s="27"/>
      <c r="TCG25" s="27"/>
      <c r="TCH25" s="27"/>
      <c r="TCI25" s="27"/>
      <c r="TCJ25" s="28"/>
      <c r="TCK25" s="17"/>
      <c r="TCL25" s="27"/>
      <c r="TCM25" s="27"/>
      <c r="TCN25" s="27"/>
      <c r="TCO25" s="27"/>
      <c r="TCP25" s="27"/>
      <c r="TCQ25" s="27"/>
      <c r="TCR25" s="28"/>
      <c r="TCS25" s="17"/>
      <c r="TCT25" s="27"/>
      <c r="TCU25" s="27"/>
      <c r="TCV25" s="27"/>
      <c r="TCW25" s="27"/>
      <c r="TCX25" s="27"/>
      <c r="TCY25" s="27"/>
      <c r="TCZ25" s="28"/>
      <c r="TDA25" s="17"/>
      <c r="TDB25" s="27"/>
      <c r="TDC25" s="27"/>
      <c r="TDD25" s="27"/>
      <c r="TDE25" s="27"/>
      <c r="TDF25" s="27"/>
      <c r="TDG25" s="27"/>
      <c r="TDH25" s="28"/>
      <c r="TDI25" s="17"/>
      <c r="TDJ25" s="27"/>
      <c r="TDK25" s="27"/>
      <c r="TDL25" s="27"/>
      <c r="TDM25" s="27"/>
      <c r="TDN25" s="27"/>
      <c r="TDO25" s="27"/>
      <c r="TDP25" s="28"/>
      <c r="TDQ25" s="17"/>
      <c r="TDR25" s="27"/>
      <c r="TDS25" s="27"/>
      <c r="TDT25" s="27"/>
      <c r="TDU25" s="27"/>
      <c r="TDV25" s="27"/>
      <c r="TDW25" s="27"/>
      <c r="TDX25" s="28"/>
      <c r="TDY25" s="17"/>
      <c r="TDZ25" s="27"/>
      <c r="TEA25" s="27"/>
      <c r="TEB25" s="27"/>
      <c r="TEC25" s="27"/>
      <c r="TED25" s="27"/>
      <c r="TEE25" s="27"/>
      <c r="TEF25" s="28"/>
      <c r="TEG25" s="17"/>
      <c r="TEH25" s="27"/>
      <c r="TEI25" s="27"/>
      <c r="TEJ25" s="27"/>
      <c r="TEK25" s="27"/>
      <c r="TEL25" s="27"/>
      <c r="TEM25" s="27"/>
      <c r="TEN25" s="28"/>
      <c r="TEO25" s="17"/>
      <c r="TEP25" s="27"/>
      <c r="TEQ25" s="27"/>
      <c r="TER25" s="27"/>
      <c r="TES25" s="27"/>
      <c r="TET25" s="27"/>
      <c r="TEU25" s="27"/>
      <c r="TEV25" s="28"/>
      <c r="TEW25" s="17"/>
      <c r="TEX25" s="27"/>
      <c r="TEY25" s="27"/>
      <c r="TEZ25" s="27"/>
      <c r="TFA25" s="27"/>
      <c r="TFB25" s="27"/>
      <c r="TFC25" s="27"/>
      <c r="TFD25" s="28"/>
      <c r="TFE25" s="17"/>
      <c r="TFF25" s="27"/>
      <c r="TFG25" s="27"/>
      <c r="TFH25" s="27"/>
      <c r="TFI25" s="27"/>
      <c r="TFJ25" s="27"/>
      <c r="TFK25" s="27"/>
      <c r="TFL25" s="28"/>
      <c r="TFM25" s="17"/>
      <c r="TFN25" s="27"/>
      <c r="TFO25" s="27"/>
      <c r="TFP25" s="27"/>
      <c r="TFQ25" s="27"/>
      <c r="TFR25" s="27"/>
      <c r="TFS25" s="27"/>
      <c r="TFT25" s="28"/>
      <c r="TFU25" s="17"/>
      <c r="TFV25" s="27"/>
      <c r="TFW25" s="27"/>
      <c r="TFX25" s="27"/>
      <c r="TFY25" s="27"/>
      <c r="TFZ25" s="27"/>
      <c r="TGA25" s="27"/>
      <c r="TGB25" s="28"/>
      <c r="TGC25" s="17"/>
      <c r="TGD25" s="27"/>
      <c r="TGE25" s="27"/>
      <c r="TGF25" s="27"/>
      <c r="TGG25" s="27"/>
      <c r="TGH25" s="27"/>
      <c r="TGI25" s="27"/>
      <c r="TGJ25" s="28"/>
      <c r="TGK25" s="17"/>
      <c r="TGL25" s="27"/>
      <c r="TGM25" s="27"/>
      <c r="TGN25" s="27"/>
      <c r="TGO25" s="27"/>
      <c r="TGP25" s="27"/>
      <c r="TGQ25" s="27"/>
      <c r="TGR25" s="28"/>
      <c r="TGS25" s="17"/>
      <c r="TGT25" s="27"/>
      <c r="TGU25" s="27"/>
      <c r="TGV25" s="27"/>
      <c r="TGW25" s="27"/>
      <c r="TGX25" s="27"/>
      <c r="TGY25" s="27"/>
      <c r="TGZ25" s="28"/>
      <c r="THA25" s="17"/>
      <c r="THB25" s="27"/>
      <c r="THC25" s="27"/>
      <c r="THD25" s="27"/>
      <c r="THE25" s="27"/>
      <c r="THF25" s="27"/>
      <c r="THG25" s="27"/>
      <c r="THH25" s="28"/>
      <c r="THI25" s="17"/>
      <c r="THJ25" s="27"/>
      <c r="THK25" s="27"/>
      <c r="THL25" s="27"/>
      <c r="THM25" s="27"/>
      <c r="THN25" s="27"/>
      <c r="THO25" s="27"/>
      <c r="THP25" s="28"/>
      <c r="THQ25" s="17"/>
      <c r="THR25" s="27"/>
      <c r="THS25" s="27"/>
      <c r="THT25" s="27"/>
      <c r="THU25" s="27"/>
      <c r="THV25" s="27"/>
      <c r="THW25" s="27"/>
      <c r="THX25" s="28"/>
      <c r="THY25" s="17"/>
      <c r="THZ25" s="27"/>
      <c r="TIA25" s="27"/>
      <c r="TIB25" s="27"/>
      <c r="TIC25" s="27"/>
      <c r="TID25" s="27"/>
      <c r="TIE25" s="27"/>
      <c r="TIF25" s="28"/>
      <c r="TIG25" s="17"/>
      <c r="TIH25" s="27"/>
      <c r="TII25" s="27"/>
      <c r="TIJ25" s="27"/>
      <c r="TIK25" s="27"/>
      <c r="TIL25" s="27"/>
      <c r="TIM25" s="27"/>
      <c r="TIN25" s="28"/>
      <c r="TIO25" s="17"/>
      <c r="TIP25" s="27"/>
      <c r="TIQ25" s="27"/>
      <c r="TIR25" s="27"/>
      <c r="TIS25" s="27"/>
      <c r="TIT25" s="27"/>
      <c r="TIU25" s="27"/>
      <c r="TIV25" s="28"/>
      <c r="TIW25" s="17"/>
      <c r="TIX25" s="27"/>
      <c r="TIY25" s="27"/>
      <c r="TIZ25" s="27"/>
      <c r="TJA25" s="27"/>
      <c r="TJB25" s="27"/>
      <c r="TJC25" s="27"/>
      <c r="TJD25" s="28"/>
      <c r="TJE25" s="17"/>
      <c r="TJF25" s="27"/>
      <c r="TJG25" s="27"/>
      <c r="TJH25" s="27"/>
      <c r="TJI25" s="27"/>
      <c r="TJJ25" s="27"/>
      <c r="TJK25" s="27"/>
      <c r="TJL25" s="28"/>
      <c r="TJM25" s="17"/>
      <c r="TJN25" s="27"/>
      <c r="TJO25" s="27"/>
      <c r="TJP25" s="27"/>
      <c r="TJQ25" s="27"/>
      <c r="TJR25" s="27"/>
      <c r="TJS25" s="27"/>
      <c r="TJT25" s="28"/>
      <c r="TJU25" s="17"/>
      <c r="TJV25" s="27"/>
      <c r="TJW25" s="27"/>
      <c r="TJX25" s="27"/>
      <c r="TJY25" s="27"/>
      <c r="TJZ25" s="27"/>
      <c r="TKA25" s="27"/>
      <c r="TKB25" s="28"/>
      <c r="TKC25" s="17"/>
      <c r="TKD25" s="27"/>
      <c r="TKE25" s="27"/>
      <c r="TKF25" s="27"/>
      <c r="TKG25" s="27"/>
      <c r="TKH25" s="27"/>
      <c r="TKI25" s="27"/>
      <c r="TKJ25" s="28"/>
      <c r="TKK25" s="17"/>
      <c r="TKL25" s="27"/>
      <c r="TKM25" s="27"/>
      <c r="TKN25" s="27"/>
      <c r="TKO25" s="27"/>
      <c r="TKP25" s="27"/>
      <c r="TKQ25" s="27"/>
      <c r="TKR25" s="28"/>
      <c r="TKS25" s="17"/>
      <c r="TKT25" s="27"/>
      <c r="TKU25" s="27"/>
      <c r="TKV25" s="27"/>
      <c r="TKW25" s="27"/>
      <c r="TKX25" s="27"/>
      <c r="TKY25" s="27"/>
      <c r="TKZ25" s="28"/>
      <c r="TLA25" s="17"/>
      <c r="TLB25" s="27"/>
      <c r="TLC25" s="27"/>
      <c r="TLD25" s="27"/>
      <c r="TLE25" s="27"/>
      <c r="TLF25" s="27"/>
      <c r="TLG25" s="27"/>
      <c r="TLH25" s="28"/>
      <c r="TLI25" s="17"/>
      <c r="TLJ25" s="27"/>
      <c r="TLK25" s="27"/>
      <c r="TLL25" s="27"/>
      <c r="TLM25" s="27"/>
      <c r="TLN25" s="27"/>
      <c r="TLO25" s="27"/>
      <c r="TLP25" s="28"/>
      <c r="TLQ25" s="17"/>
      <c r="TLR25" s="27"/>
      <c r="TLS25" s="27"/>
      <c r="TLT25" s="27"/>
      <c r="TLU25" s="27"/>
      <c r="TLV25" s="27"/>
      <c r="TLW25" s="27"/>
      <c r="TLX25" s="28"/>
      <c r="TLY25" s="17"/>
      <c r="TLZ25" s="27"/>
      <c r="TMA25" s="27"/>
      <c r="TMB25" s="27"/>
      <c r="TMC25" s="27"/>
      <c r="TMD25" s="27"/>
      <c r="TME25" s="27"/>
      <c r="TMF25" s="28"/>
      <c r="TMG25" s="17"/>
      <c r="TMH25" s="27"/>
      <c r="TMI25" s="27"/>
      <c r="TMJ25" s="27"/>
      <c r="TMK25" s="27"/>
      <c r="TML25" s="27"/>
      <c r="TMM25" s="27"/>
      <c r="TMN25" s="28"/>
      <c r="TMO25" s="17"/>
      <c r="TMP25" s="27"/>
      <c r="TMQ25" s="27"/>
      <c r="TMR25" s="27"/>
      <c r="TMS25" s="27"/>
      <c r="TMT25" s="27"/>
      <c r="TMU25" s="27"/>
      <c r="TMV25" s="28"/>
      <c r="TMW25" s="17"/>
      <c r="TMX25" s="27"/>
      <c r="TMY25" s="27"/>
      <c r="TMZ25" s="27"/>
      <c r="TNA25" s="27"/>
      <c r="TNB25" s="27"/>
      <c r="TNC25" s="27"/>
      <c r="TND25" s="28"/>
      <c r="TNE25" s="17"/>
      <c r="TNF25" s="27"/>
      <c r="TNG25" s="27"/>
      <c r="TNH25" s="27"/>
      <c r="TNI25" s="27"/>
      <c r="TNJ25" s="27"/>
      <c r="TNK25" s="27"/>
      <c r="TNL25" s="28"/>
      <c r="TNM25" s="17"/>
      <c r="TNN25" s="27"/>
      <c r="TNO25" s="27"/>
      <c r="TNP25" s="27"/>
      <c r="TNQ25" s="27"/>
      <c r="TNR25" s="27"/>
      <c r="TNS25" s="27"/>
      <c r="TNT25" s="28"/>
      <c r="TNU25" s="17"/>
      <c r="TNV25" s="27"/>
      <c r="TNW25" s="27"/>
      <c r="TNX25" s="27"/>
      <c r="TNY25" s="27"/>
      <c r="TNZ25" s="27"/>
      <c r="TOA25" s="27"/>
      <c r="TOB25" s="28"/>
      <c r="TOC25" s="17"/>
      <c r="TOD25" s="27"/>
      <c r="TOE25" s="27"/>
      <c r="TOF25" s="27"/>
      <c r="TOG25" s="27"/>
      <c r="TOH25" s="27"/>
      <c r="TOI25" s="27"/>
      <c r="TOJ25" s="28"/>
      <c r="TOK25" s="17"/>
      <c r="TOL25" s="27"/>
      <c r="TOM25" s="27"/>
      <c r="TON25" s="27"/>
      <c r="TOO25" s="27"/>
      <c r="TOP25" s="27"/>
      <c r="TOQ25" s="27"/>
      <c r="TOR25" s="28"/>
      <c r="TOS25" s="17"/>
      <c r="TOT25" s="27"/>
      <c r="TOU25" s="27"/>
      <c r="TOV25" s="27"/>
      <c r="TOW25" s="27"/>
      <c r="TOX25" s="27"/>
      <c r="TOY25" s="27"/>
      <c r="TOZ25" s="28"/>
      <c r="TPA25" s="17"/>
      <c r="TPB25" s="27"/>
      <c r="TPC25" s="27"/>
      <c r="TPD25" s="27"/>
      <c r="TPE25" s="27"/>
      <c r="TPF25" s="27"/>
      <c r="TPG25" s="27"/>
      <c r="TPH25" s="28"/>
      <c r="TPI25" s="17"/>
      <c r="TPJ25" s="27"/>
      <c r="TPK25" s="27"/>
      <c r="TPL25" s="27"/>
      <c r="TPM25" s="27"/>
      <c r="TPN25" s="27"/>
      <c r="TPO25" s="27"/>
      <c r="TPP25" s="28"/>
      <c r="TPQ25" s="17"/>
      <c r="TPR25" s="27"/>
      <c r="TPS25" s="27"/>
      <c r="TPT25" s="27"/>
      <c r="TPU25" s="27"/>
      <c r="TPV25" s="27"/>
      <c r="TPW25" s="27"/>
      <c r="TPX25" s="28"/>
      <c r="TPY25" s="17"/>
      <c r="TPZ25" s="27"/>
      <c r="TQA25" s="27"/>
      <c r="TQB25" s="27"/>
      <c r="TQC25" s="27"/>
      <c r="TQD25" s="27"/>
      <c r="TQE25" s="27"/>
      <c r="TQF25" s="28"/>
      <c r="TQG25" s="17"/>
      <c r="TQH25" s="27"/>
      <c r="TQI25" s="27"/>
      <c r="TQJ25" s="27"/>
      <c r="TQK25" s="27"/>
      <c r="TQL25" s="27"/>
      <c r="TQM25" s="27"/>
      <c r="TQN25" s="28"/>
      <c r="TQO25" s="17"/>
      <c r="TQP25" s="27"/>
      <c r="TQQ25" s="27"/>
      <c r="TQR25" s="27"/>
      <c r="TQS25" s="27"/>
      <c r="TQT25" s="27"/>
      <c r="TQU25" s="27"/>
      <c r="TQV25" s="28"/>
      <c r="TQW25" s="17"/>
      <c r="TQX25" s="27"/>
      <c r="TQY25" s="27"/>
      <c r="TQZ25" s="27"/>
      <c r="TRA25" s="27"/>
      <c r="TRB25" s="27"/>
      <c r="TRC25" s="27"/>
      <c r="TRD25" s="28"/>
      <c r="TRE25" s="17"/>
      <c r="TRF25" s="27"/>
      <c r="TRG25" s="27"/>
      <c r="TRH25" s="27"/>
      <c r="TRI25" s="27"/>
      <c r="TRJ25" s="27"/>
      <c r="TRK25" s="27"/>
      <c r="TRL25" s="28"/>
      <c r="TRM25" s="17"/>
      <c r="TRN25" s="27"/>
      <c r="TRO25" s="27"/>
      <c r="TRP25" s="27"/>
      <c r="TRQ25" s="27"/>
      <c r="TRR25" s="27"/>
      <c r="TRS25" s="27"/>
      <c r="TRT25" s="28"/>
      <c r="TRU25" s="17"/>
      <c r="TRV25" s="27"/>
      <c r="TRW25" s="27"/>
      <c r="TRX25" s="27"/>
      <c r="TRY25" s="27"/>
      <c r="TRZ25" s="27"/>
      <c r="TSA25" s="27"/>
      <c r="TSB25" s="28"/>
      <c r="TSC25" s="17"/>
      <c r="TSD25" s="27"/>
      <c r="TSE25" s="27"/>
      <c r="TSF25" s="27"/>
      <c r="TSG25" s="27"/>
      <c r="TSH25" s="27"/>
      <c r="TSI25" s="27"/>
      <c r="TSJ25" s="28"/>
      <c r="TSK25" s="17"/>
      <c r="TSL25" s="27"/>
      <c r="TSM25" s="27"/>
      <c r="TSN25" s="27"/>
      <c r="TSO25" s="27"/>
      <c r="TSP25" s="27"/>
      <c r="TSQ25" s="27"/>
      <c r="TSR25" s="28"/>
      <c r="TSS25" s="17"/>
      <c r="TST25" s="27"/>
      <c r="TSU25" s="27"/>
      <c r="TSV25" s="27"/>
      <c r="TSW25" s="27"/>
      <c r="TSX25" s="27"/>
      <c r="TSY25" s="27"/>
      <c r="TSZ25" s="28"/>
      <c r="TTA25" s="17"/>
      <c r="TTB25" s="27"/>
      <c r="TTC25" s="27"/>
      <c r="TTD25" s="27"/>
      <c r="TTE25" s="27"/>
      <c r="TTF25" s="27"/>
      <c r="TTG25" s="27"/>
      <c r="TTH25" s="28"/>
      <c r="TTI25" s="17"/>
      <c r="TTJ25" s="27"/>
      <c r="TTK25" s="27"/>
      <c r="TTL25" s="27"/>
      <c r="TTM25" s="27"/>
      <c r="TTN25" s="27"/>
      <c r="TTO25" s="27"/>
      <c r="TTP25" s="28"/>
      <c r="TTQ25" s="17"/>
      <c r="TTR25" s="27"/>
      <c r="TTS25" s="27"/>
      <c r="TTT25" s="27"/>
      <c r="TTU25" s="27"/>
      <c r="TTV25" s="27"/>
      <c r="TTW25" s="27"/>
      <c r="TTX25" s="28"/>
      <c r="TTY25" s="17"/>
      <c r="TTZ25" s="27"/>
      <c r="TUA25" s="27"/>
      <c r="TUB25" s="27"/>
      <c r="TUC25" s="27"/>
      <c r="TUD25" s="27"/>
      <c r="TUE25" s="27"/>
      <c r="TUF25" s="28"/>
      <c r="TUG25" s="17"/>
      <c r="TUH25" s="27"/>
      <c r="TUI25" s="27"/>
      <c r="TUJ25" s="27"/>
      <c r="TUK25" s="27"/>
      <c r="TUL25" s="27"/>
      <c r="TUM25" s="27"/>
      <c r="TUN25" s="28"/>
      <c r="TUO25" s="17"/>
      <c r="TUP25" s="27"/>
      <c r="TUQ25" s="27"/>
      <c r="TUR25" s="27"/>
      <c r="TUS25" s="27"/>
      <c r="TUT25" s="27"/>
      <c r="TUU25" s="27"/>
      <c r="TUV25" s="28"/>
      <c r="TUW25" s="17"/>
      <c r="TUX25" s="27"/>
      <c r="TUY25" s="27"/>
      <c r="TUZ25" s="27"/>
      <c r="TVA25" s="27"/>
      <c r="TVB25" s="27"/>
      <c r="TVC25" s="27"/>
      <c r="TVD25" s="28"/>
      <c r="TVE25" s="17"/>
      <c r="TVF25" s="27"/>
      <c r="TVG25" s="27"/>
      <c r="TVH25" s="27"/>
      <c r="TVI25" s="27"/>
      <c r="TVJ25" s="27"/>
      <c r="TVK25" s="27"/>
      <c r="TVL25" s="28"/>
      <c r="TVM25" s="17"/>
      <c r="TVN25" s="27"/>
      <c r="TVO25" s="27"/>
      <c r="TVP25" s="27"/>
      <c r="TVQ25" s="27"/>
      <c r="TVR25" s="27"/>
      <c r="TVS25" s="27"/>
      <c r="TVT25" s="28"/>
      <c r="TVU25" s="17"/>
      <c r="TVV25" s="27"/>
      <c r="TVW25" s="27"/>
      <c r="TVX25" s="27"/>
      <c r="TVY25" s="27"/>
      <c r="TVZ25" s="27"/>
      <c r="TWA25" s="27"/>
      <c r="TWB25" s="28"/>
      <c r="TWC25" s="17"/>
      <c r="TWD25" s="27"/>
      <c r="TWE25" s="27"/>
      <c r="TWF25" s="27"/>
      <c r="TWG25" s="27"/>
      <c r="TWH25" s="27"/>
      <c r="TWI25" s="27"/>
      <c r="TWJ25" s="28"/>
      <c r="TWK25" s="17"/>
      <c r="TWL25" s="27"/>
      <c r="TWM25" s="27"/>
      <c r="TWN25" s="27"/>
      <c r="TWO25" s="27"/>
      <c r="TWP25" s="27"/>
      <c r="TWQ25" s="27"/>
      <c r="TWR25" s="28"/>
      <c r="TWS25" s="17"/>
      <c r="TWT25" s="27"/>
      <c r="TWU25" s="27"/>
      <c r="TWV25" s="27"/>
      <c r="TWW25" s="27"/>
      <c r="TWX25" s="27"/>
      <c r="TWY25" s="27"/>
      <c r="TWZ25" s="28"/>
      <c r="TXA25" s="17"/>
      <c r="TXB25" s="27"/>
      <c r="TXC25" s="27"/>
      <c r="TXD25" s="27"/>
      <c r="TXE25" s="27"/>
      <c r="TXF25" s="27"/>
      <c r="TXG25" s="27"/>
      <c r="TXH25" s="28"/>
      <c r="TXI25" s="17"/>
      <c r="TXJ25" s="27"/>
      <c r="TXK25" s="27"/>
      <c r="TXL25" s="27"/>
      <c r="TXM25" s="27"/>
      <c r="TXN25" s="27"/>
      <c r="TXO25" s="27"/>
      <c r="TXP25" s="28"/>
      <c r="TXQ25" s="17"/>
      <c r="TXR25" s="27"/>
      <c r="TXS25" s="27"/>
      <c r="TXT25" s="27"/>
      <c r="TXU25" s="27"/>
      <c r="TXV25" s="27"/>
      <c r="TXW25" s="27"/>
      <c r="TXX25" s="28"/>
      <c r="TXY25" s="17"/>
      <c r="TXZ25" s="27"/>
      <c r="TYA25" s="27"/>
      <c r="TYB25" s="27"/>
      <c r="TYC25" s="27"/>
      <c r="TYD25" s="27"/>
      <c r="TYE25" s="27"/>
      <c r="TYF25" s="28"/>
      <c r="TYG25" s="17"/>
      <c r="TYH25" s="27"/>
      <c r="TYI25" s="27"/>
      <c r="TYJ25" s="27"/>
      <c r="TYK25" s="27"/>
      <c r="TYL25" s="27"/>
      <c r="TYM25" s="27"/>
      <c r="TYN25" s="28"/>
      <c r="TYO25" s="17"/>
      <c r="TYP25" s="27"/>
      <c r="TYQ25" s="27"/>
      <c r="TYR25" s="27"/>
      <c r="TYS25" s="27"/>
      <c r="TYT25" s="27"/>
      <c r="TYU25" s="27"/>
      <c r="TYV25" s="28"/>
      <c r="TYW25" s="17"/>
      <c r="TYX25" s="27"/>
      <c r="TYY25" s="27"/>
      <c r="TYZ25" s="27"/>
      <c r="TZA25" s="27"/>
      <c r="TZB25" s="27"/>
      <c r="TZC25" s="27"/>
      <c r="TZD25" s="28"/>
      <c r="TZE25" s="17"/>
      <c r="TZF25" s="27"/>
      <c r="TZG25" s="27"/>
      <c r="TZH25" s="27"/>
      <c r="TZI25" s="27"/>
      <c r="TZJ25" s="27"/>
      <c r="TZK25" s="27"/>
      <c r="TZL25" s="28"/>
      <c r="TZM25" s="17"/>
      <c r="TZN25" s="27"/>
      <c r="TZO25" s="27"/>
      <c r="TZP25" s="27"/>
      <c r="TZQ25" s="27"/>
      <c r="TZR25" s="27"/>
      <c r="TZS25" s="27"/>
      <c r="TZT25" s="28"/>
      <c r="TZU25" s="17"/>
      <c r="TZV25" s="27"/>
      <c r="TZW25" s="27"/>
      <c r="TZX25" s="27"/>
      <c r="TZY25" s="27"/>
      <c r="TZZ25" s="27"/>
      <c r="UAA25" s="27"/>
      <c r="UAB25" s="28"/>
      <c r="UAC25" s="17"/>
      <c r="UAD25" s="27"/>
      <c r="UAE25" s="27"/>
      <c r="UAF25" s="27"/>
      <c r="UAG25" s="27"/>
      <c r="UAH25" s="27"/>
      <c r="UAI25" s="27"/>
      <c r="UAJ25" s="28"/>
      <c r="UAK25" s="17"/>
      <c r="UAL25" s="27"/>
      <c r="UAM25" s="27"/>
      <c r="UAN25" s="27"/>
      <c r="UAO25" s="27"/>
      <c r="UAP25" s="27"/>
      <c r="UAQ25" s="27"/>
      <c r="UAR25" s="28"/>
      <c r="UAS25" s="17"/>
      <c r="UAT25" s="27"/>
      <c r="UAU25" s="27"/>
      <c r="UAV25" s="27"/>
      <c r="UAW25" s="27"/>
      <c r="UAX25" s="27"/>
      <c r="UAY25" s="27"/>
      <c r="UAZ25" s="28"/>
      <c r="UBA25" s="17"/>
      <c r="UBB25" s="27"/>
      <c r="UBC25" s="27"/>
      <c r="UBD25" s="27"/>
      <c r="UBE25" s="27"/>
      <c r="UBF25" s="27"/>
      <c r="UBG25" s="27"/>
      <c r="UBH25" s="28"/>
      <c r="UBI25" s="17"/>
      <c r="UBJ25" s="27"/>
      <c r="UBK25" s="27"/>
      <c r="UBL25" s="27"/>
      <c r="UBM25" s="27"/>
      <c r="UBN25" s="27"/>
      <c r="UBO25" s="27"/>
      <c r="UBP25" s="28"/>
      <c r="UBQ25" s="17"/>
      <c r="UBR25" s="27"/>
      <c r="UBS25" s="27"/>
      <c r="UBT25" s="27"/>
      <c r="UBU25" s="27"/>
      <c r="UBV25" s="27"/>
      <c r="UBW25" s="27"/>
      <c r="UBX25" s="28"/>
      <c r="UBY25" s="17"/>
      <c r="UBZ25" s="27"/>
      <c r="UCA25" s="27"/>
      <c r="UCB25" s="27"/>
      <c r="UCC25" s="27"/>
      <c r="UCD25" s="27"/>
      <c r="UCE25" s="27"/>
      <c r="UCF25" s="28"/>
      <c r="UCG25" s="17"/>
      <c r="UCH25" s="27"/>
      <c r="UCI25" s="27"/>
      <c r="UCJ25" s="27"/>
      <c r="UCK25" s="27"/>
      <c r="UCL25" s="27"/>
      <c r="UCM25" s="27"/>
      <c r="UCN25" s="28"/>
      <c r="UCO25" s="17"/>
      <c r="UCP25" s="27"/>
      <c r="UCQ25" s="27"/>
      <c r="UCR25" s="27"/>
      <c r="UCS25" s="27"/>
      <c r="UCT25" s="27"/>
      <c r="UCU25" s="27"/>
      <c r="UCV25" s="28"/>
      <c r="UCW25" s="17"/>
      <c r="UCX25" s="27"/>
      <c r="UCY25" s="27"/>
      <c r="UCZ25" s="27"/>
      <c r="UDA25" s="27"/>
      <c r="UDB25" s="27"/>
      <c r="UDC25" s="27"/>
      <c r="UDD25" s="28"/>
      <c r="UDE25" s="17"/>
      <c r="UDF25" s="27"/>
      <c r="UDG25" s="27"/>
      <c r="UDH25" s="27"/>
      <c r="UDI25" s="27"/>
      <c r="UDJ25" s="27"/>
      <c r="UDK25" s="27"/>
      <c r="UDL25" s="28"/>
      <c r="UDM25" s="17"/>
      <c r="UDN25" s="27"/>
      <c r="UDO25" s="27"/>
      <c r="UDP25" s="27"/>
      <c r="UDQ25" s="27"/>
      <c r="UDR25" s="27"/>
      <c r="UDS25" s="27"/>
      <c r="UDT25" s="28"/>
      <c r="UDU25" s="17"/>
      <c r="UDV25" s="27"/>
      <c r="UDW25" s="27"/>
      <c r="UDX25" s="27"/>
      <c r="UDY25" s="27"/>
      <c r="UDZ25" s="27"/>
      <c r="UEA25" s="27"/>
      <c r="UEB25" s="28"/>
      <c r="UEC25" s="17"/>
      <c r="UED25" s="27"/>
      <c r="UEE25" s="27"/>
      <c r="UEF25" s="27"/>
      <c r="UEG25" s="27"/>
      <c r="UEH25" s="27"/>
      <c r="UEI25" s="27"/>
      <c r="UEJ25" s="28"/>
      <c r="UEK25" s="17"/>
      <c r="UEL25" s="27"/>
      <c r="UEM25" s="27"/>
      <c r="UEN25" s="27"/>
      <c r="UEO25" s="27"/>
      <c r="UEP25" s="27"/>
      <c r="UEQ25" s="27"/>
      <c r="UER25" s="28"/>
      <c r="UES25" s="17"/>
      <c r="UET25" s="27"/>
      <c r="UEU25" s="27"/>
      <c r="UEV25" s="27"/>
      <c r="UEW25" s="27"/>
      <c r="UEX25" s="27"/>
      <c r="UEY25" s="27"/>
      <c r="UEZ25" s="28"/>
      <c r="UFA25" s="17"/>
      <c r="UFB25" s="27"/>
      <c r="UFC25" s="27"/>
      <c r="UFD25" s="27"/>
      <c r="UFE25" s="27"/>
      <c r="UFF25" s="27"/>
      <c r="UFG25" s="27"/>
      <c r="UFH25" s="28"/>
      <c r="UFI25" s="17"/>
      <c r="UFJ25" s="27"/>
      <c r="UFK25" s="27"/>
      <c r="UFL25" s="27"/>
      <c r="UFM25" s="27"/>
      <c r="UFN25" s="27"/>
      <c r="UFO25" s="27"/>
      <c r="UFP25" s="28"/>
      <c r="UFQ25" s="17"/>
      <c r="UFR25" s="27"/>
      <c r="UFS25" s="27"/>
      <c r="UFT25" s="27"/>
      <c r="UFU25" s="27"/>
      <c r="UFV25" s="27"/>
      <c r="UFW25" s="27"/>
      <c r="UFX25" s="28"/>
      <c r="UFY25" s="17"/>
      <c r="UFZ25" s="27"/>
      <c r="UGA25" s="27"/>
      <c r="UGB25" s="27"/>
      <c r="UGC25" s="27"/>
      <c r="UGD25" s="27"/>
      <c r="UGE25" s="27"/>
      <c r="UGF25" s="28"/>
      <c r="UGG25" s="17"/>
      <c r="UGH25" s="27"/>
      <c r="UGI25" s="27"/>
      <c r="UGJ25" s="27"/>
      <c r="UGK25" s="27"/>
      <c r="UGL25" s="27"/>
      <c r="UGM25" s="27"/>
      <c r="UGN25" s="28"/>
      <c r="UGO25" s="17"/>
      <c r="UGP25" s="27"/>
      <c r="UGQ25" s="27"/>
      <c r="UGR25" s="27"/>
      <c r="UGS25" s="27"/>
      <c r="UGT25" s="27"/>
      <c r="UGU25" s="27"/>
      <c r="UGV25" s="28"/>
      <c r="UGW25" s="17"/>
      <c r="UGX25" s="27"/>
      <c r="UGY25" s="27"/>
      <c r="UGZ25" s="27"/>
      <c r="UHA25" s="27"/>
      <c r="UHB25" s="27"/>
      <c r="UHC25" s="27"/>
      <c r="UHD25" s="28"/>
      <c r="UHE25" s="17"/>
      <c r="UHF25" s="27"/>
      <c r="UHG25" s="27"/>
      <c r="UHH25" s="27"/>
      <c r="UHI25" s="27"/>
      <c r="UHJ25" s="27"/>
      <c r="UHK25" s="27"/>
      <c r="UHL25" s="28"/>
      <c r="UHM25" s="17"/>
      <c r="UHN25" s="27"/>
      <c r="UHO25" s="27"/>
      <c r="UHP25" s="27"/>
      <c r="UHQ25" s="27"/>
      <c r="UHR25" s="27"/>
      <c r="UHS25" s="27"/>
      <c r="UHT25" s="28"/>
      <c r="UHU25" s="17"/>
      <c r="UHV25" s="27"/>
      <c r="UHW25" s="27"/>
      <c r="UHX25" s="27"/>
      <c r="UHY25" s="27"/>
      <c r="UHZ25" s="27"/>
      <c r="UIA25" s="27"/>
      <c r="UIB25" s="28"/>
      <c r="UIC25" s="17"/>
      <c r="UID25" s="27"/>
      <c r="UIE25" s="27"/>
      <c r="UIF25" s="27"/>
      <c r="UIG25" s="27"/>
      <c r="UIH25" s="27"/>
      <c r="UII25" s="27"/>
      <c r="UIJ25" s="28"/>
      <c r="UIK25" s="17"/>
      <c r="UIL25" s="27"/>
      <c r="UIM25" s="27"/>
      <c r="UIN25" s="27"/>
      <c r="UIO25" s="27"/>
      <c r="UIP25" s="27"/>
      <c r="UIQ25" s="27"/>
      <c r="UIR25" s="28"/>
      <c r="UIS25" s="17"/>
      <c r="UIT25" s="27"/>
      <c r="UIU25" s="27"/>
      <c r="UIV25" s="27"/>
      <c r="UIW25" s="27"/>
      <c r="UIX25" s="27"/>
      <c r="UIY25" s="27"/>
      <c r="UIZ25" s="28"/>
      <c r="UJA25" s="17"/>
      <c r="UJB25" s="27"/>
      <c r="UJC25" s="27"/>
      <c r="UJD25" s="27"/>
      <c r="UJE25" s="27"/>
      <c r="UJF25" s="27"/>
      <c r="UJG25" s="27"/>
      <c r="UJH25" s="28"/>
      <c r="UJI25" s="17"/>
      <c r="UJJ25" s="27"/>
      <c r="UJK25" s="27"/>
      <c r="UJL25" s="27"/>
      <c r="UJM25" s="27"/>
      <c r="UJN25" s="27"/>
      <c r="UJO25" s="27"/>
      <c r="UJP25" s="28"/>
      <c r="UJQ25" s="17"/>
      <c r="UJR25" s="27"/>
      <c r="UJS25" s="27"/>
      <c r="UJT25" s="27"/>
      <c r="UJU25" s="27"/>
      <c r="UJV25" s="27"/>
      <c r="UJW25" s="27"/>
      <c r="UJX25" s="28"/>
      <c r="UJY25" s="17"/>
      <c r="UJZ25" s="27"/>
      <c r="UKA25" s="27"/>
      <c r="UKB25" s="27"/>
      <c r="UKC25" s="27"/>
      <c r="UKD25" s="27"/>
      <c r="UKE25" s="27"/>
      <c r="UKF25" s="28"/>
      <c r="UKG25" s="17"/>
      <c r="UKH25" s="27"/>
      <c r="UKI25" s="27"/>
      <c r="UKJ25" s="27"/>
      <c r="UKK25" s="27"/>
      <c r="UKL25" s="27"/>
      <c r="UKM25" s="27"/>
      <c r="UKN25" s="28"/>
      <c r="UKO25" s="17"/>
      <c r="UKP25" s="27"/>
      <c r="UKQ25" s="27"/>
      <c r="UKR25" s="27"/>
      <c r="UKS25" s="27"/>
      <c r="UKT25" s="27"/>
      <c r="UKU25" s="27"/>
      <c r="UKV25" s="28"/>
      <c r="UKW25" s="17"/>
      <c r="UKX25" s="27"/>
      <c r="UKY25" s="27"/>
      <c r="UKZ25" s="27"/>
      <c r="ULA25" s="27"/>
      <c r="ULB25" s="27"/>
      <c r="ULC25" s="27"/>
      <c r="ULD25" s="28"/>
      <c r="ULE25" s="17"/>
      <c r="ULF25" s="27"/>
      <c r="ULG25" s="27"/>
      <c r="ULH25" s="27"/>
      <c r="ULI25" s="27"/>
      <c r="ULJ25" s="27"/>
      <c r="ULK25" s="27"/>
      <c r="ULL25" s="28"/>
      <c r="ULM25" s="17"/>
      <c r="ULN25" s="27"/>
      <c r="ULO25" s="27"/>
      <c r="ULP25" s="27"/>
      <c r="ULQ25" s="27"/>
      <c r="ULR25" s="27"/>
      <c r="ULS25" s="27"/>
      <c r="ULT25" s="28"/>
      <c r="ULU25" s="17"/>
      <c r="ULV25" s="27"/>
      <c r="ULW25" s="27"/>
      <c r="ULX25" s="27"/>
      <c r="ULY25" s="27"/>
      <c r="ULZ25" s="27"/>
      <c r="UMA25" s="27"/>
      <c r="UMB25" s="28"/>
      <c r="UMC25" s="17"/>
      <c r="UMD25" s="27"/>
      <c r="UME25" s="27"/>
      <c r="UMF25" s="27"/>
      <c r="UMG25" s="27"/>
      <c r="UMH25" s="27"/>
      <c r="UMI25" s="27"/>
      <c r="UMJ25" s="28"/>
      <c r="UMK25" s="17"/>
      <c r="UML25" s="27"/>
      <c r="UMM25" s="27"/>
      <c r="UMN25" s="27"/>
      <c r="UMO25" s="27"/>
      <c r="UMP25" s="27"/>
      <c r="UMQ25" s="27"/>
      <c r="UMR25" s="28"/>
      <c r="UMS25" s="17"/>
      <c r="UMT25" s="27"/>
      <c r="UMU25" s="27"/>
      <c r="UMV25" s="27"/>
      <c r="UMW25" s="27"/>
      <c r="UMX25" s="27"/>
      <c r="UMY25" s="27"/>
      <c r="UMZ25" s="28"/>
      <c r="UNA25" s="17"/>
      <c r="UNB25" s="27"/>
      <c r="UNC25" s="27"/>
      <c r="UND25" s="27"/>
      <c r="UNE25" s="27"/>
      <c r="UNF25" s="27"/>
      <c r="UNG25" s="27"/>
      <c r="UNH25" s="28"/>
      <c r="UNI25" s="17"/>
      <c r="UNJ25" s="27"/>
      <c r="UNK25" s="27"/>
      <c r="UNL25" s="27"/>
      <c r="UNM25" s="27"/>
      <c r="UNN25" s="27"/>
      <c r="UNO25" s="27"/>
      <c r="UNP25" s="28"/>
      <c r="UNQ25" s="17"/>
      <c r="UNR25" s="27"/>
      <c r="UNS25" s="27"/>
      <c r="UNT25" s="27"/>
      <c r="UNU25" s="27"/>
      <c r="UNV25" s="27"/>
      <c r="UNW25" s="27"/>
      <c r="UNX25" s="28"/>
      <c r="UNY25" s="17"/>
      <c r="UNZ25" s="27"/>
      <c r="UOA25" s="27"/>
      <c r="UOB25" s="27"/>
      <c r="UOC25" s="27"/>
      <c r="UOD25" s="27"/>
      <c r="UOE25" s="27"/>
      <c r="UOF25" s="28"/>
      <c r="UOG25" s="17"/>
      <c r="UOH25" s="27"/>
      <c r="UOI25" s="27"/>
      <c r="UOJ25" s="27"/>
      <c r="UOK25" s="27"/>
      <c r="UOL25" s="27"/>
      <c r="UOM25" s="27"/>
      <c r="UON25" s="28"/>
      <c r="UOO25" s="17"/>
      <c r="UOP25" s="27"/>
      <c r="UOQ25" s="27"/>
      <c r="UOR25" s="27"/>
      <c r="UOS25" s="27"/>
      <c r="UOT25" s="27"/>
      <c r="UOU25" s="27"/>
      <c r="UOV25" s="28"/>
      <c r="UOW25" s="17"/>
      <c r="UOX25" s="27"/>
      <c r="UOY25" s="27"/>
      <c r="UOZ25" s="27"/>
      <c r="UPA25" s="27"/>
      <c r="UPB25" s="27"/>
      <c r="UPC25" s="27"/>
      <c r="UPD25" s="28"/>
      <c r="UPE25" s="17"/>
      <c r="UPF25" s="27"/>
      <c r="UPG25" s="27"/>
      <c r="UPH25" s="27"/>
      <c r="UPI25" s="27"/>
      <c r="UPJ25" s="27"/>
      <c r="UPK25" s="27"/>
      <c r="UPL25" s="28"/>
      <c r="UPM25" s="17"/>
      <c r="UPN25" s="27"/>
      <c r="UPO25" s="27"/>
      <c r="UPP25" s="27"/>
      <c r="UPQ25" s="27"/>
      <c r="UPR25" s="27"/>
      <c r="UPS25" s="27"/>
      <c r="UPT25" s="28"/>
      <c r="UPU25" s="17"/>
      <c r="UPV25" s="27"/>
      <c r="UPW25" s="27"/>
      <c r="UPX25" s="27"/>
      <c r="UPY25" s="27"/>
      <c r="UPZ25" s="27"/>
      <c r="UQA25" s="27"/>
      <c r="UQB25" s="28"/>
      <c r="UQC25" s="17"/>
      <c r="UQD25" s="27"/>
      <c r="UQE25" s="27"/>
      <c r="UQF25" s="27"/>
      <c r="UQG25" s="27"/>
      <c r="UQH25" s="27"/>
      <c r="UQI25" s="27"/>
      <c r="UQJ25" s="28"/>
      <c r="UQK25" s="17"/>
      <c r="UQL25" s="27"/>
      <c r="UQM25" s="27"/>
      <c r="UQN25" s="27"/>
      <c r="UQO25" s="27"/>
      <c r="UQP25" s="27"/>
      <c r="UQQ25" s="27"/>
      <c r="UQR25" s="28"/>
      <c r="UQS25" s="17"/>
      <c r="UQT25" s="27"/>
      <c r="UQU25" s="27"/>
      <c r="UQV25" s="27"/>
      <c r="UQW25" s="27"/>
      <c r="UQX25" s="27"/>
      <c r="UQY25" s="27"/>
      <c r="UQZ25" s="28"/>
      <c r="URA25" s="17"/>
      <c r="URB25" s="27"/>
      <c r="URC25" s="27"/>
      <c r="URD25" s="27"/>
      <c r="URE25" s="27"/>
      <c r="URF25" s="27"/>
      <c r="URG25" s="27"/>
      <c r="URH25" s="28"/>
      <c r="URI25" s="17"/>
      <c r="URJ25" s="27"/>
      <c r="URK25" s="27"/>
      <c r="URL25" s="27"/>
      <c r="URM25" s="27"/>
      <c r="URN25" s="27"/>
      <c r="URO25" s="27"/>
      <c r="URP25" s="28"/>
      <c r="URQ25" s="17"/>
      <c r="URR25" s="27"/>
      <c r="URS25" s="27"/>
      <c r="URT25" s="27"/>
      <c r="URU25" s="27"/>
      <c r="URV25" s="27"/>
      <c r="URW25" s="27"/>
      <c r="URX25" s="28"/>
      <c r="URY25" s="17"/>
      <c r="URZ25" s="27"/>
      <c r="USA25" s="27"/>
      <c r="USB25" s="27"/>
      <c r="USC25" s="27"/>
      <c r="USD25" s="27"/>
      <c r="USE25" s="27"/>
      <c r="USF25" s="28"/>
      <c r="USG25" s="17"/>
      <c r="USH25" s="27"/>
      <c r="USI25" s="27"/>
      <c r="USJ25" s="27"/>
      <c r="USK25" s="27"/>
      <c r="USL25" s="27"/>
      <c r="USM25" s="27"/>
      <c r="USN25" s="28"/>
      <c r="USO25" s="17"/>
      <c r="USP25" s="27"/>
      <c r="USQ25" s="27"/>
      <c r="USR25" s="27"/>
      <c r="USS25" s="27"/>
      <c r="UST25" s="27"/>
      <c r="USU25" s="27"/>
      <c r="USV25" s="28"/>
      <c r="USW25" s="17"/>
      <c r="USX25" s="27"/>
      <c r="USY25" s="27"/>
      <c r="USZ25" s="27"/>
      <c r="UTA25" s="27"/>
      <c r="UTB25" s="27"/>
      <c r="UTC25" s="27"/>
      <c r="UTD25" s="28"/>
      <c r="UTE25" s="17"/>
      <c r="UTF25" s="27"/>
      <c r="UTG25" s="27"/>
      <c r="UTH25" s="27"/>
      <c r="UTI25" s="27"/>
      <c r="UTJ25" s="27"/>
      <c r="UTK25" s="27"/>
      <c r="UTL25" s="28"/>
      <c r="UTM25" s="17"/>
      <c r="UTN25" s="27"/>
      <c r="UTO25" s="27"/>
      <c r="UTP25" s="27"/>
      <c r="UTQ25" s="27"/>
      <c r="UTR25" s="27"/>
      <c r="UTS25" s="27"/>
      <c r="UTT25" s="28"/>
      <c r="UTU25" s="17"/>
      <c r="UTV25" s="27"/>
      <c r="UTW25" s="27"/>
      <c r="UTX25" s="27"/>
      <c r="UTY25" s="27"/>
      <c r="UTZ25" s="27"/>
      <c r="UUA25" s="27"/>
      <c r="UUB25" s="28"/>
      <c r="UUC25" s="17"/>
      <c r="UUD25" s="27"/>
      <c r="UUE25" s="27"/>
      <c r="UUF25" s="27"/>
      <c r="UUG25" s="27"/>
      <c r="UUH25" s="27"/>
      <c r="UUI25" s="27"/>
      <c r="UUJ25" s="28"/>
      <c r="UUK25" s="17"/>
      <c r="UUL25" s="27"/>
      <c r="UUM25" s="27"/>
      <c r="UUN25" s="27"/>
      <c r="UUO25" s="27"/>
      <c r="UUP25" s="27"/>
      <c r="UUQ25" s="27"/>
      <c r="UUR25" s="28"/>
      <c r="UUS25" s="17"/>
      <c r="UUT25" s="27"/>
      <c r="UUU25" s="27"/>
      <c r="UUV25" s="27"/>
      <c r="UUW25" s="27"/>
      <c r="UUX25" s="27"/>
      <c r="UUY25" s="27"/>
      <c r="UUZ25" s="28"/>
      <c r="UVA25" s="17"/>
      <c r="UVB25" s="27"/>
      <c r="UVC25" s="27"/>
      <c r="UVD25" s="27"/>
      <c r="UVE25" s="27"/>
      <c r="UVF25" s="27"/>
      <c r="UVG25" s="27"/>
      <c r="UVH25" s="28"/>
      <c r="UVI25" s="17"/>
      <c r="UVJ25" s="27"/>
      <c r="UVK25" s="27"/>
      <c r="UVL25" s="27"/>
      <c r="UVM25" s="27"/>
      <c r="UVN25" s="27"/>
      <c r="UVO25" s="27"/>
      <c r="UVP25" s="28"/>
      <c r="UVQ25" s="17"/>
      <c r="UVR25" s="27"/>
      <c r="UVS25" s="27"/>
      <c r="UVT25" s="27"/>
      <c r="UVU25" s="27"/>
      <c r="UVV25" s="27"/>
      <c r="UVW25" s="27"/>
      <c r="UVX25" s="28"/>
      <c r="UVY25" s="17"/>
      <c r="UVZ25" s="27"/>
      <c r="UWA25" s="27"/>
      <c r="UWB25" s="27"/>
      <c r="UWC25" s="27"/>
      <c r="UWD25" s="27"/>
      <c r="UWE25" s="27"/>
      <c r="UWF25" s="28"/>
      <c r="UWG25" s="17"/>
      <c r="UWH25" s="27"/>
      <c r="UWI25" s="27"/>
      <c r="UWJ25" s="27"/>
      <c r="UWK25" s="27"/>
      <c r="UWL25" s="27"/>
      <c r="UWM25" s="27"/>
      <c r="UWN25" s="28"/>
      <c r="UWO25" s="17"/>
      <c r="UWP25" s="27"/>
      <c r="UWQ25" s="27"/>
      <c r="UWR25" s="27"/>
      <c r="UWS25" s="27"/>
      <c r="UWT25" s="27"/>
      <c r="UWU25" s="27"/>
      <c r="UWV25" s="28"/>
      <c r="UWW25" s="17"/>
      <c r="UWX25" s="27"/>
      <c r="UWY25" s="27"/>
      <c r="UWZ25" s="27"/>
      <c r="UXA25" s="27"/>
      <c r="UXB25" s="27"/>
      <c r="UXC25" s="27"/>
      <c r="UXD25" s="28"/>
      <c r="UXE25" s="17"/>
      <c r="UXF25" s="27"/>
      <c r="UXG25" s="27"/>
      <c r="UXH25" s="27"/>
      <c r="UXI25" s="27"/>
      <c r="UXJ25" s="27"/>
      <c r="UXK25" s="27"/>
      <c r="UXL25" s="28"/>
      <c r="UXM25" s="17"/>
      <c r="UXN25" s="27"/>
      <c r="UXO25" s="27"/>
      <c r="UXP25" s="27"/>
      <c r="UXQ25" s="27"/>
      <c r="UXR25" s="27"/>
      <c r="UXS25" s="27"/>
      <c r="UXT25" s="28"/>
      <c r="UXU25" s="17"/>
      <c r="UXV25" s="27"/>
      <c r="UXW25" s="27"/>
      <c r="UXX25" s="27"/>
      <c r="UXY25" s="27"/>
      <c r="UXZ25" s="27"/>
      <c r="UYA25" s="27"/>
      <c r="UYB25" s="28"/>
      <c r="UYC25" s="17"/>
      <c r="UYD25" s="27"/>
      <c r="UYE25" s="27"/>
      <c r="UYF25" s="27"/>
      <c r="UYG25" s="27"/>
      <c r="UYH25" s="27"/>
      <c r="UYI25" s="27"/>
      <c r="UYJ25" s="28"/>
      <c r="UYK25" s="17"/>
      <c r="UYL25" s="27"/>
      <c r="UYM25" s="27"/>
      <c r="UYN25" s="27"/>
      <c r="UYO25" s="27"/>
      <c r="UYP25" s="27"/>
      <c r="UYQ25" s="27"/>
      <c r="UYR25" s="28"/>
      <c r="UYS25" s="17"/>
      <c r="UYT25" s="27"/>
      <c r="UYU25" s="27"/>
      <c r="UYV25" s="27"/>
      <c r="UYW25" s="27"/>
      <c r="UYX25" s="27"/>
      <c r="UYY25" s="27"/>
      <c r="UYZ25" s="28"/>
      <c r="UZA25" s="17"/>
      <c r="UZB25" s="27"/>
      <c r="UZC25" s="27"/>
      <c r="UZD25" s="27"/>
      <c r="UZE25" s="27"/>
      <c r="UZF25" s="27"/>
      <c r="UZG25" s="27"/>
      <c r="UZH25" s="28"/>
      <c r="UZI25" s="17"/>
      <c r="UZJ25" s="27"/>
      <c r="UZK25" s="27"/>
      <c r="UZL25" s="27"/>
      <c r="UZM25" s="27"/>
      <c r="UZN25" s="27"/>
      <c r="UZO25" s="27"/>
      <c r="UZP25" s="28"/>
      <c r="UZQ25" s="17"/>
      <c r="UZR25" s="27"/>
      <c r="UZS25" s="27"/>
      <c r="UZT25" s="27"/>
      <c r="UZU25" s="27"/>
      <c r="UZV25" s="27"/>
      <c r="UZW25" s="27"/>
      <c r="UZX25" s="28"/>
      <c r="UZY25" s="17"/>
      <c r="UZZ25" s="27"/>
      <c r="VAA25" s="27"/>
      <c r="VAB25" s="27"/>
      <c r="VAC25" s="27"/>
      <c r="VAD25" s="27"/>
      <c r="VAE25" s="27"/>
      <c r="VAF25" s="28"/>
      <c r="VAG25" s="17"/>
      <c r="VAH25" s="27"/>
      <c r="VAI25" s="27"/>
      <c r="VAJ25" s="27"/>
      <c r="VAK25" s="27"/>
      <c r="VAL25" s="27"/>
      <c r="VAM25" s="27"/>
      <c r="VAN25" s="28"/>
      <c r="VAO25" s="17"/>
      <c r="VAP25" s="27"/>
      <c r="VAQ25" s="27"/>
      <c r="VAR25" s="27"/>
      <c r="VAS25" s="27"/>
      <c r="VAT25" s="27"/>
      <c r="VAU25" s="27"/>
      <c r="VAV25" s="28"/>
      <c r="VAW25" s="17"/>
      <c r="VAX25" s="27"/>
      <c r="VAY25" s="27"/>
      <c r="VAZ25" s="27"/>
      <c r="VBA25" s="27"/>
      <c r="VBB25" s="27"/>
      <c r="VBC25" s="27"/>
      <c r="VBD25" s="28"/>
      <c r="VBE25" s="17"/>
      <c r="VBF25" s="27"/>
      <c r="VBG25" s="27"/>
      <c r="VBH25" s="27"/>
      <c r="VBI25" s="27"/>
      <c r="VBJ25" s="27"/>
      <c r="VBK25" s="27"/>
      <c r="VBL25" s="28"/>
      <c r="VBM25" s="17"/>
      <c r="VBN25" s="27"/>
      <c r="VBO25" s="27"/>
      <c r="VBP25" s="27"/>
      <c r="VBQ25" s="27"/>
      <c r="VBR25" s="27"/>
      <c r="VBS25" s="27"/>
      <c r="VBT25" s="28"/>
      <c r="VBU25" s="17"/>
      <c r="VBV25" s="27"/>
      <c r="VBW25" s="27"/>
      <c r="VBX25" s="27"/>
      <c r="VBY25" s="27"/>
      <c r="VBZ25" s="27"/>
      <c r="VCA25" s="27"/>
      <c r="VCB25" s="28"/>
      <c r="VCC25" s="17"/>
      <c r="VCD25" s="27"/>
      <c r="VCE25" s="27"/>
      <c r="VCF25" s="27"/>
      <c r="VCG25" s="27"/>
      <c r="VCH25" s="27"/>
      <c r="VCI25" s="27"/>
      <c r="VCJ25" s="28"/>
      <c r="VCK25" s="17"/>
      <c r="VCL25" s="27"/>
      <c r="VCM25" s="27"/>
      <c r="VCN25" s="27"/>
      <c r="VCO25" s="27"/>
      <c r="VCP25" s="27"/>
      <c r="VCQ25" s="27"/>
      <c r="VCR25" s="28"/>
      <c r="VCS25" s="17"/>
      <c r="VCT25" s="27"/>
      <c r="VCU25" s="27"/>
      <c r="VCV25" s="27"/>
      <c r="VCW25" s="27"/>
      <c r="VCX25" s="27"/>
      <c r="VCY25" s="27"/>
      <c r="VCZ25" s="28"/>
      <c r="VDA25" s="17"/>
      <c r="VDB25" s="27"/>
      <c r="VDC25" s="27"/>
      <c r="VDD25" s="27"/>
      <c r="VDE25" s="27"/>
      <c r="VDF25" s="27"/>
      <c r="VDG25" s="27"/>
      <c r="VDH25" s="28"/>
      <c r="VDI25" s="17"/>
      <c r="VDJ25" s="27"/>
      <c r="VDK25" s="27"/>
      <c r="VDL25" s="27"/>
      <c r="VDM25" s="27"/>
      <c r="VDN25" s="27"/>
      <c r="VDO25" s="27"/>
      <c r="VDP25" s="28"/>
      <c r="VDQ25" s="17"/>
      <c r="VDR25" s="27"/>
      <c r="VDS25" s="27"/>
      <c r="VDT25" s="27"/>
      <c r="VDU25" s="27"/>
      <c r="VDV25" s="27"/>
      <c r="VDW25" s="27"/>
      <c r="VDX25" s="28"/>
      <c r="VDY25" s="17"/>
      <c r="VDZ25" s="27"/>
      <c r="VEA25" s="27"/>
      <c r="VEB25" s="27"/>
      <c r="VEC25" s="27"/>
      <c r="VED25" s="27"/>
      <c r="VEE25" s="27"/>
      <c r="VEF25" s="28"/>
      <c r="VEG25" s="17"/>
      <c r="VEH25" s="27"/>
      <c r="VEI25" s="27"/>
      <c r="VEJ25" s="27"/>
      <c r="VEK25" s="27"/>
      <c r="VEL25" s="27"/>
      <c r="VEM25" s="27"/>
      <c r="VEN25" s="28"/>
      <c r="VEO25" s="17"/>
      <c r="VEP25" s="27"/>
      <c r="VEQ25" s="27"/>
      <c r="VER25" s="27"/>
      <c r="VES25" s="27"/>
      <c r="VET25" s="27"/>
      <c r="VEU25" s="27"/>
      <c r="VEV25" s="28"/>
      <c r="VEW25" s="17"/>
      <c r="VEX25" s="27"/>
      <c r="VEY25" s="27"/>
      <c r="VEZ25" s="27"/>
      <c r="VFA25" s="27"/>
      <c r="VFB25" s="27"/>
      <c r="VFC25" s="27"/>
      <c r="VFD25" s="28"/>
      <c r="VFE25" s="17"/>
      <c r="VFF25" s="27"/>
      <c r="VFG25" s="27"/>
      <c r="VFH25" s="27"/>
      <c r="VFI25" s="27"/>
      <c r="VFJ25" s="27"/>
      <c r="VFK25" s="27"/>
      <c r="VFL25" s="28"/>
      <c r="VFM25" s="17"/>
      <c r="VFN25" s="27"/>
      <c r="VFO25" s="27"/>
      <c r="VFP25" s="27"/>
      <c r="VFQ25" s="27"/>
      <c r="VFR25" s="27"/>
      <c r="VFS25" s="27"/>
      <c r="VFT25" s="28"/>
      <c r="VFU25" s="17"/>
      <c r="VFV25" s="27"/>
      <c r="VFW25" s="27"/>
      <c r="VFX25" s="27"/>
      <c r="VFY25" s="27"/>
      <c r="VFZ25" s="27"/>
      <c r="VGA25" s="27"/>
      <c r="VGB25" s="28"/>
      <c r="VGC25" s="17"/>
      <c r="VGD25" s="27"/>
      <c r="VGE25" s="27"/>
      <c r="VGF25" s="27"/>
      <c r="VGG25" s="27"/>
      <c r="VGH25" s="27"/>
      <c r="VGI25" s="27"/>
      <c r="VGJ25" s="28"/>
      <c r="VGK25" s="17"/>
      <c r="VGL25" s="27"/>
      <c r="VGM25" s="27"/>
      <c r="VGN25" s="27"/>
      <c r="VGO25" s="27"/>
      <c r="VGP25" s="27"/>
      <c r="VGQ25" s="27"/>
      <c r="VGR25" s="28"/>
      <c r="VGS25" s="17"/>
      <c r="VGT25" s="27"/>
      <c r="VGU25" s="27"/>
      <c r="VGV25" s="27"/>
      <c r="VGW25" s="27"/>
      <c r="VGX25" s="27"/>
      <c r="VGY25" s="27"/>
      <c r="VGZ25" s="28"/>
      <c r="VHA25" s="17"/>
      <c r="VHB25" s="27"/>
      <c r="VHC25" s="27"/>
      <c r="VHD25" s="27"/>
      <c r="VHE25" s="27"/>
      <c r="VHF25" s="27"/>
      <c r="VHG25" s="27"/>
      <c r="VHH25" s="28"/>
      <c r="VHI25" s="17"/>
      <c r="VHJ25" s="27"/>
      <c r="VHK25" s="27"/>
      <c r="VHL25" s="27"/>
      <c r="VHM25" s="27"/>
      <c r="VHN25" s="27"/>
      <c r="VHO25" s="27"/>
      <c r="VHP25" s="28"/>
      <c r="VHQ25" s="17"/>
      <c r="VHR25" s="27"/>
      <c r="VHS25" s="27"/>
      <c r="VHT25" s="27"/>
      <c r="VHU25" s="27"/>
      <c r="VHV25" s="27"/>
      <c r="VHW25" s="27"/>
      <c r="VHX25" s="28"/>
      <c r="VHY25" s="17"/>
      <c r="VHZ25" s="27"/>
      <c r="VIA25" s="27"/>
      <c r="VIB25" s="27"/>
      <c r="VIC25" s="27"/>
      <c r="VID25" s="27"/>
      <c r="VIE25" s="27"/>
      <c r="VIF25" s="28"/>
      <c r="VIG25" s="17"/>
      <c r="VIH25" s="27"/>
      <c r="VII25" s="27"/>
      <c r="VIJ25" s="27"/>
      <c r="VIK25" s="27"/>
      <c r="VIL25" s="27"/>
      <c r="VIM25" s="27"/>
      <c r="VIN25" s="28"/>
      <c r="VIO25" s="17"/>
      <c r="VIP25" s="27"/>
      <c r="VIQ25" s="27"/>
      <c r="VIR25" s="27"/>
      <c r="VIS25" s="27"/>
      <c r="VIT25" s="27"/>
      <c r="VIU25" s="27"/>
      <c r="VIV25" s="28"/>
      <c r="VIW25" s="17"/>
      <c r="VIX25" s="27"/>
      <c r="VIY25" s="27"/>
      <c r="VIZ25" s="27"/>
      <c r="VJA25" s="27"/>
      <c r="VJB25" s="27"/>
      <c r="VJC25" s="27"/>
      <c r="VJD25" s="28"/>
      <c r="VJE25" s="17"/>
      <c r="VJF25" s="27"/>
      <c r="VJG25" s="27"/>
      <c r="VJH25" s="27"/>
      <c r="VJI25" s="27"/>
      <c r="VJJ25" s="27"/>
      <c r="VJK25" s="27"/>
      <c r="VJL25" s="28"/>
      <c r="VJM25" s="17"/>
      <c r="VJN25" s="27"/>
      <c r="VJO25" s="27"/>
      <c r="VJP25" s="27"/>
      <c r="VJQ25" s="27"/>
      <c r="VJR25" s="27"/>
      <c r="VJS25" s="27"/>
      <c r="VJT25" s="28"/>
      <c r="VJU25" s="17"/>
      <c r="VJV25" s="27"/>
      <c r="VJW25" s="27"/>
      <c r="VJX25" s="27"/>
      <c r="VJY25" s="27"/>
      <c r="VJZ25" s="27"/>
      <c r="VKA25" s="27"/>
      <c r="VKB25" s="28"/>
      <c r="VKC25" s="17"/>
      <c r="VKD25" s="27"/>
      <c r="VKE25" s="27"/>
      <c r="VKF25" s="27"/>
      <c r="VKG25" s="27"/>
      <c r="VKH25" s="27"/>
      <c r="VKI25" s="27"/>
      <c r="VKJ25" s="28"/>
      <c r="VKK25" s="17"/>
      <c r="VKL25" s="27"/>
      <c r="VKM25" s="27"/>
      <c r="VKN25" s="27"/>
      <c r="VKO25" s="27"/>
      <c r="VKP25" s="27"/>
      <c r="VKQ25" s="27"/>
      <c r="VKR25" s="28"/>
      <c r="VKS25" s="17"/>
      <c r="VKT25" s="27"/>
      <c r="VKU25" s="27"/>
      <c r="VKV25" s="27"/>
      <c r="VKW25" s="27"/>
      <c r="VKX25" s="27"/>
      <c r="VKY25" s="27"/>
      <c r="VKZ25" s="28"/>
      <c r="VLA25" s="17"/>
      <c r="VLB25" s="27"/>
      <c r="VLC25" s="27"/>
      <c r="VLD25" s="27"/>
      <c r="VLE25" s="27"/>
      <c r="VLF25" s="27"/>
      <c r="VLG25" s="27"/>
      <c r="VLH25" s="28"/>
      <c r="VLI25" s="17"/>
      <c r="VLJ25" s="27"/>
      <c r="VLK25" s="27"/>
      <c r="VLL25" s="27"/>
      <c r="VLM25" s="27"/>
      <c r="VLN25" s="27"/>
      <c r="VLO25" s="27"/>
      <c r="VLP25" s="28"/>
      <c r="VLQ25" s="17"/>
      <c r="VLR25" s="27"/>
      <c r="VLS25" s="27"/>
      <c r="VLT25" s="27"/>
      <c r="VLU25" s="27"/>
      <c r="VLV25" s="27"/>
      <c r="VLW25" s="27"/>
      <c r="VLX25" s="28"/>
      <c r="VLY25" s="17"/>
      <c r="VLZ25" s="27"/>
      <c r="VMA25" s="27"/>
      <c r="VMB25" s="27"/>
      <c r="VMC25" s="27"/>
      <c r="VMD25" s="27"/>
      <c r="VME25" s="27"/>
      <c r="VMF25" s="28"/>
      <c r="VMG25" s="17"/>
      <c r="VMH25" s="27"/>
      <c r="VMI25" s="27"/>
      <c r="VMJ25" s="27"/>
      <c r="VMK25" s="27"/>
      <c r="VML25" s="27"/>
      <c r="VMM25" s="27"/>
      <c r="VMN25" s="28"/>
      <c r="VMO25" s="17"/>
      <c r="VMP25" s="27"/>
      <c r="VMQ25" s="27"/>
      <c r="VMR25" s="27"/>
      <c r="VMS25" s="27"/>
      <c r="VMT25" s="27"/>
      <c r="VMU25" s="27"/>
      <c r="VMV25" s="28"/>
      <c r="VMW25" s="17"/>
      <c r="VMX25" s="27"/>
      <c r="VMY25" s="27"/>
      <c r="VMZ25" s="27"/>
      <c r="VNA25" s="27"/>
      <c r="VNB25" s="27"/>
      <c r="VNC25" s="27"/>
      <c r="VND25" s="28"/>
      <c r="VNE25" s="17"/>
      <c r="VNF25" s="27"/>
      <c r="VNG25" s="27"/>
      <c r="VNH25" s="27"/>
      <c r="VNI25" s="27"/>
      <c r="VNJ25" s="27"/>
      <c r="VNK25" s="27"/>
      <c r="VNL25" s="28"/>
      <c r="VNM25" s="17"/>
      <c r="VNN25" s="27"/>
      <c r="VNO25" s="27"/>
      <c r="VNP25" s="27"/>
      <c r="VNQ25" s="27"/>
      <c r="VNR25" s="27"/>
      <c r="VNS25" s="27"/>
      <c r="VNT25" s="28"/>
      <c r="VNU25" s="17"/>
      <c r="VNV25" s="27"/>
      <c r="VNW25" s="27"/>
      <c r="VNX25" s="27"/>
      <c r="VNY25" s="27"/>
      <c r="VNZ25" s="27"/>
      <c r="VOA25" s="27"/>
      <c r="VOB25" s="28"/>
      <c r="VOC25" s="17"/>
      <c r="VOD25" s="27"/>
      <c r="VOE25" s="27"/>
      <c r="VOF25" s="27"/>
      <c r="VOG25" s="27"/>
      <c r="VOH25" s="27"/>
      <c r="VOI25" s="27"/>
      <c r="VOJ25" s="28"/>
      <c r="VOK25" s="17"/>
      <c r="VOL25" s="27"/>
      <c r="VOM25" s="27"/>
      <c r="VON25" s="27"/>
      <c r="VOO25" s="27"/>
      <c r="VOP25" s="27"/>
      <c r="VOQ25" s="27"/>
      <c r="VOR25" s="28"/>
      <c r="VOS25" s="17"/>
      <c r="VOT25" s="27"/>
      <c r="VOU25" s="27"/>
      <c r="VOV25" s="27"/>
      <c r="VOW25" s="27"/>
      <c r="VOX25" s="27"/>
      <c r="VOY25" s="27"/>
      <c r="VOZ25" s="28"/>
      <c r="VPA25" s="17"/>
      <c r="VPB25" s="27"/>
      <c r="VPC25" s="27"/>
      <c r="VPD25" s="27"/>
      <c r="VPE25" s="27"/>
      <c r="VPF25" s="27"/>
      <c r="VPG25" s="27"/>
      <c r="VPH25" s="28"/>
      <c r="VPI25" s="17"/>
      <c r="VPJ25" s="27"/>
      <c r="VPK25" s="27"/>
      <c r="VPL25" s="27"/>
      <c r="VPM25" s="27"/>
      <c r="VPN25" s="27"/>
      <c r="VPO25" s="27"/>
      <c r="VPP25" s="28"/>
      <c r="VPQ25" s="17"/>
      <c r="VPR25" s="27"/>
      <c r="VPS25" s="27"/>
      <c r="VPT25" s="27"/>
      <c r="VPU25" s="27"/>
      <c r="VPV25" s="27"/>
      <c r="VPW25" s="27"/>
      <c r="VPX25" s="28"/>
      <c r="VPY25" s="17"/>
      <c r="VPZ25" s="27"/>
      <c r="VQA25" s="27"/>
      <c r="VQB25" s="27"/>
      <c r="VQC25" s="27"/>
      <c r="VQD25" s="27"/>
      <c r="VQE25" s="27"/>
      <c r="VQF25" s="28"/>
      <c r="VQG25" s="17"/>
      <c r="VQH25" s="27"/>
      <c r="VQI25" s="27"/>
      <c r="VQJ25" s="27"/>
      <c r="VQK25" s="27"/>
      <c r="VQL25" s="27"/>
      <c r="VQM25" s="27"/>
      <c r="VQN25" s="28"/>
      <c r="VQO25" s="17"/>
      <c r="VQP25" s="27"/>
      <c r="VQQ25" s="27"/>
      <c r="VQR25" s="27"/>
      <c r="VQS25" s="27"/>
      <c r="VQT25" s="27"/>
      <c r="VQU25" s="27"/>
      <c r="VQV25" s="28"/>
      <c r="VQW25" s="17"/>
      <c r="VQX25" s="27"/>
      <c r="VQY25" s="27"/>
      <c r="VQZ25" s="27"/>
      <c r="VRA25" s="27"/>
      <c r="VRB25" s="27"/>
      <c r="VRC25" s="27"/>
      <c r="VRD25" s="28"/>
      <c r="VRE25" s="17"/>
      <c r="VRF25" s="27"/>
      <c r="VRG25" s="27"/>
      <c r="VRH25" s="27"/>
      <c r="VRI25" s="27"/>
      <c r="VRJ25" s="27"/>
      <c r="VRK25" s="27"/>
      <c r="VRL25" s="28"/>
      <c r="VRM25" s="17"/>
      <c r="VRN25" s="27"/>
      <c r="VRO25" s="27"/>
      <c r="VRP25" s="27"/>
      <c r="VRQ25" s="27"/>
      <c r="VRR25" s="27"/>
      <c r="VRS25" s="27"/>
      <c r="VRT25" s="28"/>
      <c r="VRU25" s="17"/>
      <c r="VRV25" s="27"/>
      <c r="VRW25" s="27"/>
      <c r="VRX25" s="27"/>
      <c r="VRY25" s="27"/>
      <c r="VRZ25" s="27"/>
      <c r="VSA25" s="27"/>
      <c r="VSB25" s="28"/>
      <c r="VSC25" s="17"/>
      <c r="VSD25" s="27"/>
      <c r="VSE25" s="27"/>
      <c r="VSF25" s="27"/>
      <c r="VSG25" s="27"/>
      <c r="VSH25" s="27"/>
      <c r="VSI25" s="27"/>
      <c r="VSJ25" s="28"/>
      <c r="VSK25" s="17"/>
      <c r="VSL25" s="27"/>
      <c r="VSM25" s="27"/>
      <c r="VSN25" s="27"/>
      <c r="VSO25" s="27"/>
      <c r="VSP25" s="27"/>
      <c r="VSQ25" s="27"/>
      <c r="VSR25" s="28"/>
      <c r="VSS25" s="17"/>
      <c r="VST25" s="27"/>
      <c r="VSU25" s="27"/>
      <c r="VSV25" s="27"/>
      <c r="VSW25" s="27"/>
      <c r="VSX25" s="27"/>
      <c r="VSY25" s="27"/>
      <c r="VSZ25" s="28"/>
      <c r="VTA25" s="17"/>
      <c r="VTB25" s="27"/>
      <c r="VTC25" s="27"/>
      <c r="VTD25" s="27"/>
      <c r="VTE25" s="27"/>
      <c r="VTF25" s="27"/>
      <c r="VTG25" s="27"/>
      <c r="VTH25" s="28"/>
      <c r="VTI25" s="17"/>
      <c r="VTJ25" s="27"/>
      <c r="VTK25" s="27"/>
      <c r="VTL25" s="27"/>
      <c r="VTM25" s="27"/>
      <c r="VTN25" s="27"/>
      <c r="VTO25" s="27"/>
      <c r="VTP25" s="28"/>
      <c r="VTQ25" s="17"/>
      <c r="VTR25" s="27"/>
      <c r="VTS25" s="27"/>
      <c r="VTT25" s="27"/>
      <c r="VTU25" s="27"/>
      <c r="VTV25" s="27"/>
      <c r="VTW25" s="27"/>
      <c r="VTX25" s="28"/>
      <c r="VTY25" s="17"/>
      <c r="VTZ25" s="27"/>
      <c r="VUA25" s="27"/>
      <c r="VUB25" s="27"/>
      <c r="VUC25" s="27"/>
      <c r="VUD25" s="27"/>
      <c r="VUE25" s="27"/>
      <c r="VUF25" s="28"/>
      <c r="VUG25" s="17"/>
      <c r="VUH25" s="27"/>
      <c r="VUI25" s="27"/>
      <c r="VUJ25" s="27"/>
      <c r="VUK25" s="27"/>
      <c r="VUL25" s="27"/>
      <c r="VUM25" s="27"/>
      <c r="VUN25" s="28"/>
      <c r="VUO25" s="17"/>
      <c r="VUP25" s="27"/>
      <c r="VUQ25" s="27"/>
      <c r="VUR25" s="27"/>
      <c r="VUS25" s="27"/>
      <c r="VUT25" s="27"/>
      <c r="VUU25" s="27"/>
      <c r="VUV25" s="28"/>
      <c r="VUW25" s="17"/>
      <c r="VUX25" s="27"/>
      <c r="VUY25" s="27"/>
      <c r="VUZ25" s="27"/>
      <c r="VVA25" s="27"/>
      <c r="VVB25" s="27"/>
      <c r="VVC25" s="27"/>
      <c r="VVD25" s="28"/>
      <c r="VVE25" s="17"/>
      <c r="VVF25" s="27"/>
      <c r="VVG25" s="27"/>
      <c r="VVH25" s="27"/>
      <c r="VVI25" s="27"/>
      <c r="VVJ25" s="27"/>
      <c r="VVK25" s="27"/>
      <c r="VVL25" s="28"/>
      <c r="VVM25" s="17"/>
      <c r="VVN25" s="27"/>
      <c r="VVO25" s="27"/>
      <c r="VVP25" s="27"/>
      <c r="VVQ25" s="27"/>
      <c r="VVR25" s="27"/>
      <c r="VVS25" s="27"/>
      <c r="VVT25" s="28"/>
      <c r="VVU25" s="17"/>
      <c r="VVV25" s="27"/>
      <c r="VVW25" s="27"/>
      <c r="VVX25" s="27"/>
      <c r="VVY25" s="27"/>
      <c r="VVZ25" s="27"/>
      <c r="VWA25" s="27"/>
      <c r="VWB25" s="28"/>
      <c r="VWC25" s="17"/>
      <c r="VWD25" s="27"/>
      <c r="VWE25" s="27"/>
      <c r="VWF25" s="27"/>
      <c r="VWG25" s="27"/>
      <c r="VWH25" s="27"/>
      <c r="VWI25" s="27"/>
      <c r="VWJ25" s="28"/>
      <c r="VWK25" s="17"/>
      <c r="VWL25" s="27"/>
      <c r="VWM25" s="27"/>
      <c r="VWN25" s="27"/>
      <c r="VWO25" s="27"/>
      <c r="VWP25" s="27"/>
      <c r="VWQ25" s="27"/>
      <c r="VWR25" s="28"/>
      <c r="VWS25" s="17"/>
      <c r="VWT25" s="27"/>
      <c r="VWU25" s="27"/>
      <c r="VWV25" s="27"/>
      <c r="VWW25" s="27"/>
      <c r="VWX25" s="27"/>
      <c r="VWY25" s="27"/>
      <c r="VWZ25" s="28"/>
      <c r="VXA25" s="17"/>
      <c r="VXB25" s="27"/>
      <c r="VXC25" s="27"/>
      <c r="VXD25" s="27"/>
      <c r="VXE25" s="27"/>
      <c r="VXF25" s="27"/>
      <c r="VXG25" s="27"/>
      <c r="VXH25" s="28"/>
      <c r="VXI25" s="17"/>
      <c r="VXJ25" s="27"/>
      <c r="VXK25" s="27"/>
      <c r="VXL25" s="27"/>
      <c r="VXM25" s="27"/>
      <c r="VXN25" s="27"/>
      <c r="VXO25" s="27"/>
      <c r="VXP25" s="28"/>
      <c r="VXQ25" s="17"/>
      <c r="VXR25" s="27"/>
      <c r="VXS25" s="27"/>
      <c r="VXT25" s="27"/>
      <c r="VXU25" s="27"/>
      <c r="VXV25" s="27"/>
      <c r="VXW25" s="27"/>
      <c r="VXX25" s="28"/>
      <c r="VXY25" s="17"/>
      <c r="VXZ25" s="27"/>
      <c r="VYA25" s="27"/>
      <c r="VYB25" s="27"/>
      <c r="VYC25" s="27"/>
      <c r="VYD25" s="27"/>
      <c r="VYE25" s="27"/>
      <c r="VYF25" s="28"/>
      <c r="VYG25" s="17"/>
      <c r="VYH25" s="27"/>
      <c r="VYI25" s="27"/>
      <c r="VYJ25" s="27"/>
      <c r="VYK25" s="27"/>
      <c r="VYL25" s="27"/>
      <c r="VYM25" s="27"/>
      <c r="VYN25" s="28"/>
      <c r="VYO25" s="17"/>
      <c r="VYP25" s="27"/>
      <c r="VYQ25" s="27"/>
      <c r="VYR25" s="27"/>
      <c r="VYS25" s="27"/>
      <c r="VYT25" s="27"/>
      <c r="VYU25" s="27"/>
      <c r="VYV25" s="28"/>
      <c r="VYW25" s="17"/>
      <c r="VYX25" s="27"/>
      <c r="VYY25" s="27"/>
      <c r="VYZ25" s="27"/>
      <c r="VZA25" s="27"/>
      <c r="VZB25" s="27"/>
      <c r="VZC25" s="27"/>
      <c r="VZD25" s="28"/>
      <c r="VZE25" s="17"/>
      <c r="VZF25" s="27"/>
      <c r="VZG25" s="27"/>
      <c r="VZH25" s="27"/>
      <c r="VZI25" s="27"/>
      <c r="VZJ25" s="27"/>
      <c r="VZK25" s="27"/>
      <c r="VZL25" s="28"/>
      <c r="VZM25" s="17"/>
      <c r="VZN25" s="27"/>
      <c r="VZO25" s="27"/>
      <c r="VZP25" s="27"/>
      <c r="VZQ25" s="27"/>
      <c r="VZR25" s="27"/>
      <c r="VZS25" s="27"/>
      <c r="VZT25" s="28"/>
      <c r="VZU25" s="17"/>
      <c r="VZV25" s="27"/>
      <c r="VZW25" s="27"/>
      <c r="VZX25" s="27"/>
      <c r="VZY25" s="27"/>
      <c r="VZZ25" s="27"/>
      <c r="WAA25" s="27"/>
      <c r="WAB25" s="28"/>
      <c r="WAC25" s="17"/>
      <c r="WAD25" s="27"/>
      <c r="WAE25" s="27"/>
      <c r="WAF25" s="27"/>
      <c r="WAG25" s="27"/>
      <c r="WAH25" s="27"/>
      <c r="WAI25" s="27"/>
      <c r="WAJ25" s="28"/>
      <c r="WAK25" s="17"/>
      <c r="WAL25" s="27"/>
      <c r="WAM25" s="27"/>
      <c r="WAN25" s="27"/>
      <c r="WAO25" s="27"/>
      <c r="WAP25" s="27"/>
      <c r="WAQ25" s="27"/>
      <c r="WAR25" s="28"/>
      <c r="WAS25" s="17"/>
      <c r="WAT25" s="27"/>
      <c r="WAU25" s="27"/>
      <c r="WAV25" s="27"/>
      <c r="WAW25" s="27"/>
      <c r="WAX25" s="27"/>
      <c r="WAY25" s="27"/>
      <c r="WAZ25" s="28"/>
      <c r="WBA25" s="17"/>
      <c r="WBB25" s="27"/>
      <c r="WBC25" s="27"/>
      <c r="WBD25" s="27"/>
      <c r="WBE25" s="27"/>
      <c r="WBF25" s="27"/>
      <c r="WBG25" s="27"/>
      <c r="WBH25" s="28"/>
      <c r="WBI25" s="17"/>
      <c r="WBJ25" s="27"/>
      <c r="WBK25" s="27"/>
      <c r="WBL25" s="27"/>
      <c r="WBM25" s="27"/>
      <c r="WBN25" s="27"/>
      <c r="WBO25" s="27"/>
      <c r="WBP25" s="28"/>
      <c r="WBQ25" s="17"/>
      <c r="WBR25" s="27"/>
      <c r="WBS25" s="27"/>
      <c r="WBT25" s="27"/>
      <c r="WBU25" s="27"/>
      <c r="WBV25" s="27"/>
      <c r="WBW25" s="27"/>
      <c r="WBX25" s="28"/>
      <c r="WBY25" s="17"/>
      <c r="WBZ25" s="27"/>
      <c r="WCA25" s="27"/>
      <c r="WCB25" s="27"/>
      <c r="WCC25" s="27"/>
      <c r="WCD25" s="27"/>
      <c r="WCE25" s="27"/>
      <c r="WCF25" s="28"/>
      <c r="WCG25" s="17"/>
      <c r="WCH25" s="27"/>
      <c r="WCI25" s="27"/>
      <c r="WCJ25" s="27"/>
      <c r="WCK25" s="27"/>
      <c r="WCL25" s="27"/>
      <c r="WCM25" s="27"/>
      <c r="WCN25" s="28"/>
      <c r="WCO25" s="17"/>
      <c r="WCP25" s="27"/>
      <c r="WCQ25" s="27"/>
      <c r="WCR25" s="27"/>
      <c r="WCS25" s="27"/>
      <c r="WCT25" s="27"/>
      <c r="WCU25" s="27"/>
      <c r="WCV25" s="28"/>
      <c r="WCW25" s="17"/>
      <c r="WCX25" s="27"/>
      <c r="WCY25" s="27"/>
      <c r="WCZ25" s="27"/>
      <c r="WDA25" s="27"/>
      <c r="WDB25" s="27"/>
      <c r="WDC25" s="27"/>
      <c r="WDD25" s="28"/>
      <c r="WDE25" s="17"/>
      <c r="WDF25" s="27"/>
      <c r="WDG25" s="27"/>
      <c r="WDH25" s="27"/>
      <c r="WDI25" s="27"/>
      <c r="WDJ25" s="27"/>
      <c r="WDK25" s="27"/>
      <c r="WDL25" s="28"/>
      <c r="WDM25" s="17"/>
      <c r="WDN25" s="27"/>
      <c r="WDO25" s="27"/>
      <c r="WDP25" s="27"/>
      <c r="WDQ25" s="27"/>
      <c r="WDR25" s="27"/>
      <c r="WDS25" s="27"/>
      <c r="WDT25" s="28"/>
      <c r="WDU25" s="17"/>
      <c r="WDV25" s="27"/>
      <c r="WDW25" s="27"/>
      <c r="WDX25" s="27"/>
      <c r="WDY25" s="27"/>
      <c r="WDZ25" s="27"/>
      <c r="WEA25" s="27"/>
      <c r="WEB25" s="28"/>
      <c r="WEC25" s="17"/>
      <c r="WED25" s="27"/>
      <c r="WEE25" s="27"/>
      <c r="WEF25" s="27"/>
      <c r="WEG25" s="27"/>
      <c r="WEH25" s="27"/>
      <c r="WEI25" s="27"/>
      <c r="WEJ25" s="28"/>
      <c r="WEK25" s="17"/>
      <c r="WEL25" s="27"/>
      <c r="WEM25" s="27"/>
      <c r="WEN25" s="27"/>
      <c r="WEO25" s="27"/>
      <c r="WEP25" s="27"/>
      <c r="WEQ25" s="27"/>
      <c r="WER25" s="28"/>
      <c r="WES25" s="17"/>
      <c r="WET25" s="27"/>
      <c r="WEU25" s="27"/>
      <c r="WEV25" s="27"/>
      <c r="WEW25" s="27"/>
      <c r="WEX25" s="27"/>
      <c r="WEY25" s="27"/>
      <c r="WEZ25" s="28"/>
      <c r="WFA25" s="17"/>
      <c r="WFB25" s="27"/>
      <c r="WFC25" s="27"/>
      <c r="WFD25" s="27"/>
      <c r="WFE25" s="27"/>
      <c r="WFF25" s="27"/>
      <c r="WFG25" s="27"/>
      <c r="WFH25" s="28"/>
      <c r="WFI25" s="17"/>
      <c r="WFJ25" s="27"/>
      <c r="WFK25" s="27"/>
      <c r="WFL25" s="27"/>
      <c r="WFM25" s="27"/>
      <c r="WFN25" s="27"/>
      <c r="WFO25" s="27"/>
      <c r="WFP25" s="28"/>
      <c r="WFQ25" s="17"/>
      <c r="WFR25" s="27"/>
      <c r="WFS25" s="27"/>
      <c r="WFT25" s="27"/>
      <c r="WFU25" s="27"/>
      <c r="WFV25" s="27"/>
      <c r="WFW25" s="27"/>
      <c r="WFX25" s="28"/>
      <c r="WFY25" s="17"/>
      <c r="WFZ25" s="27"/>
      <c r="WGA25" s="27"/>
      <c r="WGB25" s="27"/>
      <c r="WGC25" s="27"/>
      <c r="WGD25" s="27"/>
      <c r="WGE25" s="27"/>
      <c r="WGF25" s="28"/>
      <c r="WGG25" s="17"/>
      <c r="WGH25" s="27"/>
      <c r="WGI25" s="27"/>
      <c r="WGJ25" s="27"/>
      <c r="WGK25" s="27"/>
      <c r="WGL25" s="27"/>
      <c r="WGM25" s="27"/>
      <c r="WGN25" s="28"/>
      <c r="WGO25" s="17"/>
      <c r="WGP25" s="27"/>
      <c r="WGQ25" s="27"/>
      <c r="WGR25" s="27"/>
      <c r="WGS25" s="27"/>
      <c r="WGT25" s="27"/>
      <c r="WGU25" s="27"/>
      <c r="WGV25" s="28"/>
      <c r="WGW25" s="17"/>
      <c r="WGX25" s="27"/>
      <c r="WGY25" s="27"/>
      <c r="WGZ25" s="27"/>
      <c r="WHA25" s="27"/>
      <c r="WHB25" s="27"/>
      <c r="WHC25" s="27"/>
      <c r="WHD25" s="28"/>
      <c r="WHE25" s="17"/>
      <c r="WHF25" s="27"/>
      <c r="WHG25" s="27"/>
      <c r="WHH25" s="27"/>
      <c r="WHI25" s="27"/>
      <c r="WHJ25" s="27"/>
      <c r="WHK25" s="27"/>
      <c r="WHL25" s="28"/>
      <c r="WHM25" s="17"/>
      <c r="WHN25" s="27"/>
      <c r="WHO25" s="27"/>
      <c r="WHP25" s="27"/>
      <c r="WHQ25" s="27"/>
      <c r="WHR25" s="27"/>
      <c r="WHS25" s="27"/>
      <c r="WHT25" s="28"/>
      <c r="WHU25" s="17"/>
      <c r="WHV25" s="27"/>
      <c r="WHW25" s="27"/>
      <c r="WHX25" s="27"/>
      <c r="WHY25" s="27"/>
      <c r="WHZ25" s="27"/>
      <c r="WIA25" s="27"/>
      <c r="WIB25" s="28"/>
      <c r="WIC25" s="17"/>
      <c r="WID25" s="27"/>
      <c r="WIE25" s="27"/>
      <c r="WIF25" s="27"/>
      <c r="WIG25" s="27"/>
      <c r="WIH25" s="27"/>
      <c r="WII25" s="27"/>
      <c r="WIJ25" s="28"/>
      <c r="WIK25" s="17"/>
      <c r="WIL25" s="27"/>
      <c r="WIM25" s="27"/>
      <c r="WIN25" s="27"/>
      <c r="WIO25" s="27"/>
      <c r="WIP25" s="27"/>
      <c r="WIQ25" s="27"/>
      <c r="WIR25" s="28"/>
      <c r="WIS25" s="17"/>
      <c r="WIT25" s="27"/>
      <c r="WIU25" s="27"/>
      <c r="WIV25" s="27"/>
      <c r="WIW25" s="27"/>
      <c r="WIX25" s="27"/>
      <c r="WIY25" s="27"/>
      <c r="WIZ25" s="28"/>
      <c r="WJA25" s="17"/>
      <c r="WJB25" s="27"/>
      <c r="WJC25" s="27"/>
      <c r="WJD25" s="27"/>
      <c r="WJE25" s="27"/>
      <c r="WJF25" s="27"/>
      <c r="WJG25" s="27"/>
      <c r="WJH25" s="28"/>
      <c r="WJI25" s="17"/>
      <c r="WJJ25" s="27"/>
      <c r="WJK25" s="27"/>
      <c r="WJL25" s="27"/>
      <c r="WJM25" s="27"/>
      <c r="WJN25" s="27"/>
      <c r="WJO25" s="27"/>
      <c r="WJP25" s="28"/>
      <c r="WJQ25" s="17"/>
      <c r="WJR25" s="27"/>
      <c r="WJS25" s="27"/>
      <c r="WJT25" s="27"/>
      <c r="WJU25" s="27"/>
      <c r="WJV25" s="27"/>
      <c r="WJW25" s="27"/>
      <c r="WJX25" s="28"/>
      <c r="WJY25" s="17"/>
      <c r="WJZ25" s="27"/>
      <c r="WKA25" s="27"/>
      <c r="WKB25" s="27"/>
      <c r="WKC25" s="27"/>
      <c r="WKD25" s="27"/>
      <c r="WKE25" s="27"/>
      <c r="WKF25" s="28"/>
      <c r="WKG25" s="17"/>
      <c r="WKH25" s="27"/>
      <c r="WKI25" s="27"/>
      <c r="WKJ25" s="27"/>
      <c r="WKK25" s="27"/>
      <c r="WKL25" s="27"/>
      <c r="WKM25" s="27"/>
      <c r="WKN25" s="28"/>
      <c r="WKO25" s="17"/>
      <c r="WKP25" s="27"/>
      <c r="WKQ25" s="27"/>
      <c r="WKR25" s="27"/>
      <c r="WKS25" s="27"/>
      <c r="WKT25" s="27"/>
      <c r="WKU25" s="27"/>
      <c r="WKV25" s="28"/>
      <c r="WKW25" s="17"/>
      <c r="WKX25" s="27"/>
      <c r="WKY25" s="27"/>
      <c r="WKZ25" s="27"/>
      <c r="WLA25" s="27"/>
      <c r="WLB25" s="27"/>
      <c r="WLC25" s="27"/>
      <c r="WLD25" s="28"/>
      <c r="WLE25" s="17"/>
      <c r="WLF25" s="27"/>
      <c r="WLG25" s="27"/>
      <c r="WLH25" s="27"/>
      <c r="WLI25" s="27"/>
      <c r="WLJ25" s="27"/>
      <c r="WLK25" s="27"/>
      <c r="WLL25" s="28"/>
      <c r="WLM25" s="17"/>
      <c r="WLN25" s="27"/>
      <c r="WLO25" s="27"/>
      <c r="WLP25" s="27"/>
      <c r="WLQ25" s="27"/>
      <c r="WLR25" s="27"/>
      <c r="WLS25" s="27"/>
      <c r="WLT25" s="28"/>
      <c r="WLU25" s="17"/>
      <c r="WLV25" s="27"/>
      <c r="WLW25" s="27"/>
      <c r="WLX25" s="27"/>
      <c r="WLY25" s="27"/>
      <c r="WLZ25" s="27"/>
      <c r="WMA25" s="27"/>
      <c r="WMB25" s="28"/>
      <c r="WMC25" s="17"/>
      <c r="WMD25" s="27"/>
      <c r="WME25" s="27"/>
      <c r="WMF25" s="27"/>
      <c r="WMG25" s="27"/>
      <c r="WMH25" s="27"/>
      <c r="WMI25" s="27"/>
      <c r="WMJ25" s="28"/>
      <c r="WMK25" s="17"/>
      <c r="WML25" s="27"/>
      <c r="WMM25" s="27"/>
      <c r="WMN25" s="27"/>
      <c r="WMO25" s="27"/>
      <c r="WMP25" s="27"/>
      <c r="WMQ25" s="27"/>
      <c r="WMR25" s="28"/>
      <c r="WMS25" s="17"/>
      <c r="WMT25" s="27"/>
      <c r="WMU25" s="27"/>
      <c r="WMV25" s="27"/>
      <c r="WMW25" s="27"/>
      <c r="WMX25" s="27"/>
      <c r="WMY25" s="27"/>
      <c r="WMZ25" s="28"/>
      <c r="WNA25" s="17"/>
      <c r="WNB25" s="27"/>
      <c r="WNC25" s="27"/>
      <c r="WND25" s="27"/>
      <c r="WNE25" s="27"/>
      <c r="WNF25" s="27"/>
      <c r="WNG25" s="27"/>
      <c r="WNH25" s="28"/>
      <c r="WNI25" s="17"/>
      <c r="WNJ25" s="27"/>
      <c r="WNK25" s="27"/>
      <c r="WNL25" s="27"/>
      <c r="WNM25" s="27"/>
      <c r="WNN25" s="27"/>
      <c r="WNO25" s="27"/>
      <c r="WNP25" s="28"/>
      <c r="WNQ25" s="17"/>
      <c r="WNR25" s="27"/>
      <c r="WNS25" s="27"/>
      <c r="WNT25" s="27"/>
      <c r="WNU25" s="27"/>
      <c r="WNV25" s="27"/>
      <c r="WNW25" s="27"/>
      <c r="WNX25" s="28"/>
      <c r="WNY25" s="17"/>
      <c r="WNZ25" s="27"/>
      <c r="WOA25" s="27"/>
      <c r="WOB25" s="27"/>
      <c r="WOC25" s="27"/>
      <c r="WOD25" s="27"/>
      <c r="WOE25" s="27"/>
      <c r="WOF25" s="28"/>
      <c r="WOG25" s="17"/>
      <c r="WOH25" s="27"/>
      <c r="WOI25" s="27"/>
      <c r="WOJ25" s="27"/>
      <c r="WOK25" s="27"/>
      <c r="WOL25" s="27"/>
      <c r="WOM25" s="27"/>
      <c r="WON25" s="28"/>
      <c r="WOO25" s="17"/>
      <c r="WOP25" s="27"/>
      <c r="WOQ25" s="27"/>
      <c r="WOR25" s="27"/>
      <c r="WOS25" s="27"/>
      <c r="WOT25" s="27"/>
      <c r="WOU25" s="27"/>
      <c r="WOV25" s="28"/>
      <c r="WOW25" s="17"/>
      <c r="WOX25" s="27"/>
      <c r="WOY25" s="27"/>
      <c r="WOZ25" s="27"/>
      <c r="WPA25" s="27"/>
      <c r="WPB25" s="27"/>
      <c r="WPC25" s="27"/>
      <c r="WPD25" s="28"/>
      <c r="WPE25" s="17"/>
      <c r="WPF25" s="27"/>
      <c r="WPG25" s="27"/>
      <c r="WPH25" s="27"/>
      <c r="WPI25" s="27"/>
      <c r="WPJ25" s="27"/>
      <c r="WPK25" s="27"/>
      <c r="WPL25" s="28"/>
      <c r="WPM25" s="17"/>
      <c r="WPN25" s="27"/>
      <c r="WPO25" s="27"/>
      <c r="WPP25" s="27"/>
      <c r="WPQ25" s="27"/>
      <c r="WPR25" s="27"/>
      <c r="WPS25" s="27"/>
      <c r="WPT25" s="28"/>
      <c r="WPU25" s="17"/>
      <c r="WPV25" s="27"/>
      <c r="WPW25" s="27"/>
      <c r="WPX25" s="27"/>
      <c r="WPY25" s="27"/>
      <c r="WPZ25" s="27"/>
      <c r="WQA25" s="27"/>
      <c r="WQB25" s="28"/>
      <c r="WQC25" s="17"/>
      <c r="WQD25" s="27"/>
      <c r="WQE25" s="27"/>
      <c r="WQF25" s="27"/>
      <c r="WQG25" s="27"/>
      <c r="WQH25" s="27"/>
      <c r="WQI25" s="27"/>
      <c r="WQJ25" s="28"/>
      <c r="WQK25" s="17"/>
      <c r="WQL25" s="27"/>
      <c r="WQM25" s="27"/>
      <c r="WQN25" s="27"/>
      <c r="WQO25" s="27"/>
      <c r="WQP25" s="27"/>
      <c r="WQQ25" s="27"/>
      <c r="WQR25" s="28"/>
      <c r="WQS25" s="17"/>
      <c r="WQT25" s="27"/>
      <c r="WQU25" s="27"/>
      <c r="WQV25" s="27"/>
      <c r="WQW25" s="27"/>
      <c r="WQX25" s="27"/>
      <c r="WQY25" s="27"/>
      <c r="WQZ25" s="28"/>
      <c r="WRA25" s="17"/>
      <c r="WRB25" s="27"/>
      <c r="WRC25" s="27"/>
      <c r="WRD25" s="27"/>
      <c r="WRE25" s="27"/>
      <c r="WRF25" s="27"/>
      <c r="WRG25" s="27"/>
      <c r="WRH25" s="28"/>
      <c r="WRI25" s="17"/>
      <c r="WRJ25" s="27"/>
      <c r="WRK25" s="27"/>
      <c r="WRL25" s="27"/>
      <c r="WRM25" s="27"/>
      <c r="WRN25" s="27"/>
      <c r="WRO25" s="27"/>
      <c r="WRP25" s="28"/>
      <c r="WRQ25" s="17"/>
      <c r="WRR25" s="27"/>
      <c r="WRS25" s="27"/>
      <c r="WRT25" s="27"/>
      <c r="WRU25" s="27"/>
      <c r="WRV25" s="27"/>
      <c r="WRW25" s="27"/>
      <c r="WRX25" s="28"/>
      <c r="WRY25" s="17"/>
      <c r="WRZ25" s="27"/>
      <c r="WSA25" s="27"/>
      <c r="WSB25" s="27"/>
      <c r="WSC25" s="27"/>
      <c r="WSD25" s="27"/>
      <c r="WSE25" s="27"/>
      <c r="WSF25" s="28"/>
      <c r="WSG25" s="17"/>
      <c r="WSH25" s="27"/>
      <c r="WSI25" s="27"/>
      <c r="WSJ25" s="27"/>
      <c r="WSK25" s="27"/>
      <c r="WSL25" s="27"/>
      <c r="WSM25" s="27"/>
      <c r="WSN25" s="28"/>
      <c r="WSO25" s="17"/>
      <c r="WSP25" s="27"/>
      <c r="WSQ25" s="27"/>
      <c r="WSR25" s="27"/>
      <c r="WSS25" s="27"/>
      <c r="WST25" s="27"/>
      <c r="WSU25" s="27"/>
      <c r="WSV25" s="28"/>
      <c r="WSW25" s="17"/>
      <c r="WSX25" s="27"/>
      <c r="WSY25" s="27"/>
      <c r="WSZ25" s="27"/>
      <c r="WTA25" s="27"/>
      <c r="WTB25" s="27"/>
      <c r="WTC25" s="27"/>
      <c r="WTD25" s="28"/>
      <c r="WTE25" s="17"/>
      <c r="WTF25" s="27"/>
      <c r="WTG25" s="27"/>
      <c r="WTH25" s="27"/>
      <c r="WTI25" s="27"/>
      <c r="WTJ25" s="27"/>
      <c r="WTK25" s="27"/>
      <c r="WTL25" s="28"/>
      <c r="WTM25" s="17"/>
      <c r="WTN25" s="27"/>
      <c r="WTO25" s="27"/>
      <c r="WTP25" s="27"/>
      <c r="WTQ25" s="27"/>
      <c r="WTR25" s="27"/>
      <c r="WTS25" s="27"/>
      <c r="WTT25" s="28"/>
      <c r="WTU25" s="17"/>
      <c r="WTV25" s="27"/>
      <c r="WTW25" s="27"/>
      <c r="WTX25" s="27"/>
      <c r="WTY25" s="27"/>
      <c r="WTZ25" s="27"/>
      <c r="WUA25" s="27"/>
      <c r="WUB25" s="28"/>
      <c r="WUC25" s="17"/>
      <c r="WUD25" s="27"/>
      <c r="WUE25" s="27"/>
      <c r="WUF25" s="27"/>
      <c r="WUG25" s="27"/>
      <c r="WUH25" s="27"/>
      <c r="WUI25" s="27"/>
      <c r="WUJ25" s="28"/>
      <c r="WUK25" s="17"/>
      <c r="WUL25" s="27"/>
      <c r="WUM25" s="27"/>
      <c r="WUN25" s="27"/>
      <c r="WUO25" s="27"/>
      <c r="WUP25" s="27"/>
      <c r="WUQ25" s="27"/>
      <c r="WUR25" s="28"/>
      <c r="WUS25" s="17"/>
      <c r="WUT25" s="27"/>
      <c r="WUU25" s="27"/>
      <c r="WUV25" s="27"/>
      <c r="WUW25" s="27"/>
      <c r="WUX25" s="27"/>
      <c r="WUY25" s="27"/>
      <c r="WUZ25" s="28"/>
      <c r="WVA25" s="17"/>
      <c r="WVB25" s="27"/>
      <c r="WVC25" s="27"/>
      <c r="WVD25" s="27"/>
      <c r="WVE25" s="27"/>
      <c r="WVF25" s="27"/>
      <c r="WVG25" s="27"/>
      <c r="WVH25" s="28"/>
      <c r="WVI25" s="17"/>
      <c r="WVJ25" s="27"/>
      <c r="WVK25" s="27"/>
      <c r="WVL25" s="27"/>
      <c r="WVM25" s="27"/>
      <c r="WVN25" s="27"/>
      <c r="WVO25" s="27"/>
      <c r="WVP25" s="28"/>
      <c r="WVQ25" s="17"/>
      <c r="WVR25" s="27"/>
      <c r="WVS25" s="27"/>
      <c r="WVT25" s="27"/>
      <c r="WVU25" s="27"/>
      <c r="WVV25" s="27"/>
      <c r="WVW25" s="27"/>
      <c r="WVX25" s="28"/>
      <c r="WVY25" s="17"/>
      <c r="WVZ25" s="27"/>
      <c r="WWA25" s="27"/>
      <c r="WWB25" s="27"/>
      <c r="WWC25" s="27"/>
      <c r="WWD25" s="27"/>
      <c r="WWE25" s="27"/>
      <c r="WWF25" s="28"/>
      <c r="WWG25" s="17"/>
      <c r="WWH25" s="27"/>
      <c r="WWI25" s="27"/>
      <c r="WWJ25" s="27"/>
      <c r="WWK25" s="27"/>
      <c r="WWL25" s="27"/>
      <c r="WWM25" s="27"/>
      <c r="WWN25" s="28"/>
      <c r="WWO25" s="17"/>
      <c r="WWP25" s="27"/>
      <c r="WWQ25" s="27"/>
      <c r="WWR25" s="27"/>
      <c r="WWS25" s="27"/>
      <c r="WWT25" s="27"/>
      <c r="WWU25" s="27"/>
      <c r="WWV25" s="28"/>
      <c r="WWW25" s="17"/>
      <c r="WWX25" s="27"/>
      <c r="WWY25" s="27"/>
      <c r="WWZ25" s="27"/>
      <c r="WXA25" s="27"/>
      <c r="WXB25" s="27"/>
      <c r="WXC25" s="27"/>
      <c r="WXD25" s="28"/>
      <c r="WXE25" s="17"/>
      <c r="WXF25" s="27"/>
      <c r="WXG25" s="27"/>
      <c r="WXH25" s="27"/>
      <c r="WXI25" s="27"/>
      <c r="WXJ25" s="27"/>
      <c r="WXK25" s="27"/>
      <c r="WXL25" s="28"/>
      <c r="WXM25" s="17"/>
      <c r="WXN25" s="27"/>
      <c r="WXO25" s="27"/>
      <c r="WXP25" s="27"/>
      <c r="WXQ25" s="27"/>
      <c r="WXR25" s="27"/>
      <c r="WXS25" s="27"/>
      <c r="WXT25" s="28"/>
      <c r="WXU25" s="17"/>
      <c r="WXV25" s="27"/>
      <c r="WXW25" s="27"/>
      <c r="WXX25" s="27"/>
      <c r="WXY25" s="27"/>
      <c r="WXZ25" s="27"/>
      <c r="WYA25" s="27"/>
      <c r="WYB25" s="28"/>
      <c r="WYC25" s="17"/>
      <c r="WYD25" s="27"/>
      <c r="WYE25" s="27"/>
      <c r="WYF25" s="27"/>
      <c r="WYG25" s="27"/>
      <c r="WYH25" s="27"/>
      <c r="WYI25" s="27"/>
      <c r="WYJ25" s="28"/>
      <c r="WYK25" s="17"/>
      <c r="WYL25" s="27"/>
      <c r="WYM25" s="27"/>
      <c r="WYN25" s="27"/>
      <c r="WYO25" s="27"/>
      <c r="WYP25" s="27"/>
      <c r="WYQ25" s="27"/>
      <c r="WYR25" s="28"/>
      <c r="WYS25" s="17"/>
      <c r="WYT25" s="27"/>
      <c r="WYU25" s="27"/>
      <c r="WYV25" s="27"/>
      <c r="WYW25" s="27"/>
      <c r="WYX25" s="27"/>
      <c r="WYY25" s="27"/>
      <c r="WYZ25" s="28"/>
      <c r="WZA25" s="17"/>
      <c r="WZB25" s="27"/>
      <c r="WZC25" s="27"/>
      <c r="WZD25" s="27"/>
      <c r="WZE25" s="27"/>
      <c r="WZF25" s="27"/>
      <c r="WZG25" s="27"/>
      <c r="WZH25" s="28"/>
      <c r="WZI25" s="17"/>
      <c r="WZJ25" s="27"/>
      <c r="WZK25" s="27"/>
      <c r="WZL25" s="27"/>
      <c r="WZM25" s="27"/>
      <c r="WZN25" s="27"/>
      <c r="WZO25" s="27"/>
      <c r="WZP25" s="28"/>
      <c r="WZQ25" s="17"/>
      <c r="WZR25" s="27"/>
      <c r="WZS25" s="27"/>
      <c r="WZT25" s="27"/>
      <c r="WZU25" s="27"/>
      <c r="WZV25" s="27"/>
      <c r="WZW25" s="27"/>
      <c r="WZX25" s="28"/>
      <c r="WZY25" s="17"/>
      <c r="WZZ25" s="27"/>
      <c r="XAA25" s="27"/>
      <c r="XAB25" s="27"/>
      <c r="XAC25" s="27"/>
      <c r="XAD25" s="27"/>
      <c r="XAE25" s="27"/>
      <c r="XAF25" s="28"/>
      <c r="XAG25" s="17"/>
      <c r="XAH25" s="27"/>
      <c r="XAI25" s="27"/>
      <c r="XAJ25" s="27"/>
      <c r="XAK25" s="27"/>
      <c r="XAL25" s="27"/>
      <c r="XAM25" s="27"/>
      <c r="XAN25" s="28"/>
      <c r="XAO25" s="17"/>
      <c r="XAP25" s="27"/>
      <c r="XAQ25" s="27"/>
      <c r="XAR25" s="27"/>
      <c r="XAS25" s="27"/>
      <c r="XAT25" s="27"/>
      <c r="XAU25" s="27"/>
      <c r="XAV25" s="28"/>
      <c r="XAW25" s="17"/>
      <c r="XAX25" s="27"/>
      <c r="XAY25" s="27"/>
      <c r="XAZ25" s="27"/>
      <c r="XBA25" s="27"/>
      <c r="XBB25" s="27"/>
      <c r="XBC25" s="27"/>
      <c r="XBD25" s="28"/>
      <c r="XBE25" s="17"/>
      <c r="XBF25" s="27"/>
      <c r="XBG25" s="27"/>
      <c r="XBH25" s="27"/>
      <c r="XBI25" s="27"/>
      <c r="XBJ25" s="27"/>
      <c r="XBK25" s="27"/>
      <c r="XBL25" s="28"/>
      <c r="XBM25" s="17"/>
      <c r="XBN25" s="27"/>
      <c r="XBO25" s="27"/>
      <c r="XBP25" s="27"/>
      <c r="XBQ25" s="27"/>
      <c r="XBR25" s="27"/>
      <c r="XBS25" s="27"/>
      <c r="XBT25" s="28"/>
      <c r="XBU25" s="17"/>
      <c r="XBV25" s="27"/>
      <c r="XBW25" s="27"/>
      <c r="XBX25" s="27"/>
      <c r="XBY25" s="27"/>
      <c r="XBZ25" s="27"/>
      <c r="XCA25" s="27"/>
      <c r="XCB25" s="28"/>
      <c r="XCC25" s="17"/>
      <c r="XCD25" s="27"/>
      <c r="XCE25" s="27"/>
      <c r="XCF25" s="27"/>
      <c r="XCG25" s="27"/>
      <c r="XCH25" s="27"/>
      <c r="XCI25" s="27"/>
      <c r="XCJ25" s="28"/>
      <c r="XCK25" s="17"/>
      <c r="XCL25" s="27"/>
      <c r="XCM25" s="27"/>
      <c r="XCN25" s="27"/>
      <c r="XCO25" s="27"/>
      <c r="XCP25" s="27"/>
      <c r="XCQ25" s="27"/>
      <c r="XCR25" s="28"/>
      <c r="XCS25" s="17"/>
      <c r="XCT25" s="27"/>
      <c r="XCU25" s="27"/>
      <c r="XCV25" s="27"/>
      <c r="XCW25" s="27"/>
      <c r="XCX25" s="27"/>
      <c r="XCY25" s="27"/>
      <c r="XCZ25" s="28"/>
      <c r="XDA25" s="17"/>
      <c r="XDB25" s="27"/>
      <c r="XDC25" s="27"/>
      <c r="XDD25" s="27"/>
      <c r="XDE25" s="27"/>
      <c r="XDF25" s="27"/>
      <c r="XDG25" s="27"/>
      <c r="XDH25" s="28"/>
      <c r="XDI25" s="17"/>
      <c r="XDJ25" s="27"/>
      <c r="XDK25" s="27"/>
      <c r="XDL25" s="27"/>
      <c r="XDM25" s="27"/>
      <c r="XDN25" s="27"/>
      <c r="XDO25" s="27"/>
      <c r="XDP25" s="28"/>
      <c r="XDQ25" s="17"/>
      <c r="XDR25" s="27"/>
      <c r="XDS25" s="27"/>
      <c r="XDT25" s="27"/>
      <c r="XDU25" s="27"/>
      <c r="XDV25" s="27"/>
      <c r="XDW25" s="27"/>
      <c r="XDX25" s="28"/>
      <c r="XDY25" s="17"/>
      <c r="XDZ25" s="27"/>
      <c r="XEA25" s="27"/>
      <c r="XEB25" s="27"/>
      <c r="XEC25" s="27"/>
      <c r="XED25" s="27"/>
      <c r="XEE25" s="27"/>
      <c r="XEF25" s="28"/>
      <c r="XEG25" s="17"/>
      <c r="XEH25" s="27"/>
      <c r="XEI25" s="27"/>
      <c r="XEJ25" s="27"/>
      <c r="XEK25" s="27"/>
      <c r="XEL25" s="27"/>
      <c r="XEM25" s="27"/>
      <c r="XEN25" s="28"/>
      <c r="XEO25" s="17"/>
      <c r="XEP25" s="27"/>
      <c r="XEQ25" s="27"/>
      <c r="XER25" s="27"/>
      <c r="XES25" s="27"/>
      <c r="XET25" s="27"/>
      <c r="XEU25" s="27"/>
    </row>
    <row r="26" spans="2:16375" s="26" customFormat="1">
      <c r="B26" s="19" t="s">
        <v>180</v>
      </c>
      <c r="C26" s="20" t="s">
        <v>179</v>
      </c>
      <c r="D26" s="107">
        <f>+'[45]CE da incollare'!D36</f>
        <v>-36</v>
      </c>
      <c r="E26" s="107">
        <f>+'[45]CE da incollare'!E36</f>
        <v>10</v>
      </c>
      <c r="F26" s="13">
        <f t="shared" si="0"/>
        <v>-46</v>
      </c>
      <c r="G26" s="91" t="s">
        <v>194</v>
      </c>
      <c r="H26" s="6"/>
    </row>
    <row r="27" spans="2:16375" s="2" customFormat="1">
      <c r="B27" s="24" t="s">
        <v>39</v>
      </c>
      <c r="C27" s="25" t="s">
        <v>13</v>
      </c>
      <c r="D27" s="18">
        <f t="shared" ref="D27:E27" si="8">+D19+D25+D26</f>
        <v>6690</v>
      </c>
      <c r="E27" s="18">
        <f t="shared" si="8"/>
        <v>6681</v>
      </c>
      <c r="F27" s="18">
        <f t="shared" si="0"/>
        <v>9</v>
      </c>
      <c r="G27" s="132">
        <f t="shared" si="1"/>
        <v>1.3471037269869868E-3</v>
      </c>
      <c r="H27" s="6"/>
      <c r="P27" s="28"/>
      <c r="Q27" s="17"/>
      <c r="R27" s="27"/>
      <c r="S27" s="27"/>
      <c r="T27" s="27"/>
      <c r="U27" s="27"/>
      <c r="V27" s="27"/>
      <c r="W27" s="27"/>
      <c r="X27" s="28"/>
      <c r="Y27" s="17"/>
      <c r="Z27" s="27"/>
      <c r="AA27" s="27"/>
      <c r="AB27" s="27"/>
      <c r="AC27" s="27"/>
      <c r="AD27" s="27"/>
      <c r="AE27" s="27"/>
      <c r="AF27" s="28"/>
      <c r="AG27" s="17"/>
      <c r="AH27" s="27"/>
      <c r="AI27" s="27"/>
      <c r="AJ27" s="27"/>
      <c r="AK27" s="27"/>
      <c r="AL27" s="27"/>
      <c r="AM27" s="27"/>
      <c r="AN27" s="28"/>
      <c r="AO27" s="17"/>
      <c r="AP27" s="27"/>
      <c r="AQ27" s="27"/>
      <c r="AR27" s="27"/>
      <c r="AS27" s="27"/>
      <c r="AT27" s="27"/>
      <c r="AU27" s="27"/>
      <c r="AV27" s="28"/>
      <c r="AW27" s="17"/>
      <c r="AX27" s="27"/>
      <c r="AY27" s="27"/>
      <c r="AZ27" s="27"/>
      <c r="BA27" s="27"/>
      <c r="BB27" s="27"/>
      <c r="BC27" s="27"/>
      <c r="BD27" s="28"/>
      <c r="BE27" s="17"/>
      <c r="BF27" s="27"/>
      <c r="BG27" s="27"/>
      <c r="BH27" s="27"/>
      <c r="BI27" s="27"/>
      <c r="BJ27" s="27"/>
      <c r="BK27" s="27"/>
      <c r="BL27" s="28"/>
      <c r="BM27" s="17"/>
      <c r="BN27" s="27"/>
      <c r="BO27" s="27"/>
      <c r="BP27" s="27"/>
      <c r="BQ27" s="27"/>
      <c r="BR27" s="27"/>
      <c r="BS27" s="27"/>
      <c r="BT27" s="28"/>
      <c r="BU27" s="17"/>
      <c r="BV27" s="27"/>
      <c r="BW27" s="27"/>
      <c r="BX27" s="27"/>
      <c r="BY27" s="27"/>
      <c r="BZ27" s="27"/>
      <c r="CA27" s="27"/>
      <c r="CB27" s="28"/>
      <c r="CC27" s="17"/>
      <c r="CD27" s="27"/>
      <c r="CE27" s="27"/>
      <c r="CF27" s="27"/>
      <c r="CG27" s="27"/>
      <c r="CH27" s="27"/>
      <c r="CI27" s="27"/>
      <c r="CJ27" s="28"/>
      <c r="CK27" s="17"/>
      <c r="CL27" s="27"/>
      <c r="CM27" s="27"/>
      <c r="CN27" s="27"/>
      <c r="CO27" s="27"/>
      <c r="CP27" s="27"/>
      <c r="CQ27" s="27"/>
      <c r="CR27" s="28"/>
      <c r="CS27" s="17"/>
      <c r="CT27" s="27"/>
      <c r="CU27" s="27"/>
      <c r="CV27" s="27"/>
      <c r="CW27" s="27"/>
      <c r="CX27" s="27"/>
      <c r="CY27" s="27"/>
      <c r="CZ27" s="28"/>
      <c r="DA27" s="17"/>
      <c r="DB27" s="27"/>
      <c r="DC27" s="27"/>
      <c r="DD27" s="27"/>
      <c r="DE27" s="27"/>
      <c r="DF27" s="27"/>
      <c r="DG27" s="27"/>
      <c r="DH27" s="28"/>
      <c r="DI27" s="17"/>
      <c r="DJ27" s="27"/>
      <c r="DK27" s="27"/>
      <c r="DL27" s="27"/>
      <c r="DM27" s="27"/>
      <c r="DN27" s="27"/>
      <c r="DO27" s="27"/>
      <c r="DP27" s="28"/>
      <c r="DQ27" s="17"/>
      <c r="DR27" s="27"/>
      <c r="DS27" s="27"/>
      <c r="DT27" s="27"/>
      <c r="DU27" s="27"/>
      <c r="DV27" s="27"/>
      <c r="DW27" s="27"/>
      <c r="DX27" s="28"/>
      <c r="DY27" s="17"/>
      <c r="DZ27" s="27"/>
      <c r="EA27" s="27"/>
      <c r="EB27" s="27"/>
      <c r="EC27" s="27"/>
      <c r="ED27" s="27"/>
      <c r="EE27" s="27"/>
      <c r="EF27" s="28"/>
      <c r="EG27" s="17"/>
      <c r="EH27" s="27"/>
      <c r="EI27" s="27"/>
      <c r="EJ27" s="27"/>
      <c r="EK27" s="27"/>
      <c r="EL27" s="27"/>
      <c r="EM27" s="27"/>
      <c r="EN27" s="28"/>
      <c r="EO27" s="17"/>
      <c r="EP27" s="27"/>
      <c r="EQ27" s="27"/>
      <c r="ER27" s="27"/>
      <c r="ES27" s="27"/>
      <c r="ET27" s="27"/>
      <c r="EU27" s="27"/>
      <c r="EV27" s="28"/>
      <c r="EW27" s="17"/>
      <c r="EX27" s="27"/>
      <c r="EY27" s="27"/>
      <c r="EZ27" s="27"/>
      <c r="FA27" s="27"/>
      <c r="FB27" s="27"/>
      <c r="FC27" s="27"/>
      <c r="FD27" s="28"/>
      <c r="FE27" s="17"/>
      <c r="FF27" s="27"/>
      <c r="FG27" s="27"/>
      <c r="FH27" s="27"/>
      <c r="FI27" s="27"/>
      <c r="FJ27" s="27"/>
      <c r="FK27" s="27"/>
      <c r="FL27" s="28"/>
      <c r="FM27" s="17"/>
      <c r="FN27" s="27"/>
      <c r="FO27" s="27"/>
      <c r="FP27" s="27"/>
      <c r="FQ27" s="27"/>
      <c r="FR27" s="27"/>
      <c r="FS27" s="27"/>
      <c r="FT27" s="28"/>
      <c r="FU27" s="17"/>
      <c r="FV27" s="27"/>
      <c r="FW27" s="27"/>
      <c r="FX27" s="27"/>
      <c r="FY27" s="27"/>
      <c r="FZ27" s="27"/>
      <c r="GA27" s="27"/>
      <c r="GB27" s="28"/>
      <c r="GC27" s="17"/>
      <c r="GD27" s="27"/>
      <c r="GE27" s="27"/>
      <c r="GF27" s="27"/>
      <c r="GG27" s="27"/>
      <c r="GH27" s="27"/>
      <c r="GI27" s="27"/>
      <c r="GJ27" s="28"/>
      <c r="GK27" s="17"/>
      <c r="GL27" s="27"/>
      <c r="GM27" s="27"/>
      <c r="GN27" s="27"/>
      <c r="GO27" s="27"/>
      <c r="GP27" s="27"/>
      <c r="GQ27" s="27"/>
      <c r="GR27" s="28"/>
      <c r="GS27" s="17"/>
      <c r="GT27" s="27"/>
      <c r="GU27" s="27"/>
      <c r="GV27" s="27"/>
      <c r="GW27" s="27"/>
      <c r="GX27" s="27"/>
      <c r="GY27" s="27"/>
      <c r="GZ27" s="28"/>
      <c r="HA27" s="17"/>
      <c r="HB27" s="27"/>
      <c r="HC27" s="27"/>
      <c r="HD27" s="27"/>
      <c r="HE27" s="27"/>
      <c r="HF27" s="27"/>
      <c r="HG27" s="27"/>
      <c r="HH27" s="28"/>
      <c r="HI27" s="17"/>
      <c r="HJ27" s="27"/>
      <c r="HK27" s="27"/>
      <c r="HL27" s="27"/>
      <c r="HM27" s="27"/>
      <c r="HN27" s="27"/>
      <c r="HO27" s="27"/>
      <c r="HP27" s="28"/>
      <c r="HQ27" s="17"/>
      <c r="HR27" s="27"/>
      <c r="HS27" s="27"/>
      <c r="HT27" s="27"/>
      <c r="HU27" s="27"/>
      <c r="HV27" s="27"/>
      <c r="HW27" s="27"/>
      <c r="HX27" s="28"/>
      <c r="HY27" s="17"/>
      <c r="HZ27" s="27"/>
      <c r="IA27" s="27"/>
      <c r="IB27" s="27"/>
      <c r="IC27" s="27"/>
      <c r="ID27" s="27"/>
      <c r="IE27" s="27"/>
      <c r="IF27" s="28"/>
      <c r="IG27" s="17"/>
      <c r="IH27" s="27"/>
      <c r="II27" s="27"/>
      <c r="IJ27" s="27"/>
      <c r="IK27" s="27"/>
      <c r="IL27" s="27"/>
      <c r="IM27" s="27"/>
      <c r="IN27" s="28"/>
      <c r="IO27" s="17"/>
      <c r="IP27" s="27"/>
      <c r="IQ27" s="27"/>
      <c r="IR27" s="27"/>
      <c r="IS27" s="27"/>
      <c r="IT27" s="27"/>
      <c r="IU27" s="27"/>
      <c r="IV27" s="28"/>
      <c r="IW27" s="17"/>
      <c r="IX27" s="27"/>
      <c r="IY27" s="27"/>
      <c r="IZ27" s="27"/>
      <c r="JA27" s="27"/>
      <c r="JB27" s="27"/>
      <c r="JC27" s="27"/>
      <c r="JD27" s="28"/>
      <c r="JE27" s="17"/>
      <c r="JF27" s="27"/>
      <c r="JG27" s="27"/>
      <c r="JH27" s="27"/>
      <c r="JI27" s="27"/>
      <c r="JJ27" s="27"/>
      <c r="JK27" s="27"/>
      <c r="JL27" s="28"/>
      <c r="JM27" s="17"/>
      <c r="JN27" s="27"/>
      <c r="JO27" s="27"/>
      <c r="JP27" s="27"/>
      <c r="JQ27" s="27"/>
      <c r="JR27" s="27"/>
      <c r="JS27" s="27"/>
      <c r="JT27" s="28"/>
      <c r="JU27" s="17"/>
      <c r="JV27" s="27"/>
      <c r="JW27" s="27"/>
      <c r="JX27" s="27"/>
      <c r="JY27" s="27"/>
      <c r="JZ27" s="27"/>
      <c r="KA27" s="27"/>
      <c r="KB27" s="28"/>
      <c r="KC27" s="17"/>
      <c r="KD27" s="27"/>
      <c r="KE27" s="27"/>
      <c r="KF27" s="27"/>
      <c r="KG27" s="27"/>
      <c r="KH27" s="27"/>
      <c r="KI27" s="27"/>
      <c r="KJ27" s="28"/>
      <c r="KK27" s="17"/>
      <c r="KL27" s="27"/>
      <c r="KM27" s="27"/>
      <c r="KN27" s="27"/>
      <c r="KO27" s="27"/>
      <c r="KP27" s="27"/>
      <c r="KQ27" s="27"/>
      <c r="KR27" s="28"/>
      <c r="KS27" s="17"/>
      <c r="KT27" s="27"/>
      <c r="KU27" s="27"/>
      <c r="KV27" s="27"/>
      <c r="KW27" s="27"/>
      <c r="KX27" s="27"/>
      <c r="KY27" s="27"/>
      <c r="KZ27" s="28"/>
      <c r="LA27" s="17"/>
      <c r="LB27" s="27"/>
      <c r="LC27" s="27"/>
      <c r="LD27" s="27"/>
      <c r="LE27" s="27"/>
      <c r="LF27" s="27"/>
      <c r="LG27" s="27"/>
      <c r="LH27" s="28"/>
      <c r="LI27" s="17"/>
      <c r="LJ27" s="27"/>
      <c r="LK27" s="27"/>
      <c r="LL27" s="27"/>
      <c r="LM27" s="27"/>
      <c r="LN27" s="27"/>
      <c r="LO27" s="27"/>
      <c r="LP27" s="28"/>
      <c r="LQ27" s="17"/>
      <c r="LR27" s="27"/>
      <c r="LS27" s="27"/>
      <c r="LT27" s="27"/>
      <c r="LU27" s="27"/>
      <c r="LV27" s="27"/>
      <c r="LW27" s="27"/>
      <c r="LX27" s="28"/>
      <c r="LY27" s="17"/>
      <c r="LZ27" s="27"/>
      <c r="MA27" s="27"/>
      <c r="MB27" s="27"/>
      <c r="MC27" s="27"/>
      <c r="MD27" s="27"/>
      <c r="ME27" s="27"/>
      <c r="MF27" s="28"/>
      <c r="MG27" s="17"/>
      <c r="MH27" s="27"/>
      <c r="MI27" s="27"/>
      <c r="MJ27" s="27"/>
      <c r="MK27" s="27"/>
      <c r="ML27" s="27"/>
      <c r="MM27" s="27"/>
      <c r="MN27" s="28"/>
      <c r="MO27" s="17"/>
      <c r="MP27" s="27"/>
      <c r="MQ27" s="27"/>
      <c r="MR27" s="27"/>
      <c r="MS27" s="27"/>
      <c r="MT27" s="27"/>
      <c r="MU27" s="27"/>
      <c r="MV27" s="28"/>
      <c r="MW27" s="17"/>
      <c r="MX27" s="27"/>
      <c r="MY27" s="27"/>
      <c r="MZ27" s="27"/>
      <c r="NA27" s="27"/>
      <c r="NB27" s="27"/>
      <c r="NC27" s="27"/>
      <c r="ND27" s="28"/>
      <c r="NE27" s="17"/>
      <c r="NF27" s="27"/>
      <c r="NG27" s="27"/>
      <c r="NH27" s="27"/>
      <c r="NI27" s="27"/>
      <c r="NJ27" s="27"/>
      <c r="NK27" s="27"/>
      <c r="NL27" s="28"/>
      <c r="NM27" s="17"/>
      <c r="NN27" s="27"/>
      <c r="NO27" s="27"/>
      <c r="NP27" s="27"/>
      <c r="NQ27" s="27"/>
      <c r="NR27" s="27"/>
      <c r="NS27" s="27"/>
      <c r="NT27" s="28"/>
      <c r="NU27" s="17"/>
      <c r="NV27" s="27"/>
      <c r="NW27" s="27"/>
      <c r="NX27" s="27"/>
      <c r="NY27" s="27"/>
      <c r="NZ27" s="27"/>
      <c r="OA27" s="27"/>
      <c r="OB27" s="28"/>
      <c r="OC27" s="17"/>
      <c r="OD27" s="27"/>
      <c r="OE27" s="27"/>
      <c r="OF27" s="27"/>
      <c r="OG27" s="27"/>
      <c r="OH27" s="27"/>
      <c r="OI27" s="27"/>
      <c r="OJ27" s="28"/>
      <c r="OK27" s="17"/>
      <c r="OL27" s="27"/>
      <c r="OM27" s="27"/>
      <c r="ON27" s="27"/>
      <c r="OO27" s="27"/>
      <c r="OP27" s="27"/>
      <c r="OQ27" s="27"/>
      <c r="OR27" s="28"/>
      <c r="OS27" s="17"/>
      <c r="OT27" s="27"/>
      <c r="OU27" s="27"/>
      <c r="OV27" s="27"/>
      <c r="OW27" s="27"/>
      <c r="OX27" s="27"/>
      <c r="OY27" s="27"/>
      <c r="OZ27" s="28"/>
      <c r="PA27" s="17"/>
      <c r="PB27" s="27"/>
      <c r="PC27" s="27"/>
      <c r="PD27" s="27"/>
      <c r="PE27" s="27"/>
      <c r="PF27" s="27"/>
      <c r="PG27" s="27"/>
      <c r="PH27" s="28"/>
      <c r="PI27" s="17"/>
      <c r="PJ27" s="27"/>
      <c r="PK27" s="27"/>
      <c r="PL27" s="27"/>
      <c r="PM27" s="27"/>
      <c r="PN27" s="27"/>
      <c r="PO27" s="27"/>
      <c r="PP27" s="28"/>
      <c r="PQ27" s="17"/>
      <c r="PR27" s="27"/>
      <c r="PS27" s="27"/>
      <c r="PT27" s="27"/>
      <c r="PU27" s="27"/>
      <c r="PV27" s="27"/>
      <c r="PW27" s="27"/>
      <c r="PX27" s="28"/>
      <c r="PY27" s="17"/>
      <c r="PZ27" s="27"/>
      <c r="QA27" s="27"/>
      <c r="QB27" s="27"/>
      <c r="QC27" s="27"/>
      <c r="QD27" s="27"/>
      <c r="QE27" s="27"/>
      <c r="QF27" s="28"/>
      <c r="QG27" s="17"/>
      <c r="QH27" s="27"/>
      <c r="QI27" s="27"/>
      <c r="QJ27" s="27"/>
      <c r="QK27" s="27"/>
      <c r="QL27" s="27"/>
      <c r="QM27" s="27"/>
      <c r="QN27" s="28"/>
      <c r="QO27" s="17"/>
      <c r="QP27" s="27"/>
      <c r="QQ27" s="27"/>
      <c r="QR27" s="27"/>
      <c r="QS27" s="27"/>
      <c r="QT27" s="27"/>
      <c r="QU27" s="27"/>
      <c r="QV27" s="28"/>
      <c r="QW27" s="17"/>
      <c r="QX27" s="27"/>
      <c r="QY27" s="27"/>
      <c r="QZ27" s="27"/>
      <c r="RA27" s="27"/>
      <c r="RB27" s="27"/>
      <c r="RC27" s="27"/>
      <c r="RD27" s="28"/>
      <c r="RE27" s="17"/>
      <c r="RF27" s="27"/>
      <c r="RG27" s="27"/>
      <c r="RH27" s="27"/>
      <c r="RI27" s="27"/>
      <c r="RJ27" s="27"/>
      <c r="RK27" s="27"/>
      <c r="RL27" s="28"/>
      <c r="RM27" s="17"/>
      <c r="RN27" s="27"/>
      <c r="RO27" s="27"/>
      <c r="RP27" s="27"/>
      <c r="RQ27" s="27"/>
      <c r="RR27" s="27"/>
      <c r="RS27" s="27"/>
      <c r="RT27" s="28"/>
      <c r="RU27" s="17"/>
      <c r="RV27" s="27"/>
      <c r="RW27" s="27"/>
      <c r="RX27" s="27"/>
      <c r="RY27" s="27"/>
      <c r="RZ27" s="27"/>
      <c r="SA27" s="27"/>
      <c r="SB27" s="28"/>
      <c r="SC27" s="17"/>
      <c r="SD27" s="27"/>
      <c r="SE27" s="27"/>
      <c r="SF27" s="27"/>
      <c r="SG27" s="27"/>
      <c r="SH27" s="27"/>
      <c r="SI27" s="27"/>
      <c r="SJ27" s="28"/>
      <c r="SK27" s="17"/>
      <c r="SL27" s="27"/>
      <c r="SM27" s="27"/>
      <c r="SN27" s="27"/>
      <c r="SO27" s="27"/>
      <c r="SP27" s="27"/>
      <c r="SQ27" s="27"/>
      <c r="SR27" s="28"/>
      <c r="SS27" s="17"/>
      <c r="ST27" s="27"/>
      <c r="SU27" s="27"/>
      <c r="SV27" s="27"/>
      <c r="SW27" s="27"/>
      <c r="SX27" s="27"/>
      <c r="SY27" s="27"/>
      <c r="SZ27" s="28"/>
      <c r="TA27" s="17"/>
      <c r="TB27" s="27"/>
      <c r="TC27" s="27"/>
      <c r="TD27" s="27"/>
      <c r="TE27" s="27"/>
      <c r="TF27" s="27"/>
      <c r="TG27" s="27"/>
      <c r="TH27" s="28"/>
      <c r="TI27" s="17"/>
      <c r="TJ27" s="27"/>
      <c r="TK27" s="27"/>
      <c r="TL27" s="27"/>
      <c r="TM27" s="27"/>
      <c r="TN27" s="27"/>
      <c r="TO27" s="27"/>
      <c r="TP27" s="28"/>
      <c r="TQ27" s="17"/>
      <c r="TR27" s="27"/>
      <c r="TS27" s="27"/>
      <c r="TT27" s="27"/>
      <c r="TU27" s="27"/>
      <c r="TV27" s="27"/>
      <c r="TW27" s="27"/>
      <c r="TX27" s="28"/>
      <c r="TY27" s="17"/>
      <c r="TZ27" s="27"/>
      <c r="UA27" s="27"/>
      <c r="UB27" s="27"/>
      <c r="UC27" s="27"/>
      <c r="UD27" s="27"/>
      <c r="UE27" s="27"/>
      <c r="UF27" s="28"/>
      <c r="UG27" s="17"/>
      <c r="UH27" s="27"/>
      <c r="UI27" s="27"/>
      <c r="UJ27" s="27"/>
      <c r="UK27" s="27"/>
      <c r="UL27" s="27"/>
      <c r="UM27" s="27"/>
      <c r="UN27" s="28"/>
      <c r="UO27" s="17"/>
      <c r="UP27" s="27"/>
      <c r="UQ27" s="27"/>
      <c r="UR27" s="27"/>
      <c r="US27" s="27"/>
      <c r="UT27" s="27"/>
      <c r="UU27" s="27"/>
      <c r="UV27" s="28"/>
      <c r="UW27" s="17"/>
      <c r="UX27" s="27"/>
      <c r="UY27" s="27"/>
      <c r="UZ27" s="27"/>
      <c r="VA27" s="27"/>
      <c r="VB27" s="27"/>
      <c r="VC27" s="27"/>
      <c r="VD27" s="28"/>
      <c r="VE27" s="17"/>
      <c r="VF27" s="27"/>
      <c r="VG27" s="27"/>
      <c r="VH27" s="27"/>
      <c r="VI27" s="27"/>
      <c r="VJ27" s="27"/>
      <c r="VK27" s="27"/>
      <c r="VL27" s="28"/>
      <c r="VM27" s="17"/>
      <c r="VN27" s="27"/>
      <c r="VO27" s="27"/>
      <c r="VP27" s="27"/>
      <c r="VQ27" s="27"/>
      <c r="VR27" s="27"/>
      <c r="VS27" s="27"/>
      <c r="VT27" s="28"/>
      <c r="VU27" s="17"/>
      <c r="VV27" s="27"/>
      <c r="VW27" s="27"/>
      <c r="VX27" s="27"/>
      <c r="VY27" s="27"/>
      <c r="VZ27" s="27"/>
      <c r="WA27" s="27"/>
      <c r="WB27" s="28"/>
      <c r="WC27" s="17"/>
      <c r="WD27" s="27"/>
      <c r="WE27" s="27"/>
      <c r="WF27" s="27"/>
      <c r="WG27" s="27"/>
      <c r="WH27" s="27"/>
      <c r="WI27" s="27"/>
      <c r="WJ27" s="28"/>
      <c r="WK27" s="17"/>
      <c r="WL27" s="27"/>
      <c r="WM27" s="27"/>
      <c r="WN27" s="27"/>
      <c r="WO27" s="27"/>
      <c r="WP27" s="27"/>
      <c r="WQ27" s="27"/>
      <c r="WR27" s="28"/>
      <c r="WS27" s="17"/>
      <c r="WT27" s="27"/>
      <c r="WU27" s="27"/>
      <c r="WV27" s="27"/>
      <c r="WW27" s="27"/>
      <c r="WX27" s="27"/>
      <c r="WY27" s="27"/>
      <c r="WZ27" s="28"/>
      <c r="XA27" s="17"/>
      <c r="XB27" s="27"/>
      <c r="XC27" s="27"/>
      <c r="XD27" s="27"/>
      <c r="XE27" s="27"/>
      <c r="XF27" s="27"/>
      <c r="XG27" s="27"/>
      <c r="XH27" s="28"/>
      <c r="XI27" s="17"/>
      <c r="XJ27" s="27"/>
      <c r="XK27" s="27"/>
      <c r="XL27" s="27"/>
      <c r="XM27" s="27"/>
      <c r="XN27" s="27"/>
      <c r="XO27" s="27"/>
      <c r="XP27" s="28"/>
      <c r="XQ27" s="17"/>
      <c r="XR27" s="27"/>
      <c r="XS27" s="27"/>
      <c r="XT27" s="27"/>
      <c r="XU27" s="27"/>
      <c r="XV27" s="27"/>
      <c r="XW27" s="27"/>
      <c r="XX27" s="28"/>
      <c r="XY27" s="17"/>
      <c r="XZ27" s="27"/>
      <c r="YA27" s="27"/>
      <c r="YB27" s="27"/>
      <c r="YC27" s="27"/>
      <c r="YD27" s="27"/>
      <c r="YE27" s="27"/>
      <c r="YF27" s="28"/>
      <c r="YG27" s="17"/>
      <c r="YH27" s="27"/>
      <c r="YI27" s="27"/>
      <c r="YJ27" s="27"/>
      <c r="YK27" s="27"/>
      <c r="YL27" s="27"/>
      <c r="YM27" s="27"/>
      <c r="YN27" s="28"/>
      <c r="YO27" s="17"/>
      <c r="YP27" s="27"/>
      <c r="YQ27" s="27"/>
      <c r="YR27" s="27"/>
      <c r="YS27" s="27"/>
      <c r="YT27" s="27"/>
      <c r="YU27" s="27"/>
      <c r="YV27" s="28"/>
      <c r="YW27" s="17"/>
      <c r="YX27" s="27"/>
      <c r="YY27" s="27"/>
      <c r="YZ27" s="27"/>
      <c r="ZA27" s="27"/>
      <c r="ZB27" s="27"/>
      <c r="ZC27" s="27"/>
      <c r="ZD27" s="28"/>
      <c r="ZE27" s="17"/>
      <c r="ZF27" s="27"/>
      <c r="ZG27" s="27"/>
      <c r="ZH27" s="27"/>
      <c r="ZI27" s="27"/>
      <c r="ZJ27" s="27"/>
      <c r="ZK27" s="27"/>
      <c r="ZL27" s="28"/>
      <c r="ZM27" s="17"/>
      <c r="ZN27" s="27"/>
      <c r="ZO27" s="27"/>
      <c r="ZP27" s="27"/>
      <c r="ZQ27" s="27"/>
      <c r="ZR27" s="27"/>
      <c r="ZS27" s="27"/>
      <c r="ZT27" s="28"/>
      <c r="ZU27" s="17"/>
      <c r="ZV27" s="27"/>
      <c r="ZW27" s="27"/>
      <c r="ZX27" s="27"/>
      <c r="ZY27" s="27"/>
      <c r="ZZ27" s="27"/>
      <c r="AAA27" s="27"/>
      <c r="AAB27" s="28"/>
      <c r="AAC27" s="17"/>
      <c r="AAD27" s="27"/>
      <c r="AAE27" s="27"/>
      <c r="AAF27" s="27"/>
      <c r="AAG27" s="27"/>
      <c r="AAH27" s="27"/>
      <c r="AAI27" s="27"/>
      <c r="AAJ27" s="28"/>
      <c r="AAK27" s="17"/>
      <c r="AAL27" s="27"/>
      <c r="AAM27" s="27"/>
      <c r="AAN27" s="27"/>
      <c r="AAO27" s="27"/>
      <c r="AAP27" s="27"/>
      <c r="AAQ27" s="27"/>
      <c r="AAR27" s="28"/>
      <c r="AAS27" s="17"/>
      <c r="AAT27" s="27"/>
      <c r="AAU27" s="27"/>
      <c r="AAV27" s="27"/>
      <c r="AAW27" s="27"/>
      <c r="AAX27" s="27"/>
      <c r="AAY27" s="27"/>
      <c r="AAZ27" s="28"/>
      <c r="ABA27" s="17"/>
      <c r="ABB27" s="27"/>
      <c r="ABC27" s="27"/>
      <c r="ABD27" s="27"/>
      <c r="ABE27" s="27"/>
      <c r="ABF27" s="27"/>
      <c r="ABG27" s="27"/>
      <c r="ABH27" s="28"/>
      <c r="ABI27" s="17"/>
      <c r="ABJ27" s="27"/>
      <c r="ABK27" s="27"/>
      <c r="ABL27" s="27"/>
      <c r="ABM27" s="27"/>
      <c r="ABN27" s="27"/>
      <c r="ABO27" s="27"/>
      <c r="ABP27" s="28"/>
      <c r="ABQ27" s="17"/>
      <c r="ABR27" s="27"/>
      <c r="ABS27" s="27"/>
      <c r="ABT27" s="27"/>
      <c r="ABU27" s="27"/>
      <c r="ABV27" s="27"/>
      <c r="ABW27" s="27"/>
      <c r="ABX27" s="28"/>
      <c r="ABY27" s="17"/>
      <c r="ABZ27" s="27"/>
      <c r="ACA27" s="27"/>
      <c r="ACB27" s="27"/>
      <c r="ACC27" s="27"/>
      <c r="ACD27" s="27"/>
      <c r="ACE27" s="27"/>
      <c r="ACF27" s="28"/>
      <c r="ACG27" s="17"/>
      <c r="ACH27" s="27"/>
      <c r="ACI27" s="27"/>
      <c r="ACJ27" s="27"/>
      <c r="ACK27" s="27"/>
      <c r="ACL27" s="27"/>
      <c r="ACM27" s="27"/>
      <c r="ACN27" s="28"/>
      <c r="ACO27" s="17"/>
      <c r="ACP27" s="27"/>
      <c r="ACQ27" s="27"/>
      <c r="ACR27" s="27"/>
      <c r="ACS27" s="27"/>
      <c r="ACT27" s="27"/>
      <c r="ACU27" s="27"/>
      <c r="ACV27" s="28"/>
      <c r="ACW27" s="17"/>
      <c r="ACX27" s="27"/>
      <c r="ACY27" s="27"/>
      <c r="ACZ27" s="27"/>
      <c r="ADA27" s="27"/>
      <c r="ADB27" s="27"/>
      <c r="ADC27" s="27"/>
      <c r="ADD27" s="28"/>
      <c r="ADE27" s="17"/>
      <c r="ADF27" s="27"/>
      <c r="ADG27" s="27"/>
      <c r="ADH27" s="27"/>
      <c r="ADI27" s="27"/>
      <c r="ADJ27" s="27"/>
      <c r="ADK27" s="27"/>
      <c r="ADL27" s="28"/>
      <c r="ADM27" s="17"/>
      <c r="ADN27" s="27"/>
      <c r="ADO27" s="27"/>
      <c r="ADP27" s="27"/>
      <c r="ADQ27" s="27"/>
      <c r="ADR27" s="27"/>
      <c r="ADS27" s="27"/>
      <c r="ADT27" s="28"/>
      <c r="ADU27" s="17"/>
      <c r="ADV27" s="27"/>
      <c r="ADW27" s="27"/>
      <c r="ADX27" s="27"/>
      <c r="ADY27" s="27"/>
      <c r="ADZ27" s="27"/>
      <c r="AEA27" s="27"/>
      <c r="AEB27" s="28"/>
      <c r="AEC27" s="17"/>
      <c r="AED27" s="27"/>
      <c r="AEE27" s="27"/>
      <c r="AEF27" s="27"/>
      <c r="AEG27" s="27"/>
      <c r="AEH27" s="27"/>
      <c r="AEI27" s="27"/>
      <c r="AEJ27" s="28"/>
      <c r="AEK27" s="17"/>
      <c r="AEL27" s="27"/>
      <c r="AEM27" s="27"/>
      <c r="AEN27" s="27"/>
      <c r="AEO27" s="27"/>
      <c r="AEP27" s="27"/>
      <c r="AEQ27" s="27"/>
      <c r="AER27" s="28"/>
      <c r="AES27" s="17"/>
      <c r="AET27" s="27"/>
      <c r="AEU27" s="27"/>
      <c r="AEV27" s="27"/>
      <c r="AEW27" s="27"/>
      <c r="AEX27" s="27"/>
      <c r="AEY27" s="27"/>
      <c r="AEZ27" s="28"/>
      <c r="AFA27" s="17"/>
      <c r="AFB27" s="27"/>
      <c r="AFC27" s="27"/>
      <c r="AFD27" s="27"/>
      <c r="AFE27" s="27"/>
      <c r="AFF27" s="27"/>
      <c r="AFG27" s="27"/>
      <c r="AFH27" s="28"/>
      <c r="AFI27" s="17"/>
      <c r="AFJ27" s="27"/>
      <c r="AFK27" s="27"/>
      <c r="AFL27" s="27"/>
      <c r="AFM27" s="27"/>
      <c r="AFN27" s="27"/>
      <c r="AFO27" s="27"/>
      <c r="AFP27" s="28"/>
      <c r="AFQ27" s="17"/>
      <c r="AFR27" s="27"/>
      <c r="AFS27" s="27"/>
      <c r="AFT27" s="27"/>
      <c r="AFU27" s="27"/>
      <c r="AFV27" s="27"/>
      <c r="AFW27" s="27"/>
      <c r="AFX27" s="28"/>
      <c r="AFY27" s="17"/>
      <c r="AFZ27" s="27"/>
      <c r="AGA27" s="27"/>
      <c r="AGB27" s="27"/>
      <c r="AGC27" s="27"/>
      <c r="AGD27" s="27"/>
      <c r="AGE27" s="27"/>
      <c r="AGF27" s="28"/>
      <c r="AGG27" s="17"/>
      <c r="AGH27" s="27"/>
      <c r="AGI27" s="27"/>
      <c r="AGJ27" s="27"/>
      <c r="AGK27" s="27"/>
      <c r="AGL27" s="27"/>
      <c r="AGM27" s="27"/>
      <c r="AGN27" s="28"/>
      <c r="AGO27" s="17"/>
      <c r="AGP27" s="27"/>
      <c r="AGQ27" s="27"/>
      <c r="AGR27" s="27"/>
      <c r="AGS27" s="27"/>
      <c r="AGT27" s="27"/>
      <c r="AGU27" s="27"/>
      <c r="AGV27" s="28"/>
      <c r="AGW27" s="17"/>
      <c r="AGX27" s="27"/>
      <c r="AGY27" s="27"/>
      <c r="AGZ27" s="27"/>
      <c r="AHA27" s="27"/>
      <c r="AHB27" s="27"/>
      <c r="AHC27" s="27"/>
      <c r="AHD27" s="28"/>
      <c r="AHE27" s="17"/>
      <c r="AHF27" s="27"/>
      <c r="AHG27" s="27"/>
      <c r="AHH27" s="27"/>
      <c r="AHI27" s="27"/>
      <c r="AHJ27" s="27"/>
      <c r="AHK27" s="27"/>
      <c r="AHL27" s="28"/>
      <c r="AHM27" s="17"/>
      <c r="AHN27" s="27"/>
      <c r="AHO27" s="27"/>
      <c r="AHP27" s="27"/>
      <c r="AHQ27" s="27"/>
      <c r="AHR27" s="27"/>
      <c r="AHS27" s="27"/>
      <c r="AHT27" s="28"/>
      <c r="AHU27" s="17"/>
      <c r="AHV27" s="27"/>
      <c r="AHW27" s="27"/>
      <c r="AHX27" s="27"/>
      <c r="AHY27" s="27"/>
      <c r="AHZ27" s="27"/>
      <c r="AIA27" s="27"/>
      <c r="AIB27" s="28"/>
      <c r="AIC27" s="17"/>
      <c r="AID27" s="27"/>
      <c r="AIE27" s="27"/>
      <c r="AIF27" s="27"/>
      <c r="AIG27" s="27"/>
      <c r="AIH27" s="27"/>
      <c r="AII27" s="27"/>
      <c r="AIJ27" s="28"/>
      <c r="AIK27" s="17"/>
      <c r="AIL27" s="27"/>
      <c r="AIM27" s="27"/>
      <c r="AIN27" s="27"/>
      <c r="AIO27" s="27"/>
      <c r="AIP27" s="27"/>
      <c r="AIQ27" s="27"/>
      <c r="AIR27" s="28"/>
      <c r="AIS27" s="17"/>
      <c r="AIT27" s="27"/>
      <c r="AIU27" s="27"/>
      <c r="AIV27" s="27"/>
      <c r="AIW27" s="27"/>
      <c r="AIX27" s="27"/>
      <c r="AIY27" s="27"/>
      <c r="AIZ27" s="28"/>
      <c r="AJA27" s="17"/>
      <c r="AJB27" s="27"/>
      <c r="AJC27" s="27"/>
      <c r="AJD27" s="27"/>
      <c r="AJE27" s="27"/>
      <c r="AJF27" s="27"/>
      <c r="AJG27" s="27"/>
      <c r="AJH27" s="28"/>
      <c r="AJI27" s="17"/>
      <c r="AJJ27" s="27"/>
      <c r="AJK27" s="27"/>
      <c r="AJL27" s="27"/>
      <c r="AJM27" s="27"/>
      <c r="AJN27" s="27"/>
      <c r="AJO27" s="27"/>
      <c r="AJP27" s="28"/>
      <c r="AJQ27" s="17"/>
      <c r="AJR27" s="27"/>
      <c r="AJS27" s="27"/>
      <c r="AJT27" s="27"/>
      <c r="AJU27" s="27"/>
      <c r="AJV27" s="27"/>
      <c r="AJW27" s="27"/>
      <c r="AJX27" s="28"/>
      <c r="AJY27" s="17"/>
      <c r="AJZ27" s="27"/>
      <c r="AKA27" s="27"/>
      <c r="AKB27" s="27"/>
      <c r="AKC27" s="27"/>
      <c r="AKD27" s="27"/>
      <c r="AKE27" s="27"/>
      <c r="AKF27" s="28"/>
      <c r="AKG27" s="17"/>
      <c r="AKH27" s="27"/>
      <c r="AKI27" s="27"/>
      <c r="AKJ27" s="27"/>
      <c r="AKK27" s="27"/>
      <c r="AKL27" s="27"/>
      <c r="AKM27" s="27"/>
      <c r="AKN27" s="28"/>
      <c r="AKO27" s="17"/>
      <c r="AKP27" s="27"/>
      <c r="AKQ27" s="27"/>
      <c r="AKR27" s="27"/>
      <c r="AKS27" s="27"/>
      <c r="AKT27" s="27"/>
      <c r="AKU27" s="27"/>
      <c r="AKV27" s="28"/>
      <c r="AKW27" s="17"/>
      <c r="AKX27" s="27"/>
      <c r="AKY27" s="27"/>
      <c r="AKZ27" s="27"/>
      <c r="ALA27" s="27"/>
      <c r="ALB27" s="27"/>
      <c r="ALC27" s="27"/>
      <c r="ALD27" s="28"/>
      <c r="ALE27" s="17"/>
      <c r="ALF27" s="27"/>
      <c r="ALG27" s="27"/>
      <c r="ALH27" s="27"/>
      <c r="ALI27" s="27"/>
      <c r="ALJ27" s="27"/>
      <c r="ALK27" s="27"/>
      <c r="ALL27" s="28"/>
      <c r="ALM27" s="17"/>
      <c r="ALN27" s="27"/>
      <c r="ALO27" s="27"/>
      <c r="ALP27" s="27"/>
      <c r="ALQ27" s="27"/>
      <c r="ALR27" s="27"/>
      <c r="ALS27" s="27"/>
      <c r="ALT27" s="28"/>
      <c r="ALU27" s="17"/>
      <c r="ALV27" s="27"/>
      <c r="ALW27" s="27"/>
      <c r="ALX27" s="27"/>
      <c r="ALY27" s="27"/>
      <c r="ALZ27" s="27"/>
      <c r="AMA27" s="27"/>
      <c r="AMB27" s="28"/>
      <c r="AMC27" s="17"/>
      <c r="AMD27" s="27"/>
      <c r="AME27" s="27"/>
      <c r="AMF27" s="27"/>
      <c r="AMG27" s="27"/>
      <c r="AMH27" s="27"/>
      <c r="AMI27" s="27"/>
      <c r="AMJ27" s="28"/>
      <c r="AMK27" s="17"/>
      <c r="AML27" s="27"/>
      <c r="AMM27" s="27"/>
      <c r="AMN27" s="27"/>
      <c r="AMO27" s="27"/>
      <c r="AMP27" s="27"/>
      <c r="AMQ27" s="27"/>
      <c r="AMR27" s="28"/>
      <c r="AMS27" s="17"/>
      <c r="AMT27" s="27"/>
      <c r="AMU27" s="27"/>
      <c r="AMV27" s="27"/>
      <c r="AMW27" s="27"/>
      <c r="AMX27" s="27"/>
      <c r="AMY27" s="27"/>
      <c r="AMZ27" s="28"/>
      <c r="ANA27" s="17"/>
      <c r="ANB27" s="27"/>
      <c r="ANC27" s="27"/>
      <c r="AND27" s="27"/>
      <c r="ANE27" s="27"/>
      <c r="ANF27" s="27"/>
      <c r="ANG27" s="27"/>
      <c r="ANH27" s="28"/>
      <c r="ANI27" s="17"/>
      <c r="ANJ27" s="27"/>
      <c r="ANK27" s="27"/>
      <c r="ANL27" s="27"/>
      <c r="ANM27" s="27"/>
      <c r="ANN27" s="27"/>
      <c r="ANO27" s="27"/>
      <c r="ANP27" s="28"/>
      <c r="ANQ27" s="17"/>
      <c r="ANR27" s="27"/>
      <c r="ANS27" s="27"/>
      <c r="ANT27" s="27"/>
      <c r="ANU27" s="27"/>
      <c r="ANV27" s="27"/>
      <c r="ANW27" s="27"/>
      <c r="ANX27" s="28"/>
      <c r="ANY27" s="17"/>
      <c r="ANZ27" s="27"/>
      <c r="AOA27" s="27"/>
      <c r="AOB27" s="27"/>
      <c r="AOC27" s="27"/>
      <c r="AOD27" s="27"/>
      <c r="AOE27" s="27"/>
      <c r="AOF27" s="28"/>
      <c r="AOG27" s="17"/>
      <c r="AOH27" s="27"/>
      <c r="AOI27" s="27"/>
      <c r="AOJ27" s="27"/>
      <c r="AOK27" s="27"/>
      <c r="AOL27" s="27"/>
      <c r="AOM27" s="27"/>
      <c r="AON27" s="28"/>
      <c r="AOO27" s="17"/>
      <c r="AOP27" s="27"/>
      <c r="AOQ27" s="27"/>
      <c r="AOR27" s="27"/>
      <c r="AOS27" s="27"/>
      <c r="AOT27" s="27"/>
      <c r="AOU27" s="27"/>
      <c r="AOV27" s="28"/>
      <c r="AOW27" s="17"/>
      <c r="AOX27" s="27"/>
      <c r="AOY27" s="27"/>
      <c r="AOZ27" s="27"/>
      <c r="APA27" s="27"/>
      <c r="APB27" s="27"/>
      <c r="APC27" s="27"/>
      <c r="APD27" s="28"/>
      <c r="APE27" s="17"/>
      <c r="APF27" s="27"/>
      <c r="APG27" s="27"/>
      <c r="APH27" s="27"/>
      <c r="API27" s="27"/>
      <c r="APJ27" s="27"/>
      <c r="APK27" s="27"/>
      <c r="APL27" s="28"/>
      <c r="APM27" s="17"/>
      <c r="APN27" s="27"/>
      <c r="APO27" s="27"/>
      <c r="APP27" s="27"/>
      <c r="APQ27" s="27"/>
      <c r="APR27" s="27"/>
      <c r="APS27" s="27"/>
      <c r="APT27" s="28"/>
      <c r="APU27" s="17"/>
      <c r="APV27" s="27"/>
      <c r="APW27" s="27"/>
      <c r="APX27" s="27"/>
      <c r="APY27" s="27"/>
      <c r="APZ27" s="27"/>
      <c r="AQA27" s="27"/>
      <c r="AQB27" s="28"/>
      <c r="AQC27" s="17"/>
      <c r="AQD27" s="27"/>
      <c r="AQE27" s="27"/>
      <c r="AQF27" s="27"/>
      <c r="AQG27" s="27"/>
      <c r="AQH27" s="27"/>
      <c r="AQI27" s="27"/>
      <c r="AQJ27" s="28"/>
      <c r="AQK27" s="17"/>
      <c r="AQL27" s="27"/>
      <c r="AQM27" s="27"/>
      <c r="AQN27" s="27"/>
      <c r="AQO27" s="27"/>
      <c r="AQP27" s="27"/>
      <c r="AQQ27" s="27"/>
      <c r="AQR27" s="28"/>
      <c r="AQS27" s="17"/>
      <c r="AQT27" s="27"/>
      <c r="AQU27" s="27"/>
      <c r="AQV27" s="27"/>
      <c r="AQW27" s="27"/>
      <c r="AQX27" s="27"/>
      <c r="AQY27" s="27"/>
      <c r="AQZ27" s="28"/>
      <c r="ARA27" s="17"/>
      <c r="ARB27" s="27"/>
      <c r="ARC27" s="27"/>
      <c r="ARD27" s="27"/>
      <c r="ARE27" s="27"/>
      <c r="ARF27" s="27"/>
      <c r="ARG27" s="27"/>
      <c r="ARH27" s="28"/>
      <c r="ARI27" s="17"/>
      <c r="ARJ27" s="27"/>
      <c r="ARK27" s="27"/>
      <c r="ARL27" s="27"/>
      <c r="ARM27" s="27"/>
      <c r="ARN27" s="27"/>
      <c r="ARO27" s="27"/>
      <c r="ARP27" s="28"/>
      <c r="ARQ27" s="17"/>
      <c r="ARR27" s="27"/>
      <c r="ARS27" s="27"/>
      <c r="ART27" s="27"/>
      <c r="ARU27" s="27"/>
      <c r="ARV27" s="27"/>
      <c r="ARW27" s="27"/>
      <c r="ARX27" s="28"/>
      <c r="ARY27" s="17"/>
      <c r="ARZ27" s="27"/>
      <c r="ASA27" s="27"/>
      <c r="ASB27" s="27"/>
      <c r="ASC27" s="27"/>
      <c r="ASD27" s="27"/>
      <c r="ASE27" s="27"/>
      <c r="ASF27" s="28"/>
      <c r="ASG27" s="17"/>
      <c r="ASH27" s="27"/>
      <c r="ASI27" s="27"/>
      <c r="ASJ27" s="27"/>
      <c r="ASK27" s="27"/>
      <c r="ASL27" s="27"/>
      <c r="ASM27" s="27"/>
      <c r="ASN27" s="28"/>
      <c r="ASO27" s="17"/>
      <c r="ASP27" s="27"/>
      <c r="ASQ27" s="27"/>
      <c r="ASR27" s="27"/>
      <c r="ASS27" s="27"/>
      <c r="AST27" s="27"/>
      <c r="ASU27" s="27"/>
      <c r="ASV27" s="28"/>
      <c r="ASW27" s="17"/>
      <c r="ASX27" s="27"/>
      <c r="ASY27" s="27"/>
      <c r="ASZ27" s="27"/>
      <c r="ATA27" s="27"/>
      <c r="ATB27" s="27"/>
      <c r="ATC27" s="27"/>
      <c r="ATD27" s="28"/>
      <c r="ATE27" s="17"/>
      <c r="ATF27" s="27"/>
      <c r="ATG27" s="27"/>
      <c r="ATH27" s="27"/>
      <c r="ATI27" s="27"/>
      <c r="ATJ27" s="27"/>
      <c r="ATK27" s="27"/>
      <c r="ATL27" s="28"/>
      <c r="ATM27" s="17"/>
      <c r="ATN27" s="27"/>
      <c r="ATO27" s="27"/>
      <c r="ATP27" s="27"/>
      <c r="ATQ27" s="27"/>
      <c r="ATR27" s="27"/>
      <c r="ATS27" s="27"/>
      <c r="ATT27" s="28"/>
      <c r="ATU27" s="17"/>
      <c r="ATV27" s="27"/>
      <c r="ATW27" s="27"/>
      <c r="ATX27" s="27"/>
      <c r="ATY27" s="27"/>
      <c r="ATZ27" s="27"/>
      <c r="AUA27" s="27"/>
      <c r="AUB27" s="28"/>
      <c r="AUC27" s="17"/>
      <c r="AUD27" s="27"/>
      <c r="AUE27" s="27"/>
      <c r="AUF27" s="27"/>
      <c r="AUG27" s="27"/>
      <c r="AUH27" s="27"/>
      <c r="AUI27" s="27"/>
      <c r="AUJ27" s="28"/>
      <c r="AUK27" s="17"/>
      <c r="AUL27" s="27"/>
      <c r="AUM27" s="27"/>
      <c r="AUN27" s="27"/>
      <c r="AUO27" s="27"/>
      <c r="AUP27" s="27"/>
      <c r="AUQ27" s="27"/>
      <c r="AUR27" s="28"/>
      <c r="AUS27" s="17"/>
      <c r="AUT27" s="27"/>
      <c r="AUU27" s="27"/>
      <c r="AUV27" s="27"/>
      <c r="AUW27" s="27"/>
      <c r="AUX27" s="27"/>
      <c r="AUY27" s="27"/>
      <c r="AUZ27" s="28"/>
      <c r="AVA27" s="17"/>
      <c r="AVB27" s="27"/>
      <c r="AVC27" s="27"/>
      <c r="AVD27" s="27"/>
      <c r="AVE27" s="27"/>
      <c r="AVF27" s="27"/>
      <c r="AVG27" s="27"/>
      <c r="AVH27" s="28"/>
      <c r="AVI27" s="17"/>
      <c r="AVJ27" s="27"/>
      <c r="AVK27" s="27"/>
      <c r="AVL27" s="27"/>
      <c r="AVM27" s="27"/>
      <c r="AVN27" s="27"/>
      <c r="AVO27" s="27"/>
      <c r="AVP27" s="28"/>
      <c r="AVQ27" s="17"/>
      <c r="AVR27" s="27"/>
      <c r="AVS27" s="27"/>
      <c r="AVT27" s="27"/>
      <c r="AVU27" s="27"/>
      <c r="AVV27" s="27"/>
      <c r="AVW27" s="27"/>
      <c r="AVX27" s="28"/>
      <c r="AVY27" s="17"/>
      <c r="AVZ27" s="27"/>
      <c r="AWA27" s="27"/>
      <c r="AWB27" s="27"/>
      <c r="AWC27" s="27"/>
      <c r="AWD27" s="27"/>
      <c r="AWE27" s="27"/>
      <c r="AWF27" s="28"/>
      <c r="AWG27" s="17"/>
      <c r="AWH27" s="27"/>
      <c r="AWI27" s="27"/>
      <c r="AWJ27" s="27"/>
      <c r="AWK27" s="27"/>
      <c r="AWL27" s="27"/>
      <c r="AWM27" s="27"/>
      <c r="AWN27" s="28"/>
      <c r="AWO27" s="17"/>
      <c r="AWP27" s="27"/>
      <c r="AWQ27" s="27"/>
      <c r="AWR27" s="27"/>
      <c r="AWS27" s="27"/>
      <c r="AWT27" s="27"/>
      <c r="AWU27" s="27"/>
      <c r="AWV27" s="28"/>
      <c r="AWW27" s="17"/>
      <c r="AWX27" s="27"/>
      <c r="AWY27" s="27"/>
      <c r="AWZ27" s="27"/>
      <c r="AXA27" s="27"/>
      <c r="AXB27" s="27"/>
      <c r="AXC27" s="27"/>
      <c r="AXD27" s="28"/>
      <c r="AXE27" s="17"/>
      <c r="AXF27" s="27"/>
      <c r="AXG27" s="27"/>
      <c r="AXH27" s="27"/>
      <c r="AXI27" s="27"/>
      <c r="AXJ27" s="27"/>
      <c r="AXK27" s="27"/>
      <c r="AXL27" s="28"/>
      <c r="AXM27" s="17"/>
      <c r="AXN27" s="27"/>
      <c r="AXO27" s="27"/>
      <c r="AXP27" s="27"/>
      <c r="AXQ27" s="27"/>
      <c r="AXR27" s="27"/>
      <c r="AXS27" s="27"/>
      <c r="AXT27" s="28"/>
      <c r="AXU27" s="17"/>
      <c r="AXV27" s="27"/>
      <c r="AXW27" s="27"/>
      <c r="AXX27" s="27"/>
      <c r="AXY27" s="27"/>
      <c r="AXZ27" s="27"/>
      <c r="AYA27" s="27"/>
      <c r="AYB27" s="28"/>
      <c r="AYC27" s="17"/>
      <c r="AYD27" s="27"/>
      <c r="AYE27" s="27"/>
      <c r="AYF27" s="27"/>
      <c r="AYG27" s="27"/>
      <c r="AYH27" s="27"/>
      <c r="AYI27" s="27"/>
      <c r="AYJ27" s="28"/>
      <c r="AYK27" s="17"/>
      <c r="AYL27" s="27"/>
      <c r="AYM27" s="27"/>
      <c r="AYN27" s="27"/>
      <c r="AYO27" s="27"/>
      <c r="AYP27" s="27"/>
      <c r="AYQ27" s="27"/>
      <c r="AYR27" s="28"/>
      <c r="AYS27" s="17"/>
      <c r="AYT27" s="27"/>
      <c r="AYU27" s="27"/>
      <c r="AYV27" s="27"/>
      <c r="AYW27" s="27"/>
      <c r="AYX27" s="27"/>
      <c r="AYY27" s="27"/>
      <c r="AYZ27" s="28"/>
      <c r="AZA27" s="17"/>
      <c r="AZB27" s="27"/>
      <c r="AZC27" s="27"/>
      <c r="AZD27" s="27"/>
      <c r="AZE27" s="27"/>
      <c r="AZF27" s="27"/>
      <c r="AZG27" s="27"/>
      <c r="AZH27" s="28"/>
      <c r="AZI27" s="17"/>
      <c r="AZJ27" s="27"/>
      <c r="AZK27" s="27"/>
      <c r="AZL27" s="27"/>
      <c r="AZM27" s="27"/>
      <c r="AZN27" s="27"/>
      <c r="AZO27" s="27"/>
      <c r="AZP27" s="28"/>
      <c r="AZQ27" s="17"/>
      <c r="AZR27" s="27"/>
      <c r="AZS27" s="27"/>
      <c r="AZT27" s="27"/>
      <c r="AZU27" s="27"/>
      <c r="AZV27" s="27"/>
      <c r="AZW27" s="27"/>
      <c r="AZX27" s="28"/>
      <c r="AZY27" s="17"/>
      <c r="AZZ27" s="27"/>
      <c r="BAA27" s="27"/>
      <c r="BAB27" s="27"/>
      <c r="BAC27" s="27"/>
      <c r="BAD27" s="27"/>
      <c r="BAE27" s="27"/>
      <c r="BAF27" s="28"/>
      <c r="BAG27" s="17"/>
      <c r="BAH27" s="27"/>
      <c r="BAI27" s="27"/>
      <c r="BAJ27" s="27"/>
      <c r="BAK27" s="27"/>
      <c r="BAL27" s="27"/>
      <c r="BAM27" s="27"/>
      <c r="BAN27" s="28"/>
      <c r="BAO27" s="17"/>
      <c r="BAP27" s="27"/>
      <c r="BAQ27" s="27"/>
      <c r="BAR27" s="27"/>
      <c r="BAS27" s="27"/>
      <c r="BAT27" s="27"/>
      <c r="BAU27" s="27"/>
      <c r="BAV27" s="28"/>
      <c r="BAW27" s="17"/>
      <c r="BAX27" s="27"/>
      <c r="BAY27" s="27"/>
      <c r="BAZ27" s="27"/>
      <c r="BBA27" s="27"/>
      <c r="BBB27" s="27"/>
      <c r="BBC27" s="27"/>
      <c r="BBD27" s="28"/>
      <c r="BBE27" s="17"/>
      <c r="BBF27" s="27"/>
      <c r="BBG27" s="27"/>
      <c r="BBH27" s="27"/>
      <c r="BBI27" s="27"/>
      <c r="BBJ27" s="27"/>
      <c r="BBK27" s="27"/>
      <c r="BBL27" s="28"/>
      <c r="BBM27" s="17"/>
      <c r="BBN27" s="27"/>
      <c r="BBO27" s="27"/>
      <c r="BBP27" s="27"/>
      <c r="BBQ27" s="27"/>
      <c r="BBR27" s="27"/>
      <c r="BBS27" s="27"/>
      <c r="BBT27" s="28"/>
      <c r="BBU27" s="17"/>
      <c r="BBV27" s="27"/>
      <c r="BBW27" s="27"/>
      <c r="BBX27" s="27"/>
      <c r="BBY27" s="27"/>
      <c r="BBZ27" s="27"/>
      <c r="BCA27" s="27"/>
      <c r="BCB27" s="28"/>
      <c r="BCC27" s="17"/>
      <c r="BCD27" s="27"/>
      <c r="BCE27" s="27"/>
      <c r="BCF27" s="27"/>
      <c r="BCG27" s="27"/>
      <c r="BCH27" s="27"/>
      <c r="BCI27" s="27"/>
      <c r="BCJ27" s="28"/>
      <c r="BCK27" s="17"/>
      <c r="BCL27" s="27"/>
      <c r="BCM27" s="27"/>
      <c r="BCN27" s="27"/>
      <c r="BCO27" s="27"/>
      <c r="BCP27" s="27"/>
      <c r="BCQ27" s="27"/>
      <c r="BCR27" s="28"/>
      <c r="BCS27" s="17"/>
      <c r="BCT27" s="27"/>
      <c r="BCU27" s="27"/>
      <c r="BCV27" s="27"/>
      <c r="BCW27" s="27"/>
      <c r="BCX27" s="27"/>
      <c r="BCY27" s="27"/>
      <c r="BCZ27" s="28"/>
      <c r="BDA27" s="17"/>
      <c r="BDB27" s="27"/>
      <c r="BDC27" s="27"/>
      <c r="BDD27" s="27"/>
      <c r="BDE27" s="27"/>
      <c r="BDF27" s="27"/>
      <c r="BDG27" s="27"/>
      <c r="BDH27" s="28"/>
      <c r="BDI27" s="17"/>
      <c r="BDJ27" s="27"/>
      <c r="BDK27" s="27"/>
      <c r="BDL27" s="27"/>
      <c r="BDM27" s="27"/>
      <c r="BDN27" s="27"/>
      <c r="BDO27" s="27"/>
      <c r="BDP27" s="28"/>
      <c r="BDQ27" s="17"/>
      <c r="BDR27" s="27"/>
      <c r="BDS27" s="27"/>
      <c r="BDT27" s="27"/>
      <c r="BDU27" s="27"/>
      <c r="BDV27" s="27"/>
      <c r="BDW27" s="27"/>
      <c r="BDX27" s="28"/>
      <c r="BDY27" s="17"/>
      <c r="BDZ27" s="27"/>
      <c r="BEA27" s="27"/>
      <c r="BEB27" s="27"/>
      <c r="BEC27" s="27"/>
      <c r="BED27" s="27"/>
      <c r="BEE27" s="27"/>
      <c r="BEF27" s="28"/>
      <c r="BEG27" s="17"/>
      <c r="BEH27" s="27"/>
      <c r="BEI27" s="27"/>
      <c r="BEJ27" s="27"/>
      <c r="BEK27" s="27"/>
      <c r="BEL27" s="27"/>
      <c r="BEM27" s="27"/>
      <c r="BEN27" s="28"/>
      <c r="BEO27" s="17"/>
      <c r="BEP27" s="27"/>
      <c r="BEQ27" s="27"/>
      <c r="BER27" s="27"/>
      <c r="BES27" s="27"/>
      <c r="BET27" s="27"/>
      <c r="BEU27" s="27"/>
      <c r="BEV27" s="28"/>
      <c r="BEW27" s="17"/>
      <c r="BEX27" s="27"/>
      <c r="BEY27" s="27"/>
      <c r="BEZ27" s="27"/>
      <c r="BFA27" s="27"/>
      <c r="BFB27" s="27"/>
      <c r="BFC27" s="27"/>
      <c r="BFD27" s="28"/>
      <c r="BFE27" s="17"/>
      <c r="BFF27" s="27"/>
      <c r="BFG27" s="27"/>
      <c r="BFH27" s="27"/>
      <c r="BFI27" s="27"/>
      <c r="BFJ27" s="27"/>
      <c r="BFK27" s="27"/>
      <c r="BFL27" s="28"/>
      <c r="BFM27" s="17"/>
      <c r="BFN27" s="27"/>
      <c r="BFO27" s="27"/>
      <c r="BFP27" s="27"/>
      <c r="BFQ27" s="27"/>
      <c r="BFR27" s="27"/>
      <c r="BFS27" s="27"/>
      <c r="BFT27" s="28"/>
      <c r="BFU27" s="17"/>
      <c r="BFV27" s="27"/>
      <c r="BFW27" s="27"/>
      <c r="BFX27" s="27"/>
      <c r="BFY27" s="27"/>
      <c r="BFZ27" s="27"/>
      <c r="BGA27" s="27"/>
      <c r="BGB27" s="28"/>
      <c r="BGC27" s="17"/>
      <c r="BGD27" s="27"/>
      <c r="BGE27" s="27"/>
      <c r="BGF27" s="27"/>
      <c r="BGG27" s="27"/>
      <c r="BGH27" s="27"/>
      <c r="BGI27" s="27"/>
      <c r="BGJ27" s="28"/>
      <c r="BGK27" s="17"/>
      <c r="BGL27" s="27"/>
      <c r="BGM27" s="27"/>
      <c r="BGN27" s="27"/>
      <c r="BGO27" s="27"/>
      <c r="BGP27" s="27"/>
      <c r="BGQ27" s="27"/>
      <c r="BGR27" s="28"/>
      <c r="BGS27" s="17"/>
      <c r="BGT27" s="27"/>
      <c r="BGU27" s="27"/>
      <c r="BGV27" s="27"/>
      <c r="BGW27" s="27"/>
      <c r="BGX27" s="27"/>
      <c r="BGY27" s="27"/>
      <c r="BGZ27" s="28"/>
      <c r="BHA27" s="17"/>
      <c r="BHB27" s="27"/>
      <c r="BHC27" s="27"/>
      <c r="BHD27" s="27"/>
      <c r="BHE27" s="27"/>
      <c r="BHF27" s="27"/>
      <c r="BHG27" s="27"/>
      <c r="BHH27" s="28"/>
      <c r="BHI27" s="17"/>
      <c r="BHJ27" s="27"/>
      <c r="BHK27" s="27"/>
      <c r="BHL27" s="27"/>
      <c r="BHM27" s="27"/>
      <c r="BHN27" s="27"/>
      <c r="BHO27" s="27"/>
      <c r="BHP27" s="28"/>
      <c r="BHQ27" s="17"/>
      <c r="BHR27" s="27"/>
      <c r="BHS27" s="27"/>
      <c r="BHT27" s="27"/>
      <c r="BHU27" s="27"/>
      <c r="BHV27" s="27"/>
      <c r="BHW27" s="27"/>
      <c r="BHX27" s="28"/>
      <c r="BHY27" s="17"/>
      <c r="BHZ27" s="27"/>
      <c r="BIA27" s="27"/>
      <c r="BIB27" s="27"/>
      <c r="BIC27" s="27"/>
      <c r="BID27" s="27"/>
      <c r="BIE27" s="27"/>
      <c r="BIF27" s="28"/>
      <c r="BIG27" s="17"/>
      <c r="BIH27" s="27"/>
      <c r="BII27" s="27"/>
      <c r="BIJ27" s="27"/>
      <c r="BIK27" s="27"/>
      <c r="BIL27" s="27"/>
      <c r="BIM27" s="27"/>
      <c r="BIN27" s="28"/>
      <c r="BIO27" s="17"/>
      <c r="BIP27" s="27"/>
      <c r="BIQ27" s="27"/>
      <c r="BIR27" s="27"/>
      <c r="BIS27" s="27"/>
      <c r="BIT27" s="27"/>
      <c r="BIU27" s="27"/>
      <c r="BIV27" s="28"/>
      <c r="BIW27" s="17"/>
      <c r="BIX27" s="27"/>
      <c r="BIY27" s="27"/>
      <c r="BIZ27" s="27"/>
      <c r="BJA27" s="27"/>
      <c r="BJB27" s="27"/>
      <c r="BJC27" s="27"/>
      <c r="BJD27" s="28"/>
      <c r="BJE27" s="17"/>
      <c r="BJF27" s="27"/>
      <c r="BJG27" s="27"/>
      <c r="BJH27" s="27"/>
      <c r="BJI27" s="27"/>
      <c r="BJJ27" s="27"/>
      <c r="BJK27" s="27"/>
      <c r="BJL27" s="28"/>
      <c r="BJM27" s="17"/>
      <c r="BJN27" s="27"/>
      <c r="BJO27" s="27"/>
      <c r="BJP27" s="27"/>
      <c r="BJQ27" s="27"/>
      <c r="BJR27" s="27"/>
      <c r="BJS27" s="27"/>
      <c r="BJT27" s="28"/>
      <c r="BJU27" s="17"/>
      <c r="BJV27" s="27"/>
      <c r="BJW27" s="27"/>
      <c r="BJX27" s="27"/>
      <c r="BJY27" s="27"/>
      <c r="BJZ27" s="27"/>
      <c r="BKA27" s="27"/>
      <c r="BKB27" s="28"/>
      <c r="BKC27" s="17"/>
      <c r="BKD27" s="27"/>
      <c r="BKE27" s="27"/>
      <c r="BKF27" s="27"/>
      <c r="BKG27" s="27"/>
      <c r="BKH27" s="27"/>
      <c r="BKI27" s="27"/>
      <c r="BKJ27" s="28"/>
      <c r="BKK27" s="17"/>
      <c r="BKL27" s="27"/>
      <c r="BKM27" s="27"/>
      <c r="BKN27" s="27"/>
      <c r="BKO27" s="27"/>
      <c r="BKP27" s="27"/>
      <c r="BKQ27" s="27"/>
      <c r="BKR27" s="28"/>
      <c r="BKS27" s="17"/>
      <c r="BKT27" s="27"/>
      <c r="BKU27" s="27"/>
      <c r="BKV27" s="27"/>
      <c r="BKW27" s="27"/>
      <c r="BKX27" s="27"/>
      <c r="BKY27" s="27"/>
      <c r="BKZ27" s="28"/>
      <c r="BLA27" s="17"/>
      <c r="BLB27" s="27"/>
      <c r="BLC27" s="27"/>
      <c r="BLD27" s="27"/>
      <c r="BLE27" s="27"/>
      <c r="BLF27" s="27"/>
      <c r="BLG27" s="27"/>
      <c r="BLH27" s="28"/>
      <c r="BLI27" s="17"/>
      <c r="BLJ27" s="27"/>
      <c r="BLK27" s="27"/>
      <c r="BLL27" s="27"/>
      <c r="BLM27" s="27"/>
      <c r="BLN27" s="27"/>
      <c r="BLO27" s="27"/>
      <c r="BLP27" s="28"/>
      <c r="BLQ27" s="17"/>
      <c r="BLR27" s="27"/>
      <c r="BLS27" s="27"/>
      <c r="BLT27" s="27"/>
      <c r="BLU27" s="27"/>
      <c r="BLV27" s="27"/>
      <c r="BLW27" s="27"/>
      <c r="BLX27" s="28"/>
      <c r="BLY27" s="17"/>
      <c r="BLZ27" s="27"/>
      <c r="BMA27" s="27"/>
      <c r="BMB27" s="27"/>
      <c r="BMC27" s="27"/>
      <c r="BMD27" s="27"/>
      <c r="BME27" s="27"/>
      <c r="BMF27" s="28"/>
      <c r="BMG27" s="17"/>
      <c r="BMH27" s="27"/>
      <c r="BMI27" s="27"/>
      <c r="BMJ27" s="27"/>
      <c r="BMK27" s="27"/>
      <c r="BML27" s="27"/>
      <c r="BMM27" s="27"/>
      <c r="BMN27" s="28"/>
      <c r="BMO27" s="17"/>
      <c r="BMP27" s="27"/>
      <c r="BMQ27" s="27"/>
      <c r="BMR27" s="27"/>
      <c r="BMS27" s="27"/>
      <c r="BMT27" s="27"/>
      <c r="BMU27" s="27"/>
      <c r="BMV27" s="28"/>
      <c r="BMW27" s="17"/>
      <c r="BMX27" s="27"/>
      <c r="BMY27" s="27"/>
      <c r="BMZ27" s="27"/>
      <c r="BNA27" s="27"/>
      <c r="BNB27" s="27"/>
      <c r="BNC27" s="27"/>
      <c r="BND27" s="28"/>
      <c r="BNE27" s="17"/>
      <c r="BNF27" s="27"/>
      <c r="BNG27" s="27"/>
      <c r="BNH27" s="27"/>
      <c r="BNI27" s="27"/>
      <c r="BNJ27" s="27"/>
      <c r="BNK27" s="27"/>
      <c r="BNL27" s="28"/>
      <c r="BNM27" s="17"/>
      <c r="BNN27" s="27"/>
      <c r="BNO27" s="27"/>
      <c r="BNP27" s="27"/>
      <c r="BNQ27" s="27"/>
      <c r="BNR27" s="27"/>
      <c r="BNS27" s="27"/>
      <c r="BNT27" s="28"/>
      <c r="BNU27" s="17"/>
      <c r="BNV27" s="27"/>
      <c r="BNW27" s="27"/>
      <c r="BNX27" s="27"/>
      <c r="BNY27" s="27"/>
      <c r="BNZ27" s="27"/>
      <c r="BOA27" s="27"/>
      <c r="BOB27" s="28"/>
      <c r="BOC27" s="17"/>
      <c r="BOD27" s="27"/>
      <c r="BOE27" s="27"/>
      <c r="BOF27" s="27"/>
      <c r="BOG27" s="27"/>
      <c r="BOH27" s="27"/>
      <c r="BOI27" s="27"/>
      <c r="BOJ27" s="28"/>
      <c r="BOK27" s="17"/>
      <c r="BOL27" s="27"/>
      <c r="BOM27" s="27"/>
      <c r="BON27" s="27"/>
      <c r="BOO27" s="27"/>
      <c r="BOP27" s="27"/>
      <c r="BOQ27" s="27"/>
      <c r="BOR27" s="28"/>
      <c r="BOS27" s="17"/>
      <c r="BOT27" s="27"/>
      <c r="BOU27" s="27"/>
      <c r="BOV27" s="27"/>
      <c r="BOW27" s="27"/>
      <c r="BOX27" s="27"/>
      <c r="BOY27" s="27"/>
      <c r="BOZ27" s="28"/>
      <c r="BPA27" s="17"/>
      <c r="BPB27" s="27"/>
      <c r="BPC27" s="27"/>
      <c r="BPD27" s="27"/>
      <c r="BPE27" s="27"/>
      <c r="BPF27" s="27"/>
      <c r="BPG27" s="27"/>
      <c r="BPH27" s="28"/>
      <c r="BPI27" s="17"/>
      <c r="BPJ27" s="27"/>
      <c r="BPK27" s="27"/>
      <c r="BPL27" s="27"/>
      <c r="BPM27" s="27"/>
      <c r="BPN27" s="27"/>
      <c r="BPO27" s="27"/>
      <c r="BPP27" s="28"/>
      <c r="BPQ27" s="17"/>
      <c r="BPR27" s="27"/>
      <c r="BPS27" s="27"/>
      <c r="BPT27" s="27"/>
      <c r="BPU27" s="27"/>
      <c r="BPV27" s="27"/>
      <c r="BPW27" s="27"/>
      <c r="BPX27" s="28"/>
      <c r="BPY27" s="17"/>
      <c r="BPZ27" s="27"/>
      <c r="BQA27" s="27"/>
      <c r="BQB27" s="27"/>
      <c r="BQC27" s="27"/>
      <c r="BQD27" s="27"/>
      <c r="BQE27" s="27"/>
      <c r="BQF27" s="28"/>
      <c r="BQG27" s="17"/>
      <c r="BQH27" s="27"/>
      <c r="BQI27" s="27"/>
      <c r="BQJ27" s="27"/>
      <c r="BQK27" s="27"/>
      <c r="BQL27" s="27"/>
      <c r="BQM27" s="27"/>
      <c r="BQN27" s="28"/>
      <c r="BQO27" s="17"/>
      <c r="BQP27" s="27"/>
      <c r="BQQ27" s="27"/>
      <c r="BQR27" s="27"/>
      <c r="BQS27" s="27"/>
      <c r="BQT27" s="27"/>
      <c r="BQU27" s="27"/>
      <c r="BQV27" s="28"/>
      <c r="BQW27" s="17"/>
      <c r="BQX27" s="27"/>
      <c r="BQY27" s="27"/>
      <c r="BQZ27" s="27"/>
      <c r="BRA27" s="27"/>
      <c r="BRB27" s="27"/>
      <c r="BRC27" s="27"/>
      <c r="BRD27" s="28"/>
      <c r="BRE27" s="17"/>
      <c r="BRF27" s="27"/>
      <c r="BRG27" s="27"/>
      <c r="BRH27" s="27"/>
      <c r="BRI27" s="27"/>
      <c r="BRJ27" s="27"/>
      <c r="BRK27" s="27"/>
      <c r="BRL27" s="28"/>
      <c r="BRM27" s="17"/>
      <c r="BRN27" s="27"/>
      <c r="BRO27" s="27"/>
      <c r="BRP27" s="27"/>
      <c r="BRQ27" s="27"/>
      <c r="BRR27" s="27"/>
      <c r="BRS27" s="27"/>
      <c r="BRT27" s="28"/>
      <c r="BRU27" s="17"/>
      <c r="BRV27" s="27"/>
      <c r="BRW27" s="27"/>
      <c r="BRX27" s="27"/>
      <c r="BRY27" s="27"/>
      <c r="BRZ27" s="27"/>
      <c r="BSA27" s="27"/>
      <c r="BSB27" s="28"/>
      <c r="BSC27" s="17"/>
      <c r="BSD27" s="27"/>
      <c r="BSE27" s="27"/>
      <c r="BSF27" s="27"/>
      <c r="BSG27" s="27"/>
      <c r="BSH27" s="27"/>
      <c r="BSI27" s="27"/>
      <c r="BSJ27" s="28"/>
      <c r="BSK27" s="17"/>
      <c r="BSL27" s="27"/>
      <c r="BSM27" s="27"/>
      <c r="BSN27" s="27"/>
      <c r="BSO27" s="27"/>
      <c r="BSP27" s="27"/>
      <c r="BSQ27" s="27"/>
      <c r="BSR27" s="28"/>
      <c r="BSS27" s="17"/>
      <c r="BST27" s="27"/>
      <c r="BSU27" s="27"/>
      <c r="BSV27" s="27"/>
      <c r="BSW27" s="27"/>
      <c r="BSX27" s="27"/>
      <c r="BSY27" s="27"/>
      <c r="BSZ27" s="28"/>
      <c r="BTA27" s="17"/>
      <c r="BTB27" s="27"/>
      <c r="BTC27" s="27"/>
      <c r="BTD27" s="27"/>
      <c r="BTE27" s="27"/>
      <c r="BTF27" s="27"/>
      <c r="BTG27" s="27"/>
      <c r="BTH27" s="28"/>
      <c r="BTI27" s="17"/>
      <c r="BTJ27" s="27"/>
      <c r="BTK27" s="27"/>
      <c r="BTL27" s="27"/>
      <c r="BTM27" s="27"/>
      <c r="BTN27" s="27"/>
      <c r="BTO27" s="27"/>
      <c r="BTP27" s="28"/>
      <c r="BTQ27" s="17"/>
      <c r="BTR27" s="27"/>
      <c r="BTS27" s="27"/>
      <c r="BTT27" s="27"/>
      <c r="BTU27" s="27"/>
      <c r="BTV27" s="27"/>
      <c r="BTW27" s="27"/>
      <c r="BTX27" s="28"/>
      <c r="BTY27" s="17"/>
      <c r="BTZ27" s="27"/>
      <c r="BUA27" s="27"/>
      <c r="BUB27" s="27"/>
      <c r="BUC27" s="27"/>
      <c r="BUD27" s="27"/>
      <c r="BUE27" s="27"/>
      <c r="BUF27" s="28"/>
      <c r="BUG27" s="17"/>
      <c r="BUH27" s="27"/>
      <c r="BUI27" s="27"/>
      <c r="BUJ27" s="27"/>
      <c r="BUK27" s="27"/>
      <c r="BUL27" s="27"/>
      <c r="BUM27" s="27"/>
      <c r="BUN27" s="28"/>
      <c r="BUO27" s="17"/>
      <c r="BUP27" s="27"/>
      <c r="BUQ27" s="27"/>
      <c r="BUR27" s="27"/>
      <c r="BUS27" s="27"/>
      <c r="BUT27" s="27"/>
      <c r="BUU27" s="27"/>
      <c r="BUV27" s="28"/>
      <c r="BUW27" s="17"/>
      <c r="BUX27" s="27"/>
      <c r="BUY27" s="27"/>
      <c r="BUZ27" s="27"/>
      <c r="BVA27" s="27"/>
      <c r="BVB27" s="27"/>
      <c r="BVC27" s="27"/>
      <c r="BVD27" s="28"/>
      <c r="BVE27" s="17"/>
      <c r="BVF27" s="27"/>
      <c r="BVG27" s="27"/>
      <c r="BVH27" s="27"/>
      <c r="BVI27" s="27"/>
      <c r="BVJ27" s="27"/>
      <c r="BVK27" s="27"/>
      <c r="BVL27" s="28"/>
      <c r="BVM27" s="17"/>
      <c r="BVN27" s="27"/>
      <c r="BVO27" s="27"/>
      <c r="BVP27" s="27"/>
      <c r="BVQ27" s="27"/>
      <c r="BVR27" s="27"/>
      <c r="BVS27" s="27"/>
      <c r="BVT27" s="28"/>
      <c r="BVU27" s="17"/>
      <c r="BVV27" s="27"/>
      <c r="BVW27" s="27"/>
      <c r="BVX27" s="27"/>
      <c r="BVY27" s="27"/>
      <c r="BVZ27" s="27"/>
      <c r="BWA27" s="27"/>
      <c r="BWB27" s="28"/>
      <c r="BWC27" s="17"/>
      <c r="BWD27" s="27"/>
      <c r="BWE27" s="27"/>
      <c r="BWF27" s="27"/>
      <c r="BWG27" s="27"/>
      <c r="BWH27" s="27"/>
      <c r="BWI27" s="27"/>
      <c r="BWJ27" s="28"/>
      <c r="BWK27" s="17"/>
      <c r="BWL27" s="27"/>
      <c r="BWM27" s="27"/>
      <c r="BWN27" s="27"/>
      <c r="BWO27" s="27"/>
      <c r="BWP27" s="27"/>
      <c r="BWQ27" s="27"/>
      <c r="BWR27" s="28"/>
      <c r="BWS27" s="17"/>
      <c r="BWT27" s="27"/>
      <c r="BWU27" s="27"/>
      <c r="BWV27" s="27"/>
      <c r="BWW27" s="27"/>
      <c r="BWX27" s="27"/>
      <c r="BWY27" s="27"/>
      <c r="BWZ27" s="28"/>
      <c r="BXA27" s="17"/>
      <c r="BXB27" s="27"/>
      <c r="BXC27" s="27"/>
      <c r="BXD27" s="27"/>
      <c r="BXE27" s="27"/>
      <c r="BXF27" s="27"/>
      <c r="BXG27" s="27"/>
      <c r="BXH27" s="28"/>
      <c r="BXI27" s="17"/>
      <c r="BXJ27" s="27"/>
      <c r="BXK27" s="27"/>
      <c r="BXL27" s="27"/>
      <c r="BXM27" s="27"/>
      <c r="BXN27" s="27"/>
      <c r="BXO27" s="27"/>
      <c r="BXP27" s="28"/>
      <c r="BXQ27" s="17"/>
      <c r="BXR27" s="27"/>
      <c r="BXS27" s="27"/>
      <c r="BXT27" s="27"/>
      <c r="BXU27" s="27"/>
      <c r="BXV27" s="27"/>
      <c r="BXW27" s="27"/>
      <c r="BXX27" s="28"/>
      <c r="BXY27" s="17"/>
      <c r="BXZ27" s="27"/>
      <c r="BYA27" s="27"/>
      <c r="BYB27" s="27"/>
      <c r="BYC27" s="27"/>
      <c r="BYD27" s="27"/>
      <c r="BYE27" s="27"/>
      <c r="BYF27" s="28"/>
      <c r="BYG27" s="17"/>
      <c r="BYH27" s="27"/>
      <c r="BYI27" s="27"/>
      <c r="BYJ27" s="27"/>
      <c r="BYK27" s="27"/>
      <c r="BYL27" s="27"/>
      <c r="BYM27" s="27"/>
      <c r="BYN27" s="28"/>
      <c r="BYO27" s="17"/>
      <c r="BYP27" s="27"/>
      <c r="BYQ27" s="27"/>
      <c r="BYR27" s="27"/>
      <c r="BYS27" s="27"/>
      <c r="BYT27" s="27"/>
      <c r="BYU27" s="27"/>
      <c r="BYV27" s="28"/>
      <c r="BYW27" s="17"/>
      <c r="BYX27" s="27"/>
      <c r="BYY27" s="27"/>
      <c r="BYZ27" s="27"/>
      <c r="BZA27" s="27"/>
      <c r="BZB27" s="27"/>
      <c r="BZC27" s="27"/>
      <c r="BZD27" s="28"/>
      <c r="BZE27" s="17"/>
      <c r="BZF27" s="27"/>
      <c r="BZG27" s="27"/>
      <c r="BZH27" s="27"/>
      <c r="BZI27" s="27"/>
      <c r="BZJ27" s="27"/>
      <c r="BZK27" s="27"/>
      <c r="BZL27" s="28"/>
      <c r="BZM27" s="17"/>
      <c r="BZN27" s="27"/>
      <c r="BZO27" s="27"/>
      <c r="BZP27" s="27"/>
      <c r="BZQ27" s="27"/>
      <c r="BZR27" s="27"/>
      <c r="BZS27" s="27"/>
      <c r="BZT27" s="28"/>
      <c r="BZU27" s="17"/>
      <c r="BZV27" s="27"/>
      <c r="BZW27" s="27"/>
      <c r="BZX27" s="27"/>
      <c r="BZY27" s="27"/>
      <c r="BZZ27" s="27"/>
      <c r="CAA27" s="27"/>
      <c r="CAB27" s="28"/>
      <c r="CAC27" s="17"/>
      <c r="CAD27" s="27"/>
      <c r="CAE27" s="27"/>
      <c r="CAF27" s="27"/>
      <c r="CAG27" s="27"/>
      <c r="CAH27" s="27"/>
      <c r="CAI27" s="27"/>
      <c r="CAJ27" s="28"/>
      <c r="CAK27" s="17"/>
      <c r="CAL27" s="27"/>
      <c r="CAM27" s="27"/>
      <c r="CAN27" s="27"/>
      <c r="CAO27" s="27"/>
      <c r="CAP27" s="27"/>
      <c r="CAQ27" s="27"/>
      <c r="CAR27" s="28"/>
      <c r="CAS27" s="17"/>
      <c r="CAT27" s="27"/>
      <c r="CAU27" s="27"/>
      <c r="CAV27" s="27"/>
      <c r="CAW27" s="27"/>
      <c r="CAX27" s="27"/>
      <c r="CAY27" s="27"/>
      <c r="CAZ27" s="28"/>
      <c r="CBA27" s="17"/>
      <c r="CBB27" s="27"/>
      <c r="CBC27" s="27"/>
      <c r="CBD27" s="27"/>
      <c r="CBE27" s="27"/>
      <c r="CBF27" s="27"/>
      <c r="CBG27" s="27"/>
      <c r="CBH27" s="28"/>
      <c r="CBI27" s="17"/>
      <c r="CBJ27" s="27"/>
      <c r="CBK27" s="27"/>
      <c r="CBL27" s="27"/>
      <c r="CBM27" s="27"/>
      <c r="CBN27" s="27"/>
      <c r="CBO27" s="27"/>
      <c r="CBP27" s="28"/>
      <c r="CBQ27" s="17"/>
      <c r="CBR27" s="27"/>
      <c r="CBS27" s="27"/>
      <c r="CBT27" s="27"/>
      <c r="CBU27" s="27"/>
      <c r="CBV27" s="27"/>
      <c r="CBW27" s="27"/>
      <c r="CBX27" s="28"/>
      <c r="CBY27" s="17"/>
      <c r="CBZ27" s="27"/>
      <c r="CCA27" s="27"/>
      <c r="CCB27" s="27"/>
      <c r="CCC27" s="27"/>
      <c r="CCD27" s="27"/>
      <c r="CCE27" s="27"/>
      <c r="CCF27" s="28"/>
      <c r="CCG27" s="17"/>
      <c r="CCH27" s="27"/>
      <c r="CCI27" s="27"/>
      <c r="CCJ27" s="27"/>
      <c r="CCK27" s="27"/>
      <c r="CCL27" s="27"/>
      <c r="CCM27" s="27"/>
      <c r="CCN27" s="28"/>
      <c r="CCO27" s="17"/>
      <c r="CCP27" s="27"/>
      <c r="CCQ27" s="27"/>
      <c r="CCR27" s="27"/>
      <c r="CCS27" s="27"/>
      <c r="CCT27" s="27"/>
      <c r="CCU27" s="27"/>
      <c r="CCV27" s="28"/>
      <c r="CCW27" s="17"/>
      <c r="CCX27" s="27"/>
      <c r="CCY27" s="27"/>
      <c r="CCZ27" s="27"/>
      <c r="CDA27" s="27"/>
      <c r="CDB27" s="27"/>
      <c r="CDC27" s="27"/>
      <c r="CDD27" s="28"/>
      <c r="CDE27" s="17"/>
      <c r="CDF27" s="27"/>
      <c r="CDG27" s="27"/>
      <c r="CDH27" s="27"/>
      <c r="CDI27" s="27"/>
      <c r="CDJ27" s="27"/>
      <c r="CDK27" s="27"/>
      <c r="CDL27" s="28"/>
      <c r="CDM27" s="17"/>
      <c r="CDN27" s="27"/>
      <c r="CDO27" s="27"/>
      <c r="CDP27" s="27"/>
      <c r="CDQ27" s="27"/>
      <c r="CDR27" s="27"/>
      <c r="CDS27" s="27"/>
      <c r="CDT27" s="28"/>
      <c r="CDU27" s="17"/>
      <c r="CDV27" s="27"/>
      <c r="CDW27" s="27"/>
      <c r="CDX27" s="27"/>
      <c r="CDY27" s="27"/>
      <c r="CDZ27" s="27"/>
      <c r="CEA27" s="27"/>
      <c r="CEB27" s="28"/>
      <c r="CEC27" s="17"/>
      <c r="CED27" s="27"/>
      <c r="CEE27" s="27"/>
      <c r="CEF27" s="27"/>
      <c r="CEG27" s="27"/>
      <c r="CEH27" s="27"/>
      <c r="CEI27" s="27"/>
      <c r="CEJ27" s="28"/>
      <c r="CEK27" s="17"/>
      <c r="CEL27" s="27"/>
      <c r="CEM27" s="27"/>
      <c r="CEN27" s="27"/>
      <c r="CEO27" s="27"/>
      <c r="CEP27" s="27"/>
      <c r="CEQ27" s="27"/>
      <c r="CER27" s="28"/>
      <c r="CES27" s="17"/>
      <c r="CET27" s="27"/>
      <c r="CEU27" s="27"/>
      <c r="CEV27" s="27"/>
      <c r="CEW27" s="27"/>
      <c r="CEX27" s="27"/>
      <c r="CEY27" s="27"/>
      <c r="CEZ27" s="28"/>
      <c r="CFA27" s="17"/>
      <c r="CFB27" s="27"/>
      <c r="CFC27" s="27"/>
      <c r="CFD27" s="27"/>
      <c r="CFE27" s="27"/>
      <c r="CFF27" s="27"/>
      <c r="CFG27" s="27"/>
      <c r="CFH27" s="28"/>
      <c r="CFI27" s="17"/>
      <c r="CFJ27" s="27"/>
      <c r="CFK27" s="27"/>
      <c r="CFL27" s="27"/>
      <c r="CFM27" s="27"/>
      <c r="CFN27" s="27"/>
      <c r="CFO27" s="27"/>
      <c r="CFP27" s="28"/>
      <c r="CFQ27" s="17"/>
      <c r="CFR27" s="27"/>
      <c r="CFS27" s="27"/>
      <c r="CFT27" s="27"/>
      <c r="CFU27" s="27"/>
      <c r="CFV27" s="27"/>
      <c r="CFW27" s="27"/>
      <c r="CFX27" s="28"/>
      <c r="CFY27" s="17"/>
      <c r="CFZ27" s="27"/>
      <c r="CGA27" s="27"/>
      <c r="CGB27" s="27"/>
      <c r="CGC27" s="27"/>
      <c r="CGD27" s="27"/>
      <c r="CGE27" s="27"/>
      <c r="CGF27" s="28"/>
      <c r="CGG27" s="17"/>
      <c r="CGH27" s="27"/>
      <c r="CGI27" s="27"/>
      <c r="CGJ27" s="27"/>
      <c r="CGK27" s="27"/>
      <c r="CGL27" s="27"/>
      <c r="CGM27" s="27"/>
      <c r="CGN27" s="28"/>
      <c r="CGO27" s="17"/>
      <c r="CGP27" s="27"/>
      <c r="CGQ27" s="27"/>
      <c r="CGR27" s="27"/>
      <c r="CGS27" s="27"/>
      <c r="CGT27" s="27"/>
      <c r="CGU27" s="27"/>
      <c r="CGV27" s="28"/>
      <c r="CGW27" s="17"/>
      <c r="CGX27" s="27"/>
      <c r="CGY27" s="27"/>
      <c r="CGZ27" s="27"/>
      <c r="CHA27" s="27"/>
      <c r="CHB27" s="27"/>
      <c r="CHC27" s="27"/>
      <c r="CHD27" s="28"/>
      <c r="CHE27" s="17"/>
      <c r="CHF27" s="27"/>
      <c r="CHG27" s="27"/>
      <c r="CHH27" s="27"/>
      <c r="CHI27" s="27"/>
      <c r="CHJ27" s="27"/>
      <c r="CHK27" s="27"/>
      <c r="CHL27" s="28"/>
      <c r="CHM27" s="17"/>
      <c r="CHN27" s="27"/>
      <c r="CHO27" s="27"/>
      <c r="CHP27" s="27"/>
      <c r="CHQ27" s="27"/>
      <c r="CHR27" s="27"/>
      <c r="CHS27" s="27"/>
      <c r="CHT27" s="28"/>
      <c r="CHU27" s="17"/>
      <c r="CHV27" s="27"/>
      <c r="CHW27" s="27"/>
      <c r="CHX27" s="27"/>
      <c r="CHY27" s="27"/>
      <c r="CHZ27" s="27"/>
      <c r="CIA27" s="27"/>
      <c r="CIB27" s="28"/>
      <c r="CIC27" s="17"/>
      <c r="CID27" s="27"/>
      <c r="CIE27" s="27"/>
      <c r="CIF27" s="27"/>
      <c r="CIG27" s="27"/>
      <c r="CIH27" s="27"/>
      <c r="CII27" s="27"/>
      <c r="CIJ27" s="28"/>
      <c r="CIK27" s="17"/>
      <c r="CIL27" s="27"/>
      <c r="CIM27" s="27"/>
      <c r="CIN27" s="27"/>
      <c r="CIO27" s="27"/>
      <c r="CIP27" s="27"/>
      <c r="CIQ27" s="27"/>
      <c r="CIR27" s="28"/>
      <c r="CIS27" s="17"/>
      <c r="CIT27" s="27"/>
      <c r="CIU27" s="27"/>
      <c r="CIV27" s="27"/>
      <c r="CIW27" s="27"/>
      <c r="CIX27" s="27"/>
      <c r="CIY27" s="27"/>
      <c r="CIZ27" s="28"/>
      <c r="CJA27" s="17"/>
      <c r="CJB27" s="27"/>
      <c r="CJC27" s="27"/>
      <c r="CJD27" s="27"/>
      <c r="CJE27" s="27"/>
      <c r="CJF27" s="27"/>
      <c r="CJG27" s="27"/>
      <c r="CJH27" s="28"/>
      <c r="CJI27" s="17"/>
      <c r="CJJ27" s="27"/>
      <c r="CJK27" s="27"/>
      <c r="CJL27" s="27"/>
      <c r="CJM27" s="27"/>
      <c r="CJN27" s="27"/>
      <c r="CJO27" s="27"/>
      <c r="CJP27" s="28"/>
      <c r="CJQ27" s="17"/>
      <c r="CJR27" s="27"/>
      <c r="CJS27" s="27"/>
      <c r="CJT27" s="27"/>
      <c r="CJU27" s="27"/>
      <c r="CJV27" s="27"/>
      <c r="CJW27" s="27"/>
      <c r="CJX27" s="28"/>
      <c r="CJY27" s="17"/>
      <c r="CJZ27" s="27"/>
      <c r="CKA27" s="27"/>
      <c r="CKB27" s="27"/>
      <c r="CKC27" s="27"/>
      <c r="CKD27" s="27"/>
      <c r="CKE27" s="27"/>
      <c r="CKF27" s="28"/>
      <c r="CKG27" s="17"/>
      <c r="CKH27" s="27"/>
      <c r="CKI27" s="27"/>
      <c r="CKJ27" s="27"/>
      <c r="CKK27" s="27"/>
      <c r="CKL27" s="27"/>
      <c r="CKM27" s="27"/>
      <c r="CKN27" s="28"/>
      <c r="CKO27" s="17"/>
      <c r="CKP27" s="27"/>
      <c r="CKQ27" s="27"/>
      <c r="CKR27" s="27"/>
      <c r="CKS27" s="27"/>
      <c r="CKT27" s="27"/>
      <c r="CKU27" s="27"/>
      <c r="CKV27" s="28"/>
      <c r="CKW27" s="17"/>
      <c r="CKX27" s="27"/>
      <c r="CKY27" s="27"/>
      <c r="CKZ27" s="27"/>
      <c r="CLA27" s="27"/>
      <c r="CLB27" s="27"/>
      <c r="CLC27" s="27"/>
      <c r="CLD27" s="28"/>
      <c r="CLE27" s="17"/>
      <c r="CLF27" s="27"/>
      <c r="CLG27" s="27"/>
      <c r="CLH27" s="27"/>
      <c r="CLI27" s="27"/>
      <c r="CLJ27" s="27"/>
      <c r="CLK27" s="27"/>
      <c r="CLL27" s="28"/>
      <c r="CLM27" s="17"/>
      <c r="CLN27" s="27"/>
      <c r="CLO27" s="27"/>
      <c r="CLP27" s="27"/>
      <c r="CLQ27" s="27"/>
      <c r="CLR27" s="27"/>
      <c r="CLS27" s="27"/>
      <c r="CLT27" s="28"/>
      <c r="CLU27" s="17"/>
      <c r="CLV27" s="27"/>
      <c r="CLW27" s="27"/>
      <c r="CLX27" s="27"/>
      <c r="CLY27" s="27"/>
      <c r="CLZ27" s="27"/>
      <c r="CMA27" s="27"/>
      <c r="CMB27" s="28"/>
      <c r="CMC27" s="17"/>
      <c r="CMD27" s="27"/>
      <c r="CME27" s="27"/>
      <c r="CMF27" s="27"/>
      <c r="CMG27" s="27"/>
      <c r="CMH27" s="27"/>
      <c r="CMI27" s="27"/>
      <c r="CMJ27" s="28"/>
      <c r="CMK27" s="17"/>
      <c r="CML27" s="27"/>
      <c r="CMM27" s="27"/>
      <c r="CMN27" s="27"/>
      <c r="CMO27" s="27"/>
      <c r="CMP27" s="27"/>
      <c r="CMQ27" s="27"/>
      <c r="CMR27" s="28"/>
      <c r="CMS27" s="17"/>
      <c r="CMT27" s="27"/>
      <c r="CMU27" s="27"/>
      <c r="CMV27" s="27"/>
      <c r="CMW27" s="27"/>
      <c r="CMX27" s="27"/>
      <c r="CMY27" s="27"/>
      <c r="CMZ27" s="28"/>
      <c r="CNA27" s="17"/>
      <c r="CNB27" s="27"/>
      <c r="CNC27" s="27"/>
      <c r="CND27" s="27"/>
      <c r="CNE27" s="27"/>
      <c r="CNF27" s="27"/>
      <c r="CNG27" s="27"/>
      <c r="CNH27" s="28"/>
      <c r="CNI27" s="17"/>
      <c r="CNJ27" s="27"/>
      <c r="CNK27" s="27"/>
      <c r="CNL27" s="27"/>
      <c r="CNM27" s="27"/>
      <c r="CNN27" s="27"/>
      <c r="CNO27" s="27"/>
      <c r="CNP27" s="28"/>
      <c r="CNQ27" s="17"/>
      <c r="CNR27" s="27"/>
      <c r="CNS27" s="27"/>
      <c r="CNT27" s="27"/>
      <c r="CNU27" s="27"/>
      <c r="CNV27" s="27"/>
      <c r="CNW27" s="27"/>
      <c r="CNX27" s="28"/>
      <c r="CNY27" s="17"/>
      <c r="CNZ27" s="27"/>
      <c r="COA27" s="27"/>
      <c r="COB27" s="27"/>
      <c r="COC27" s="27"/>
      <c r="COD27" s="27"/>
      <c r="COE27" s="27"/>
      <c r="COF27" s="28"/>
      <c r="COG27" s="17"/>
      <c r="COH27" s="27"/>
      <c r="COI27" s="27"/>
      <c r="COJ27" s="27"/>
      <c r="COK27" s="27"/>
      <c r="COL27" s="27"/>
      <c r="COM27" s="27"/>
      <c r="CON27" s="28"/>
      <c r="COO27" s="17"/>
      <c r="COP27" s="27"/>
      <c r="COQ27" s="27"/>
      <c r="COR27" s="27"/>
      <c r="COS27" s="27"/>
      <c r="COT27" s="27"/>
      <c r="COU27" s="27"/>
      <c r="COV27" s="28"/>
      <c r="COW27" s="17"/>
      <c r="COX27" s="27"/>
      <c r="COY27" s="27"/>
      <c r="COZ27" s="27"/>
      <c r="CPA27" s="27"/>
      <c r="CPB27" s="27"/>
      <c r="CPC27" s="27"/>
      <c r="CPD27" s="28"/>
      <c r="CPE27" s="17"/>
      <c r="CPF27" s="27"/>
      <c r="CPG27" s="27"/>
      <c r="CPH27" s="27"/>
      <c r="CPI27" s="27"/>
      <c r="CPJ27" s="27"/>
      <c r="CPK27" s="27"/>
      <c r="CPL27" s="28"/>
      <c r="CPM27" s="17"/>
      <c r="CPN27" s="27"/>
      <c r="CPO27" s="27"/>
      <c r="CPP27" s="27"/>
      <c r="CPQ27" s="27"/>
      <c r="CPR27" s="27"/>
      <c r="CPS27" s="27"/>
      <c r="CPT27" s="28"/>
      <c r="CPU27" s="17"/>
      <c r="CPV27" s="27"/>
      <c r="CPW27" s="27"/>
      <c r="CPX27" s="27"/>
      <c r="CPY27" s="27"/>
      <c r="CPZ27" s="27"/>
      <c r="CQA27" s="27"/>
      <c r="CQB27" s="28"/>
      <c r="CQC27" s="17"/>
      <c r="CQD27" s="27"/>
      <c r="CQE27" s="27"/>
      <c r="CQF27" s="27"/>
      <c r="CQG27" s="27"/>
      <c r="CQH27" s="27"/>
      <c r="CQI27" s="27"/>
      <c r="CQJ27" s="28"/>
      <c r="CQK27" s="17"/>
      <c r="CQL27" s="27"/>
      <c r="CQM27" s="27"/>
      <c r="CQN27" s="27"/>
      <c r="CQO27" s="27"/>
      <c r="CQP27" s="27"/>
      <c r="CQQ27" s="27"/>
      <c r="CQR27" s="28"/>
      <c r="CQS27" s="17"/>
      <c r="CQT27" s="27"/>
      <c r="CQU27" s="27"/>
      <c r="CQV27" s="27"/>
      <c r="CQW27" s="27"/>
      <c r="CQX27" s="27"/>
      <c r="CQY27" s="27"/>
      <c r="CQZ27" s="28"/>
      <c r="CRA27" s="17"/>
      <c r="CRB27" s="27"/>
      <c r="CRC27" s="27"/>
      <c r="CRD27" s="27"/>
      <c r="CRE27" s="27"/>
      <c r="CRF27" s="27"/>
      <c r="CRG27" s="27"/>
      <c r="CRH27" s="28"/>
      <c r="CRI27" s="17"/>
      <c r="CRJ27" s="27"/>
      <c r="CRK27" s="27"/>
      <c r="CRL27" s="27"/>
      <c r="CRM27" s="27"/>
      <c r="CRN27" s="27"/>
      <c r="CRO27" s="27"/>
      <c r="CRP27" s="28"/>
      <c r="CRQ27" s="17"/>
      <c r="CRR27" s="27"/>
      <c r="CRS27" s="27"/>
      <c r="CRT27" s="27"/>
      <c r="CRU27" s="27"/>
      <c r="CRV27" s="27"/>
      <c r="CRW27" s="27"/>
      <c r="CRX27" s="28"/>
      <c r="CRY27" s="17"/>
      <c r="CRZ27" s="27"/>
      <c r="CSA27" s="27"/>
      <c r="CSB27" s="27"/>
      <c r="CSC27" s="27"/>
      <c r="CSD27" s="27"/>
      <c r="CSE27" s="27"/>
      <c r="CSF27" s="28"/>
      <c r="CSG27" s="17"/>
      <c r="CSH27" s="27"/>
      <c r="CSI27" s="27"/>
      <c r="CSJ27" s="27"/>
      <c r="CSK27" s="27"/>
      <c r="CSL27" s="27"/>
      <c r="CSM27" s="27"/>
      <c r="CSN27" s="28"/>
      <c r="CSO27" s="17"/>
      <c r="CSP27" s="27"/>
      <c r="CSQ27" s="27"/>
      <c r="CSR27" s="27"/>
      <c r="CSS27" s="27"/>
      <c r="CST27" s="27"/>
      <c r="CSU27" s="27"/>
      <c r="CSV27" s="28"/>
      <c r="CSW27" s="17"/>
      <c r="CSX27" s="27"/>
      <c r="CSY27" s="27"/>
      <c r="CSZ27" s="27"/>
      <c r="CTA27" s="27"/>
      <c r="CTB27" s="27"/>
      <c r="CTC27" s="27"/>
      <c r="CTD27" s="28"/>
      <c r="CTE27" s="17"/>
      <c r="CTF27" s="27"/>
      <c r="CTG27" s="27"/>
      <c r="CTH27" s="27"/>
      <c r="CTI27" s="27"/>
      <c r="CTJ27" s="27"/>
      <c r="CTK27" s="27"/>
      <c r="CTL27" s="28"/>
      <c r="CTM27" s="17"/>
      <c r="CTN27" s="27"/>
      <c r="CTO27" s="27"/>
      <c r="CTP27" s="27"/>
      <c r="CTQ27" s="27"/>
      <c r="CTR27" s="27"/>
      <c r="CTS27" s="27"/>
      <c r="CTT27" s="28"/>
      <c r="CTU27" s="17"/>
      <c r="CTV27" s="27"/>
      <c r="CTW27" s="27"/>
      <c r="CTX27" s="27"/>
      <c r="CTY27" s="27"/>
      <c r="CTZ27" s="27"/>
      <c r="CUA27" s="27"/>
      <c r="CUB27" s="28"/>
      <c r="CUC27" s="17"/>
      <c r="CUD27" s="27"/>
      <c r="CUE27" s="27"/>
      <c r="CUF27" s="27"/>
      <c r="CUG27" s="27"/>
      <c r="CUH27" s="27"/>
      <c r="CUI27" s="27"/>
      <c r="CUJ27" s="28"/>
      <c r="CUK27" s="17"/>
      <c r="CUL27" s="27"/>
      <c r="CUM27" s="27"/>
      <c r="CUN27" s="27"/>
      <c r="CUO27" s="27"/>
      <c r="CUP27" s="27"/>
      <c r="CUQ27" s="27"/>
      <c r="CUR27" s="28"/>
      <c r="CUS27" s="17"/>
      <c r="CUT27" s="27"/>
      <c r="CUU27" s="27"/>
      <c r="CUV27" s="27"/>
      <c r="CUW27" s="27"/>
      <c r="CUX27" s="27"/>
      <c r="CUY27" s="27"/>
      <c r="CUZ27" s="28"/>
      <c r="CVA27" s="17"/>
      <c r="CVB27" s="27"/>
      <c r="CVC27" s="27"/>
      <c r="CVD27" s="27"/>
      <c r="CVE27" s="27"/>
      <c r="CVF27" s="27"/>
      <c r="CVG27" s="27"/>
      <c r="CVH27" s="28"/>
      <c r="CVI27" s="17"/>
      <c r="CVJ27" s="27"/>
      <c r="CVK27" s="27"/>
      <c r="CVL27" s="27"/>
      <c r="CVM27" s="27"/>
      <c r="CVN27" s="27"/>
      <c r="CVO27" s="27"/>
      <c r="CVP27" s="28"/>
      <c r="CVQ27" s="17"/>
      <c r="CVR27" s="27"/>
      <c r="CVS27" s="27"/>
      <c r="CVT27" s="27"/>
      <c r="CVU27" s="27"/>
      <c r="CVV27" s="27"/>
      <c r="CVW27" s="27"/>
      <c r="CVX27" s="28"/>
      <c r="CVY27" s="17"/>
      <c r="CVZ27" s="27"/>
      <c r="CWA27" s="27"/>
      <c r="CWB27" s="27"/>
      <c r="CWC27" s="27"/>
      <c r="CWD27" s="27"/>
      <c r="CWE27" s="27"/>
      <c r="CWF27" s="28"/>
      <c r="CWG27" s="17"/>
      <c r="CWH27" s="27"/>
      <c r="CWI27" s="27"/>
      <c r="CWJ27" s="27"/>
      <c r="CWK27" s="27"/>
      <c r="CWL27" s="27"/>
      <c r="CWM27" s="27"/>
      <c r="CWN27" s="28"/>
      <c r="CWO27" s="17"/>
      <c r="CWP27" s="27"/>
      <c r="CWQ27" s="27"/>
      <c r="CWR27" s="27"/>
      <c r="CWS27" s="27"/>
      <c r="CWT27" s="27"/>
      <c r="CWU27" s="27"/>
      <c r="CWV27" s="28"/>
      <c r="CWW27" s="17"/>
      <c r="CWX27" s="27"/>
      <c r="CWY27" s="27"/>
      <c r="CWZ27" s="27"/>
      <c r="CXA27" s="27"/>
      <c r="CXB27" s="27"/>
      <c r="CXC27" s="27"/>
      <c r="CXD27" s="28"/>
      <c r="CXE27" s="17"/>
      <c r="CXF27" s="27"/>
      <c r="CXG27" s="27"/>
      <c r="CXH27" s="27"/>
      <c r="CXI27" s="27"/>
      <c r="CXJ27" s="27"/>
      <c r="CXK27" s="27"/>
      <c r="CXL27" s="28"/>
      <c r="CXM27" s="17"/>
      <c r="CXN27" s="27"/>
      <c r="CXO27" s="27"/>
      <c r="CXP27" s="27"/>
      <c r="CXQ27" s="27"/>
      <c r="CXR27" s="27"/>
      <c r="CXS27" s="27"/>
      <c r="CXT27" s="28"/>
      <c r="CXU27" s="17"/>
      <c r="CXV27" s="27"/>
      <c r="CXW27" s="27"/>
      <c r="CXX27" s="27"/>
      <c r="CXY27" s="27"/>
      <c r="CXZ27" s="27"/>
      <c r="CYA27" s="27"/>
      <c r="CYB27" s="28"/>
      <c r="CYC27" s="17"/>
      <c r="CYD27" s="27"/>
      <c r="CYE27" s="27"/>
      <c r="CYF27" s="27"/>
      <c r="CYG27" s="27"/>
      <c r="CYH27" s="27"/>
      <c r="CYI27" s="27"/>
      <c r="CYJ27" s="28"/>
      <c r="CYK27" s="17"/>
      <c r="CYL27" s="27"/>
      <c r="CYM27" s="27"/>
      <c r="CYN27" s="27"/>
      <c r="CYO27" s="27"/>
      <c r="CYP27" s="27"/>
      <c r="CYQ27" s="27"/>
      <c r="CYR27" s="28"/>
      <c r="CYS27" s="17"/>
      <c r="CYT27" s="27"/>
      <c r="CYU27" s="27"/>
      <c r="CYV27" s="27"/>
      <c r="CYW27" s="27"/>
      <c r="CYX27" s="27"/>
      <c r="CYY27" s="27"/>
      <c r="CYZ27" s="28"/>
      <c r="CZA27" s="17"/>
      <c r="CZB27" s="27"/>
      <c r="CZC27" s="27"/>
      <c r="CZD27" s="27"/>
      <c r="CZE27" s="27"/>
      <c r="CZF27" s="27"/>
      <c r="CZG27" s="27"/>
      <c r="CZH27" s="28"/>
      <c r="CZI27" s="17"/>
      <c r="CZJ27" s="27"/>
      <c r="CZK27" s="27"/>
      <c r="CZL27" s="27"/>
      <c r="CZM27" s="27"/>
      <c r="CZN27" s="27"/>
      <c r="CZO27" s="27"/>
      <c r="CZP27" s="28"/>
      <c r="CZQ27" s="17"/>
      <c r="CZR27" s="27"/>
      <c r="CZS27" s="27"/>
      <c r="CZT27" s="27"/>
      <c r="CZU27" s="27"/>
      <c r="CZV27" s="27"/>
      <c r="CZW27" s="27"/>
      <c r="CZX27" s="28"/>
      <c r="CZY27" s="17"/>
      <c r="CZZ27" s="27"/>
      <c r="DAA27" s="27"/>
      <c r="DAB27" s="27"/>
      <c r="DAC27" s="27"/>
      <c r="DAD27" s="27"/>
      <c r="DAE27" s="27"/>
      <c r="DAF27" s="28"/>
      <c r="DAG27" s="17"/>
      <c r="DAH27" s="27"/>
      <c r="DAI27" s="27"/>
      <c r="DAJ27" s="27"/>
      <c r="DAK27" s="27"/>
      <c r="DAL27" s="27"/>
      <c r="DAM27" s="27"/>
      <c r="DAN27" s="28"/>
      <c r="DAO27" s="17"/>
      <c r="DAP27" s="27"/>
      <c r="DAQ27" s="27"/>
      <c r="DAR27" s="27"/>
      <c r="DAS27" s="27"/>
      <c r="DAT27" s="27"/>
      <c r="DAU27" s="27"/>
      <c r="DAV27" s="28"/>
      <c r="DAW27" s="17"/>
      <c r="DAX27" s="27"/>
      <c r="DAY27" s="27"/>
      <c r="DAZ27" s="27"/>
      <c r="DBA27" s="27"/>
      <c r="DBB27" s="27"/>
      <c r="DBC27" s="27"/>
      <c r="DBD27" s="28"/>
      <c r="DBE27" s="17"/>
      <c r="DBF27" s="27"/>
      <c r="DBG27" s="27"/>
      <c r="DBH27" s="27"/>
      <c r="DBI27" s="27"/>
      <c r="DBJ27" s="27"/>
      <c r="DBK27" s="27"/>
      <c r="DBL27" s="28"/>
      <c r="DBM27" s="17"/>
      <c r="DBN27" s="27"/>
      <c r="DBO27" s="27"/>
      <c r="DBP27" s="27"/>
      <c r="DBQ27" s="27"/>
      <c r="DBR27" s="27"/>
      <c r="DBS27" s="27"/>
      <c r="DBT27" s="28"/>
      <c r="DBU27" s="17"/>
      <c r="DBV27" s="27"/>
      <c r="DBW27" s="27"/>
      <c r="DBX27" s="27"/>
      <c r="DBY27" s="27"/>
      <c r="DBZ27" s="27"/>
      <c r="DCA27" s="27"/>
      <c r="DCB27" s="28"/>
      <c r="DCC27" s="17"/>
      <c r="DCD27" s="27"/>
      <c r="DCE27" s="27"/>
      <c r="DCF27" s="27"/>
      <c r="DCG27" s="27"/>
      <c r="DCH27" s="27"/>
      <c r="DCI27" s="27"/>
      <c r="DCJ27" s="28"/>
      <c r="DCK27" s="17"/>
      <c r="DCL27" s="27"/>
      <c r="DCM27" s="27"/>
      <c r="DCN27" s="27"/>
      <c r="DCO27" s="27"/>
      <c r="DCP27" s="27"/>
      <c r="DCQ27" s="27"/>
      <c r="DCR27" s="28"/>
      <c r="DCS27" s="17"/>
      <c r="DCT27" s="27"/>
      <c r="DCU27" s="27"/>
      <c r="DCV27" s="27"/>
      <c r="DCW27" s="27"/>
      <c r="DCX27" s="27"/>
      <c r="DCY27" s="27"/>
      <c r="DCZ27" s="28"/>
      <c r="DDA27" s="17"/>
      <c r="DDB27" s="27"/>
      <c r="DDC27" s="27"/>
      <c r="DDD27" s="27"/>
      <c r="DDE27" s="27"/>
      <c r="DDF27" s="27"/>
      <c r="DDG27" s="27"/>
      <c r="DDH27" s="28"/>
      <c r="DDI27" s="17"/>
      <c r="DDJ27" s="27"/>
      <c r="DDK27" s="27"/>
      <c r="DDL27" s="27"/>
      <c r="DDM27" s="27"/>
      <c r="DDN27" s="27"/>
      <c r="DDO27" s="27"/>
      <c r="DDP27" s="28"/>
      <c r="DDQ27" s="17"/>
      <c r="DDR27" s="27"/>
      <c r="DDS27" s="27"/>
      <c r="DDT27" s="27"/>
      <c r="DDU27" s="27"/>
      <c r="DDV27" s="27"/>
      <c r="DDW27" s="27"/>
      <c r="DDX27" s="28"/>
      <c r="DDY27" s="17"/>
      <c r="DDZ27" s="27"/>
      <c r="DEA27" s="27"/>
      <c r="DEB27" s="27"/>
      <c r="DEC27" s="27"/>
      <c r="DED27" s="27"/>
      <c r="DEE27" s="27"/>
      <c r="DEF27" s="28"/>
      <c r="DEG27" s="17"/>
      <c r="DEH27" s="27"/>
      <c r="DEI27" s="27"/>
      <c r="DEJ27" s="27"/>
      <c r="DEK27" s="27"/>
      <c r="DEL27" s="27"/>
      <c r="DEM27" s="27"/>
      <c r="DEN27" s="28"/>
      <c r="DEO27" s="17"/>
      <c r="DEP27" s="27"/>
      <c r="DEQ27" s="27"/>
      <c r="DER27" s="27"/>
      <c r="DES27" s="27"/>
      <c r="DET27" s="27"/>
      <c r="DEU27" s="27"/>
      <c r="DEV27" s="28"/>
      <c r="DEW27" s="17"/>
      <c r="DEX27" s="27"/>
      <c r="DEY27" s="27"/>
      <c r="DEZ27" s="27"/>
      <c r="DFA27" s="27"/>
      <c r="DFB27" s="27"/>
      <c r="DFC27" s="27"/>
      <c r="DFD27" s="28"/>
      <c r="DFE27" s="17"/>
      <c r="DFF27" s="27"/>
      <c r="DFG27" s="27"/>
      <c r="DFH27" s="27"/>
      <c r="DFI27" s="27"/>
      <c r="DFJ27" s="27"/>
      <c r="DFK27" s="27"/>
      <c r="DFL27" s="28"/>
      <c r="DFM27" s="17"/>
      <c r="DFN27" s="27"/>
      <c r="DFO27" s="27"/>
      <c r="DFP27" s="27"/>
      <c r="DFQ27" s="27"/>
      <c r="DFR27" s="27"/>
      <c r="DFS27" s="27"/>
      <c r="DFT27" s="28"/>
      <c r="DFU27" s="17"/>
      <c r="DFV27" s="27"/>
      <c r="DFW27" s="27"/>
      <c r="DFX27" s="27"/>
      <c r="DFY27" s="27"/>
      <c r="DFZ27" s="27"/>
      <c r="DGA27" s="27"/>
      <c r="DGB27" s="28"/>
      <c r="DGC27" s="17"/>
      <c r="DGD27" s="27"/>
      <c r="DGE27" s="27"/>
      <c r="DGF27" s="27"/>
      <c r="DGG27" s="27"/>
      <c r="DGH27" s="27"/>
      <c r="DGI27" s="27"/>
      <c r="DGJ27" s="28"/>
      <c r="DGK27" s="17"/>
      <c r="DGL27" s="27"/>
      <c r="DGM27" s="27"/>
      <c r="DGN27" s="27"/>
      <c r="DGO27" s="27"/>
      <c r="DGP27" s="27"/>
      <c r="DGQ27" s="27"/>
      <c r="DGR27" s="28"/>
      <c r="DGS27" s="17"/>
      <c r="DGT27" s="27"/>
      <c r="DGU27" s="27"/>
      <c r="DGV27" s="27"/>
      <c r="DGW27" s="27"/>
      <c r="DGX27" s="27"/>
      <c r="DGY27" s="27"/>
      <c r="DGZ27" s="28"/>
      <c r="DHA27" s="17"/>
      <c r="DHB27" s="27"/>
      <c r="DHC27" s="27"/>
      <c r="DHD27" s="27"/>
      <c r="DHE27" s="27"/>
      <c r="DHF27" s="27"/>
      <c r="DHG27" s="27"/>
      <c r="DHH27" s="28"/>
      <c r="DHI27" s="17"/>
      <c r="DHJ27" s="27"/>
      <c r="DHK27" s="27"/>
      <c r="DHL27" s="27"/>
      <c r="DHM27" s="27"/>
      <c r="DHN27" s="27"/>
      <c r="DHO27" s="27"/>
      <c r="DHP27" s="28"/>
      <c r="DHQ27" s="17"/>
      <c r="DHR27" s="27"/>
      <c r="DHS27" s="27"/>
      <c r="DHT27" s="27"/>
      <c r="DHU27" s="27"/>
      <c r="DHV27" s="27"/>
      <c r="DHW27" s="27"/>
      <c r="DHX27" s="28"/>
      <c r="DHY27" s="17"/>
      <c r="DHZ27" s="27"/>
      <c r="DIA27" s="27"/>
      <c r="DIB27" s="27"/>
      <c r="DIC27" s="27"/>
      <c r="DID27" s="27"/>
      <c r="DIE27" s="27"/>
      <c r="DIF27" s="28"/>
      <c r="DIG27" s="17"/>
      <c r="DIH27" s="27"/>
      <c r="DII27" s="27"/>
      <c r="DIJ27" s="27"/>
      <c r="DIK27" s="27"/>
      <c r="DIL27" s="27"/>
      <c r="DIM27" s="27"/>
      <c r="DIN27" s="28"/>
      <c r="DIO27" s="17"/>
      <c r="DIP27" s="27"/>
      <c r="DIQ27" s="27"/>
      <c r="DIR27" s="27"/>
      <c r="DIS27" s="27"/>
      <c r="DIT27" s="27"/>
      <c r="DIU27" s="27"/>
      <c r="DIV27" s="28"/>
      <c r="DIW27" s="17"/>
      <c r="DIX27" s="27"/>
      <c r="DIY27" s="27"/>
      <c r="DIZ27" s="27"/>
      <c r="DJA27" s="27"/>
      <c r="DJB27" s="27"/>
      <c r="DJC27" s="27"/>
      <c r="DJD27" s="28"/>
      <c r="DJE27" s="17"/>
      <c r="DJF27" s="27"/>
      <c r="DJG27" s="27"/>
      <c r="DJH27" s="27"/>
      <c r="DJI27" s="27"/>
      <c r="DJJ27" s="27"/>
      <c r="DJK27" s="27"/>
      <c r="DJL27" s="28"/>
      <c r="DJM27" s="17"/>
      <c r="DJN27" s="27"/>
      <c r="DJO27" s="27"/>
      <c r="DJP27" s="27"/>
      <c r="DJQ27" s="27"/>
      <c r="DJR27" s="27"/>
      <c r="DJS27" s="27"/>
      <c r="DJT27" s="28"/>
      <c r="DJU27" s="17"/>
      <c r="DJV27" s="27"/>
      <c r="DJW27" s="27"/>
      <c r="DJX27" s="27"/>
      <c r="DJY27" s="27"/>
      <c r="DJZ27" s="27"/>
      <c r="DKA27" s="27"/>
      <c r="DKB27" s="28"/>
      <c r="DKC27" s="17"/>
      <c r="DKD27" s="27"/>
      <c r="DKE27" s="27"/>
      <c r="DKF27" s="27"/>
      <c r="DKG27" s="27"/>
      <c r="DKH27" s="27"/>
      <c r="DKI27" s="27"/>
      <c r="DKJ27" s="28"/>
      <c r="DKK27" s="17"/>
      <c r="DKL27" s="27"/>
      <c r="DKM27" s="27"/>
      <c r="DKN27" s="27"/>
      <c r="DKO27" s="27"/>
      <c r="DKP27" s="27"/>
      <c r="DKQ27" s="27"/>
      <c r="DKR27" s="28"/>
      <c r="DKS27" s="17"/>
      <c r="DKT27" s="27"/>
      <c r="DKU27" s="27"/>
      <c r="DKV27" s="27"/>
      <c r="DKW27" s="27"/>
      <c r="DKX27" s="27"/>
      <c r="DKY27" s="27"/>
      <c r="DKZ27" s="28"/>
      <c r="DLA27" s="17"/>
      <c r="DLB27" s="27"/>
      <c r="DLC27" s="27"/>
      <c r="DLD27" s="27"/>
      <c r="DLE27" s="27"/>
      <c r="DLF27" s="27"/>
      <c r="DLG27" s="27"/>
      <c r="DLH27" s="28"/>
      <c r="DLI27" s="17"/>
      <c r="DLJ27" s="27"/>
      <c r="DLK27" s="27"/>
      <c r="DLL27" s="27"/>
      <c r="DLM27" s="27"/>
      <c r="DLN27" s="27"/>
      <c r="DLO27" s="27"/>
      <c r="DLP27" s="28"/>
      <c r="DLQ27" s="17"/>
      <c r="DLR27" s="27"/>
      <c r="DLS27" s="27"/>
      <c r="DLT27" s="27"/>
      <c r="DLU27" s="27"/>
      <c r="DLV27" s="27"/>
      <c r="DLW27" s="27"/>
      <c r="DLX27" s="28"/>
      <c r="DLY27" s="17"/>
      <c r="DLZ27" s="27"/>
      <c r="DMA27" s="27"/>
      <c r="DMB27" s="27"/>
      <c r="DMC27" s="27"/>
      <c r="DMD27" s="27"/>
      <c r="DME27" s="27"/>
      <c r="DMF27" s="28"/>
      <c r="DMG27" s="17"/>
      <c r="DMH27" s="27"/>
      <c r="DMI27" s="27"/>
      <c r="DMJ27" s="27"/>
      <c r="DMK27" s="27"/>
      <c r="DML27" s="27"/>
      <c r="DMM27" s="27"/>
      <c r="DMN27" s="28"/>
      <c r="DMO27" s="17"/>
      <c r="DMP27" s="27"/>
      <c r="DMQ27" s="27"/>
      <c r="DMR27" s="27"/>
      <c r="DMS27" s="27"/>
      <c r="DMT27" s="27"/>
      <c r="DMU27" s="27"/>
      <c r="DMV27" s="28"/>
      <c r="DMW27" s="17"/>
      <c r="DMX27" s="27"/>
      <c r="DMY27" s="27"/>
      <c r="DMZ27" s="27"/>
      <c r="DNA27" s="27"/>
      <c r="DNB27" s="27"/>
      <c r="DNC27" s="27"/>
      <c r="DND27" s="28"/>
      <c r="DNE27" s="17"/>
      <c r="DNF27" s="27"/>
      <c r="DNG27" s="27"/>
      <c r="DNH27" s="27"/>
      <c r="DNI27" s="27"/>
      <c r="DNJ27" s="27"/>
      <c r="DNK27" s="27"/>
      <c r="DNL27" s="28"/>
      <c r="DNM27" s="17"/>
      <c r="DNN27" s="27"/>
      <c r="DNO27" s="27"/>
      <c r="DNP27" s="27"/>
      <c r="DNQ27" s="27"/>
      <c r="DNR27" s="27"/>
      <c r="DNS27" s="27"/>
      <c r="DNT27" s="28"/>
      <c r="DNU27" s="17"/>
      <c r="DNV27" s="27"/>
      <c r="DNW27" s="27"/>
      <c r="DNX27" s="27"/>
      <c r="DNY27" s="27"/>
      <c r="DNZ27" s="27"/>
      <c r="DOA27" s="27"/>
      <c r="DOB27" s="28"/>
      <c r="DOC27" s="17"/>
      <c r="DOD27" s="27"/>
      <c r="DOE27" s="27"/>
      <c r="DOF27" s="27"/>
      <c r="DOG27" s="27"/>
      <c r="DOH27" s="27"/>
      <c r="DOI27" s="27"/>
      <c r="DOJ27" s="28"/>
      <c r="DOK27" s="17"/>
      <c r="DOL27" s="27"/>
      <c r="DOM27" s="27"/>
      <c r="DON27" s="27"/>
      <c r="DOO27" s="27"/>
      <c r="DOP27" s="27"/>
      <c r="DOQ27" s="27"/>
      <c r="DOR27" s="28"/>
      <c r="DOS27" s="17"/>
      <c r="DOT27" s="27"/>
      <c r="DOU27" s="27"/>
      <c r="DOV27" s="27"/>
      <c r="DOW27" s="27"/>
      <c r="DOX27" s="27"/>
      <c r="DOY27" s="27"/>
      <c r="DOZ27" s="28"/>
      <c r="DPA27" s="17"/>
      <c r="DPB27" s="27"/>
      <c r="DPC27" s="27"/>
      <c r="DPD27" s="27"/>
      <c r="DPE27" s="27"/>
      <c r="DPF27" s="27"/>
      <c r="DPG27" s="27"/>
      <c r="DPH27" s="28"/>
      <c r="DPI27" s="17"/>
      <c r="DPJ27" s="27"/>
      <c r="DPK27" s="27"/>
      <c r="DPL27" s="27"/>
      <c r="DPM27" s="27"/>
      <c r="DPN27" s="27"/>
      <c r="DPO27" s="27"/>
      <c r="DPP27" s="28"/>
      <c r="DPQ27" s="17"/>
      <c r="DPR27" s="27"/>
      <c r="DPS27" s="27"/>
      <c r="DPT27" s="27"/>
      <c r="DPU27" s="27"/>
      <c r="DPV27" s="27"/>
      <c r="DPW27" s="27"/>
      <c r="DPX27" s="28"/>
      <c r="DPY27" s="17"/>
      <c r="DPZ27" s="27"/>
      <c r="DQA27" s="27"/>
      <c r="DQB27" s="27"/>
      <c r="DQC27" s="27"/>
      <c r="DQD27" s="27"/>
      <c r="DQE27" s="27"/>
      <c r="DQF27" s="28"/>
      <c r="DQG27" s="17"/>
      <c r="DQH27" s="27"/>
      <c r="DQI27" s="27"/>
      <c r="DQJ27" s="27"/>
      <c r="DQK27" s="27"/>
      <c r="DQL27" s="27"/>
      <c r="DQM27" s="27"/>
      <c r="DQN27" s="28"/>
      <c r="DQO27" s="17"/>
      <c r="DQP27" s="27"/>
      <c r="DQQ27" s="27"/>
      <c r="DQR27" s="27"/>
      <c r="DQS27" s="27"/>
      <c r="DQT27" s="27"/>
      <c r="DQU27" s="27"/>
      <c r="DQV27" s="28"/>
      <c r="DQW27" s="17"/>
      <c r="DQX27" s="27"/>
      <c r="DQY27" s="27"/>
      <c r="DQZ27" s="27"/>
      <c r="DRA27" s="27"/>
      <c r="DRB27" s="27"/>
      <c r="DRC27" s="27"/>
      <c r="DRD27" s="28"/>
      <c r="DRE27" s="17"/>
      <c r="DRF27" s="27"/>
      <c r="DRG27" s="27"/>
      <c r="DRH27" s="27"/>
      <c r="DRI27" s="27"/>
      <c r="DRJ27" s="27"/>
      <c r="DRK27" s="27"/>
      <c r="DRL27" s="28"/>
      <c r="DRM27" s="17"/>
      <c r="DRN27" s="27"/>
      <c r="DRO27" s="27"/>
      <c r="DRP27" s="27"/>
      <c r="DRQ27" s="27"/>
      <c r="DRR27" s="27"/>
      <c r="DRS27" s="27"/>
      <c r="DRT27" s="28"/>
      <c r="DRU27" s="17"/>
      <c r="DRV27" s="27"/>
      <c r="DRW27" s="27"/>
      <c r="DRX27" s="27"/>
      <c r="DRY27" s="27"/>
      <c r="DRZ27" s="27"/>
      <c r="DSA27" s="27"/>
      <c r="DSB27" s="28"/>
      <c r="DSC27" s="17"/>
      <c r="DSD27" s="27"/>
      <c r="DSE27" s="27"/>
      <c r="DSF27" s="27"/>
      <c r="DSG27" s="27"/>
      <c r="DSH27" s="27"/>
      <c r="DSI27" s="27"/>
      <c r="DSJ27" s="28"/>
      <c r="DSK27" s="17"/>
      <c r="DSL27" s="27"/>
      <c r="DSM27" s="27"/>
      <c r="DSN27" s="27"/>
      <c r="DSO27" s="27"/>
      <c r="DSP27" s="27"/>
      <c r="DSQ27" s="27"/>
      <c r="DSR27" s="28"/>
      <c r="DSS27" s="17"/>
      <c r="DST27" s="27"/>
      <c r="DSU27" s="27"/>
      <c r="DSV27" s="27"/>
      <c r="DSW27" s="27"/>
      <c r="DSX27" s="27"/>
      <c r="DSY27" s="27"/>
      <c r="DSZ27" s="28"/>
      <c r="DTA27" s="17"/>
      <c r="DTB27" s="27"/>
      <c r="DTC27" s="27"/>
      <c r="DTD27" s="27"/>
      <c r="DTE27" s="27"/>
      <c r="DTF27" s="27"/>
      <c r="DTG27" s="27"/>
      <c r="DTH27" s="28"/>
      <c r="DTI27" s="17"/>
      <c r="DTJ27" s="27"/>
      <c r="DTK27" s="27"/>
      <c r="DTL27" s="27"/>
      <c r="DTM27" s="27"/>
      <c r="DTN27" s="27"/>
      <c r="DTO27" s="27"/>
      <c r="DTP27" s="28"/>
      <c r="DTQ27" s="17"/>
      <c r="DTR27" s="27"/>
      <c r="DTS27" s="27"/>
      <c r="DTT27" s="27"/>
      <c r="DTU27" s="27"/>
      <c r="DTV27" s="27"/>
      <c r="DTW27" s="27"/>
      <c r="DTX27" s="28"/>
      <c r="DTY27" s="17"/>
      <c r="DTZ27" s="27"/>
      <c r="DUA27" s="27"/>
      <c r="DUB27" s="27"/>
      <c r="DUC27" s="27"/>
      <c r="DUD27" s="27"/>
      <c r="DUE27" s="27"/>
      <c r="DUF27" s="28"/>
      <c r="DUG27" s="17"/>
      <c r="DUH27" s="27"/>
      <c r="DUI27" s="27"/>
      <c r="DUJ27" s="27"/>
      <c r="DUK27" s="27"/>
      <c r="DUL27" s="27"/>
      <c r="DUM27" s="27"/>
      <c r="DUN27" s="28"/>
      <c r="DUO27" s="17"/>
      <c r="DUP27" s="27"/>
      <c r="DUQ27" s="27"/>
      <c r="DUR27" s="27"/>
      <c r="DUS27" s="27"/>
      <c r="DUT27" s="27"/>
      <c r="DUU27" s="27"/>
      <c r="DUV27" s="28"/>
      <c r="DUW27" s="17"/>
      <c r="DUX27" s="27"/>
      <c r="DUY27" s="27"/>
      <c r="DUZ27" s="27"/>
      <c r="DVA27" s="27"/>
      <c r="DVB27" s="27"/>
      <c r="DVC27" s="27"/>
      <c r="DVD27" s="28"/>
      <c r="DVE27" s="17"/>
      <c r="DVF27" s="27"/>
      <c r="DVG27" s="27"/>
      <c r="DVH27" s="27"/>
      <c r="DVI27" s="27"/>
      <c r="DVJ27" s="27"/>
      <c r="DVK27" s="27"/>
      <c r="DVL27" s="28"/>
      <c r="DVM27" s="17"/>
      <c r="DVN27" s="27"/>
      <c r="DVO27" s="27"/>
      <c r="DVP27" s="27"/>
      <c r="DVQ27" s="27"/>
      <c r="DVR27" s="27"/>
      <c r="DVS27" s="27"/>
      <c r="DVT27" s="28"/>
      <c r="DVU27" s="17"/>
      <c r="DVV27" s="27"/>
      <c r="DVW27" s="27"/>
      <c r="DVX27" s="27"/>
      <c r="DVY27" s="27"/>
      <c r="DVZ27" s="27"/>
      <c r="DWA27" s="27"/>
      <c r="DWB27" s="28"/>
      <c r="DWC27" s="17"/>
      <c r="DWD27" s="27"/>
      <c r="DWE27" s="27"/>
      <c r="DWF27" s="27"/>
      <c r="DWG27" s="27"/>
      <c r="DWH27" s="27"/>
      <c r="DWI27" s="27"/>
      <c r="DWJ27" s="28"/>
      <c r="DWK27" s="17"/>
      <c r="DWL27" s="27"/>
      <c r="DWM27" s="27"/>
      <c r="DWN27" s="27"/>
      <c r="DWO27" s="27"/>
      <c r="DWP27" s="27"/>
      <c r="DWQ27" s="27"/>
      <c r="DWR27" s="28"/>
      <c r="DWS27" s="17"/>
      <c r="DWT27" s="27"/>
      <c r="DWU27" s="27"/>
      <c r="DWV27" s="27"/>
      <c r="DWW27" s="27"/>
      <c r="DWX27" s="27"/>
      <c r="DWY27" s="27"/>
      <c r="DWZ27" s="28"/>
      <c r="DXA27" s="17"/>
      <c r="DXB27" s="27"/>
      <c r="DXC27" s="27"/>
      <c r="DXD27" s="27"/>
      <c r="DXE27" s="27"/>
      <c r="DXF27" s="27"/>
      <c r="DXG27" s="27"/>
      <c r="DXH27" s="28"/>
      <c r="DXI27" s="17"/>
      <c r="DXJ27" s="27"/>
      <c r="DXK27" s="27"/>
      <c r="DXL27" s="27"/>
      <c r="DXM27" s="27"/>
      <c r="DXN27" s="27"/>
      <c r="DXO27" s="27"/>
      <c r="DXP27" s="28"/>
      <c r="DXQ27" s="17"/>
      <c r="DXR27" s="27"/>
      <c r="DXS27" s="27"/>
      <c r="DXT27" s="27"/>
      <c r="DXU27" s="27"/>
      <c r="DXV27" s="27"/>
      <c r="DXW27" s="27"/>
      <c r="DXX27" s="28"/>
      <c r="DXY27" s="17"/>
      <c r="DXZ27" s="27"/>
      <c r="DYA27" s="27"/>
      <c r="DYB27" s="27"/>
      <c r="DYC27" s="27"/>
      <c r="DYD27" s="27"/>
      <c r="DYE27" s="27"/>
      <c r="DYF27" s="28"/>
      <c r="DYG27" s="17"/>
      <c r="DYH27" s="27"/>
      <c r="DYI27" s="27"/>
      <c r="DYJ27" s="27"/>
      <c r="DYK27" s="27"/>
      <c r="DYL27" s="27"/>
      <c r="DYM27" s="27"/>
      <c r="DYN27" s="28"/>
      <c r="DYO27" s="17"/>
      <c r="DYP27" s="27"/>
      <c r="DYQ27" s="27"/>
      <c r="DYR27" s="27"/>
      <c r="DYS27" s="27"/>
      <c r="DYT27" s="27"/>
      <c r="DYU27" s="27"/>
      <c r="DYV27" s="28"/>
      <c r="DYW27" s="17"/>
      <c r="DYX27" s="27"/>
      <c r="DYY27" s="27"/>
      <c r="DYZ27" s="27"/>
      <c r="DZA27" s="27"/>
      <c r="DZB27" s="27"/>
      <c r="DZC27" s="27"/>
      <c r="DZD27" s="28"/>
      <c r="DZE27" s="17"/>
      <c r="DZF27" s="27"/>
      <c r="DZG27" s="27"/>
      <c r="DZH27" s="27"/>
      <c r="DZI27" s="27"/>
      <c r="DZJ27" s="27"/>
      <c r="DZK27" s="27"/>
      <c r="DZL27" s="28"/>
      <c r="DZM27" s="17"/>
      <c r="DZN27" s="27"/>
      <c r="DZO27" s="27"/>
      <c r="DZP27" s="27"/>
      <c r="DZQ27" s="27"/>
      <c r="DZR27" s="27"/>
      <c r="DZS27" s="27"/>
      <c r="DZT27" s="28"/>
      <c r="DZU27" s="17"/>
      <c r="DZV27" s="27"/>
      <c r="DZW27" s="27"/>
      <c r="DZX27" s="27"/>
      <c r="DZY27" s="27"/>
      <c r="DZZ27" s="27"/>
      <c r="EAA27" s="27"/>
      <c r="EAB27" s="28"/>
      <c r="EAC27" s="17"/>
      <c r="EAD27" s="27"/>
      <c r="EAE27" s="27"/>
      <c r="EAF27" s="27"/>
      <c r="EAG27" s="27"/>
      <c r="EAH27" s="27"/>
      <c r="EAI27" s="27"/>
      <c r="EAJ27" s="28"/>
      <c r="EAK27" s="17"/>
      <c r="EAL27" s="27"/>
      <c r="EAM27" s="27"/>
      <c r="EAN27" s="27"/>
      <c r="EAO27" s="27"/>
      <c r="EAP27" s="27"/>
      <c r="EAQ27" s="27"/>
      <c r="EAR27" s="28"/>
      <c r="EAS27" s="17"/>
      <c r="EAT27" s="27"/>
      <c r="EAU27" s="27"/>
      <c r="EAV27" s="27"/>
      <c r="EAW27" s="27"/>
      <c r="EAX27" s="27"/>
      <c r="EAY27" s="27"/>
      <c r="EAZ27" s="28"/>
      <c r="EBA27" s="17"/>
      <c r="EBB27" s="27"/>
      <c r="EBC27" s="27"/>
      <c r="EBD27" s="27"/>
      <c r="EBE27" s="27"/>
      <c r="EBF27" s="27"/>
      <c r="EBG27" s="27"/>
      <c r="EBH27" s="28"/>
      <c r="EBI27" s="17"/>
      <c r="EBJ27" s="27"/>
      <c r="EBK27" s="27"/>
      <c r="EBL27" s="27"/>
      <c r="EBM27" s="27"/>
      <c r="EBN27" s="27"/>
      <c r="EBO27" s="27"/>
      <c r="EBP27" s="28"/>
      <c r="EBQ27" s="17"/>
      <c r="EBR27" s="27"/>
      <c r="EBS27" s="27"/>
      <c r="EBT27" s="27"/>
      <c r="EBU27" s="27"/>
      <c r="EBV27" s="27"/>
      <c r="EBW27" s="27"/>
      <c r="EBX27" s="28"/>
      <c r="EBY27" s="17"/>
      <c r="EBZ27" s="27"/>
      <c r="ECA27" s="27"/>
      <c r="ECB27" s="27"/>
      <c r="ECC27" s="27"/>
      <c r="ECD27" s="27"/>
      <c r="ECE27" s="27"/>
      <c r="ECF27" s="28"/>
      <c r="ECG27" s="17"/>
      <c r="ECH27" s="27"/>
      <c r="ECI27" s="27"/>
      <c r="ECJ27" s="27"/>
      <c r="ECK27" s="27"/>
      <c r="ECL27" s="27"/>
      <c r="ECM27" s="27"/>
      <c r="ECN27" s="28"/>
      <c r="ECO27" s="17"/>
      <c r="ECP27" s="27"/>
      <c r="ECQ27" s="27"/>
      <c r="ECR27" s="27"/>
      <c r="ECS27" s="27"/>
      <c r="ECT27" s="27"/>
      <c r="ECU27" s="27"/>
      <c r="ECV27" s="28"/>
      <c r="ECW27" s="17"/>
      <c r="ECX27" s="27"/>
      <c r="ECY27" s="27"/>
      <c r="ECZ27" s="27"/>
      <c r="EDA27" s="27"/>
      <c r="EDB27" s="27"/>
      <c r="EDC27" s="27"/>
      <c r="EDD27" s="28"/>
      <c r="EDE27" s="17"/>
      <c r="EDF27" s="27"/>
      <c r="EDG27" s="27"/>
      <c r="EDH27" s="27"/>
      <c r="EDI27" s="27"/>
      <c r="EDJ27" s="27"/>
      <c r="EDK27" s="27"/>
      <c r="EDL27" s="28"/>
      <c r="EDM27" s="17"/>
      <c r="EDN27" s="27"/>
      <c r="EDO27" s="27"/>
      <c r="EDP27" s="27"/>
      <c r="EDQ27" s="27"/>
      <c r="EDR27" s="27"/>
      <c r="EDS27" s="27"/>
      <c r="EDT27" s="28"/>
      <c r="EDU27" s="17"/>
      <c r="EDV27" s="27"/>
      <c r="EDW27" s="27"/>
      <c r="EDX27" s="27"/>
      <c r="EDY27" s="27"/>
      <c r="EDZ27" s="27"/>
      <c r="EEA27" s="27"/>
      <c r="EEB27" s="28"/>
      <c r="EEC27" s="17"/>
      <c r="EED27" s="27"/>
      <c r="EEE27" s="27"/>
      <c r="EEF27" s="27"/>
      <c r="EEG27" s="27"/>
      <c r="EEH27" s="27"/>
      <c r="EEI27" s="27"/>
      <c r="EEJ27" s="28"/>
      <c r="EEK27" s="17"/>
      <c r="EEL27" s="27"/>
      <c r="EEM27" s="27"/>
      <c r="EEN27" s="27"/>
      <c r="EEO27" s="27"/>
      <c r="EEP27" s="27"/>
      <c r="EEQ27" s="27"/>
      <c r="EER27" s="28"/>
      <c r="EES27" s="17"/>
      <c r="EET27" s="27"/>
      <c r="EEU27" s="27"/>
      <c r="EEV27" s="27"/>
      <c r="EEW27" s="27"/>
      <c r="EEX27" s="27"/>
      <c r="EEY27" s="27"/>
      <c r="EEZ27" s="28"/>
      <c r="EFA27" s="17"/>
      <c r="EFB27" s="27"/>
      <c r="EFC27" s="27"/>
      <c r="EFD27" s="27"/>
      <c r="EFE27" s="27"/>
      <c r="EFF27" s="27"/>
      <c r="EFG27" s="27"/>
      <c r="EFH27" s="28"/>
      <c r="EFI27" s="17"/>
      <c r="EFJ27" s="27"/>
      <c r="EFK27" s="27"/>
      <c r="EFL27" s="27"/>
      <c r="EFM27" s="27"/>
      <c r="EFN27" s="27"/>
      <c r="EFO27" s="27"/>
      <c r="EFP27" s="28"/>
      <c r="EFQ27" s="17"/>
      <c r="EFR27" s="27"/>
      <c r="EFS27" s="27"/>
      <c r="EFT27" s="27"/>
      <c r="EFU27" s="27"/>
      <c r="EFV27" s="27"/>
      <c r="EFW27" s="27"/>
      <c r="EFX27" s="28"/>
      <c r="EFY27" s="17"/>
      <c r="EFZ27" s="27"/>
      <c r="EGA27" s="27"/>
      <c r="EGB27" s="27"/>
      <c r="EGC27" s="27"/>
      <c r="EGD27" s="27"/>
      <c r="EGE27" s="27"/>
      <c r="EGF27" s="28"/>
      <c r="EGG27" s="17"/>
      <c r="EGH27" s="27"/>
      <c r="EGI27" s="27"/>
      <c r="EGJ27" s="27"/>
      <c r="EGK27" s="27"/>
      <c r="EGL27" s="27"/>
      <c r="EGM27" s="27"/>
      <c r="EGN27" s="28"/>
      <c r="EGO27" s="17"/>
      <c r="EGP27" s="27"/>
      <c r="EGQ27" s="27"/>
      <c r="EGR27" s="27"/>
      <c r="EGS27" s="27"/>
      <c r="EGT27" s="27"/>
      <c r="EGU27" s="27"/>
      <c r="EGV27" s="28"/>
      <c r="EGW27" s="17"/>
      <c r="EGX27" s="27"/>
      <c r="EGY27" s="27"/>
      <c r="EGZ27" s="27"/>
      <c r="EHA27" s="27"/>
      <c r="EHB27" s="27"/>
      <c r="EHC27" s="27"/>
      <c r="EHD27" s="28"/>
      <c r="EHE27" s="17"/>
      <c r="EHF27" s="27"/>
      <c r="EHG27" s="27"/>
      <c r="EHH27" s="27"/>
      <c r="EHI27" s="27"/>
      <c r="EHJ27" s="27"/>
      <c r="EHK27" s="27"/>
      <c r="EHL27" s="28"/>
      <c r="EHM27" s="17"/>
      <c r="EHN27" s="27"/>
      <c r="EHO27" s="27"/>
      <c r="EHP27" s="27"/>
      <c r="EHQ27" s="27"/>
      <c r="EHR27" s="27"/>
      <c r="EHS27" s="27"/>
      <c r="EHT27" s="28"/>
      <c r="EHU27" s="17"/>
      <c r="EHV27" s="27"/>
      <c r="EHW27" s="27"/>
      <c r="EHX27" s="27"/>
      <c r="EHY27" s="27"/>
      <c r="EHZ27" s="27"/>
      <c r="EIA27" s="27"/>
      <c r="EIB27" s="28"/>
      <c r="EIC27" s="17"/>
      <c r="EID27" s="27"/>
      <c r="EIE27" s="27"/>
      <c r="EIF27" s="27"/>
      <c r="EIG27" s="27"/>
      <c r="EIH27" s="27"/>
      <c r="EII27" s="27"/>
      <c r="EIJ27" s="28"/>
      <c r="EIK27" s="17"/>
      <c r="EIL27" s="27"/>
      <c r="EIM27" s="27"/>
      <c r="EIN27" s="27"/>
      <c r="EIO27" s="27"/>
      <c r="EIP27" s="27"/>
      <c r="EIQ27" s="27"/>
      <c r="EIR27" s="28"/>
      <c r="EIS27" s="17"/>
      <c r="EIT27" s="27"/>
      <c r="EIU27" s="27"/>
      <c r="EIV27" s="27"/>
      <c r="EIW27" s="27"/>
      <c r="EIX27" s="27"/>
      <c r="EIY27" s="27"/>
      <c r="EIZ27" s="28"/>
      <c r="EJA27" s="17"/>
      <c r="EJB27" s="27"/>
      <c r="EJC27" s="27"/>
      <c r="EJD27" s="27"/>
      <c r="EJE27" s="27"/>
      <c r="EJF27" s="27"/>
      <c r="EJG27" s="27"/>
      <c r="EJH27" s="28"/>
      <c r="EJI27" s="17"/>
      <c r="EJJ27" s="27"/>
      <c r="EJK27" s="27"/>
      <c r="EJL27" s="27"/>
      <c r="EJM27" s="27"/>
      <c r="EJN27" s="27"/>
      <c r="EJO27" s="27"/>
      <c r="EJP27" s="28"/>
      <c r="EJQ27" s="17"/>
      <c r="EJR27" s="27"/>
      <c r="EJS27" s="27"/>
      <c r="EJT27" s="27"/>
      <c r="EJU27" s="27"/>
      <c r="EJV27" s="27"/>
      <c r="EJW27" s="27"/>
      <c r="EJX27" s="28"/>
      <c r="EJY27" s="17"/>
      <c r="EJZ27" s="27"/>
      <c r="EKA27" s="27"/>
      <c r="EKB27" s="27"/>
      <c r="EKC27" s="27"/>
      <c r="EKD27" s="27"/>
      <c r="EKE27" s="27"/>
      <c r="EKF27" s="28"/>
      <c r="EKG27" s="17"/>
      <c r="EKH27" s="27"/>
      <c r="EKI27" s="27"/>
      <c r="EKJ27" s="27"/>
      <c r="EKK27" s="27"/>
      <c r="EKL27" s="27"/>
      <c r="EKM27" s="27"/>
      <c r="EKN27" s="28"/>
      <c r="EKO27" s="17"/>
      <c r="EKP27" s="27"/>
      <c r="EKQ27" s="27"/>
      <c r="EKR27" s="27"/>
      <c r="EKS27" s="27"/>
      <c r="EKT27" s="27"/>
      <c r="EKU27" s="27"/>
      <c r="EKV27" s="28"/>
      <c r="EKW27" s="17"/>
      <c r="EKX27" s="27"/>
      <c r="EKY27" s="27"/>
      <c r="EKZ27" s="27"/>
      <c r="ELA27" s="27"/>
      <c r="ELB27" s="27"/>
      <c r="ELC27" s="27"/>
      <c r="ELD27" s="28"/>
      <c r="ELE27" s="17"/>
      <c r="ELF27" s="27"/>
      <c r="ELG27" s="27"/>
      <c r="ELH27" s="27"/>
      <c r="ELI27" s="27"/>
      <c r="ELJ27" s="27"/>
      <c r="ELK27" s="27"/>
      <c r="ELL27" s="28"/>
      <c r="ELM27" s="17"/>
      <c r="ELN27" s="27"/>
      <c r="ELO27" s="27"/>
      <c r="ELP27" s="27"/>
      <c r="ELQ27" s="27"/>
      <c r="ELR27" s="27"/>
      <c r="ELS27" s="27"/>
      <c r="ELT27" s="28"/>
      <c r="ELU27" s="17"/>
      <c r="ELV27" s="27"/>
      <c r="ELW27" s="27"/>
      <c r="ELX27" s="27"/>
      <c r="ELY27" s="27"/>
      <c r="ELZ27" s="27"/>
      <c r="EMA27" s="27"/>
      <c r="EMB27" s="28"/>
      <c r="EMC27" s="17"/>
      <c r="EMD27" s="27"/>
      <c r="EME27" s="27"/>
      <c r="EMF27" s="27"/>
      <c r="EMG27" s="27"/>
      <c r="EMH27" s="27"/>
      <c r="EMI27" s="27"/>
      <c r="EMJ27" s="28"/>
      <c r="EMK27" s="17"/>
      <c r="EML27" s="27"/>
      <c r="EMM27" s="27"/>
      <c r="EMN27" s="27"/>
      <c r="EMO27" s="27"/>
      <c r="EMP27" s="27"/>
      <c r="EMQ27" s="27"/>
      <c r="EMR27" s="28"/>
      <c r="EMS27" s="17"/>
      <c r="EMT27" s="27"/>
      <c r="EMU27" s="27"/>
      <c r="EMV27" s="27"/>
      <c r="EMW27" s="27"/>
      <c r="EMX27" s="27"/>
      <c r="EMY27" s="27"/>
      <c r="EMZ27" s="28"/>
      <c r="ENA27" s="17"/>
      <c r="ENB27" s="27"/>
      <c r="ENC27" s="27"/>
      <c r="END27" s="27"/>
      <c r="ENE27" s="27"/>
      <c r="ENF27" s="27"/>
      <c r="ENG27" s="27"/>
      <c r="ENH27" s="28"/>
      <c r="ENI27" s="17"/>
      <c r="ENJ27" s="27"/>
      <c r="ENK27" s="27"/>
      <c r="ENL27" s="27"/>
      <c r="ENM27" s="27"/>
      <c r="ENN27" s="27"/>
      <c r="ENO27" s="27"/>
      <c r="ENP27" s="28"/>
      <c r="ENQ27" s="17"/>
      <c r="ENR27" s="27"/>
      <c r="ENS27" s="27"/>
      <c r="ENT27" s="27"/>
      <c r="ENU27" s="27"/>
      <c r="ENV27" s="27"/>
      <c r="ENW27" s="27"/>
      <c r="ENX27" s="28"/>
      <c r="ENY27" s="17"/>
      <c r="ENZ27" s="27"/>
      <c r="EOA27" s="27"/>
      <c r="EOB27" s="27"/>
      <c r="EOC27" s="27"/>
      <c r="EOD27" s="27"/>
      <c r="EOE27" s="27"/>
      <c r="EOF27" s="28"/>
      <c r="EOG27" s="17"/>
      <c r="EOH27" s="27"/>
      <c r="EOI27" s="27"/>
      <c r="EOJ27" s="27"/>
      <c r="EOK27" s="27"/>
      <c r="EOL27" s="27"/>
      <c r="EOM27" s="27"/>
      <c r="EON27" s="28"/>
      <c r="EOO27" s="17"/>
      <c r="EOP27" s="27"/>
      <c r="EOQ27" s="27"/>
      <c r="EOR27" s="27"/>
      <c r="EOS27" s="27"/>
      <c r="EOT27" s="27"/>
      <c r="EOU27" s="27"/>
      <c r="EOV27" s="28"/>
      <c r="EOW27" s="17"/>
      <c r="EOX27" s="27"/>
      <c r="EOY27" s="27"/>
      <c r="EOZ27" s="27"/>
      <c r="EPA27" s="27"/>
      <c r="EPB27" s="27"/>
      <c r="EPC27" s="27"/>
      <c r="EPD27" s="28"/>
      <c r="EPE27" s="17"/>
      <c r="EPF27" s="27"/>
      <c r="EPG27" s="27"/>
      <c r="EPH27" s="27"/>
      <c r="EPI27" s="27"/>
      <c r="EPJ27" s="27"/>
      <c r="EPK27" s="27"/>
      <c r="EPL27" s="28"/>
      <c r="EPM27" s="17"/>
      <c r="EPN27" s="27"/>
      <c r="EPO27" s="27"/>
      <c r="EPP27" s="27"/>
      <c r="EPQ27" s="27"/>
      <c r="EPR27" s="27"/>
      <c r="EPS27" s="27"/>
      <c r="EPT27" s="28"/>
      <c r="EPU27" s="17"/>
      <c r="EPV27" s="27"/>
      <c r="EPW27" s="27"/>
      <c r="EPX27" s="27"/>
      <c r="EPY27" s="27"/>
      <c r="EPZ27" s="27"/>
      <c r="EQA27" s="27"/>
      <c r="EQB27" s="28"/>
      <c r="EQC27" s="17"/>
      <c r="EQD27" s="27"/>
      <c r="EQE27" s="27"/>
      <c r="EQF27" s="27"/>
      <c r="EQG27" s="27"/>
      <c r="EQH27" s="27"/>
      <c r="EQI27" s="27"/>
      <c r="EQJ27" s="28"/>
      <c r="EQK27" s="17"/>
      <c r="EQL27" s="27"/>
      <c r="EQM27" s="27"/>
      <c r="EQN27" s="27"/>
      <c r="EQO27" s="27"/>
      <c r="EQP27" s="27"/>
      <c r="EQQ27" s="27"/>
      <c r="EQR27" s="28"/>
      <c r="EQS27" s="17"/>
      <c r="EQT27" s="27"/>
      <c r="EQU27" s="27"/>
      <c r="EQV27" s="27"/>
      <c r="EQW27" s="27"/>
      <c r="EQX27" s="27"/>
      <c r="EQY27" s="27"/>
      <c r="EQZ27" s="28"/>
      <c r="ERA27" s="17"/>
      <c r="ERB27" s="27"/>
      <c r="ERC27" s="27"/>
      <c r="ERD27" s="27"/>
      <c r="ERE27" s="27"/>
      <c r="ERF27" s="27"/>
      <c r="ERG27" s="27"/>
      <c r="ERH27" s="28"/>
      <c r="ERI27" s="17"/>
      <c r="ERJ27" s="27"/>
      <c r="ERK27" s="27"/>
      <c r="ERL27" s="27"/>
      <c r="ERM27" s="27"/>
      <c r="ERN27" s="27"/>
      <c r="ERO27" s="27"/>
      <c r="ERP27" s="28"/>
      <c r="ERQ27" s="17"/>
      <c r="ERR27" s="27"/>
      <c r="ERS27" s="27"/>
      <c r="ERT27" s="27"/>
      <c r="ERU27" s="27"/>
      <c r="ERV27" s="27"/>
      <c r="ERW27" s="27"/>
      <c r="ERX27" s="28"/>
      <c r="ERY27" s="17"/>
      <c r="ERZ27" s="27"/>
      <c r="ESA27" s="27"/>
      <c r="ESB27" s="27"/>
      <c r="ESC27" s="27"/>
      <c r="ESD27" s="27"/>
      <c r="ESE27" s="27"/>
      <c r="ESF27" s="28"/>
      <c r="ESG27" s="17"/>
      <c r="ESH27" s="27"/>
      <c r="ESI27" s="27"/>
      <c r="ESJ27" s="27"/>
      <c r="ESK27" s="27"/>
      <c r="ESL27" s="27"/>
      <c r="ESM27" s="27"/>
      <c r="ESN27" s="28"/>
      <c r="ESO27" s="17"/>
      <c r="ESP27" s="27"/>
      <c r="ESQ27" s="27"/>
      <c r="ESR27" s="27"/>
      <c r="ESS27" s="27"/>
      <c r="EST27" s="27"/>
      <c r="ESU27" s="27"/>
      <c r="ESV27" s="28"/>
      <c r="ESW27" s="17"/>
      <c r="ESX27" s="27"/>
      <c r="ESY27" s="27"/>
      <c r="ESZ27" s="27"/>
      <c r="ETA27" s="27"/>
      <c r="ETB27" s="27"/>
      <c r="ETC27" s="27"/>
      <c r="ETD27" s="28"/>
      <c r="ETE27" s="17"/>
      <c r="ETF27" s="27"/>
      <c r="ETG27" s="27"/>
      <c r="ETH27" s="27"/>
      <c r="ETI27" s="27"/>
      <c r="ETJ27" s="27"/>
      <c r="ETK27" s="27"/>
      <c r="ETL27" s="28"/>
      <c r="ETM27" s="17"/>
      <c r="ETN27" s="27"/>
      <c r="ETO27" s="27"/>
      <c r="ETP27" s="27"/>
      <c r="ETQ27" s="27"/>
      <c r="ETR27" s="27"/>
      <c r="ETS27" s="27"/>
      <c r="ETT27" s="28"/>
      <c r="ETU27" s="17"/>
      <c r="ETV27" s="27"/>
      <c r="ETW27" s="27"/>
      <c r="ETX27" s="27"/>
      <c r="ETY27" s="27"/>
      <c r="ETZ27" s="27"/>
      <c r="EUA27" s="27"/>
      <c r="EUB27" s="28"/>
      <c r="EUC27" s="17"/>
      <c r="EUD27" s="27"/>
      <c r="EUE27" s="27"/>
      <c r="EUF27" s="27"/>
      <c r="EUG27" s="27"/>
      <c r="EUH27" s="27"/>
      <c r="EUI27" s="27"/>
      <c r="EUJ27" s="28"/>
      <c r="EUK27" s="17"/>
      <c r="EUL27" s="27"/>
      <c r="EUM27" s="27"/>
      <c r="EUN27" s="27"/>
      <c r="EUO27" s="27"/>
      <c r="EUP27" s="27"/>
      <c r="EUQ27" s="27"/>
      <c r="EUR27" s="28"/>
      <c r="EUS27" s="17"/>
      <c r="EUT27" s="27"/>
      <c r="EUU27" s="27"/>
      <c r="EUV27" s="27"/>
      <c r="EUW27" s="27"/>
      <c r="EUX27" s="27"/>
      <c r="EUY27" s="27"/>
      <c r="EUZ27" s="28"/>
      <c r="EVA27" s="17"/>
      <c r="EVB27" s="27"/>
      <c r="EVC27" s="27"/>
      <c r="EVD27" s="27"/>
      <c r="EVE27" s="27"/>
      <c r="EVF27" s="27"/>
      <c r="EVG27" s="27"/>
      <c r="EVH27" s="28"/>
      <c r="EVI27" s="17"/>
      <c r="EVJ27" s="27"/>
      <c r="EVK27" s="27"/>
      <c r="EVL27" s="27"/>
      <c r="EVM27" s="27"/>
      <c r="EVN27" s="27"/>
      <c r="EVO27" s="27"/>
      <c r="EVP27" s="28"/>
      <c r="EVQ27" s="17"/>
      <c r="EVR27" s="27"/>
      <c r="EVS27" s="27"/>
      <c r="EVT27" s="27"/>
      <c r="EVU27" s="27"/>
      <c r="EVV27" s="27"/>
      <c r="EVW27" s="27"/>
      <c r="EVX27" s="28"/>
      <c r="EVY27" s="17"/>
      <c r="EVZ27" s="27"/>
      <c r="EWA27" s="27"/>
      <c r="EWB27" s="27"/>
      <c r="EWC27" s="27"/>
      <c r="EWD27" s="27"/>
      <c r="EWE27" s="27"/>
      <c r="EWF27" s="28"/>
      <c r="EWG27" s="17"/>
      <c r="EWH27" s="27"/>
      <c r="EWI27" s="27"/>
      <c r="EWJ27" s="27"/>
      <c r="EWK27" s="27"/>
      <c r="EWL27" s="27"/>
      <c r="EWM27" s="27"/>
      <c r="EWN27" s="28"/>
      <c r="EWO27" s="17"/>
      <c r="EWP27" s="27"/>
      <c r="EWQ27" s="27"/>
      <c r="EWR27" s="27"/>
      <c r="EWS27" s="27"/>
      <c r="EWT27" s="27"/>
      <c r="EWU27" s="27"/>
      <c r="EWV27" s="28"/>
      <c r="EWW27" s="17"/>
      <c r="EWX27" s="27"/>
      <c r="EWY27" s="27"/>
      <c r="EWZ27" s="27"/>
      <c r="EXA27" s="27"/>
      <c r="EXB27" s="27"/>
      <c r="EXC27" s="27"/>
      <c r="EXD27" s="28"/>
      <c r="EXE27" s="17"/>
      <c r="EXF27" s="27"/>
      <c r="EXG27" s="27"/>
      <c r="EXH27" s="27"/>
      <c r="EXI27" s="27"/>
      <c r="EXJ27" s="27"/>
      <c r="EXK27" s="27"/>
      <c r="EXL27" s="28"/>
      <c r="EXM27" s="17"/>
      <c r="EXN27" s="27"/>
      <c r="EXO27" s="27"/>
      <c r="EXP27" s="27"/>
      <c r="EXQ27" s="27"/>
      <c r="EXR27" s="27"/>
      <c r="EXS27" s="27"/>
      <c r="EXT27" s="28"/>
      <c r="EXU27" s="17"/>
      <c r="EXV27" s="27"/>
      <c r="EXW27" s="27"/>
      <c r="EXX27" s="27"/>
      <c r="EXY27" s="27"/>
      <c r="EXZ27" s="27"/>
      <c r="EYA27" s="27"/>
      <c r="EYB27" s="28"/>
      <c r="EYC27" s="17"/>
      <c r="EYD27" s="27"/>
      <c r="EYE27" s="27"/>
      <c r="EYF27" s="27"/>
      <c r="EYG27" s="27"/>
      <c r="EYH27" s="27"/>
      <c r="EYI27" s="27"/>
      <c r="EYJ27" s="28"/>
      <c r="EYK27" s="17"/>
      <c r="EYL27" s="27"/>
      <c r="EYM27" s="27"/>
      <c r="EYN27" s="27"/>
      <c r="EYO27" s="27"/>
      <c r="EYP27" s="27"/>
      <c r="EYQ27" s="27"/>
      <c r="EYR27" s="28"/>
      <c r="EYS27" s="17"/>
      <c r="EYT27" s="27"/>
      <c r="EYU27" s="27"/>
      <c r="EYV27" s="27"/>
      <c r="EYW27" s="27"/>
      <c r="EYX27" s="27"/>
      <c r="EYY27" s="27"/>
      <c r="EYZ27" s="28"/>
      <c r="EZA27" s="17"/>
      <c r="EZB27" s="27"/>
      <c r="EZC27" s="27"/>
      <c r="EZD27" s="27"/>
      <c r="EZE27" s="27"/>
      <c r="EZF27" s="27"/>
      <c r="EZG27" s="27"/>
      <c r="EZH27" s="28"/>
      <c r="EZI27" s="17"/>
      <c r="EZJ27" s="27"/>
      <c r="EZK27" s="27"/>
      <c r="EZL27" s="27"/>
      <c r="EZM27" s="27"/>
      <c r="EZN27" s="27"/>
      <c r="EZO27" s="27"/>
      <c r="EZP27" s="28"/>
      <c r="EZQ27" s="17"/>
      <c r="EZR27" s="27"/>
      <c r="EZS27" s="27"/>
      <c r="EZT27" s="27"/>
      <c r="EZU27" s="27"/>
      <c r="EZV27" s="27"/>
      <c r="EZW27" s="27"/>
      <c r="EZX27" s="28"/>
      <c r="EZY27" s="17"/>
      <c r="EZZ27" s="27"/>
      <c r="FAA27" s="27"/>
      <c r="FAB27" s="27"/>
      <c r="FAC27" s="27"/>
      <c r="FAD27" s="27"/>
      <c r="FAE27" s="27"/>
      <c r="FAF27" s="28"/>
      <c r="FAG27" s="17"/>
      <c r="FAH27" s="27"/>
      <c r="FAI27" s="27"/>
      <c r="FAJ27" s="27"/>
      <c r="FAK27" s="27"/>
      <c r="FAL27" s="27"/>
      <c r="FAM27" s="27"/>
      <c r="FAN27" s="28"/>
      <c r="FAO27" s="17"/>
      <c r="FAP27" s="27"/>
      <c r="FAQ27" s="27"/>
      <c r="FAR27" s="27"/>
      <c r="FAS27" s="27"/>
      <c r="FAT27" s="27"/>
      <c r="FAU27" s="27"/>
      <c r="FAV27" s="28"/>
      <c r="FAW27" s="17"/>
      <c r="FAX27" s="27"/>
      <c r="FAY27" s="27"/>
      <c r="FAZ27" s="27"/>
      <c r="FBA27" s="27"/>
      <c r="FBB27" s="27"/>
      <c r="FBC27" s="27"/>
      <c r="FBD27" s="28"/>
      <c r="FBE27" s="17"/>
      <c r="FBF27" s="27"/>
      <c r="FBG27" s="27"/>
      <c r="FBH27" s="27"/>
      <c r="FBI27" s="27"/>
      <c r="FBJ27" s="27"/>
      <c r="FBK27" s="27"/>
      <c r="FBL27" s="28"/>
      <c r="FBM27" s="17"/>
      <c r="FBN27" s="27"/>
      <c r="FBO27" s="27"/>
      <c r="FBP27" s="27"/>
      <c r="FBQ27" s="27"/>
      <c r="FBR27" s="27"/>
      <c r="FBS27" s="27"/>
      <c r="FBT27" s="28"/>
      <c r="FBU27" s="17"/>
      <c r="FBV27" s="27"/>
      <c r="FBW27" s="27"/>
      <c r="FBX27" s="27"/>
      <c r="FBY27" s="27"/>
      <c r="FBZ27" s="27"/>
      <c r="FCA27" s="27"/>
      <c r="FCB27" s="28"/>
      <c r="FCC27" s="17"/>
      <c r="FCD27" s="27"/>
      <c r="FCE27" s="27"/>
      <c r="FCF27" s="27"/>
      <c r="FCG27" s="27"/>
      <c r="FCH27" s="27"/>
      <c r="FCI27" s="27"/>
      <c r="FCJ27" s="28"/>
      <c r="FCK27" s="17"/>
      <c r="FCL27" s="27"/>
      <c r="FCM27" s="27"/>
      <c r="FCN27" s="27"/>
      <c r="FCO27" s="27"/>
      <c r="FCP27" s="27"/>
      <c r="FCQ27" s="27"/>
      <c r="FCR27" s="28"/>
      <c r="FCS27" s="17"/>
      <c r="FCT27" s="27"/>
      <c r="FCU27" s="27"/>
      <c r="FCV27" s="27"/>
      <c r="FCW27" s="27"/>
      <c r="FCX27" s="27"/>
      <c r="FCY27" s="27"/>
      <c r="FCZ27" s="28"/>
      <c r="FDA27" s="17"/>
      <c r="FDB27" s="27"/>
      <c r="FDC27" s="27"/>
      <c r="FDD27" s="27"/>
      <c r="FDE27" s="27"/>
      <c r="FDF27" s="27"/>
      <c r="FDG27" s="27"/>
      <c r="FDH27" s="28"/>
      <c r="FDI27" s="17"/>
      <c r="FDJ27" s="27"/>
      <c r="FDK27" s="27"/>
      <c r="FDL27" s="27"/>
      <c r="FDM27" s="27"/>
      <c r="FDN27" s="27"/>
      <c r="FDO27" s="27"/>
      <c r="FDP27" s="28"/>
      <c r="FDQ27" s="17"/>
      <c r="FDR27" s="27"/>
      <c r="FDS27" s="27"/>
      <c r="FDT27" s="27"/>
      <c r="FDU27" s="27"/>
      <c r="FDV27" s="27"/>
      <c r="FDW27" s="27"/>
      <c r="FDX27" s="28"/>
      <c r="FDY27" s="17"/>
      <c r="FDZ27" s="27"/>
      <c r="FEA27" s="27"/>
      <c r="FEB27" s="27"/>
      <c r="FEC27" s="27"/>
      <c r="FED27" s="27"/>
      <c r="FEE27" s="27"/>
      <c r="FEF27" s="28"/>
      <c r="FEG27" s="17"/>
      <c r="FEH27" s="27"/>
      <c r="FEI27" s="27"/>
      <c r="FEJ27" s="27"/>
      <c r="FEK27" s="27"/>
      <c r="FEL27" s="27"/>
      <c r="FEM27" s="27"/>
      <c r="FEN27" s="28"/>
      <c r="FEO27" s="17"/>
      <c r="FEP27" s="27"/>
      <c r="FEQ27" s="27"/>
      <c r="FER27" s="27"/>
      <c r="FES27" s="27"/>
      <c r="FET27" s="27"/>
      <c r="FEU27" s="27"/>
      <c r="FEV27" s="28"/>
      <c r="FEW27" s="17"/>
      <c r="FEX27" s="27"/>
      <c r="FEY27" s="27"/>
      <c r="FEZ27" s="27"/>
      <c r="FFA27" s="27"/>
      <c r="FFB27" s="27"/>
      <c r="FFC27" s="27"/>
      <c r="FFD27" s="28"/>
      <c r="FFE27" s="17"/>
      <c r="FFF27" s="27"/>
      <c r="FFG27" s="27"/>
      <c r="FFH27" s="27"/>
      <c r="FFI27" s="27"/>
      <c r="FFJ27" s="27"/>
      <c r="FFK27" s="27"/>
      <c r="FFL27" s="28"/>
      <c r="FFM27" s="17"/>
      <c r="FFN27" s="27"/>
      <c r="FFO27" s="27"/>
      <c r="FFP27" s="27"/>
      <c r="FFQ27" s="27"/>
      <c r="FFR27" s="27"/>
      <c r="FFS27" s="27"/>
      <c r="FFT27" s="28"/>
      <c r="FFU27" s="17"/>
      <c r="FFV27" s="27"/>
      <c r="FFW27" s="27"/>
      <c r="FFX27" s="27"/>
      <c r="FFY27" s="27"/>
      <c r="FFZ27" s="27"/>
      <c r="FGA27" s="27"/>
      <c r="FGB27" s="28"/>
      <c r="FGC27" s="17"/>
      <c r="FGD27" s="27"/>
      <c r="FGE27" s="27"/>
      <c r="FGF27" s="27"/>
      <c r="FGG27" s="27"/>
      <c r="FGH27" s="27"/>
      <c r="FGI27" s="27"/>
      <c r="FGJ27" s="28"/>
      <c r="FGK27" s="17"/>
      <c r="FGL27" s="27"/>
      <c r="FGM27" s="27"/>
      <c r="FGN27" s="27"/>
      <c r="FGO27" s="27"/>
      <c r="FGP27" s="27"/>
      <c r="FGQ27" s="27"/>
      <c r="FGR27" s="28"/>
      <c r="FGS27" s="17"/>
      <c r="FGT27" s="27"/>
      <c r="FGU27" s="27"/>
      <c r="FGV27" s="27"/>
      <c r="FGW27" s="27"/>
      <c r="FGX27" s="27"/>
      <c r="FGY27" s="27"/>
      <c r="FGZ27" s="28"/>
      <c r="FHA27" s="17"/>
      <c r="FHB27" s="27"/>
      <c r="FHC27" s="27"/>
      <c r="FHD27" s="27"/>
      <c r="FHE27" s="27"/>
      <c r="FHF27" s="27"/>
      <c r="FHG27" s="27"/>
      <c r="FHH27" s="28"/>
      <c r="FHI27" s="17"/>
      <c r="FHJ27" s="27"/>
      <c r="FHK27" s="27"/>
      <c r="FHL27" s="27"/>
      <c r="FHM27" s="27"/>
      <c r="FHN27" s="27"/>
      <c r="FHO27" s="27"/>
      <c r="FHP27" s="28"/>
      <c r="FHQ27" s="17"/>
      <c r="FHR27" s="27"/>
      <c r="FHS27" s="27"/>
      <c r="FHT27" s="27"/>
      <c r="FHU27" s="27"/>
      <c r="FHV27" s="27"/>
      <c r="FHW27" s="27"/>
      <c r="FHX27" s="28"/>
      <c r="FHY27" s="17"/>
      <c r="FHZ27" s="27"/>
      <c r="FIA27" s="27"/>
      <c r="FIB27" s="27"/>
      <c r="FIC27" s="27"/>
      <c r="FID27" s="27"/>
      <c r="FIE27" s="27"/>
      <c r="FIF27" s="28"/>
      <c r="FIG27" s="17"/>
      <c r="FIH27" s="27"/>
      <c r="FII27" s="27"/>
      <c r="FIJ27" s="27"/>
      <c r="FIK27" s="27"/>
      <c r="FIL27" s="27"/>
      <c r="FIM27" s="27"/>
      <c r="FIN27" s="28"/>
      <c r="FIO27" s="17"/>
      <c r="FIP27" s="27"/>
      <c r="FIQ27" s="27"/>
      <c r="FIR27" s="27"/>
      <c r="FIS27" s="27"/>
      <c r="FIT27" s="27"/>
      <c r="FIU27" s="27"/>
      <c r="FIV27" s="28"/>
      <c r="FIW27" s="17"/>
      <c r="FIX27" s="27"/>
      <c r="FIY27" s="27"/>
      <c r="FIZ27" s="27"/>
      <c r="FJA27" s="27"/>
      <c r="FJB27" s="27"/>
      <c r="FJC27" s="27"/>
      <c r="FJD27" s="28"/>
      <c r="FJE27" s="17"/>
      <c r="FJF27" s="27"/>
      <c r="FJG27" s="27"/>
      <c r="FJH27" s="27"/>
      <c r="FJI27" s="27"/>
      <c r="FJJ27" s="27"/>
      <c r="FJK27" s="27"/>
      <c r="FJL27" s="28"/>
      <c r="FJM27" s="17"/>
      <c r="FJN27" s="27"/>
      <c r="FJO27" s="27"/>
      <c r="FJP27" s="27"/>
      <c r="FJQ27" s="27"/>
      <c r="FJR27" s="27"/>
      <c r="FJS27" s="27"/>
      <c r="FJT27" s="28"/>
      <c r="FJU27" s="17"/>
      <c r="FJV27" s="27"/>
      <c r="FJW27" s="27"/>
      <c r="FJX27" s="27"/>
      <c r="FJY27" s="27"/>
      <c r="FJZ27" s="27"/>
      <c r="FKA27" s="27"/>
      <c r="FKB27" s="28"/>
      <c r="FKC27" s="17"/>
      <c r="FKD27" s="27"/>
      <c r="FKE27" s="27"/>
      <c r="FKF27" s="27"/>
      <c r="FKG27" s="27"/>
      <c r="FKH27" s="27"/>
      <c r="FKI27" s="27"/>
      <c r="FKJ27" s="28"/>
      <c r="FKK27" s="17"/>
      <c r="FKL27" s="27"/>
      <c r="FKM27" s="27"/>
      <c r="FKN27" s="27"/>
      <c r="FKO27" s="27"/>
      <c r="FKP27" s="27"/>
      <c r="FKQ27" s="27"/>
      <c r="FKR27" s="28"/>
      <c r="FKS27" s="17"/>
      <c r="FKT27" s="27"/>
      <c r="FKU27" s="27"/>
      <c r="FKV27" s="27"/>
      <c r="FKW27" s="27"/>
      <c r="FKX27" s="27"/>
      <c r="FKY27" s="27"/>
      <c r="FKZ27" s="28"/>
      <c r="FLA27" s="17"/>
      <c r="FLB27" s="27"/>
      <c r="FLC27" s="27"/>
      <c r="FLD27" s="27"/>
      <c r="FLE27" s="27"/>
      <c r="FLF27" s="27"/>
      <c r="FLG27" s="27"/>
      <c r="FLH27" s="28"/>
      <c r="FLI27" s="17"/>
      <c r="FLJ27" s="27"/>
      <c r="FLK27" s="27"/>
      <c r="FLL27" s="27"/>
      <c r="FLM27" s="27"/>
      <c r="FLN27" s="27"/>
      <c r="FLO27" s="27"/>
      <c r="FLP27" s="28"/>
      <c r="FLQ27" s="17"/>
      <c r="FLR27" s="27"/>
      <c r="FLS27" s="27"/>
      <c r="FLT27" s="27"/>
      <c r="FLU27" s="27"/>
      <c r="FLV27" s="27"/>
      <c r="FLW27" s="27"/>
      <c r="FLX27" s="28"/>
      <c r="FLY27" s="17"/>
      <c r="FLZ27" s="27"/>
      <c r="FMA27" s="27"/>
      <c r="FMB27" s="27"/>
      <c r="FMC27" s="27"/>
      <c r="FMD27" s="27"/>
      <c r="FME27" s="27"/>
      <c r="FMF27" s="28"/>
      <c r="FMG27" s="17"/>
      <c r="FMH27" s="27"/>
      <c r="FMI27" s="27"/>
      <c r="FMJ27" s="27"/>
      <c r="FMK27" s="27"/>
      <c r="FML27" s="27"/>
      <c r="FMM27" s="27"/>
      <c r="FMN27" s="28"/>
      <c r="FMO27" s="17"/>
      <c r="FMP27" s="27"/>
      <c r="FMQ27" s="27"/>
      <c r="FMR27" s="27"/>
      <c r="FMS27" s="27"/>
      <c r="FMT27" s="27"/>
      <c r="FMU27" s="27"/>
      <c r="FMV27" s="28"/>
      <c r="FMW27" s="17"/>
      <c r="FMX27" s="27"/>
      <c r="FMY27" s="27"/>
      <c r="FMZ27" s="27"/>
      <c r="FNA27" s="27"/>
      <c r="FNB27" s="27"/>
      <c r="FNC27" s="27"/>
      <c r="FND27" s="28"/>
      <c r="FNE27" s="17"/>
      <c r="FNF27" s="27"/>
      <c r="FNG27" s="27"/>
      <c r="FNH27" s="27"/>
      <c r="FNI27" s="27"/>
      <c r="FNJ27" s="27"/>
      <c r="FNK27" s="27"/>
      <c r="FNL27" s="28"/>
      <c r="FNM27" s="17"/>
      <c r="FNN27" s="27"/>
      <c r="FNO27" s="27"/>
      <c r="FNP27" s="27"/>
      <c r="FNQ27" s="27"/>
      <c r="FNR27" s="27"/>
      <c r="FNS27" s="27"/>
      <c r="FNT27" s="28"/>
      <c r="FNU27" s="17"/>
      <c r="FNV27" s="27"/>
      <c r="FNW27" s="27"/>
      <c r="FNX27" s="27"/>
      <c r="FNY27" s="27"/>
      <c r="FNZ27" s="27"/>
      <c r="FOA27" s="27"/>
      <c r="FOB27" s="28"/>
      <c r="FOC27" s="17"/>
      <c r="FOD27" s="27"/>
      <c r="FOE27" s="27"/>
      <c r="FOF27" s="27"/>
      <c r="FOG27" s="27"/>
      <c r="FOH27" s="27"/>
      <c r="FOI27" s="27"/>
      <c r="FOJ27" s="28"/>
      <c r="FOK27" s="17"/>
      <c r="FOL27" s="27"/>
      <c r="FOM27" s="27"/>
      <c r="FON27" s="27"/>
      <c r="FOO27" s="27"/>
      <c r="FOP27" s="27"/>
      <c r="FOQ27" s="27"/>
      <c r="FOR27" s="28"/>
      <c r="FOS27" s="17"/>
      <c r="FOT27" s="27"/>
      <c r="FOU27" s="27"/>
      <c r="FOV27" s="27"/>
      <c r="FOW27" s="27"/>
      <c r="FOX27" s="27"/>
      <c r="FOY27" s="27"/>
      <c r="FOZ27" s="28"/>
      <c r="FPA27" s="17"/>
      <c r="FPB27" s="27"/>
      <c r="FPC27" s="27"/>
      <c r="FPD27" s="27"/>
      <c r="FPE27" s="27"/>
      <c r="FPF27" s="27"/>
      <c r="FPG27" s="27"/>
      <c r="FPH27" s="28"/>
      <c r="FPI27" s="17"/>
      <c r="FPJ27" s="27"/>
      <c r="FPK27" s="27"/>
      <c r="FPL27" s="27"/>
      <c r="FPM27" s="27"/>
      <c r="FPN27" s="27"/>
      <c r="FPO27" s="27"/>
      <c r="FPP27" s="28"/>
      <c r="FPQ27" s="17"/>
      <c r="FPR27" s="27"/>
      <c r="FPS27" s="27"/>
      <c r="FPT27" s="27"/>
      <c r="FPU27" s="27"/>
      <c r="FPV27" s="27"/>
      <c r="FPW27" s="27"/>
      <c r="FPX27" s="28"/>
      <c r="FPY27" s="17"/>
      <c r="FPZ27" s="27"/>
      <c r="FQA27" s="27"/>
      <c r="FQB27" s="27"/>
      <c r="FQC27" s="27"/>
      <c r="FQD27" s="27"/>
      <c r="FQE27" s="27"/>
      <c r="FQF27" s="28"/>
      <c r="FQG27" s="17"/>
      <c r="FQH27" s="27"/>
      <c r="FQI27" s="27"/>
      <c r="FQJ27" s="27"/>
      <c r="FQK27" s="27"/>
      <c r="FQL27" s="27"/>
      <c r="FQM27" s="27"/>
      <c r="FQN27" s="28"/>
      <c r="FQO27" s="17"/>
      <c r="FQP27" s="27"/>
      <c r="FQQ27" s="27"/>
      <c r="FQR27" s="27"/>
      <c r="FQS27" s="27"/>
      <c r="FQT27" s="27"/>
      <c r="FQU27" s="27"/>
      <c r="FQV27" s="28"/>
      <c r="FQW27" s="17"/>
      <c r="FQX27" s="27"/>
      <c r="FQY27" s="27"/>
      <c r="FQZ27" s="27"/>
      <c r="FRA27" s="27"/>
      <c r="FRB27" s="27"/>
      <c r="FRC27" s="27"/>
      <c r="FRD27" s="28"/>
      <c r="FRE27" s="17"/>
      <c r="FRF27" s="27"/>
      <c r="FRG27" s="27"/>
      <c r="FRH27" s="27"/>
      <c r="FRI27" s="27"/>
      <c r="FRJ27" s="27"/>
      <c r="FRK27" s="27"/>
      <c r="FRL27" s="28"/>
      <c r="FRM27" s="17"/>
      <c r="FRN27" s="27"/>
      <c r="FRO27" s="27"/>
      <c r="FRP27" s="27"/>
      <c r="FRQ27" s="27"/>
      <c r="FRR27" s="27"/>
      <c r="FRS27" s="27"/>
      <c r="FRT27" s="28"/>
      <c r="FRU27" s="17"/>
      <c r="FRV27" s="27"/>
      <c r="FRW27" s="27"/>
      <c r="FRX27" s="27"/>
      <c r="FRY27" s="27"/>
      <c r="FRZ27" s="27"/>
      <c r="FSA27" s="27"/>
      <c r="FSB27" s="28"/>
      <c r="FSC27" s="17"/>
      <c r="FSD27" s="27"/>
      <c r="FSE27" s="27"/>
      <c r="FSF27" s="27"/>
      <c r="FSG27" s="27"/>
      <c r="FSH27" s="27"/>
      <c r="FSI27" s="27"/>
      <c r="FSJ27" s="28"/>
      <c r="FSK27" s="17"/>
      <c r="FSL27" s="27"/>
      <c r="FSM27" s="27"/>
      <c r="FSN27" s="27"/>
      <c r="FSO27" s="27"/>
      <c r="FSP27" s="27"/>
      <c r="FSQ27" s="27"/>
      <c r="FSR27" s="28"/>
      <c r="FSS27" s="17"/>
      <c r="FST27" s="27"/>
      <c r="FSU27" s="27"/>
      <c r="FSV27" s="27"/>
      <c r="FSW27" s="27"/>
      <c r="FSX27" s="27"/>
      <c r="FSY27" s="27"/>
      <c r="FSZ27" s="28"/>
      <c r="FTA27" s="17"/>
      <c r="FTB27" s="27"/>
      <c r="FTC27" s="27"/>
      <c r="FTD27" s="27"/>
      <c r="FTE27" s="27"/>
      <c r="FTF27" s="27"/>
      <c r="FTG27" s="27"/>
      <c r="FTH27" s="28"/>
      <c r="FTI27" s="17"/>
      <c r="FTJ27" s="27"/>
      <c r="FTK27" s="27"/>
      <c r="FTL27" s="27"/>
      <c r="FTM27" s="27"/>
      <c r="FTN27" s="27"/>
      <c r="FTO27" s="27"/>
      <c r="FTP27" s="28"/>
      <c r="FTQ27" s="17"/>
      <c r="FTR27" s="27"/>
      <c r="FTS27" s="27"/>
      <c r="FTT27" s="27"/>
      <c r="FTU27" s="27"/>
      <c r="FTV27" s="27"/>
      <c r="FTW27" s="27"/>
      <c r="FTX27" s="28"/>
      <c r="FTY27" s="17"/>
      <c r="FTZ27" s="27"/>
      <c r="FUA27" s="27"/>
      <c r="FUB27" s="27"/>
      <c r="FUC27" s="27"/>
      <c r="FUD27" s="27"/>
      <c r="FUE27" s="27"/>
      <c r="FUF27" s="28"/>
      <c r="FUG27" s="17"/>
      <c r="FUH27" s="27"/>
      <c r="FUI27" s="27"/>
      <c r="FUJ27" s="27"/>
      <c r="FUK27" s="27"/>
      <c r="FUL27" s="27"/>
      <c r="FUM27" s="27"/>
      <c r="FUN27" s="28"/>
      <c r="FUO27" s="17"/>
      <c r="FUP27" s="27"/>
      <c r="FUQ27" s="27"/>
      <c r="FUR27" s="27"/>
      <c r="FUS27" s="27"/>
      <c r="FUT27" s="27"/>
      <c r="FUU27" s="27"/>
      <c r="FUV27" s="28"/>
      <c r="FUW27" s="17"/>
      <c r="FUX27" s="27"/>
      <c r="FUY27" s="27"/>
      <c r="FUZ27" s="27"/>
      <c r="FVA27" s="27"/>
      <c r="FVB27" s="27"/>
      <c r="FVC27" s="27"/>
      <c r="FVD27" s="28"/>
      <c r="FVE27" s="17"/>
      <c r="FVF27" s="27"/>
      <c r="FVG27" s="27"/>
      <c r="FVH27" s="27"/>
      <c r="FVI27" s="27"/>
      <c r="FVJ27" s="27"/>
      <c r="FVK27" s="27"/>
      <c r="FVL27" s="28"/>
      <c r="FVM27" s="17"/>
      <c r="FVN27" s="27"/>
      <c r="FVO27" s="27"/>
      <c r="FVP27" s="27"/>
      <c r="FVQ27" s="27"/>
      <c r="FVR27" s="27"/>
      <c r="FVS27" s="27"/>
      <c r="FVT27" s="28"/>
      <c r="FVU27" s="17"/>
      <c r="FVV27" s="27"/>
      <c r="FVW27" s="27"/>
      <c r="FVX27" s="27"/>
      <c r="FVY27" s="27"/>
      <c r="FVZ27" s="27"/>
      <c r="FWA27" s="27"/>
      <c r="FWB27" s="28"/>
      <c r="FWC27" s="17"/>
      <c r="FWD27" s="27"/>
      <c r="FWE27" s="27"/>
      <c r="FWF27" s="27"/>
      <c r="FWG27" s="27"/>
      <c r="FWH27" s="27"/>
      <c r="FWI27" s="27"/>
      <c r="FWJ27" s="28"/>
      <c r="FWK27" s="17"/>
      <c r="FWL27" s="27"/>
      <c r="FWM27" s="27"/>
      <c r="FWN27" s="27"/>
      <c r="FWO27" s="27"/>
      <c r="FWP27" s="27"/>
      <c r="FWQ27" s="27"/>
      <c r="FWR27" s="28"/>
      <c r="FWS27" s="17"/>
      <c r="FWT27" s="27"/>
      <c r="FWU27" s="27"/>
      <c r="FWV27" s="27"/>
      <c r="FWW27" s="27"/>
      <c r="FWX27" s="27"/>
      <c r="FWY27" s="27"/>
      <c r="FWZ27" s="28"/>
      <c r="FXA27" s="17"/>
      <c r="FXB27" s="27"/>
      <c r="FXC27" s="27"/>
      <c r="FXD27" s="27"/>
      <c r="FXE27" s="27"/>
      <c r="FXF27" s="27"/>
      <c r="FXG27" s="27"/>
      <c r="FXH27" s="28"/>
      <c r="FXI27" s="17"/>
      <c r="FXJ27" s="27"/>
      <c r="FXK27" s="27"/>
      <c r="FXL27" s="27"/>
      <c r="FXM27" s="27"/>
      <c r="FXN27" s="27"/>
      <c r="FXO27" s="27"/>
      <c r="FXP27" s="28"/>
      <c r="FXQ27" s="17"/>
      <c r="FXR27" s="27"/>
      <c r="FXS27" s="27"/>
      <c r="FXT27" s="27"/>
      <c r="FXU27" s="27"/>
      <c r="FXV27" s="27"/>
      <c r="FXW27" s="27"/>
      <c r="FXX27" s="28"/>
      <c r="FXY27" s="17"/>
      <c r="FXZ27" s="27"/>
      <c r="FYA27" s="27"/>
      <c r="FYB27" s="27"/>
      <c r="FYC27" s="27"/>
      <c r="FYD27" s="27"/>
      <c r="FYE27" s="27"/>
      <c r="FYF27" s="28"/>
      <c r="FYG27" s="17"/>
      <c r="FYH27" s="27"/>
      <c r="FYI27" s="27"/>
      <c r="FYJ27" s="27"/>
      <c r="FYK27" s="27"/>
      <c r="FYL27" s="27"/>
      <c r="FYM27" s="27"/>
      <c r="FYN27" s="28"/>
      <c r="FYO27" s="17"/>
      <c r="FYP27" s="27"/>
      <c r="FYQ27" s="27"/>
      <c r="FYR27" s="27"/>
      <c r="FYS27" s="27"/>
      <c r="FYT27" s="27"/>
      <c r="FYU27" s="27"/>
      <c r="FYV27" s="28"/>
      <c r="FYW27" s="17"/>
      <c r="FYX27" s="27"/>
      <c r="FYY27" s="27"/>
      <c r="FYZ27" s="27"/>
      <c r="FZA27" s="27"/>
      <c r="FZB27" s="27"/>
      <c r="FZC27" s="27"/>
      <c r="FZD27" s="28"/>
      <c r="FZE27" s="17"/>
      <c r="FZF27" s="27"/>
      <c r="FZG27" s="27"/>
      <c r="FZH27" s="27"/>
      <c r="FZI27" s="27"/>
      <c r="FZJ27" s="27"/>
      <c r="FZK27" s="27"/>
      <c r="FZL27" s="28"/>
      <c r="FZM27" s="17"/>
      <c r="FZN27" s="27"/>
      <c r="FZO27" s="27"/>
      <c r="FZP27" s="27"/>
      <c r="FZQ27" s="27"/>
      <c r="FZR27" s="27"/>
      <c r="FZS27" s="27"/>
      <c r="FZT27" s="28"/>
      <c r="FZU27" s="17"/>
      <c r="FZV27" s="27"/>
      <c r="FZW27" s="27"/>
      <c r="FZX27" s="27"/>
      <c r="FZY27" s="27"/>
      <c r="FZZ27" s="27"/>
      <c r="GAA27" s="27"/>
      <c r="GAB27" s="28"/>
      <c r="GAC27" s="17"/>
      <c r="GAD27" s="27"/>
      <c r="GAE27" s="27"/>
      <c r="GAF27" s="27"/>
      <c r="GAG27" s="27"/>
      <c r="GAH27" s="27"/>
      <c r="GAI27" s="27"/>
      <c r="GAJ27" s="28"/>
      <c r="GAK27" s="17"/>
      <c r="GAL27" s="27"/>
      <c r="GAM27" s="27"/>
      <c r="GAN27" s="27"/>
      <c r="GAO27" s="27"/>
      <c r="GAP27" s="27"/>
      <c r="GAQ27" s="27"/>
      <c r="GAR27" s="28"/>
      <c r="GAS27" s="17"/>
      <c r="GAT27" s="27"/>
      <c r="GAU27" s="27"/>
      <c r="GAV27" s="27"/>
      <c r="GAW27" s="27"/>
      <c r="GAX27" s="27"/>
      <c r="GAY27" s="27"/>
      <c r="GAZ27" s="28"/>
      <c r="GBA27" s="17"/>
      <c r="GBB27" s="27"/>
      <c r="GBC27" s="27"/>
      <c r="GBD27" s="27"/>
      <c r="GBE27" s="27"/>
      <c r="GBF27" s="27"/>
      <c r="GBG27" s="27"/>
      <c r="GBH27" s="28"/>
      <c r="GBI27" s="17"/>
      <c r="GBJ27" s="27"/>
      <c r="GBK27" s="27"/>
      <c r="GBL27" s="27"/>
      <c r="GBM27" s="27"/>
      <c r="GBN27" s="27"/>
      <c r="GBO27" s="27"/>
      <c r="GBP27" s="28"/>
      <c r="GBQ27" s="17"/>
      <c r="GBR27" s="27"/>
      <c r="GBS27" s="27"/>
      <c r="GBT27" s="27"/>
      <c r="GBU27" s="27"/>
      <c r="GBV27" s="27"/>
      <c r="GBW27" s="27"/>
      <c r="GBX27" s="28"/>
      <c r="GBY27" s="17"/>
      <c r="GBZ27" s="27"/>
      <c r="GCA27" s="27"/>
      <c r="GCB27" s="27"/>
      <c r="GCC27" s="27"/>
      <c r="GCD27" s="27"/>
      <c r="GCE27" s="27"/>
      <c r="GCF27" s="28"/>
      <c r="GCG27" s="17"/>
      <c r="GCH27" s="27"/>
      <c r="GCI27" s="27"/>
      <c r="GCJ27" s="27"/>
      <c r="GCK27" s="27"/>
      <c r="GCL27" s="27"/>
      <c r="GCM27" s="27"/>
      <c r="GCN27" s="28"/>
      <c r="GCO27" s="17"/>
      <c r="GCP27" s="27"/>
      <c r="GCQ27" s="27"/>
      <c r="GCR27" s="27"/>
      <c r="GCS27" s="27"/>
      <c r="GCT27" s="27"/>
      <c r="GCU27" s="27"/>
      <c r="GCV27" s="28"/>
      <c r="GCW27" s="17"/>
      <c r="GCX27" s="27"/>
      <c r="GCY27" s="27"/>
      <c r="GCZ27" s="27"/>
      <c r="GDA27" s="27"/>
      <c r="GDB27" s="27"/>
      <c r="GDC27" s="27"/>
      <c r="GDD27" s="28"/>
      <c r="GDE27" s="17"/>
      <c r="GDF27" s="27"/>
      <c r="GDG27" s="27"/>
      <c r="GDH27" s="27"/>
      <c r="GDI27" s="27"/>
      <c r="GDJ27" s="27"/>
      <c r="GDK27" s="27"/>
      <c r="GDL27" s="28"/>
      <c r="GDM27" s="17"/>
      <c r="GDN27" s="27"/>
      <c r="GDO27" s="27"/>
      <c r="GDP27" s="27"/>
      <c r="GDQ27" s="27"/>
      <c r="GDR27" s="27"/>
      <c r="GDS27" s="27"/>
      <c r="GDT27" s="28"/>
      <c r="GDU27" s="17"/>
      <c r="GDV27" s="27"/>
      <c r="GDW27" s="27"/>
      <c r="GDX27" s="27"/>
      <c r="GDY27" s="27"/>
      <c r="GDZ27" s="27"/>
      <c r="GEA27" s="27"/>
      <c r="GEB27" s="28"/>
      <c r="GEC27" s="17"/>
      <c r="GED27" s="27"/>
      <c r="GEE27" s="27"/>
      <c r="GEF27" s="27"/>
      <c r="GEG27" s="27"/>
      <c r="GEH27" s="27"/>
      <c r="GEI27" s="27"/>
      <c r="GEJ27" s="28"/>
      <c r="GEK27" s="17"/>
      <c r="GEL27" s="27"/>
      <c r="GEM27" s="27"/>
      <c r="GEN27" s="27"/>
      <c r="GEO27" s="27"/>
      <c r="GEP27" s="27"/>
      <c r="GEQ27" s="27"/>
      <c r="GER27" s="28"/>
      <c r="GES27" s="17"/>
      <c r="GET27" s="27"/>
      <c r="GEU27" s="27"/>
      <c r="GEV27" s="27"/>
      <c r="GEW27" s="27"/>
      <c r="GEX27" s="27"/>
      <c r="GEY27" s="27"/>
      <c r="GEZ27" s="28"/>
      <c r="GFA27" s="17"/>
      <c r="GFB27" s="27"/>
      <c r="GFC27" s="27"/>
      <c r="GFD27" s="27"/>
      <c r="GFE27" s="27"/>
      <c r="GFF27" s="27"/>
      <c r="GFG27" s="27"/>
      <c r="GFH27" s="28"/>
      <c r="GFI27" s="17"/>
      <c r="GFJ27" s="27"/>
      <c r="GFK27" s="27"/>
      <c r="GFL27" s="27"/>
      <c r="GFM27" s="27"/>
      <c r="GFN27" s="27"/>
      <c r="GFO27" s="27"/>
      <c r="GFP27" s="28"/>
      <c r="GFQ27" s="17"/>
      <c r="GFR27" s="27"/>
      <c r="GFS27" s="27"/>
      <c r="GFT27" s="27"/>
      <c r="GFU27" s="27"/>
      <c r="GFV27" s="27"/>
      <c r="GFW27" s="27"/>
      <c r="GFX27" s="28"/>
      <c r="GFY27" s="17"/>
      <c r="GFZ27" s="27"/>
      <c r="GGA27" s="27"/>
      <c r="GGB27" s="27"/>
      <c r="GGC27" s="27"/>
      <c r="GGD27" s="27"/>
      <c r="GGE27" s="27"/>
      <c r="GGF27" s="28"/>
      <c r="GGG27" s="17"/>
      <c r="GGH27" s="27"/>
      <c r="GGI27" s="27"/>
      <c r="GGJ27" s="27"/>
      <c r="GGK27" s="27"/>
      <c r="GGL27" s="27"/>
      <c r="GGM27" s="27"/>
      <c r="GGN27" s="28"/>
      <c r="GGO27" s="17"/>
      <c r="GGP27" s="27"/>
      <c r="GGQ27" s="27"/>
      <c r="GGR27" s="27"/>
      <c r="GGS27" s="27"/>
      <c r="GGT27" s="27"/>
      <c r="GGU27" s="27"/>
      <c r="GGV27" s="28"/>
      <c r="GGW27" s="17"/>
      <c r="GGX27" s="27"/>
      <c r="GGY27" s="27"/>
      <c r="GGZ27" s="27"/>
      <c r="GHA27" s="27"/>
      <c r="GHB27" s="27"/>
      <c r="GHC27" s="27"/>
      <c r="GHD27" s="28"/>
      <c r="GHE27" s="17"/>
      <c r="GHF27" s="27"/>
      <c r="GHG27" s="27"/>
      <c r="GHH27" s="27"/>
      <c r="GHI27" s="27"/>
      <c r="GHJ27" s="27"/>
      <c r="GHK27" s="27"/>
      <c r="GHL27" s="28"/>
      <c r="GHM27" s="17"/>
      <c r="GHN27" s="27"/>
      <c r="GHO27" s="27"/>
      <c r="GHP27" s="27"/>
      <c r="GHQ27" s="27"/>
      <c r="GHR27" s="27"/>
      <c r="GHS27" s="27"/>
      <c r="GHT27" s="28"/>
      <c r="GHU27" s="17"/>
      <c r="GHV27" s="27"/>
      <c r="GHW27" s="27"/>
      <c r="GHX27" s="27"/>
      <c r="GHY27" s="27"/>
      <c r="GHZ27" s="27"/>
      <c r="GIA27" s="27"/>
      <c r="GIB27" s="28"/>
      <c r="GIC27" s="17"/>
      <c r="GID27" s="27"/>
      <c r="GIE27" s="27"/>
      <c r="GIF27" s="27"/>
      <c r="GIG27" s="27"/>
      <c r="GIH27" s="27"/>
      <c r="GII27" s="27"/>
      <c r="GIJ27" s="28"/>
      <c r="GIK27" s="17"/>
      <c r="GIL27" s="27"/>
      <c r="GIM27" s="27"/>
      <c r="GIN27" s="27"/>
      <c r="GIO27" s="27"/>
      <c r="GIP27" s="27"/>
      <c r="GIQ27" s="27"/>
      <c r="GIR27" s="28"/>
      <c r="GIS27" s="17"/>
      <c r="GIT27" s="27"/>
      <c r="GIU27" s="27"/>
      <c r="GIV27" s="27"/>
      <c r="GIW27" s="27"/>
      <c r="GIX27" s="27"/>
      <c r="GIY27" s="27"/>
      <c r="GIZ27" s="28"/>
      <c r="GJA27" s="17"/>
      <c r="GJB27" s="27"/>
      <c r="GJC27" s="27"/>
      <c r="GJD27" s="27"/>
      <c r="GJE27" s="27"/>
      <c r="GJF27" s="27"/>
      <c r="GJG27" s="27"/>
      <c r="GJH27" s="28"/>
      <c r="GJI27" s="17"/>
      <c r="GJJ27" s="27"/>
      <c r="GJK27" s="27"/>
      <c r="GJL27" s="27"/>
      <c r="GJM27" s="27"/>
      <c r="GJN27" s="27"/>
      <c r="GJO27" s="27"/>
      <c r="GJP27" s="28"/>
      <c r="GJQ27" s="17"/>
      <c r="GJR27" s="27"/>
      <c r="GJS27" s="27"/>
      <c r="GJT27" s="27"/>
      <c r="GJU27" s="27"/>
      <c r="GJV27" s="27"/>
      <c r="GJW27" s="27"/>
      <c r="GJX27" s="28"/>
      <c r="GJY27" s="17"/>
      <c r="GJZ27" s="27"/>
      <c r="GKA27" s="27"/>
      <c r="GKB27" s="27"/>
      <c r="GKC27" s="27"/>
      <c r="GKD27" s="27"/>
      <c r="GKE27" s="27"/>
      <c r="GKF27" s="28"/>
      <c r="GKG27" s="17"/>
      <c r="GKH27" s="27"/>
      <c r="GKI27" s="27"/>
      <c r="GKJ27" s="27"/>
      <c r="GKK27" s="27"/>
      <c r="GKL27" s="27"/>
      <c r="GKM27" s="27"/>
      <c r="GKN27" s="28"/>
      <c r="GKO27" s="17"/>
      <c r="GKP27" s="27"/>
      <c r="GKQ27" s="27"/>
      <c r="GKR27" s="27"/>
      <c r="GKS27" s="27"/>
      <c r="GKT27" s="27"/>
      <c r="GKU27" s="27"/>
      <c r="GKV27" s="28"/>
      <c r="GKW27" s="17"/>
      <c r="GKX27" s="27"/>
      <c r="GKY27" s="27"/>
      <c r="GKZ27" s="27"/>
      <c r="GLA27" s="27"/>
      <c r="GLB27" s="27"/>
      <c r="GLC27" s="27"/>
      <c r="GLD27" s="28"/>
      <c r="GLE27" s="17"/>
      <c r="GLF27" s="27"/>
      <c r="GLG27" s="27"/>
      <c r="GLH27" s="27"/>
      <c r="GLI27" s="27"/>
      <c r="GLJ27" s="27"/>
      <c r="GLK27" s="27"/>
      <c r="GLL27" s="28"/>
      <c r="GLM27" s="17"/>
      <c r="GLN27" s="27"/>
      <c r="GLO27" s="27"/>
      <c r="GLP27" s="27"/>
      <c r="GLQ27" s="27"/>
      <c r="GLR27" s="27"/>
      <c r="GLS27" s="27"/>
      <c r="GLT27" s="28"/>
      <c r="GLU27" s="17"/>
      <c r="GLV27" s="27"/>
      <c r="GLW27" s="27"/>
      <c r="GLX27" s="27"/>
      <c r="GLY27" s="27"/>
      <c r="GLZ27" s="27"/>
      <c r="GMA27" s="27"/>
      <c r="GMB27" s="28"/>
      <c r="GMC27" s="17"/>
      <c r="GMD27" s="27"/>
      <c r="GME27" s="27"/>
      <c r="GMF27" s="27"/>
      <c r="GMG27" s="27"/>
      <c r="GMH27" s="27"/>
      <c r="GMI27" s="27"/>
      <c r="GMJ27" s="28"/>
      <c r="GMK27" s="17"/>
      <c r="GML27" s="27"/>
      <c r="GMM27" s="27"/>
      <c r="GMN27" s="27"/>
      <c r="GMO27" s="27"/>
      <c r="GMP27" s="27"/>
      <c r="GMQ27" s="27"/>
      <c r="GMR27" s="28"/>
      <c r="GMS27" s="17"/>
      <c r="GMT27" s="27"/>
      <c r="GMU27" s="27"/>
      <c r="GMV27" s="27"/>
      <c r="GMW27" s="27"/>
      <c r="GMX27" s="27"/>
      <c r="GMY27" s="27"/>
      <c r="GMZ27" s="28"/>
      <c r="GNA27" s="17"/>
      <c r="GNB27" s="27"/>
      <c r="GNC27" s="27"/>
      <c r="GND27" s="27"/>
      <c r="GNE27" s="27"/>
      <c r="GNF27" s="27"/>
      <c r="GNG27" s="27"/>
      <c r="GNH27" s="28"/>
      <c r="GNI27" s="17"/>
      <c r="GNJ27" s="27"/>
      <c r="GNK27" s="27"/>
      <c r="GNL27" s="27"/>
      <c r="GNM27" s="27"/>
      <c r="GNN27" s="27"/>
      <c r="GNO27" s="27"/>
      <c r="GNP27" s="28"/>
      <c r="GNQ27" s="17"/>
      <c r="GNR27" s="27"/>
      <c r="GNS27" s="27"/>
      <c r="GNT27" s="27"/>
      <c r="GNU27" s="27"/>
      <c r="GNV27" s="27"/>
      <c r="GNW27" s="27"/>
      <c r="GNX27" s="28"/>
      <c r="GNY27" s="17"/>
      <c r="GNZ27" s="27"/>
      <c r="GOA27" s="27"/>
      <c r="GOB27" s="27"/>
      <c r="GOC27" s="27"/>
      <c r="GOD27" s="27"/>
      <c r="GOE27" s="27"/>
      <c r="GOF27" s="28"/>
      <c r="GOG27" s="17"/>
      <c r="GOH27" s="27"/>
      <c r="GOI27" s="27"/>
      <c r="GOJ27" s="27"/>
      <c r="GOK27" s="27"/>
      <c r="GOL27" s="27"/>
      <c r="GOM27" s="27"/>
      <c r="GON27" s="28"/>
      <c r="GOO27" s="17"/>
      <c r="GOP27" s="27"/>
      <c r="GOQ27" s="27"/>
      <c r="GOR27" s="27"/>
      <c r="GOS27" s="27"/>
      <c r="GOT27" s="27"/>
      <c r="GOU27" s="27"/>
      <c r="GOV27" s="28"/>
      <c r="GOW27" s="17"/>
      <c r="GOX27" s="27"/>
      <c r="GOY27" s="27"/>
      <c r="GOZ27" s="27"/>
      <c r="GPA27" s="27"/>
      <c r="GPB27" s="27"/>
      <c r="GPC27" s="27"/>
      <c r="GPD27" s="28"/>
      <c r="GPE27" s="17"/>
      <c r="GPF27" s="27"/>
      <c r="GPG27" s="27"/>
      <c r="GPH27" s="27"/>
      <c r="GPI27" s="27"/>
      <c r="GPJ27" s="27"/>
      <c r="GPK27" s="27"/>
      <c r="GPL27" s="28"/>
      <c r="GPM27" s="17"/>
      <c r="GPN27" s="27"/>
      <c r="GPO27" s="27"/>
      <c r="GPP27" s="27"/>
      <c r="GPQ27" s="27"/>
      <c r="GPR27" s="27"/>
      <c r="GPS27" s="27"/>
      <c r="GPT27" s="28"/>
      <c r="GPU27" s="17"/>
      <c r="GPV27" s="27"/>
      <c r="GPW27" s="27"/>
      <c r="GPX27" s="27"/>
      <c r="GPY27" s="27"/>
      <c r="GPZ27" s="27"/>
      <c r="GQA27" s="27"/>
      <c r="GQB27" s="28"/>
      <c r="GQC27" s="17"/>
      <c r="GQD27" s="27"/>
      <c r="GQE27" s="27"/>
      <c r="GQF27" s="27"/>
      <c r="GQG27" s="27"/>
      <c r="GQH27" s="27"/>
      <c r="GQI27" s="27"/>
      <c r="GQJ27" s="28"/>
      <c r="GQK27" s="17"/>
      <c r="GQL27" s="27"/>
      <c r="GQM27" s="27"/>
      <c r="GQN27" s="27"/>
      <c r="GQO27" s="27"/>
      <c r="GQP27" s="27"/>
      <c r="GQQ27" s="27"/>
      <c r="GQR27" s="28"/>
      <c r="GQS27" s="17"/>
      <c r="GQT27" s="27"/>
      <c r="GQU27" s="27"/>
      <c r="GQV27" s="27"/>
      <c r="GQW27" s="27"/>
      <c r="GQX27" s="27"/>
      <c r="GQY27" s="27"/>
      <c r="GQZ27" s="28"/>
      <c r="GRA27" s="17"/>
      <c r="GRB27" s="27"/>
      <c r="GRC27" s="27"/>
      <c r="GRD27" s="27"/>
      <c r="GRE27" s="27"/>
      <c r="GRF27" s="27"/>
      <c r="GRG27" s="27"/>
      <c r="GRH27" s="28"/>
      <c r="GRI27" s="17"/>
      <c r="GRJ27" s="27"/>
      <c r="GRK27" s="27"/>
      <c r="GRL27" s="27"/>
      <c r="GRM27" s="27"/>
      <c r="GRN27" s="27"/>
      <c r="GRO27" s="27"/>
      <c r="GRP27" s="28"/>
      <c r="GRQ27" s="17"/>
      <c r="GRR27" s="27"/>
      <c r="GRS27" s="27"/>
      <c r="GRT27" s="27"/>
      <c r="GRU27" s="27"/>
      <c r="GRV27" s="27"/>
      <c r="GRW27" s="27"/>
      <c r="GRX27" s="28"/>
      <c r="GRY27" s="17"/>
      <c r="GRZ27" s="27"/>
      <c r="GSA27" s="27"/>
      <c r="GSB27" s="27"/>
      <c r="GSC27" s="27"/>
      <c r="GSD27" s="27"/>
      <c r="GSE27" s="27"/>
      <c r="GSF27" s="28"/>
      <c r="GSG27" s="17"/>
      <c r="GSH27" s="27"/>
      <c r="GSI27" s="27"/>
      <c r="GSJ27" s="27"/>
      <c r="GSK27" s="27"/>
      <c r="GSL27" s="27"/>
      <c r="GSM27" s="27"/>
      <c r="GSN27" s="28"/>
      <c r="GSO27" s="17"/>
      <c r="GSP27" s="27"/>
      <c r="GSQ27" s="27"/>
      <c r="GSR27" s="27"/>
      <c r="GSS27" s="27"/>
      <c r="GST27" s="27"/>
      <c r="GSU27" s="27"/>
      <c r="GSV27" s="28"/>
      <c r="GSW27" s="17"/>
      <c r="GSX27" s="27"/>
      <c r="GSY27" s="27"/>
      <c r="GSZ27" s="27"/>
      <c r="GTA27" s="27"/>
      <c r="GTB27" s="27"/>
      <c r="GTC27" s="27"/>
      <c r="GTD27" s="28"/>
      <c r="GTE27" s="17"/>
      <c r="GTF27" s="27"/>
      <c r="GTG27" s="27"/>
      <c r="GTH27" s="27"/>
      <c r="GTI27" s="27"/>
      <c r="GTJ27" s="27"/>
      <c r="GTK27" s="27"/>
      <c r="GTL27" s="28"/>
      <c r="GTM27" s="17"/>
      <c r="GTN27" s="27"/>
      <c r="GTO27" s="27"/>
      <c r="GTP27" s="27"/>
      <c r="GTQ27" s="27"/>
      <c r="GTR27" s="27"/>
      <c r="GTS27" s="27"/>
      <c r="GTT27" s="28"/>
      <c r="GTU27" s="17"/>
      <c r="GTV27" s="27"/>
      <c r="GTW27" s="27"/>
      <c r="GTX27" s="27"/>
      <c r="GTY27" s="27"/>
      <c r="GTZ27" s="27"/>
      <c r="GUA27" s="27"/>
      <c r="GUB27" s="28"/>
      <c r="GUC27" s="17"/>
      <c r="GUD27" s="27"/>
      <c r="GUE27" s="27"/>
      <c r="GUF27" s="27"/>
      <c r="GUG27" s="27"/>
      <c r="GUH27" s="27"/>
      <c r="GUI27" s="27"/>
      <c r="GUJ27" s="28"/>
      <c r="GUK27" s="17"/>
      <c r="GUL27" s="27"/>
      <c r="GUM27" s="27"/>
      <c r="GUN27" s="27"/>
      <c r="GUO27" s="27"/>
      <c r="GUP27" s="27"/>
      <c r="GUQ27" s="27"/>
      <c r="GUR27" s="28"/>
      <c r="GUS27" s="17"/>
      <c r="GUT27" s="27"/>
      <c r="GUU27" s="27"/>
      <c r="GUV27" s="27"/>
      <c r="GUW27" s="27"/>
      <c r="GUX27" s="27"/>
      <c r="GUY27" s="27"/>
      <c r="GUZ27" s="28"/>
      <c r="GVA27" s="17"/>
      <c r="GVB27" s="27"/>
      <c r="GVC27" s="27"/>
      <c r="GVD27" s="27"/>
      <c r="GVE27" s="27"/>
      <c r="GVF27" s="27"/>
      <c r="GVG27" s="27"/>
      <c r="GVH27" s="28"/>
      <c r="GVI27" s="17"/>
      <c r="GVJ27" s="27"/>
      <c r="GVK27" s="27"/>
      <c r="GVL27" s="27"/>
      <c r="GVM27" s="27"/>
      <c r="GVN27" s="27"/>
      <c r="GVO27" s="27"/>
      <c r="GVP27" s="28"/>
      <c r="GVQ27" s="17"/>
      <c r="GVR27" s="27"/>
      <c r="GVS27" s="27"/>
      <c r="GVT27" s="27"/>
      <c r="GVU27" s="27"/>
      <c r="GVV27" s="27"/>
      <c r="GVW27" s="27"/>
      <c r="GVX27" s="28"/>
      <c r="GVY27" s="17"/>
      <c r="GVZ27" s="27"/>
      <c r="GWA27" s="27"/>
      <c r="GWB27" s="27"/>
      <c r="GWC27" s="27"/>
      <c r="GWD27" s="27"/>
      <c r="GWE27" s="27"/>
      <c r="GWF27" s="28"/>
      <c r="GWG27" s="17"/>
      <c r="GWH27" s="27"/>
      <c r="GWI27" s="27"/>
      <c r="GWJ27" s="27"/>
      <c r="GWK27" s="27"/>
      <c r="GWL27" s="27"/>
      <c r="GWM27" s="27"/>
      <c r="GWN27" s="28"/>
      <c r="GWO27" s="17"/>
      <c r="GWP27" s="27"/>
      <c r="GWQ27" s="27"/>
      <c r="GWR27" s="27"/>
      <c r="GWS27" s="27"/>
      <c r="GWT27" s="27"/>
      <c r="GWU27" s="27"/>
      <c r="GWV27" s="28"/>
      <c r="GWW27" s="17"/>
      <c r="GWX27" s="27"/>
      <c r="GWY27" s="27"/>
      <c r="GWZ27" s="27"/>
      <c r="GXA27" s="27"/>
      <c r="GXB27" s="27"/>
      <c r="GXC27" s="27"/>
      <c r="GXD27" s="28"/>
      <c r="GXE27" s="17"/>
      <c r="GXF27" s="27"/>
      <c r="GXG27" s="27"/>
      <c r="GXH27" s="27"/>
      <c r="GXI27" s="27"/>
      <c r="GXJ27" s="27"/>
      <c r="GXK27" s="27"/>
      <c r="GXL27" s="28"/>
      <c r="GXM27" s="17"/>
      <c r="GXN27" s="27"/>
      <c r="GXO27" s="27"/>
      <c r="GXP27" s="27"/>
      <c r="GXQ27" s="27"/>
      <c r="GXR27" s="27"/>
      <c r="GXS27" s="27"/>
      <c r="GXT27" s="28"/>
      <c r="GXU27" s="17"/>
      <c r="GXV27" s="27"/>
      <c r="GXW27" s="27"/>
      <c r="GXX27" s="27"/>
      <c r="GXY27" s="27"/>
      <c r="GXZ27" s="27"/>
      <c r="GYA27" s="27"/>
      <c r="GYB27" s="28"/>
      <c r="GYC27" s="17"/>
      <c r="GYD27" s="27"/>
      <c r="GYE27" s="27"/>
      <c r="GYF27" s="27"/>
      <c r="GYG27" s="27"/>
      <c r="GYH27" s="27"/>
      <c r="GYI27" s="27"/>
      <c r="GYJ27" s="28"/>
      <c r="GYK27" s="17"/>
      <c r="GYL27" s="27"/>
      <c r="GYM27" s="27"/>
      <c r="GYN27" s="27"/>
      <c r="GYO27" s="27"/>
      <c r="GYP27" s="27"/>
      <c r="GYQ27" s="27"/>
      <c r="GYR27" s="28"/>
      <c r="GYS27" s="17"/>
      <c r="GYT27" s="27"/>
      <c r="GYU27" s="27"/>
      <c r="GYV27" s="27"/>
      <c r="GYW27" s="27"/>
      <c r="GYX27" s="27"/>
      <c r="GYY27" s="27"/>
      <c r="GYZ27" s="28"/>
      <c r="GZA27" s="17"/>
      <c r="GZB27" s="27"/>
      <c r="GZC27" s="27"/>
      <c r="GZD27" s="27"/>
      <c r="GZE27" s="27"/>
      <c r="GZF27" s="27"/>
      <c r="GZG27" s="27"/>
      <c r="GZH27" s="28"/>
      <c r="GZI27" s="17"/>
      <c r="GZJ27" s="27"/>
      <c r="GZK27" s="27"/>
      <c r="GZL27" s="27"/>
      <c r="GZM27" s="27"/>
      <c r="GZN27" s="27"/>
      <c r="GZO27" s="27"/>
      <c r="GZP27" s="28"/>
      <c r="GZQ27" s="17"/>
      <c r="GZR27" s="27"/>
      <c r="GZS27" s="27"/>
      <c r="GZT27" s="27"/>
      <c r="GZU27" s="27"/>
      <c r="GZV27" s="27"/>
      <c r="GZW27" s="27"/>
      <c r="GZX27" s="28"/>
      <c r="GZY27" s="17"/>
      <c r="GZZ27" s="27"/>
      <c r="HAA27" s="27"/>
      <c r="HAB27" s="27"/>
      <c r="HAC27" s="27"/>
      <c r="HAD27" s="27"/>
      <c r="HAE27" s="27"/>
      <c r="HAF27" s="28"/>
      <c r="HAG27" s="17"/>
      <c r="HAH27" s="27"/>
      <c r="HAI27" s="27"/>
      <c r="HAJ27" s="27"/>
      <c r="HAK27" s="27"/>
      <c r="HAL27" s="27"/>
      <c r="HAM27" s="27"/>
      <c r="HAN27" s="28"/>
      <c r="HAO27" s="17"/>
      <c r="HAP27" s="27"/>
      <c r="HAQ27" s="27"/>
      <c r="HAR27" s="27"/>
      <c r="HAS27" s="27"/>
      <c r="HAT27" s="27"/>
      <c r="HAU27" s="27"/>
      <c r="HAV27" s="28"/>
      <c r="HAW27" s="17"/>
      <c r="HAX27" s="27"/>
      <c r="HAY27" s="27"/>
      <c r="HAZ27" s="27"/>
      <c r="HBA27" s="27"/>
      <c r="HBB27" s="27"/>
      <c r="HBC27" s="27"/>
      <c r="HBD27" s="28"/>
      <c r="HBE27" s="17"/>
      <c r="HBF27" s="27"/>
      <c r="HBG27" s="27"/>
      <c r="HBH27" s="27"/>
      <c r="HBI27" s="27"/>
      <c r="HBJ27" s="27"/>
      <c r="HBK27" s="27"/>
      <c r="HBL27" s="28"/>
      <c r="HBM27" s="17"/>
      <c r="HBN27" s="27"/>
      <c r="HBO27" s="27"/>
      <c r="HBP27" s="27"/>
      <c r="HBQ27" s="27"/>
      <c r="HBR27" s="27"/>
      <c r="HBS27" s="27"/>
      <c r="HBT27" s="28"/>
      <c r="HBU27" s="17"/>
      <c r="HBV27" s="27"/>
      <c r="HBW27" s="27"/>
      <c r="HBX27" s="27"/>
      <c r="HBY27" s="27"/>
      <c r="HBZ27" s="27"/>
      <c r="HCA27" s="27"/>
      <c r="HCB27" s="28"/>
      <c r="HCC27" s="17"/>
      <c r="HCD27" s="27"/>
      <c r="HCE27" s="27"/>
      <c r="HCF27" s="27"/>
      <c r="HCG27" s="27"/>
      <c r="HCH27" s="27"/>
      <c r="HCI27" s="27"/>
      <c r="HCJ27" s="28"/>
      <c r="HCK27" s="17"/>
      <c r="HCL27" s="27"/>
      <c r="HCM27" s="27"/>
      <c r="HCN27" s="27"/>
      <c r="HCO27" s="27"/>
      <c r="HCP27" s="27"/>
      <c r="HCQ27" s="27"/>
      <c r="HCR27" s="28"/>
      <c r="HCS27" s="17"/>
      <c r="HCT27" s="27"/>
      <c r="HCU27" s="27"/>
      <c r="HCV27" s="27"/>
      <c r="HCW27" s="27"/>
      <c r="HCX27" s="27"/>
      <c r="HCY27" s="27"/>
      <c r="HCZ27" s="28"/>
      <c r="HDA27" s="17"/>
      <c r="HDB27" s="27"/>
      <c r="HDC27" s="27"/>
      <c r="HDD27" s="27"/>
      <c r="HDE27" s="27"/>
      <c r="HDF27" s="27"/>
      <c r="HDG27" s="27"/>
      <c r="HDH27" s="28"/>
      <c r="HDI27" s="17"/>
      <c r="HDJ27" s="27"/>
      <c r="HDK27" s="27"/>
      <c r="HDL27" s="27"/>
      <c r="HDM27" s="27"/>
      <c r="HDN27" s="27"/>
      <c r="HDO27" s="27"/>
      <c r="HDP27" s="28"/>
      <c r="HDQ27" s="17"/>
      <c r="HDR27" s="27"/>
      <c r="HDS27" s="27"/>
      <c r="HDT27" s="27"/>
      <c r="HDU27" s="27"/>
      <c r="HDV27" s="27"/>
      <c r="HDW27" s="27"/>
      <c r="HDX27" s="28"/>
      <c r="HDY27" s="17"/>
      <c r="HDZ27" s="27"/>
      <c r="HEA27" s="27"/>
      <c r="HEB27" s="27"/>
      <c r="HEC27" s="27"/>
      <c r="HED27" s="27"/>
      <c r="HEE27" s="27"/>
      <c r="HEF27" s="28"/>
      <c r="HEG27" s="17"/>
      <c r="HEH27" s="27"/>
      <c r="HEI27" s="27"/>
      <c r="HEJ27" s="27"/>
      <c r="HEK27" s="27"/>
      <c r="HEL27" s="27"/>
      <c r="HEM27" s="27"/>
      <c r="HEN27" s="28"/>
      <c r="HEO27" s="17"/>
      <c r="HEP27" s="27"/>
      <c r="HEQ27" s="27"/>
      <c r="HER27" s="27"/>
      <c r="HES27" s="27"/>
      <c r="HET27" s="27"/>
      <c r="HEU27" s="27"/>
      <c r="HEV27" s="28"/>
      <c r="HEW27" s="17"/>
      <c r="HEX27" s="27"/>
      <c r="HEY27" s="27"/>
      <c r="HEZ27" s="27"/>
      <c r="HFA27" s="27"/>
      <c r="HFB27" s="27"/>
      <c r="HFC27" s="27"/>
      <c r="HFD27" s="28"/>
      <c r="HFE27" s="17"/>
      <c r="HFF27" s="27"/>
      <c r="HFG27" s="27"/>
      <c r="HFH27" s="27"/>
      <c r="HFI27" s="27"/>
      <c r="HFJ27" s="27"/>
      <c r="HFK27" s="27"/>
      <c r="HFL27" s="28"/>
      <c r="HFM27" s="17"/>
      <c r="HFN27" s="27"/>
      <c r="HFO27" s="27"/>
      <c r="HFP27" s="27"/>
      <c r="HFQ27" s="27"/>
      <c r="HFR27" s="27"/>
      <c r="HFS27" s="27"/>
      <c r="HFT27" s="28"/>
      <c r="HFU27" s="17"/>
      <c r="HFV27" s="27"/>
      <c r="HFW27" s="27"/>
      <c r="HFX27" s="27"/>
      <c r="HFY27" s="27"/>
      <c r="HFZ27" s="27"/>
      <c r="HGA27" s="27"/>
      <c r="HGB27" s="28"/>
      <c r="HGC27" s="17"/>
      <c r="HGD27" s="27"/>
      <c r="HGE27" s="27"/>
      <c r="HGF27" s="27"/>
      <c r="HGG27" s="27"/>
      <c r="HGH27" s="27"/>
      <c r="HGI27" s="27"/>
      <c r="HGJ27" s="28"/>
      <c r="HGK27" s="17"/>
      <c r="HGL27" s="27"/>
      <c r="HGM27" s="27"/>
      <c r="HGN27" s="27"/>
      <c r="HGO27" s="27"/>
      <c r="HGP27" s="27"/>
      <c r="HGQ27" s="27"/>
      <c r="HGR27" s="28"/>
      <c r="HGS27" s="17"/>
      <c r="HGT27" s="27"/>
      <c r="HGU27" s="27"/>
      <c r="HGV27" s="27"/>
      <c r="HGW27" s="27"/>
      <c r="HGX27" s="27"/>
      <c r="HGY27" s="27"/>
      <c r="HGZ27" s="28"/>
      <c r="HHA27" s="17"/>
      <c r="HHB27" s="27"/>
      <c r="HHC27" s="27"/>
      <c r="HHD27" s="27"/>
      <c r="HHE27" s="27"/>
      <c r="HHF27" s="27"/>
      <c r="HHG27" s="27"/>
      <c r="HHH27" s="28"/>
      <c r="HHI27" s="17"/>
      <c r="HHJ27" s="27"/>
      <c r="HHK27" s="27"/>
      <c r="HHL27" s="27"/>
      <c r="HHM27" s="27"/>
      <c r="HHN27" s="27"/>
      <c r="HHO27" s="27"/>
      <c r="HHP27" s="28"/>
      <c r="HHQ27" s="17"/>
      <c r="HHR27" s="27"/>
      <c r="HHS27" s="27"/>
      <c r="HHT27" s="27"/>
      <c r="HHU27" s="27"/>
      <c r="HHV27" s="27"/>
      <c r="HHW27" s="27"/>
      <c r="HHX27" s="28"/>
      <c r="HHY27" s="17"/>
      <c r="HHZ27" s="27"/>
      <c r="HIA27" s="27"/>
      <c r="HIB27" s="27"/>
      <c r="HIC27" s="27"/>
      <c r="HID27" s="27"/>
      <c r="HIE27" s="27"/>
      <c r="HIF27" s="28"/>
      <c r="HIG27" s="17"/>
      <c r="HIH27" s="27"/>
      <c r="HII27" s="27"/>
      <c r="HIJ27" s="27"/>
      <c r="HIK27" s="27"/>
      <c r="HIL27" s="27"/>
      <c r="HIM27" s="27"/>
      <c r="HIN27" s="28"/>
      <c r="HIO27" s="17"/>
      <c r="HIP27" s="27"/>
      <c r="HIQ27" s="27"/>
      <c r="HIR27" s="27"/>
      <c r="HIS27" s="27"/>
      <c r="HIT27" s="27"/>
      <c r="HIU27" s="27"/>
      <c r="HIV27" s="28"/>
      <c r="HIW27" s="17"/>
      <c r="HIX27" s="27"/>
      <c r="HIY27" s="27"/>
      <c r="HIZ27" s="27"/>
      <c r="HJA27" s="27"/>
      <c r="HJB27" s="27"/>
      <c r="HJC27" s="27"/>
      <c r="HJD27" s="28"/>
      <c r="HJE27" s="17"/>
      <c r="HJF27" s="27"/>
      <c r="HJG27" s="27"/>
      <c r="HJH27" s="27"/>
      <c r="HJI27" s="27"/>
      <c r="HJJ27" s="27"/>
      <c r="HJK27" s="27"/>
      <c r="HJL27" s="28"/>
      <c r="HJM27" s="17"/>
      <c r="HJN27" s="27"/>
      <c r="HJO27" s="27"/>
      <c r="HJP27" s="27"/>
      <c r="HJQ27" s="27"/>
      <c r="HJR27" s="27"/>
      <c r="HJS27" s="27"/>
      <c r="HJT27" s="28"/>
      <c r="HJU27" s="17"/>
      <c r="HJV27" s="27"/>
      <c r="HJW27" s="27"/>
      <c r="HJX27" s="27"/>
      <c r="HJY27" s="27"/>
      <c r="HJZ27" s="27"/>
      <c r="HKA27" s="27"/>
      <c r="HKB27" s="28"/>
      <c r="HKC27" s="17"/>
      <c r="HKD27" s="27"/>
      <c r="HKE27" s="27"/>
      <c r="HKF27" s="27"/>
      <c r="HKG27" s="27"/>
      <c r="HKH27" s="27"/>
      <c r="HKI27" s="27"/>
      <c r="HKJ27" s="28"/>
      <c r="HKK27" s="17"/>
      <c r="HKL27" s="27"/>
      <c r="HKM27" s="27"/>
      <c r="HKN27" s="27"/>
      <c r="HKO27" s="27"/>
      <c r="HKP27" s="27"/>
      <c r="HKQ27" s="27"/>
      <c r="HKR27" s="28"/>
      <c r="HKS27" s="17"/>
      <c r="HKT27" s="27"/>
      <c r="HKU27" s="27"/>
      <c r="HKV27" s="27"/>
      <c r="HKW27" s="27"/>
      <c r="HKX27" s="27"/>
      <c r="HKY27" s="27"/>
      <c r="HKZ27" s="28"/>
      <c r="HLA27" s="17"/>
      <c r="HLB27" s="27"/>
      <c r="HLC27" s="27"/>
      <c r="HLD27" s="27"/>
      <c r="HLE27" s="27"/>
      <c r="HLF27" s="27"/>
      <c r="HLG27" s="27"/>
      <c r="HLH27" s="28"/>
      <c r="HLI27" s="17"/>
      <c r="HLJ27" s="27"/>
      <c r="HLK27" s="27"/>
      <c r="HLL27" s="27"/>
      <c r="HLM27" s="27"/>
      <c r="HLN27" s="27"/>
      <c r="HLO27" s="27"/>
      <c r="HLP27" s="28"/>
      <c r="HLQ27" s="17"/>
      <c r="HLR27" s="27"/>
      <c r="HLS27" s="27"/>
      <c r="HLT27" s="27"/>
      <c r="HLU27" s="27"/>
      <c r="HLV27" s="27"/>
      <c r="HLW27" s="27"/>
      <c r="HLX27" s="28"/>
      <c r="HLY27" s="17"/>
      <c r="HLZ27" s="27"/>
      <c r="HMA27" s="27"/>
      <c r="HMB27" s="27"/>
      <c r="HMC27" s="27"/>
      <c r="HMD27" s="27"/>
      <c r="HME27" s="27"/>
      <c r="HMF27" s="28"/>
      <c r="HMG27" s="17"/>
      <c r="HMH27" s="27"/>
      <c r="HMI27" s="27"/>
      <c r="HMJ27" s="27"/>
      <c r="HMK27" s="27"/>
      <c r="HML27" s="27"/>
      <c r="HMM27" s="27"/>
      <c r="HMN27" s="28"/>
      <c r="HMO27" s="17"/>
      <c r="HMP27" s="27"/>
      <c r="HMQ27" s="27"/>
      <c r="HMR27" s="27"/>
      <c r="HMS27" s="27"/>
      <c r="HMT27" s="27"/>
      <c r="HMU27" s="27"/>
      <c r="HMV27" s="28"/>
      <c r="HMW27" s="17"/>
      <c r="HMX27" s="27"/>
      <c r="HMY27" s="27"/>
      <c r="HMZ27" s="27"/>
      <c r="HNA27" s="27"/>
      <c r="HNB27" s="27"/>
      <c r="HNC27" s="27"/>
      <c r="HND27" s="28"/>
      <c r="HNE27" s="17"/>
      <c r="HNF27" s="27"/>
      <c r="HNG27" s="27"/>
      <c r="HNH27" s="27"/>
      <c r="HNI27" s="27"/>
      <c r="HNJ27" s="27"/>
      <c r="HNK27" s="27"/>
      <c r="HNL27" s="28"/>
      <c r="HNM27" s="17"/>
      <c r="HNN27" s="27"/>
      <c r="HNO27" s="27"/>
      <c r="HNP27" s="27"/>
      <c r="HNQ27" s="27"/>
      <c r="HNR27" s="27"/>
      <c r="HNS27" s="27"/>
      <c r="HNT27" s="28"/>
      <c r="HNU27" s="17"/>
      <c r="HNV27" s="27"/>
      <c r="HNW27" s="27"/>
      <c r="HNX27" s="27"/>
      <c r="HNY27" s="27"/>
      <c r="HNZ27" s="27"/>
      <c r="HOA27" s="27"/>
      <c r="HOB27" s="28"/>
      <c r="HOC27" s="17"/>
      <c r="HOD27" s="27"/>
      <c r="HOE27" s="27"/>
      <c r="HOF27" s="27"/>
      <c r="HOG27" s="27"/>
      <c r="HOH27" s="27"/>
      <c r="HOI27" s="27"/>
      <c r="HOJ27" s="28"/>
      <c r="HOK27" s="17"/>
      <c r="HOL27" s="27"/>
      <c r="HOM27" s="27"/>
      <c r="HON27" s="27"/>
      <c r="HOO27" s="27"/>
      <c r="HOP27" s="27"/>
      <c r="HOQ27" s="27"/>
      <c r="HOR27" s="28"/>
      <c r="HOS27" s="17"/>
      <c r="HOT27" s="27"/>
      <c r="HOU27" s="27"/>
      <c r="HOV27" s="27"/>
      <c r="HOW27" s="27"/>
      <c r="HOX27" s="27"/>
      <c r="HOY27" s="27"/>
      <c r="HOZ27" s="28"/>
      <c r="HPA27" s="17"/>
      <c r="HPB27" s="27"/>
      <c r="HPC27" s="27"/>
      <c r="HPD27" s="27"/>
      <c r="HPE27" s="27"/>
      <c r="HPF27" s="27"/>
      <c r="HPG27" s="27"/>
      <c r="HPH27" s="28"/>
      <c r="HPI27" s="17"/>
      <c r="HPJ27" s="27"/>
      <c r="HPK27" s="27"/>
      <c r="HPL27" s="27"/>
      <c r="HPM27" s="27"/>
      <c r="HPN27" s="27"/>
      <c r="HPO27" s="27"/>
      <c r="HPP27" s="28"/>
      <c r="HPQ27" s="17"/>
      <c r="HPR27" s="27"/>
      <c r="HPS27" s="27"/>
      <c r="HPT27" s="27"/>
      <c r="HPU27" s="27"/>
      <c r="HPV27" s="27"/>
      <c r="HPW27" s="27"/>
      <c r="HPX27" s="28"/>
      <c r="HPY27" s="17"/>
      <c r="HPZ27" s="27"/>
      <c r="HQA27" s="27"/>
      <c r="HQB27" s="27"/>
      <c r="HQC27" s="27"/>
      <c r="HQD27" s="27"/>
      <c r="HQE27" s="27"/>
      <c r="HQF27" s="28"/>
      <c r="HQG27" s="17"/>
      <c r="HQH27" s="27"/>
      <c r="HQI27" s="27"/>
      <c r="HQJ27" s="27"/>
      <c r="HQK27" s="27"/>
      <c r="HQL27" s="27"/>
      <c r="HQM27" s="27"/>
      <c r="HQN27" s="28"/>
      <c r="HQO27" s="17"/>
      <c r="HQP27" s="27"/>
      <c r="HQQ27" s="27"/>
      <c r="HQR27" s="27"/>
      <c r="HQS27" s="27"/>
      <c r="HQT27" s="27"/>
      <c r="HQU27" s="27"/>
      <c r="HQV27" s="28"/>
      <c r="HQW27" s="17"/>
      <c r="HQX27" s="27"/>
      <c r="HQY27" s="27"/>
      <c r="HQZ27" s="27"/>
      <c r="HRA27" s="27"/>
      <c r="HRB27" s="27"/>
      <c r="HRC27" s="27"/>
      <c r="HRD27" s="28"/>
      <c r="HRE27" s="17"/>
      <c r="HRF27" s="27"/>
      <c r="HRG27" s="27"/>
      <c r="HRH27" s="27"/>
      <c r="HRI27" s="27"/>
      <c r="HRJ27" s="27"/>
      <c r="HRK27" s="27"/>
      <c r="HRL27" s="28"/>
      <c r="HRM27" s="17"/>
      <c r="HRN27" s="27"/>
      <c r="HRO27" s="27"/>
      <c r="HRP27" s="27"/>
      <c r="HRQ27" s="27"/>
      <c r="HRR27" s="27"/>
      <c r="HRS27" s="27"/>
      <c r="HRT27" s="28"/>
      <c r="HRU27" s="17"/>
      <c r="HRV27" s="27"/>
      <c r="HRW27" s="27"/>
      <c r="HRX27" s="27"/>
      <c r="HRY27" s="27"/>
      <c r="HRZ27" s="27"/>
      <c r="HSA27" s="27"/>
      <c r="HSB27" s="28"/>
      <c r="HSC27" s="17"/>
      <c r="HSD27" s="27"/>
      <c r="HSE27" s="27"/>
      <c r="HSF27" s="27"/>
      <c r="HSG27" s="27"/>
      <c r="HSH27" s="27"/>
      <c r="HSI27" s="27"/>
      <c r="HSJ27" s="28"/>
      <c r="HSK27" s="17"/>
      <c r="HSL27" s="27"/>
      <c r="HSM27" s="27"/>
      <c r="HSN27" s="27"/>
      <c r="HSO27" s="27"/>
      <c r="HSP27" s="27"/>
      <c r="HSQ27" s="27"/>
      <c r="HSR27" s="28"/>
      <c r="HSS27" s="17"/>
      <c r="HST27" s="27"/>
      <c r="HSU27" s="27"/>
      <c r="HSV27" s="27"/>
      <c r="HSW27" s="27"/>
      <c r="HSX27" s="27"/>
      <c r="HSY27" s="27"/>
      <c r="HSZ27" s="28"/>
      <c r="HTA27" s="17"/>
      <c r="HTB27" s="27"/>
      <c r="HTC27" s="27"/>
      <c r="HTD27" s="27"/>
      <c r="HTE27" s="27"/>
      <c r="HTF27" s="27"/>
      <c r="HTG27" s="27"/>
      <c r="HTH27" s="28"/>
      <c r="HTI27" s="17"/>
      <c r="HTJ27" s="27"/>
      <c r="HTK27" s="27"/>
      <c r="HTL27" s="27"/>
      <c r="HTM27" s="27"/>
      <c r="HTN27" s="27"/>
      <c r="HTO27" s="27"/>
      <c r="HTP27" s="28"/>
      <c r="HTQ27" s="17"/>
      <c r="HTR27" s="27"/>
      <c r="HTS27" s="27"/>
      <c r="HTT27" s="27"/>
      <c r="HTU27" s="27"/>
      <c r="HTV27" s="27"/>
      <c r="HTW27" s="27"/>
      <c r="HTX27" s="28"/>
      <c r="HTY27" s="17"/>
      <c r="HTZ27" s="27"/>
      <c r="HUA27" s="27"/>
      <c r="HUB27" s="27"/>
      <c r="HUC27" s="27"/>
      <c r="HUD27" s="27"/>
      <c r="HUE27" s="27"/>
      <c r="HUF27" s="28"/>
      <c r="HUG27" s="17"/>
      <c r="HUH27" s="27"/>
      <c r="HUI27" s="27"/>
      <c r="HUJ27" s="27"/>
      <c r="HUK27" s="27"/>
      <c r="HUL27" s="27"/>
      <c r="HUM27" s="27"/>
      <c r="HUN27" s="28"/>
      <c r="HUO27" s="17"/>
      <c r="HUP27" s="27"/>
      <c r="HUQ27" s="27"/>
      <c r="HUR27" s="27"/>
      <c r="HUS27" s="27"/>
      <c r="HUT27" s="27"/>
      <c r="HUU27" s="27"/>
      <c r="HUV27" s="28"/>
      <c r="HUW27" s="17"/>
      <c r="HUX27" s="27"/>
      <c r="HUY27" s="27"/>
      <c r="HUZ27" s="27"/>
      <c r="HVA27" s="27"/>
      <c r="HVB27" s="27"/>
      <c r="HVC27" s="27"/>
      <c r="HVD27" s="28"/>
      <c r="HVE27" s="17"/>
      <c r="HVF27" s="27"/>
      <c r="HVG27" s="27"/>
      <c r="HVH27" s="27"/>
      <c r="HVI27" s="27"/>
      <c r="HVJ27" s="27"/>
      <c r="HVK27" s="27"/>
      <c r="HVL27" s="28"/>
      <c r="HVM27" s="17"/>
      <c r="HVN27" s="27"/>
      <c r="HVO27" s="27"/>
      <c r="HVP27" s="27"/>
      <c r="HVQ27" s="27"/>
      <c r="HVR27" s="27"/>
      <c r="HVS27" s="27"/>
      <c r="HVT27" s="28"/>
      <c r="HVU27" s="17"/>
      <c r="HVV27" s="27"/>
      <c r="HVW27" s="27"/>
      <c r="HVX27" s="27"/>
      <c r="HVY27" s="27"/>
      <c r="HVZ27" s="27"/>
      <c r="HWA27" s="27"/>
      <c r="HWB27" s="28"/>
      <c r="HWC27" s="17"/>
      <c r="HWD27" s="27"/>
      <c r="HWE27" s="27"/>
      <c r="HWF27" s="27"/>
      <c r="HWG27" s="27"/>
      <c r="HWH27" s="27"/>
      <c r="HWI27" s="27"/>
      <c r="HWJ27" s="28"/>
      <c r="HWK27" s="17"/>
      <c r="HWL27" s="27"/>
      <c r="HWM27" s="27"/>
      <c r="HWN27" s="27"/>
      <c r="HWO27" s="27"/>
      <c r="HWP27" s="27"/>
      <c r="HWQ27" s="27"/>
      <c r="HWR27" s="28"/>
      <c r="HWS27" s="17"/>
      <c r="HWT27" s="27"/>
      <c r="HWU27" s="27"/>
      <c r="HWV27" s="27"/>
      <c r="HWW27" s="27"/>
      <c r="HWX27" s="27"/>
      <c r="HWY27" s="27"/>
      <c r="HWZ27" s="28"/>
      <c r="HXA27" s="17"/>
      <c r="HXB27" s="27"/>
      <c r="HXC27" s="27"/>
      <c r="HXD27" s="27"/>
      <c r="HXE27" s="27"/>
      <c r="HXF27" s="27"/>
      <c r="HXG27" s="27"/>
      <c r="HXH27" s="28"/>
      <c r="HXI27" s="17"/>
      <c r="HXJ27" s="27"/>
      <c r="HXK27" s="27"/>
      <c r="HXL27" s="27"/>
      <c r="HXM27" s="27"/>
      <c r="HXN27" s="27"/>
      <c r="HXO27" s="27"/>
      <c r="HXP27" s="28"/>
      <c r="HXQ27" s="17"/>
      <c r="HXR27" s="27"/>
      <c r="HXS27" s="27"/>
      <c r="HXT27" s="27"/>
      <c r="HXU27" s="27"/>
      <c r="HXV27" s="27"/>
      <c r="HXW27" s="27"/>
      <c r="HXX27" s="28"/>
      <c r="HXY27" s="17"/>
      <c r="HXZ27" s="27"/>
      <c r="HYA27" s="27"/>
      <c r="HYB27" s="27"/>
      <c r="HYC27" s="27"/>
      <c r="HYD27" s="27"/>
      <c r="HYE27" s="27"/>
      <c r="HYF27" s="28"/>
      <c r="HYG27" s="17"/>
      <c r="HYH27" s="27"/>
      <c r="HYI27" s="27"/>
      <c r="HYJ27" s="27"/>
      <c r="HYK27" s="27"/>
      <c r="HYL27" s="27"/>
      <c r="HYM27" s="27"/>
      <c r="HYN27" s="28"/>
      <c r="HYO27" s="17"/>
      <c r="HYP27" s="27"/>
      <c r="HYQ27" s="27"/>
      <c r="HYR27" s="27"/>
      <c r="HYS27" s="27"/>
      <c r="HYT27" s="27"/>
      <c r="HYU27" s="27"/>
      <c r="HYV27" s="28"/>
      <c r="HYW27" s="17"/>
      <c r="HYX27" s="27"/>
      <c r="HYY27" s="27"/>
      <c r="HYZ27" s="27"/>
      <c r="HZA27" s="27"/>
      <c r="HZB27" s="27"/>
      <c r="HZC27" s="27"/>
      <c r="HZD27" s="28"/>
      <c r="HZE27" s="17"/>
      <c r="HZF27" s="27"/>
      <c r="HZG27" s="27"/>
      <c r="HZH27" s="27"/>
      <c r="HZI27" s="27"/>
      <c r="HZJ27" s="27"/>
      <c r="HZK27" s="27"/>
      <c r="HZL27" s="28"/>
      <c r="HZM27" s="17"/>
      <c r="HZN27" s="27"/>
      <c r="HZO27" s="27"/>
      <c r="HZP27" s="27"/>
      <c r="HZQ27" s="27"/>
      <c r="HZR27" s="27"/>
      <c r="HZS27" s="27"/>
      <c r="HZT27" s="28"/>
      <c r="HZU27" s="17"/>
      <c r="HZV27" s="27"/>
      <c r="HZW27" s="27"/>
      <c r="HZX27" s="27"/>
      <c r="HZY27" s="27"/>
      <c r="HZZ27" s="27"/>
      <c r="IAA27" s="27"/>
      <c r="IAB27" s="28"/>
      <c r="IAC27" s="17"/>
      <c r="IAD27" s="27"/>
      <c r="IAE27" s="27"/>
      <c r="IAF27" s="27"/>
      <c r="IAG27" s="27"/>
      <c r="IAH27" s="27"/>
      <c r="IAI27" s="27"/>
      <c r="IAJ27" s="28"/>
      <c r="IAK27" s="17"/>
      <c r="IAL27" s="27"/>
      <c r="IAM27" s="27"/>
      <c r="IAN27" s="27"/>
      <c r="IAO27" s="27"/>
      <c r="IAP27" s="27"/>
      <c r="IAQ27" s="27"/>
      <c r="IAR27" s="28"/>
      <c r="IAS27" s="17"/>
      <c r="IAT27" s="27"/>
      <c r="IAU27" s="27"/>
      <c r="IAV27" s="27"/>
      <c r="IAW27" s="27"/>
      <c r="IAX27" s="27"/>
      <c r="IAY27" s="27"/>
      <c r="IAZ27" s="28"/>
      <c r="IBA27" s="17"/>
      <c r="IBB27" s="27"/>
      <c r="IBC27" s="27"/>
      <c r="IBD27" s="27"/>
      <c r="IBE27" s="27"/>
      <c r="IBF27" s="27"/>
      <c r="IBG27" s="27"/>
      <c r="IBH27" s="28"/>
      <c r="IBI27" s="17"/>
      <c r="IBJ27" s="27"/>
      <c r="IBK27" s="27"/>
      <c r="IBL27" s="27"/>
      <c r="IBM27" s="27"/>
      <c r="IBN27" s="27"/>
      <c r="IBO27" s="27"/>
      <c r="IBP27" s="28"/>
      <c r="IBQ27" s="17"/>
      <c r="IBR27" s="27"/>
      <c r="IBS27" s="27"/>
      <c r="IBT27" s="27"/>
      <c r="IBU27" s="27"/>
      <c r="IBV27" s="27"/>
      <c r="IBW27" s="27"/>
      <c r="IBX27" s="28"/>
      <c r="IBY27" s="17"/>
      <c r="IBZ27" s="27"/>
      <c r="ICA27" s="27"/>
      <c r="ICB27" s="27"/>
      <c r="ICC27" s="27"/>
      <c r="ICD27" s="27"/>
      <c r="ICE27" s="27"/>
      <c r="ICF27" s="28"/>
      <c r="ICG27" s="17"/>
      <c r="ICH27" s="27"/>
      <c r="ICI27" s="27"/>
      <c r="ICJ27" s="27"/>
      <c r="ICK27" s="27"/>
      <c r="ICL27" s="27"/>
      <c r="ICM27" s="27"/>
      <c r="ICN27" s="28"/>
      <c r="ICO27" s="17"/>
      <c r="ICP27" s="27"/>
      <c r="ICQ27" s="27"/>
      <c r="ICR27" s="27"/>
      <c r="ICS27" s="27"/>
      <c r="ICT27" s="27"/>
      <c r="ICU27" s="27"/>
      <c r="ICV27" s="28"/>
      <c r="ICW27" s="17"/>
      <c r="ICX27" s="27"/>
      <c r="ICY27" s="27"/>
      <c r="ICZ27" s="27"/>
      <c r="IDA27" s="27"/>
      <c r="IDB27" s="27"/>
      <c r="IDC27" s="27"/>
      <c r="IDD27" s="28"/>
      <c r="IDE27" s="17"/>
      <c r="IDF27" s="27"/>
      <c r="IDG27" s="27"/>
      <c r="IDH27" s="27"/>
      <c r="IDI27" s="27"/>
      <c r="IDJ27" s="27"/>
      <c r="IDK27" s="27"/>
      <c r="IDL27" s="28"/>
      <c r="IDM27" s="17"/>
      <c r="IDN27" s="27"/>
      <c r="IDO27" s="27"/>
      <c r="IDP27" s="27"/>
      <c r="IDQ27" s="27"/>
      <c r="IDR27" s="27"/>
      <c r="IDS27" s="27"/>
      <c r="IDT27" s="28"/>
      <c r="IDU27" s="17"/>
      <c r="IDV27" s="27"/>
      <c r="IDW27" s="27"/>
      <c r="IDX27" s="27"/>
      <c r="IDY27" s="27"/>
      <c r="IDZ27" s="27"/>
      <c r="IEA27" s="27"/>
      <c r="IEB27" s="28"/>
      <c r="IEC27" s="17"/>
      <c r="IED27" s="27"/>
      <c r="IEE27" s="27"/>
      <c r="IEF27" s="27"/>
      <c r="IEG27" s="27"/>
      <c r="IEH27" s="27"/>
      <c r="IEI27" s="27"/>
      <c r="IEJ27" s="28"/>
      <c r="IEK27" s="17"/>
      <c r="IEL27" s="27"/>
      <c r="IEM27" s="27"/>
      <c r="IEN27" s="27"/>
      <c r="IEO27" s="27"/>
      <c r="IEP27" s="27"/>
      <c r="IEQ27" s="27"/>
      <c r="IER27" s="28"/>
      <c r="IES27" s="17"/>
      <c r="IET27" s="27"/>
      <c r="IEU27" s="27"/>
      <c r="IEV27" s="27"/>
      <c r="IEW27" s="27"/>
      <c r="IEX27" s="27"/>
      <c r="IEY27" s="27"/>
      <c r="IEZ27" s="28"/>
      <c r="IFA27" s="17"/>
      <c r="IFB27" s="27"/>
      <c r="IFC27" s="27"/>
      <c r="IFD27" s="27"/>
      <c r="IFE27" s="27"/>
      <c r="IFF27" s="27"/>
      <c r="IFG27" s="27"/>
      <c r="IFH27" s="28"/>
      <c r="IFI27" s="17"/>
      <c r="IFJ27" s="27"/>
      <c r="IFK27" s="27"/>
      <c r="IFL27" s="27"/>
      <c r="IFM27" s="27"/>
      <c r="IFN27" s="27"/>
      <c r="IFO27" s="27"/>
      <c r="IFP27" s="28"/>
      <c r="IFQ27" s="17"/>
      <c r="IFR27" s="27"/>
      <c r="IFS27" s="27"/>
      <c r="IFT27" s="27"/>
      <c r="IFU27" s="27"/>
      <c r="IFV27" s="27"/>
      <c r="IFW27" s="27"/>
      <c r="IFX27" s="28"/>
      <c r="IFY27" s="17"/>
      <c r="IFZ27" s="27"/>
      <c r="IGA27" s="27"/>
      <c r="IGB27" s="27"/>
      <c r="IGC27" s="27"/>
      <c r="IGD27" s="27"/>
      <c r="IGE27" s="27"/>
      <c r="IGF27" s="28"/>
      <c r="IGG27" s="17"/>
      <c r="IGH27" s="27"/>
      <c r="IGI27" s="27"/>
      <c r="IGJ27" s="27"/>
      <c r="IGK27" s="27"/>
      <c r="IGL27" s="27"/>
      <c r="IGM27" s="27"/>
      <c r="IGN27" s="28"/>
      <c r="IGO27" s="17"/>
      <c r="IGP27" s="27"/>
      <c r="IGQ27" s="27"/>
      <c r="IGR27" s="27"/>
      <c r="IGS27" s="27"/>
      <c r="IGT27" s="27"/>
      <c r="IGU27" s="27"/>
      <c r="IGV27" s="28"/>
      <c r="IGW27" s="17"/>
      <c r="IGX27" s="27"/>
      <c r="IGY27" s="27"/>
      <c r="IGZ27" s="27"/>
      <c r="IHA27" s="27"/>
      <c r="IHB27" s="27"/>
      <c r="IHC27" s="27"/>
      <c r="IHD27" s="28"/>
      <c r="IHE27" s="17"/>
      <c r="IHF27" s="27"/>
      <c r="IHG27" s="27"/>
      <c r="IHH27" s="27"/>
      <c r="IHI27" s="27"/>
      <c r="IHJ27" s="27"/>
      <c r="IHK27" s="27"/>
      <c r="IHL27" s="28"/>
      <c r="IHM27" s="17"/>
      <c r="IHN27" s="27"/>
      <c r="IHO27" s="27"/>
      <c r="IHP27" s="27"/>
      <c r="IHQ27" s="27"/>
      <c r="IHR27" s="27"/>
      <c r="IHS27" s="27"/>
      <c r="IHT27" s="28"/>
      <c r="IHU27" s="17"/>
      <c r="IHV27" s="27"/>
      <c r="IHW27" s="27"/>
      <c r="IHX27" s="27"/>
      <c r="IHY27" s="27"/>
      <c r="IHZ27" s="27"/>
      <c r="IIA27" s="27"/>
      <c r="IIB27" s="28"/>
      <c r="IIC27" s="17"/>
      <c r="IID27" s="27"/>
      <c r="IIE27" s="27"/>
      <c r="IIF27" s="27"/>
      <c r="IIG27" s="27"/>
      <c r="IIH27" s="27"/>
      <c r="III27" s="27"/>
      <c r="IIJ27" s="28"/>
      <c r="IIK27" s="17"/>
      <c r="IIL27" s="27"/>
      <c r="IIM27" s="27"/>
      <c r="IIN27" s="27"/>
      <c r="IIO27" s="27"/>
      <c r="IIP27" s="27"/>
      <c r="IIQ27" s="27"/>
      <c r="IIR27" s="28"/>
      <c r="IIS27" s="17"/>
      <c r="IIT27" s="27"/>
      <c r="IIU27" s="27"/>
      <c r="IIV27" s="27"/>
      <c r="IIW27" s="27"/>
      <c r="IIX27" s="27"/>
      <c r="IIY27" s="27"/>
      <c r="IIZ27" s="28"/>
      <c r="IJA27" s="17"/>
      <c r="IJB27" s="27"/>
      <c r="IJC27" s="27"/>
      <c r="IJD27" s="27"/>
      <c r="IJE27" s="27"/>
      <c r="IJF27" s="27"/>
      <c r="IJG27" s="27"/>
      <c r="IJH27" s="28"/>
      <c r="IJI27" s="17"/>
      <c r="IJJ27" s="27"/>
      <c r="IJK27" s="27"/>
      <c r="IJL27" s="27"/>
      <c r="IJM27" s="27"/>
      <c r="IJN27" s="27"/>
      <c r="IJO27" s="27"/>
      <c r="IJP27" s="28"/>
      <c r="IJQ27" s="17"/>
      <c r="IJR27" s="27"/>
      <c r="IJS27" s="27"/>
      <c r="IJT27" s="27"/>
      <c r="IJU27" s="27"/>
      <c r="IJV27" s="27"/>
      <c r="IJW27" s="27"/>
      <c r="IJX27" s="28"/>
      <c r="IJY27" s="17"/>
      <c r="IJZ27" s="27"/>
      <c r="IKA27" s="27"/>
      <c r="IKB27" s="27"/>
      <c r="IKC27" s="27"/>
      <c r="IKD27" s="27"/>
      <c r="IKE27" s="27"/>
      <c r="IKF27" s="28"/>
      <c r="IKG27" s="17"/>
      <c r="IKH27" s="27"/>
      <c r="IKI27" s="27"/>
      <c r="IKJ27" s="27"/>
      <c r="IKK27" s="27"/>
      <c r="IKL27" s="27"/>
      <c r="IKM27" s="27"/>
      <c r="IKN27" s="28"/>
      <c r="IKO27" s="17"/>
      <c r="IKP27" s="27"/>
      <c r="IKQ27" s="27"/>
      <c r="IKR27" s="27"/>
      <c r="IKS27" s="27"/>
      <c r="IKT27" s="27"/>
      <c r="IKU27" s="27"/>
      <c r="IKV27" s="28"/>
      <c r="IKW27" s="17"/>
      <c r="IKX27" s="27"/>
      <c r="IKY27" s="27"/>
      <c r="IKZ27" s="27"/>
      <c r="ILA27" s="27"/>
      <c r="ILB27" s="27"/>
      <c r="ILC27" s="27"/>
      <c r="ILD27" s="28"/>
      <c r="ILE27" s="17"/>
      <c r="ILF27" s="27"/>
      <c r="ILG27" s="27"/>
      <c r="ILH27" s="27"/>
      <c r="ILI27" s="27"/>
      <c r="ILJ27" s="27"/>
      <c r="ILK27" s="27"/>
      <c r="ILL27" s="28"/>
      <c r="ILM27" s="17"/>
      <c r="ILN27" s="27"/>
      <c r="ILO27" s="27"/>
      <c r="ILP27" s="27"/>
      <c r="ILQ27" s="27"/>
      <c r="ILR27" s="27"/>
      <c r="ILS27" s="27"/>
      <c r="ILT27" s="28"/>
      <c r="ILU27" s="17"/>
      <c r="ILV27" s="27"/>
      <c r="ILW27" s="27"/>
      <c r="ILX27" s="27"/>
      <c r="ILY27" s="27"/>
      <c r="ILZ27" s="27"/>
      <c r="IMA27" s="27"/>
      <c r="IMB27" s="28"/>
      <c r="IMC27" s="17"/>
      <c r="IMD27" s="27"/>
      <c r="IME27" s="27"/>
      <c r="IMF27" s="27"/>
      <c r="IMG27" s="27"/>
      <c r="IMH27" s="27"/>
      <c r="IMI27" s="27"/>
      <c r="IMJ27" s="28"/>
      <c r="IMK27" s="17"/>
      <c r="IML27" s="27"/>
      <c r="IMM27" s="27"/>
      <c r="IMN27" s="27"/>
      <c r="IMO27" s="27"/>
      <c r="IMP27" s="27"/>
      <c r="IMQ27" s="27"/>
      <c r="IMR27" s="28"/>
      <c r="IMS27" s="17"/>
      <c r="IMT27" s="27"/>
      <c r="IMU27" s="27"/>
      <c r="IMV27" s="27"/>
      <c r="IMW27" s="27"/>
      <c r="IMX27" s="27"/>
      <c r="IMY27" s="27"/>
      <c r="IMZ27" s="28"/>
      <c r="INA27" s="17"/>
      <c r="INB27" s="27"/>
      <c r="INC27" s="27"/>
      <c r="IND27" s="27"/>
      <c r="INE27" s="27"/>
      <c r="INF27" s="27"/>
      <c r="ING27" s="27"/>
      <c r="INH27" s="28"/>
      <c r="INI27" s="17"/>
      <c r="INJ27" s="27"/>
      <c r="INK27" s="27"/>
      <c r="INL27" s="27"/>
      <c r="INM27" s="27"/>
      <c r="INN27" s="27"/>
      <c r="INO27" s="27"/>
      <c r="INP27" s="28"/>
      <c r="INQ27" s="17"/>
      <c r="INR27" s="27"/>
      <c r="INS27" s="27"/>
      <c r="INT27" s="27"/>
      <c r="INU27" s="27"/>
      <c r="INV27" s="27"/>
      <c r="INW27" s="27"/>
      <c r="INX27" s="28"/>
      <c r="INY27" s="17"/>
      <c r="INZ27" s="27"/>
      <c r="IOA27" s="27"/>
      <c r="IOB27" s="27"/>
      <c r="IOC27" s="27"/>
      <c r="IOD27" s="27"/>
      <c r="IOE27" s="27"/>
      <c r="IOF27" s="28"/>
      <c r="IOG27" s="17"/>
      <c r="IOH27" s="27"/>
      <c r="IOI27" s="27"/>
      <c r="IOJ27" s="27"/>
      <c r="IOK27" s="27"/>
      <c r="IOL27" s="27"/>
      <c r="IOM27" s="27"/>
      <c r="ION27" s="28"/>
      <c r="IOO27" s="17"/>
      <c r="IOP27" s="27"/>
      <c r="IOQ27" s="27"/>
      <c r="IOR27" s="27"/>
      <c r="IOS27" s="27"/>
      <c r="IOT27" s="27"/>
      <c r="IOU27" s="27"/>
      <c r="IOV27" s="28"/>
      <c r="IOW27" s="17"/>
      <c r="IOX27" s="27"/>
      <c r="IOY27" s="27"/>
      <c r="IOZ27" s="27"/>
      <c r="IPA27" s="27"/>
      <c r="IPB27" s="27"/>
      <c r="IPC27" s="27"/>
      <c r="IPD27" s="28"/>
      <c r="IPE27" s="17"/>
      <c r="IPF27" s="27"/>
      <c r="IPG27" s="27"/>
      <c r="IPH27" s="27"/>
      <c r="IPI27" s="27"/>
      <c r="IPJ27" s="27"/>
      <c r="IPK27" s="27"/>
      <c r="IPL27" s="28"/>
      <c r="IPM27" s="17"/>
      <c r="IPN27" s="27"/>
      <c r="IPO27" s="27"/>
      <c r="IPP27" s="27"/>
      <c r="IPQ27" s="27"/>
      <c r="IPR27" s="27"/>
      <c r="IPS27" s="27"/>
      <c r="IPT27" s="28"/>
      <c r="IPU27" s="17"/>
      <c r="IPV27" s="27"/>
      <c r="IPW27" s="27"/>
      <c r="IPX27" s="27"/>
      <c r="IPY27" s="27"/>
      <c r="IPZ27" s="27"/>
      <c r="IQA27" s="27"/>
      <c r="IQB27" s="28"/>
      <c r="IQC27" s="17"/>
      <c r="IQD27" s="27"/>
      <c r="IQE27" s="27"/>
      <c r="IQF27" s="27"/>
      <c r="IQG27" s="27"/>
      <c r="IQH27" s="27"/>
      <c r="IQI27" s="27"/>
      <c r="IQJ27" s="28"/>
      <c r="IQK27" s="17"/>
      <c r="IQL27" s="27"/>
      <c r="IQM27" s="27"/>
      <c r="IQN27" s="27"/>
      <c r="IQO27" s="27"/>
      <c r="IQP27" s="27"/>
      <c r="IQQ27" s="27"/>
      <c r="IQR27" s="28"/>
      <c r="IQS27" s="17"/>
      <c r="IQT27" s="27"/>
      <c r="IQU27" s="27"/>
      <c r="IQV27" s="27"/>
      <c r="IQW27" s="27"/>
      <c r="IQX27" s="27"/>
      <c r="IQY27" s="27"/>
      <c r="IQZ27" s="28"/>
      <c r="IRA27" s="17"/>
      <c r="IRB27" s="27"/>
      <c r="IRC27" s="27"/>
      <c r="IRD27" s="27"/>
      <c r="IRE27" s="27"/>
      <c r="IRF27" s="27"/>
      <c r="IRG27" s="27"/>
      <c r="IRH27" s="28"/>
      <c r="IRI27" s="17"/>
      <c r="IRJ27" s="27"/>
      <c r="IRK27" s="27"/>
      <c r="IRL27" s="27"/>
      <c r="IRM27" s="27"/>
      <c r="IRN27" s="27"/>
      <c r="IRO27" s="27"/>
      <c r="IRP27" s="28"/>
      <c r="IRQ27" s="17"/>
      <c r="IRR27" s="27"/>
      <c r="IRS27" s="27"/>
      <c r="IRT27" s="27"/>
      <c r="IRU27" s="27"/>
      <c r="IRV27" s="27"/>
      <c r="IRW27" s="27"/>
      <c r="IRX27" s="28"/>
      <c r="IRY27" s="17"/>
      <c r="IRZ27" s="27"/>
      <c r="ISA27" s="27"/>
      <c r="ISB27" s="27"/>
      <c r="ISC27" s="27"/>
      <c r="ISD27" s="27"/>
      <c r="ISE27" s="27"/>
      <c r="ISF27" s="28"/>
      <c r="ISG27" s="17"/>
      <c r="ISH27" s="27"/>
      <c r="ISI27" s="27"/>
      <c r="ISJ27" s="27"/>
      <c r="ISK27" s="27"/>
      <c r="ISL27" s="27"/>
      <c r="ISM27" s="27"/>
      <c r="ISN27" s="28"/>
      <c r="ISO27" s="17"/>
      <c r="ISP27" s="27"/>
      <c r="ISQ27" s="27"/>
      <c r="ISR27" s="27"/>
      <c r="ISS27" s="27"/>
      <c r="IST27" s="27"/>
      <c r="ISU27" s="27"/>
      <c r="ISV27" s="28"/>
      <c r="ISW27" s="17"/>
      <c r="ISX27" s="27"/>
      <c r="ISY27" s="27"/>
      <c r="ISZ27" s="27"/>
      <c r="ITA27" s="27"/>
      <c r="ITB27" s="27"/>
      <c r="ITC27" s="27"/>
      <c r="ITD27" s="28"/>
      <c r="ITE27" s="17"/>
      <c r="ITF27" s="27"/>
      <c r="ITG27" s="27"/>
      <c r="ITH27" s="27"/>
      <c r="ITI27" s="27"/>
      <c r="ITJ27" s="27"/>
      <c r="ITK27" s="27"/>
      <c r="ITL27" s="28"/>
      <c r="ITM27" s="17"/>
      <c r="ITN27" s="27"/>
      <c r="ITO27" s="27"/>
      <c r="ITP27" s="27"/>
      <c r="ITQ27" s="27"/>
      <c r="ITR27" s="27"/>
      <c r="ITS27" s="27"/>
      <c r="ITT27" s="28"/>
      <c r="ITU27" s="17"/>
      <c r="ITV27" s="27"/>
      <c r="ITW27" s="27"/>
      <c r="ITX27" s="27"/>
      <c r="ITY27" s="27"/>
      <c r="ITZ27" s="27"/>
      <c r="IUA27" s="27"/>
      <c r="IUB27" s="28"/>
      <c r="IUC27" s="17"/>
      <c r="IUD27" s="27"/>
      <c r="IUE27" s="27"/>
      <c r="IUF27" s="27"/>
      <c r="IUG27" s="27"/>
      <c r="IUH27" s="27"/>
      <c r="IUI27" s="27"/>
      <c r="IUJ27" s="28"/>
      <c r="IUK27" s="17"/>
      <c r="IUL27" s="27"/>
      <c r="IUM27" s="27"/>
      <c r="IUN27" s="27"/>
      <c r="IUO27" s="27"/>
      <c r="IUP27" s="27"/>
      <c r="IUQ27" s="27"/>
      <c r="IUR27" s="28"/>
      <c r="IUS27" s="17"/>
      <c r="IUT27" s="27"/>
      <c r="IUU27" s="27"/>
      <c r="IUV27" s="27"/>
      <c r="IUW27" s="27"/>
      <c r="IUX27" s="27"/>
      <c r="IUY27" s="27"/>
      <c r="IUZ27" s="28"/>
      <c r="IVA27" s="17"/>
      <c r="IVB27" s="27"/>
      <c r="IVC27" s="27"/>
      <c r="IVD27" s="27"/>
      <c r="IVE27" s="27"/>
      <c r="IVF27" s="27"/>
      <c r="IVG27" s="27"/>
      <c r="IVH27" s="28"/>
      <c r="IVI27" s="17"/>
      <c r="IVJ27" s="27"/>
      <c r="IVK27" s="27"/>
      <c r="IVL27" s="27"/>
      <c r="IVM27" s="27"/>
      <c r="IVN27" s="27"/>
      <c r="IVO27" s="27"/>
      <c r="IVP27" s="28"/>
      <c r="IVQ27" s="17"/>
      <c r="IVR27" s="27"/>
      <c r="IVS27" s="27"/>
      <c r="IVT27" s="27"/>
      <c r="IVU27" s="27"/>
      <c r="IVV27" s="27"/>
      <c r="IVW27" s="27"/>
      <c r="IVX27" s="28"/>
      <c r="IVY27" s="17"/>
      <c r="IVZ27" s="27"/>
      <c r="IWA27" s="27"/>
      <c r="IWB27" s="27"/>
      <c r="IWC27" s="27"/>
      <c r="IWD27" s="27"/>
      <c r="IWE27" s="27"/>
      <c r="IWF27" s="28"/>
      <c r="IWG27" s="17"/>
      <c r="IWH27" s="27"/>
      <c r="IWI27" s="27"/>
      <c r="IWJ27" s="27"/>
      <c r="IWK27" s="27"/>
      <c r="IWL27" s="27"/>
      <c r="IWM27" s="27"/>
      <c r="IWN27" s="28"/>
      <c r="IWO27" s="17"/>
      <c r="IWP27" s="27"/>
      <c r="IWQ27" s="27"/>
      <c r="IWR27" s="27"/>
      <c r="IWS27" s="27"/>
      <c r="IWT27" s="27"/>
      <c r="IWU27" s="27"/>
      <c r="IWV27" s="28"/>
      <c r="IWW27" s="17"/>
      <c r="IWX27" s="27"/>
      <c r="IWY27" s="27"/>
      <c r="IWZ27" s="27"/>
      <c r="IXA27" s="27"/>
      <c r="IXB27" s="27"/>
      <c r="IXC27" s="27"/>
      <c r="IXD27" s="28"/>
      <c r="IXE27" s="17"/>
      <c r="IXF27" s="27"/>
      <c r="IXG27" s="27"/>
      <c r="IXH27" s="27"/>
      <c r="IXI27" s="27"/>
      <c r="IXJ27" s="27"/>
      <c r="IXK27" s="27"/>
      <c r="IXL27" s="28"/>
      <c r="IXM27" s="17"/>
      <c r="IXN27" s="27"/>
      <c r="IXO27" s="27"/>
      <c r="IXP27" s="27"/>
      <c r="IXQ27" s="27"/>
      <c r="IXR27" s="27"/>
      <c r="IXS27" s="27"/>
      <c r="IXT27" s="28"/>
      <c r="IXU27" s="17"/>
      <c r="IXV27" s="27"/>
      <c r="IXW27" s="27"/>
      <c r="IXX27" s="27"/>
      <c r="IXY27" s="27"/>
      <c r="IXZ27" s="27"/>
      <c r="IYA27" s="27"/>
      <c r="IYB27" s="28"/>
      <c r="IYC27" s="17"/>
      <c r="IYD27" s="27"/>
      <c r="IYE27" s="27"/>
      <c r="IYF27" s="27"/>
      <c r="IYG27" s="27"/>
      <c r="IYH27" s="27"/>
      <c r="IYI27" s="27"/>
      <c r="IYJ27" s="28"/>
      <c r="IYK27" s="17"/>
      <c r="IYL27" s="27"/>
      <c r="IYM27" s="27"/>
      <c r="IYN27" s="27"/>
      <c r="IYO27" s="27"/>
      <c r="IYP27" s="27"/>
      <c r="IYQ27" s="27"/>
      <c r="IYR27" s="28"/>
      <c r="IYS27" s="17"/>
      <c r="IYT27" s="27"/>
      <c r="IYU27" s="27"/>
      <c r="IYV27" s="27"/>
      <c r="IYW27" s="27"/>
      <c r="IYX27" s="27"/>
      <c r="IYY27" s="27"/>
      <c r="IYZ27" s="28"/>
      <c r="IZA27" s="17"/>
      <c r="IZB27" s="27"/>
      <c r="IZC27" s="27"/>
      <c r="IZD27" s="27"/>
      <c r="IZE27" s="27"/>
      <c r="IZF27" s="27"/>
      <c r="IZG27" s="27"/>
      <c r="IZH27" s="28"/>
      <c r="IZI27" s="17"/>
      <c r="IZJ27" s="27"/>
      <c r="IZK27" s="27"/>
      <c r="IZL27" s="27"/>
      <c r="IZM27" s="27"/>
      <c r="IZN27" s="27"/>
      <c r="IZO27" s="27"/>
      <c r="IZP27" s="28"/>
      <c r="IZQ27" s="17"/>
      <c r="IZR27" s="27"/>
      <c r="IZS27" s="27"/>
      <c r="IZT27" s="27"/>
      <c r="IZU27" s="27"/>
      <c r="IZV27" s="27"/>
      <c r="IZW27" s="27"/>
      <c r="IZX27" s="28"/>
      <c r="IZY27" s="17"/>
      <c r="IZZ27" s="27"/>
      <c r="JAA27" s="27"/>
      <c r="JAB27" s="27"/>
      <c r="JAC27" s="27"/>
      <c r="JAD27" s="27"/>
      <c r="JAE27" s="27"/>
      <c r="JAF27" s="28"/>
      <c r="JAG27" s="17"/>
      <c r="JAH27" s="27"/>
      <c r="JAI27" s="27"/>
      <c r="JAJ27" s="27"/>
      <c r="JAK27" s="27"/>
      <c r="JAL27" s="27"/>
      <c r="JAM27" s="27"/>
      <c r="JAN27" s="28"/>
      <c r="JAO27" s="17"/>
      <c r="JAP27" s="27"/>
      <c r="JAQ27" s="27"/>
      <c r="JAR27" s="27"/>
      <c r="JAS27" s="27"/>
      <c r="JAT27" s="27"/>
      <c r="JAU27" s="27"/>
      <c r="JAV27" s="28"/>
      <c r="JAW27" s="17"/>
      <c r="JAX27" s="27"/>
      <c r="JAY27" s="27"/>
      <c r="JAZ27" s="27"/>
      <c r="JBA27" s="27"/>
      <c r="JBB27" s="27"/>
      <c r="JBC27" s="27"/>
      <c r="JBD27" s="28"/>
      <c r="JBE27" s="17"/>
      <c r="JBF27" s="27"/>
      <c r="JBG27" s="27"/>
      <c r="JBH27" s="27"/>
      <c r="JBI27" s="27"/>
      <c r="JBJ27" s="27"/>
      <c r="JBK27" s="27"/>
      <c r="JBL27" s="28"/>
      <c r="JBM27" s="17"/>
      <c r="JBN27" s="27"/>
      <c r="JBO27" s="27"/>
      <c r="JBP27" s="27"/>
      <c r="JBQ27" s="27"/>
      <c r="JBR27" s="27"/>
      <c r="JBS27" s="27"/>
      <c r="JBT27" s="28"/>
      <c r="JBU27" s="17"/>
      <c r="JBV27" s="27"/>
      <c r="JBW27" s="27"/>
      <c r="JBX27" s="27"/>
      <c r="JBY27" s="27"/>
      <c r="JBZ27" s="27"/>
      <c r="JCA27" s="27"/>
      <c r="JCB27" s="28"/>
      <c r="JCC27" s="17"/>
      <c r="JCD27" s="27"/>
      <c r="JCE27" s="27"/>
      <c r="JCF27" s="27"/>
      <c r="JCG27" s="27"/>
      <c r="JCH27" s="27"/>
      <c r="JCI27" s="27"/>
      <c r="JCJ27" s="28"/>
      <c r="JCK27" s="17"/>
      <c r="JCL27" s="27"/>
      <c r="JCM27" s="27"/>
      <c r="JCN27" s="27"/>
      <c r="JCO27" s="27"/>
      <c r="JCP27" s="27"/>
      <c r="JCQ27" s="27"/>
      <c r="JCR27" s="28"/>
      <c r="JCS27" s="17"/>
      <c r="JCT27" s="27"/>
      <c r="JCU27" s="27"/>
      <c r="JCV27" s="27"/>
      <c r="JCW27" s="27"/>
      <c r="JCX27" s="27"/>
      <c r="JCY27" s="27"/>
      <c r="JCZ27" s="28"/>
      <c r="JDA27" s="17"/>
      <c r="JDB27" s="27"/>
      <c r="JDC27" s="27"/>
      <c r="JDD27" s="27"/>
      <c r="JDE27" s="27"/>
      <c r="JDF27" s="27"/>
      <c r="JDG27" s="27"/>
      <c r="JDH27" s="28"/>
      <c r="JDI27" s="17"/>
      <c r="JDJ27" s="27"/>
      <c r="JDK27" s="27"/>
      <c r="JDL27" s="27"/>
      <c r="JDM27" s="27"/>
      <c r="JDN27" s="27"/>
      <c r="JDO27" s="27"/>
      <c r="JDP27" s="28"/>
      <c r="JDQ27" s="17"/>
      <c r="JDR27" s="27"/>
      <c r="JDS27" s="27"/>
      <c r="JDT27" s="27"/>
      <c r="JDU27" s="27"/>
      <c r="JDV27" s="27"/>
      <c r="JDW27" s="27"/>
      <c r="JDX27" s="28"/>
      <c r="JDY27" s="17"/>
      <c r="JDZ27" s="27"/>
      <c r="JEA27" s="27"/>
      <c r="JEB27" s="27"/>
      <c r="JEC27" s="27"/>
      <c r="JED27" s="27"/>
      <c r="JEE27" s="27"/>
      <c r="JEF27" s="28"/>
      <c r="JEG27" s="17"/>
      <c r="JEH27" s="27"/>
      <c r="JEI27" s="27"/>
      <c r="JEJ27" s="27"/>
      <c r="JEK27" s="27"/>
      <c r="JEL27" s="27"/>
      <c r="JEM27" s="27"/>
      <c r="JEN27" s="28"/>
      <c r="JEO27" s="17"/>
      <c r="JEP27" s="27"/>
      <c r="JEQ27" s="27"/>
      <c r="JER27" s="27"/>
      <c r="JES27" s="27"/>
      <c r="JET27" s="27"/>
      <c r="JEU27" s="27"/>
      <c r="JEV27" s="28"/>
      <c r="JEW27" s="17"/>
      <c r="JEX27" s="27"/>
      <c r="JEY27" s="27"/>
      <c r="JEZ27" s="27"/>
      <c r="JFA27" s="27"/>
      <c r="JFB27" s="27"/>
      <c r="JFC27" s="27"/>
      <c r="JFD27" s="28"/>
      <c r="JFE27" s="17"/>
      <c r="JFF27" s="27"/>
      <c r="JFG27" s="27"/>
      <c r="JFH27" s="27"/>
      <c r="JFI27" s="27"/>
      <c r="JFJ27" s="27"/>
      <c r="JFK27" s="27"/>
      <c r="JFL27" s="28"/>
      <c r="JFM27" s="17"/>
      <c r="JFN27" s="27"/>
      <c r="JFO27" s="27"/>
      <c r="JFP27" s="27"/>
      <c r="JFQ27" s="27"/>
      <c r="JFR27" s="27"/>
      <c r="JFS27" s="27"/>
      <c r="JFT27" s="28"/>
      <c r="JFU27" s="17"/>
      <c r="JFV27" s="27"/>
      <c r="JFW27" s="27"/>
      <c r="JFX27" s="27"/>
      <c r="JFY27" s="27"/>
      <c r="JFZ27" s="27"/>
      <c r="JGA27" s="27"/>
      <c r="JGB27" s="28"/>
      <c r="JGC27" s="17"/>
      <c r="JGD27" s="27"/>
      <c r="JGE27" s="27"/>
      <c r="JGF27" s="27"/>
      <c r="JGG27" s="27"/>
      <c r="JGH27" s="27"/>
      <c r="JGI27" s="27"/>
      <c r="JGJ27" s="28"/>
      <c r="JGK27" s="17"/>
      <c r="JGL27" s="27"/>
      <c r="JGM27" s="27"/>
      <c r="JGN27" s="27"/>
      <c r="JGO27" s="27"/>
      <c r="JGP27" s="27"/>
      <c r="JGQ27" s="27"/>
      <c r="JGR27" s="28"/>
      <c r="JGS27" s="17"/>
      <c r="JGT27" s="27"/>
      <c r="JGU27" s="27"/>
      <c r="JGV27" s="27"/>
      <c r="JGW27" s="27"/>
      <c r="JGX27" s="27"/>
      <c r="JGY27" s="27"/>
      <c r="JGZ27" s="28"/>
      <c r="JHA27" s="17"/>
      <c r="JHB27" s="27"/>
      <c r="JHC27" s="27"/>
      <c r="JHD27" s="27"/>
      <c r="JHE27" s="27"/>
      <c r="JHF27" s="27"/>
      <c r="JHG27" s="27"/>
      <c r="JHH27" s="28"/>
      <c r="JHI27" s="17"/>
      <c r="JHJ27" s="27"/>
      <c r="JHK27" s="27"/>
      <c r="JHL27" s="27"/>
      <c r="JHM27" s="27"/>
      <c r="JHN27" s="27"/>
      <c r="JHO27" s="27"/>
      <c r="JHP27" s="28"/>
      <c r="JHQ27" s="17"/>
      <c r="JHR27" s="27"/>
      <c r="JHS27" s="27"/>
      <c r="JHT27" s="27"/>
      <c r="JHU27" s="27"/>
      <c r="JHV27" s="27"/>
      <c r="JHW27" s="27"/>
      <c r="JHX27" s="28"/>
      <c r="JHY27" s="17"/>
      <c r="JHZ27" s="27"/>
      <c r="JIA27" s="27"/>
      <c r="JIB27" s="27"/>
      <c r="JIC27" s="27"/>
      <c r="JID27" s="27"/>
      <c r="JIE27" s="27"/>
      <c r="JIF27" s="28"/>
      <c r="JIG27" s="17"/>
      <c r="JIH27" s="27"/>
      <c r="JII27" s="27"/>
      <c r="JIJ27" s="27"/>
      <c r="JIK27" s="27"/>
      <c r="JIL27" s="27"/>
      <c r="JIM27" s="27"/>
      <c r="JIN27" s="28"/>
      <c r="JIO27" s="17"/>
      <c r="JIP27" s="27"/>
      <c r="JIQ27" s="27"/>
      <c r="JIR27" s="27"/>
      <c r="JIS27" s="27"/>
      <c r="JIT27" s="27"/>
      <c r="JIU27" s="27"/>
      <c r="JIV27" s="28"/>
      <c r="JIW27" s="17"/>
      <c r="JIX27" s="27"/>
      <c r="JIY27" s="27"/>
      <c r="JIZ27" s="27"/>
      <c r="JJA27" s="27"/>
      <c r="JJB27" s="27"/>
      <c r="JJC27" s="27"/>
      <c r="JJD27" s="28"/>
      <c r="JJE27" s="17"/>
      <c r="JJF27" s="27"/>
      <c r="JJG27" s="27"/>
      <c r="JJH27" s="27"/>
      <c r="JJI27" s="27"/>
      <c r="JJJ27" s="27"/>
      <c r="JJK27" s="27"/>
      <c r="JJL27" s="28"/>
      <c r="JJM27" s="17"/>
      <c r="JJN27" s="27"/>
      <c r="JJO27" s="27"/>
      <c r="JJP27" s="27"/>
      <c r="JJQ27" s="27"/>
      <c r="JJR27" s="27"/>
      <c r="JJS27" s="27"/>
      <c r="JJT27" s="28"/>
      <c r="JJU27" s="17"/>
      <c r="JJV27" s="27"/>
      <c r="JJW27" s="27"/>
      <c r="JJX27" s="27"/>
      <c r="JJY27" s="27"/>
      <c r="JJZ27" s="27"/>
      <c r="JKA27" s="27"/>
      <c r="JKB27" s="28"/>
      <c r="JKC27" s="17"/>
      <c r="JKD27" s="27"/>
      <c r="JKE27" s="27"/>
      <c r="JKF27" s="27"/>
      <c r="JKG27" s="27"/>
      <c r="JKH27" s="27"/>
      <c r="JKI27" s="27"/>
      <c r="JKJ27" s="28"/>
      <c r="JKK27" s="17"/>
      <c r="JKL27" s="27"/>
      <c r="JKM27" s="27"/>
      <c r="JKN27" s="27"/>
      <c r="JKO27" s="27"/>
      <c r="JKP27" s="27"/>
      <c r="JKQ27" s="27"/>
      <c r="JKR27" s="28"/>
      <c r="JKS27" s="17"/>
      <c r="JKT27" s="27"/>
      <c r="JKU27" s="27"/>
      <c r="JKV27" s="27"/>
      <c r="JKW27" s="27"/>
      <c r="JKX27" s="27"/>
      <c r="JKY27" s="27"/>
      <c r="JKZ27" s="28"/>
      <c r="JLA27" s="17"/>
      <c r="JLB27" s="27"/>
      <c r="JLC27" s="27"/>
      <c r="JLD27" s="27"/>
      <c r="JLE27" s="27"/>
      <c r="JLF27" s="27"/>
      <c r="JLG27" s="27"/>
      <c r="JLH27" s="28"/>
      <c r="JLI27" s="17"/>
      <c r="JLJ27" s="27"/>
      <c r="JLK27" s="27"/>
      <c r="JLL27" s="27"/>
      <c r="JLM27" s="27"/>
      <c r="JLN27" s="27"/>
      <c r="JLO27" s="27"/>
      <c r="JLP27" s="28"/>
      <c r="JLQ27" s="17"/>
      <c r="JLR27" s="27"/>
      <c r="JLS27" s="27"/>
      <c r="JLT27" s="27"/>
      <c r="JLU27" s="27"/>
      <c r="JLV27" s="27"/>
      <c r="JLW27" s="27"/>
      <c r="JLX27" s="28"/>
      <c r="JLY27" s="17"/>
      <c r="JLZ27" s="27"/>
      <c r="JMA27" s="27"/>
      <c r="JMB27" s="27"/>
      <c r="JMC27" s="27"/>
      <c r="JMD27" s="27"/>
      <c r="JME27" s="27"/>
      <c r="JMF27" s="28"/>
      <c r="JMG27" s="17"/>
      <c r="JMH27" s="27"/>
      <c r="JMI27" s="27"/>
      <c r="JMJ27" s="27"/>
      <c r="JMK27" s="27"/>
      <c r="JML27" s="27"/>
      <c r="JMM27" s="27"/>
      <c r="JMN27" s="28"/>
      <c r="JMO27" s="17"/>
      <c r="JMP27" s="27"/>
      <c r="JMQ27" s="27"/>
      <c r="JMR27" s="27"/>
      <c r="JMS27" s="27"/>
      <c r="JMT27" s="27"/>
      <c r="JMU27" s="27"/>
      <c r="JMV27" s="28"/>
      <c r="JMW27" s="17"/>
      <c r="JMX27" s="27"/>
      <c r="JMY27" s="27"/>
      <c r="JMZ27" s="27"/>
      <c r="JNA27" s="27"/>
      <c r="JNB27" s="27"/>
      <c r="JNC27" s="27"/>
      <c r="JND27" s="28"/>
      <c r="JNE27" s="17"/>
      <c r="JNF27" s="27"/>
      <c r="JNG27" s="27"/>
      <c r="JNH27" s="27"/>
      <c r="JNI27" s="27"/>
      <c r="JNJ27" s="27"/>
      <c r="JNK27" s="27"/>
      <c r="JNL27" s="28"/>
      <c r="JNM27" s="17"/>
      <c r="JNN27" s="27"/>
      <c r="JNO27" s="27"/>
      <c r="JNP27" s="27"/>
      <c r="JNQ27" s="27"/>
      <c r="JNR27" s="27"/>
      <c r="JNS27" s="27"/>
      <c r="JNT27" s="28"/>
      <c r="JNU27" s="17"/>
      <c r="JNV27" s="27"/>
      <c r="JNW27" s="27"/>
      <c r="JNX27" s="27"/>
      <c r="JNY27" s="27"/>
      <c r="JNZ27" s="27"/>
      <c r="JOA27" s="27"/>
      <c r="JOB27" s="28"/>
      <c r="JOC27" s="17"/>
      <c r="JOD27" s="27"/>
      <c r="JOE27" s="27"/>
      <c r="JOF27" s="27"/>
      <c r="JOG27" s="27"/>
      <c r="JOH27" s="27"/>
      <c r="JOI27" s="27"/>
      <c r="JOJ27" s="28"/>
      <c r="JOK27" s="17"/>
      <c r="JOL27" s="27"/>
      <c r="JOM27" s="27"/>
      <c r="JON27" s="27"/>
      <c r="JOO27" s="27"/>
      <c r="JOP27" s="27"/>
      <c r="JOQ27" s="27"/>
      <c r="JOR27" s="28"/>
      <c r="JOS27" s="17"/>
      <c r="JOT27" s="27"/>
      <c r="JOU27" s="27"/>
      <c r="JOV27" s="27"/>
      <c r="JOW27" s="27"/>
      <c r="JOX27" s="27"/>
      <c r="JOY27" s="27"/>
      <c r="JOZ27" s="28"/>
      <c r="JPA27" s="17"/>
      <c r="JPB27" s="27"/>
      <c r="JPC27" s="27"/>
      <c r="JPD27" s="27"/>
      <c r="JPE27" s="27"/>
      <c r="JPF27" s="27"/>
      <c r="JPG27" s="27"/>
      <c r="JPH27" s="28"/>
      <c r="JPI27" s="17"/>
      <c r="JPJ27" s="27"/>
      <c r="JPK27" s="27"/>
      <c r="JPL27" s="27"/>
      <c r="JPM27" s="27"/>
      <c r="JPN27" s="27"/>
      <c r="JPO27" s="27"/>
      <c r="JPP27" s="28"/>
      <c r="JPQ27" s="17"/>
      <c r="JPR27" s="27"/>
      <c r="JPS27" s="27"/>
      <c r="JPT27" s="27"/>
      <c r="JPU27" s="27"/>
      <c r="JPV27" s="27"/>
      <c r="JPW27" s="27"/>
      <c r="JPX27" s="28"/>
      <c r="JPY27" s="17"/>
      <c r="JPZ27" s="27"/>
      <c r="JQA27" s="27"/>
      <c r="JQB27" s="27"/>
      <c r="JQC27" s="27"/>
      <c r="JQD27" s="27"/>
      <c r="JQE27" s="27"/>
      <c r="JQF27" s="28"/>
      <c r="JQG27" s="17"/>
      <c r="JQH27" s="27"/>
      <c r="JQI27" s="27"/>
      <c r="JQJ27" s="27"/>
      <c r="JQK27" s="27"/>
      <c r="JQL27" s="27"/>
      <c r="JQM27" s="27"/>
      <c r="JQN27" s="28"/>
      <c r="JQO27" s="17"/>
      <c r="JQP27" s="27"/>
      <c r="JQQ27" s="27"/>
      <c r="JQR27" s="27"/>
      <c r="JQS27" s="27"/>
      <c r="JQT27" s="27"/>
      <c r="JQU27" s="27"/>
      <c r="JQV27" s="28"/>
      <c r="JQW27" s="17"/>
      <c r="JQX27" s="27"/>
      <c r="JQY27" s="27"/>
      <c r="JQZ27" s="27"/>
      <c r="JRA27" s="27"/>
      <c r="JRB27" s="27"/>
      <c r="JRC27" s="27"/>
      <c r="JRD27" s="28"/>
      <c r="JRE27" s="17"/>
      <c r="JRF27" s="27"/>
      <c r="JRG27" s="27"/>
      <c r="JRH27" s="27"/>
      <c r="JRI27" s="27"/>
      <c r="JRJ27" s="27"/>
      <c r="JRK27" s="27"/>
      <c r="JRL27" s="28"/>
      <c r="JRM27" s="17"/>
      <c r="JRN27" s="27"/>
      <c r="JRO27" s="27"/>
      <c r="JRP27" s="27"/>
      <c r="JRQ27" s="27"/>
      <c r="JRR27" s="27"/>
      <c r="JRS27" s="27"/>
      <c r="JRT27" s="28"/>
      <c r="JRU27" s="17"/>
      <c r="JRV27" s="27"/>
      <c r="JRW27" s="27"/>
      <c r="JRX27" s="27"/>
      <c r="JRY27" s="27"/>
      <c r="JRZ27" s="27"/>
      <c r="JSA27" s="27"/>
      <c r="JSB27" s="28"/>
      <c r="JSC27" s="17"/>
      <c r="JSD27" s="27"/>
      <c r="JSE27" s="27"/>
      <c r="JSF27" s="27"/>
      <c r="JSG27" s="27"/>
      <c r="JSH27" s="27"/>
      <c r="JSI27" s="27"/>
      <c r="JSJ27" s="28"/>
      <c r="JSK27" s="17"/>
      <c r="JSL27" s="27"/>
      <c r="JSM27" s="27"/>
      <c r="JSN27" s="27"/>
      <c r="JSO27" s="27"/>
      <c r="JSP27" s="27"/>
      <c r="JSQ27" s="27"/>
      <c r="JSR27" s="28"/>
      <c r="JSS27" s="17"/>
      <c r="JST27" s="27"/>
      <c r="JSU27" s="27"/>
      <c r="JSV27" s="27"/>
      <c r="JSW27" s="27"/>
      <c r="JSX27" s="27"/>
      <c r="JSY27" s="27"/>
      <c r="JSZ27" s="28"/>
      <c r="JTA27" s="17"/>
      <c r="JTB27" s="27"/>
      <c r="JTC27" s="27"/>
      <c r="JTD27" s="27"/>
      <c r="JTE27" s="27"/>
      <c r="JTF27" s="27"/>
      <c r="JTG27" s="27"/>
      <c r="JTH27" s="28"/>
      <c r="JTI27" s="17"/>
      <c r="JTJ27" s="27"/>
      <c r="JTK27" s="27"/>
      <c r="JTL27" s="27"/>
      <c r="JTM27" s="27"/>
      <c r="JTN27" s="27"/>
      <c r="JTO27" s="27"/>
      <c r="JTP27" s="28"/>
      <c r="JTQ27" s="17"/>
      <c r="JTR27" s="27"/>
      <c r="JTS27" s="27"/>
      <c r="JTT27" s="27"/>
      <c r="JTU27" s="27"/>
      <c r="JTV27" s="27"/>
      <c r="JTW27" s="27"/>
      <c r="JTX27" s="28"/>
      <c r="JTY27" s="17"/>
      <c r="JTZ27" s="27"/>
      <c r="JUA27" s="27"/>
      <c r="JUB27" s="27"/>
      <c r="JUC27" s="27"/>
      <c r="JUD27" s="27"/>
      <c r="JUE27" s="27"/>
      <c r="JUF27" s="28"/>
      <c r="JUG27" s="17"/>
      <c r="JUH27" s="27"/>
      <c r="JUI27" s="27"/>
      <c r="JUJ27" s="27"/>
      <c r="JUK27" s="27"/>
      <c r="JUL27" s="27"/>
      <c r="JUM27" s="27"/>
      <c r="JUN27" s="28"/>
      <c r="JUO27" s="17"/>
      <c r="JUP27" s="27"/>
      <c r="JUQ27" s="27"/>
      <c r="JUR27" s="27"/>
      <c r="JUS27" s="27"/>
      <c r="JUT27" s="27"/>
      <c r="JUU27" s="27"/>
      <c r="JUV27" s="28"/>
      <c r="JUW27" s="17"/>
      <c r="JUX27" s="27"/>
      <c r="JUY27" s="27"/>
      <c r="JUZ27" s="27"/>
      <c r="JVA27" s="27"/>
      <c r="JVB27" s="27"/>
      <c r="JVC27" s="27"/>
      <c r="JVD27" s="28"/>
      <c r="JVE27" s="17"/>
      <c r="JVF27" s="27"/>
      <c r="JVG27" s="27"/>
      <c r="JVH27" s="27"/>
      <c r="JVI27" s="27"/>
      <c r="JVJ27" s="27"/>
      <c r="JVK27" s="27"/>
      <c r="JVL27" s="28"/>
      <c r="JVM27" s="17"/>
      <c r="JVN27" s="27"/>
      <c r="JVO27" s="27"/>
      <c r="JVP27" s="27"/>
      <c r="JVQ27" s="27"/>
      <c r="JVR27" s="27"/>
      <c r="JVS27" s="27"/>
      <c r="JVT27" s="28"/>
      <c r="JVU27" s="17"/>
      <c r="JVV27" s="27"/>
      <c r="JVW27" s="27"/>
      <c r="JVX27" s="27"/>
      <c r="JVY27" s="27"/>
      <c r="JVZ27" s="27"/>
      <c r="JWA27" s="27"/>
      <c r="JWB27" s="28"/>
      <c r="JWC27" s="17"/>
      <c r="JWD27" s="27"/>
      <c r="JWE27" s="27"/>
      <c r="JWF27" s="27"/>
      <c r="JWG27" s="27"/>
      <c r="JWH27" s="27"/>
      <c r="JWI27" s="27"/>
      <c r="JWJ27" s="28"/>
      <c r="JWK27" s="17"/>
      <c r="JWL27" s="27"/>
      <c r="JWM27" s="27"/>
      <c r="JWN27" s="27"/>
      <c r="JWO27" s="27"/>
      <c r="JWP27" s="27"/>
      <c r="JWQ27" s="27"/>
      <c r="JWR27" s="28"/>
      <c r="JWS27" s="17"/>
      <c r="JWT27" s="27"/>
      <c r="JWU27" s="27"/>
      <c r="JWV27" s="27"/>
      <c r="JWW27" s="27"/>
      <c r="JWX27" s="27"/>
      <c r="JWY27" s="27"/>
      <c r="JWZ27" s="28"/>
      <c r="JXA27" s="17"/>
      <c r="JXB27" s="27"/>
      <c r="JXC27" s="27"/>
      <c r="JXD27" s="27"/>
      <c r="JXE27" s="27"/>
      <c r="JXF27" s="27"/>
      <c r="JXG27" s="27"/>
      <c r="JXH27" s="28"/>
      <c r="JXI27" s="17"/>
      <c r="JXJ27" s="27"/>
      <c r="JXK27" s="27"/>
      <c r="JXL27" s="27"/>
      <c r="JXM27" s="27"/>
      <c r="JXN27" s="27"/>
      <c r="JXO27" s="27"/>
      <c r="JXP27" s="28"/>
      <c r="JXQ27" s="17"/>
      <c r="JXR27" s="27"/>
      <c r="JXS27" s="27"/>
      <c r="JXT27" s="27"/>
      <c r="JXU27" s="27"/>
      <c r="JXV27" s="27"/>
      <c r="JXW27" s="27"/>
      <c r="JXX27" s="28"/>
      <c r="JXY27" s="17"/>
      <c r="JXZ27" s="27"/>
      <c r="JYA27" s="27"/>
      <c r="JYB27" s="27"/>
      <c r="JYC27" s="27"/>
      <c r="JYD27" s="27"/>
      <c r="JYE27" s="27"/>
      <c r="JYF27" s="28"/>
      <c r="JYG27" s="17"/>
      <c r="JYH27" s="27"/>
      <c r="JYI27" s="27"/>
      <c r="JYJ27" s="27"/>
      <c r="JYK27" s="27"/>
      <c r="JYL27" s="27"/>
      <c r="JYM27" s="27"/>
      <c r="JYN27" s="28"/>
      <c r="JYO27" s="17"/>
      <c r="JYP27" s="27"/>
      <c r="JYQ27" s="27"/>
      <c r="JYR27" s="27"/>
      <c r="JYS27" s="27"/>
      <c r="JYT27" s="27"/>
      <c r="JYU27" s="27"/>
      <c r="JYV27" s="28"/>
      <c r="JYW27" s="17"/>
      <c r="JYX27" s="27"/>
      <c r="JYY27" s="27"/>
      <c r="JYZ27" s="27"/>
      <c r="JZA27" s="27"/>
      <c r="JZB27" s="27"/>
      <c r="JZC27" s="27"/>
      <c r="JZD27" s="28"/>
      <c r="JZE27" s="17"/>
      <c r="JZF27" s="27"/>
      <c r="JZG27" s="27"/>
      <c r="JZH27" s="27"/>
      <c r="JZI27" s="27"/>
      <c r="JZJ27" s="27"/>
      <c r="JZK27" s="27"/>
      <c r="JZL27" s="28"/>
      <c r="JZM27" s="17"/>
      <c r="JZN27" s="27"/>
      <c r="JZO27" s="27"/>
      <c r="JZP27" s="27"/>
      <c r="JZQ27" s="27"/>
      <c r="JZR27" s="27"/>
      <c r="JZS27" s="27"/>
      <c r="JZT27" s="28"/>
      <c r="JZU27" s="17"/>
      <c r="JZV27" s="27"/>
      <c r="JZW27" s="27"/>
      <c r="JZX27" s="27"/>
      <c r="JZY27" s="27"/>
      <c r="JZZ27" s="27"/>
      <c r="KAA27" s="27"/>
      <c r="KAB27" s="28"/>
      <c r="KAC27" s="17"/>
      <c r="KAD27" s="27"/>
      <c r="KAE27" s="27"/>
      <c r="KAF27" s="27"/>
      <c r="KAG27" s="27"/>
      <c r="KAH27" s="27"/>
      <c r="KAI27" s="27"/>
      <c r="KAJ27" s="28"/>
      <c r="KAK27" s="17"/>
      <c r="KAL27" s="27"/>
      <c r="KAM27" s="27"/>
      <c r="KAN27" s="27"/>
      <c r="KAO27" s="27"/>
      <c r="KAP27" s="27"/>
      <c r="KAQ27" s="27"/>
      <c r="KAR27" s="28"/>
      <c r="KAS27" s="17"/>
      <c r="KAT27" s="27"/>
      <c r="KAU27" s="27"/>
      <c r="KAV27" s="27"/>
      <c r="KAW27" s="27"/>
      <c r="KAX27" s="27"/>
      <c r="KAY27" s="27"/>
      <c r="KAZ27" s="28"/>
      <c r="KBA27" s="17"/>
      <c r="KBB27" s="27"/>
      <c r="KBC27" s="27"/>
      <c r="KBD27" s="27"/>
      <c r="KBE27" s="27"/>
      <c r="KBF27" s="27"/>
      <c r="KBG27" s="27"/>
      <c r="KBH27" s="28"/>
      <c r="KBI27" s="17"/>
      <c r="KBJ27" s="27"/>
      <c r="KBK27" s="27"/>
      <c r="KBL27" s="27"/>
      <c r="KBM27" s="27"/>
      <c r="KBN27" s="27"/>
      <c r="KBO27" s="27"/>
      <c r="KBP27" s="28"/>
      <c r="KBQ27" s="17"/>
      <c r="KBR27" s="27"/>
      <c r="KBS27" s="27"/>
      <c r="KBT27" s="27"/>
      <c r="KBU27" s="27"/>
      <c r="KBV27" s="27"/>
      <c r="KBW27" s="27"/>
      <c r="KBX27" s="28"/>
      <c r="KBY27" s="17"/>
      <c r="KBZ27" s="27"/>
      <c r="KCA27" s="27"/>
      <c r="KCB27" s="27"/>
      <c r="KCC27" s="27"/>
      <c r="KCD27" s="27"/>
      <c r="KCE27" s="27"/>
      <c r="KCF27" s="28"/>
      <c r="KCG27" s="17"/>
      <c r="KCH27" s="27"/>
      <c r="KCI27" s="27"/>
      <c r="KCJ27" s="27"/>
      <c r="KCK27" s="27"/>
      <c r="KCL27" s="27"/>
      <c r="KCM27" s="27"/>
      <c r="KCN27" s="28"/>
      <c r="KCO27" s="17"/>
      <c r="KCP27" s="27"/>
      <c r="KCQ27" s="27"/>
      <c r="KCR27" s="27"/>
      <c r="KCS27" s="27"/>
      <c r="KCT27" s="27"/>
      <c r="KCU27" s="27"/>
      <c r="KCV27" s="28"/>
      <c r="KCW27" s="17"/>
      <c r="KCX27" s="27"/>
      <c r="KCY27" s="27"/>
      <c r="KCZ27" s="27"/>
      <c r="KDA27" s="27"/>
      <c r="KDB27" s="27"/>
      <c r="KDC27" s="27"/>
      <c r="KDD27" s="28"/>
      <c r="KDE27" s="17"/>
      <c r="KDF27" s="27"/>
      <c r="KDG27" s="27"/>
      <c r="KDH27" s="27"/>
      <c r="KDI27" s="27"/>
      <c r="KDJ27" s="27"/>
      <c r="KDK27" s="27"/>
      <c r="KDL27" s="28"/>
      <c r="KDM27" s="17"/>
      <c r="KDN27" s="27"/>
      <c r="KDO27" s="27"/>
      <c r="KDP27" s="27"/>
      <c r="KDQ27" s="27"/>
      <c r="KDR27" s="27"/>
      <c r="KDS27" s="27"/>
      <c r="KDT27" s="28"/>
      <c r="KDU27" s="17"/>
      <c r="KDV27" s="27"/>
      <c r="KDW27" s="27"/>
      <c r="KDX27" s="27"/>
      <c r="KDY27" s="27"/>
      <c r="KDZ27" s="27"/>
      <c r="KEA27" s="27"/>
      <c r="KEB27" s="28"/>
      <c r="KEC27" s="17"/>
      <c r="KED27" s="27"/>
      <c r="KEE27" s="27"/>
      <c r="KEF27" s="27"/>
      <c r="KEG27" s="27"/>
      <c r="KEH27" s="27"/>
      <c r="KEI27" s="27"/>
      <c r="KEJ27" s="28"/>
      <c r="KEK27" s="17"/>
      <c r="KEL27" s="27"/>
      <c r="KEM27" s="27"/>
      <c r="KEN27" s="27"/>
      <c r="KEO27" s="27"/>
      <c r="KEP27" s="27"/>
      <c r="KEQ27" s="27"/>
      <c r="KER27" s="28"/>
      <c r="KES27" s="17"/>
      <c r="KET27" s="27"/>
      <c r="KEU27" s="27"/>
      <c r="KEV27" s="27"/>
      <c r="KEW27" s="27"/>
      <c r="KEX27" s="27"/>
      <c r="KEY27" s="27"/>
      <c r="KEZ27" s="28"/>
      <c r="KFA27" s="17"/>
      <c r="KFB27" s="27"/>
      <c r="KFC27" s="27"/>
      <c r="KFD27" s="27"/>
      <c r="KFE27" s="27"/>
      <c r="KFF27" s="27"/>
      <c r="KFG27" s="27"/>
      <c r="KFH27" s="28"/>
      <c r="KFI27" s="17"/>
      <c r="KFJ27" s="27"/>
      <c r="KFK27" s="27"/>
      <c r="KFL27" s="27"/>
      <c r="KFM27" s="27"/>
      <c r="KFN27" s="27"/>
      <c r="KFO27" s="27"/>
      <c r="KFP27" s="28"/>
      <c r="KFQ27" s="17"/>
      <c r="KFR27" s="27"/>
      <c r="KFS27" s="27"/>
      <c r="KFT27" s="27"/>
      <c r="KFU27" s="27"/>
      <c r="KFV27" s="27"/>
      <c r="KFW27" s="27"/>
      <c r="KFX27" s="28"/>
      <c r="KFY27" s="17"/>
      <c r="KFZ27" s="27"/>
      <c r="KGA27" s="27"/>
      <c r="KGB27" s="27"/>
      <c r="KGC27" s="27"/>
      <c r="KGD27" s="27"/>
      <c r="KGE27" s="27"/>
      <c r="KGF27" s="28"/>
      <c r="KGG27" s="17"/>
      <c r="KGH27" s="27"/>
      <c r="KGI27" s="27"/>
      <c r="KGJ27" s="27"/>
      <c r="KGK27" s="27"/>
      <c r="KGL27" s="27"/>
      <c r="KGM27" s="27"/>
      <c r="KGN27" s="28"/>
      <c r="KGO27" s="17"/>
      <c r="KGP27" s="27"/>
      <c r="KGQ27" s="27"/>
      <c r="KGR27" s="27"/>
      <c r="KGS27" s="27"/>
      <c r="KGT27" s="27"/>
      <c r="KGU27" s="27"/>
      <c r="KGV27" s="28"/>
      <c r="KGW27" s="17"/>
      <c r="KGX27" s="27"/>
      <c r="KGY27" s="27"/>
      <c r="KGZ27" s="27"/>
      <c r="KHA27" s="27"/>
      <c r="KHB27" s="27"/>
      <c r="KHC27" s="27"/>
      <c r="KHD27" s="28"/>
      <c r="KHE27" s="17"/>
      <c r="KHF27" s="27"/>
      <c r="KHG27" s="27"/>
      <c r="KHH27" s="27"/>
      <c r="KHI27" s="27"/>
      <c r="KHJ27" s="27"/>
      <c r="KHK27" s="27"/>
      <c r="KHL27" s="28"/>
      <c r="KHM27" s="17"/>
      <c r="KHN27" s="27"/>
      <c r="KHO27" s="27"/>
      <c r="KHP27" s="27"/>
      <c r="KHQ27" s="27"/>
      <c r="KHR27" s="27"/>
      <c r="KHS27" s="27"/>
      <c r="KHT27" s="28"/>
      <c r="KHU27" s="17"/>
      <c r="KHV27" s="27"/>
      <c r="KHW27" s="27"/>
      <c r="KHX27" s="27"/>
      <c r="KHY27" s="27"/>
      <c r="KHZ27" s="27"/>
      <c r="KIA27" s="27"/>
      <c r="KIB27" s="28"/>
      <c r="KIC27" s="17"/>
      <c r="KID27" s="27"/>
      <c r="KIE27" s="27"/>
      <c r="KIF27" s="27"/>
      <c r="KIG27" s="27"/>
      <c r="KIH27" s="27"/>
      <c r="KII27" s="27"/>
      <c r="KIJ27" s="28"/>
      <c r="KIK27" s="17"/>
      <c r="KIL27" s="27"/>
      <c r="KIM27" s="27"/>
      <c r="KIN27" s="27"/>
      <c r="KIO27" s="27"/>
      <c r="KIP27" s="27"/>
      <c r="KIQ27" s="27"/>
      <c r="KIR27" s="28"/>
      <c r="KIS27" s="17"/>
      <c r="KIT27" s="27"/>
      <c r="KIU27" s="27"/>
      <c r="KIV27" s="27"/>
      <c r="KIW27" s="27"/>
      <c r="KIX27" s="27"/>
      <c r="KIY27" s="27"/>
      <c r="KIZ27" s="28"/>
      <c r="KJA27" s="17"/>
      <c r="KJB27" s="27"/>
      <c r="KJC27" s="27"/>
      <c r="KJD27" s="27"/>
      <c r="KJE27" s="27"/>
      <c r="KJF27" s="27"/>
      <c r="KJG27" s="27"/>
      <c r="KJH27" s="28"/>
      <c r="KJI27" s="17"/>
      <c r="KJJ27" s="27"/>
      <c r="KJK27" s="27"/>
      <c r="KJL27" s="27"/>
      <c r="KJM27" s="27"/>
      <c r="KJN27" s="27"/>
      <c r="KJO27" s="27"/>
      <c r="KJP27" s="28"/>
      <c r="KJQ27" s="17"/>
      <c r="KJR27" s="27"/>
      <c r="KJS27" s="27"/>
      <c r="KJT27" s="27"/>
      <c r="KJU27" s="27"/>
      <c r="KJV27" s="27"/>
      <c r="KJW27" s="27"/>
      <c r="KJX27" s="28"/>
      <c r="KJY27" s="17"/>
      <c r="KJZ27" s="27"/>
      <c r="KKA27" s="27"/>
      <c r="KKB27" s="27"/>
      <c r="KKC27" s="27"/>
      <c r="KKD27" s="27"/>
      <c r="KKE27" s="27"/>
      <c r="KKF27" s="28"/>
      <c r="KKG27" s="17"/>
      <c r="KKH27" s="27"/>
      <c r="KKI27" s="27"/>
      <c r="KKJ27" s="27"/>
      <c r="KKK27" s="27"/>
      <c r="KKL27" s="27"/>
      <c r="KKM27" s="27"/>
      <c r="KKN27" s="28"/>
      <c r="KKO27" s="17"/>
      <c r="KKP27" s="27"/>
      <c r="KKQ27" s="27"/>
      <c r="KKR27" s="27"/>
      <c r="KKS27" s="27"/>
      <c r="KKT27" s="27"/>
      <c r="KKU27" s="27"/>
      <c r="KKV27" s="28"/>
      <c r="KKW27" s="17"/>
      <c r="KKX27" s="27"/>
      <c r="KKY27" s="27"/>
      <c r="KKZ27" s="27"/>
      <c r="KLA27" s="27"/>
      <c r="KLB27" s="27"/>
      <c r="KLC27" s="27"/>
      <c r="KLD27" s="28"/>
      <c r="KLE27" s="17"/>
      <c r="KLF27" s="27"/>
      <c r="KLG27" s="27"/>
      <c r="KLH27" s="27"/>
      <c r="KLI27" s="27"/>
      <c r="KLJ27" s="27"/>
      <c r="KLK27" s="27"/>
      <c r="KLL27" s="28"/>
      <c r="KLM27" s="17"/>
      <c r="KLN27" s="27"/>
      <c r="KLO27" s="27"/>
      <c r="KLP27" s="27"/>
      <c r="KLQ27" s="27"/>
      <c r="KLR27" s="27"/>
      <c r="KLS27" s="27"/>
      <c r="KLT27" s="28"/>
      <c r="KLU27" s="17"/>
      <c r="KLV27" s="27"/>
      <c r="KLW27" s="27"/>
      <c r="KLX27" s="27"/>
      <c r="KLY27" s="27"/>
      <c r="KLZ27" s="27"/>
      <c r="KMA27" s="27"/>
      <c r="KMB27" s="28"/>
      <c r="KMC27" s="17"/>
      <c r="KMD27" s="27"/>
      <c r="KME27" s="27"/>
      <c r="KMF27" s="27"/>
      <c r="KMG27" s="27"/>
      <c r="KMH27" s="27"/>
      <c r="KMI27" s="27"/>
      <c r="KMJ27" s="28"/>
      <c r="KMK27" s="17"/>
      <c r="KML27" s="27"/>
      <c r="KMM27" s="27"/>
      <c r="KMN27" s="27"/>
      <c r="KMO27" s="27"/>
      <c r="KMP27" s="27"/>
      <c r="KMQ27" s="27"/>
      <c r="KMR27" s="28"/>
      <c r="KMS27" s="17"/>
      <c r="KMT27" s="27"/>
      <c r="KMU27" s="27"/>
      <c r="KMV27" s="27"/>
      <c r="KMW27" s="27"/>
      <c r="KMX27" s="27"/>
      <c r="KMY27" s="27"/>
      <c r="KMZ27" s="28"/>
      <c r="KNA27" s="17"/>
      <c r="KNB27" s="27"/>
      <c r="KNC27" s="27"/>
      <c r="KND27" s="27"/>
      <c r="KNE27" s="27"/>
      <c r="KNF27" s="27"/>
      <c r="KNG27" s="27"/>
      <c r="KNH27" s="28"/>
      <c r="KNI27" s="17"/>
      <c r="KNJ27" s="27"/>
      <c r="KNK27" s="27"/>
      <c r="KNL27" s="27"/>
      <c r="KNM27" s="27"/>
      <c r="KNN27" s="27"/>
      <c r="KNO27" s="27"/>
      <c r="KNP27" s="28"/>
      <c r="KNQ27" s="17"/>
      <c r="KNR27" s="27"/>
      <c r="KNS27" s="27"/>
      <c r="KNT27" s="27"/>
      <c r="KNU27" s="27"/>
      <c r="KNV27" s="27"/>
      <c r="KNW27" s="27"/>
      <c r="KNX27" s="28"/>
      <c r="KNY27" s="17"/>
      <c r="KNZ27" s="27"/>
      <c r="KOA27" s="27"/>
      <c r="KOB27" s="27"/>
      <c r="KOC27" s="27"/>
      <c r="KOD27" s="27"/>
      <c r="KOE27" s="27"/>
      <c r="KOF27" s="28"/>
      <c r="KOG27" s="17"/>
      <c r="KOH27" s="27"/>
      <c r="KOI27" s="27"/>
      <c r="KOJ27" s="27"/>
      <c r="KOK27" s="27"/>
      <c r="KOL27" s="27"/>
      <c r="KOM27" s="27"/>
      <c r="KON27" s="28"/>
      <c r="KOO27" s="17"/>
      <c r="KOP27" s="27"/>
      <c r="KOQ27" s="27"/>
      <c r="KOR27" s="27"/>
      <c r="KOS27" s="27"/>
      <c r="KOT27" s="27"/>
      <c r="KOU27" s="27"/>
      <c r="KOV27" s="28"/>
      <c r="KOW27" s="17"/>
      <c r="KOX27" s="27"/>
      <c r="KOY27" s="27"/>
      <c r="KOZ27" s="27"/>
      <c r="KPA27" s="27"/>
      <c r="KPB27" s="27"/>
      <c r="KPC27" s="27"/>
      <c r="KPD27" s="28"/>
      <c r="KPE27" s="17"/>
      <c r="KPF27" s="27"/>
      <c r="KPG27" s="27"/>
      <c r="KPH27" s="27"/>
      <c r="KPI27" s="27"/>
      <c r="KPJ27" s="27"/>
      <c r="KPK27" s="27"/>
      <c r="KPL27" s="28"/>
      <c r="KPM27" s="17"/>
      <c r="KPN27" s="27"/>
      <c r="KPO27" s="27"/>
      <c r="KPP27" s="27"/>
      <c r="KPQ27" s="27"/>
      <c r="KPR27" s="27"/>
      <c r="KPS27" s="27"/>
      <c r="KPT27" s="28"/>
      <c r="KPU27" s="17"/>
      <c r="KPV27" s="27"/>
      <c r="KPW27" s="27"/>
      <c r="KPX27" s="27"/>
      <c r="KPY27" s="27"/>
      <c r="KPZ27" s="27"/>
      <c r="KQA27" s="27"/>
      <c r="KQB27" s="28"/>
      <c r="KQC27" s="17"/>
      <c r="KQD27" s="27"/>
      <c r="KQE27" s="27"/>
      <c r="KQF27" s="27"/>
      <c r="KQG27" s="27"/>
      <c r="KQH27" s="27"/>
      <c r="KQI27" s="27"/>
      <c r="KQJ27" s="28"/>
      <c r="KQK27" s="17"/>
      <c r="KQL27" s="27"/>
      <c r="KQM27" s="27"/>
      <c r="KQN27" s="27"/>
      <c r="KQO27" s="27"/>
      <c r="KQP27" s="27"/>
      <c r="KQQ27" s="27"/>
      <c r="KQR27" s="28"/>
      <c r="KQS27" s="17"/>
      <c r="KQT27" s="27"/>
      <c r="KQU27" s="27"/>
      <c r="KQV27" s="27"/>
      <c r="KQW27" s="27"/>
      <c r="KQX27" s="27"/>
      <c r="KQY27" s="27"/>
      <c r="KQZ27" s="28"/>
      <c r="KRA27" s="17"/>
      <c r="KRB27" s="27"/>
      <c r="KRC27" s="27"/>
      <c r="KRD27" s="27"/>
      <c r="KRE27" s="27"/>
      <c r="KRF27" s="27"/>
      <c r="KRG27" s="27"/>
      <c r="KRH27" s="28"/>
      <c r="KRI27" s="17"/>
      <c r="KRJ27" s="27"/>
      <c r="KRK27" s="27"/>
      <c r="KRL27" s="27"/>
      <c r="KRM27" s="27"/>
      <c r="KRN27" s="27"/>
      <c r="KRO27" s="27"/>
      <c r="KRP27" s="28"/>
      <c r="KRQ27" s="17"/>
      <c r="KRR27" s="27"/>
      <c r="KRS27" s="27"/>
      <c r="KRT27" s="27"/>
      <c r="KRU27" s="27"/>
      <c r="KRV27" s="27"/>
      <c r="KRW27" s="27"/>
      <c r="KRX27" s="28"/>
      <c r="KRY27" s="17"/>
      <c r="KRZ27" s="27"/>
      <c r="KSA27" s="27"/>
      <c r="KSB27" s="27"/>
      <c r="KSC27" s="27"/>
      <c r="KSD27" s="27"/>
      <c r="KSE27" s="27"/>
      <c r="KSF27" s="28"/>
      <c r="KSG27" s="17"/>
      <c r="KSH27" s="27"/>
      <c r="KSI27" s="27"/>
      <c r="KSJ27" s="27"/>
      <c r="KSK27" s="27"/>
      <c r="KSL27" s="27"/>
      <c r="KSM27" s="27"/>
      <c r="KSN27" s="28"/>
      <c r="KSO27" s="17"/>
      <c r="KSP27" s="27"/>
      <c r="KSQ27" s="27"/>
      <c r="KSR27" s="27"/>
      <c r="KSS27" s="27"/>
      <c r="KST27" s="27"/>
      <c r="KSU27" s="27"/>
      <c r="KSV27" s="28"/>
      <c r="KSW27" s="17"/>
      <c r="KSX27" s="27"/>
      <c r="KSY27" s="27"/>
      <c r="KSZ27" s="27"/>
      <c r="KTA27" s="27"/>
      <c r="KTB27" s="27"/>
      <c r="KTC27" s="27"/>
      <c r="KTD27" s="28"/>
      <c r="KTE27" s="17"/>
      <c r="KTF27" s="27"/>
      <c r="KTG27" s="27"/>
      <c r="KTH27" s="27"/>
      <c r="KTI27" s="27"/>
      <c r="KTJ27" s="27"/>
      <c r="KTK27" s="27"/>
      <c r="KTL27" s="28"/>
      <c r="KTM27" s="17"/>
      <c r="KTN27" s="27"/>
      <c r="KTO27" s="27"/>
      <c r="KTP27" s="27"/>
      <c r="KTQ27" s="27"/>
      <c r="KTR27" s="27"/>
      <c r="KTS27" s="27"/>
      <c r="KTT27" s="28"/>
      <c r="KTU27" s="17"/>
      <c r="KTV27" s="27"/>
      <c r="KTW27" s="27"/>
      <c r="KTX27" s="27"/>
      <c r="KTY27" s="27"/>
      <c r="KTZ27" s="27"/>
      <c r="KUA27" s="27"/>
      <c r="KUB27" s="28"/>
      <c r="KUC27" s="17"/>
      <c r="KUD27" s="27"/>
      <c r="KUE27" s="27"/>
      <c r="KUF27" s="27"/>
      <c r="KUG27" s="27"/>
      <c r="KUH27" s="27"/>
      <c r="KUI27" s="27"/>
      <c r="KUJ27" s="28"/>
      <c r="KUK27" s="17"/>
      <c r="KUL27" s="27"/>
      <c r="KUM27" s="27"/>
      <c r="KUN27" s="27"/>
      <c r="KUO27" s="27"/>
      <c r="KUP27" s="27"/>
      <c r="KUQ27" s="27"/>
      <c r="KUR27" s="28"/>
      <c r="KUS27" s="17"/>
      <c r="KUT27" s="27"/>
      <c r="KUU27" s="27"/>
      <c r="KUV27" s="27"/>
      <c r="KUW27" s="27"/>
      <c r="KUX27" s="27"/>
      <c r="KUY27" s="27"/>
      <c r="KUZ27" s="28"/>
      <c r="KVA27" s="17"/>
      <c r="KVB27" s="27"/>
      <c r="KVC27" s="27"/>
      <c r="KVD27" s="27"/>
      <c r="KVE27" s="27"/>
      <c r="KVF27" s="27"/>
      <c r="KVG27" s="27"/>
      <c r="KVH27" s="28"/>
      <c r="KVI27" s="17"/>
      <c r="KVJ27" s="27"/>
      <c r="KVK27" s="27"/>
      <c r="KVL27" s="27"/>
      <c r="KVM27" s="27"/>
      <c r="KVN27" s="27"/>
      <c r="KVO27" s="27"/>
      <c r="KVP27" s="28"/>
      <c r="KVQ27" s="17"/>
      <c r="KVR27" s="27"/>
      <c r="KVS27" s="27"/>
      <c r="KVT27" s="27"/>
      <c r="KVU27" s="27"/>
      <c r="KVV27" s="27"/>
      <c r="KVW27" s="27"/>
      <c r="KVX27" s="28"/>
      <c r="KVY27" s="17"/>
      <c r="KVZ27" s="27"/>
      <c r="KWA27" s="27"/>
      <c r="KWB27" s="27"/>
      <c r="KWC27" s="27"/>
      <c r="KWD27" s="27"/>
      <c r="KWE27" s="27"/>
      <c r="KWF27" s="28"/>
      <c r="KWG27" s="17"/>
      <c r="KWH27" s="27"/>
      <c r="KWI27" s="27"/>
      <c r="KWJ27" s="27"/>
      <c r="KWK27" s="27"/>
      <c r="KWL27" s="27"/>
      <c r="KWM27" s="27"/>
      <c r="KWN27" s="28"/>
      <c r="KWO27" s="17"/>
      <c r="KWP27" s="27"/>
      <c r="KWQ27" s="27"/>
      <c r="KWR27" s="27"/>
      <c r="KWS27" s="27"/>
      <c r="KWT27" s="27"/>
      <c r="KWU27" s="27"/>
      <c r="KWV27" s="28"/>
      <c r="KWW27" s="17"/>
      <c r="KWX27" s="27"/>
      <c r="KWY27" s="27"/>
      <c r="KWZ27" s="27"/>
      <c r="KXA27" s="27"/>
      <c r="KXB27" s="27"/>
      <c r="KXC27" s="27"/>
      <c r="KXD27" s="28"/>
      <c r="KXE27" s="17"/>
      <c r="KXF27" s="27"/>
      <c r="KXG27" s="27"/>
      <c r="KXH27" s="27"/>
      <c r="KXI27" s="27"/>
      <c r="KXJ27" s="27"/>
      <c r="KXK27" s="27"/>
      <c r="KXL27" s="28"/>
      <c r="KXM27" s="17"/>
      <c r="KXN27" s="27"/>
      <c r="KXO27" s="27"/>
      <c r="KXP27" s="27"/>
      <c r="KXQ27" s="27"/>
      <c r="KXR27" s="27"/>
      <c r="KXS27" s="27"/>
      <c r="KXT27" s="28"/>
      <c r="KXU27" s="17"/>
      <c r="KXV27" s="27"/>
      <c r="KXW27" s="27"/>
      <c r="KXX27" s="27"/>
      <c r="KXY27" s="27"/>
      <c r="KXZ27" s="27"/>
      <c r="KYA27" s="27"/>
      <c r="KYB27" s="28"/>
      <c r="KYC27" s="17"/>
      <c r="KYD27" s="27"/>
      <c r="KYE27" s="27"/>
      <c r="KYF27" s="27"/>
      <c r="KYG27" s="27"/>
      <c r="KYH27" s="27"/>
      <c r="KYI27" s="27"/>
      <c r="KYJ27" s="28"/>
      <c r="KYK27" s="17"/>
      <c r="KYL27" s="27"/>
      <c r="KYM27" s="27"/>
      <c r="KYN27" s="27"/>
      <c r="KYO27" s="27"/>
      <c r="KYP27" s="27"/>
      <c r="KYQ27" s="27"/>
      <c r="KYR27" s="28"/>
      <c r="KYS27" s="17"/>
      <c r="KYT27" s="27"/>
      <c r="KYU27" s="27"/>
      <c r="KYV27" s="27"/>
      <c r="KYW27" s="27"/>
      <c r="KYX27" s="27"/>
      <c r="KYY27" s="27"/>
      <c r="KYZ27" s="28"/>
      <c r="KZA27" s="17"/>
      <c r="KZB27" s="27"/>
      <c r="KZC27" s="27"/>
      <c r="KZD27" s="27"/>
      <c r="KZE27" s="27"/>
      <c r="KZF27" s="27"/>
      <c r="KZG27" s="27"/>
      <c r="KZH27" s="28"/>
      <c r="KZI27" s="17"/>
      <c r="KZJ27" s="27"/>
      <c r="KZK27" s="27"/>
      <c r="KZL27" s="27"/>
      <c r="KZM27" s="27"/>
      <c r="KZN27" s="27"/>
      <c r="KZO27" s="27"/>
      <c r="KZP27" s="28"/>
      <c r="KZQ27" s="17"/>
      <c r="KZR27" s="27"/>
      <c r="KZS27" s="27"/>
      <c r="KZT27" s="27"/>
      <c r="KZU27" s="27"/>
      <c r="KZV27" s="27"/>
      <c r="KZW27" s="27"/>
      <c r="KZX27" s="28"/>
      <c r="KZY27" s="17"/>
      <c r="KZZ27" s="27"/>
      <c r="LAA27" s="27"/>
      <c r="LAB27" s="27"/>
      <c r="LAC27" s="27"/>
      <c r="LAD27" s="27"/>
      <c r="LAE27" s="27"/>
      <c r="LAF27" s="28"/>
      <c r="LAG27" s="17"/>
      <c r="LAH27" s="27"/>
      <c r="LAI27" s="27"/>
      <c r="LAJ27" s="27"/>
      <c r="LAK27" s="27"/>
      <c r="LAL27" s="27"/>
      <c r="LAM27" s="27"/>
      <c r="LAN27" s="28"/>
      <c r="LAO27" s="17"/>
      <c r="LAP27" s="27"/>
      <c r="LAQ27" s="27"/>
      <c r="LAR27" s="27"/>
      <c r="LAS27" s="27"/>
      <c r="LAT27" s="27"/>
      <c r="LAU27" s="27"/>
      <c r="LAV27" s="28"/>
      <c r="LAW27" s="17"/>
      <c r="LAX27" s="27"/>
      <c r="LAY27" s="27"/>
      <c r="LAZ27" s="27"/>
      <c r="LBA27" s="27"/>
      <c r="LBB27" s="27"/>
      <c r="LBC27" s="27"/>
      <c r="LBD27" s="28"/>
      <c r="LBE27" s="17"/>
      <c r="LBF27" s="27"/>
      <c r="LBG27" s="27"/>
      <c r="LBH27" s="27"/>
      <c r="LBI27" s="27"/>
      <c r="LBJ27" s="27"/>
      <c r="LBK27" s="27"/>
      <c r="LBL27" s="28"/>
      <c r="LBM27" s="17"/>
      <c r="LBN27" s="27"/>
      <c r="LBO27" s="27"/>
      <c r="LBP27" s="27"/>
      <c r="LBQ27" s="27"/>
      <c r="LBR27" s="27"/>
      <c r="LBS27" s="27"/>
      <c r="LBT27" s="28"/>
      <c r="LBU27" s="17"/>
      <c r="LBV27" s="27"/>
      <c r="LBW27" s="27"/>
      <c r="LBX27" s="27"/>
      <c r="LBY27" s="27"/>
      <c r="LBZ27" s="27"/>
      <c r="LCA27" s="27"/>
      <c r="LCB27" s="28"/>
      <c r="LCC27" s="17"/>
      <c r="LCD27" s="27"/>
      <c r="LCE27" s="27"/>
      <c r="LCF27" s="27"/>
      <c r="LCG27" s="27"/>
      <c r="LCH27" s="27"/>
      <c r="LCI27" s="27"/>
      <c r="LCJ27" s="28"/>
      <c r="LCK27" s="17"/>
      <c r="LCL27" s="27"/>
      <c r="LCM27" s="27"/>
      <c r="LCN27" s="27"/>
      <c r="LCO27" s="27"/>
      <c r="LCP27" s="27"/>
      <c r="LCQ27" s="27"/>
      <c r="LCR27" s="28"/>
      <c r="LCS27" s="17"/>
      <c r="LCT27" s="27"/>
      <c r="LCU27" s="27"/>
      <c r="LCV27" s="27"/>
      <c r="LCW27" s="27"/>
      <c r="LCX27" s="27"/>
      <c r="LCY27" s="27"/>
      <c r="LCZ27" s="28"/>
      <c r="LDA27" s="17"/>
      <c r="LDB27" s="27"/>
      <c r="LDC27" s="27"/>
      <c r="LDD27" s="27"/>
      <c r="LDE27" s="27"/>
      <c r="LDF27" s="27"/>
      <c r="LDG27" s="27"/>
      <c r="LDH27" s="28"/>
      <c r="LDI27" s="17"/>
      <c r="LDJ27" s="27"/>
      <c r="LDK27" s="27"/>
      <c r="LDL27" s="27"/>
      <c r="LDM27" s="27"/>
      <c r="LDN27" s="27"/>
      <c r="LDO27" s="27"/>
      <c r="LDP27" s="28"/>
      <c r="LDQ27" s="17"/>
      <c r="LDR27" s="27"/>
      <c r="LDS27" s="27"/>
      <c r="LDT27" s="27"/>
      <c r="LDU27" s="27"/>
      <c r="LDV27" s="27"/>
      <c r="LDW27" s="27"/>
      <c r="LDX27" s="28"/>
      <c r="LDY27" s="17"/>
      <c r="LDZ27" s="27"/>
      <c r="LEA27" s="27"/>
      <c r="LEB27" s="27"/>
      <c r="LEC27" s="27"/>
      <c r="LED27" s="27"/>
      <c r="LEE27" s="27"/>
      <c r="LEF27" s="28"/>
      <c r="LEG27" s="17"/>
      <c r="LEH27" s="27"/>
      <c r="LEI27" s="27"/>
      <c r="LEJ27" s="27"/>
      <c r="LEK27" s="27"/>
      <c r="LEL27" s="27"/>
      <c r="LEM27" s="27"/>
      <c r="LEN27" s="28"/>
      <c r="LEO27" s="17"/>
      <c r="LEP27" s="27"/>
      <c r="LEQ27" s="27"/>
      <c r="LER27" s="27"/>
      <c r="LES27" s="27"/>
      <c r="LET27" s="27"/>
      <c r="LEU27" s="27"/>
      <c r="LEV27" s="28"/>
      <c r="LEW27" s="17"/>
      <c r="LEX27" s="27"/>
      <c r="LEY27" s="27"/>
      <c r="LEZ27" s="27"/>
      <c r="LFA27" s="27"/>
      <c r="LFB27" s="27"/>
      <c r="LFC27" s="27"/>
      <c r="LFD27" s="28"/>
      <c r="LFE27" s="17"/>
      <c r="LFF27" s="27"/>
      <c r="LFG27" s="27"/>
      <c r="LFH27" s="27"/>
      <c r="LFI27" s="27"/>
      <c r="LFJ27" s="27"/>
      <c r="LFK27" s="27"/>
      <c r="LFL27" s="28"/>
      <c r="LFM27" s="17"/>
      <c r="LFN27" s="27"/>
      <c r="LFO27" s="27"/>
      <c r="LFP27" s="27"/>
      <c r="LFQ27" s="27"/>
      <c r="LFR27" s="27"/>
      <c r="LFS27" s="27"/>
      <c r="LFT27" s="28"/>
      <c r="LFU27" s="17"/>
      <c r="LFV27" s="27"/>
      <c r="LFW27" s="27"/>
      <c r="LFX27" s="27"/>
      <c r="LFY27" s="27"/>
      <c r="LFZ27" s="27"/>
      <c r="LGA27" s="27"/>
      <c r="LGB27" s="28"/>
      <c r="LGC27" s="17"/>
      <c r="LGD27" s="27"/>
      <c r="LGE27" s="27"/>
      <c r="LGF27" s="27"/>
      <c r="LGG27" s="27"/>
      <c r="LGH27" s="27"/>
      <c r="LGI27" s="27"/>
      <c r="LGJ27" s="28"/>
      <c r="LGK27" s="17"/>
      <c r="LGL27" s="27"/>
      <c r="LGM27" s="27"/>
      <c r="LGN27" s="27"/>
      <c r="LGO27" s="27"/>
      <c r="LGP27" s="27"/>
      <c r="LGQ27" s="27"/>
      <c r="LGR27" s="28"/>
      <c r="LGS27" s="17"/>
      <c r="LGT27" s="27"/>
      <c r="LGU27" s="27"/>
      <c r="LGV27" s="27"/>
      <c r="LGW27" s="27"/>
      <c r="LGX27" s="27"/>
      <c r="LGY27" s="27"/>
      <c r="LGZ27" s="28"/>
      <c r="LHA27" s="17"/>
      <c r="LHB27" s="27"/>
      <c r="LHC27" s="27"/>
      <c r="LHD27" s="27"/>
      <c r="LHE27" s="27"/>
      <c r="LHF27" s="27"/>
      <c r="LHG27" s="27"/>
      <c r="LHH27" s="28"/>
      <c r="LHI27" s="17"/>
      <c r="LHJ27" s="27"/>
      <c r="LHK27" s="27"/>
      <c r="LHL27" s="27"/>
      <c r="LHM27" s="27"/>
      <c r="LHN27" s="27"/>
      <c r="LHO27" s="27"/>
      <c r="LHP27" s="28"/>
      <c r="LHQ27" s="17"/>
      <c r="LHR27" s="27"/>
      <c r="LHS27" s="27"/>
      <c r="LHT27" s="27"/>
      <c r="LHU27" s="27"/>
      <c r="LHV27" s="27"/>
      <c r="LHW27" s="27"/>
      <c r="LHX27" s="28"/>
      <c r="LHY27" s="17"/>
      <c r="LHZ27" s="27"/>
      <c r="LIA27" s="27"/>
      <c r="LIB27" s="27"/>
      <c r="LIC27" s="27"/>
      <c r="LID27" s="27"/>
      <c r="LIE27" s="27"/>
      <c r="LIF27" s="28"/>
      <c r="LIG27" s="17"/>
      <c r="LIH27" s="27"/>
      <c r="LII27" s="27"/>
      <c r="LIJ27" s="27"/>
      <c r="LIK27" s="27"/>
      <c r="LIL27" s="27"/>
      <c r="LIM27" s="27"/>
      <c r="LIN27" s="28"/>
      <c r="LIO27" s="17"/>
      <c r="LIP27" s="27"/>
      <c r="LIQ27" s="27"/>
      <c r="LIR27" s="27"/>
      <c r="LIS27" s="27"/>
      <c r="LIT27" s="27"/>
      <c r="LIU27" s="27"/>
      <c r="LIV27" s="28"/>
      <c r="LIW27" s="17"/>
      <c r="LIX27" s="27"/>
      <c r="LIY27" s="27"/>
      <c r="LIZ27" s="27"/>
      <c r="LJA27" s="27"/>
      <c r="LJB27" s="27"/>
      <c r="LJC27" s="27"/>
      <c r="LJD27" s="28"/>
      <c r="LJE27" s="17"/>
      <c r="LJF27" s="27"/>
      <c r="LJG27" s="27"/>
      <c r="LJH27" s="27"/>
      <c r="LJI27" s="27"/>
      <c r="LJJ27" s="27"/>
      <c r="LJK27" s="27"/>
      <c r="LJL27" s="28"/>
      <c r="LJM27" s="17"/>
      <c r="LJN27" s="27"/>
      <c r="LJO27" s="27"/>
      <c r="LJP27" s="27"/>
      <c r="LJQ27" s="27"/>
      <c r="LJR27" s="27"/>
      <c r="LJS27" s="27"/>
      <c r="LJT27" s="28"/>
      <c r="LJU27" s="17"/>
      <c r="LJV27" s="27"/>
      <c r="LJW27" s="27"/>
      <c r="LJX27" s="27"/>
      <c r="LJY27" s="27"/>
      <c r="LJZ27" s="27"/>
      <c r="LKA27" s="27"/>
      <c r="LKB27" s="28"/>
      <c r="LKC27" s="17"/>
      <c r="LKD27" s="27"/>
      <c r="LKE27" s="27"/>
      <c r="LKF27" s="27"/>
      <c r="LKG27" s="27"/>
      <c r="LKH27" s="27"/>
      <c r="LKI27" s="27"/>
      <c r="LKJ27" s="28"/>
      <c r="LKK27" s="17"/>
      <c r="LKL27" s="27"/>
      <c r="LKM27" s="27"/>
      <c r="LKN27" s="27"/>
      <c r="LKO27" s="27"/>
      <c r="LKP27" s="27"/>
      <c r="LKQ27" s="27"/>
      <c r="LKR27" s="28"/>
      <c r="LKS27" s="17"/>
      <c r="LKT27" s="27"/>
      <c r="LKU27" s="27"/>
      <c r="LKV27" s="27"/>
      <c r="LKW27" s="27"/>
      <c r="LKX27" s="27"/>
      <c r="LKY27" s="27"/>
      <c r="LKZ27" s="28"/>
      <c r="LLA27" s="17"/>
      <c r="LLB27" s="27"/>
      <c r="LLC27" s="27"/>
      <c r="LLD27" s="27"/>
      <c r="LLE27" s="27"/>
      <c r="LLF27" s="27"/>
      <c r="LLG27" s="27"/>
      <c r="LLH27" s="28"/>
      <c r="LLI27" s="17"/>
      <c r="LLJ27" s="27"/>
      <c r="LLK27" s="27"/>
      <c r="LLL27" s="27"/>
      <c r="LLM27" s="27"/>
      <c r="LLN27" s="27"/>
      <c r="LLO27" s="27"/>
      <c r="LLP27" s="28"/>
      <c r="LLQ27" s="17"/>
      <c r="LLR27" s="27"/>
      <c r="LLS27" s="27"/>
      <c r="LLT27" s="27"/>
      <c r="LLU27" s="27"/>
      <c r="LLV27" s="27"/>
      <c r="LLW27" s="27"/>
      <c r="LLX27" s="28"/>
      <c r="LLY27" s="17"/>
      <c r="LLZ27" s="27"/>
      <c r="LMA27" s="27"/>
      <c r="LMB27" s="27"/>
      <c r="LMC27" s="27"/>
      <c r="LMD27" s="27"/>
      <c r="LME27" s="27"/>
      <c r="LMF27" s="28"/>
      <c r="LMG27" s="17"/>
      <c r="LMH27" s="27"/>
      <c r="LMI27" s="27"/>
      <c r="LMJ27" s="27"/>
      <c r="LMK27" s="27"/>
      <c r="LML27" s="27"/>
      <c r="LMM27" s="27"/>
      <c r="LMN27" s="28"/>
      <c r="LMO27" s="17"/>
      <c r="LMP27" s="27"/>
      <c r="LMQ27" s="27"/>
      <c r="LMR27" s="27"/>
      <c r="LMS27" s="27"/>
      <c r="LMT27" s="27"/>
      <c r="LMU27" s="27"/>
      <c r="LMV27" s="28"/>
      <c r="LMW27" s="17"/>
      <c r="LMX27" s="27"/>
      <c r="LMY27" s="27"/>
      <c r="LMZ27" s="27"/>
      <c r="LNA27" s="27"/>
      <c r="LNB27" s="27"/>
      <c r="LNC27" s="27"/>
      <c r="LND27" s="28"/>
      <c r="LNE27" s="17"/>
      <c r="LNF27" s="27"/>
      <c r="LNG27" s="27"/>
      <c r="LNH27" s="27"/>
      <c r="LNI27" s="27"/>
      <c r="LNJ27" s="27"/>
      <c r="LNK27" s="27"/>
      <c r="LNL27" s="28"/>
      <c r="LNM27" s="17"/>
      <c r="LNN27" s="27"/>
      <c r="LNO27" s="27"/>
      <c r="LNP27" s="27"/>
      <c r="LNQ27" s="27"/>
      <c r="LNR27" s="27"/>
      <c r="LNS27" s="27"/>
      <c r="LNT27" s="28"/>
      <c r="LNU27" s="17"/>
      <c r="LNV27" s="27"/>
      <c r="LNW27" s="27"/>
      <c r="LNX27" s="27"/>
      <c r="LNY27" s="27"/>
      <c r="LNZ27" s="27"/>
      <c r="LOA27" s="27"/>
      <c r="LOB27" s="28"/>
      <c r="LOC27" s="17"/>
      <c r="LOD27" s="27"/>
      <c r="LOE27" s="27"/>
      <c r="LOF27" s="27"/>
      <c r="LOG27" s="27"/>
      <c r="LOH27" s="27"/>
      <c r="LOI27" s="27"/>
      <c r="LOJ27" s="28"/>
      <c r="LOK27" s="17"/>
      <c r="LOL27" s="27"/>
      <c r="LOM27" s="27"/>
      <c r="LON27" s="27"/>
      <c r="LOO27" s="27"/>
      <c r="LOP27" s="27"/>
      <c r="LOQ27" s="27"/>
      <c r="LOR27" s="28"/>
      <c r="LOS27" s="17"/>
      <c r="LOT27" s="27"/>
      <c r="LOU27" s="27"/>
      <c r="LOV27" s="27"/>
      <c r="LOW27" s="27"/>
      <c r="LOX27" s="27"/>
      <c r="LOY27" s="27"/>
      <c r="LOZ27" s="28"/>
      <c r="LPA27" s="17"/>
      <c r="LPB27" s="27"/>
      <c r="LPC27" s="27"/>
      <c r="LPD27" s="27"/>
      <c r="LPE27" s="27"/>
      <c r="LPF27" s="27"/>
      <c r="LPG27" s="27"/>
      <c r="LPH27" s="28"/>
      <c r="LPI27" s="17"/>
      <c r="LPJ27" s="27"/>
      <c r="LPK27" s="27"/>
      <c r="LPL27" s="27"/>
      <c r="LPM27" s="27"/>
      <c r="LPN27" s="27"/>
      <c r="LPO27" s="27"/>
      <c r="LPP27" s="28"/>
      <c r="LPQ27" s="17"/>
      <c r="LPR27" s="27"/>
      <c r="LPS27" s="27"/>
      <c r="LPT27" s="27"/>
      <c r="LPU27" s="27"/>
      <c r="LPV27" s="27"/>
      <c r="LPW27" s="27"/>
      <c r="LPX27" s="28"/>
      <c r="LPY27" s="17"/>
      <c r="LPZ27" s="27"/>
      <c r="LQA27" s="27"/>
      <c r="LQB27" s="27"/>
      <c r="LQC27" s="27"/>
      <c r="LQD27" s="27"/>
      <c r="LQE27" s="27"/>
      <c r="LQF27" s="28"/>
      <c r="LQG27" s="17"/>
      <c r="LQH27" s="27"/>
      <c r="LQI27" s="27"/>
      <c r="LQJ27" s="27"/>
      <c r="LQK27" s="27"/>
      <c r="LQL27" s="27"/>
      <c r="LQM27" s="27"/>
      <c r="LQN27" s="28"/>
      <c r="LQO27" s="17"/>
      <c r="LQP27" s="27"/>
      <c r="LQQ27" s="27"/>
      <c r="LQR27" s="27"/>
      <c r="LQS27" s="27"/>
      <c r="LQT27" s="27"/>
      <c r="LQU27" s="27"/>
      <c r="LQV27" s="28"/>
      <c r="LQW27" s="17"/>
      <c r="LQX27" s="27"/>
      <c r="LQY27" s="27"/>
      <c r="LQZ27" s="27"/>
      <c r="LRA27" s="27"/>
      <c r="LRB27" s="27"/>
      <c r="LRC27" s="27"/>
      <c r="LRD27" s="28"/>
      <c r="LRE27" s="17"/>
      <c r="LRF27" s="27"/>
      <c r="LRG27" s="27"/>
      <c r="LRH27" s="27"/>
      <c r="LRI27" s="27"/>
      <c r="LRJ27" s="27"/>
      <c r="LRK27" s="27"/>
      <c r="LRL27" s="28"/>
      <c r="LRM27" s="17"/>
      <c r="LRN27" s="27"/>
      <c r="LRO27" s="27"/>
      <c r="LRP27" s="27"/>
      <c r="LRQ27" s="27"/>
      <c r="LRR27" s="27"/>
      <c r="LRS27" s="27"/>
      <c r="LRT27" s="28"/>
      <c r="LRU27" s="17"/>
      <c r="LRV27" s="27"/>
      <c r="LRW27" s="27"/>
      <c r="LRX27" s="27"/>
      <c r="LRY27" s="27"/>
      <c r="LRZ27" s="27"/>
      <c r="LSA27" s="27"/>
      <c r="LSB27" s="28"/>
      <c r="LSC27" s="17"/>
      <c r="LSD27" s="27"/>
      <c r="LSE27" s="27"/>
      <c r="LSF27" s="27"/>
      <c r="LSG27" s="27"/>
      <c r="LSH27" s="27"/>
      <c r="LSI27" s="27"/>
      <c r="LSJ27" s="28"/>
      <c r="LSK27" s="17"/>
      <c r="LSL27" s="27"/>
      <c r="LSM27" s="27"/>
      <c r="LSN27" s="27"/>
      <c r="LSO27" s="27"/>
      <c r="LSP27" s="27"/>
      <c r="LSQ27" s="27"/>
      <c r="LSR27" s="28"/>
      <c r="LSS27" s="17"/>
      <c r="LST27" s="27"/>
      <c r="LSU27" s="27"/>
      <c r="LSV27" s="27"/>
      <c r="LSW27" s="27"/>
      <c r="LSX27" s="27"/>
      <c r="LSY27" s="27"/>
      <c r="LSZ27" s="28"/>
      <c r="LTA27" s="17"/>
      <c r="LTB27" s="27"/>
      <c r="LTC27" s="27"/>
      <c r="LTD27" s="27"/>
      <c r="LTE27" s="27"/>
      <c r="LTF27" s="27"/>
      <c r="LTG27" s="27"/>
      <c r="LTH27" s="28"/>
      <c r="LTI27" s="17"/>
      <c r="LTJ27" s="27"/>
      <c r="LTK27" s="27"/>
      <c r="LTL27" s="27"/>
      <c r="LTM27" s="27"/>
      <c r="LTN27" s="27"/>
      <c r="LTO27" s="27"/>
      <c r="LTP27" s="28"/>
      <c r="LTQ27" s="17"/>
      <c r="LTR27" s="27"/>
      <c r="LTS27" s="27"/>
      <c r="LTT27" s="27"/>
      <c r="LTU27" s="27"/>
      <c r="LTV27" s="27"/>
      <c r="LTW27" s="27"/>
      <c r="LTX27" s="28"/>
      <c r="LTY27" s="17"/>
      <c r="LTZ27" s="27"/>
      <c r="LUA27" s="27"/>
      <c r="LUB27" s="27"/>
      <c r="LUC27" s="27"/>
      <c r="LUD27" s="27"/>
      <c r="LUE27" s="27"/>
      <c r="LUF27" s="28"/>
      <c r="LUG27" s="17"/>
      <c r="LUH27" s="27"/>
      <c r="LUI27" s="27"/>
      <c r="LUJ27" s="27"/>
      <c r="LUK27" s="27"/>
      <c r="LUL27" s="27"/>
      <c r="LUM27" s="27"/>
      <c r="LUN27" s="28"/>
      <c r="LUO27" s="17"/>
      <c r="LUP27" s="27"/>
      <c r="LUQ27" s="27"/>
      <c r="LUR27" s="27"/>
      <c r="LUS27" s="27"/>
      <c r="LUT27" s="27"/>
      <c r="LUU27" s="27"/>
      <c r="LUV27" s="28"/>
      <c r="LUW27" s="17"/>
      <c r="LUX27" s="27"/>
      <c r="LUY27" s="27"/>
      <c r="LUZ27" s="27"/>
      <c r="LVA27" s="27"/>
      <c r="LVB27" s="27"/>
      <c r="LVC27" s="27"/>
      <c r="LVD27" s="28"/>
      <c r="LVE27" s="17"/>
      <c r="LVF27" s="27"/>
      <c r="LVG27" s="27"/>
      <c r="LVH27" s="27"/>
      <c r="LVI27" s="27"/>
      <c r="LVJ27" s="27"/>
      <c r="LVK27" s="27"/>
      <c r="LVL27" s="28"/>
      <c r="LVM27" s="17"/>
      <c r="LVN27" s="27"/>
      <c r="LVO27" s="27"/>
      <c r="LVP27" s="27"/>
      <c r="LVQ27" s="27"/>
      <c r="LVR27" s="27"/>
      <c r="LVS27" s="27"/>
      <c r="LVT27" s="28"/>
      <c r="LVU27" s="17"/>
      <c r="LVV27" s="27"/>
      <c r="LVW27" s="27"/>
      <c r="LVX27" s="27"/>
      <c r="LVY27" s="27"/>
      <c r="LVZ27" s="27"/>
      <c r="LWA27" s="27"/>
      <c r="LWB27" s="28"/>
      <c r="LWC27" s="17"/>
      <c r="LWD27" s="27"/>
      <c r="LWE27" s="27"/>
      <c r="LWF27" s="27"/>
      <c r="LWG27" s="27"/>
      <c r="LWH27" s="27"/>
      <c r="LWI27" s="27"/>
      <c r="LWJ27" s="28"/>
      <c r="LWK27" s="17"/>
      <c r="LWL27" s="27"/>
      <c r="LWM27" s="27"/>
      <c r="LWN27" s="27"/>
      <c r="LWO27" s="27"/>
      <c r="LWP27" s="27"/>
      <c r="LWQ27" s="27"/>
      <c r="LWR27" s="28"/>
      <c r="LWS27" s="17"/>
      <c r="LWT27" s="27"/>
      <c r="LWU27" s="27"/>
      <c r="LWV27" s="27"/>
      <c r="LWW27" s="27"/>
      <c r="LWX27" s="27"/>
      <c r="LWY27" s="27"/>
      <c r="LWZ27" s="28"/>
      <c r="LXA27" s="17"/>
      <c r="LXB27" s="27"/>
      <c r="LXC27" s="27"/>
      <c r="LXD27" s="27"/>
      <c r="LXE27" s="27"/>
      <c r="LXF27" s="27"/>
      <c r="LXG27" s="27"/>
      <c r="LXH27" s="28"/>
      <c r="LXI27" s="17"/>
      <c r="LXJ27" s="27"/>
      <c r="LXK27" s="27"/>
      <c r="LXL27" s="27"/>
      <c r="LXM27" s="27"/>
      <c r="LXN27" s="27"/>
      <c r="LXO27" s="27"/>
      <c r="LXP27" s="28"/>
      <c r="LXQ27" s="17"/>
      <c r="LXR27" s="27"/>
      <c r="LXS27" s="27"/>
      <c r="LXT27" s="27"/>
      <c r="LXU27" s="27"/>
      <c r="LXV27" s="27"/>
      <c r="LXW27" s="27"/>
      <c r="LXX27" s="28"/>
      <c r="LXY27" s="17"/>
      <c r="LXZ27" s="27"/>
      <c r="LYA27" s="27"/>
      <c r="LYB27" s="27"/>
      <c r="LYC27" s="27"/>
      <c r="LYD27" s="27"/>
      <c r="LYE27" s="27"/>
      <c r="LYF27" s="28"/>
      <c r="LYG27" s="17"/>
      <c r="LYH27" s="27"/>
      <c r="LYI27" s="27"/>
      <c r="LYJ27" s="27"/>
      <c r="LYK27" s="27"/>
      <c r="LYL27" s="27"/>
      <c r="LYM27" s="27"/>
      <c r="LYN27" s="28"/>
      <c r="LYO27" s="17"/>
      <c r="LYP27" s="27"/>
      <c r="LYQ27" s="27"/>
      <c r="LYR27" s="27"/>
      <c r="LYS27" s="27"/>
      <c r="LYT27" s="27"/>
      <c r="LYU27" s="27"/>
      <c r="LYV27" s="28"/>
      <c r="LYW27" s="17"/>
      <c r="LYX27" s="27"/>
      <c r="LYY27" s="27"/>
      <c r="LYZ27" s="27"/>
      <c r="LZA27" s="27"/>
      <c r="LZB27" s="27"/>
      <c r="LZC27" s="27"/>
      <c r="LZD27" s="28"/>
      <c r="LZE27" s="17"/>
      <c r="LZF27" s="27"/>
      <c r="LZG27" s="27"/>
      <c r="LZH27" s="27"/>
      <c r="LZI27" s="27"/>
      <c r="LZJ27" s="27"/>
      <c r="LZK27" s="27"/>
      <c r="LZL27" s="28"/>
      <c r="LZM27" s="17"/>
      <c r="LZN27" s="27"/>
      <c r="LZO27" s="27"/>
      <c r="LZP27" s="27"/>
      <c r="LZQ27" s="27"/>
      <c r="LZR27" s="27"/>
      <c r="LZS27" s="27"/>
      <c r="LZT27" s="28"/>
      <c r="LZU27" s="17"/>
      <c r="LZV27" s="27"/>
      <c r="LZW27" s="27"/>
      <c r="LZX27" s="27"/>
      <c r="LZY27" s="27"/>
      <c r="LZZ27" s="27"/>
      <c r="MAA27" s="27"/>
      <c r="MAB27" s="28"/>
      <c r="MAC27" s="17"/>
      <c r="MAD27" s="27"/>
      <c r="MAE27" s="27"/>
      <c r="MAF27" s="27"/>
      <c r="MAG27" s="27"/>
      <c r="MAH27" s="27"/>
      <c r="MAI27" s="27"/>
      <c r="MAJ27" s="28"/>
      <c r="MAK27" s="17"/>
      <c r="MAL27" s="27"/>
      <c r="MAM27" s="27"/>
      <c r="MAN27" s="27"/>
      <c r="MAO27" s="27"/>
      <c r="MAP27" s="27"/>
      <c r="MAQ27" s="27"/>
      <c r="MAR27" s="28"/>
      <c r="MAS27" s="17"/>
      <c r="MAT27" s="27"/>
      <c r="MAU27" s="27"/>
      <c r="MAV27" s="27"/>
      <c r="MAW27" s="27"/>
      <c r="MAX27" s="27"/>
      <c r="MAY27" s="27"/>
      <c r="MAZ27" s="28"/>
      <c r="MBA27" s="17"/>
      <c r="MBB27" s="27"/>
      <c r="MBC27" s="27"/>
      <c r="MBD27" s="27"/>
      <c r="MBE27" s="27"/>
      <c r="MBF27" s="27"/>
      <c r="MBG27" s="27"/>
      <c r="MBH27" s="28"/>
      <c r="MBI27" s="17"/>
      <c r="MBJ27" s="27"/>
      <c r="MBK27" s="27"/>
      <c r="MBL27" s="27"/>
      <c r="MBM27" s="27"/>
      <c r="MBN27" s="27"/>
      <c r="MBO27" s="27"/>
      <c r="MBP27" s="28"/>
      <c r="MBQ27" s="17"/>
      <c r="MBR27" s="27"/>
      <c r="MBS27" s="27"/>
      <c r="MBT27" s="27"/>
      <c r="MBU27" s="27"/>
      <c r="MBV27" s="27"/>
      <c r="MBW27" s="27"/>
      <c r="MBX27" s="28"/>
      <c r="MBY27" s="17"/>
      <c r="MBZ27" s="27"/>
      <c r="MCA27" s="27"/>
      <c r="MCB27" s="27"/>
      <c r="MCC27" s="27"/>
      <c r="MCD27" s="27"/>
      <c r="MCE27" s="27"/>
      <c r="MCF27" s="28"/>
      <c r="MCG27" s="17"/>
      <c r="MCH27" s="27"/>
      <c r="MCI27" s="27"/>
      <c r="MCJ27" s="27"/>
      <c r="MCK27" s="27"/>
      <c r="MCL27" s="27"/>
      <c r="MCM27" s="27"/>
      <c r="MCN27" s="28"/>
      <c r="MCO27" s="17"/>
      <c r="MCP27" s="27"/>
      <c r="MCQ27" s="27"/>
      <c r="MCR27" s="27"/>
      <c r="MCS27" s="27"/>
      <c r="MCT27" s="27"/>
      <c r="MCU27" s="27"/>
      <c r="MCV27" s="28"/>
      <c r="MCW27" s="17"/>
      <c r="MCX27" s="27"/>
      <c r="MCY27" s="27"/>
      <c r="MCZ27" s="27"/>
      <c r="MDA27" s="27"/>
      <c r="MDB27" s="27"/>
      <c r="MDC27" s="27"/>
      <c r="MDD27" s="28"/>
      <c r="MDE27" s="17"/>
      <c r="MDF27" s="27"/>
      <c r="MDG27" s="27"/>
      <c r="MDH27" s="27"/>
      <c r="MDI27" s="27"/>
      <c r="MDJ27" s="27"/>
      <c r="MDK27" s="27"/>
      <c r="MDL27" s="28"/>
      <c r="MDM27" s="17"/>
      <c r="MDN27" s="27"/>
      <c r="MDO27" s="27"/>
      <c r="MDP27" s="27"/>
      <c r="MDQ27" s="27"/>
      <c r="MDR27" s="27"/>
      <c r="MDS27" s="27"/>
      <c r="MDT27" s="28"/>
      <c r="MDU27" s="17"/>
      <c r="MDV27" s="27"/>
      <c r="MDW27" s="27"/>
      <c r="MDX27" s="27"/>
      <c r="MDY27" s="27"/>
      <c r="MDZ27" s="27"/>
      <c r="MEA27" s="27"/>
      <c r="MEB27" s="28"/>
      <c r="MEC27" s="17"/>
      <c r="MED27" s="27"/>
      <c r="MEE27" s="27"/>
      <c r="MEF27" s="27"/>
      <c r="MEG27" s="27"/>
      <c r="MEH27" s="27"/>
      <c r="MEI27" s="27"/>
      <c r="MEJ27" s="28"/>
      <c r="MEK27" s="17"/>
      <c r="MEL27" s="27"/>
      <c r="MEM27" s="27"/>
      <c r="MEN27" s="27"/>
      <c r="MEO27" s="27"/>
      <c r="MEP27" s="27"/>
      <c r="MEQ27" s="27"/>
      <c r="MER27" s="28"/>
      <c r="MES27" s="17"/>
      <c r="MET27" s="27"/>
      <c r="MEU27" s="27"/>
      <c r="MEV27" s="27"/>
      <c r="MEW27" s="27"/>
      <c r="MEX27" s="27"/>
      <c r="MEY27" s="27"/>
      <c r="MEZ27" s="28"/>
      <c r="MFA27" s="17"/>
      <c r="MFB27" s="27"/>
      <c r="MFC27" s="27"/>
      <c r="MFD27" s="27"/>
      <c r="MFE27" s="27"/>
      <c r="MFF27" s="27"/>
      <c r="MFG27" s="27"/>
      <c r="MFH27" s="28"/>
      <c r="MFI27" s="17"/>
      <c r="MFJ27" s="27"/>
      <c r="MFK27" s="27"/>
      <c r="MFL27" s="27"/>
      <c r="MFM27" s="27"/>
      <c r="MFN27" s="27"/>
      <c r="MFO27" s="27"/>
      <c r="MFP27" s="28"/>
      <c r="MFQ27" s="17"/>
      <c r="MFR27" s="27"/>
      <c r="MFS27" s="27"/>
      <c r="MFT27" s="27"/>
      <c r="MFU27" s="27"/>
      <c r="MFV27" s="27"/>
      <c r="MFW27" s="27"/>
      <c r="MFX27" s="28"/>
      <c r="MFY27" s="17"/>
      <c r="MFZ27" s="27"/>
      <c r="MGA27" s="27"/>
      <c r="MGB27" s="27"/>
      <c r="MGC27" s="27"/>
      <c r="MGD27" s="27"/>
      <c r="MGE27" s="27"/>
      <c r="MGF27" s="28"/>
      <c r="MGG27" s="17"/>
      <c r="MGH27" s="27"/>
      <c r="MGI27" s="27"/>
      <c r="MGJ27" s="27"/>
      <c r="MGK27" s="27"/>
      <c r="MGL27" s="27"/>
      <c r="MGM27" s="27"/>
      <c r="MGN27" s="28"/>
      <c r="MGO27" s="17"/>
      <c r="MGP27" s="27"/>
      <c r="MGQ27" s="27"/>
      <c r="MGR27" s="27"/>
      <c r="MGS27" s="27"/>
      <c r="MGT27" s="27"/>
      <c r="MGU27" s="27"/>
      <c r="MGV27" s="28"/>
      <c r="MGW27" s="17"/>
      <c r="MGX27" s="27"/>
      <c r="MGY27" s="27"/>
      <c r="MGZ27" s="27"/>
      <c r="MHA27" s="27"/>
      <c r="MHB27" s="27"/>
      <c r="MHC27" s="27"/>
      <c r="MHD27" s="28"/>
      <c r="MHE27" s="17"/>
      <c r="MHF27" s="27"/>
      <c r="MHG27" s="27"/>
      <c r="MHH27" s="27"/>
      <c r="MHI27" s="27"/>
      <c r="MHJ27" s="27"/>
      <c r="MHK27" s="27"/>
      <c r="MHL27" s="28"/>
      <c r="MHM27" s="17"/>
      <c r="MHN27" s="27"/>
      <c r="MHO27" s="27"/>
      <c r="MHP27" s="27"/>
      <c r="MHQ27" s="27"/>
      <c r="MHR27" s="27"/>
      <c r="MHS27" s="27"/>
      <c r="MHT27" s="28"/>
      <c r="MHU27" s="17"/>
      <c r="MHV27" s="27"/>
      <c r="MHW27" s="27"/>
      <c r="MHX27" s="27"/>
      <c r="MHY27" s="27"/>
      <c r="MHZ27" s="27"/>
      <c r="MIA27" s="27"/>
      <c r="MIB27" s="28"/>
      <c r="MIC27" s="17"/>
      <c r="MID27" s="27"/>
      <c r="MIE27" s="27"/>
      <c r="MIF27" s="27"/>
      <c r="MIG27" s="27"/>
      <c r="MIH27" s="27"/>
      <c r="MII27" s="27"/>
      <c r="MIJ27" s="28"/>
      <c r="MIK27" s="17"/>
      <c r="MIL27" s="27"/>
      <c r="MIM27" s="27"/>
      <c r="MIN27" s="27"/>
      <c r="MIO27" s="27"/>
      <c r="MIP27" s="27"/>
      <c r="MIQ27" s="27"/>
      <c r="MIR27" s="28"/>
      <c r="MIS27" s="17"/>
      <c r="MIT27" s="27"/>
      <c r="MIU27" s="27"/>
      <c r="MIV27" s="27"/>
      <c r="MIW27" s="27"/>
      <c r="MIX27" s="27"/>
      <c r="MIY27" s="27"/>
      <c r="MIZ27" s="28"/>
      <c r="MJA27" s="17"/>
      <c r="MJB27" s="27"/>
      <c r="MJC27" s="27"/>
      <c r="MJD27" s="27"/>
      <c r="MJE27" s="27"/>
      <c r="MJF27" s="27"/>
      <c r="MJG27" s="27"/>
      <c r="MJH27" s="28"/>
      <c r="MJI27" s="17"/>
      <c r="MJJ27" s="27"/>
      <c r="MJK27" s="27"/>
      <c r="MJL27" s="27"/>
      <c r="MJM27" s="27"/>
      <c r="MJN27" s="27"/>
      <c r="MJO27" s="27"/>
      <c r="MJP27" s="28"/>
      <c r="MJQ27" s="17"/>
      <c r="MJR27" s="27"/>
      <c r="MJS27" s="27"/>
      <c r="MJT27" s="27"/>
      <c r="MJU27" s="27"/>
      <c r="MJV27" s="27"/>
      <c r="MJW27" s="27"/>
      <c r="MJX27" s="28"/>
      <c r="MJY27" s="17"/>
      <c r="MJZ27" s="27"/>
      <c r="MKA27" s="27"/>
      <c r="MKB27" s="27"/>
      <c r="MKC27" s="27"/>
      <c r="MKD27" s="27"/>
      <c r="MKE27" s="27"/>
      <c r="MKF27" s="28"/>
      <c r="MKG27" s="17"/>
      <c r="MKH27" s="27"/>
      <c r="MKI27" s="27"/>
      <c r="MKJ27" s="27"/>
      <c r="MKK27" s="27"/>
      <c r="MKL27" s="27"/>
      <c r="MKM27" s="27"/>
      <c r="MKN27" s="28"/>
      <c r="MKO27" s="17"/>
      <c r="MKP27" s="27"/>
      <c r="MKQ27" s="27"/>
      <c r="MKR27" s="27"/>
      <c r="MKS27" s="27"/>
      <c r="MKT27" s="27"/>
      <c r="MKU27" s="27"/>
      <c r="MKV27" s="28"/>
      <c r="MKW27" s="17"/>
      <c r="MKX27" s="27"/>
      <c r="MKY27" s="27"/>
      <c r="MKZ27" s="27"/>
      <c r="MLA27" s="27"/>
      <c r="MLB27" s="27"/>
      <c r="MLC27" s="27"/>
      <c r="MLD27" s="28"/>
      <c r="MLE27" s="17"/>
      <c r="MLF27" s="27"/>
      <c r="MLG27" s="27"/>
      <c r="MLH27" s="27"/>
      <c r="MLI27" s="27"/>
      <c r="MLJ27" s="27"/>
      <c r="MLK27" s="27"/>
      <c r="MLL27" s="28"/>
      <c r="MLM27" s="17"/>
      <c r="MLN27" s="27"/>
      <c r="MLO27" s="27"/>
      <c r="MLP27" s="27"/>
      <c r="MLQ27" s="27"/>
      <c r="MLR27" s="27"/>
      <c r="MLS27" s="27"/>
      <c r="MLT27" s="28"/>
      <c r="MLU27" s="17"/>
      <c r="MLV27" s="27"/>
      <c r="MLW27" s="27"/>
      <c r="MLX27" s="27"/>
      <c r="MLY27" s="27"/>
      <c r="MLZ27" s="27"/>
      <c r="MMA27" s="27"/>
      <c r="MMB27" s="28"/>
      <c r="MMC27" s="17"/>
      <c r="MMD27" s="27"/>
      <c r="MME27" s="27"/>
      <c r="MMF27" s="27"/>
      <c r="MMG27" s="27"/>
      <c r="MMH27" s="27"/>
      <c r="MMI27" s="27"/>
      <c r="MMJ27" s="28"/>
      <c r="MMK27" s="17"/>
      <c r="MML27" s="27"/>
      <c r="MMM27" s="27"/>
      <c r="MMN27" s="27"/>
      <c r="MMO27" s="27"/>
      <c r="MMP27" s="27"/>
      <c r="MMQ27" s="27"/>
      <c r="MMR27" s="28"/>
      <c r="MMS27" s="17"/>
      <c r="MMT27" s="27"/>
      <c r="MMU27" s="27"/>
      <c r="MMV27" s="27"/>
      <c r="MMW27" s="27"/>
      <c r="MMX27" s="27"/>
      <c r="MMY27" s="27"/>
      <c r="MMZ27" s="28"/>
      <c r="MNA27" s="17"/>
      <c r="MNB27" s="27"/>
      <c r="MNC27" s="27"/>
      <c r="MND27" s="27"/>
      <c r="MNE27" s="27"/>
      <c r="MNF27" s="27"/>
      <c r="MNG27" s="27"/>
      <c r="MNH27" s="28"/>
      <c r="MNI27" s="17"/>
      <c r="MNJ27" s="27"/>
      <c r="MNK27" s="27"/>
      <c r="MNL27" s="27"/>
      <c r="MNM27" s="27"/>
      <c r="MNN27" s="27"/>
      <c r="MNO27" s="27"/>
      <c r="MNP27" s="28"/>
      <c r="MNQ27" s="17"/>
      <c r="MNR27" s="27"/>
      <c r="MNS27" s="27"/>
      <c r="MNT27" s="27"/>
      <c r="MNU27" s="27"/>
      <c r="MNV27" s="27"/>
      <c r="MNW27" s="27"/>
      <c r="MNX27" s="28"/>
      <c r="MNY27" s="17"/>
      <c r="MNZ27" s="27"/>
      <c r="MOA27" s="27"/>
      <c r="MOB27" s="27"/>
      <c r="MOC27" s="27"/>
      <c r="MOD27" s="27"/>
      <c r="MOE27" s="27"/>
      <c r="MOF27" s="28"/>
      <c r="MOG27" s="17"/>
      <c r="MOH27" s="27"/>
      <c r="MOI27" s="27"/>
      <c r="MOJ27" s="27"/>
      <c r="MOK27" s="27"/>
      <c r="MOL27" s="27"/>
      <c r="MOM27" s="27"/>
      <c r="MON27" s="28"/>
      <c r="MOO27" s="17"/>
      <c r="MOP27" s="27"/>
      <c r="MOQ27" s="27"/>
      <c r="MOR27" s="27"/>
      <c r="MOS27" s="27"/>
      <c r="MOT27" s="27"/>
      <c r="MOU27" s="27"/>
      <c r="MOV27" s="28"/>
      <c r="MOW27" s="17"/>
      <c r="MOX27" s="27"/>
      <c r="MOY27" s="27"/>
      <c r="MOZ27" s="27"/>
      <c r="MPA27" s="27"/>
      <c r="MPB27" s="27"/>
      <c r="MPC27" s="27"/>
      <c r="MPD27" s="28"/>
      <c r="MPE27" s="17"/>
      <c r="MPF27" s="27"/>
      <c r="MPG27" s="27"/>
      <c r="MPH27" s="27"/>
      <c r="MPI27" s="27"/>
      <c r="MPJ27" s="27"/>
      <c r="MPK27" s="27"/>
      <c r="MPL27" s="28"/>
      <c r="MPM27" s="17"/>
      <c r="MPN27" s="27"/>
      <c r="MPO27" s="27"/>
      <c r="MPP27" s="27"/>
      <c r="MPQ27" s="27"/>
      <c r="MPR27" s="27"/>
      <c r="MPS27" s="27"/>
      <c r="MPT27" s="28"/>
      <c r="MPU27" s="17"/>
      <c r="MPV27" s="27"/>
      <c r="MPW27" s="27"/>
      <c r="MPX27" s="27"/>
      <c r="MPY27" s="27"/>
      <c r="MPZ27" s="27"/>
      <c r="MQA27" s="27"/>
      <c r="MQB27" s="28"/>
      <c r="MQC27" s="17"/>
      <c r="MQD27" s="27"/>
      <c r="MQE27" s="27"/>
      <c r="MQF27" s="27"/>
      <c r="MQG27" s="27"/>
      <c r="MQH27" s="27"/>
      <c r="MQI27" s="27"/>
      <c r="MQJ27" s="28"/>
      <c r="MQK27" s="17"/>
      <c r="MQL27" s="27"/>
      <c r="MQM27" s="27"/>
      <c r="MQN27" s="27"/>
      <c r="MQO27" s="27"/>
      <c r="MQP27" s="27"/>
      <c r="MQQ27" s="27"/>
      <c r="MQR27" s="28"/>
      <c r="MQS27" s="17"/>
      <c r="MQT27" s="27"/>
      <c r="MQU27" s="27"/>
      <c r="MQV27" s="27"/>
      <c r="MQW27" s="27"/>
      <c r="MQX27" s="27"/>
      <c r="MQY27" s="27"/>
      <c r="MQZ27" s="28"/>
      <c r="MRA27" s="17"/>
      <c r="MRB27" s="27"/>
      <c r="MRC27" s="27"/>
      <c r="MRD27" s="27"/>
      <c r="MRE27" s="27"/>
      <c r="MRF27" s="27"/>
      <c r="MRG27" s="27"/>
      <c r="MRH27" s="28"/>
      <c r="MRI27" s="17"/>
      <c r="MRJ27" s="27"/>
      <c r="MRK27" s="27"/>
      <c r="MRL27" s="27"/>
      <c r="MRM27" s="27"/>
      <c r="MRN27" s="27"/>
      <c r="MRO27" s="27"/>
      <c r="MRP27" s="28"/>
      <c r="MRQ27" s="17"/>
      <c r="MRR27" s="27"/>
      <c r="MRS27" s="27"/>
      <c r="MRT27" s="27"/>
      <c r="MRU27" s="27"/>
      <c r="MRV27" s="27"/>
      <c r="MRW27" s="27"/>
      <c r="MRX27" s="28"/>
      <c r="MRY27" s="17"/>
      <c r="MRZ27" s="27"/>
      <c r="MSA27" s="27"/>
      <c r="MSB27" s="27"/>
      <c r="MSC27" s="27"/>
      <c r="MSD27" s="27"/>
      <c r="MSE27" s="27"/>
      <c r="MSF27" s="28"/>
      <c r="MSG27" s="17"/>
      <c r="MSH27" s="27"/>
      <c r="MSI27" s="27"/>
      <c r="MSJ27" s="27"/>
      <c r="MSK27" s="27"/>
      <c r="MSL27" s="27"/>
      <c r="MSM27" s="27"/>
      <c r="MSN27" s="28"/>
      <c r="MSO27" s="17"/>
      <c r="MSP27" s="27"/>
      <c r="MSQ27" s="27"/>
      <c r="MSR27" s="27"/>
      <c r="MSS27" s="27"/>
      <c r="MST27" s="27"/>
      <c r="MSU27" s="27"/>
      <c r="MSV27" s="28"/>
      <c r="MSW27" s="17"/>
      <c r="MSX27" s="27"/>
      <c r="MSY27" s="27"/>
      <c r="MSZ27" s="27"/>
      <c r="MTA27" s="27"/>
      <c r="MTB27" s="27"/>
      <c r="MTC27" s="27"/>
      <c r="MTD27" s="28"/>
      <c r="MTE27" s="17"/>
      <c r="MTF27" s="27"/>
      <c r="MTG27" s="27"/>
      <c r="MTH27" s="27"/>
      <c r="MTI27" s="27"/>
      <c r="MTJ27" s="27"/>
      <c r="MTK27" s="27"/>
      <c r="MTL27" s="28"/>
      <c r="MTM27" s="17"/>
      <c r="MTN27" s="27"/>
      <c r="MTO27" s="27"/>
      <c r="MTP27" s="27"/>
      <c r="MTQ27" s="27"/>
      <c r="MTR27" s="27"/>
      <c r="MTS27" s="27"/>
      <c r="MTT27" s="28"/>
      <c r="MTU27" s="17"/>
      <c r="MTV27" s="27"/>
      <c r="MTW27" s="27"/>
      <c r="MTX27" s="27"/>
      <c r="MTY27" s="27"/>
      <c r="MTZ27" s="27"/>
      <c r="MUA27" s="27"/>
      <c r="MUB27" s="28"/>
      <c r="MUC27" s="17"/>
      <c r="MUD27" s="27"/>
      <c r="MUE27" s="27"/>
      <c r="MUF27" s="27"/>
      <c r="MUG27" s="27"/>
      <c r="MUH27" s="27"/>
      <c r="MUI27" s="27"/>
      <c r="MUJ27" s="28"/>
      <c r="MUK27" s="17"/>
      <c r="MUL27" s="27"/>
      <c r="MUM27" s="27"/>
      <c r="MUN27" s="27"/>
      <c r="MUO27" s="27"/>
      <c r="MUP27" s="27"/>
      <c r="MUQ27" s="27"/>
      <c r="MUR27" s="28"/>
      <c r="MUS27" s="17"/>
      <c r="MUT27" s="27"/>
      <c r="MUU27" s="27"/>
      <c r="MUV27" s="27"/>
      <c r="MUW27" s="27"/>
      <c r="MUX27" s="27"/>
      <c r="MUY27" s="27"/>
      <c r="MUZ27" s="28"/>
      <c r="MVA27" s="17"/>
      <c r="MVB27" s="27"/>
      <c r="MVC27" s="27"/>
      <c r="MVD27" s="27"/>
      <c r="MVE27" s="27"/>
      <c r="MVF27" s="27"/>
      <c r="MVG27" s="27"/>
      <c r="MVH27" s="28"/>
      <c r="MVI27" s="17"/>
      <c r="MVJ27" s="27"/>
      <c r="MVK27" s="27"/>
      <c r="MVL27" s="27"/>
      <c r="MVM27" s="27"/>
      <c r="MVN27" s="27"/>
      <c r="MVO27" s="27"/>
      <c r="MVP27" s="28"/>
      <c r="MVQ27" s="17"/>
      <c r="MVR27" s="27"/>
      <c r="MVS27" s="27"/>
      <c r="MVT27" s="27"/>
      <c r="MVU27" s="27"/>
      <c r="MVV27" s="27"/>
      <c r="MVW27" s="27"/>
      <c r="MVX27" s="28"/>
      <c r="MVY27" s="17"/>
      <c r="MVZ27" s="27"/>
      <c r="MWA27" s="27"/>
      <c r="MWB27" s="27"/>
      <c r="MWC27" s="27"/>
      <c r="MWD27" s="27"/>
      <c r="MWE27" s="27"/>
      <c r="MWF27" s="28"/>
      <c r="MWG27" s="17"/>
      <c r="MWH27" s="27"/>
      <c r="MWI27" s="27"/>
      <c r="MWJ27" s="27"/>
      <c r="MWK27" s="27"/>
      <c r="MWL27" s="27"/>
      <c r="MWM27" s="27"/>
      <c r="MWN27" s="28"/>
      <c r="MWO27" s="17"/>
      <c r="MWP27" s="27"/>
      <c r="MWQ27" s="27"/>
      <c r="MWR27" s="27"/>
      <c r="MWS27" s="27"/>
      <c r="MWT27" s="27"/>
      <c r="MWU27" s="27"/>
      <c r="MWV27" s="28"/>
      <c r="MWW27" s="17"/>
      <c r="MWX27" s="27"/>
      <c r="MWY27" s="27"/>
      <c r="MWZ27" s="27"/>
      <c r="MXA27" s="27"/>
      <c r="MXB27" s="27"/>
      <c r="MXC27" s="27"/>
      <c r="MXD27" s="28"/>
      <c r="MXE27" s="17"/>
      <c r="MXF27" s="27"/>
      <c r="MXG27" s="27"/>
      <c r="MXH27" s="27"/>
      <c r="MXI27" s="27"/>
      <c r="MXJ27" s="27"/>
      <c r="MXK27" s="27"/>
      <c r="MXL27" s="28"/>
      <c r="MXM27" s="17"/>
      <c r="MXN27" s="27"/>
      <c r="MXO27" s="27"/>
      <c r="MXP27" s="27"/>
      <c r="MXQ27" s="27"/>
      <c r="MXR27" s="27"/>
      <c r="MXS27" s="27"/>
      <c r="MXT27" s="28"/>
      <c r="MXU27" s="17"/>
      <c r="MXV27" s="27"/>
      <c r="MXW27" s="27"/>
      <c r="MXX27" s="27"/>
      <c r="MXY27" s="27"/>
      <c r="MXZ27" s="27"/>
      <c r="MYA27" s="27"/>
      <c r="MYB27" s="28"/>
      <c r="MYC27" s="17"/>
      <c r="MYD27" s="27"/>
      <c r="MYE27" s="27"/>
      <c r="MYF27" s="27"/>
      <c r="MYG27" s="27"/>
      <c r="MYH27" s="27"/>
      <c r="MYI27" s="27"/>
      <c r="MYJ27" s="28"/>
      <c r="MYK27" s="17"/>
      <c r="MYL27" s="27"/>
      <c r="MYM27" s="27"/>
      <c r="MYN27" s="27"/>
      <c r="MYO27" s="27"/>
      <c r="MYP27" s="27"/>
      <c r="MYQ27" s="27"/>
      <c r="MYR27" s="28"/>
      <c r="MYS27" s="17"/>
      <c r="MYT27" s="27"/>
      <c r="MYU27" s="27"/>
      <c r="MYV27" s="27"/>
      <c r="MYW27" s="27"/>
      <c r="MYX27" s="27"/>
      <c r="MYY27" s="27"/>
      <c r="MYZ27" s="28"/>
      <c r="MZA27" s="17"/>
      <c r="MZB27" s="27"/>
      <c r="MZC27" s="27"/>
      <c r="MZD27" s="27"/>
      <c r="MZE27" s="27"/>
      <c r="MZF27" s="27"/>
      <c r="MZG27" s="27"/>
      <c r="MZH27" s="28"/>
      <c r="MZI27" s="17"/>
      <c r="MZJ27" s="27"/>
      <c r="MZK27" s="27"/>
      <c r="MZL27" s="27"/>
      <c r="MZM27" s="27"/>
      <c r="MZN27" s="27"/>
      <c r="MZO27" s="27"/>
      <c r="MZP27" s="28"/>
      <c r="MZQ27" s="17"/>
      <c r="MZR27" s="27"/>
      <c r="MZS27" s="27"/>
      <c r="MZT27" s="27"/>
      <c r="MZU27" s="27"/>
      <c r="MZV27" s="27"/>
      <c r="MZW27" s="27"/>
      <c r="MZX27" s="28"/>
      <c r="MZY27" s="17"/>
      <c r="MZZ27" s="27"/>
      <c r="NAA27" s="27"/>
      <c r="NAB27" s="27"/>
      <c r="NAC27" s="27"/>
      <c r="NAD27" s="27"/>
      <c r="NAE27" s="27"/>
      <c r="NAF27" s="28"/>
      <c r="NAG27" s="17"/>
      <c r="NAH27" s="27"/>
      <c r="NAI27" s="27"/>
      <c r="NAJ27" s="27"/>
      <c r="NAK27" s="27"/>
      <c r="NAL27" s="27"/>
      <c r="NAM27" s="27"/>
      <c r="NAN27" s="28"/>
      <c r="NAO27" s="17"/>
      <c r="NAP27" s="27"/>
      <c r="NAQ27" s="27"/>
      <c r="NAR27" s="27"/>
      <c r="NAS27" s="27"/>
      <c r="NAT27" s="27"/>
      <c r="NAU27" s="27"/>
      <c r="NAV27" s="28"/>
      <c r="NAW27" s="17"/>
      <c r="NAX27" s="27"/>
      <c r="NAY27" s="27"/>
      <c r="NAZ27" s="27"/>
      <c r="NBA27" s="27"/>
      <c r="NBB27" s="27"/>
      <c r="NBC27" s="27"/>
      <c r="NBD27" s="28"/>
      <c r="NBE27" s="17"/>
      <c r="NBF27" s="27"/>
      <c r="NBG27" s="27"/>
      <c r="NBH27" s="27"/>
      <c r="NBI27" s="27"/>
      <c r="NBJ27" s="27"/>
      <c r="NBK27" s="27"/>
      <c r="NBL27" s="28"/>
      <c r="NBM27" s="17"/>
      <c r="NBN27" s="27"/>
      <c r="NBO27" s="27"/>
      <c r="NBP27" s="27"/>
      <c r="NBQ27" s="27"/>
      <c r="NBR27" s="27"/>
      <c r="NBS27" s="27"/>
      <c r="NBT27" s="28"/>
      <c r="NBU27" s="17"/>
      <c r="NBV27" s="27"/>
      <c r="NBW27" s="27"/>
      <c r="NBX27" s="27"/>
      <c r="NBY27" s="27"/>
      <c r="NBZ27" s="27"/>
      <c r="NCA27" s="27"/>
      <c r="NCB27" s="28"/>
      <c r="NCC27" s="17"/>
      <c r="NCD27" s="27"/>
      <c r="NCE27" s="27"/>
      <c r="NCF27" s="27"/>
      <c r="NCG27" s="27"/>
      <c r="NCH27" s="27"/>
      <c r="NCI27" s="27"/>
      <c r="NCJ27" s="28"/>
      <c r="NCK27" s="17"/>
      <c r="NCL27" s="27"/>
      <c r="NCM27" s="27"/>
      <c r="NCN27" s="27"/>
      <c r="NCO27" s="27"/>
      <c r="NCP27" s="27"/>
      <c r="NCQ27" s="27"/>
      <c r="NCR27" s="28"/>
      <c r="NCS27" s="17"/>
      <c r="NCT27" s="27"/>
      <c r="NCU27" s="27"/>
      <c r="NCV27" s="27"/>
      <c r="NCW27" s="27"/>
      <c r="NCX27" s="27"/>
      <c r="NCY27" s="27"/>
      <c r="NCZ27" s="28"/>
      <c r="NDA27" s="17"/>
      <c r="NDB27" s="27"/>
      <c r="NDC27" s="27"/>
      <c r="NDD27" s="27"/>
      <c r="NDE27" s="27"/>
      <c r="NDF27" s="27"/>
      <c r="NDG27" s="27"/>
      <c r="NDH27" s="28"/>
      <c r="NDI27" s="17"/>
      <c r="NDJ27" s="27"/>
      <c r="NDK27" s="27"/>
      <c r="NDL27" s="27"/>
      <c r="NDM27" s="27"/>
      <c r="NDN27" s="27"/>
      <c r="NDO27" s="27"/>
      <c r="NDP27" s="28"/>
      <c r="NDQ27" s="17"/>
      <c r="NDR27" s="27"/>
      <c r="NDS27" s="27"/>
      <c r="NDT27" s="27"/>
      <c r="NDU27" s="27"/>
      <c r="NDV27" s="27"/>
      <c r="NDW27" s="27"/>
      <c r="NDX27" s="28"/>
      <c r="NDY27" s="17"/>
      <c r="NDZ27" s="27"/>
      <c r="NEA27" s="27"/>
      <c r="NEB27" s="27"/>
      <c r="NEC27" s="27"/>
      <c r="NED27" s="27"/>
      <c r="NEE27" s="27"/>
      <c r="NEF27" s="28"/>
      <c r="NEG27" s="17"/>
      <c r="NEH27" s="27"/>
      <c r="NEI27" s="27"/>
      <c r="NEJ27" s="27"/>
      <c r="NEK27" s="27"/>
      <c r="NEL27" s="27"/>
      <c r="NEM27" s="27"/>
      <c r="NEN27" s="28"/>
      <c r="NEO27" s="17"/>
      <c r="NEP27" s="27"/>
      <c r="NEQ27" s="27"/>
      <c r="NER27" s="27"/>
      <c r="NES27" s="27"/>
      <c r="NET27" s="27"/>
      <c r="NEU27" s="27"/>
      <c r="NEV27" s="28"/>
      <c r="NEW27" s="17"/>
      <c r="NEX27" s="27"/>
      <c r="NEY27" s="27"/>
      <c r="NEZ27" s="27"/>
      <c r="NFA27" s="27"/>
      <c r="NFB27" s="27"/>
      <c r="NFC27" s="27"/>
      <c r="NFD27" s="28"/>
      <c r="NFE27" s="17"/>
      <c r="NFF27" s="27"/>
      <c r="NFG27" s="27"/>
      <c r="NFH27" s="27"/>
      <c r="NFI27" s="27"/>
      <c r="NFJ27" s="27"/>
      <c r="NFK27" s="27"/>
      <c r="NFL27" s="28"/>
      <c r="NFM27" s="17"/>
      <c r="NFN27" s="27"/>
      <c r="NFO27" s="27"/>
      <c r="NFP27" s="27"/>
      <c r="NFQ27" s="27"/>
      <c r="NFR27" s="27"/>
      <c r="NFS27" s="27"/>
      <c r="NFT27" s="28"/>
      <c r="NFU27" s="17"/>
      <c r="NFV27" s="27"/>
      <c r="NFW27" s="27"/>
      <c r="NFX27" s="27"/>
      <c r="NFY27" s="27"/>
      <c r="NFZ27" s="27"/>
      <c r="NGA27" s="27"/>
      <c r="NGB27" s="28"/>
      <c r="NGC27" s="17"/>
      <c r="NGD27" s="27"/>
      <c r="NGE27" s="27"/>
      <c r="NGF27" s="27"/>
      <c r="NGG27" s="27"/>
      <c r="NGH27" s="27"/>
      <c r="NGI27" s="27"/>
      <c r="NGJ27" s="28"/>
      <c r="NGK27" s="17"/>
      <c r="NGL27" s="27"/>
      <c r="NGM27" s="27"/>
      <c r="NGN27" s="27"/>
      <c r="NGO27" s="27"/>
      <c r="NGP27" s="27"/>
      <c r="NGQ27" s="27"/>
      <c r="NGR27" s="28"/>
      <c r="NGS27" s="17"/>
      <c r="NGT27" s="27"/>
      <c r="NGU27" s="27"/>
      <c r="NGV27" s="27"/>
      <c r="NGW27" s="27"/>
      <c r="NGX27" s="27"/>
      <c r="NGY27" s="27"/>
      <c r="NGZ27" s="28"/>
      <c r="NHA27" s="17"/>
      <c r="NHB27" s="27"/>
      <c r="NHC27" s="27"/>
      <c r="NHD27" s="27"/>
      <c r="NHE27" s="27"/>
      <c r="NHF27" s="27"/>
      <c r="NHG27" s="27"/>
      <c r="NHH27" s="28"/>
      <c r="NHI27" s="17"/>
      <c r="NHJ27" s="27"/>
      <c r="NHK27" s="27"/>
      <c r="NHL27" s="27"/>
      <c r="NHM27" s="27"/>
      <c r="NHN27" s="27"/>
      <c r="NHO27" s="27"/>
      <c r="NHP27" s="28"/>
      <c r="NHQ27" s="17"/>
      <c r="NHR27" s="27"/>
      <c r="NHS27" s="27"/>
      <c r="NHT27" s="27"/>
      <c r="NHU27" s="27"/>
      <c r="NHV27" s="27"/>
      <c r="NHW27" s="27"/>
      <c r="NHX27" s="28"/>
      <c r="NHY27" s="17"/>
      <c r="NHZ27" s="27"/>
      <c r="NIA27" s="27"/>
      <c r="NIB27" s="27"/>
      <c r="NIC27" s="27"/>
      <c r="NID27" s="27"/>
      <c r="NIE27" s="27"/>
      <c r="NIF27" s="28"/>
      <c r="NIG27" s="17"/>
      <c r="NIH27" s="27"/>
      <c r="NII27" s="27"/>
      <c r="NIJ27" s="27"/>
      <c r="NIK27" s="27"/>
      <c r="NIL27" s="27"/>
      <c r="NIM27" s="27"/>
      <c r="NIN27" s="28"/>
      <c r="NIO27" s="17"/>
      <c r="NIP27" s="27"/>
      <c r="NIQ27" s="27"/>
      <c r="NIR27" s="27"/>
      <c r="NIS27" s="27"/>
      <c r="NIT27" s="27"/>
      <c r="NIU27" s="27"/>
      <c r="NIV27" s="28"/>
      <c r="NIW27" s="17"/>
      <c r="NIX27" s="27"/>
      <c r="NIY27" s="27"/>
      <c r="NIZ27" s="27"/>
      <c r="NJA27" s="27"/>
      <c r="NJB27" s="27"/>
      <c r="NJC27" s="27"/>
      <c r="NJD27" s="28"/>
      <c r="NJE27" s="17"/>
      <c r="NJF27" s="27"/>
      <c r="NJG27" s="27"/>
      <c r="NJH27" s="27"/>
      <c r="NJI27" s="27"/>
      <c r="NJJ27" s="27"/>
      <c r="NJK27" s="27"/>
      <c r="NJL27" s="28"/>
      <c r="NJM27" s="17"/>
      <c r="NJN27" s="27"/>
      <c r="NJO27" s="27"/>
      <c r="NJP27" s="27"/>
      <c r="NJQ27" s="27"/>
      <c r="NJR27" s="27"/>
      <c r="NJS27" s="27"/>
      <c r="NJT27" s="28"/>
      <c r="NJU27" s="17"/>
      <c r="NJV27" s="27"/>
      <c r="NJW27" s="27"/>
      <c r="NJX27" s="27"/>
      <c r="NJY27" s="27"/>
      <c r="NJZ27" s="27"/>
      <c r="NKA27" s="27"/>
      <c r="NKB27" s="28"/>
      <c r="NKC27" s="17"/>
      <c r="NKD27" s="27"/>
      <c r="NKE27" s="27"/>
      <c r="NKF27" s="27"/>
      <c r="NKG27" s="27"/>
      <c r="NKH27" s="27"/>
      <c r="NKI27" s="27"/>
      <c r="NKJ27" s="28"/>
      <c r="NKK27" s="17"/>
      <c r="NKL27" s="27"/>
      <c r="NKM27" s="27"/>
      <c r="NKN27" s="27"/>
      <c r="NKO27" s="27"/>
      <c r="NKP27" s="27"/>
      <c r="NKQ27" s="27"/>
      <c r="NKR27" s="28"/>
      <c r="NKS27" s="17"/>
      <c r="NKT27" s="27"/>
      <c r="NKU27" s="27"/>
      <c r="NKV27" s="27"/>
      <c r="NKW27" s="27"/>
      <c r="NKX27" s="27"/>
      <c r="NKY27" s="27"/>
      <c r="NKZ27" s="28"/>
      <c r="NLA27" s="17"/>
      <c r="NLB27" s="27"/>
      <c r="NLC27" s="27"/>
      <c r="NLD27" s="27"/>
      <c r="NLE27" s="27"/>
      <c r="NLF27" s="27"/>
      <c r="NLG27" s="27"/>
      <c r="NLH27" s="28"/>
      <c r="NLI27" s="17"/>
      <c r="NLJ27" s="27"/>
      <c r="NLK27" s="27"/>
      <c r="NLL27" s="27"/>
      <c r="NLM27" s="27"/>
      <c r="NLN27" s="27"/>
      <c r="NLO27" s="27"/>
      <c r="NLP27" s="28"/>
      <c r="NLQ27" s="17"/>
      <c r="NLR27" s="27"/>
      <c r="NLS27" s="27"/>
      <c r="NLT27" s="27"/>
      <c r="NLU27" s="27"/>
      <c r="NLV27" s="27"/>
      <c r="NLW27" s="27"/>
      <c r="NLX27" s="28"/>
      <c r="NLY27" s="17"/>
      <c r="NLZ27" s="27"/>
      <c r="NMA27" s="27"/>
      <c r="NMB27" s="27"/>
      <c r="NMC27" s="27"/>
      <c r="NMD27" s="27"/>
      <c r="NME27" s="27"/>
      <c r="NMF27" s="28"/>
      <c r="NMG27" s="17"/>
      <c r="NMH27" s="27"/>
      <c r="NMI27" s="27"/>
      <c r="NMJ27" s="27"/>
      <c r="NMK27" s="27"/>
      <c r="NML27" s="27"/>
      <c r="NMM27" s="27"/>
      <c r="NMN27" s="28"/>
      <c r="NMO27" s="17"/>
      <c r="NMP27" s="27"/>
      <c r="NMQ27" s="27"/>
      <c r="NMR27" s="27"/>
      <c r="NMS27" s="27"/>
      <c r="NMT27" s="27"/>
      <c r="NMU27" s="27"/>
      <c r="NMV27" s="28"/>
      <c r="NMW27" s="17"/>
      <c r="NMX27" s="27"/>
      <c r="NMY27" s="27"/>
      <c r="NMZ27" s="27"/>
      <c r="NNA27" s="27"/>
      <c r="NNB27" s="27"/>
      <c r="NNC27" s="27"/>
      <c r="NND27" s="28"/>
      <c r="NNE27" s="17"/>
      <c r="NNF27" s="27"/>
      <c r="NNG27" s="27"/>
      <c r="NNH27" s="27"/>
      <c r="NNI27" s="27"/>
      <c r="NNJ27" s="27"/>
      <c r="NNK27" s="27"/>
      <c r="NNL27" s="28"/>
      <c r="NNM27" s="17"/>
      <c r="NNN27" s="27"/>
      <c r="NNO27" s="27"/>
      <c r="NNP27" s="27"/>
      <c r="NNQ27" s="27"/>
      <c r="NNR27" s="27"/>
      <c r="NNS27" s="27"/>
      <c r="NNT27" s="28"/>
      <c r="NNU27" s="17"/>
      <c r="NNV27" s="27"/>
      <c r="NNW27" s="27"/>
      <c r="NNX27" s="27"/>
      <c r="NNY27" s="27"/>
      <c r="NNZ27" s="27"/>
      <c r="NOA27" s="27"/>
      <c r="NOB27" s="28"/>
      <c r="NOC27" s="17"/>
      <c r="NOD27" s="27"/>
      <c r="NOE27" s="27"/>
      <c r="NOF27" s="27"/>
      <c r="NOG27" s="27"/>
      <c r="NOH27" s="27"/>
      <c r="NOI27" s="27"/>
      <c r="NOJ27" s="28"/>
      <c r="NOK27" s="17"/>
      <c r="NOL27" s="27"/>
      <c r="NOM27" s="27"/>
      <c r="NON27" s="27"/>
      <c r="NOO27" s="27"/>
      <c r="NOP27" s="27"/>
      <c r="NOQ27" s="27"/>
      <c r="NOR27" s="28"/>
      <c r="NOS27" s="17"/>
      <c r="NOT27" s="27"/>
      <c r="NOU27" s="27"/>
      <c r="NOV27" s="27"/>
      <c r="NOW27" s="27"/>
      <c r="NOX27" s="27"/>
      <c r="NOY27" s="27"/>
      <c r="NOZ27" s="28"/>
      <c r="NPA27" s="17"/>
      <c r="NPB27" s="27"/>
      <c r="NPC27" s="27"/>
      <c r="NPD27" s="27"/>
      <c r="NPE27" s="27"/>
      <c r="NPF27" s="27"/>
      <c r="NPG27" s="27"/>
      <c r="NPH27" s="28"/>
      <c r="NPI27" s="17"/>
      <c r="NPJ27" s="27"/>
      <c r="NPK27" s="27"/>
      <c r="NPL27" s="27"/>
      <c r="NPM27" s="27"/>
      <c r="NPN27" s="27"/>
      <c r="NPO27" s="27"/>
      <c r="NPP27" s="28"/>
      <c r="NPQ27" s="17"/>
      <c r="NPR27" s="27"/>
      <c r="NPS27" s="27"/>
      <c r="NPT27" s="27"/>
      <c r="NPU27" s="27"/>
      <c r="NPV27" s="27"/>
      <c r="NPW27" s="27"/>
      <c r="NPX27" s="28"/>
      <c r="NPY27" s="17"/>
      <c r="NPZ27" s="27"/>
      <c r="NQA27" s="27"/>
      <c r="NQB27" s="27"/>
      <c r="NQC27" s="27"/>
      <c r="NQD27" s="27"/>
      <c r="NQE27" s="27"/>
      <c r="NQF27" s="28"/>
      <c r="NQG27" s="17"/>
      <c r="NQH27" s="27"/>
      <c r="NQI27" s="27"/>
      <c r="NQJ27" s="27"/>
      <c r="NQK27" s="27"/>
      <c r="NQL27" s="27"/>
      <c r="NQM27" s="27"/>
      <c r="NQN27" s="28"/>
      <c r="NQO27" s="17"/>
      <c r="NQP27" s="27"/>
      <c r="NQQ27" s="27"/>
      <c r="NQR27" s="27"/>
      <c r="NQS27" s="27"/>
      <c r="NQT27" s="27"/>
      <c r="NQU27" s="27"/>
      <c r="NQV27" s="28"/>
      <c r="NQW27" s="17"/>
      <c r="NQX27" s="27"/>
      <c r="NQY27" s="27"/>
      <c r="NQZ27" s="27"/>
      <c r="NRA27" s="27"/>
      <c r="NRB27" s="27"/>
      <c r="NRC27" s="27"/>
      <c r="NRD27" s="28"/>
      <c r="NRE27" s="17"/>
      <c r="NRF27" s="27"/>
      <c r="NRG27" s="27"/>
      <c r="NRH27" s="27"/>
      <c r="NRI27" s="27"/>
      <c r="NRJ27" s="27"/>
      <c r="NRK27" s="27"/>
      <c r="NRL27" s="28"/>
      <c r="NRM27" s="17"/>
      <c r="NRN27" s="27"/>
      <c r="NRO27" s="27"/>
      <c r="NRP27" s="27"/>
      <c r="NRQ27" s="27"/>
      <c r="NRR27" s="27"/>
      <c r="NRS27" s="27"/>
      <c r="NRT27" s="28"/>
      <c r="NRU27" s="17"/>
      <c r="NRV27" s="27"/>
      <c r="NRW27" s="27"/>
      <c r="NRX27" s="27"/>
      <c r="NRY27" s="27"/>
      <c r="NRZ27" s="27"/>
      <c r="NSA27" s="27"/>
      <c r="NSB27" s="28"/>
      <c r="NSC27" s="17"/>
      <c r="NSD27" s="27"/>
      <c r="NSE27" s="27"/>
      <c r="NSF27" s="27"/>
      <c r="NSG27" s="27"/>
      <c r="NSH27" s="27"/>
      <c r="NSI27" s="27"/>
      <c r="NSJ27" s="28"/>
      <c r="NSK27" s="17"/>
      <c r="NSL27" s="27"/>
      <c r="NSM27" s="27"/>
      <c r="NSN27" s="27"/>
      <c r="NSO27" s="27"/>
      <c r="NSP27" s="27"/>
      <c r="NSQ27" s="27"/>
      <c r="NSR27" s="28"/>
      <c r="NSS27" s="17"/>
      <c r="NST27" s="27"/>
      <c r="NSU27" s="27"/>
      <c r="NSV27" s="27"/>
      <c r="NSW27" s="27"/>
      <c r="NSX27" s="27"/>
      <c r="NSY27" s="27"/>
      <c r="NSZ27" s="28"/>
      <c r="NTA27" s="17"/>
      <c r="NTB27" s="27"/>
      <c r="NTC27" s="27"/>
      <c r="NTD27" s="27"/>
      <c r="NTE27" s="27"/>
      <c r="NTF27" s="27"/>
      <c r="NTG27" s="27"/>
      <c r="NTH27" s="28"/>
      <c r="NTI27" s="17"/>
      <c r="NTJ27" s="27"/>
      <c r="NTK27" s="27"/>
      <c r="NTL27" s="27"/>
      <c r="NTM27" s="27"/>
      <c r="NTN27" s="27"/>
      <c r="NTO27" s="27"/>
      <c r="NTP27" s="28"/>
      <c r="NTQ27" s="17"/>
      <c r="NTR27" s="27"/>
      <c r="NTS27" s="27"/>
      <c r="NTT27" s="27"/>
      <c r="NTU27" s="27"/>
      <c r="NTV27" s="27"/>
      <c r="NTW27" s="27"/>
      <c r="NTX27" s="28"/>
      <c r="NTY27" s="17"/>
      <c r="NTZ27" s="27"/>
      <c r="NUA27" s="27"/>
      <c r="NUB27" s="27"/>
      <c r="NUC27" s="27"/>
      <c r="NUD27" s="27"/>
      <c r="NUE27" s="27"/>
      <c r="NUF27" s="28"/>
      <c r="NUG27" s="17"/>
      <c r="NUH27" s="27"/>
      <c r="NUI27" s="27"/>
      <c r="NUJ27" s="27"/>
      <c r="NUK27" s="27"/>
      <c r="NUL27" s="27"/>
      <c r="NUM27" s="27"/>
      <c r="NUN27" s="28"/>
      <c r="NUO27" s="17"/>
      <c r="NUP27" s="27"/>
      <c r="NUQ27" s="27"/>
      <c r="NUR27" s="27"/>
      <c r="NUS27" s="27"/>
      <c r="NUT27" s="27"/>
      <c r="NUU27" s="27"/>
      <c r="NUV27" s="28"/>
      <c r="NUW27" s="17"/>
      <c r="NUX27" s="27"/>
      <c r="NUY27" s="27"/>
      <c r="NUZ27" s="27"/>
      <c r="NVA27" s="27"/>
      <c r="NVB27" s="27"/>
      <c r="NVC27" s="27"/>
      <c r="NVD27" s="28"/>
      <c r="NVE27" s="17"/>
      <c r="NVF27" s="27"/>
      <c r="NVG27" s="27"/>
      <c r="NVH27" s="27"/>
      <c r="NVI27" s="27"/>
      <c r="NVJ27" s="27"/>
      <c r="NVK27" s="27"/>
      <c r="NVL27" s="28"/>
      <c r="NVM27" s="17"/>
      <c r="NVN27" s="27"/>
      <c r="NVO27" s="27"/>
      <c r="NVP27" s="27"/>
      <c r="NVQ27" s="27"/>
      <c r="NVR27" s="27"/>
      <c r="NVS27" s="27"/>
      <c r="NVT27" s="28"/>
      <c r="NVU27" s="17"/>
      <c r="NVV27" s="27"/>
      <c r="NVW27" s="27"/>
      <c r="NVX27" s="27"/>
      <c r="NVY27" s="27"/>
      <c r="NVZ27" s="27"/>
      <c r="NWA27" s="27"/>
      <c r="NWB27" s="28"/>
      <c r="NWC27" s="17"/>
      <c r="NWD27" s="27"/>
      <c r="NWE27" s="27"/>
      <c r="NWF27" s="27"/>
      <c r="NWG27" s="27"/>
      <c r="NWH27" s="27"/>
      <c r="NWI27" s="27"/>
      <c r="NWJ27" s="28"/>
      <c r="NWK27" s="17"/>
      <c r="NWL27" s="27"/>
      <c r="NWM27" s="27"/>
      <c r="NWN27" s="27"/>
      <c r="NWO27" s="27"/>
      <c r="NWP27" s="27"/>
      <c r="NWQ27" s="27"/>
      <c r="NWR27" s="28"/>
      <c r="NWS27" s="17"/>
      <c r="NWT27" s="27"/>
      <c r="NWU27" s="27"/>
      <c r="NWV27" s="27"/>
      <c r="NWW27" s="27"/>
      <c r="NWX27" s="27"/>
      <c r="NWY27" s="27"/>
      <c r="NWZ27" s="28"/>
      <c r="NXA27" s="17"/>
      <c r="NXB27" s="27"/>
      <c r="NXC27" s="27"/>
      <c r="NXD27" s="27"/>
      <c r="NXE27" s="27"/>
      <c r="NXF27" s="27"/>
      <c r="NXG27" s="27"/>
      <c r="NXH27" s="28"/>
      <c r="NXI27" s="17"/>
      <c r="NXJ27" s="27"/>
      <c r="NXK27" s="27"/>
      <c r="NXL27" s="27"/>
      <c r="NXM27" s="27"/>
      <c r="NXN27" s="27"/>
      <c r="NXO27" s="27"/>
      <c r="NXP27" s="28"/>
      <c r="NXQ27" s="17"/>
      <c r="NXR27" s="27"/>
      <c r="NXS27" s="27"/>
      <c r="NXT27" s="27"/>
      <c r="NXU27" s="27"/>
      <c r="NXV27" s="27"/>
      <c r="NXW27" s="27"/>
      <c r="NXX27" s="28"/>
      <c r="NXY27" s="17"/>
      <c r="NXZ27" s="27"/>
      <c r="NYA27" s="27"/>
      <c r="NYB27" s="27"/>
      <c r="NYC27" s="27"/>
      <c r="NYD27" s="27"/>
      <c r="NYE27" s="27"/>
      <c r="NYF27" s="28"/>
      <c r="NYG27" s="17"/>
      <c r="NYH27" s="27"/>
      <c r="NYI27" s="27"/>
      <c r="NYJ27" s="27"/>
      <c r="NYK27" s="27"/>
      <c r="NYL27" s="27"/>
      <c r="NYM27" s="27"/>
      <c r="NYN27" s="28"/>
      <c r="NYO27" s="17"/>
      <c r="NYP27" s="27"/>
      <c r="NYQ27" s="27"/>
      <c r="NYR27" s="27"/>
      <c r="NYS27" s="27"/>
      <c r="NYT27" s="27"/>
      <c r="NYU27" s="27"/>
      <c r="NYV27" s="28"/>
      <c r="NYW27" s="17"/>
      <c r="NYX27" s="27"/>
      <c r="NYY27" s="27"/>
      <c r="NYZ27" s="27"/>
      <c r="NZA27" s="27"/>
      <c r="NZB27" s="27"/>
      <c r="NZC27" s="27"/>
      <c r="NZD27" s="28"/>
      <c r="NZE27" s="17"/>
      <c r="NZF27" s="27"/>
      <c r="NZG27" s="27"/>
      <c r="NZH27" s="27"/>
      <c r="NZI27" s="27"/>
      <c r="NZJ27" s="27"/>
      <c r="NZK27" s="27"/>
      <c r="NZL27" s="28"/>
      <c r="NZM27" s="17"/>
      <c r="NZN27" s="27"/>
      <c r="NZO27" s="27"/>
      <c r="NZP27" s="27"/>
      <c r="NZQ27" s="27"/>
      <c r="NZR27" s="27"/>
      <c r="NZS27" s="27"/>
      <c r="NZT27" s="28"/>
      <c r="NZU27" s="17"/>
      <c r="NZV27" s="27"/>
      <c r="NZW27" s="27"/>
      <c r="NZX27" s="27"/>
      <c r="NZY27" s="27"/>
      <c r="NZZ27" s="27"/>
      <c r="OAA27" s="27"/>
      <c r="OAB27" s="28"/>
      <c r="OAC27" s="17"/>
      <c r="OAD27" s="27"/>
      <c r="OAE27" s="27"/>
      <c r="OAF27" s="27"/>
      <c r="OAG27" s="27"/>
      <c r="OAH27" s="27"/>
      <c r="OAI27" s="27"/>
      <c r="OAJ27" s="28"/>
      <c r="OAK27" s="17"/>
      <c r="OAL27" s="27"/>
      <c r="OAM27" s="27"/>
      <c r="OAN27" s="27"/>
      <c r="OAO27" s="27"/>
      <c r="OAP27" s="27"/>
      <c r="OAQ27" s="27"/>
      <c r="OAR27" s="28"/>
      <c r="OAS27" s="17"/>
      <c r="OAT27" s="27"/>
      <c r="OAU27" s="27"/>
      <c r="OAV27" s="27"/>
      <c r="OAW27" s="27"/>
      <c r="OAX27" s="27"/>
      <c r="OAY27" s="27"/>
      <c r="OAZ27" s="28"/>
      <c r="OBA27" s="17"/>
      <c r="OBB27" s="27"/>
      <c r="OBC27" s="27"/>
      <c r="OBD27" s="27"/>
      <c r="OBE27" s="27"/>
      <c r="OBF27" s="27"/>
      <c r="OBG27" s="27"/>
      <c r="OBH27" s="28"/>
      <c r="OBI27" s="17"/>
      <c r="OBJ27" s="27"/>
      <c r="OBK27" s="27"/>
      <c r="OBL27" s="27"/>
      <c r="OBM27" s="27"/>
      <c r="OBN27" s="27"/>
      <c r="OBO27" s="27"/>
      <c r="OBP27" s="28"/>
      <c r="OBQ27" s="17"/>
      <c r="OBR27" s="27"/>
      <c r="OBS27" s="27"/>
      <c r="OBT27" s="27"/>
      <c r="OBU27" s="27"/>
      <c r="OBV27" s="27"/>
      <c r="OBW27" s="27"/>
      <c r="OBX27" s="28"/>
      <c r="OBY27" s="17"/>
      <c r="OBZ27" s="27"/>
      <c r="OCA27" s="27"/>
      <c r="OCB27" s="27"/>
      <c r="OCC27" s="27"/>
      <c r="OCD27" s="27"/>
      <c r="OCE27" s="27"/>
      <c r="OCF27" s="28"/>
      <c r="OCG27" s="17"/>
      <c r="OCH27" s="27"/>
      <c r="OCI27" s="27"/>
      <c r="OCJ27" s="27"/>
      <c r="OCK27" s="27"/>
      <c r="OCL27" s="27"/>
      <c r="OCM27" s="27"/>
      <c r="OCN27" s="28"/>
      <c r="OCO27" s="17"/>
      <c r="OCP27" s="27"/>
      <c r="OCQ27" s="27"/>
      <c r="OCR27" s="27"/>
      <c r="OCS27" s="27"/>
      <c r="OCT27" s="27"/>
      <c r="OCU27" s="27"/>
      <c r="OCV27" s="28"/>
      <c r="OCW27" s="17"/>
      <c r="OCX27" s="27"/>
      <c r="OCY27" s="27"/>
      <c r="OCZ27" s="27"/>
      <c r="ODA27" s="27"/>
      <c r="ODB27" s="27"/>
      <c r="ODC27" s="27"/>
      <c r="ODD27" s="28"/>
      <c r="ODE27" s="17"/>
      <c r="ODF27" s="27"/>
      <c r="ODG27" s="27"/>
      <c r="ODH27" s="27"/>
      <c r="ODI27" s="27"/>
      <c r="ODJ27" s="27"/>
      <c r="ODK27" s="27"/>
      <c r="ODL27" s="28"/>
      <c r="ODM27" s="17"/>
      <c r="ODN27" s="27"/>
      <c r="ODO27" s="27"/>
      <c r="ODP27" s="27"/>
      <c r="ODQ27" s="27"/>
      <c r="ODR27" s="27"/>
      <c r="ODS27" s="27"/>
      <c r="ODT27" s="28"/>
      <c r="ODU27" s="17"/>
      <c r="ODV27" s="27"/>
      <c r="ODW27" s="27"/>
      <c r="ODX27" s="27"/>
      <c r="ODY27" s="27"/>
      <c r="ODZ27" s="27"/>
      <c r="OEA27" s="27"/>
      <c r="OEB27" s="28"/>
      <c r="OEC27" s="17"/>
      <c r="OED27" s="27"/>
      <c r="OEE27" s="27"/>
      <c r="OEF27" s="27"/>
      <c r="OEG27" s="27"/>
      <c r="OEH27" s="27"/>
      <c r="OEI27" s="27"/>
      <c r="OEJ27" s="28"/>
      <c r="OEK27" s="17"/>
      <c r="OEL27" s="27"/>
      <c r="OEM27" s="27"/>
      <c r="OEN27" s="27"/>
      <c r="OEO27" s="27"/>
      <c r="OEP27" s="27"/>
      <c r="OEQ27" s="27"/>
      <c r="OER27" s="28"/>
      <c r="OES27" s="17"/>
      <c r="OET27" s="27"/>
      <c r="OEU27" s="27"/>
      <c r="OEV27" s="27"/>
      <c r="OEW27" s="27"/>
      <c r="OEX27" s="27"/>
      <c r="OEY27" s="27"/>
      <c r="OEZ27" s="28"/>
      <c r="OFA27" s="17"/>
      <c r="OFB27" s="27"/>
      <c r="OFC27" s="27"/>
      <c r="OFD27" s="27"/>
      <c r="OFE27" s="27"/>
      <c r="OFF27" s="27"/>
      <c r="OFG27" s="27"/>
      <c r="OFH27" s="28"/>
      <c r="OFI27" s="17"/>
      <c r="OFJ27" s="27"/>
      <c r="OFK27" s="27"/>
      <c r="OFL27" s="27"/>
      <c r="OFM27" s="27"/>
      <c r="OFN27" s="27"/>
      <c r="OFO27" s="27"/>
      <c r="OFP27" s="28"/>
      <c r="OFQ27" s="17"/>
      <c r="OFR27" s="27"/>
      <c r="OFS27" s="27"/>
      <c r="OFT27" s="27"/>
      <c r="OFU27" s="27"/>
      <c r="OFV27" s="27"/>
      <c r="OFW27" s="27"/>
      <c r="OFX27" s="28"/>
      <c r="OFY27" s="17"/>
      <c r="OFZ27" s="27"/>
      <c r="OGA27" s="27"/>
      <c r="OGB27" s="27"/>
      <c r="OGC27" s="27"/>
      <c r="OGD27" s="27"/>
      <c r="OGE27" s="27"/>
      <c r="OGF27" s="28"/>
      <c r="OGG27" s="17"/>
      <c r="OGH27" s="27"/>
      <c r="OGI27" s="27"/>
      <c r="OGJ27" s="27"/>
      <c r="OGK27" s="27"/>
      <c r="OGL27" s="27"/>
      <c r="OGM27" s="27"/>
      <c r="OGN27" s="28"/>
      <c r="OGO27" s="17"/>
      <c r="OGP27" s="27"/>
      <c r="OGQ27" s="27"/>
      <c r="OGR27" s="27"/>
      <c r="OGS27" s="27"/>
      <c r="OGT27" s="27"/>
      <c r="OGU27" s="27"/>
      <c r="OGV27" s="28"/>
      <c r="OGW27" s="17"/>
      <c r="OGX27" s="27"/>
      <c r="OGY27" s="27"/>
      <c r="OGZ27" s="27"/>
      <c r="OHA27" s="27"/>
      <c r="OHB27" s="27"/>
      <c r="OHC27" s="27"/>
      <c r="OHD27" s="28"/>
      <c r="OHE27" s="17"/>
      <c r="OHF27" s="27"/>
      <c r="OHG27" s="27"/>
      <c r="OHH27" s="27"/>
      <c r="OHI27" s="27"/>
      <c r="OHJ27" s="27"/>
      <c r="OHK27" s="27"/>
      <c r="OHL27" s="28"/>
      <c r="OHM27" s="17"/>
      <c r="OHN27" s="27"/>
      <c r="OHO27" s="27"/>
      <c r="OHP27" s="27"/>
      <c r="OHQ27" s="27"/>
      <c r="OHR27" s="27"/>
      <c r="OHS27" s="27"/>
      <c r="OHT27" s="28"/>
      <c r="OHU27" s="17"/>
      <c r="OHV27" s="27"/>
      <c r="OHW27" s="27"/>
      <c r="OHX27" s="27"/>
      <c r="OHY27" s="27"/>
      <c r="OHZ27" s="27"/>
      <c r="OIA27" s="27"/>
      <c r="OIB27" s="28"/>
      <c r="OIC27" s="17"/>
      <c r="OID27" s="27"/>
      <c r="OIE27" s="27"/>
      <c r="OIF27" s="27"/>
      <c r="OIG27" s="27"/>
      <c r="OIH27" s="27"/>
      <c r="OII27" s="27"/>
      <c r="OIJ27" s="28"/>
      <c r="OIK27" s="17"/>
      <c r="OIL27" s="27"/>
      <c r="OIM27" s="27"/>
      <c r="OIN27" s="27"/>
      <c r="OIO27" s="27"/>
      <c r="OIP27" s="27"/>
      <c r="OIQ27" s="27"/>
      <c r="OIR27" s="28"/>
      <c r="OIS27" s="17"/>
      <c r="OIT27" s="27"/>
      <c r="OIU27" s="27"/>
      <c r="OIV27" s="27"/>
      <c r="OIW27" s="27"/>
      <c r="OIX27" s="27"/>
      <c r="OIY27" s="27"/>
      <c r="OIZ27" s="28"/>
      <c r="OJA27" s="17"/>
      <c r="OJB27" s="27"/>
      <c r="OJC27" s="27"/>
      <c r="OJD27" s="27"/>
      <c r="OJE27" s="27"/>
      <c r="OJF27" s="27"/>
      <c r="OJG27" s="27"/>
      <c r="OJH27" s="28"/>
      <c r="OJI27" s="17"/>
      <c r="OJJ27" s="27"/>
      <c r="OJK27" s="27"/>
      <c r="OJL27" s="27"/>
      <c r="OJM27" s="27"/>
      <c r="OJN27" s="27"/>
      <c r="OJO27" s="27"/>
      <c r="OJP27" s="28"/>
      <c r="OJQ27" s="17"/>
      <c r="OJR27" s="27"/>
      <c r="OJS27" s="27"/>
      <c r="OJT27" s="27"/>
      <c r="OJU27" s="27"/>
      <c r="OJV27" s="27"/>
      <c r="OJW27" s="27"/>
      <c r="OJX27" s="28"/>
      <c r="OJY27" s="17"/>
      <c r="OJZ27" s="27"/>
      <c r="OKA27" s="27"/>
      <c r="OKB27" s="27"/>
      <c r="OKC27" s="27"/>
      <c r="OKD27" s="27"/>
      <c r="OKE27" s="27"/>
      <c r="OKF27" s="28"/>
      <c r="OKG27" s="17"/>
      <c r="OKH27" s="27"/>
      <c r="OKI27" s="27"/>
      <c r="OKJ27" s="27"/>
      <c r="OKK27" s="27"/>
      <c r="OKL27" s="27"/>
      <c r="OKM27" s="27"/>
      <c r="OKN27" s="28"/>
      <c r="OKO27" s="17"/>
      <c r="OKP27" s="27"/>
      <c r="OKQ27" s="27"/>
      <c r="OKR27" s="27"/>
      <c r="OKS27" s="27"/>
      <c r="OKT27" s="27"/>
      <c r="OKU27" s="27"/>
      <c r="OKV27" s="28"/>
      <c r="OKW27" s="17"/>
      <c r="OKX27" s="27"/>
      <c r="OKY27" s="27"/>
      <c r="OKZ27" s="27"/>
      <c r="OLA27" s="27"/>
      <c r="OLB27" s="27"/>
      <c r="OLC27" s="27"/>
      <c r="OLD27" s="28"/>
      <c r="OLE27" s="17"/>
      <c r="OLF27" s="27"/>
      <c r="OLG27" s="27"/>
      <c r="OLH27" s="27"/>
      <c r="OLI27" s="27"/>
      <c r="OLJ27" s="27"/>
      <c r="OLK27" s="27"/>
      <c r="OLL27" s="28"/>
      <c r="OLM27" s="17"/>
      <c r="OLN27" s="27"/>
      <c r="OLO27" s="27"/>
      <c r="OLP27" s="27"/>
      <c r="OLQ27" s="27"/>
      <c r="OLR27" s="27"/>
      <c r="OLS27" s="27"/>
      <c r="OLT27" s="28"/>
      <c r="OLU27" s="17"/>
      <c r="OLV27" s="27"/>
      <c r="OLW27" s="27"/>
      <c r="OLX27" s="27"/>
      <c r="OLY27" s="27"/>
      <c r="OLZ27" s="27"/>
      <c r="OMA27" s="27"/>
      <c r="OMB27" s="28"/>
      <c r="OMC27" s="17"/>
      <c r="OMD27" s="27"/>
      <c r="OME27" s="27"/>
      <c r="OMF27" s="27"/>
      <c r="OMG27" s="27"/>
      <c r="OMH27" s="27"/>
      <c r="OMI27" s="27"/>
      <c r="OMJ27" s="28"/>
      <c r="OMK27" s="17"/>
      <c r="OML27" s="27"/>
      <c r="OMM27" s="27"/>
      <c r="OMN27" s="27"/>
      <c r="OMO27" s="27"/>
      <c r="OMP27" s="27"/>
      <c r="OMQ27" s="27"/>
      <c r="OMR27" s="28"/>
      <c r="OMS27" s="17"/>
      <c r="OMT27" s="27"/>
      <c r="OMU27" s="27"/>
      <c r="OMV27" s="27"/>
      <c r="OMW27" s="27"/>
      <c r="OMX27" s="27"/>
      <c r="OMY27" s="27"/>
      <c r="OMZ27" s="28"/>
      <c r="ONA27" s="17"/>
      <c r="ONB27" s="27"/>
      <c r="ONC27" s="27"/>
      <c r="OND27" s="27"/>
      <c r="ONE27" s="27"/>
      <c r="ONF27" s="27"/>
      <c r="ONG27" s="27"/>
      <c r="ONH27" s="28"/>
      <c r="ONI27" s="17"/>
      <c r="ONJ27" s="27"/>
      <c r="ONK27" s="27"/>
      <c r="ONL27" s="27"/>
      <c r="ONM27" s="27"/>
      <c r="ONN27" s="27"/>
      <c r="ONO27" s="27"/>
      <c r="ONP27" s="28"/>
      <c r="ONQ27" s="17"/>
      <c r="ONR27" s="27"/>
      <c r="ONS27" s="27"/>
      <c r="ONT27" s="27"/>
      <c r="ONU27" s="27"/>
      <c r="ONV27" s="27"/>
      <c r="ONW27" s="27"/>
      <c r="ONX27" s="28"/>
      <c r="ONY27" s="17"/>
      <c r="ONZ27" s="27"/>
      <c r="OOA27" s="27"/>
      <c r="OOB27" s="27"/>
      <c r="OOC27" s="27"/>
      <c r="OOD27" s="27"/>
      <c r="OOE27" s="27"/>
      <c r="OOF27" s="28"/>
      <c r="OOG27" s="17"/>
      <c r="OOH27" s="27"/>
      <c r="OOI27" s="27"/>
      <c r="OOJ27" s="27"/>
      <c r="OOK27" s="27"/>
      <c r="OOL27" s="27"/>
      <c r="OOM27" s="27"/>
      <c r="OON27" s="28"/>
      <c r="OOO27" s="17"/>
      <c r="OOP27" s="27"/>
      <c r="OOQ27" s="27"/>
      <c r="OOR27" s="27"/>
      <c r="OOS27" s="27"/>
      <c r="OOT27" s="27"/>
      <c r="OOU27" s="27"/>
      <c r="OOV27" s="28"/>
      <c r="OOW27" s="17"/>
      <c r="OOX27" s="27"/>
      <c r="OOY27" s="27"/>
      <c r="OOZ27" s="27"/>
      <c r="OPA27" s="27"/>
      <c r="OPB27" s="27"/>
      <c r="OPC27" s="27"/>
      <c r="OPD27" s="28"/>
      <c r="OPE27" s="17"/>
      <c r="OPF27" s="27"/>
      <c r="OPG27" s="27"/>
      <c r="OPH27" s="27"/>
      <c r="OPI27" s="27"/>
      <c r="OPJ27" s="27"/>
      <c r="OPK27" s="27"/>
      <c r="OPL27" s="28"/>
      <c r="OPM27" s="17"/>
      <c r="OPN27" s="27"/>
      <c r="OPO27" s="27"/>
      <c r="OPP27" s="27"/>
      <c r="OPQ27" s="27"/>
      <c r="OPR27" s="27"/>
      <c r="OPS27" s="27"/>
      <c r="OPT27" s="28"/>
      <c r="OPU27" s="17"/>
      <c r="OPV27" s="27"/>
      <c r="OPW27" s="27"/>
      <c r="OPX27" s="27"/>
      <c r="OPY27" s="27"/>
      <c r="OPZ27" s="27"/>
      <c r="OQA27" s="27"/>
      <c r="OQB27" s="28"/>
      <c r="OQC27" s="17"/>
      <c r="OQD27" s="27"/>
      <c r="OQE27" s="27"/>
      <c r="OQF27" s="27"/>
      <c r="OQG27" s="27"/>
      <c r="OQH27" s="27"/>
      <c r="OQI27" s="27"/>
      <c r="OQJ27" s="28"/>
      <c r="OQK27" s="17"/>
      <c r="OQL27" s="27"/>
      <c r="OQM27" s="27"/>
      <c r="OQN27" s="27"/>
      <c r="OQO27" s="27"/>
      <c r="OQP27" s="27"/>
      <c r="OQQ27" s="27"/>
      <c r="OQR27" s="28"/>
      <c r="OQS27" s="17"/>
      <c r="OQT27" s="27"/>
      <c r="OQU27" s="27"/>
      <c r="OQV27" s="27"/>
      <c r="OQW27" s="27"/>
      <c r="OQX27" s="27"/>
      <c r="OQY27" s="27"/>
      <c r="OQZ27" s="28"/>
      <c r="ORA27" s="17"/>
      <c r="ORB27" s="27"/>
      <c r="ORC27" s="27"/>
      <c r="ORD27" s="27"/>
      <c r="ORE27" s="27"/>
      <c r="ORF27" s="27"/>
      <c r="ORG27" s="27"/>
      <c r="ORH27" s="28"/>
      <c r="ORI27" s="17"/>
      <c r="ORJ27" s="27"/>
      <c r="ORK27" s="27"/>
      <c r="ORL27" s="27"/>
      <c r="ORM27" s="27"/>
      <c r="ORN27" s="27"/>
      <c r="ORO27" s="27"/>
      <c r="ORP27" s="28"/>
      <c r="ORQ27" s="17"/>
      <c r="ORR27" s="27"/>
      <c r="ORS27" s="27"/>
      <c r="ORT27" s="27"/>
      <c r="ORU27" s="27"/>
      <c r="ORV27" s="27"/>
      <c r="ORW27" s="27"/>
      <c r="ORX27" s="28"/>
      <c r="ORY27" s="17"/>
      <c r="ORZ27" s="27"/>
      <c r="OSA27" s="27"/>
      <c r="OSB27" s="27"/>
      <c r="OSC27" s="27"/>
      <c r="OSD27" s="27"/>
      <c r="OSE27" s="27"/>
      <c r="OSF27" s="28"/>
      <c r="OSG27" s="17"/>
      <c r="OSH27" s="27"/>
      <c r="OSI27" s="27"/>
      <c r="OSJ27" s="27"/>
      <c r="OSK27" s="27"/>
      <c r="OSL27" s="27"/>
      <c r="OSM27" s="27"/>
      <c r="OSN27" s="28"/>
      <c r="OSO27" s="17"/>
      <c r="OSP27" s="27"/>
      <c r="OSQ27" s="27"/>
      <c r="OSR27" s="27"/>
      <c r="OSS27" s="27"/>
      <c r="OST27" s="27"/>
      <c r="OSU27" s="27"/>
      <c r="OSV27" s="28"/>
      <c r="OSW27" s="17"/>
      <c r="OSX27" s="27"/>
      <c r="OSY27" s="27"/>
      <c r="OSZ27" s="27"/>
      <c r="OTA27" s="27"/>
      <c r="OTB27" s="27"/>
      <c r="OTC27" s="27"/>
      <c r="OTD27" s="28"/>
      <c r="OTE27" s="17"/>
      <c r="OTF27" s="27"/>
      <c r="OTG27" s="27"/>
      <c r="OTH27" s="27"/>
      <c r="OTI27" s="27"/>
      <c r="OTJ27" s="27"/>
      <c r="OTK27" s="27"/>
      <c r="OTL27" s="28"/>
      <c r="OTM27" s="17"/>
      <c r="OTN27" s="27"/>
      <c r="OTO27" s="27"/>
      <c r="OTP27" s="27"/>
      <c r="OTQ27" s="27"/>
      <c r="OTR27" s="27"/>
      <c r="OTS27" s="27"/>
      <c r="OTT27" s="28"/>
      <c r="OTU27" s="17"/>
      <c r="OTV27" s="27"/>
      <c r="OTW27" s="27"/>
      <c r="OTX27" s="27"/>
      <c r="OTY27" s="27"/>
      <c r="OTZ27" s="27"/>
      <c r="OUA27" s="27"/>
      <c r="OUB27" s="28"/>
      <c r="OUC27" s="17"/>
      <c r="OUD27" s="27"/>
      <c r="OUE27" s="27"/>
      <c r="OUF27" s="27"/>
      <c r="OUG27" s="27"/>
      <c r="OUH27" s="27"/>
      <c r="OUI27" s="27"/>
      <c r="OUJ27" s="28"/>
      <c r="OUK27" s="17"/>
      <c r="OUL27" s="27"/>
      <c r="OUM27" s="27"/>
      <c r="OUN27" s="27"/>
      <c r="OUO27" s="27"/>
      <c r="OUP27" s="27"/>
      <c r="OUQ27" s="27"/>
      <c r="OUR27" s="28"/>
      <c r="OUS27" s="17"/>
      <c r="OUT27" s="27"/>
      <c r="OUU27" s="27"/>
      <c r="OUV27" s="27"/>
      <c r="OUW27" s="27"/>
      <c r="OUX27" s="27"/>
      <c r="OUY27" s="27"/>
      <c r="OUZ27" s="28"/>
      <c r="OVA27" s="17"/>
      <c r="OVB27" s="27"/>
      <c r="OVC27" s="27"/>
      <c r="OVD27" s="27"/>
      <c r="OVE27" s="27"/>
      <c r="OVF27" s="27"/>
      <c r="OVG27" s="27"/>
      <c r="OVH27" s="28"/>
      <c r="OVI27" s="17"/>
      <c r="OVJ27" s="27"/>
      <c r="OVK27" s="27"/>
      <c r="OVL27" s="27"/>
      <c r="OVM27" s="27"/>
      <c r="OVN27" s="27"/>
      <c r="OVO27" s="27"/>
      <c r="OVP27" s="28"/>
      <c r="OVQ27" s="17"/>
      <c r="OVR27" s="27"/>
      <c r="OVS27" s="27"/>
      <c r="OVT27" s="27"/>
      <c r="OVU27" s="27"/>
      <c r="OVV27" s="27"/>
      <c r="OVW27" s="27"/>
      <c r="OVX27" s="28"/>
      <c r="OVY27" s="17"/>
      <c r="OVZ27" s="27"/>
      <c r="OWA27" s="27"/>
      <c r="OWB27" s="27"/>
      <c r="OWC27" s="27"/>
      <c r="OWD27" s="27"/>
      <c r="OWE27" s="27"/>
      <c r="OWF27" s="28"/>
      <c r="OWG27" s="17"/>
      <c r="OWH27" s="27"/>
      <c r="OWI27" s="27"/>
      <c r="OWJ27" s="27"/>
      <c r="OWK27" s="27"/>
      <c r="OWL27" s="27"/>
      <c r="OWM27" s="27"/>
      <c r="OWN27" s="28"/>
      <c r="OWO27" s="17"/>
      <c r="OWP27" s="27"/>
      <c r="OWQ27" s="27"/>
      <c r="OWR27" s="27"/>
      <c r="OWS27" s="27"/>
      <c r="OWT27" s="27"/>
      <c r="OWU27" s="27"/>
      <c r="OWV27" s="28"/>
      <c r="OWW27" s="17"/>
      <c r="OWX27" s="27"/>
      <c r="OWY27" s="27"/>
      <c r="OWZ27" s="27"/>
      <c r="OXA27" s="27"/>
      <c r="OXB27" s="27"/>
      <c r="OXC27" s="27"/>
      <c r="OXD27" s="28"/>
      <c r="OXE27" s="17"/>
      <c r="OXF27" s="27"/>
      <c r="OXG27" s="27"/>
      <c r="OXH27" s="27"/>
      <c r="OXI27" s="27"/>
      <c r="OXJ27" s="27"/>
      <c r="OXK27" s="27"/>
      <c r="OXL27" s="28"/>
      <c r="OXM27" s="17"/>
      <c r="OXN27" s="27"/>
      <c r="OXO27" s="27"/>
      <c r="OXP27" s="27"/>
      <c r="OXQ27" s="27"/>
      <c r="OXR27" s="27"/>
      <c r="OXS27" s="27"/>
      <c r="OXT27" s="28"/>
      <c r="OXU27" s="17"/>
      <c r="OXV27" s="27"/>
      <c r="OXW27" s="27"/>
      <c r="OXX27" s="27"/>
      <c r="OXY27" s="27"/>
      <c r="OXZ27" s="27"/>
      <c r="OYA27" s="27"/>
      <c r="OYB27" s="28"/>
      <c r="OYC27" s="17"/>
      <c r="OYD27" s="27"/>
      <c r="OYE27" s="27"/>
      <c r="OYF27" s="27"/>
      <c r="OYG27" s="27"/>
      <c r="OYH27" s="27"/>
      <c r="OYI27" s="27"/>
      <c r="OYJ27" s="28"/>
      <c r="OYK27" s="17"/>
      <c r="OYL27" s="27"/>
      <c r="OYM27" s="27"/>
      <c r="OYN27" s="27"/>
      <c r="OYO27" s="27"/>
      <c r="OYP27" s="27"/>
      <c r="OYQ27" s="27"/>
      <c r="OYR27" s="28"/>
      <c r="OYS27" s="17"/>
      <c r="OYT27" s="27"/>
      <c r="OYU27" s="27"/>
      <c r="OYV27" s="27"/>
      <c r="OYW27" s="27"/>
      <c r="OYX27" s="27"/>
      <c r="OYY27" s="27"/>
      <c r="OYZ27" s="28"/>
      <c r="OZA27" s="17"/>
      <c r="OZB27" s="27"/>
      <c r="OZC27" s="27"/>
      <c r="OZD27" s="27"/>
      <c r="OZE27" s="27"/>
      <c r="OZF27" s="27"/>
      <c r="OZG27" s="27"/>
      <c r="OZH27" s="28"/>
      <c r="OZI27" s="17"/>
      <c r="OZJ27" s="27"/>
      <c r="OZK27" s="27"/>
      <c r="OZL27" s="27"/>
      <c r="OZM27" s="27"/>
      <c r="OZN27" s="27"/>
      <c r="OZO27" s="27"/>
      <c r="OZP27" s="28"/>
      <c r="OZQ27" s="17"/>
      <c r="OZR27" s="27"/>
      <c r="OZS27" s="27"/>
      <c r="OZT27" s="27"/>
      <c r="OZU27" s="27"/>
      <c r="OZV27" s="27"/>
      <c r="OZW27" s="27"/>
      <c r="OZX27" s="28"/>
      <c r="OZY27" s="17"/>
      <c r="OZZ27" s="27"/>
      <c r="PAA27" s="27"/>
      <c r="PAB27" s="27"/>
      <c r="PAC27" s="27"/>
      <c r="PAD27" s="27"/>
      <c r="PAE27" s="27"/>
      <c r="PAF27" s="28"/>
      <c r="PAG27" s="17"/>
      <c r="PAH27" s="27"/>
      <c r="PAI27" s="27"/>
      <c r="PAJ27" s="27"/>
      <c r="PAK27" s="27"/>
      <c r="PAL27" s="27"/>
      <c r="PAM27" s="27"/>
      <c r="PAN27" s="28"/>
      <c r="PAO27" s="17"/>
      <c r="PAP27" s="27"/>
      <c r="PAQ27" s="27"/>
      <c r="PAR27" s="27"/>
      <c r="PAS27" s="27"/>
      <c r="PAT27" s="27"/>
      <c r="PAU27" s="27"/>
      <c r="PAV27" s="28"/>
      <c r="PAW27" s="17"/>
      <c r="PAX27" s="27"/>
      <c r="PAY27" s="27"/>
      <c r="PAZ27" s="27"/>
      <c r="PBA27" s="27"/>
      <c r="PBB27" s="27"/>
      <c r="PBC27" s="27"/>
      <c r="PBD27" s="28"/>
      <c r="PBE27" s="17"/>
      <c r="PBF27" s="27"/>
      <c r="PBG27" s="27"/>
      <c r="PBH27" s="27"/>
      <c r="PBI27" s="27"/>
      <c r="PBJ27" s="27"/>
      <c r="PBK27" s="27"/>
      <c r="PBL27" s="28"/>
      <c r="PBM27" s="17"/>
      <c r="PBN27" s="27"/>
      <c r="PBO27" s="27"/>
      <c r="PBP27" s="27"/>
      <c r="PBQ27" s="27"/>
      <c r="PBR27" s="27"/>
      <c r="PBS27" s="27"/>
      <c r="PBT27" s="28"/>
      <c r="PBU27" s="17"/>
      <c r="PBV27" s="27"/>
      <c r="PBW27" s="27"/>
      <c r="PBX27" s="27"/>
      <c r="PBY27" s="27"/>
      <c r="PBZ27" s="27"/>
      <c r="PCA27" s="27"/>
      <c r="PCB27" s="28"/>
      <c r="PCC27" s="17"/>
      <c r="PCD27" s="27"/>
      <c r="PCE27" s="27"/>
      <c r="PCF27" s="27"/>
      <c r="PCG27" s="27"/>
      <c r="PCH27" s="27"/>
      <c r="PCI27" s="27"/>
      <c r="PCJ27" s="28"/>
      <c r="PCK27" s="17"/>
      <c r="PCL27" s="27"/>
      <c r="PCM27" s="27"/>
      <c r="PCN27" s="27"/>
      <c r="PCO27" s="27"/>
      <c r="PCP27" s="27"/>
      <c r="PCQ27" s="27"/>
      <c r="PCR27" s="28"/>
      <c r="PCS27" s="17"/>
      <c r="PCT27" s="27"/>
      <c r="PCU27" s="27"/>
      <c r="PCV27" s="27"/>
      <c r="PCW27" s="27"/>
      <c r="PCX27" s="27"/>
      <c r="PCY27" s="27"/>
      <c r="PCZ27" s="28"/>
      <c r="PDA27" s="17"/>
      <c r="PDB27" s="27"/>
      <c r="PDC27" s="27"/>
      <c r="PDD27" s="27"/>
      <c r="PDE27" s="27"/>
      <c r="PDF27" s="27"/>
      <c r="PDG27" s="27"/>
      <c r="PDH27" s="28"/>
      <c r="PDI27" s="17"/>
      <c r="PDJ27" s="27"/>
      <c r="PDK27" s="27"/>
      <c r="PDL27" s="27"/>
      <c r="PDM27" s="27"/>
      <c r="PDN27" s="27"/>
      <c r="PDO27" s="27"/>
      <c r="PDP27" s="28"/>
      <c r="PDQ27" s="17"/>
      <c r="PDR27" s="27"/>
      <c r="PDS27" s="27"/>
      <c r="PDT27" s="27"/>
      <c r="PDU27" s="27"/>
      <c r="PDV27" s="27"/>
      <c r="PDW27" s="27"/>
      <c r="PDX27" s="28"/>
      <c r="PDY27" s="17"/>
      <c r="PDZ27" s="27"/>
      <c r="PEA27" s="27"/>
      <c r="PEB27" s="27"/>
      <c r="PEC27" s="27"/>
      <c r="PED27" s="27"/>
      <c r="PEE27" s="27"/>
      <c r="PEF27" s="28"/>
      <c r="PEG27" s="17"/>
      <c r="PEH27" s="27"/>
      <c r="PEI27" s="27"/>
      <c r="PEJ27" s="27"/>
      <c r="PEK27" s="27"/>
      <c r="PEL27" s="27"/>
      <c r="PEM27" s="27"/>
      <c r="PEN27" s="28"/>
      <c r="PEO27" s="17"/>
      <c r="PEP27" s="27"/>
      <c r="PEQ27" s="27"/>
      <c r="PER27" s="27"/>
      <c r="PES27" s="27"/>
      <c r="PET27" s="27"/>
      <c r="PEU27" s="27"/>
      <c r="PEV27" s="28"/>
      <c r="PEW27" s="17"/>
      <c r="PEX27" s="27"/>
      <c r="PEY27" s="27"/>
      <c r="PEZ27" s="27"/>
      <c r="PFA27" s="27"/>
      <c r="PFB27" s="27"/>
      <c r="PFC27" s="27"/>
      <c r="PFD27" s="28"/>
      <c r="PFE27" s="17"/>
      <c r="PFF27" s="27"/>
      <c r="PFG27" s="27"/>
      <c r="PFH27" s="27"/>
      <c r="PFI27" s="27"/>
      <c r="PFJ27" s="27"/>
      <c r="PFK27" s="27"/>
      <c r="PFL27" s="28"/>
      <c r="PFM27" s="17"/>
      <c r="PFN27" s="27"/>
      <c r="PFO27" s="27"/>
      <c r="PFP27" s="27"/>
      <c r="PFQ27" s="27"/>
      <c r="PFR27" s="27"/>
      <c r="PFS27" s="27"/>
      <c r="PFT27" s="28"/>
      <c r="PFU27" s="17"/>
      <c r="PFV27" s="27"/>
      <c r="PFW27" s="27"/>
      <c r="PFX27" s="27"/>
      <c r="PFY27" s="27"/>
      <c r="PFZ27" s="27"/>
      <c r="PGA27" s="27"/>
      <c r="PGB27" s="28"/>
      <c r="PGC27" s="17"/>
      <c r="PGD27" s="27"/>
      <c r="PGE27" s="27"/>
      <c r="PGF27" s="27"/>
      <c r="PGG27" s="27"/>
      <c r="PGH27" s="27"/>
      <c r="PGI27" s="27"/>
      <c r="PGJ27" s="28"/>
      <c r="PGK27" s="17"/>
      <c r="PGL27" s="27"/>
      <c r="PGM27" s="27"/>
      <c r="PGN27" s="27"/>
      <c r="PGO27" s="27"/>
      <c r="PGP27" s="27"/>
      <c r="PGQ27" s="27"/>
      <c r="PGR27" s="28"/>
      <c r="PGS27" s="17"/>
      <c r="PGT27" s="27"/>
      <c r="PGU27" s="27"/>
      <c r="PGV27" s="27"/>
      <c r="PGW27" s="27"/>
      <c r="PGX27" s="27"/>
      <c r="PGY27" s="27"/>
      <c r="PGZ27" s="28"/>
      <c r="PHA27" s="17"/>
      <c r="PHB27" s="27"/>
      <c r="PHC27" s="27"/>
      <c r="PHD27" s="27"/>
      <c r="PHE27" s="27"/>
      <c r="PHF27" s="27"/>
      <c r="PHG27" s="27"/>
      <c r="PHH27" s="28"/>
      <c r="PHI27" s="17"/>
      <c r="PHJ27" s="27"/>
      <c r="PHK27" s="27"/>
      <c r="PHL27" s="27"/>
      <c r="PHM27" s="27"/>
      <c r="PHN27" s="27"/>
      <c r="PHO27" s="27"/>
      <c r="PHP27" s="28"/>
      <c r="PHQ27" s="17"/>
      <c r="PHR27" s="27"/>
      <c r="PHS27" s="27"/>
      <c r="PHT27" s="27"/>
      <c r="PHU27" s="27"/>
      <c r="PHV27" s="27"/>
      <c r="PHW27" s="27"/>
      <c r="PHX27" s="28"/>
      <c r="PHY27" s="17"/>
      <c r="PHZ27" s="27"/>
      <c r="PIA27" s="27"/>
      <c r="PIB27" s="27"/>
      <c r="PIC27" s="27"/>
      <c r="PID27" s="27"/>
      <c r="PIE27" s="27"/>
      <c r="PIF27" s="28"/>
      <c r="PIG27" s="17"/>
      <c r="PIH27" s="27"/>
      <c r="PII27" s="27"/>
      <c r="PIJ27" s="27"/>
      <c r="PIK27" s="27"/>
      <c r="PIL27" s="27"/>
      <c r="PIM27" s="27"/>
      <c r="PIN27" s="28"/>
      <c r="PIO27" s="17"/>
      <c r="PIP27" s="27"/>
      <c r="PIQ27" s="27"/>
      <c r="PIR27" s="27"/>
      <c r="PIS27" s="27"/>
      <c r="PIT27" s="27"/>
      <c r="PIU27" s="27"/>
      <c r="PIV27" s="28"/>
      <c r="PIW27" s="17"/>
      <c r="PIX27" s="27"/>
      <c r="PIY27" s="27"/>
      <c r="PIZ27" s="27"/>
      <c r="PJA27" s="27"/>
      <c r="PJB27" s="27"/>
      <c r="PJC27" s="27"/>
      <c r="PJD27" s="28"/>
      <c r="PJE27" s="17"/>
      <c r="PJF27" s="27"/>
      <c r="PJG27" s="27"/>
      <c r="PJH27" s="27"/>
      <c r="PJI27" s="27"/>
      <c r="PJJ27" s="27"/>
      <c r="PJK27" s="27"/>
      <c r="PJL27" s="28"/>
      <c r="PJM27" s="17"/>
      <c r="PJN27" s="27"/>
      <c r="PJO27" s="27"/>
      <c r="PJP27" s="27"/>
      <c r="PJQ27" s="27"/>
      <c r="PJR27" s="27"/>
      <c r="PJS27" s="27"/>
      <c r="PJT27" s="28"/>
      <c r="PJU27" s="17"/>
      <c r="PJV27" s="27"/>
      <c r="PJW27" s="27"/>
      <c r="PJX27" s="27"/>
      <c r="PJY27" s="27"/>
      <c r="PJZ27" s="27"/>
      <c r="PKA27" s="27"/>
      <c r="PKB27" s="28"/>
      <c r="PKC27" s="17"/>
      <c r="PKD27" s="27"/>
      <c r="PKE27" s="27"/>
      <c r="PKF27" s="27"/>
      <c r="PKG27" s="27"/>
      <c r="PKH27" s="27"/>
      <c r="PKI27" s="27"/>
      <c r="PKJ27" s="28"/>
      <c r="PKK27" s="17"/>
      <c r="PKL27" s="27"/>
      <c r="PKM27" s="27"/>
      <c r="PKN27" s="27"/>
      <c r="PKO27" s="27"/>
      <c r="PKP27" s="27"/>
      <c r="PKQ27" s="27"/>
      <c r="PKR27" s="28"/>
      <c r="PKS27" s="17"/>
      <c r="PKT27" s="27"/>
      <c r="PKU27" s="27"/>
      <c r="PKV27" s="27"/>
      <c r="PKW27" s="27"/>
      <c r="PKX27" s="27"/>
      <c r="PKY27" s="27"/>
      <c r="PKZ27" s="28"/>
      <c r="PLA27" s="17"/>
      <c r="PLB27" s="27"/>
      <c r="PLC27" s="27"/>
      <c r="PLD27" s="27"/>
      <c r="PLE27" s="27"/>
      <c r="PLF27" s="27"/>
      <c r="PLG27" s="27"/>
      <c r="PLH27" s="28"/>
      <c r="PLI27" s="17"/>
      <c r="PLJ27" s="27"/>
      <c r="PLK27" s="27"/>
      <c r="PLL27" s="27"/>
      <c r="PLM27" s="27"/>
      <c r="PLN27" s="27"/>
      <c r="PLO27" s="27"/>
      <c r="PLP27" s="28"/>
      <c r="PLQ27" s="17"/>
      <c r="PLR27" s="27"/>
      <c r="PLS27" s="27"/>
      <c r="PLT27" s="27"/>
      <c r="PLU27" s="27"/>
      <c r="PLV27" s="27"/>
      <c r="PLW27" s="27"/>
      <c r="PLX27" s="28"/>
      <c r="PLY27" s="17"/>
      <c r="PLZ27" s="27"/>
      <c r="PMA27" s="27"/>
      <c r="PMB27" s="27"/>
      <c r="PMC27" s="27"/>
      <c r="PMD27" s="27"/>
      <c r="PME27" s="27"/>
      <c r="PMF27" s="28"/>
      <c r="PMG27" s="17"/>
      <c r="PMH27" s="27"/>
      <c r="PMI27" s="27"/>
      <c r="PMJ27" s="27"/>
      <c r="PMK27" s="27"/>
      <c r="PML27" s="27"/>
      <c r="PMM27" s="27"/>
      <c r="PMN27" s="28"/>
      <c r="PMO27" s="17"/>
      <c r="PMP27" s="27"/>
      <c r="PMQ27" s="27"/>
      <c r="PMR27" s="27"/>
      <c r="PMS27" s="27"/>
      <c r="PMT27" s="27"/>
      <c r="PMU27" s="27"/>
      <c r="PMV27" s="28"/>
      <c r="PMW27" s="17"/>
      <c r="PMX27" s="27"/>
      <c r="PMY27" s="27"/>
      <c r="PMZ27" s="27"/>
      <c r="PNA27" s="27"/>
      <c r="PNB27" s="27"/>
      <c r="PNC27" s="27"/>
      <c r="PND27" s="28"/>
      <c r="PNE27" s="17"/>
      <c r="PNF27" s="27"/>
      <c r="PNG27" s="27"/>
      <c r="PNH27" s="27"/>
      <c r="PNI27" s="27"/>
      <c r="PNJ27" s="27"/>
      <c r="PNK27" s="27"/>
      <c r="PNL27" s="28"/>
      <c r="PNM27" s="17"/>
      <c r="PNN27" s="27"/>
      <c r="PNO27" s="27"/>
      <c r="PNP27" s="27"/>
      <c r="PNQ27" s="27"/>
      <c r="PNR27" s="27"/>
      <c r="PNS27" s="27"/>
      <c r="PNT27" s="28"/>
      <c r="PNU27" s="17"/>
      <c r="PNV27" s="27"/>
      <c r="PNW27" s="27"/>
      <c r="PNX27" s="27"/>
      <c r="PNY27" s="27"/>
      <c r="PNZ27" s="27"/>
      <c r="POA27" s="27"/>
      <c r="POB27" s="28"/>
      <c r="POC27" s="17"/>
      <c r="POD27" s="27"/>
      <c r="POE27" s="27"/>
      <c r="POF27" s="27"/>
      <c r="POG27" s="27"/>
      <c r="POH27" s="27"/>
      <c r="POI27" s="27"/>
      <c r="POJ27" s="28"/>
      <c r="POK27" s="17"/>
      <c r="POL27" s="27"/>
      <c r="POM27" s="27"/>
      <c r="PON27" s="27"/>
      <c r="POO27" s="27"/>
      <c r="POP27" s="27"/>
      <c r="POQ27" s="27"/>
      <c r="POR27" s="28"/>
      <c r="POS27" s="17"/>
      <c r="POT27" s="27"/>
      <c r="POU27" s="27"/>
      <c r="POV27" s="27"/>
      <c r="POW27" s="27"/>
      <c r="POX27" s="27"/>
      <c r="POY27" s="27"/>
      <c r="POZ27" s="28"/>
      <c r="PPA27" s="17"/>
      <c r="PPB27" s="27"/>
      <c r="PPC27" s="27"/>
      <c r="PPD27" s="27"/>
      <c r="PPE27" s="27"/>
      <c r="PPF27" s="27"/>
      <c r="PPG27" s="27"/>
      <c r="PPH27" s="28"/>
      <c r="PPI27" s="17"/>
      <c r="PPJ27" s="27"/>
      <c r="PPK27" s="27"/>
      <c r="PPL27" s="27"/>
      <c r="PPM27" s="27"/>
      <c r="PPN27" s="27"/>
      <c r="PPO27" s="27"/>
      <c r="PPP27" s="28"/>
      <c r="PPQ27" s="17"/>
      <c r="PPR27" s="27"/>
      <c r="PPS27" s="27"/>
      <c r="PPT27" s="27"/>
      <c r="PPU27" s="27"/>
      <c r="PPV27" s="27"/>
      <c r="PPW27" s="27"/>
      <c r="PPX27" s="28"/>
      <c r="PPY27" s="17"/>
      <c r="PPZ27" s="27"/>
      <c r="PQA27" s="27"/>
      <c r="PQB27" s="27"/>
      <c r="PQC27" s="27"/>
      <c r="PQD27" s="27"/>
      <c r="PQE27" s="27"/>
      <c r="PQF27" s="28"/>
      <c r="PQG27" s="17"/>
      <c r="PQH27" s="27"/>
      <c r="PQI27" s="27"/>
      <c r="PQJ27" s="27"/>
      <c r="PQK27" s="27"/>
      <c r="PQL27" s="27"/>
      <c r="PQM27" s="27"/>
      <c r="PQN27" s="28"/>
      <c r="PQO27" s="17"/>
      <c r="PQP27" s="27"/>
      <c r="PQQ27" s="27"/>
      <c r="PQR27" s="27"/>
      <c r="PQS27" s="27"/>
      <c r="PQT27" s="27"/>
      <c r="PQU27" s="27"/>
      <c r="PQV27" s="28"/>
      <c r="PQW27" s="17"/>
      <c r="PQX27" s="27"/>
      <c r="PQY27" s="27"/>
      <c r="PQZ27" s="27"/>
      <c r="PRA27" s="27"/>
      <c r="PRB27" s="27"/>
      <c r="PRC27" s="27"/>
      <c r="PRD27" s="28"/>
      <c r="PRE27" s="17"/>
      <c r="PRF27" s="27"/>
      <c r="PRG27" s="27"/>
      <c r="PRH27" s="27"/>
      <c r="PRI27" s="27"/>
      <c r="PRJ27" s="27"/>
      <c r="PRK27" s="27"/>
      <c r="PRL27" s="28"/>
      <c r="PRM27" s="17"/>
      <c r="PRN27" s="27"/>
      <c r="PRO27" s="27"/>
      <c r="PRP27" s="27"/>
      <c r="PRQ27" s="27"/>
      <c r="PRR27" s="27"/>
      <c r="PRS27" s="27"/>
      <c r="PRT27" s="28"/>
      <c r="PRU27" s="17"/>
      <c r="PRV27" s="27"/>
      <c r="PRW27" s="27"/>
      <c r="PRX27" s="27"/>
      <c r="PRY27" s="27"/>
      <c r="PRZ27" s="27"/>
      <c r="PSA27" s="27"/>
      <c r="PSB27" s="28"/>
      <c r="PSC27" s="17"/>
      <c r="PSD27" s="27"/>
      <c r="PSE27" s="27"/>
      <c r="PSF27" s="27"/>
      <c r="PSG27" s="27"/>
      <c r="PSH27" s="27"/>
      <c r="PSI27" s="27"/>
      <c r="PSJ27" s="28"/>
      <c r="PSK27" s="17"/>
      <c r="PSL27" s="27"/>
      <c r="PSM27" s="27"/>
      <c r="PSN27" s="27"/>
      <c r="PSO27" s="27"/>
      <c r="PSP27" s="27"/>
      <c r="PSQ27" s="27"/>
      <c r="PSR27" s="28"/>
      <c r="PSS27" s="17"/>
      <c r="PST27" s="27"/>
      <c r="PSU27" s="27"/>
      <c r="PSV27" s="27"/>
      <c r="PSW27" s="27"/>
      <c r="PSX27" s="27"/>
      <c r="PSY27" s="27"/>
      <c r="PSZ27" s="28"/>
      <c r="PTA27" s="17"/>
      <c r="PTB27" s="27"/>
      <c r="PTC27" s="27"/>
      <c r="PTD27" s="27"/>
      <c r="PTE27" s="27"/>
      <c r="PTF27" s="27"/>
      <c r="PTG27" s="27"/>
      <c r="PTH27" s="28"/>
      <c r="PTI27" s="17"/>
      <c r="PTJ27" s="27"/>
      <c r="PTK27" s="27"/>
      <c r="PTL27" s="27"/>
      <c r="PTM27" s="27"/>
      <c r="PTN27" s="27"/>
      <c r="PTO27" s="27"/>
      <c r="PTP27" s="28"/>
      <c r="PTQ27" s="17"/>
      <c r="PTR27" s="27"/>
      <c r="PTS27" s="27"/>
      <c r="PTT27" s="27"/>
      <c r="PTU27" s="27"/>
      <c r="PTV27" s="27"/>
      <c r="PTW27" s="27"/>
      <c r="PTX27" s="28"/>
      <c r="PTY27" s="17"/>
      <c r="PTZ27" s="27"/>
      <c r="PUA27" s="27"/>
      <c r="PUB27" s="27"/>
      <c r="PUC27" s="27"/>
      <c r="PUD27" s="27"/>
      <c r="PUE27" s="27"/>
      <c r="PUF27" s="28"/>
      <c r="PUG27" s="17"/>
      <c r="PUH27" s="27"/>
      <c r="PUI27" s="27"/>
      <c r="PUJ27" s="27"/>
      <c r="PUK27" s="27"/>
      <c r="PUL27" s="27"/>
      <c r="PUM27" s="27"/>
      <c r="PUN27" s="28"/>
      <c r="PUO27" s="17"/>
      <c r="PUP27" s="27"/>
      <c r="PUQ27" s="27"/>
      <c r="PUR27" s="27"/>
      <c r="PUS27" s="27"/>
      <c r="PUT27" s="27"/>
      <c r="PUU27" s="27"/>
      <c r="PUV27" s="28"/>
      <c r="PUW27" s="17"/>
      <c r="PUX27" s="27"/>
      <c r="PUY27" s="27"/>
      <c r="PUZ27" s="27"/>
      <c r="PVA27" s="27"/>
      <c r="PVB27" s="27"/>
      <c r="PVC27" s="27"/>
      <c r="PVD27" s="28"/>
      <c r="PVE27" s="17"/>
      <c r="PVF27" s="27"/>
      <c r="PVG27" s="27"/>
      <c r="PVH27" s="27"/>
      <c r="PVI27" s="27"/>
      <c r="PVJ27" s="27"/>
      <c r="PVK27" s="27"/>
      <c r="PVL27" s="28"/>
      <c r="PVM27" s="17"/>
      <c r="PVN27" s="27"/>
      <c r="PVO27" s="27"/>
      <c r="PVP27" s="27"/>
      <c r="PVQ27" s="27"/>
      <c r="PVR27" s="27"/>
      <c r="PVS27" s="27"/>
      <c r="PVT27" s="28"/>
      <c r="PVU27" s="17"/>
      <c r="PVV27" s="27"/>
      <c r="PVW27" s="27"/>
      <c r="PVX27" s="27"/>
      <c r="PVY27" s="27"/>
      <c r="PVZ27" s="27"/>
      <c r="PWA27" s="27"/>
      <c r="PWB27" s="28"/>
      <c r="PWC27" s="17"/>
      <c r="PWD27" s="27"/>
      <c r="PWE27" s="27"/>
      <c r="PWF27" s="27"/>
      <c r="PWG27" s="27"/>
      <c r="PWH27" s="27"/>
      <c r="PWI27" s="27"/>
      <c r="PWJ27" s="28"/>
      <c r="PWK27" s="17"/>
      <c r="PWL27" s="27"/>
      <c r="PWM27" s="27"/>
      <c r="PWN27" s="27"/>
      <c r="PWO27" s="27"/>
      <c r="PWP27" s="27"/>
      <c r="PWQ27" s="27"/>
      <c r="PWR27" s="28"/>
      <c r="PWS27" s="17"/>
      <c r="PWT27" s="27"/>
      <c r="PWU27" s="27"/>
      <c r="PWV27" s="27"/>
      <c r="PWW27" s="27"/>
      <c r="PWX27" s="27"/>
      <c r="PWY27" s="27"/>
      <c r="PWZ27" s="28"/>
      <c r="PXA27" s="17"/>
      <c r="PXB27" s="27"/>
      <c r="PXC27" s="27"/>
      <c r="PXD27" s="27"/>
      <c r="PXE27" s="27"/>
      <c r="PXF27" s="27"/>
      <c r="PXG27" s="27"/>
      <c r="PXH27" s="28"/>
      <c r="PXI27" s="17"/>
      <c r="PXJ27" s="27"/>
      <c r="PXK27" s="27"/>
      <c r="PXL27" s="27"/>
      <c r="PXM27" s="27"/>
      <c r="PXN27" s="27"/>
      <c r="PXO27" s="27"/>
      <c r="PXP27" s="28"/>
      <c r="PXQ27" s="17"/>
      <c r="PXR27" s="27"/>
      <c r="PXS27" s="27"/>
      <c r="PXT27" s="27"/>
      <c r="PXU27" s="27"/>
      <c r="PXV27" s="27"/>
      <c r="PXW27" s="27"/>
      <c r="PXX27" s="28"/>
      <c r="PXY27" s="17"/>
      <c r="PXZ27" s="27"/>
      <c r="PYA27" s="27"/>
      <c r="PYB27" s="27"/>
      <c r="PYC27" s="27"/>
      <c r="PYD27" s="27"/>
      <c r="PYE27" s="27"/>
      <c r="PYF27" s="28"/>
      <c r="PYG27" s="17"/>
      <c r="PYH27" s="27"/>
      <c r="PYI27" s="27"/>
      <c r="PYJ27" s="27"/>
      <c r="PYK27" s="27"/>
      <c r="PYL27" s="27"/>
      <c r="PYM27" s="27"/>
      <c r="PYN27" s="28"/>
      <c r="PYO27" s="17"/>
      <c r="PYP27" s="27"/>
      <c r="PYQ27" s="27"/>
      <c r="PYR27" s="27"/>
      <c r="PYS27" s="27"/>
      <c r="PYT27" s="27"/>
      <c r="PYU27" s="27"/>
      <c r="PYV27" s="28"/>
      <c r="PYW27" s="17"/>
      <c r="PYX27" s="27"/>
      <c r="PYY27" s="27"/>
      <c r="PYZ27" s="27"/>
      <c r="PZA27" s="27"/>
      <c r="PZB27" s="27"/>
      <c r="PZC27" s="27"/>
      <c r="PZD27" s="28"/>
      <c r="PZE27" s="17"/>
      <c r="PZF27" s="27"/>
      <c r="PZG27" s="27"/>
      <c r="PZH27" s="27"/>
      <c r="PZI27" s="27"/>
      <c r="PZJ27" s="27"/>
      <c r="PZK27" s="27"/>
      <c r="PZL27" s="28"/>
      <c r="PZM27" s="17"/>
      <c r="PZN27" s="27"/>
      <c r="PZO27" s="27"/>
      <c r="PZP27" s="27"/>
      <c r="PZQ27" s="27"/>
      <c r="PZR27" s="27"/>
      <c r="PZS27" s="27"/>
      <c r="PZT27" s="28"/>
      <c r="PZU27" s="17"/>
      <c r="PZV27" s="27"/>
      <c r="PZW27" s="27"/>
      <c r="PZX27" s="27"/>
      <c r="PZY27" s="27"/>
      <c r="PZZ27" s="27"/>
      <c r="QAA27" s="27"/>
      <c r="QAB27" s="28"/>
      <c r="QAC27" s="17"/>
      <c r="QAD27" s="27"/>
      <c r="QAE27" s="27"/>
      <c r="QAF27" s="27"/>
      <c r="QAG27" s="27"/>
      <c r="QAH27" s="27"/>
      <c r="QAI27" s="27"/>
      <c r="QAJ27" s="28"/>
      <c r="QAK27" s="17"/>
      <c r="QAL27" s="27"/>
      <c r="QAM27" s="27"/>
      <c r="QAN27" s="27"/>
      <c r="QAO27" s="27"/>
      <c r="QAP27" s="27"/>
      <c r="QAQ27" s="27"/>
      <c r="QAR27" s="28"/>
      <c r="QAS27" s="17"/>
      <c r="QAT27" s="27"/>
      <c r="QAU27" s="27"/>
      <c r="QAV27" s="27"/>
      <c r="QAW27" s="27"/>
      <c r="QAX27" s="27"/>
      <c r="QAY27" s="27"/>
      <c r="QAZ27" s="28"/>
      <c r="QBA27" s="17"/>
      <c r="QBB27" s="27"/>
      <c r="QBC27" s="27"/>
      <c r="QBD27" s="27"/>
      <c r="QBE27" s="27"/>
      <c r="QBF27" s="27"/>
      <c r="QBG27" s="27"/>
      <c r="QBH27" s="28"/>
      <c r="QBI27" s="17"/>
      <c r="QBJ27" s="27"/>
      <c r="QBK27" s="27"/>
      <c r="QBL27" s="27"/>
      <c r="QBM27" s="27"/>
      <c r="QBN27" s="27"/>
      <c r="QBO27" s="27"/>
      <c r="QBP27" s="28"/>
      <c r="QBQ27" s="17"/>
      <c r="QBR27" s="27"/>
      <c r="QBS27" s="27"/>
      <c r="QBT27" s="27"/>
      <c r="QBU27" s="27"/>
      <c r="QBV27" s="27"/>
      <c r="QBW27" s="27"/>
      <c r="QBX27" s="28"/>
      <c r="QBY27" s="17"/>
      <c r="QBZ27" s="27"/>
      <c r="QCA27" s="27"/>
      <c r="QCB27" s="27"/>
      <c r="QCC27" s="27"/>
      <c r="QCD27" s="27"/>
      <c r="QCE27" s="27"/>
      <c r="QCF27" s="28"/>
      <c r="QCG27" s="17"/>
      <c r="QCH27" s="27"/>
      <c r="QCI27" s="27"/>
      <c r="QCJ27" s="27"/>
      <c r="QCK27" s="27"/>
      <c r="QCL27" s="27"/>
      <c r="QCM27" s="27"/>
      <c r="QCN27" s="28"/>
      <c r="QCO27" s="17"/>
      <c r="QCP27" s="27"/>
      <c r="QCQ27" s="27"/>
      <c r="QCR27" s="27"/>
      <c r="QCS27" s="27"/>
      <c r="QCT27" s="27"/>
      <c r="QCU27" s="27"/>
      <c r="QCV27" s="28"/>
      <c r="QCW27" s="17"/>
      <c r="QCX27" s="27"/>
      <c r="QCY27" s="27"/>
      <c r="QCZ27" s="27"/>
      <c r="QDA27" s="27"/>
      <c r="QDB27" s="27"/>
      <c r="QDC27" s="27"/>
      <c r="QDD27" s="28"/>
      <c r="QDE27" s="17"/>
      <c r="QDF27" s="27"/>
      <c r="QDG27" s="27"/>
      <c r="QDH27" s="27"/>
      <c r="QDI27" s="27"/>
      <c r="QDJ27" s="27"/>
      <c r="QDK27" s="27"/>
      <c r="QDL27" s="28"/>
      <c r="QDM27" s="17"/>
      <c r="QDN27" s="27"/>
      <c r="QDO27" s="27"/>
      <c r="QDP27" s="27"/>
      <c r="QDQ27" s="27"/>
      <c r="QDR27" s="27"/>
      <c r="QDS27" s="27"/>
      <c r="QDT27" s="28"/>
      <c r="QDU27" s="17"/>
      <c r="QDV27" s="27"/>
      <c r="QDW27" s="27"/>
      <c r="QDX27" s="27"/>
      <c r="QDY27" s="27"/>
      <c r="QDZ27" s="27"/>
      <c r="QEA27" s="27"/>
      <c r="QEB27" s="28"/>
      <c r="QEC27" s="17"/>
      <c r="QED27" s="27"/>
      <c r="QEE27" s="27"/>
      <c r="QEF27" s="27"/>
      <c r="QEG27" s="27"/>
      <c r="QEH27" s="27"/>
      <c r="QEI27" s="27"/>
      <c r="QEJ27" s="28"/>
      <c r="QEK27" s="17"/>
      <c r="QEL27" s="27"/>
      <c r="QEM27" s="27"/>
      <c r="QEN27" s="27"/>
      <c r="QEO27" s="27"/>
      <c r="QEP27" s="27"/>
      <c r="QEQ27" s="27"/>
      <c r="QER27" s="28"/>
      <c r="QES27" s="17"/>
      <c r="QET27" s="27"/>
      <c r="QEU27" s="27"/>
      <c r="QEV27" s="27"/>
      <c r="QEW27" s="27"/>
      <c r="QEX27" s="27"/>
      <c r="QEY27" s="27"/>
      <c r="QEZ27" s="28"/>
      <c r="QFA27" s="17"/>
      <c r="QFB27" s="27"/>
      <c r="QFC27" s="27"/>
      <c r="QFD27" s="27"/>
      <c r="QFE27" s="27"/>
      <c r="QFF27" s="27"/>
      <c r="QFG27" s="27"/>
      <c r="QFH27" s="28"/>
      <c r="QFI27" s="17"/>
      <c r="QFJ27" s="27"/>
      <c r="QFK27" s="27"/>
      <c r="QFL27" s="27"/>
      <c r="QFM27" s="27"/>
      <c r="QFN27" s="27"/>
      <c r="QFO27" s="27"/>
      <c r="QFP27" s="28"/>
      <c r="QFQ27" s="17"/>
      <c r="QFR27" s="27"/>
      <c r="QFS27" s="27"/>
      <c r="QFT27" s="27"/>
      <c r="QFU27" s="27"/>
      <c r="QFV27" s="27"/>
      <c r="QFW27" s="27"/>
      <c r="QFX27" s="28"/>
      <c r="QFY27" s="17"/>
      <c r="QFZ27" s="27"/>
      <c r="QGA27" s="27"/>
      <c r="QGB27" s="27"/>
      <c r="QGC27" s="27"/>
      <c r="QGD27" s="27"/>
      <c r="QGE27" s="27"/>
      <c r="QGF27" s="28"/>
      <c r="QGG27" s="17"/>
      <c r="QGH27" s="27"/>
      <c r="QGI27" s="27"/>
      <c r="QGJ27" s="27"/>
      <c r="QGK27" s="27"/>
      <c r="QGL27" s="27"/>
      <c r="QGM27" s="27"/>
      <c r="QGN27" s="28"/>
      <c r="QGO27" s="17"/>
      <c r="QGP27" s="27"/>
      <c r="QGQ27" s="27"/>
      <c r="QGR27" s="27"/>
      <c r="QGS27" s="27"/>
      <c r="QGT27" s="27"/>
      <c r="QGU27" s="27"/>
      <c r="QGV27" s="28"/>
      <c r="QGW27" s="17"/>
      <c r="QGX27" s="27"/>
      <c r="QGY27" s="27"/>
      <c r="QGZ27" s="27"/>
      <c r="QHA27" s="27"/>
      <c r="QHB27" s="27"/>
      <c r="QHC27" s="27"/>
      <c r="QHD27" s="28"/>
      <c r="QHE27" s="17"/>
      <c r="QHF27" s="27"/>
      <c r="QHG27" s="27"/>
      <c r="QHH27" s="27"/>
      <c r="QHI27" s="27"/>
      <c r="QHJ27" s="27"/>
      <c r="QHK27" s="27"/>
      <c r="QHL27" s="28"/>
      <c r="QHM27" s="17"/>
      <c r="QHN27" s="27"/>
      <c r="QHO27" s="27"/>
      <c r="QHP27" s="27"/>
      <c r="QHQ27" s="27"/>
      <c r="QHR27" s="27"/>
      <c r="QHS27" s="27"/>
      <c r="QHT27" s="28"/>
      <c r="QHU27" s="17"/>
      <c r="QHV27" s="27"/>
      <c r="QHW27" s="27"/>
      <c r="QHX27" s="27"/>
      <c r="QHY27" s="27"/>
      <c r="QHZ27" s="27"/>
      <c r="QIA27" s="27"/>
      <c r="QIB27" s="28"/>
      <c r="QIC27" s="17"/>
      <c r="QID27" s="27"/>
      <c r="QIE27" s="27"/>
      <c r="QIF27" s="27"/>
      <c r="QIG27" s="27"/>
      <c r="QIH27" s="27"/>
      <c r="QII27" s="27"/>
      <c r="QIJ27" s="28"/>
      <c r="QIK27" s="17"/>
      <c r="QIL27" s="27"/>
      <c r="QIM27" s="27"/>
      <c r="QIN27" s="27"/>
      <c r="QIO27" s="27"/>
      <c r="QIP27" s="27"/>
      <c r="QIQ27" s="27"/>
      <c r="QIR27" s="28"/>
      <c r="QIS27" s="17"/>
      <c r="QIT27" s="27"/>
      <c r="QIU27" s="27"/>
      <c r="QIV27" s="27"/>
      <c r="QIW27" s="27"/>
      <c r="QIX27" s="27"/>
      <c r="QIY27" s="27"/>
      <c r="QIZ27" s="28"/>
      <c r="QJA27" s="17"/>
      <c r="QJB27" s="27"/>
      <c r="QJC27" s="27"/>
      <c r="QJD27" s="27"/>
      <c r="QJE27" s="27"/>
      <c r="QJF27" s="27"/>
      <c r="QJG27" s="27"/>
      <c r="QJH27" s="28"/>
      <c r="QJI27" s="17"/>
      <c r="QJJ27" s="27"/>
      <c r="QJK27" s="27"/>
      <c r="QJL27" s="27"/>
      <c r="QJM27" s="27"/>
      <c r="QJN27" s="27"/>
      <c r="QJO27" s="27"/>
      <c r="QJP27" s="28"/>
      <c r="QJQ27" s="17"/>
      <c r="QJR27" s="27"/>
      <c r="QJS27" s="27"/>
      <c r="QJT27" s="27"/>
      <c r="QJU27" s="27"/>
      <c r="QJV27" s="27"/>
      <c r="QJW27" s="27"/>
      <c r="QJX27" s="28"/>
      <c r="QJY27" s="17"/>
      <c r="QJZ27" s="27"/>
      <c r="QKA27" s="27"/>
      <c r="QKB27" s="27"/>
      <c r="QKC27" s="27"/>
      <c r="QKD27" s="27"/>
      <c r="QKE27" s="27"/>
      <c r="QKF27" s="28"/>
      <c r="QKG27" s="17"/>
      <c r="QKH27" s="27"/>
      <c r="QKI27" s="27"/>
      <c r="QKJ27" s="27"/>
      <c r="QKK27" s="27"/>
      <c r="QKL27" s="27"/>
      <c r="QKM27" s="27"/>
      <c r="QKN27" s="28"/>
      <c r="QKO27" s="17"/>
      <c r="QKP27" s="27"/>
      <c r="QKQ27" s="27"/>
      <c r="QKR27" s="27"/>
      <c r="QKS27" s="27"/>
      <c r="QKT27" s="27"/>
      <c r="QKU27" s="27"/>
      <c r="QKV27" s="28"/>
      <c r="QKW27" s="17"/>
      <c r="QKX27" s="27"/>
      <c r="QKY27" s="27"/>
      <c r="QKZ27" s="27"/>
      <c r="QLA27" s="27"/>
      <c r="QLB27" s="27"/>
      <c r="QLC27" s="27"/>
      <c r="QLD27" s="28"/>
      <c r="QLE27" s="17"/>
      <c r="QLF27" s="27"/>
      <c r="QLG27" s="27"/>
      <c r="QLH27" s="27"/>
      <c r="QLI27" s="27"/>
      <c r="QLJ27" s="27"/>
      <c r="QLK27" s="27"/>
      <c r="QLL27" s="28"/>
      <c r="QLM27" s="17"/>
      <c r="QLN27" s="27"/>
      <c r="QLO27" s="27"/>
      <c r="QLP27" s="27"/>
      <c r="QLQ27" s="27"/>
      <c r="QLR27" s="27"/>
      <c r="QLS27" s="27"/>
      <c r="QLT27" s="28"/>
      <c r="QLU27" s="17"/>
      <c r="QLV27" s="27"/>
      <c r="QLW27" s="27"/>
      <c r="QLX27" s="27"/>
      <c r="QLY27" s="27"/>
      <c r="QLZ27" s="27"/>
      <c r="QMA27" s="27"/>
      <c r="QMB27" s="28"/>
      <c r="QMC27" s="17"/>
      <c r="QMD27" s="27"/>
      <c r="QME27" s="27"/>
      <c r="QMF27" s="27"/>
      <c r="QMG27" s="27"/>
      <c r="QMH27" s="27"/>
      <c r="QMI27" s="27"/>
      <c r="QMJ27" s="28"/>
      <c r="QMK27" s="17"/>
      <c r="QML27" s="27"/>
      <c r="QMM27" s="27"/>
      <c r="QMN27" s="27"/>
      <c r="QMO27" s="27"/>
      <c r="QMP27" s="27"/>
      <c r="QMQ27" s="27"/>
      <c r="QMR27" s="28"/>
      <c r="QMS27" s="17"/>
      <c r="QMT27" s="27"/>
      <c r="QMU27" s="27"/>
      <c r="QMV27" s="27"/>
      <c r="QMW27" s="27"/>
      <c r="QMX27" s="27"/>
      <c r="QMY27" s="27"/>
      <c r="QMZ27" s="28"/>
      <c r="QNA27" s="17"/>
      <c r="QNB27" s="27"/>
      <c r="QNC27" s="27"/>
      <c r="QND27" s="27"/>
      <c r="QNE27" s="27"/>
      <c r="QNF27" s="27"/>
      <c r="QNG27" s="27"/>
      <c r="QNH27" s="28"/>
      <c r="QNI27" s="17"/>
      <c r="QNJ27" s="27"/>
      <c r="QNK27" s="27"/>
      <c r="QNL27" s="27"/>
      <c r="QNM27" s="27"/>
      <c r="QNN27" s="27"/>
      <c r="QNO27" s="27"/>
      <c r="QNP27" s="28"/>
      <c r="QNQ27" s="17"/>
      <c r="QNR27" s="27"/>
      <c r="QNS27" s="27"/>
      <c r="QNT27" s="27"/>
      <c r="QNU27" s="27"/>
      <c r="QNV27" s="27"/>
      <c r="QNW27" s="27"/>
      <c r="QNX27" s="28"/>
      <c r="QNY27" s="17"/>
      <c r="QNZ27" s="27"/>
      <c r="QOA27" s="27"/>
      <c r="QOB27" s="27"/>
      <c r="QOC27" s="27"/>
      <c r="QOD27" s="27"/>
      <c r="QOE27" s="27"/>
      <c r="QOF27" s="28"/>
      <c r="QOG27" s="17"/>
      <c r="QOH27" s="27"/>
      <c r="QOI27" s="27"/>
      <c r="QOJ27" s="27"/>
      <c r="QOK27" s="27"/>
      <c r="QOL27" s="27"/>
      <c r="QOM27" s="27"/>
      <c r="QON27" s="28"/>
      <c r="QOO27" s="17"/>
      <c r="QOP27" s="27"/>
      <c r="QOQ27" s="27"/>
      <c r="QOR27" s="27"/>
      <c r="QOS27" s="27"/>
      <c r="QOT27" s="27"/>
      <c r="QOU27" s="27"/>
      <c r="QOV27" s="28"/>
      <c r="QOW27" s="17"/>
      <c r="QOX27" s="27"/>
      <c r="QOY27" s="27"/>
      <c r="QOZ27" s="27"/>
      <c r="QPA27" s="27"/>
      <c r="QPB27" s="27"/>
      <c r="QPC27" s="27"/>
      <c r="QPD27" s="28"/>
      <c r="QPE27" s="17"/>
      <c r="QPF27" s="27"/>
      <c r="QPG27" s="27"/>
      <c r="QPH27" s="27"/>
      <c r="QPI27" s="27"/>
      <c r="QPJ27" s="27"/>
      <c r="QPK27" s="27"/>
      <c r="QPL27" s="28"/>
      <c r="QPM27" s="17"/>
      <c r="QPN27" s="27"/>
      <c r="QPO27" s="27"/>
      <c r="QPP27" s="27"/>
      <c r="QPQ27" s="27"/>
      <c r="QPR27" s="27"/>
      <c r="QPS27" s="27"/>
      <c r="QPT27" s="28"/>
      <c r="QPU27" s="17"/>
      <c r="QPV27" s="27"/>
      <c r="QPW27" s="27"/>
      <c r="QPX27" s="27"/>
      <c r="QPY27" s="27"/>
      <c r="QPZ27" s="27"/>
      <c r="QQA27" s="27"/>
      <c r="QQB27" s="28"/>
      <c r="QQC27" s="17"/>
      <c r="QQD27" s="27"/>
      <c r="QQE27" s="27"/>
      <c r="QQF27" s="27"/>
      <c r="QQG27" s="27"/>
      <c r="QQH27" s="27"/>
      <c r="QQI27" s="27"/>
      <c r="QQJ27" s="28"/>
      <c r="QQK27" s="17"/>
      <c r="QQL27" s="27"/>
      <c r="QQM27" s="27"/>
      <c r="QQN27" s="27"/>
      <c r="QQO27" s="27"/>
      <c r="QQP27" s="27"/>
      <c r="QQQ27" s="27"/>
      <c r="QQR27" s="28"/>
      <c r="QQS27" s="17"/>
      <c r="QQT27" s="27"/>
      <c r="QQU27" s="27"/>
      <c r="QQV27" s="27"/>
      <c r="QQW27" s="27"/>
      <c r="QQX27" s="27"/>
      <c r="QQY27" s="27"/>
      <c r="QQZ27" s="28"/>
      <c r="QRA27" s="17"/>
      <c r="QRB27" s="27"/>
      <c r="QRC27" s="27"/>
      <c r="QRD27" s="27"/>
      <c r="QRE27" s="27"/>
      <c r="QRF27" s="27"/>
      <c r="QRG27" s="27"/>
      <c r="QRH27" s="28"/>
      <c r="QRI27" s="17"/>
      <c r="QRJ27" s="27"/>
      <c r="QRK27" s="27"/>
      <c r="QRL27" s="27"/>
      <c r="QRM27" s="27"/>
      <c r="QRN27" s="27"/>
      <c r="QRO27" s="27"/>
      <c r="QRP27" s="28"/>
      <c r="QRQ27" s="17"/>
      <c r="QRR27" s="27"/>
      <c r="QRS27" s="27"/>
      <c r="QRT27" s="27"/>
      <c r="QRU27" s="27"/>
      <c r="QRV27" s="27"/>
      <c r="QRW27" s="27"/>
      <c r="QRX27" s="28"/>
      <c r="QRY27" s="17"/>
      <c r="QRZ27" s="27"/>
      <c r="QSA27" s="27"/>
      <c r="QSB27" s="27"/>
      <c r="QSC27" s="27"/>
      <c r="QSD27" s="27"/>
      <c r="QSE27" s="27"/>
      <c r="QSF27" s="28"/>
      <c r="QSG27" s="17"/>
      <c r="QSH27" s="27"/>
      <c r="QSI27" s="27"/>
      <c r="QSJ27" s="27"/>
      <c r="QSK27" s="27"/>
      <c r="QSL27" s="27"/>
      <c r="QSM27" s="27"/>
      <c r="QSN27" s="28"/>
      <c r="QSO27" s="17"/>
      <c r="QSP27" s="27"/>
      <c r="QSQ27" s="27"/>
      <c r="QSR27" s="27"/>
      <c r="QSS27" s="27"/>
      <c r="QST27" s="27"/>
      <c r="QSU27" s="27"/>
      <c r="QSV27" s="28"/>
      <c r="QSW27" s="17"/>
      <c r="QSX27" s="27"/>
      <c r="QSY27" s="27"/>
      <c r="QSZ27" s="27"/>
      <c r="QTA27" s="27"/>
      <c r="QTB27" s="27"/>
      <c r="QTC27" s="27"/>
      <c r="QTD27" s="28"/>
      <c r="QTE27" s="17"/>
      <c r="QTF27" s="27"/>
      <c r="QTG27" s="27"/>
      <c r="QTH27" s="27"/>
      <c r="QTI27" s="27"/>
      <c r="QTJ27" s="27"/>
      <c r="QTK27" s="27"/>
      <c r="QTL27" s="28"/>
      <c r="QTM27" s="17"/>
      <c r="QTN27" s="27"/>
      <c r="QTO27" s="27"/>
      <c r="QTP27" s="27"/>
      <c r="QTQ27" s="27"/>
      <c r="QTR27" s="27"/>
      <c r="QTS27" s="27"/>
      <c r="QTT27" s="28"/>
      <c r="QTU27" s="17"/>
      <c r="QTV27" s="27"/>
      <c r="QTW27" s="27"/>
      <c r="QTX27" s="27"/>
      <c r="QTY27" s="27"/>
      <c r="QTZ27" s="27"/>
      <c r="QUA27" s="27"/>
      <c r="QUB27" s="28"/>
      <c r="QUC27" s="17"/>
      <c r="QUD27" s="27"/>
      <c r="QUE27" s="27"/>
      <c r="QUF27" s="27"/>
      <c r="QUG27" s="27"/>
      <c r="QUH27" s="27"/>
      <c r="QUI27" s="27"/>
      <c r="QUJ27" s="28"/>
      <c r="QUK27" s="17"/>
      <c r="QUL27" s="27"/>
      <c r="QUM27" s="27"/>
      <c r="QUN27" s="27"/>
      <c r="QUO27" s="27"/>
      <c r="QUP27" s="27"/>
      <c r="QUQ27" s="27"/>
      <c r="QUR27" s="28"/>
      <c r="QUS27" s="17"/>
      <c r="QUT27" s="27"/>
      <c r="QUU27" s="27"/>
      <c r="QUV27" s="27"/>
      <c r="QUW27" s="27"/>
      <c r="QUX27" s="27"/>
      <c r="QUY27" s="27"/>
      <c r="QUZ27" s="28"/>
      <c r="QVA27" s="17"/>
      <c r="QVB27" s="27"/>
      <c r="QVC27" s="27"/>
      <c r="QVD27" s="27"/>
      <c r="QVE27" s="27"/>
      <c r="QVF27" s="27"/>
      <c r="QVG27" s="27"/>
      <c r="QVH27" s="28"/>
      <c r="QVI27" s="17"/>
      <c r="QVJ27" s="27"/>
      <c r="QVK27" s="27"/>
      <c r="QVL27" s="27"/>
      <c r="QVM27" s="27"/>
      <c r="QVN27" s="27"/>
      <c r="QVO27" s="27"/>
      <c r="QVP27" s="28"/>
      <c r="QVQ27" s="17"/>
      <c r="QVR27" s="27"/>
      <c r="QVS27" s="27"/>
      <c r="QVT27" s="27"/>
      <c r="QVU27" s="27"/>
      <c r="QVV27" s="27"/>
      <c r="QVW27" s="27"/>
      <c r="QVX27" s="28"/>
      <c r="QVY27" s="17"/>
      <c r="QVZ27" s="27"/>
      <c r="QWA27" s="27"/>
      <c r="QWB27" s="27"/>
      <c r="QWC27" s="27"/>
      <c r="QWD27" s="27"/>
      <c r="QWE27" s="27"/>
      <c r="QWF27" s="28"/>
      <c r="QWG27" s="17"/>
      <c r="QWH27" s="27"/>
      <c r="QWI27" s="27"/>
      <c r="QWJ27" s="27"/>
      <c r="QWK27" s="27"/>
      <c r="QWL27" s="27"/>
      <c r="QWM27" s="27"/>
      <c r="QWN27" s="28"/>
      <c r="QWO27" s="17"/>
      <c r="QWP27" s="27"/>
      <c r="QWQ27" s="27"/>
      <c r="QWR27" s="27"/>
      <c r="QWS27" s="27"/>
      <c r="QWT27" s="27"/>
      <c r="QWU27" s="27"/>
      <c r="QWV27" s="28"/>
      <c r="QWW27" s="17"/>
      <c r="QWX27" s="27"/>
      <c r="QWY27" s="27"/>
      <c r="QWZ27" s="27"/>
      <c r="QXA27" s="27"/>
      <c r="QXB27" s="27"/>
      <c r="QXC27" s="27"/>
      <c r="QXD27" s="28"/>
      <c r="QXE27" s="17"/>
      <c r="QXF27" s="27"/>
      <c r="QXG27" s="27"/>
      <c r="QXH27" s="27"/>
      <c r="QXI27" s="27"/>
      <c r="QXJ27" s="27"/>
      <c r="QXK27" s="27"/>
      <c r="QXL27" s="28"/>
      <c r="QXM27" s="17"/>
      <c r="QXN27" s="27"/>
      <c r="QXO27" s="27"/>
      <c r="QXP27" s="27"/>
      <c r="QXQ27" s="27"/>
      <c r="QXR27" s="27"/>
      <c r="QXS27" s="27"/>
      <c r="QXT27" s="28"/>
      <c r="QXU27" s="17"/>
      <c r="QXV27" s="27"/>
      <c r="QXW27" s="27"/>
      <c r="QXX27" s="27"/>
      <c r="QXY27" s="27"/>
      <c r="QXZ27" s="27"/>
      <c r="QYA27" s="27"/>
      <c r="QYB27" s="28"/>
      <c r="QYC27" s="17"/>
      <c r="QYD27" s="27"/>
      <c r="QYE27" s="27"/>
      <c r="QYF27" s="27"/>
      <c r="QYG27" s="27"/>
      <c r="QYH27" s="27"/>
      <c r="QYI27" s="27"/>
      <c r="QYJ27" s="28"/>
      <c r="QYK27" s="17"/>
      <c r="QYL27" s="27"/>
      <c r="QYM27" s="27"/>
      <c r="QYN27" s="27"/>
      <c r="QYO27" s="27"/>
      <c r="QYP27" s="27"/>
      <c r="QYQ27" s="27"/>
      <c r="QYR27" s="28"/>
      <c r="QYS27" s="17"/>
      <c r="QYT27" s="27"/>
      <c r="QYU27" s="27"/>
      <c r="QYV27" s="27"/>
      <c r="QYW27" s="27"/>
      <c r="QYX27" s="27"/>
      <c r="QYY27" s="27"/>
      <c r="QYZ27" s="28"/>
      <c r="QZA27" s="17"/>
      <c r="QZB27" s="27"/>
      <c r="QZC27" s="27"/>
      <c r="QZD27" s="27"/>
      <c r="QZE27" s="27"/>
      <c r="QZF27" s="27"/>
      <c r="QZG27" s="27"/>
      <c r="QZH27" s="28"/>
      <c r="QZI27" s="17"/>
      <c r="QZJ27" s="27"/>
      <c r="QZK27" s="27"/>
      <c r="QZL27" s="27"/>
      <c r="QZM27" s="27"/>
      <c r="QZN27" s="27"/>
      <c r="QZO27" s="27"/>
      <c r="QZP27" s="28"/>
      <c r="QZQ27" s="17"/>
      <c r="QZR27" s="27"/>
      <c r="QZS27" s="27"/>
      <c r="QZT27" s="27"/>
      <c r="QZU27" s="27"/>
      <c r="QZV27" s="27"/>
      <c r="QZW27" s="27"/>
      <c r="QZX27" s="28"/>
      <c r="QZY27" s="17"/>
      <c r="QZZ27" s="27"/>
      <c r="RAA27" s="27"/>
      <c r="RAB27" s="27"/>
      <c r="RAC27" s="27"/>
      <c r="RAD27" s="27"/>
      <c r="RAE27" s="27"/>
      <c r="RAF27" s="28"/>
      <c r="RAG27" s="17"/>
      <c r="RAH27" s="27"/>
      <c r="RAI27" s="27"/>
      <c r="RAJ27" s="27"/>
      <c r="RAK27" s="27"/>
      <c r="RAL27" s="27"/>
      <c r="RAM27" s="27"/>
      <c r="RAN27" s="28"/>
      <c r="RAO27" s="17"/>
      <c r="RAP27" s="27"/>
      <c r="RAQ27" s="27"/>
      <c r="RAR27" s="27"/>
      <c r="RAS27" s="27"/>
      <c r="RAT27" s="27"/>
      <c r="RAU27" s="27"/>
      <c r="RAV27" s="28"/>
      <c r="RAW27" s="17"/>
      <c r="RAX27" s="27"/>
      <c r="RAY27" s="27"/>
      <c r="RAZ27" s="27"/>
      <c r="RBA27" s="27"/>
      <c r="RBB27" s="27"/>
      <c r="RBC27" s="27"/>
      <c r="RBD27" s="28"/>
      <c r="RBE27" s="17"/>
      <c r="RBF27" s="27"/>
      <c r="RBG27" s="27"/>
      <c r="RBH27" s="27"/>
      <c r="RBI27" s="27"/>
      <c r="RBJ27" s="27"/>
      <c r="RBK27" s="27"/>
      <c r="RBL27" s="28"/>
      <c r="RBM27" s="17"/>
      <c r="RBN27" s="27"/>
      <c r="RBO27" s="27"/>
      <c r="RBP27" s="27"/>
      <c r="RBQ27" s="27"/>
      <c r="RBR27" s="27"/>
      <c r="RBS27" s="27"/>
      <c r="RBT27" s="28"/>
      <c r="RBU27" s="17"/>
      <c r="RBV27" s="27"/>
      <c r="RBW27" s="27"/>
      <c r="RBX27" s="27"/>
      <c r="RBY27" s="27"/>
      <c r="RBZ27" s="27"/>
      <c r="RCA27" s="27"/>
      <c r="RCB27" s="28"/>
      <c r="RCC27" s="17"/>
      <c r="RCD27" s="27"/>
      <c r="RCE27" s="27"/>
      <c r="RCF27" s="27"/>
      <c r="RCG27" s="27"/>
      <c r="RCH27" s="27"/>
      <c r="RCI27" s="27"/>
      <c r="RCJ27" s="28"/>
      <c r="RCK27" s="17"/>
      <c r="RCL27" s="27"/>
      <c r="RCM27" s="27"/>
      <c r="RCN27" s="27"/>
      <c r="RCO27" s="27"/>
      <c r="RCP27" s="27"/>
      <c r="RCQ27" s="27"/>
      <c r="RCR27" s="28"/>
      <c r="RCS27" s="17"/>
      <c r="RCT27" s="27"/>
      <c r="RCU27" s="27"/>
      <c r="RCV27" s="27"/>
      <c r="RCW27" s="27"/>
      <c r="RCX27" s="27"/>
      <c r="RCY27" s="27"/>
      <c r="RCZ27" s="28"/>
      <c r="RDA27" s="17"/>
      <c r="RDB27" s="27"/>
      <c r="RDC27" s="27"/>
      <c r="RDD27" s="27"/>
      <c r="RDE27" s="27"/>
      <c r="RDF27" s="27"/>
      <c r="RDG27" s="27"/>
      <c r="RDH27" s="28"/>
      <c r="RDI27" s="17"/>
      <c r="RDJ27" s="27"/>
      <c r="RDK27" s="27"/>
      <c r="RDL27" s="27"/>
      <c r="RDM27" s="27"/>
      <c r="RDN27" s="27"/>
      <c r="RDO27" s="27"/>
      <c r="RDP27" s="28"/>
      <c r="RDQ27" s="17"/>
      <c r="RDR27" s="27"/>
      <c r="RDS27" s="27"/>
      <c r="RDT27" s="27"/>
      <c r="RDU27" s="27"/>
      <c r="RDV27" s="27"/>
      <c r="RDW27" s="27"/>
      <c r="RDX27" s="28"/>
      <c r="RDY27" s="17"/>
      <c r="RDZ27" s="27"/>
      <c r="REA27" s="27"/>
      <c r="REB27" s="27"/>
      <c r="REC27" s="27"/>
      <c r="RED27" s="27"/>
      <c r="REE27" s="27"/>
      <c r="REF27" s="28"/>
      <c r="REG27" s="17"/>
      <c r="REH27" s="27"/>
      <c r="REI27" s="27"/>
      <c r="REJ27" s="27"/>
      <c r="REK27" s="27"/>
      <c r="REL27" s="27"/>
      <c r="REM27" s="27"/>
      <c r="REN27" s="28"/>
      <c r="REO27" s="17"/>
      <c r="REP27" s="27"/>
      <c r="REQ27" s="27"/>
      <c r="RER27" s="27"/>
      <c r="RES27" s="27"/>
      <c r="RET27" s="27"/>
      <c r="REU27" s="27"/>
      <c r="REV27" s="28"/>
      <c r="REW27" s="17"/>
      <c r="REX27" s="27"/>
      <c r="REY27" s="27"/>
      <c r="REZ27" s="27"/>
      <c r="RFA27" s="27"/>
      <c r="RFB27" s="27"/>
      <c r="RFC27" s="27"/>
      <c r="RFD27" s="28"/>
      <c r="RFE27" s="17"/>
      <c r="RFF27" s="27"/>
      <c r="RFG27" s="27"/>
      <c r="RFH27" s="27"/>
      <c r="RFI27" s="27"/>
      <c r="RFJ27" s="27"/>
      <c r="RFK27" s="27"/>
      <c r="RFL27" s="28"/>
      <c r="RFM27" s="17"/>
      <c r="RFN27" s="27"/>
      <c r="RFO27" s="27"/>
      <c r="RFP27" s="27"/>
      <c r="RFQ27" s="27"/>
      <c r="RFR27" s="27"/>
      <c r="RFS27" s="27"/>
      <c r="RFT27" s="28"/>
      <c r="RFU27" s="17"/>
      <c r="RFV27" s="27"/>
      <c r="RFW27" s="27"/>
      <c r="RFX27" s="27"/>
      <c r="RFY27" s="27"/>
      <c r="RFZ27" s="27"/>
      <c r="RGA27" s="27"/>
      <c r="RGB27" s="28"/>
      <c r="RGC27" s="17"/>
      <c r="RGD27" s="27"/>
      <c r="RGE27" s="27"/>
      <c r="RGF27" s="27"/>
      <c r="RGG27" s="27"/>
      <c r="RGH27" s="27"/>
      <c r="RGI27" s="27"/>
      <c r="RGJ27" s="28"/>
      <c r="RGK27" s="17"/>
      <c r="RGL27" s="27"/>
      <c r="RGM27" s="27"/>
      <c r="RGN27" s="27"/>
      <c r="RGO27" s="27"/>
      <c r="RGP27" s="27"/>
      <c r="RGQ27" s="27"/>
      <c r="RGR27" s="28"/>
      <c r="RGS27" s="17"/>
      <c r="RGT27" s="27"/>
      <c r="RGU27" s="27"/>
      <c r="RGV27" s="27"/>
      <c r="RGW27" s="27"/>
      <c r="RGX27" s="27"/>
      <c r="RGY27" s="27"/>
      <c r="RGZ27" s="28"/>
      <c r="RHA27" s="17"/>
      <c r="RHB27" s="27"/>
      <c r="RHC27" s="27"/>
      <c r="RHD27" s="27"/>
      <c r="RHE27" s="27"/>
      <c r="RHF27" s="27"/>
      <c r="RHG27" s="27"/>
      <c r="RHH27" s="28"/>
      <c r="RHI27" s="17"/>
      <c r="RHJ27" s="27"/>
      <c r="RHK27" s="27"/>
      <c r="RHL27" s="27"/>
      <c r="RHM27" s="27"/>
      <c r="RHN27" s="27"/>
      <c r="RHO27" s="27"/>
      <c r="RHP27" s="28"/>
      <c r="RHQ27" s="17"/>
      <c r="RHR27" s="27"/>
      <c r="RHS27" s="27"/>
      <c r="RHT27" s="27"/>
      <c r="RHU27" s="27"/>
      <c r="RHV27" s="27"/>
      <c r="RHW27" s="27"/>
      <c r="RHX27" s="28"/>
      <c r="RHY27" s="17"/>
      <c r="RHZ27" s="27"/>
      <c r="RIA27" s="27"/>
      <c r="RIB27" s="27"/>
      <c r="RIC27" s="27"/>
      <c r="RID27" s="27"/>
      <c r="RIE27" s="27"/>
      <c r="RIF27" s="28"/>
      <c r="RIG27" s="17"/>
      <c r="RIH27" s="27"/>
      <c r="RII27" s="27"/>
      <c r="RIJ27" s="27"/>
      <c r="RIK27" s="27"/>
      <c r="RIL27" s="27"/>
      <c r="RIM27" s="27"/>
      <c r="RIN27" s="28"/>
      <c r="RIO27" s="17"/>
      <c r="RIP27" s="27"/>
      <c r="RIQ27" s="27"/>
      <c r="RIR27" s="27"/>
      <c r="RIS27" s="27"/>
      <c r="RIT27" s="27"/>
      <c r="RIU27" s="27"/>
      <c r="RIV27" s="28"/>
      <c r="RIW27" s="17"/>
      <c r="RIX27" s="27"/>
      <c r="RIY27" s="27"/>
      <c r="RIZ27" s="27"/>
      <c r="RJA27" s="27"/>
      <c r="RJB27" s="27"/>
      <c r="RJC27" s="27"/>
      <c r="RJD27" s="28"/>
      <c r="RJE27" s="17"/>
      <c r="RJF27" s="27"/>
      <c r="RJG27" s="27"/>
      <c r="RJH27" s="27"/>
      <c r="RJI27" s="27"/>
      <c r="RJJ27" s="27"/>
      <c r="RJK27" s="27"/>
      <c r="RJL27" s="28"/>
      <c r="RJM27" s="17"/>
      <c r="RJN27" s="27"/>
      <c r="RJO27" s="27"/>
      <c r="RJP27" s="27"/>
      <c r="RJQ27" s="27"/>
      <c r="RJR27" s="27"/>
      <c r="RJS27" s="27"/>
      <c r="RJT27" s="28"/>
      <c r="RJU27" s="17"/>
      <c r="RJV27" s="27"/>
      <c r="RJW27" s="27"/>
      <c r="RJX27" s="27"/>
      <c r="RJY27" s="27"/>
      <c r="RJZ27" s="27"/>
      <c r="RKA27" s="27"/>
      <c r="RKB27" s="28"/>
      <c r="RKC27" s="17"/>
      <c r="RKD27" s="27"/>
      <c r="RKE27" s="27"/>
      <c r="RKF27" s="27"/>
      <c r="RKG27" s="27"/>
      <c r="RKH27" s="27"/>
      <c r="RKI27" s="27"/>
      <c r="RKJ27" s="28"/>
      <c r="RKK27" s="17"/>
      <c r="RKL27" s="27"/>
      <c r="RKM27" s="27"/>
      <c r="RKN27" s="27"/>
      <c r="RKO27" s="27"/>
      <c r="RKP27" s="27"/>
      <c r="RKQ27" s="27"/>
      <c r="RKR27" s="28"/>
      <c r="RKS27" s="17"/>
      <c r="RKT27" s="27"/>
      <c r="RKU27" s="27"/>
      <c r="RKV27" s="27"/>
      <c r="RKW27" s="27"/>
      <c r="RKX27" s="27"/>
      <c r="RKY27" s="27"/>
      <c r="RKZ27" s="28"/>
      <c r="RLA27" s="17"/>
      <c r="RLB27" s="27"/>
      <c r="RLC27" s="27"/>
      <c r="RLD27" s="27"/>
      <c r="RLE27" s="27"/>
      <c r="RLF27" s="27"/>
      <c r="RLG27" s="27"/>
      <c r="RLH27" s="28"/>
      <c r="RLI27" s="17"/>
      <c r="RLJ27" s="27"/>
      <c r="RLK27" s="27"/>
      <c r="RLL27" s="27"/>
      <c r="RLM27" s="27"/>
      <c r="RLN27" s="27"/>
      <c r="RLO27" s="27"/>
      <c r="RLP27" s="28"/>
      <c r="RLQ27" s="17"/>
      <c r="RLR27" s="27"/>
      <c r="RLS27" s="27"/>
      <c r="RLT27" s="27"/>
      <c r="RLU27" s="27"/>
      <c r="RLV27" s="27"/>
      <c r="RLW27" s="27"/>
      <c r="RLX27" s="28"/>
      <c r="RLY27" s="17"/>
      <c r="RLZ27" s="27"/>
      <c r="RMA27" s="27"/>
      <c r="RMB27" s="27"/>
      <c r="RMC27" s="27"/>
      <c r="RMD27" s="27"/>
      <c r="RME27" s="27"/>
      <c r="RMF27" s="28"/>
      <c r="RMG27" s="17"/>
      <c r="RMH27" s="27"/>
      <c r="RMI27" s="27"/>
      <c r="RMJ27" s="27"/>
      <c r="RMK27" s="27"/>
      <c r="RML27" s="27"/>
      <c r="RMM27" s="27"/>
      <c r="RMN27" s="28"/>
      <c r="RMO27" s="17"/>
      <c r="RMP27" s="27"/>
      <c r="RMQ27" s="27"/>
      <c r="RMR27" s="27"/>
      <c r="RMS27" s="27"/>
      <c r="RMT27" s="27"/>
      <c r="RMU27" s="27"/>
      <c r="RMV27" s="28"/>
      <c r="RMW27" s="17"/>
      <c r="RMX27" s="27"/>
      <c r="RMY27" s="27"/>
      <c r="RMZ27" s="27"/>
      <c r="RNA27" s="27"/>
      <c r="RNB27" s="27"/>
      <c r="RNC27" s="27"/>
      <c r="RND27" s="28"/>
      <c r="RNE27" s="17"/>
      <c r="RNF27" s="27"/>
      <c r="RNG27" s="27"/>
      <c r="RNH27" s="27"/>
      <c r="RNI27" s="27"/>
      <c r="RNJ27" s="27"/>
      <c r="RNK27" s="27"/>
      <c r="RNL27" s="28"/>
      <c r="RNM27" s="17"/>
      <c r="RNN27" s="27"/>
      <c r="RNO27" s="27"/>
      <c r="RNP27" s="27"/>
      <c r="RNQ27" s="27"/>
      <c r="RNR27" s="27"/>
      <c r="RNS27" s="27"/>
      <c r="RNT27" s="28"/>
      <c r="RNU27" s="17"/>
      <c r="RNV27" s="27"/>
      <c r="RNW27" s="27"/>
      <c r="RNX27" s="27"/>
      <c r="RNY27" s="27"/>
      <c r="RNZ27" s="27"/>
      <c r="ROA27" s="27"/>
      <c r="ROB27" s="28"/>
      <c r="ROC27" s="17"/>
      <c r="ROD27" s="27"/>
      <c r="ROE27" s="27"/>
      <c r="ROF27" s="27"/>
      <c r="ROG27" s="27"/>
      <c r="ROH27" s="27"/>
      <c r="ROI27" s="27"/>
      <c r="ROJ27" s="28"/>
      <c r="ROK27" s="17"/>
      <c r="ROL27" s="27"/>
      <c r="ROM27" s="27"/>
      <c r="RON27" s="27"/>
      <c r="ROO27" s="27"/>
      <c r="ROP27" s="27"/>
      <c r="ROQ27" s="27"/>
      <c r="ROR27" s="28"/>
      <c r="ROS27" s="17"/>
      <c r="ROT27" s="27"/>
      <c r="ROU27" s="27"/>
      <c r="ROV27" s="27"/>
      <c r="ROW27" s="27"/>
      <c r="ROX27" s="27"/>
      <c r="ROY27" s="27"/>
      <c r="ROZ27" s="28"/>
      <c r="RPA27" s="17"/>
      <c r="RPB27" s="27"/>
      <c r="RPC27" s="27"/>
      <c r="RPD27" s="27"/>
      <c r="RPE27" s="27"/>
      <c r="RPF27" s="27"/>
      <c r="RPG27" s="27"/>
      <c r="RPH27" s="28"/>
      <c r="RPI27" s="17"/>
      <c r="RPJ27" s="27"/>
      <c r="RPK27" s="27"/>
      <c r="RPL27" s="27"/>
      <c r="RPM27" s="27"/>
      <c r="RPN27" s="27"/>
      <c r="RPO27" s="27"/>
      <c r="RPP27" s="28"/>
      <c r="RPQ27" s="17"/>
      <c r="RPR27" s="27"/>
      <c r="RPS27" s="27"/>
      <c r="RPT27" s="27"/>
      <c r="RPU27" s="27"/>
      <c r="RPV27" s="27"/>
      <c r="RPW27" s="27"/>
      <c r="RPX27" s="28"/>
      <c r="RPY27" s="17"/>
      <c r="RPZ27" s="27"/>
      <c r="RQA27" s="27"/>
      <c r="RQB27" s="27"/>
      <c r="RQC27" s="27"/>
      <c r="RQD27" s="27"/>
      <c r="RQE27" s="27"/>
      <c r="RQF27" s="28"/>
      <c r="RQG27" s="17"/>
      <c r="RQH27" s="27"/>
      <c r="RQI27" s="27"/>
      <c r="RQJ27" s="27"/>
      <c r="RQK27" s="27"/>
      <c r="RQL27" s="27"/>
      <c r="RQM27" s="27"/>
      <c r="RQN27" s="28"/>
      <c r="RQO27" s="17"/>
      <c r="RQP27" s="27"/>
      <c r="RQQ27" s="27"/>
      <c r="RQR27" s="27"/>
      <c r="RQS27" s="27"/>
      <c r="RQT27" s="27"/>
      <c r="RQU27" s="27"/>
      <c r="RQV27" s="28"/>
      <c r="RQW27" s="17"/>
      <c r="RQX27" s="27"/>
      <c r="RQY27" s="27"/>
      <c r="RQZ27" s="27"/>
      <c r="RRA27" s="27"/>
      <c r="RRB27" s="27"/>
      <c r="RRC27" s="27"/>
      <c r="RRD27" s="28"/>
      <c r="RRE27" s="17"/>
      <c r="RRF27" s="27"/>
      <c r="RRG27" s="27"/>
      <c r="RRH27" s="27"/>
      <c r="RRI27" s="27"/>
      <c r="RRJ27" s="27"/>
      <c r="RRK27" s="27"/>
      <c r="RRL27" s="28"/>
      <c r="RRM27" s="17"/>
      <c r="RRN27" s="27"/>
      <c r="RRO27" s="27"/>
      <c r="RRP27" s="27"/>
      <c r="RRQ27" s="27"/>
      <c r="RRR27" s="27"/>
      <c r="RRS27" s="27"/>
      <c r="RRT27" s="28"/>
      <c r="RRU27" s="17"/>
      <c r="RRV27" s="27"/>
      <c r="RRW27" s="27"/>
      <c r="RRX27" s="27"/>
      <c r="RRY27" s="27"/>
      <c r="RRZ27" s="27"/>
      <c r="RSA27" s="27"/>
      <c r="RSB27" s="28"/>
      <c r="RSC27" s="17"/>
      <c r="RSD27" s="27"/>
      <c r="RSE27" s="27"/>
      <c r="RSF27" s="27"/>
      <c r="RSG27" s="27"/>
      <c r="RSH27" s="27"/>
      <c r="RSI27" s="27"/>
      <c r="RSJ27" s="28"/>
      <c r="RSK27" s="17"/>
      <c r="RSL27" s="27"/>
      <c r="RSM27" s="27"/>
      <c r="RSN27" s="27"/>
      <c r="RSO27" s="27"/>
      <c r="RSP27" s="27"/>
      <c r="RSQ27" s="27"/>
      <c r="RSR27" s="28"/>
      <c r="RSS27" s="17"/>
      <c r="RST27" s="27"/>
      <c r="RSU27" s="27"/>
      <c r="RSV27" s="27"/>
      <c r="RSW27" s="27"/>
      <c r="RSX27" s="27"/>
      <c r="RSY27" s="27"/>
      <c r="RSZ27" s="28"/>
      <c r="RTA27" s="17"/>
      <c r="RTB27" s="27"/>
      <c r="RTC27" s="27"/>
      <c r="RTD27" s="27"/>
      <c r="RTE27" s="27"/>
      <c r="RTF27" s="27"/>
      <c r="RTG27" s="27"/>
      <c r="RTH27" s="28"/>
      <c r="RTI27" s="17"/>
      <c r="RTJ27" s="27"/>
      <c r="RTK27" s="27"/>
      <c r="RTL27" s="27"/>
      <c r="RTM27" s="27"/>
      <c r="RTN27" s="27"/>
      <c r="RTO27" s="27"/>
      <c r="RTP27" s="28"/>
      <c r="RTQ27" s="17"/>
      <c r="RTR27" s="27"/>
      <c r="RTS27" s="27"/>
      <c r="RTT27" s="27"/>
      <c r="RTU27" s="27"/>
      <c r="RTV27" s="27"/>
      <c r="RTW27" s="27"/>
      <c r="RTX27" s="28"/>
      <c r="RTY27" s="17"/>
      <c r="RTZ27" s="27"/>
      <c r="RUA27" s="27"/>
      <c r="RUB27" s="27"/>
      <c r="RUC27" s="27"/>
      <c r="RUD27" s="27"/>
      <c r="RUE27" s="27"/>
      <c r="RUF27" s="28"/>
      <c r="RUG27" s="17"/>
      <c r="RUH27" s="27"/>
      <c r="RUI27" s="27"/>
      <c r="RUJ27" s="27"/>
      <c r="RUK27" s="27"/>
      <c r="RUL27" s="27"/>
      <c r="RUM27" s="27"/>
      <c r="RUN27" s="28"/>
      <c r="RUO27" s="17"/>
      <c r="RUP27" s="27"/>
      <c r="RUQ27" s="27"/>
      <c r="RUR27" s="27"/>
      <c r="RUS27" s="27"/>
      <c r="RUT27" s="27"/>
      <c r="RUU27" s="27"/>
      <c r="RUV27" s="28"/>
      <c r="RUW27" s="17"/>
      <c r="RUX27" s="27"/>
      <c r="RUY27" s="27"/>
      <c r="RUZ27" s="27"/>
      <c r="RVA27" s="27"/>
      <c r="RVB27" s="27"/>
      <c r="RVC27" s="27"/>
      <c r="RVD27" s="28"/>
      <c r="RVE27" s="17"/>
      <c r="RVF27" s="27"/>
      <c r="RVG27" s="27"/>
      <c r="RVH27" s="27"/>
      <c r="RVI27" s="27"/>
      <c r="RVJ27" s="27"/>
      <c r="RVK27" s="27"/>
      <c r="RVL27" s="28"/>
      <c r="RVM27" s="17"/>
      <c r="RVN27" s="27"/>
      <c r="RVO27" s="27"/>
      <c r="RVP27" s="27"/>
      <c r="RVQ27" s="27"/>
      <c r="RVR27" s="27"/>
      <c r="RVS27" s="27"/>
      <c r="RVT27" s="28"/>
      <c r="RVU27" s="17"/>
      <c r="RVV27" s="27"/>
      <c r="RVW27" s="27"/>
      <c r="RVX27" s="27"/>
      <c r="RVY27" s="27"/>
      <c r="RVZ27" s="27"/>
      <c r="RWA27" s="27"/>
      <c r="RWB27" s="28"/>
      <c r="RWC27" s="17"/>
      <c r="RWD27" s="27"/>
      <c r="RWE27" s="27"/>
      <c r="RWF27" s="27"/>
      <c r="RWG27" s="27"/>
      <c r="RWH27" s="27"/>
      <c r="RWI27" s="27"/>
      <c r="RWJ27" s="28"/>
      <c r="RWK27" s="17"/>
      <c r="RWL27" s="27"/>
      <c r="RWM27" s="27"/>
      <c r="RWN27" s="27"/>
      <c r="RWO27" s="27"/>
      <c r="RWP27" s="27"/>
      <c r="RWQ27" s="27"/>
      <c r="RWR27" s="28"/>
      <c r="RWS27" s="17"/>
      <c r="RWT27" s="27"/>
      <c r="RWU27" s="27"/>
      <c r="RWV27" s="27"/>
      <c r="RWW27" s="27"/>
      <c r="RWX27" s="27"/>
      <c r="RWY27" s="27"/>
      <c r="RWZ27" s="28"/>
      <c r="RXA27" s="17"/>
      <c r="RXB27" s="27"/>
      <c r="RXC27" s="27"/>
      <c r="RXD27" s="27"/>
      <c r="RXE27" s="27"/>
      <c r="RXF27" s="27"/>
      <c r="RXG27" s="27"/>
      <c r="RXH27" s="28"/>
      <c r="RXI27" s="17"/>
      <c r="RXJ27" s="27"/>
      <c r="RXK27" s="27"/>
      <c r="RXL27" s="27"/>
      <c r="RXM27" s="27"/>
      <c r="RXN27" s="27"/>
      <c r="RXO27" s="27"/>
      <c r="RXP27" s="28"/>
      <c r="RXQ27" s="17"/>
      <c r="RXR27" s="27"/>
      <c r="RXS27" s="27"/>
      <c r="RXT27" s="27"/>
      <c r="RXU27" s="27"/>
      <c r="RXV27" s="27"/>
      <c r="RXW27" s="27"/>
      <c r="RXX27" s="28"/>
      <c r="RXY27" s="17"/>
      <c r="RXZ27" s="27"/>
      <c r="RYA27" s="27"/>
      <c r="RYB27" s="27"/>
      <c r="RYC27" s="27"/>
      <c r="RYD27" s="27"/>
      <c r="RYE27" s="27"/>
      <c r="RYF27" s="28"/>
      <c r="RYG27" s="17"/>
      <c r="RYH27" s="27"/>
      <c r="RYI27" s="27"/>
      <c r="RYJ27" s="27"/>
      <c r="RYK27" s="27"/>
      <c r="RYL27" s="27"/>
      <c r="RYM27" s="27"/>
      <c r="RYN27" s="28"/>
      <c r="RYO27" s="17"/>
      <c r="RYP27" s="27"/>
      <c r="RYQ27" s="27"/>
      <c r="RYR27" s="27"/>
      <c r="RYS27" s="27"/>
      <c r="RYT27" s="27"/>
      <c r="RYU27" s="27"/>
      <c r="RYV27" s="28"/>
      <c r="RYW27" s="17"/>
      <c r="RYX27" s="27"/>
      <c r="RYY27" s="27"/>
      <c r="RYZ27" s="27"/>
      <c r="RZA27" s="27"/>
      <c r="RZB27" s="27"/>
      <c r="RZC27" s="27"/>
      <c r="RZD27" s="28"/>
      <c r="RZE27" s="17"/>
      <c r="RZF27" s="27"/>
      <c r="RZG27" s="27"/>
      <c r="RZH27" s="27"/>
      <c r="RZI27" s="27"/>
      <c r="RZJ27" s="27"/>
      <c r="RZK27" s="27"/>
      <c r="RZL27" s="28"/>
      <c r="RZM27" s="17"/>
      <c r="RZN27" s="27"/>
      <c r="RZO27" s="27"/>
      <c r="RZP27" s="27"/>
      <c r="RZQ27" s="27"/>
      <c r="RZR27" s="27"/>
      <c r="RZS27" s="27"/>
      <c r="RZT27" s="28"/>
      <c r="RZU27" s="17"/>
      <c r="RZV27" s="27"/>
      <c r="RZW27" s="27"/>
      <c r="RZX27" s="27"/>
      <c r="RZY27" s="27"/>
      <c r="RZZ27" s="27"/>
      <c r="SAA27" s="27"/>
      <c r="SAB27" s="28"/>
      <c r="SAC27" s="17"/>
      <c r="SAD27" s="27"/>
      <c r="SAE27" s="27"/>
      <c r="SAF27" s="27"/>
      <c r="SAG27" s="27"/>
      <c r="SAH27" s="27"/>
      <c r="SAI27" s="27"/>
      <c r="SAJ27" s="28"/>
      <c r="SAK27" s="17"/>
      <c r="SAL27" s="27"/>
      <c r="SAM27" s="27"/>
      <c r="SAN27" s="27"/>
      <c r="SAO27" s="27"/>
      <c r="SAP27" s="27"/>
      <c r="SAQ27" s="27"/>
      <c r="SAR27" s="28"/>
      <c r="SAS27" s="17"/>
      <c r="SAT27" s="27"/>
      <c r="SAU27" s="27"/>
      <c r="SAV27" s="27"/>
      <c r="SAW27" s="27"/>
      <c r="SAX27" s="27"/>
      <c r="SAY27" s="27"/>
      <c r="SAZ27" s="28"/>
      <c r="SBA27" s="17"/>
      <c r="SBB27" s="27"/>
      <c r="SBC27" s="27"/>
      <c r="SBD27" s="27"/>
      <c r="SBE27" s="27"/>
      <c r="SBF27" s="27"/>
      <c r="SBG27" s="27"/>
      <c r="SBH27" s="28"/>
      <c r="SBI27" s="17"/>
      <c r="SBJ27" s="27"/>
      <c r="SBK27" s="27"/>
      <c r="SBL27" s="27"/>
      <c r="SBM27" s="27"/>
      <c r="SBN27" s="27"/>
      <c r="SBO27" s="27"/>
      <c r="SBP27" s="28"/>
      <c r="SBQ27" s="17"/>
      <c r="SBR27" s="27"/>
      <c r="SBS27" s="27"/>
      <c r="SBT27" s="27"/>
      <c r="SBU27" s="27"/>
      <c r="SBV27" s="27"/>
      <c r="SBW27" s="27"/>
      <c r="SBX27" s="28"/>
      <c r="SBY27" s="17"/>
      <c r="SBZ27" s="27"/>
      <c r="SCA27" s="27"/>
      <c r="SCB27" s="27"/>
      <c r="SCC27" s="27"/>
      <c r="SCD27" s="27"/>
      <c r="SCE27" s="27"/>
      <c r="SCF27" s="28"/>
      <c r="SCG27" s="17"/>
      <c r="SCH27" s="27"/>
      <c r="SCI27" s="27"/>
      <c r="SCJ27" s="27"/>
      <c r="SCK27" s="27"/>
      <c r="SCL27" s="27"/>
      <c r="SCM27" s="27"/>
      <c r="SCN27" s="28"/>
      <c r="SCO27" s="17"/>
      <c r="SCP27" s="27"/>
      <c r="SCQ27" s="27"/>
      <c r="SCR27" s="27"/>
      <c r="SCS27" s="27"/>
      <c r="SCT27" s="27"/>
      <c r="SCU27" s="27"/>
      <c r="SCV27" s="28"/>
      <c r="SCW27" s="17"/>
      <c r="SCX27" s="27"/>
      <c r="SCY27" s="27"/>
      <c r="SCZ27" s="27"/>
      <c r="SDA27" s="27"/>
      <c r="SDB27" s="27"/>
      <c r="SDC27" s="27"/>
      <c r="SDD27" s="28"/>
      <c r="SDE27" s="17"/>
      <c r="SDF27" s="27"/>
      <c r="SDG27" s="27"/>
      <c r="SDH27" s="27"/>
      <c r="SDI27" s="27"/>
      <c r="SDJ27" s="27"/>
      <c r="SDK27" s="27"/>
      <c r="SDL27" s="28"/>
      <c r="SDM27" s="17"/>
      <c r="SDN27" s="27"/>
      <c r="SDO27" s="27"/>
      <c r="SDP27" s="27"/>
      <c r="SDQ27" s="27"/>
      <c r="SDR27" s="27"/>
      <c r="SDS27" s="27"/>
      <c r="SDT27" s="28"/>
      <c r="SDU27" s="17"/>
      <c r="SDV27" s="27"/>
      <c r="SDW27" s="27"/>
      <c r="SDX27" s="27"/>
      <c r="SDY27" s="27"/>
      <c r="SDZ27" s="27"/>
      <c r="SEA27" s="27"/>
      <c r="SEB27" s="28"/>
      <c r="SEC27" s="17"/>
      <c r="SED27" s="27"/>
      <c r="SEE27" s="27"/>
      <c r="SEF27" s="27"/>
      <c r="SEG27" s="27"/>
      <c r="SEH27" s="27"/>
      <c r="SEI27" s="27"/>
      <c r="SEJ27" s="28"/>
      <c r="SEK27" s="17"/>
      <c r="SEL27" s="27"/>
      <c r="SEM27" s="27"/>
      <c r="SEN27" s="27"/>
      <c r="SEO27" s="27"/>
      <c r="SEP27" s="27"/>
      <c r="SEQ27" s="27"/>
      <c r="SER27" s="28"/>
      <c r="SES27" s="17"/>
      <c r="SET27" s="27"/>
      <c r="SEU27" s="27"/>
      <c r="SEV27" s="27"/>
      <c r="SEW27" s="27"/>
      <c r="SEX27" s="27"/>
      <c r="SEY27" s="27"/>
      <c r="SEZ27" s="28"/>
      <c r="SFA27" s="17"/>
      <c r="SFB27" s="27"/>
      <c r="SFC27" s="27"/>
      <c r="SFD27" s="27"/>
      <c r="SFE27" s="27"/>
      <c r="SFF27" s="27"/>
      <c r="SFG27" s="27"/>
      <c r="SFH27" s="28"/>
      <c r="SFI27" s="17"/>
      <c r="SFJ27" s="27"/>
      <c r="SFK27" s="27"/>
      <c r="SFL27" s="27"/>
      <c r="SFM27" s="27"/>
      <c r="SFN27" s="27"/>
      <c r="SFO27" s="27"/>
      <c r="SFP27" s="28"/>
      <c r="SFQ27" s="17"/>
      <c r="SFR27" s="27"/>
      <c r="SFS27" s="27"/>
      <c r="SFT27" s="27"/>
      <c r="SFU27" s="27"/>
      <c r="SFV27" s="27"/>
      <c r="SFW27" s="27"/>
      <c r="SFX27" s="28"/>
      <c r="SFY27" s="17"/>
      <c r="SFZ27" s="27"/>
      <c r="SGA27" s="27"/>
      <c r="SGB27" s="27"/>
      <c r="SGC27" s="27"/>
      <c r="SGD27" s="27"/>
      <c r="SGE27" s="27"/>
      <c r="SGF27" s="28"/>
      <c r="SGG27" s="17"/>
      <c r="SGH27" s="27"/>
      <c r="SGI27" s="27"/>
      <c r="SGJ27" s="27"/>
      <c r="SGK27" s="27"/>
      <c r="SGL27" s="27"/>
      <c r="SGM27" s="27"/>
      <c r="SGN27" s="28"/>
      <c r="SGO27" s="17"/>
      <c r="SGP27" s="27"/>
      <c r="SGQ27" s="27"/>
      <c r="SGR27" s="27"/>
      <c r="SGS27" s="27"/>
      <c r="SGT27" s="27"/>
      <c r="SGU27" s="27"/>
      <c r="SGV27" s="28"/>
      <c r="SGW27" s="17"/>
      <c r="SGX27" s="27"/>
      <c r="SGY27" s="27"/>
      <c r="SGZ27" s="27"/>
      <c r="SHA27" s="27"/>
      <c r="SHB27" s="27"/>
      <c r="SHC27" s="27"/>
      <c r="SHD27" s="28"/>
      <c r="SHE27" s="17"/>
      <c r="SHF27" s="27"/>
      <c r="SHG27" s="27"/>
      <c r="SHH27" s="27"/>
      <c r="SHI27" s="27"/>
      <c r="SHJ27" s="27"/>
      <c r="SHK27" s="27"/>
      <c r="SHL27" s="28"/>
      <c r="SHM27" s="17"/>
      <c r="SHN27" s="27"/>
      <c r="SHO27" s="27"/>
      <c r="SHP27" s="27"/>
      <c r="SHQ27" s="27"/>
      <c r="SHR27" s="27"/>
      <c r="SHS27" s="27"/>
      <c r="SHT27" s="28"/>
      <c r="SHU27" s="17"/>
      <c r="SHV27" s="27"/>
      <c r="SHW27" s="27"/>
      <c r="SHX27" s="27"/>
      <c r="SHY27" s="27"/>
      <c r="SHZ27" s="27"/>
      <c r="SIA27" s="27"/>
      <c r="SIB27" s="28"/>
      <c r="SIC27" s="17"/>
      <c r="SID27" s="27"/>
      <c r="SIE27" s="27"/>
      <c r="SIF27" s="27"/>
      <c r="SIG27" s="27"/>
      <c r="SIH27" s="27"/>
      <c r="SII27" s="27"/>
      <c r="SIJ27" s="28"/>
      <c r="SIK27" s="17"/>
      <c r="SIL27" s="27"/>
      <c r="SIM27" s="27"/>
      <c r="SIN27" s="27"/>
      <c r="SIO27" s="27"/>
      <c r="SIP27" s="27"/>
      <c r="SIQ27" s="27"/>
      <c r="SIR27" s="28"/>
      <c r="SIS27" s="17"/>
      <c r="SIT27" s="27"/>
      <c r="SIU27" s="27"/>
      <c r="SIV27" s="27"/>
      <c r="SIW27" s="27"/>
      <c r="SIX27" s="27"/>
      <c r="SIY27" s="27"/>
      <c r="SIZ27" s="28"/>
      <c r="SJA27" s="17"/>
      <c r="SJB27" s="27"/>
      <c r="SJC27" s="27"/>
      <c r="SJD27" s="27"/>
      <c r="SJE27" s="27"/>
      <c r="SJF27" s="27"/>
      <c r="SJG27" s="27"/>
      <c r="SJH27" s="28"/>
      <c r="SJI27" s="17"/>
      <c r="SJJ27" s="27"/>
      <c r="SJK27" s="27"/>
      <c r="SJL27" s="27"/>
      <c r="SJM27" s="27"/>
      <c r="SJN27" s="27"/>
      <c r="SJO27" s="27"/>
      <c r="SJP27" s="28"/>
      <c r="SJQ27" s="17"/>
      <c r="SJR27" s="27"/>
      <c r="SJS27" s="27"/>
      <c r="SJT27" s="27"/>
      <c r="SJU27" s="27"/>
      <c r="SJV27" s="27"/>
      <c r="SJW27" s="27"/>
      <c r="SJX27" s="28"/>
      <c r="SJY27" s="17"/>
      <c r="SJZ27" s="27"/>
      <c r="SKA27" s="27"/>
      <c r="SKB27" s="27"/>
      <c r="SKC27" s="27"/>
      <c r="SKD27" s="27"/>
      <c r="SKE27" s="27"/>
      <c r="SKF27" s="28"/>
      <c r="SKG27" s="17"/>
      <c r="SKH27" s="27"/>
      <c r="SKI27" s="27"/>
      <c r="SKJ27" s="27"/>
      <c r="SKK27" s="27"/>
      <c r="SKL27" s="27"/>
      <c r="SKM27" s="27"/>
      <c r="SKN27" s="28"/>
      <c r="SKO27" s="17"/>
      <c r="SKP27" s="27"/>
      <c r="SKQ27" s="27"/>
      <c r="SKR27" s="27"/>
      <c r="SKS27" s="27"/>
      <c r="SKT27" s="27"/>
      <c r="SKU27" s="27"/>
      <c r="SKV27" s="28"/>
      <c r="SKW27" s="17"/>
      <c r="SKX27" s="27"/>
      <c r="SKY27" s="27"/>
      <c r="SKZ27" s="27"/>
      <c r="SLA27" s="27"/>
      <c r="SLB27" s="27"/>
      <c r="SLC27" s="27"/>
      <c r="SLD27" s="28"/>
      <c r="SLE27" s="17"/>
      <c r="SLF27" s="27"/>
      <c r="SLG27" s="27"/>
      <c r="SLH27" s="27"/>
      <c r="SLI27" s="27"/>
      <c r="SLJ27" s="27"/>
      <c r="SLK27" s="27"/>
      <c r="SLL27" s="28"/>
      <c r="SLM27" s="17"/>
      <c r="SLN27" s="27"/>
      <c r="SLO27" s="27"/>
      <c r="SLP27" s="27"/>
      <c r="SLQ27" s="27"/>
      <c r="SLR27" s="27"/>
      <c r="SLS27" s="27"/>
      <c r="SLT27" s="28"/>
      <c r="SLU27" s="17"/>
      <c r="SLV27" s="27"/>
      <c r="SLW27" s="27"/>
      <c r="SLX27" s="27"/>
      <c r="SLY27" s="27"/>
      <c r="SLZ27" s="27"/>
      <c r="SMA27" s="27"/>
      <c r="SMB27" s="28"/>
      <c r="SMC27" s="17"/>
      <c r="SMD27" s="27"/>
      <c r="SME27" s="27"/>
      <c r="SMF27" s="27"/>
      <c r="SMG27" s="27"/>
      <c r="SMH27" s="27"/>
      <c r="SMI27" s="27"/>
      <c r="SMJ27" s="28"/>
      <c r="SMK27" s="17"/>
      <c r="SML27" s="27"/>
      <c r="SMM27" s="27"/>
      <c r="SMN27" s="27"/>
      <c r="SMO27" s="27"/>
      <c r="SMP27" s="27"/>
      <c r="SMQ27" s="27"/>
      <c r="SMR27" s="28"/>
      <c r="SMS27" s="17"/>
      <c r="SMT27" s="27"/>
      <c r="SMU27" s="27"/>
      <c r="SMV27" s="27"/>
      <c r="SMW27" s="27"/>
      <c r="SMX27" s="27"/>
      <c r="SMY27" s="27"/>
      <c r="SMZ27" s="28"/>
      <c r="SNA27" s="17"/>
      <c r="SNB27" s="27"/>
      <c r="SNC27" s="27"/>
      <c r="SND27" s="27"/>
      <c r="SNE27" s="27"/>
      <c r="SNF27" s="27"/>
      <c r="SNG27" s="27"/>
      <c r="SNH27" s="28"/>
      <c r="SNI27" s="17"/>
      <c r="SNJ27" s="27"/>
      <c r="SNK27" s="27"/>
      <c r="SNL27" s="27"/>
      <c r="SNM27" s="27"/>
      <c r="SNN27" s="27"/>
      <c r="SNO27" s="27"/>
      <c r="SNP27" s="28"/>
      <c r="SNQ27" s="17"/>
      <c r="SNR27" s="27"/>
      <c r="SNS27" s="27"/>
      <c r="SNT27" s="27"/>
      <c r="SNU27" s="27"/>
      <c r="SNV27" s="27"/>
      <c r="SNW27" s="27"/>
      <c r="SNX27" s="28"/>
      <c r="SNY27" s="17"/>
      <c r="SNZ27" s="27"/>
      <c r="SOA27" s="27"/>
      <c r="SOB27" s="27"/>
      <c r="SOC27" s="27"/>
      <c r="SOD27" s="27"/>
      <c r="SOE27" s="27"/>
      <c r="SOF27" s="28"/>
      <c r="SOG27" s="17"/>
      <c r="SOH27" s="27"/>
      <c r="SOI27" s="27"/>
      <c r="SOJ27" s="27"/>
      <c r="SOK27" s="27"/>
      <c r="SOL27" s="27"/>
      <c r="SOM27" s="27"/>
      <c r="SON27" s="28"/>
      <c r="SOO27" s="17"/>
      <c r="SOP27" s="27"/>
      <c r="SOQ27" s="27"/>
      <c r="SOR27" s="27"/>
      <c r="SOS27" s="27"/>
      <c r="SOT27" s="27"/>
      <c r="SOU27" s="27"/>
      <c r="SOV27" s="28"/>
      <c r="SOW27" s="17"/>
      <c r="SOX27" s="27"/>
      <c r="SOY27" s="27"/>
      <c r="SOZ27" s="27"/>
      <c r="SPA27" s="27"/>
      <c r="SPB27" s="27"/>
      <c r="SPC27" s="27"/>
      <c r="SPD27" s="28"/>
      <c r="SPE27" s="17"/>
      <c r="SPF27" s="27"/>
      <c r="SPG27" s="27"/>
      <c r="SPH27" s="27"/>
      <c r="SPI27" s="27"/>
      <c r="SPJ27" s="27"/>
      <c r="SPK27" s="27"/>
      <c r="SPL27" s="28"/>
      <c r="SPM27" s="17"/>
      <c r="SPN27" s="27"/>
      <c r="SPO27" s="27"/>
      <c r="SPP27" s="27"/>
      <c r="SPQ27" s="27"/>
      <c r="SPR27" s="27"/>
      <c r="SPS27" s="27"/>
      <c r="SPT27" s="28"/>
      <c r="SPU27" s="17"/>
      <c r="SPV27" s="27"/>
      <c r="SPW27" s="27"/>
      <c r="SPX27" s="27"/>
      <c r="SPY27" s="27"/>
      <c r="SPZ27" s="27"/>
      <c r="SQA27" s="27"/>
      <c r="SQB27" s="28"/>
      <c r="SQC27" s="17"/>
      <c r="SQD27" s="27"/>
      <c r="SQE27" s="27"/>
      <c r="SQF27" s="27"/>
      <c r="SQG27" s="27"/>
      <c r="SQH27" s="27"/>
      <c r="SQI27" s="27"/>
      <c r="SQJ27" s="28"/>
      <c r="SQK27" s="17"/>
      <c r="SQL27" s="27"/>
      <c r="SQM27" s="27"/>
      <c r="SQN27" s="27"/>
      <c r="SQO27" s="27"/>
      <c r="SQP27" s="27"/>
      <c r="SQQ27" s="27"/>
      <c r="SQR27" s="28"/>
      <c r="SQS27" s="17"/>
      <c r="SQT27" s="27"/>
      <c r="SQU27" s="27"/>
      <c r="SQV27" s="27"/>
      <c r="SQW27" s="27"/>
      <c r="SQX27" s="27"/>
      <c r="SQY27" s="27"/>
      <c r="SQZ27" s="28"/>
      <c r="SRA27" s="17"/>
      <c r="SRB27" s="27"/>
      <c r="SRC27" s="27"/>
      <c r="SRD27" s="27"/>
      <c r="SRE27" s="27"/>
      <c r="SRF27" s="27"/>
      <c r="SRG27" s="27"/>
      <c r="SRH27" s="28"/>
      <c r="SRI27" s="17"/>
      <c r="SRJ27" s="27"/>
      <c r="SRK27" s="27"/>
      <c r="SRL27" s="27"/>
      <c r="SRM27" s="27"/>
      <c r="SRN27" s="27"/>
      <c r="SRO27" s="27"/>
      <c r="SRP27" s="28"/>
      <c r="SRQ27" s="17"/>
      <c r="SRR27" s="27"/>
      <c r="SRS27" s="27"/>
      <c r="SRT27" s="27"/>
      <c r="SRU27" s="27"/>
      <c r="SRV27" s="27"/>
      <c r="SRW27" s="27"/>
      <c r="SRX27" s="28"/>
      <c r="SRY27" s="17"/>
      <c r="SRZ27" s="27"/>
      <c r="SSA27" s="27"/>
      <c r="SSB27" s="27"/>
      <c r="SSC27" s="27"/>
      <c r="SSD27" s="27"/>
      <c r="SSE27" s="27"/>
      <c r="SSF27" s="28"/>
      <c r="SSG27" s="17"/>
      <c r="SSH27" s="27"/>
      <c r="SSI27" s="27"/>
      <c r="SSJ27" s="27"/>
      <c r="SSK27" s="27"/>
      <c r="SSL27" s="27"/>
      <c r="SSM27" s="27"/>
      <c r="SSN27" s="28"/>
      <c r="SSO27" s="17"/>
      <c r="SSP27" s="27"/>
      <c r="SSQ27" s="27"/>
      <c r="SSR27" s="27"/>
      <c r="SSS27" s="27"/>
      <c r="SST27" s="27"/>
      <c r="SSU27" s="27"/>
      <c r="SSV27" s="28"/>
      <c r="SSW27" s="17"/>
      <c r="SSX27" s="27"/>
      <c r="SSY27" s="27"/>
      <c r="SSZ27" s="27"/>
      <c r="STA27" s="27"/>
      <c r="STB27" s="27"/>
      <c r="STC27" s="27"/>
      <c r="STD27" s="28"/>
      <c r="STE27" s="17"/>
      <c r="STF27" s="27"/>
      <c r="STG27" s="27"/>
      <c r="STH27" s="27"/>
      <c r="STI27" s="27"/>
      <c r="STJ27" s="27"/>
      <c r="STK27" s="27"/>
      <c r="STL27" s="28"/>
      <c r="STM27" s="17"/>
      <c r="STN27" s="27"/>
      <c r="STO27" s="27"/>
      <c r="STP27" s="27"/>
      <c r="STQ27" s="27"/>
      <c r="STR27" s="27"/>
      <c r="STS27" s="27"/>
      <c r="STT27" s="28"/>
      <c r="STU27" s="17"/>
      <c r="STV27" s="27"/>
      <c r="STW27" s="27"/>
      <c r="STX27" s="27"/>
      <c r="STY27" s="27"/>
      <c r="STZ27" s="27"/>
      <c r="SUA27" s="27"/>
      <c r="SUB27" s="28"/>
      <c r="SUC27" s="17"/>
      <c r="SUD27" s="27"/>
      <c r="SUE27" s="27"/>
      <c r="SUF27" s="27"/>
      <c r="SUG27" s="27"/>
      <c r="SUH27" s="27"/>
      <c r="SUI27" s="27"/>
      <c r="SUJ27" s="28"/>
      <c r="SUK27" s="17"/>
      <c r="SUL27" s="27"/>
      <c r="SUM27" s="27"/>
      <c r="SUN27" s="27"/>
      <c r="SUO27" s="27"/>
      <c r="SUP27" s="27"/>
      <c r="SUQ27" s="27"/>
      <c r="SUR27" s="28"/>
      <c r="SUS27" s="17"/>
      <c r="SUT27" s="27"/>
      <c r="SUU27" s="27"/>
      <c r="SUV27" s="27"/>
      <c r="SUW27" s="27"/>
      <c r="SUX27" s="27"/>
      <c r="SUY27" s="27"/>
      <c r="SUZ27" s="28"/>
      <c r="SVA27" s="17"/>
      <c r="SVB27" s="27"/>
      <c r="SVC27" s="27"/>
      <c r="SVD27" s="27"/>
      <c r="SVE27" s="27"/>
      <c r="SVF27" s="27"/>
      <c r="SVG27" s="27"/>
      <c r="SVH27" s="28"/>
      <c r="SVI27" s="17"/>
      <c r="SVJ27" s="27"/>
      <c r="SVK27" s="27"/>
      <c r="SVL27" s="27"/>
      <c r="SVM27" s="27"/>
      <c r="SVN27" s="27"/>
      <c r="SVO27" s="27"/>
      <c r="SVP27" s="28"/>
      <c r="SVQ27" s="17"/>
      <c r="SVR27" s="27"/>
      <c r="SVS27" s="27"/>
      <c r="SVT27" s="27"/>
      <c r="SVU27" s="27"/>
      <c r="SVV27" s="27"/>
      <c r="SVW27" s="27"/>
      <c r="SVX27" s="28"/>
      <c r="SVY27" s="17"/>
      <c r="SVZ27" s="27"/>
      <c r="SWA27" s="27"/>
      <c r="SWB27" s="27"/>
      <c r="SWC27" s="27"/>
      <c r="SWD27" s="27"/>
      <c r="SWE27" s="27"/>
      <c r="SWF27" s="28"/>
      <c r="SWG27" s="17"/>
      <c r="SWH27" s="27"/>
      <c r="SWI27" s="27"/>
      <c r="SWJ27" s="27"/>
      <c r="SWK27" s="27"/>
      <c r="SWL27" s="27"/>
      <c r="SWM27" s="27"/>
      <c r="SWN27" s="28"/>
      <c r="SWO27" s="17"/>
      <c r="SWP27" s="27"/>
      <c r="SWQ27" s="27"/>
      <c r="SWR27" s="27"/>
      <c r="SWS27" s="27"/>
      <c r="SWT27" s="27"/>
      <c r="SWU27" s="27"/>
      <c r="SWV27" s="28"/>
      <c r="SWW27" s="17"/>
      <c r="SWX27" s="27"/>
      <c r="SWY27" s="27"/>
      <c r="SWZ27" s="27"/>
      <c r="SXA27" s="27"/>
      <c r="SXB27" s="27"/>
      <c r="SXC27" s="27"/>
      <c r="SXD27" s="28"/>
      <c r="SXE27" s="17"/>
      <c r="SXF27" s="27"/>
      <c r="SXG27" s="27"/>
      <c r="SXH27" s="27"/>
      <c r="SXI27" s="27"/>
      <c r="SXJ27" s="27"/>
      <c r="SXK27" s="27"/>
      <c r="SXL27" s="28"/>
      <c r="SXM27" s="17"/>
      <c r="SXN27" s="27"/>
      <c r="SXO27" s="27"/>
      <c r="SXP27" s="27"/>
      <c r="SXQ27" s="27"/>
      <c r="SXR27" s="27"/>
      <c r="SXS27" s="27"/>
      <c r="SXT27" s="28"/>
      <c r="SXU27" s="17"/>
      <c r="SXV27" s="27"/>
      <c r="SXW27" s="27"/>
      <c r="SXX27" s="27"/>
      <c r="SXY27" s="27"/>
      <c r="SXZ27" s="27"/>
      <c r="SYA27" s="27"/>
      <c r="SYB27" s="28"/>
      <c r="SYC27" s="17"/>
      <c r="SYD27" s="27"/>
      <c r="SYE27" s="27"/>
      <c r="SYF27" s="27"/>
      <c r="SYG27" s="27"/>
      <c r="SYH27" s="27"/>
      <c r="SYI27" s="27"/>
      <c r="SYJ27" s="28"/>
      <c r="SYK27" s="17"/>
      <c r="SYL27" s="27"/>
      <c r="SYM27" s="27"/>
      <c r="SYN27" s="27"/>
      <c r="SYO27" s="27"/>
      <c r="SYP27" s="27"/>
      <c r="SYQ27" s="27"/>
      <c r="SYR27" s="28"/>
      <c r="SYS27" s="17"/>
      <c r="SYT27" s="27"/>
      <c r="SYU27" s="27"/>
      <c r="SYV27" s="27"/>
      <c r="SYW27" s="27"/>
      <c r="SYX27" s="27"/>
      <c r="SYY27" s="27"/>
      <c r="SYZ27" s="28"/>
      <c r="SZA27" s="17"/>
      <c r="SZB27" s="27"/>
      <c r="SZC27" s="27"/>
      <c r="SZD27" s="27"/>
      <c r="SZE27" s="27"/>
      <c r="SZF27" s="27"/>
      <c r="SZG27" s="27"/>
      <c r="SZH27" s="28"/>
      <c r="SZI27" s="17"/>
      <c r="SZJ27" s="27"/>
      <c r="SZK27" s="27"/>
      <c r="SZL27" s="27"/>
      <c r="SZM27" s="27"/>
      <c r="SZN27" s="27"/>
      <c r="SZO27" s="27"/>
      <c r="SZP27" s="28"/>
      <c r="SZQ27" s="17"/>
      <c r="SZR27" s="27"/>
      <c r="SZS27" s="27"/>
      <c r="SZT27" s="27"/>
      <c r="SZU27" s="27"/>
      <c r="SZV27" s="27"/>
      <c r="SZW27" s="27"/>
      <c r="SZX27" s="28"/>
      <c r="SZY27" s="17"/>
      <c r="SZZ27" s="27"/>
      <c r="TAA27" s="27"/>
      <c r="TAB27" s="27"/>
      <c r="TAC27" s="27"/>
      <c r="TAD27" s="27"/>
      <c r="TAE27" s="27"/>
      <c r="TAF27" s="28"/>
      <c r="TAG27" s="17"/>
      <c r="TAH27" s="27"/>
      <c r="TAI27" s="27"/>
      <c r="TAJ27" s="27"/>
      <c r="TAK27" s="27"/>
      <c r="TAL27" s="27"/>
      <c r="TAM27" s="27"/>
      <c r="TAN27" s="28"/>
      <c r="TAO27" s="17"/>
      <c r="TAP27" s="27"/>
      <c r="TAQ27" s="27"/>
      <c r="TAR27" s="27"/>
      <c r="TAS27" s="27"/>
      <c r="TAT27" s="27"/>
      <c r="TAU27" s="27"/>
      <c r="TAV27" s="28"/>
      <c r="TAW27" s="17"/>
      <c r="TAX27" s="27"/>
      <c r="TAY27" s="27"/>
      <c r="TAZ27" s="27"/>
      <c r="TBA27" s="27"/>
      <c r="TBB27" s="27"/>
      <c r="TBC27" s="27"/>
      <c r="TBD27" s="28"/>
      <c r="TBE27" s="17"/>
      <c r="TBF27" s="27"/>
      <c r="TBG27" s="27"/>
      <c r="TBH27" s="27"/>
      <c r="TBI27" s="27"/>
      <c r="TBJ27" s="27"/>
      <c r="TBK27" s="27"/>
      <c r="TBL27" s="28"/>
      <c r="TBM27" s="17"/>
      <c r="TBN27" s="27"/>
      <c r="TBO27" s="27"/>
      <c r="TBP27" s="27"/>
      <c r="TBQ27" s="27"/>
      <c r="TBR27" s="27"/>
      <c r="TBS27" s="27"/>
      <c r="TBT27" s="28"/>
      <c r="TBU27" s="17"/>
      <c r="TBV27" s="27"/>
      <c r="TBW27" s="27"/>
      <c r="TBX27" s="27"/>
      <c r="TBY27" s="27"/>
      <c r="TBZ27" s="27"/>
      <c r="TCA27" s="27"/>
      <c r="TCB27" s="28"/>
      <c r="TCC27" s="17"/>
      <c r="TCD27" s="27"/>
      <c r="TCE27" s="27"/>
      <c r="TCF27" s="27"/>
      <c r="TCG27" s="27"/>
      <c r="TCH27" s="27"/>
      <c r="TCI27" s="27"/>
      <c r="TCJ27" s="28"/>
      <c r="TCK27" s="17"/>
      <c r="TCL27" s="27"/>
      <c r="TCM27" s="27"/>
      <c r="TCN27" s="27"/>
      <c r="TCO27" s="27"/>
      <c r="TCP27" s="27"/>
      <c r="TCQ27" s="27"/>
      <c r="TCR27" s="28"/>
      <c r="TCS27" s="17"/>
      <c r="TCT27" s="27"/>
      <c r="TCU27" s="27"/>
      <c r="TCV27" s="27"/>
      <c r="TCW27" s="27"/>
      <c r="TCX27" s="27"/>
      <c r="TCY27" s="27"/>
      <c r="TCZ27" s="28"/>
      <c r="TDA27" s="17"/>
      <c r="TDB27" s="27"/>
      <c r="TDC27" s="27"/>
      <c r="TDD27" s="27"/>
      <c r="TDE27" s="27"/>
      <c r="TDF27" s="27"/>
      <c r="TDG27" s="27"/>
      <c r="TDH27" s="28"/>
      <c r="TDI27" s="17"/>
      <c r="TDJ27" s="27"/>
      <c r="TDK27" s="27"/>
      <c r="TDL27" s="27"/>
      <c r="TDM27" s="27"/>
      <c r="TDN27" s="27"/>
      <c r="TDO27" s="27"/>
      <c r="TDP27" s="28"/>
      <c r="TDQ27" s="17"/>
      <c r="TDR27" s="27"/>
      <c r="TDS27" s="27"/>
      <c r="TDT27" s="27"/>
      <c r="TDU27" s="27"/>
      <c r="TDV27" s="27"/>
      <c r="TDW27" s="27"/>
      <c r="TDX27" s="28"/>
      <c r="TDY27" s="17"/>
      <c r="TDZ27" s="27"/>
      <c r="TEA27" s="27"/>
      <c r="TEB27" s="27"/>
      <c r="TEC27" s="27"/>
      <c r="TED27" s="27"/>
      <c r="TEE27" s="27"/>
      <c r="TEF27" s="28"/>
      <c r="TEG27" s="17"/>
      <c r="TEH27" s="27"/>
      <c r="TEI27" s="27"/>
      <c r="TEJ27" s="27"/>
      <c r="TEK27" s="27"/>
      <c r="TEL27" s="27"/>
      <c r="TEM27" s="27"/>
      <c r="TEN27" s="28"/>
      <c r="TEO27" s="17"/>
      <c r="TEP27" s="27"/>
      <c r="TEQ27" s="27"/>
      <c r="TER27" s="27"/>
      <c r="TES27" s="27"/>
      <c r="TET27" s="27"/>
      <c r="TEU27" s="27"/>
      <c r="TEV27" s="28"/>
      <c r="TEW27" s="17"/>
      <c r="TEX27" s="27"/>
      <c r="TEY27" s="27"/>
      <c r="TEZ27" s="27"/>
      <c r="TFA27" s="27"/>
      <c r="TFB27" s="27"/>
      <c r="TFC27" s="27"/>
      <c r="TFD27" s="28"/>
      <c r="TFE27" s="17"/>
      <c r="TFF27" s="27"/>
      <c r="TFG27" s="27"/>
      <c r="TFH27" s="27"/>
      <c r="TFI27" s="27"/>
      <c r="TFJ27" s="27"/>
      <c r="TFK27" s="27"/>
      <c r="TFL27" s="28"/>
      <c r="TFM27" s="17"/>
      <c r="TFN27" s="27"/>
      <c r="TFO27" s="27"/>
      <c r="TFP27" s="27"/>
      <c r="TFQ27" s="27"/>
      <c r="TFR27" s="27"/>
      <c r="TFS27" s="27"/>
      <c r="TFT27" s="28"/>
      <c r="TFU27" s="17"/>
      <c r="TFV27" s="27"/>
      <c r="TFW27" s="27"/>
      <c r="TFX27" s="27"/>
      <c r="TFY27" s="27"/>
      <c r="TFZ27" s="27"/>
      <c r="TGA27" s="27"/>
      <c r="TGB27" s="28"/>
      <c r="TGC27" s="17"/>
      <c r="TGD27" s="27"/>
      <c r="TGE27" s="27"/>
      <c r="TGF27" s="27"/>
      <c r="TGG27" s="27"/>
      <c r="TGH27" s="27"/>
      <c r="TGI27" s="27"/>
      <c r="TGJ27" s="28"/>
      <c r="TGK27" s="17"/>
      <c r="TGL27" s="27"/>
      <c r="TGM27" s="27"/>
      <c r="TGN27" s="27"/>
      <c r="TGO27" s="27"/>
      <c r="TGP27" s="27"/>
      <c r="TGQ27" s="27"/>
      <c r="TGR27" s="28"/>
      <c r="TGS27" s="17"/>
      <c r="TGT27" s="27"/>
      <c r="TGU27" s="27"/>
      <c r="TGV27" s="27"/>
      <c r="TGW27" s="27"/>
      <c r="TGX27" s="27"/>
      <c r="TGY27" s="27"/>
      <c r="TGZ27" s="28"/>
      <c r="THA27" s="17"/>
      <c r="THB27" s="27"/>
      <c r="THC27" s="27"/>
      <c r="THD27" s="27"/>
      <c r="THE27" s="27"/>
      <c r="THF27" s="27"/>
      <c r="THG27" s="27"/>
      <c r="THH27" s="28"/>
      <c r="THI27" s="17"/>
      <c r="THJ27" s="27"/>
      <c r="THK27" s="27"/>
      <c r="THL27" s="27"/>
      <c r="THM27" s="27"/>
      <c r="THN27" s="27"/>
      <c r="THO27" s="27"/>
      <c r="THP27" s="28"/>
      <c r="THQ27" s="17"/>
      <c r="THR27" s="27"/>
      <c r="THS27" s="27"/>
      <c r="THT27" s="27"/>
      <c r="THU27" s="27"/>
      <c r="THV27" s="27"/>
      <c r="THW27" s="27"/>
      <c r="THX27" s="28"/>
      <c r="THY27" s="17"/>
      <c r="THZ27" s="27"/>
      <c r="TIA27" s="27"/>
      <c r="TIB27" s="27"/>
      <c r="TIC27" s="27"/>
      <c r="TID27" s="27"/>
      <c r="TIE27" s="27"/>
      <c r="TIF27" s="28"/>
      <c r="TIG27" s="17"/>
      <c r="TIH27" s="27"/>
      <c r="TII27" s="27"/>
      <c r="TIJ27" s="27"/>
      <c r="TIK27" s="27"/>
      <c r="TIL27" s="27"/>
      <c r="TIM27" s="27"/>
      <c r="TIN27" s="28"/>
      <c r="TIO27" s="17"/>
      <c r="TIP27" s="27"/>
      <c r="TIQ27" s="27"/>
      <c r="TIR27" s="27"/>
      <c r="TIS27" s="27"/>
      <c r="TIT27" s="27"/>
      <c r="TIU27" s="27"/>
      <c r="TIV27" s="28"/>
      <c r="TIW27" s="17"/>
      <c r="TIX27" s="27"/>
      <c r="TIY27" s="27"/>
      <c r="TIZ27" s="27"/>
      <c r="TJA27" s="27"/>
      <c r="TJB27" s="27"/>
      <c r="TJC27" s="27"/>
      <c r="TJD27" s="28"/>
      <c r="TJE27" s="17"/>
      <c r="TJF27" s="27"/>
      <c r="TJG27" s="27"/>
      <c r="TJH27" s="27"/>
      <c r="TJI27" s="27"/>
      <c r="TJJ27" s="27"/>
      <c r="TJK27" s="27"/>
      <c r="TJL27" s="28"/>
      <c r="TJM27" s="17"/>
      <c r="TJN27" s="27"/>
      <c r="TJO27" s="27"/>
      <c r="TJP27" s="27"/>
      <c r="TJQ27" s="27"/>
      <c r="TJR27" s="27"/>
      <c r="TJS27" s="27"/>
      <c r="TJT27" s="28"/>
      <c r="TJU27" s="17"/>
      <c r="TJV27" s="27"/>
      <c r="TJW27" s="27"/>
      <c r="TJX27" s="27"/>
      <c r="TJY27" s="27"/>
      <c r="TJZ27" s="27"/>
      <c r="TKA27" s="27"/>
      <c r="TKB27" s="28"/>
      <c r="TKC27" s="17"/>
      <c r="TKD27" s="27"/>
      <c r="TKE27" s="27"/>
      <c r="TKF27" s="27"/>
      <c r="TKG27" s="27"/>
      <c r="TKH27" s="27"/>
      <c r="TKI27" s="27"/>
      <c r="TKJ27" s="28"/>
      <c r="TKK27" s="17"/>
      <c r="TKL27" s="27"/>
      <c r="TKM27" s="27"/>
      <c r="TKN27" s="27"/>
      <c r="TKO27" s="27"/>
      <c r="TKP27" s="27"/>
      <c r="TKQ27" s="27"/>
      <c r="TKR27" s="28"/>
      <c r="TKS27" s="17"/>
      <c r="TKT27" s="27"/>
      <c r="TKU27" s="27"/>
      <c r="TKV27" s="27"/>
      <c r="TKW27" s="27"/>
      <c r="TKX27" s="27"/>
      <c r="TKY27" s="27"/>
      <c r="TKZ27" s="28"/>
      <c r="TLA27" s="17"/>
      <c r="TLB27" s="27"/>
      <c r="TLC27" s="27"/>
      <c r="TLD27" s="27"/>
      <c r="TLE27" s="27"/>
      <c r="TLF27" s="27"/>
      <c r="TLG27" s="27"/>
      <c r="TLH27" s="28"/>
      <c r="TLI27" s="17"/>
      <c r="TLJ27" s="27"/>
      <c r="TLK27" s="27"/>
      <c r="TLL27" s="27"/>
      <c r="TLM27" s="27"/>
      <c r="TLN27" s="27"/>
      <c r="TLO27" s="27"/>
      <c r="TLP27" s="28"/>
      <c r="TLQ27" s="17"/>
      <c r="TLR27" s="27"/>
      <c r="TLS27" s="27"/>
      <c r="TLT27" s="27"/>
      <c r="TLU27" s="27"/>
      <c r="TLV27" s="27"/>
      <c r="TLW27" s="27"/>
      <c r="TLX27" s="28"/>
      <c r="TLY27" s="17"/>
      <c r="TLZ27" s="27"/>
      <c r="TMA27" s="27"/>
      <c r="TMB27" s="27"/>
      <c r="TMC27" s="27"/>
      <c r="TMD27" s="27"/>
      <c r="TME27" s="27"/>
      <c r="TMF27" s="28"/>
      <c r="TMG27" s="17"/>
      <c r="TMH27" s="27"/>
      <c r="TMI27" s="27"/>
      <c r="TMJ27" s="27"/>
      <c r="TMK27" s="27"/>
      <c r="TML27" s="27"/>
      <c r="TMM27" s="27"/>
      <c r="TMN27" s="28"/>
      <c r="TMO27" s="17"/>
      <c r="TMP27" s="27"/>
      <c r="TMQ27" s="27"/>
      <c r="TMR27" s="27"/>
      <c r="TMS27" s="27"/>
      <c r="TMT27" s="27"/>
      <c r="TMU27" s="27"/>
      <c r="TMV27" s="28"/>
      <c r="TMW27" s="17"/>
      <c r="TMX27" s="27"/>
      <c r="TMY27" s="27"/>
      <c r="TMZ27" s="27"/>
      <c r="TNA27" s="27"/>
      <c r="TNB27" s="27"/>
      <c r="TNC27" s="27"/>
      <c r="TND27" s="28"/>
      <c r="TNE27" s="17"/>
      <c r="TNF27" s="27"/>
      <c r="TNG27" s="27"/>
      <c r="TNH27" s="27"/>
      <c r="TNI27" s="27"/>
      <c r="TNJ27" s="27"/>
      <c r="TNK27" s="27"/>
      <c r="TNL27" s="28"/>
      <c r="TNM27" s="17"/>
      <c r="TNN27" s="27"/>
      <c r="TNO27" s="27"/>
      <c r="TNP27" s="27"/>
      <c r="TNQ27" s="27"/>
      <c r="TNR27" s="27"/>
      <c r="TNS27" s="27"/>
      <c r="TNT27" s="28"/>
      <c r="TNU27" s="17"/>
      <c r="TNV27" s="27"/>
      <c r="TNW27" s="27"/>
      <c r="TNX27" s="27"/>
      <c r="TNY27" s="27"/>
      <c r="TNZ27" s="27"/>
      <c r="TOA27" s="27"/>
      <c r="TOB27" s="28"/>
      <c r="TOC27" s="17"/>
      <c r="TOD27" s="27"/>
      <c r="TOE27" s="27"/>
      <c r="TOF27" s="27"/>
      <c r="TOG27" s="27"/>
      <c r="TOH27" s="27"/>
      <c r="TOI27" s="27"/>
      <c r="TOJ27" s="28"/>
      <c r="TOK27" s="17"/>
      <c r="TOL27" s="27"/>
      <c r="TOM27" s="27"/>
      <c r="TON27" s="27"/>
      <c r="TOO27" s="27"/>
      <c r="TOP27" s="27"/>
      <c r="TOQ27" s="27"/>
      <c r="TOR27" s="28"/>
      <c r="TOS27" s="17"/>
      <c r="TOT27" s="27"/>
      <c r="TOU27" s="27"/>
      <c r="TOV27" s="27"/>
      <c r="TOW27" s="27"/>
      <c r="TOX27" s="27"/>
      <c r="TOY27" s="27"/>
      <c r="TOZ27" s="28"/>
      <c r="TPA27" s="17"/>
      <c r="TPB27" s="27"/>
      <c r="TPC27" s="27"/>
      <c r="TPD27" s="27"/>
      <c r="TPE27" s="27"/>
      <c r="TPF27" s="27"/>
      <c r="TPG27" s="27"/>
      <c r="TPH27" s="28"/>
      <c r="TPI27" s="17"/>
      <c r="TPJ27" s="27"/>
      <c r="TPK27" s="27"/>
      <c r="TPL27" s="27"/>
      <c r="TPM27" s="27"/>
      <c r="TPN27" s="27"/>
      <c r="TPO27" s="27"/>
      <c r="TPP27" s="28"/>
      <c r="TPQ27" s="17"/>
      <c r="TPR27" s="27"/>
      <c r="TPS27" s="27"/>
      <c r="TPT27" s="27"/>
      <c r="TPU27" s="27"/>
      <c r="TPV27" s="27"/>
      <c r="TPW27" s="27"/>
      <c r="TPX27" s="28"/>
      <c r="TPY27" s="17"/>
      <c r="TPZ27" s="27"/>
      <c r="TQA27" s="27"/>
      <c r="TQB27" s="27"/>
      <c r="TQC27" s="27"/>
      <c r="TQD27" s="27"/>
      <c r="TQE27" s="27"/>
      <c r="TQF27" s="28"/>
      <c r="TQG27" s="17"/>
      <c r="TQH27" s="27"/>
      <c r="TQI27" s="27"/>
      <c r="TQJ27" s="27"/>
      <c r="TQK27" s="27"/>
      <c r="TQL27" s="27"/>
      <c r="TQM27" s="27"/>
      <c r="TQN27" s="28"/>
      <c r="TQO27" s="17"/>
      <c r="TQP27" s="27"/>
      <c r="TQQ27" s="27"/>
      <c r="TQR27" s="27"/>
      <c r="TQS27" s="27"/>
      <c r="TQT27" s="27"/>
      <c r="TQU27" s="27"/>
      <c r="TQV27" s="28"/>
      <c r="TQW27" s="17"/>
      <c r="TQX27" s="27"/>
      <c r="TQY27" s="27"/>
      <c r="TQZ27" s="27"/>
      <c r="TRA27" s="27"/>
      <c r="TRB27" s="27"/>
      <c r="TRC27" s="27"/>
      <c r="TRD27" s="28"/>
      <c r="TRE27" s="17"/>
      <c r="TRF27" s="27"/>
      <c r="TRG27" s="27"/>
      <c r="TRH27" s="27"/>
      <c r="TRI27" s="27"/>
      <c r="TRJ27" s="27"/>
      <c r="TRK27" s="27"/>
      <c r="TRL27" s="28"/>
      <c r="TRM27" s="17"/>
      <c r="TRN27" s="27"/>
      <c r="TRO27" s="27"/>
      <c r="TRP27" s="27"/>
      <c r="TRQ27" s="27"/>
      <c r="TRR27" s="27"/>
      <c r="TRS27" s="27"/>
      <c r="TRT27" s="28"/>
      <c r="TRU27" s="17"/>
      <c r="TRV27" s="27"/>
      <c r="TRW27" s="27"/>
      <c r="TRX27" s="27"/>
      <c r="TRY27" s="27"/>
      <c r="TRZ27" s="27"/>
      <c r="TSA27" s="27"/>
      <c r="TSB27" s="28"/>
      <c r="TSC27" s="17"/>
      <c r="TSD27" s="27"/>
      <c r="TSE27" s="27"/>
      <c r="TSF27" s="27"/>
      <c r="TSG27" s="27"/>
      <c r="TSH27" s="27"/>
      <c r="TSI27" s="27"/>
      <c r="TSJ27" s="28"/>
      <c r="TSK27" s="17"/>
      <c r="TSL27" s="27"/>
      <c r="TSM27" s="27"/>
      <c r="TSN27" s="27"/>
      <c r="TSO27" s="27"/>
      <c r="TSP27" s="27"/>
      <c r="TSQ27" s="27"/>
      <c r="TSR27" s="28"/>
      <c r="TSS27" s="17"/>
      <c r="TST27" s="27"/>
      <c r="TSU27" s="27"/>
      <c r="TSV27" s="27"/>
      <c r="TSW27" s="27"/>
      <c r="TSX27" s="27"/>
      <c r="TSY27" s="27"/>
      <c r="TSZ27" s="28"/>
      <c r="TTA27" s="17"/>
      <c r="TTB27" s="27"/>
      <c r="TTC27" s="27"/>
      <c r="TTD27" s="27"/>
      <c r="TTE27" s="27"/>
      <c r="TTF27" s="27"/>
      <c r="TTG27" s="27"/>
      <c r="TTH27" s="28"/>
      <c r="TTI27" s="17"/>
      <c r="TTJ27" s="27"/>
      <c r="TTK27" s="27"/>
      <c r="TTL27" s="27"/>
      <c r="TTM27" s="27"/>
      <c r="TTN27" s="27"/>
      <c r="TTO27" s="27"/>
      <c r="TTP27" s="28"/>
      <c r="TTQ27" s="17"/>
      <c r="TTR27" s="27"/>
      <c r="TTS27" s="27"/>
      <c r="TTT27" s="27"/>
      <c r="TTU27" s="27"/>
      <c r="TTV27" s="27"/>
      <c r="TTW27" s="27"/>
      <c r="TTX27" s="28"/>
      <c r="TTY27" s="17"/>
      <c r="TTZ27" s="27"/>
      <c r="TUA27" s="27"/>
      <c r="TUB27" s="27"/>
      <c r="TUC27" s="27"/>
      <c r="TUD27" s="27"/>
      <c r="TUE27" s="27"/>
      <c r="TUF27" s="28"/>
      <c r="TUG27" s="17"/>
      <c r="TUH27" s="27"/>
      <c r="TUI27" s="27"/>
      <c r="TUJ27" s="27"/>
      <c r="TUK27" s="27"/>
      <c r="TUL27" s="27"/>
      <c r="TUM27" s="27"/>
      <c r="TUN27" s="28"/>
      <c r="TUO27" s="17"/>
      <c r="TUP27" s="27"/>
      <c r="TUQ27" s="27"/>
      <c r="TUR27" s="27"/>
      <c r="TUS27" s="27"/>
      <c r="TUT27" s="27"/>
      <c r="TUU27" s="27"/>
      <c r="TUV27" s="28"/>
      <c r="TUW27" s="17"/>
      <c r="TUX27" s="27"/>
      <c r="TUY27" s="27"/>
      <c r="TUZ27" s="27"/>
      <c r="TVA27" s="27"/>
      <c r="TVB27" s="27"/>
      <c r="TVC27" s="27"/>
      <c r="TVD27" s="28"/>
      <c r="TVE27" s="17"/>
      <c r="TVF27" s="27"/>
      <c r="TVG27" s="27"/>
      <c r="TVH27" s="27"/>
      <c r="TVI27" s="27"/>
      <c r="TVJ27" s="27"/>
      <c r="TVK27" s="27"/>
      <c r="TVL27" s="28"/>
      <c r="TVM27" s="17"/>
      <c r="TVN27" s="27"/>
      <c r="TVO27" s="27"/>
      <c r="TVP27" s="27"/>
      <c r="TVQ27" s="27"/>
      <c r="TVR27" s="27"/>
      <c r="TVS27" s="27"/>
      <c r="TVT27" s="28"/>
      <c r="TVU27" s="17"/>
      <c r="TVV27" s="27"/>
      <c r="TVW27" s="27"/>
      <c r="TVX27" s="27"/>
      <c r="TVY27" s="27"/>
      <c r="TVZ27" s="27"/>
      <c r="TWA27" s="27"/>
      <c r="TWB27" s="28"/>
      <c r="TWC27" s="17"/>
      <c r="TWD27" s="27"/>
      <c r="TWE27" s="27"/>
      <c r="TWF27" s="27"/>
      <c r="TWG27" s="27"/>
      <c r="TWH27" s="27"/>
      <c r="TWI27" s="27"/>
      <c r="TWJ27" s="28"/>
      <c r="TWK27" s="17"/>
      <c r="TWL27" s="27"/>
      <c r="TWM27" s="27"/>
      <c r="TWN27" s="27"/>
      <c r="TWO27" s="27"/>
      <c r="TWP27" s="27"/>
      <c r="TWQ27" s="27"/>
      <c r="TWR27" s="28"/>
      <c r="TWS27" s="17"/>
      <c r="TWT27" s="27"/>
      <c r="TWU27" s="27"/>
      <c r="TWV27" s="27"/>
      <c r="TWW27" s="27"/>
      <c r="TWX27" s="27"/>
      <c r="TWY27" s="27"/>
      <c r="TWZ27" s="28"/>
      <c r="TXA27" s="17"/>
      <c r="TXB27" s="27"/>
      <c r="TXC27" s="27"/>
      <c r="TXD27" s="27"/>
      <c r="TXE27" s="27"/>
      <c r="TXF27" s="27"/>
      <c r="TXG27" s="27"/>
      <c r="TXH27" s="28"/>
      <c r="TXI27" s="17"/>
      <c r="TXJ27" s="27"/>
      <c r="TXK27" s="27"/>
      <c r="TXL27" s="27"/>
      <c r="TXM27" s="27"/>
      <c r="TXN27" s="27"/>
      <c r="TXO27" s="27"/>
      <c r="TXP27" s="28"/>
      <c r="TXQ27" s="17"/>
      <c r="TXR27" s="27"/>
      <c r="TXS27" s="27"/>
      <c r="TXT27" s="27"/>
      <c r="TXU27" s="27"/>
      <c r="TXV27" s="27"/>
      <c r="TXW27" s="27"/>
      <c r="TXX27" s="28"/>
      <c r="TXY27" s="17"/>
      <c r="TXZ27" s="27"/>
      <c r="TYA27" s="27"/>
      <c r="TYB27" s="27"/>
      <c r="TYC27" s="27"/>
      <c r="TYD27" s="27"/>
      <c r="TYE27" s="27"/>
      <c r="TYF27" s="28"/>
      <c r="TYG27" s="17"/>
      <c r="TYH27" s="27"/>
      <c r="TYI27" s="27"/>
      <c r="TYJ27" s="27"/>
      <c r="TYK27" s="27"/>
      <c r="TYL27" s="27"/>
      <c r="TYM27" s="27"/>
      <c r="TYN27" s="28"/>
      <c r="TYO27" s="17"/>
      <c r="TYP27" s="27"/>
      <c r="TYQ27" s="27"/>
      <c r="TYR27" s="27"/>
      <c r="TYS27" s="27"/>
      <c r="TYT27" s="27"/>
      <c r="TYU27" s="27"/>
      <c r="TYV27" s="28"/>
      <c r="TYW27" s="17"/>
      <c r="TYX27" s="27"/>
      <c r="TYY27" s="27"/>
      <c r="TYZ27" s="27"/>
      <c r="TZA27" s="27"/>
      <c r="TZB27" s="27"/>
      <c r="TZC27" s="27"/>
      <c r="TZD27" s="28"/>
      <c r="TZE27" s="17"/>
      <c r="TZF27" s="27"/>
      <c r="TZG27" s="27"/>
      <c r="TZH27" s="27"/>
      <c r="TZI27" s="27"/>
      <c r="TZJ27" s="27"/>
      <c r="TZK27" s="27"/>
      <c r="TZL27" s="28"/>
      <c r="TZM27" s="17"/>
      <c r="TZN27" s="27"/>
      <c r="TZO27" s="27"/>
      <c r="TZP27" s="27"/>
      <c r="TZQ27" s="27"/>
      <c r="TZR27" s="27"/>
      <c r="TZS27" s="27"/>
      <c r="TZT27" s="28"/>
      <c r="TZU27" s="17"/>
      <c r="TZV27" s="27"/>
      <c r="TZW27" s="27"/>
      <c r="TZX27" s="27"/>
      <c r="TZY27" s="27"/>
      <c r="TZZ27" s="27"/>
      <c r="UAA27" s="27"/>
      <c r="UAB27" s="28"/>
      <c r="UAC27" s="17"/>
      <c r="UAD27" s="27"/>
      <c r="UAE27" s="27"/>
      <c r="UAF27" s="27"/>
      <c r="UAG27" s="27"/>
      <c r="UAH27" s="27"/>
      <c r="UAI27" s="27"/>
      <c r="UAJ27" s="28"/>
      <c r="UAK27" s="17"/>
      <c r="UAL27" s="27"/>
      <c r="UAM27" s="27"/>
      <c r="UAN27" s="27"/>
      <c r="UAO27" s="27"/>
      <c r="UAP27" s="27"/>
      <c r="UAQ27" s="27"/>
      <c r="UAR27" s="28"/>
      <c r="UAS27" s="17"/>
      <c r="UAT27" s="27"/>
      <c r="UAU27" s="27"/>
      <c r="UAV27" s="27"/>
      <c r="UAW27" s="27"/>
      <c r="UAX27" s="27"/>
      <c r="UAY27" s="27"/>
      <c r="UAZ27" s="28"/>
      <c r="UBA27" s="17"/>
      <c r="UBB27" s="27"/>
      <c r="UBC27" s="27"/>
      <c r="UBD27" s="27"/>
      <c r="UBE27" s="27"/>
      <c r="UBF27" s="27"/>
      <c r="UBG27" s="27"/>
      <c r="UBH27" s="28"/>
      <c r="UBI27" s="17"/>
      <c r="UBJ27" s="27"/>
      <c r="UBK27" s="27"/>
      <c r="UBL27" s="27"/>
      <c r="UBM27" s="27"/>
      <c r="UBN27" s="27"/>
      <c r="UBO27" s="27"/>
      <c r="UBP27" s="28"/>
      <c r="UBQ27" s="17"/>
      <c r="UBR27" s="27"/>
      <c r="UBS27" s="27"/>
      <c r="UBT27" s="27"/>
      <c r="UBU27" s="27"/>
      <c r="UBV27" s="27"/>
      <c r="UBW27" s="27"/>
      <c r="UBX27" s="28"/>
      <c r="UBY27" s="17"/>
      <c r="UBZ27" s="27"/>
      <c r="UCA27" s="27"/>
      <c r="UCB27" s="27"/>
      <c r="UCC27" s="27"/>
      <c r="UCD27" s="27"/>
      <c r="UCE27" s="27"/>
      <c r="UCF27" s="28"/>
      <c r="UCG27" s="17"/>
      <c r="UCH27" s="27"/>
      <c r="UCI27" s="27"/>
      <c r="UCJ27" s="27"/>
      <c r="UCK27" s="27"/>
      <c r="UCL27" s="27"/>
      <c r="UCM27" s="27"/>
      <c r="UCN27" s="28"/>
      <c r="UCO27" s="17"/>
      <c r="UCP27" s="27"/>
      <c r="UCQ27" s="27"/>
      <c r="UCR27" s="27"/>
      <c r="UCS27" s="27"/>
      <c r="UCT27" s="27"/>
      <c r="UCU27" s="27"/>
      <c r="UCV27" s="28"/>
      <c r="UCW27" s="17"/>
      <c r="UCX27" s="27"/>
      <c r="UCY27" s="27"/>
      <c r="UCZ27" s="27"/>
      <c r="UDA27" s="27"/>
      <c r="UDB27" s="27"/>
      <c r="UDC27" s="27"/>
      <c r="UDD27" s="28"/>
      <c r="UDE27" s="17"/>
      <c r="UDF27" s="27"/>
      <c r="UDG27" s="27"/>
      <c r="UDH27" s="27"/>
      <c r="UDI27" s="27"/>
      <c r="UDJ27" s="27"/>
      <c r="UDK27" s="27"/>
      <c r="UDL27" s="28"/>
      <c r="UDM27" s="17"/>
      <c r="UDN27" s="27"/>
      <c r="UDO27" s="27"/>
      <c r="UDP27" s="27"/>
      <c r="UDQ27" s="27"/>
      <c r="UDR27" s="27"/>
      <c r="UDS27" s="27"/>
      <c r="UDT27" s="28"/>
      <c r="UDU27" s="17"/>
      <c r="UDV27" s="27"/>
      <c r="UDW27" s="27"/>
      <c r="UDX27" s="27"/>
      <c r="UDY27" s="27"/>
      <c r="UDZ27" s="27"/>
      <c r="UEA27" s="27"/>
      <c r="UEB27" s="28"/>
      <c r="UEC27" s="17"/>
      <c r="UED27" s="27"/>
      <c r="UEE27" s="27"/>
      <c r="UEF27" s="27"/>
      <c r="UEG27" s="27"/>
      <c r="UEH27" s="27"/>
      <c r="UEI27" s="27"/>
      <c r="UEJ27" s="28"/>
      <c r="UEK27" s="17"/>
      <c r="UEL27" s="27"/>
      <c r="UEM27" s="27"/>
      <c r="UEN27" s="27"/>
      <c r="UEO27" s="27"/>
      <c r="UEP27" s="27"/>
      <c r="UEQ27" s="27"/>
      <c r="UER27" s="28"/>
      <c r="UES27" s="17"/>
      <c r="UET27" s="27"/>
      <c r="UEU27" s="27"/>
      <c r="UEV27" s="27"/>
      <c r="UEW27" s="27"/>
      <c r="UEX27" s="27"/>
      <c r="UEY27" s="27"/>
      <c r="UEZ27" s="28"/>
      <c r="UFA27" s="17"/>
      <c r="UFB27" s="27"/>
      <c r="UFC27" s="27"/>
      <c r="UFD27" s="27"/>
      <c r="UFE27" s="27"/>
      <c r="UFF27" s="27"/>
      <c r="UFG27" s="27"/>
      <c r="UFH27" s="28"/>
      <c r="UFI27" s="17"/>
      <c r="UFJ27" s="27"/>
      <c r="UFK27" s="27"/>
      <c r="UFL27" s="27"/>
      <c r="UFM27" s="27"/>
      <c r="UFN27" s="27"/>
      <c r="UFO27" s="27"/>
      <c r="UFP27" s="28"/>
      <c r="UFQ27" s="17"/>
      <c r="UFR27" s="27"/>
      <c r="UFS27" s="27"/>
      <c r="UFT27" s="27"/>
      <c r="UFU27" s="27"/>
      <c r="UFV27" s="27"/>
      <c r="UFW27" s="27"/>
      <c r="UFX27" s="28"/>
      <c r="UFY27" s="17"/>
      <c r="UFZ27" s="27"/>
      <c r="UGA27" s="27"/>
      <c r="UGB27" s="27"/>
      <c r="UGC27" s="27"/>
      <c r="UGD27" s="27"/>
      <c r="UGE27" s="27"/>
      <c r="UGF27" s="28"/>
      <c r="UGG27" s="17"/>
      <c r="UGH27" s="27"/>
      <c r="UGI27" s="27"/>
      <c r="UGJ27" s="27"/>
      <c r="UGK27" s="27"/>
      <c r="UGL27" s="27"/>
      <c r="UGM27" s="27"/>
      <c r="UGN27" s="28"/>
      <c r="UGO27" s="17"/>
      <c r="UGP27" s="27"/>
      <c r="UGQ27" s="27"/>
      <c r="UGR27" s="27"/>
      <c r="UGS27" s="27"/>
      <c r="UGT27" s="27"/>
      <c r="UGU27" s="27"/>
      <c r="UGV27" s="28"/>
      <c r="UGW27" s="17"/>
      <c r="UGX27" s="27"/>
      <c r="UGY27" s="27"/>
      <c r="UGZ27" s="27"/>
      <c r="UHA27" s="27"/>
      <c r="UHB27" s="27"/>
      <c r="UHC27" s="27"/>
      <c r="UHD27" s="28"/>
      <c r="UHE27" s="17"/>
      <c r="UHF27" s="27"/>
      <c r="UHG27" s="27"/>
      <c r="UHH27" s="27"/>
      <c r="UHI27" s="27"/>
      <c r="UHJ27" s="27"/>
      <c r="UHK27" s="27"/>
      <c r="UHL27" s="28"/>
      <c r="UHM27" s="17"/>
      <c r="UHN27" s="27"/>
      <c r="UHO27" s="27"/>
      <c r="UHP27" s="27"/>
      <c r="UHQ27" s="27"/>
      <c r="UHR27" s="27"/>
      <c r="UHS27" s="27"/>
      <c r="UHT27" s="28"/>
      <c r="UHU27" s="17"/>
      <c r="UHV27" s="27"/>
      <c r="UHW27" s="27"/>
      <c r="UHX27" s="27"/>
      <c r="UHY27" s="27"/>
      <c r="UHZ27" s="27"/>
      <c r="UIA27" s="27"/>
      <c r="UIB27" s="28"/>
      <c r="UIC27" s="17"/>
      <c r="UID27" s="27"/>
      <c r="UIE27" s="27"/>
      <c r="UIF27" s="27"/>
      <c r="UIG27" s="27"/>
      <c r="UIH27" s="27"/>
      <c r="UII27" s="27"/>
      <c r="UIJ27" s="28"/>
      <c r="UIK27" s="17"/>
      <c r="UIL27" s="27"/>
      <c r="UIM27" s="27"/>
      <c r="UIN27" s="27"/>
      <c r="UIO27" s="27"/>
      <c r="UIP27" s="27"/>
      <c r="UIQ27" s="27"/>
      <c r="UIR27" s="28"/>
      <c r="UIS27" s="17"/>
      <c r="UIT27" s="27"/>
      <c r="UIU27" s="27"/>
      <c r="UIV27" s="27"/>
      <c r="UIW27" s="27"/>
      <c r="UIX27" s="27"/>
      <c r="UIY27" s="27"/>
      <c r="UIZ27" s="28"/>
      <c r="UJA27" s="17"/>
      <c r="UJB27" s="27"/>
      <c r="UJC27" s="27"/>
      <c r="UJD27" s="27"/>
      <c r="UJE27" s="27"/>
      <c r="UJF27" s="27"/>
      <c r="UJG27" s="27"/>
      <c r="UJH27" s="28"/>
      <c r="UJI27" s="17"/>
      <c r="UJJ27" s="27"/>
      <c r="UJK27" s="27"/>
      <c r="UJL27" s="27"/>
      <c r="UJM27" s="27"/>
      <c r="UJN27" s="27"/>
      <c r="UJO27" s="27"/>
      <c r="UJP27" s="28"/>
      <c r="UJQ27" s="17"/>
      <c r="UJR27" s="27"/>
      <c r="UJS27" s="27"/>
      <c r="UJT27" s="27"/>
      <c r="UJU27" s="27"/>
      <c r="UJV27" s="27"/>
      <c r="UJW27" s="27"/>
      <c r="UJX27" s="28"/>
      <c r="UJY27" s="17"/>
      <c r="UJZ27" s="27"/>
      <c r="UKA27" s="27"/>
      <c r="UKB27" s="27"/>
      <c r="UKC27" s="27"/>
      <c r="UKD27" s="27"/>
      <c r="UKE27" s="27"/>
      <c r="UKF27" s="28"/>
      <c r="UKG27" s="17"/>
      <c r="UKH27" s="27"/>
      <c r="UKI27" s="27"/>
      <c r="UKJ27" s="27"/>
      <c r="UKK27" s="27"/>
      <c r="UKL27" s="27"/>
      <c r="UKM27" s="27"/>
      <c r="UKN27" s="28"/>
      <c r="UKO27" s="17"/>
      <c r="UKP27" s="27"/>
      <c r="UKQ27" s="27"/>
      <c r="UKR27" s="27"/>
      <c r="UKS27" s="27"/>
      <c r="UKT27" s="27"/>
      <c r="UKU27" s="27"/>
      <c r="UKV27" s="28"/>
      <c r="UKW27" s="17"/>
      <c r="UKX27" s="27"/>
      <c r="UKY27" s="27"/>
      <c r="UKZ27" s="27"/>
      <c r="ULA27" s="27"/>
      <c r="ULB27" s="27"/>
      <c r="ULC27" s="27"/>
      <c r="ULD27" s="28"/>
      <c r="ULE27" s="17"/>
      <c r="ULF27" s="27"/>
      <c r="ULG27" s="27"/>
      <c r="ULH27" s="27"/>
      <c r="ULI27" s="27"/>
      <c r="ULJ27" s="27"/>
      <c r="ULK27" s="27"/>
      <c r="ULL27" s="28"/>
      <c r="ULM27" s="17"/>
      <c r="ULN27" s="27"/>
      <c r="ULO27" s="27"/>
      <c r="ULP27" s="27"/>
      <c r="ULQ27" s="27"/>
      <c r="ULR27" s="27"/>
      <c r="ULS27" s="27"/>
      <c r="ULT27" s="28"/>
      <c r="ULU27" s="17"/>
      <c r="ULV27" s="27"/>
      <c r="ULW27" s="27"/>
      <c r="ULX27" s="27"/>
      <c r="ULY27" s="27"/>
      <c r="ULZ27" s="27"/>
      <c r="UMA27" s="27"/>
      <c r="UMB27" s="28"/>
      <c r="UMC27" s="17"/>
      <c r="UMD27" s="27"/>
      <c r="UME27" s="27"/>
      <c r="UMF27" s="27"/>
      <c r="UMG27" s="27"/>
      <c r="UMH27" s="27"/>
      <c r="UMI27" s="27"/>
      <c r="UMJ27" s="28"/>
      <c r="UMK27" s="17"/>
      <c r="UML27" s="27"/>
      <c r="UMM27" s="27"/>
      <c r="UMN27" s="27"/>
      <c r="UMO27" s="27"/>
      <c r="UMP27" s="27"/>
      <c r="UMQ27" s="27"/>
      <c r="UMR27" s="28"/>
      <c r="UMS27" s="17"/>
      <c r="UMT27" s="27"/>
      <c r="UMU27" s="27"/>
      <c r="UMV27" s="27"/>
      <c r="UMW27" s="27"/>
      <c r="UMX27" s="27"/>
      <c r="UMY27" s="27"/>
      <c r="UMZ27" s="28"/>
      <c r="UNA27" s="17"/>
      <c r="UNB27" s="27"/>
      <c r="UNC27" s="27"/>
      <c r="UND27" s="27"/>
      <c r="UNE27" s="27"/>
      <c r="UNF27" s="27"/>
      <c r="UNG27" s="27"/>
      <c r="UNH27" s="28"/>
      <c r="UNI27" s="17"/>
      <c r="UNJ27" s="27"/>
      <c r="UNK27" s="27"/>
      <c r="UNL27" s="27"/>
      <c r="UNM27" s="27"/>
      <c r="UNN27" s="27"/>
      <c r="UNO27" s="27"/>
      <c r="UNP27" s="28"/>
      <c r="UNQ27" s="17"/>
      <c r="UNR27" s="27"/>
      <c r="UNS27" s="27"/>
      <c r="UNT27" s="27"/>
      <c r="UNU27" s="27"/>
      <c r="UNV27" s="27"/>
      <c r="UNW27" s="27"/>
      <c r="UNX27" s="28"/>
      <c r="UNY27" s="17"/>
      <c r="UNZ27" s="27"/>
      <c r="UOA27" s="27"/>
      <c r="UOB27" s="27"/>
      <c r="UOC27" s="27"/>
      <c r="UOD27" s="27"/>
      <c r="UOE27" s="27"/>
      <c r="UOF27" s="28"/>
      <c r="UOG27" s="17"/>
      <c r="UOH27" s="27"/>
      <c r="UOI27" s="27"/>
      <c r="UOJ27" s="27"/>
      <c r="UOK27" s="27"/>
      <c r="UOL27" s="27"/>
      <c r="UOM27" s="27"/>
      <c r="UON27" s="28"/>
      <c r="UOO27" s="17"/>
      <c r="UOP27" s="27"/>
      <c r="UOQ27" s="27"/>
      <c r="UOR27" s="27"/>
      <c r="UOS27" s="27"/>
      <c r="UOT27" s="27"/>
      <c r="UOU27" s="27"/>
      <c r="UOV27" s="28"/>
      <c r="UOW27" s="17"/>
      <c r="UOX27" s="27"/>
      <c r="UOY27" s="27"/>
      <c r="UOZ27" s="27"/>
      <c r="UPA27" s="27"/>
      <c r="UPB27" s="27"/>
      <c r="UPC27" s="27"/>
      <c r="UPD27" s="28"/>
      <c r="UPE27" s="17"/>
      <c r="UPF27" s="27"/>
      <c r="UPG27" s="27"/>
      <c r="UPH27" s="27"/>
      <c r="UPI27" s="27"/>
      <c r="UPJ27" s="27"/>
      <c r="UPK27" s="27"/>
      <c r="UPL27" s="28"/>
      <c r="UPM27" s="17"/>
      <c r="UPN27" s="27"/>
      <c r="UPO27" s="27"/>
      <c r="UPP27" s="27"/>
      <c r="UPQ27" s="27"/>
      <c r="UPR27" s="27"/>
      <c r="UPS27" s="27"/>
      <c r="UPT27" s="28"/>
      <c r="UPU27" s="17"/>
      <c r="UPV27" s="27"/>
      <c r="UPW27" s="27"/>
      <c r="UPX27" s="27"/>
      <c r="UPY27" s="27"/>
      <c r="UPZ27" s="27"/>
      <c r="UQA27" s="27"/>
      <c r="UQB27" s="28"/>
      <c r="UQC27" s="17"/>
      <c r="UQD27" s="27"/>
      <c r="UQE27" s="27"/>
      <c r="UQF27" s="27"/>
      <c r="UQG27" s="27"/>
      <c r="UQH27" s="27"/>
      <c r="UQI27" s="27"/>
      <c r="UQJ27" s="28"/>
      <c r="UQK27" s="17"/>
      <c r="UQL27" s="27"/>
      <c r="UQM27" s="27"/>
      <c r="UQN27" s="27"/>
      <c r="UQO27" s="27"/>
      <c r="UQP27" s="27"/>
      <c r="UQQ27" s="27"/>
      <c r="UQR27" s="28"/>
      <c r="UQS27" s="17"/>
      <c r="UQT27" s="27"/>
      <c r="UQU27" s="27"/>
      <c r="UQV27" s="27"/>
      <c r="UQW27" s="27"/>
      <c r="UQX27" s="27"/>
      <c r="UQY27" s="27"/>
      <c r="UQZ27" s="28"/>
      <c r="URA27" s="17"/>
      <c r="URB27" s="27"/>
      <c r="URC27" s="27"/>
      <c r="URD27" s="27"/>
      <c r="URE27" s="27"/>
      <c r="URF27" s="27"/>
      <c r="URG27" s="27"/>
      <c r="URH27" s="28"/>
      <c r="URI27" s="17"/>
      <c r="URJ27" s="27"/>
      <c r="URK27" s="27"/>
      <c r="URL27" s="27"/>
      <c r="URM27" s="27"/>
      <c r="URN27" s="27"/>
      <c r="URO27" s="27"/>
      <c r="URP27" s="28"/>
      <c r="URQ27" s="17"/>
      <c r="URR27" s="27"/>
      <c r="URS27" s="27"/>
      <c r="URT27" s="27"/>
      <c r="URU27" s="27"/>
      <c r="URV27" s="27"/>
      <c r="URW27" s="27"/>
      <c r="URX27" s="28"/>
      <c r="URY27" s="17"/>
      <c r="URZ27" s="27"/>
      <c r="USA27" s="27"/>
      <c r="USB27" s="27"/>
      <c r="USC27" s="27"/>
      <c r="USD27" s="27"/>
      <c r="USE27" s="27"/>
      <c r="USF27" s="28"/>
      <c r="USG27" s="17"/>
      <c r="USH27" s="27"/>
      <c r="USI27" s="27"/>
      <c r="USJ27" s="27"/>
      <c r="USK27" s="27"/>
      <c r="USL27" s="27"/>
      <c r="USM27" s="27"/>
      <c r="USN27" s="28"/>
      <c r="USO27" s="17"/>
      <c r="USP27" s="27"/>
      <c r="USQ27" s="27"/>
      <c r="USR27" s="27"/>
      <c r="USS27" s="27"/>
      <c r="UST27" s="27"/>
      <c r="USU27" s="27"/>
      <c r="USV27" s="28"/>
      <c r="USW27" s="17"/>
      <c r="USX27" s="27"/>
      <c r="USY27" s="27"/>
      <c r="USZ27" s="27"/>
      <c r="UTA27" s="27"/>
      <c r="UTB27" s="27"/>
      <c r="UTC27" s="27"/>
      <c r="UTD27" s="28"/>
      <c r="UTE27" s="17"/>
      <c r="UTF27" s="27"/>
      <c r="UTG27" s="27"/>
      <c r="UTH27" s="27"/>
      <c r="UTI27" s="27"/>
      <c r="UTJ27" s="27"/>
      <c r="UTK27" s="27"/>
      <c r="UTL27" s="28"/>
      <c r="UTM27" s="17"/>
      <c r="UTN27" s="27"/>
      <c r="UTO27" s="27"/>
      <c r="UTP27" s="27"/>
      <c r="UTQ27" s="27"/>
      <c r="UTR27" s="27"/>
      <c r="UTS27" s="27"/>
      <c r="UTT27" s="28"/>
      <c r="UTU27" s="17"/>
      <c r="UTV27" s="27"/>
      <c r="UTW27" s="27"/>
      <c r="UTX27" s="27"/>
      <c r="UTY27" s="27"/>
      <c r="UTZ27" s="27"/>
      <c r="UUA27" s="27"/>
      <c r="UUB27" s="28"/>
      <c r="UUC27" s="17"/>
      <c r="UUD27" s="27"/>
      <c r="UUE27" s="27"/>
      <c r="UUF27" s="27"/>
      <c r="UUG27" s="27"/>
      <c r="UUH27" s="27"/>
      <c r="UUI27" s="27"/>
      <c r="UUJ27" s="28"/>
      <c r="UUK27" s="17"/>
      <c r="UUL27" s="27"/>
      <c r="UUM27" s="27"/>
      <c r="UUN27" s="27"/>
      <c r="UUO27" s="27"/>
      <c r="UUP27" s="27"/>
      <c r="UUQ27" s="27"/>
      <c r="UUR27" s="28"/>
      <c r="UUS27" s="17"/>
      <c r="UUT27" s="27"/>
      <c r="UUU27" s="27"/>
      <c r="UUV27" s="27"/>
      <c r="UUW27" s="27"/>
      <c r="UUX27" s="27"/>
      <c r="UUY27" s="27"/>
      <c r="UUZ27" s="28"/>
      <c r="UVA27" s="17"/>
      <c r="UVB27" s="27"/>
      <c r="UVC27" s="27"/>
      <c r="UVD27" s="27"/>
      <c r="UVE27" s="27"/>
      <c r="UVF27" s="27"/>
      <c r="UVG27" s="27"/>
      <c r="UVH27" s="28"/>
      <c r="UVI27" s="17"/>
      <c r="UVJ27" s="27"/>
      <c r="UVK27" s="27"/>
      <c r="UVL27" s="27"/>
      <c r="UVM27" s="27"/>
      <c r="UVN27" s="27"/>
      <c r="UVO27" s="27"/>
      <c r="UVP27" s="28"/>
      <c r="UVQ27" s="17"/>
      <c r="UVR27" s="27"/>
      <c r="UVS27" s="27"/>
      <c r="UVT27" s="27"/>
      <c r="UVU27" s="27"/>
      <c r="UVV27" s="27"/>
      <c r="UVW27" s="27"/>
      <c r="UVX27" s="28"/>
      <c r="UVY27" s="17"/>
      <c r="UVZ27" s="27"/>
      <c r="UWA27" s="27"/>
      <c r="UWB27" s="27"/>
      <c r="UWC27" s="27"/>
      <c r="UWD27" s="27"/>
      <c r="UWE27" s="27"/>
      <c r="UWF27" s="28"/>
      <c r="UWG27" s="17"/>
      <c r="UWH27" s="27"/>
      <c r="UWI27" s="27"/>
      <c r="UWJ27" s="27"/>
      <c r="UWK27" s="27"/>
      <c r="UWL27" s="27"/>
      <c r="UWM27" s="27"/>
      <c r="UWN27" s="28"/>
      <c r="UWO27" s="17"/>
      <c r="UWP27" s="27"/>
      <c r="UWQ27" s="27"/>
      <c r="UWR27" s="27"/>
      <c r="UWS27" s="27"/>
      <c r="UWT27" s="27"/>
      <c r="UWU27" s="27"/>
      <c r="UWV27" s="28"/>
      <c r="UWW27" s="17"/>
      <c r="UWX27" s="27"/>
      <c r="UWY27" s="27"/>
      <c r="UWZ27" s="27"/>
      <c r="UXA27" s="27"/>
      <c r="UXB27" s="27"/>
      <c r="UXC27" s="27"/>
      <c r="UXD27" s="28"/>
      <c r="UXE27" s="17"/>
      <c r="UXF27" s="27"/>
      <c r="UXG27" s="27"/>
      <c r="UXH27" s="27"/>
      <c r="UXI27" s="27"/>
      <c r="UXJ27" s="27"/>
      <c r="UXK27" s="27"/>
      <c r="UXL27" s="28"/>
      <c r="UXM27" s="17"/>
      <c r="UXN27" s="27"/>
      <c r="UXO27" s="27"/>
      <c r="UXP27" s="27"/>
      <c r="UXQ27" s="27"/>
      <c r="UXR27" s="27"/>
      <c r="UXS27" s="27"/>
      <c r="UXT27" s="28"/>
      <c r="UXU27" s="17"/>
      <c r="UXV27" s="27"/>
      <c r="UXW27" s="27"/>
      <c r="UXX27" s="27"/>
      <c r="UXY27" s="27"/>
      <c r="UXZ27" s="27"/>
      <c r="UYA27" s="27"/>
      <c r="UYB27" s="28"/>
      <c r="UYC27" s="17"/>
      <c r="UYD27" s="27"/>
      <c r="UYE27" s="27"/>
      <c r="UYF27" s="27"/>
      <c r="UYG27" s="27"/>
      <c r="UYH27" s="27"/>
      <c r="UYI27" s="27"/>
      <c r="UYJ27" s="28"/>
      <c r="UYK27" s="17"/>
      <c r="UYL27" s="27"/>
      <c r="UYM27" s="27"/>
      <c r="UYN27" s="27"/>
      <c r="UYO27" s="27"/>
      <c r="UYP27" s="27"/>
      <c r="UYQ27" s="27"/>
      <c r="UYR27" s="28"/>
      <c r="UYS27" s="17"/>
      <c r="UYT27" s="27"/>
      <c r="UYU27" s="27"/>
      <c r="UYV27" s="27"/>
      <c r="UYW27" s="27"/>
      <c r="UYX27" s="27"/>
      <c r="UYY27" s="27"/>
      <c r="UYZ27" s="28"/>
      <c r="UZA27" s="17"/>
      <c r="UZB27" s="27"/>
      <c r="UZC27" s="27"/>
      <c r="UZD27" s="27"/>
      <c r="UZE27" s="27"/>
      <c r="UZF27" s="27"/>
      <c r="UZG27" s="27"/>
      <c r="UZH27" s="28"/>
      <c r="UZI27" s="17"/>
      <c r="UZJ27" s="27"/>
      <c r="UZK27" s="27"/>
      <c r="UZL27" s="27"/>
      <c r="UZM27" s="27"/>
      <c r="UZN27" s="27"/>
      <c r="UZO27" s="27"/>
      <c r="UZP27" s="28"/>
      <c r="UZQ27" s="17"/>
      <c r="UZR27" s="27"/>
      <c r="UZS27" s="27"/>
      <c r="UZT27" s="27"/>
      <c r="UZU27" s="27"/>
      <c r="UZV27" s="27"/>
      <c r="UZW27" s="27"/>
      <c r="UZX27" s="28"/>
      <c r="UZY27" s="17"/>
      <c r="UZZ27" s="27"/>
      <c r="VAA27" s="27"/>
      <c r="VAB27" s="27"/>
      <c r="VAC27" s="27"/>
      <c r="VAD27" s="27"/>
      <c r="VAE27" s="27"/>
      <c r="VAF27" s="28"/>
      <c r="VAG27" s="17"/>
      <c r="VAH27" s="27"/>
      <c r="VAI27" s="27"/>
      <c r="VAJ27" s="27"/>
      <c r="VAK27" s="27"/>
      <c r="VAL27" s="27"/>
      <c r="VAM27" s="27"/>
      <c r="VAN27" s="28"/>
      <c r="VAO27" s="17"/>
      <c r="VAP27" s="27"/>
      <c r="VAQ27" s="27"/>
      <c r="VAR27" s="27"/>
      <c r="VAS27" s="27"/>
      <c r="VAT27" s="27"/>
      <c r="VAU27" s="27"/>
      <c r="VAV27" s="28"/>
      <c r="VAW27" s="17"/>
      <c r="VAX27" s="27"/>
      <c r="VAY27" s="27"/>
      <c r="VAZ27" s="27"/>
      <c r="VBA27" s="27"/>
      <c r="VBB27" s="27"/>
      <c r="VBC27" s="27"/>
      <c r="VBD27" s="28"/>
      <c r="VBE27" s="17"/>
      <c r="VBF27" s="27"/>
      <c r="VBG27" s="27"/>
      <c r="VBH27" s="27"/>
      <c r="VBI27" s="27"/>
      <c r="VBJ27" s="27"/>
      <c r="VBK27" s="27"/>
      <c r="VBL27" s="28"/>
      <c r="VBM27" s="17"/>
      <c r="VBN27" s="27"/>
      <c r="VBO27" s="27"/>
      <c r="VBP27" s="27"/>
      <c r="VBQ27" s="27"/>
      <c r="VBR27" s="27"/>
      <c r="VBS27" s="27"/>
      <c r="VBT27" s="28"/>
      <c r="VBU27" s="17"/>
      <c r="VBV27" s="27"/>
      <c r="VBW27" s="27"/>
      <c r="VBX27" s="27"/>
      <c r="VBY27" s="27"/>
      <c r="VBZ27" s="27"/>
      <c r="VCA27" s="27"/>
      <c r="VCB27" s="28"/>
      <c r="VCC27" s="17"/>
      <c r="VCD27" s="27"/>
      <c r="VCE27" s="27"/>
      <c r="VCF27" s="27"/>
      <c r="VCG27" s="27"/>
      <c r="VCH27" s="27"/>
      <c r="VCI27" s="27"/>
      <c r="VCJ27" s="28"/>
      <c r="VCK27" s="17"/>
      <c r="VCL27" s="27"/>
      <c r="VCM27" s="27"/>
      <c r="VCN27" s="27"/>
      <c r="VCO27" s="27"/>
      <c r="VCP27" s="27"/>
      <c r="VCQ27" s="27"/>
      <c r="VCR27" s="28"/>
      <c r="VCS27" s="17"/>
      <c r="VCT27" s="27"/>
      <c r="VCU27" s="27"/>
      <c r="VCV27" s="27"/>
      <c r="VCW27" s="27"/>
      <c r="VCX27" s="27"/>
      <c r="VCY27" s="27"/>
      <c r="VCZ27" s="28"/>
      <c r="VDA27" s="17"/>
      <c r="VDB27" s="27"/>
      <c r="VDC27" s="27"/>
      <c r="VDD27" s="27"/>
      <c r="VDE27" s="27"/>
      <c r="VDF27" s="27"/>
      <c r="VDG27" s="27"/>
      <c r="VDH27" s="28"/>
      <c r="VDI27" s="17"/>
      <c r="VDJ27" s="27"/>
      <c r="VDK27" s="27"/>
      <c r="VDL27" s="27"/>
      <c r="VDM27" s="27"/>
      <c r="VDN27" s="27"/>
      <c r="VDO27" s="27"/>
      <c r="VDP27" s="28"/>
      <c r="VDQ27" s="17"/>
      <c r="VDR27" s="27"/>
      <c r="VDS27" s="27"/>
      <c r="VDT27" s="27"/>
      <c r="VDU27" s="27"/>
      <c r="VDV27" s="27"/>
      <c r="VDW27" s="27"/>
      <c r="VDX27" s="28"/>
      <c r="VDY27" s="17"/>
      <c r="VDZ27" s="27"/>
      <c r="VEA27" s="27"/>
      <c r="VEB27" s="27"/>
      <c r="VEC27" s="27"/>
      <c r="VED27" s="27"/>
      <c r="VEE27" s="27"/>
      <c r="VEF27" s="28"/>
      <c r="VEG27" s="17"/>
      <c r="VEH27" s="27"/>
      <c r="VEI27" s="27"/>
      <c r="VEJ27" s="27"/>
      <c r="VEK27" s="27"/>
      <c r="VEL27" s="27"/>
      <c r="VEM27" s="27"/>
      <c r="VEN27" s="28"/>
      <c r="VEO27" s="17"/>
      <c r="VEP27" s="27"/>
      <c r="VEQ27" s="27"/>
      <c r="VER27" s="27"/>
      <c r="VES27" s="27"/>
      <c r="VET27" s="27"/>
      <c r="VEU27" s="27"/>
      <c r="VEV27" s="28"/>
      <c r="VEW27" s="17"/>
      <c r="VEX27" s="27"/>
      <c r="VEY27" s="27"/>
      <c r="VEZ27" s="27"/>
      <c r="VFA27" s="27"/>
      <c r="VFB27" s="27"/>
      <c r="VFC27" s="27"/>
      <c r="VFD27" s="28"/>
      <c r="VFE27" s="17"/>
      <c r="VFF27" s="27"/>
      <c r="VFG27" s="27"/>
      <c r="VFH27" s="27"/>
      <c r="VFI27" s="27"/>
      <c r="VFJ27" s="27"/>
      <c r="VFK27" s="27"/>
      <c r="VFL27" s="28"/>
      <c r="VFM27" s="17"/>
      <c r="VFN27" s="27"/>
      <c r="VFO27" s="27"/>
      <c r="VFP27" s="27"/>
      <c r="VFQ27" s="27"/>
      <c r="VFR27" s="27"/>
      <c r="VFS27" s="27"/>
      <c r="VFT27" s="28"/>
      <c r="VFU27" s="17"/>
      <c r="VFV27" s="27"/>
      <c r="VFW27" s="27"/>
      <c r="VFX27" s="27"/>
      <c r="VFY27" s="27"/>
      <c r="VFZ27" s="27"/>
      <c r="VGA27" s="27"/>
      <c r="VGB27" s="28"/>
      <c r="VGC27" s="17"/>
      <c r="VGD27" s="27"/>
      <c r="VGE27" s="27"/>
      <c r="VGF27" s="27"/>
      <c r="VGG27" s="27"/>
      <c r="VGH27" s="27"/>
      <c r="VGI27" s="27"/>
      <c r="VGJ27" s="28"/>
      <c r="VGK27" s="17"/>
      <c r="VGL27" s="27"/>
      <c r="VGM27" s="27"/>
      <c r="VGN27" s="27"/>
      <c r="VGO27" s="27"/>
      <c r="VGP27" s="27"/>
      <c r="VGQ27" s="27"/>
      <c r="VGR27" s="28"/>
      <c r="VGS27" s="17"/>
      <c r="VGT27" s="27"/>
      <c r="VGU27" s="27"/>
      <c r="VGV27" s="27"/>
      <c r="VGW27" s="27"/>
      <c r="VGX27" s="27"/>
      <c r="VGY27" s="27"/>
      <c r="VGZ27" s="28"/>
      <c r="VHA27" s="17"/>
      <c r="VHB27" s="27"/>
      <c r="VHC27" s="27"/>
      <c r="VHD27" s="27"/>
      <c r="VHE27" s="27"/>
      <c r="VHF27" s="27"/>
      <c r="VHG27" s="27"/>
      <c r="VHH27" s="28"/>
      <c r="VHI27" s="17"/>
      <c r="VHJ27" s="27"/>
      <c r="VHK27" s="27"/>
      <c r="VHL27" s="27"/>
      <c r="VHM27" s="27"/>
      <c r="VHN27" s="27"/>
      <c r="VHO27" s="27"/>
      <c r="VHP27" s="28"/>
      <c r="VHQ27" s="17"/>
      <c r="VHR27" s="27"/>
      <c r="VHS27" s="27"/>
      <c r="VHT27" s="27"/>
      <c r="VHU27" s="27"/>
      <c r="VHV27" s="27"/>
      <c r="VHW27" s="27"/>
      <c r="VHX27" s="28"/>
      <c r="VHY27" s="17"/>
      <c r="VHZ27" s="27"/>
      <c r="VIA27" s="27"/>
      <c r="VIB27" s="27"/>
      <c r="VIC27" s="27"/>
      <c r="VID27" s="27"/>
      <c r="VIE27" s="27"/>
      <c r="VIF27" s="28"/>
      <c r="VIG27" s="17"/>
      <c r="VIH27" s="27"/>
      <c r="VII27" s="27"/>
      <c r="VIJ27" s="27"/>
      <c r="VIK27" s="27"/>
      <c r="VIL27" s="27"/>
      <c r="VIM27" s="27"/>
      <c r="VIN27" s="28"/>
      <c r="VIO27" s="17"/>
      <c r="VIP27" s="27"/>
      <c r="VIQ27" s="27"/>
      <c r="VIR27" s="27"/>
      <c r="VIS27" s="27"/>
      <c r="VIT27" s="27"/>
      <c r="VIU27" s="27"/>
      <c r="VIV27" s="28"/>
      <c r="VIW27" s="17"/>
      <c r="VIX27" s="27"/>
      <c r="VIY27" s="27"/>
      <c r="VIZ27" s="27"/>
      <c r="VJA27" s="27"/>
      <c r="VJB27" s="27"/>
      <c r="VJC27" s="27"/>
      <c r="VJD27" s="28"/>
      <c r="VJE27" s="17"/>
      <c r="VJF27" s="27"/>
      <c r="VJG27" s="27"/>
      <c r="VJH27" s="27"/>
      <c r="VJI27" s="27"/>
      <c r="VJJ27" s="27"/>
      <c r="VJK27" s="27"/>
      <c r="VJL27" s="28"/>
      <c r="VJM27" s="17"/>
      <c r="VJN27" s="27"/>
      <c r="VJO27" s="27"/>
      <c r="VJP27" s="27"/>
      <c r="VJQ27" s="27"/>
      <c r="VJR27" s="27"/>
      <c r="VJS27" s="27"/>
      <c r="VJT27" s="28"/>
      <c r="VJU27" s="17"/>
      <c r="VJV27" s="27"/>
      <c r="VJW27" s="27"/>
      <c r="VJX27" s="27"/>
      <c r="VJY27" s="27"/>
      <c r="VJZ27" s="27"/>
      <c r="VKA27" s="27"/>
      <c r="VKB27" s="28"/>
      <c r="VKC27" s="17"/>
      <c r="VKD27" s="27"/>
      <c r="VKE27" s="27"/>
      <c r="VKF27" s="27"/>
      <c r="VKG27" s="27"/>
      <c r="VKH27" s="27"/>
      <c r="VKI27" s="27"/>
      <c r="VKJ27" s="28"/>
      <c r="VKK27" s="17"/>
      <c r="VKL27" s="27"/>
      <c r="VKM27" s="27"/>
      <c r="VKN27" s="27"/>
      <c r="VKO27" s="27"/>
      <c r="VKP27" s="27"/>
      <c r="VKQ27" s="27"/>
      <c r="VKR27" s="28"/>
      <c r="VKS27" s="17"/>
      <c r="VKT27" s="27"/>
      <c r="VKU27" s="27"/>
      <c r="VKV27" s="27"/>
      <c r="VKW27" s="27"/>
      <c r="VKX27" s="27"/>
      <c r="VKY27" s="27"/>
      <c r="VKZ27" s="28"/>
      <c r="VLA27" s="17"/>
      <c r="VLB27" s="27"/>
      <c r="VLC27" s="27"/>
      <c r="VLD27" s="27"/>
      <c r="VLE27" s="27"/>
      <c r="VLF27" s="27"/>
      <c r="VLG27" s="27"/>
      <c r="VLH27" s="28"/>
      <c r="VLI27" s="17"/>
      <c r="VLJ27" s="27"/>
      <c r="VLK27" s="27"/>
      <c r="VLL27" s="27"/>
      <c r="VLM27" s="27"/>
      <c r="VLN27" s="27"/>
      <c r="VLO27" s="27"/>
      <c r="VLP27" s="28"/>
      <c r="VLQ27" s="17"/>
      <c r="VLR27" s="27"/>
      <c r="VLS27" s="27"/>
      <c r="VLT27" s="27"/>
      <c r="VLU27" s="27"/>
      <c r="VLV27" s="27"/>
      <c r="VLW27" s="27"/>
      <c r="VLX27" s="28"/>
      <c r="VLY27" s="17"/>
      <c r="VLZ27" s="27"/>
      <c r="VMA27" s="27"/>
      <c r="VMB27" s="27"/>
      <c r="VMC27" s="27"/>
      <c r="VMD27" s="27"/>
      <c r="VME27" s="27"/>
      <c r="VMF27" s="28"/>
      <c r="VMG27" s="17"/>
      <c r="VMH27" s="27"/>
      <c r="VMI27" s="27"/>
      <c r="VMJ27" s="27"/>
      <c r="VMK27" s="27"/>
      <c r="VML27" s="27"/>
      <c r="VMM27" s="27"/>
      <c r="VMN27" s="28"/>
      <c r="VMO27" s="17"/>
      <c r="VMP27" s="27"/>
      <c r="VMQ27" s="27"/>
      <c r="VMR27" s="27"/>
      <c r="VMS27" s="27"/>
      <c r="VMT27" s="27"/>
      <c r="VMU27" s="27"/>
      <c r="VMV27" s="28"/>
      <c r="VMW27" s="17"/>
      <c r="VMX27" s="27"/>
      <c r="VMY27" s="27"/>
      <c r="VMZ27" s="27"/>
      <c r="VNA27" s="27"/>
      <c r="VNB27" s="27"/>
      <c r="VNC27" s="27"/>
      <c r="VND27" s="28"/>
      <c r="VNE27" s="17"/>
      <c r="VNF27" s="27"/>
      <c r="VNG27" s="27"/>
      <c r="VNH27" s="27"/>
      <c r="VNI27" s="27"/>
      <c r="VNJ27" s="27"/>
      <c r="VNK27" s="27"/>
      <c r="VNL27" s="28"/>
      <c r="VNM27" s="17"/>
      <c r="VNN27" s="27"/>
      <c r="VNO27" s="27"/>
      <c r="VNP27" s="27"/>
      <c r="VNQ27" s="27"/>
      <c r="VNR27" s="27"/>
      <c r="VNS27" s="27"/>
      <c r="VNT27" s="28"/>
      <c r="VNU27" s="17"/>
      <c r="VNV27" s="27"/>
      <c r="VNW27" s="27"/>
      <c r="VNX27" s="27"/>
      <c r="VNY27" s="27"/>
      <c r="VNZ27" s="27"/>
      <c r="VOA27" s="27"/>
      <c r="VOB27" s="28"/>
      <c r="VOC27" s="17"/>
      <c r="VOD27" s="27"/>
      <c r="VOE27" s="27"/>
      <c r="VOF27" s="27"/>
      <c r="VOG27" s="27"/>
      <c r="VOH27" s="27"/>
      <c r="VOI27" s="27"/>
      <c r="VOJ27" s="28"/>
      <c r="VOK27" s="17"/>
      <c r="VOL27" s="27"/>
      <c r="VOM27" s="27"/>
      <c r="VON27" s="27"/>
      <c r="VOO27" s="27"/>
      <c r="VOP27" s="27"/>
      <c r="VOQ27" s="27"/>
      <c r="VOR27" s="28"/>
      <c r="VOS27" s="17"/>
      <c r="VOT27" s="27"/>
      <c r="VOU27" s="27"/>
      <c r="VOV27" s="27"/>
      <c r="VOW27" s="27"/>
      <c r="VOX27" s="27"/>
      <c r="VOY27" s="27"/>
      <c r="VOZ27" s="28"/>
      <c r="VPA27" s="17"/>
      <c r="VPB27" s="27"/>
      <c r="VPC27" s="27"/>
      <c r="VPD27" s="27"/>
      <c r="VPE27" s="27"/>
      <c r="VPF27" s="27"/>
      <c r="VPG27" s="27"/>
      <c r="VPH27" s="28"/>
      <c r="VPI27" s="17"/>
      <c r="VPJ27" s="27"/>
      <c r="VPK27" s="27"/>
      <c r="VPL27" s="27"/>
      <c r="VPM27" s="27"/>
      <c r="VPN27" s="27"/>
      <c r="VPO27" s="27"/>
      <c r="VPP27" s="28"/>
      <c r="VPQ27" s="17"/>
      <c r="VPR27" s="27"/>
      <c r="VPS27" s="27"/>
      <c r="VPT27" s="27"/>
      <c r="VPU27" s="27"/>
      <c r="VPV27" s="27"/>
      <c r="VPW27" s="27"/>
      <c r="VPX27" s="28"/>
      <c r="VPY27" s="17"/>
      <c r="VPZ27" s="27"/>
      <c r="VQA27" s="27"/>
      <c r="VQB27" s="27"/>
      <c r="VQC27" s="27"/>
      <c r="VQD27" s="27"/>
      <c r="VQE27" s="27"/>
      <c r="VQF27" s="28"/>
      <c r="VQG27" s="17"/>
      <c r="VQH27" s="27"/>
      <c r="VQI27" s="27"/>
      <c r="VQJ27" s="27"/>
      <c r="VQK27" s="27"/>
      <c r="VQL27" s="27"/>
      <c r="VQM27" s="27"/>
      <c r="VQN27" s="28"/>
      <c r="VQO27" s="17"/>
      <c r="VQP27" s="27"/>
      <c r="VQQ27" s="27"/>
      <c r="VQR27" s="27"/>
      <c r="VQS27" s="27"/>
      <c r="VQT27" s="27"/>
      <c r="VQU27" s="27"/>
      <c r="VQV27" s="28"/>
      <c r="VQW27" s="17"/>
      <c r="VQX27" s="27"/>
      <c r="VQY27" s="27"/>
      <c r="VQZ27" s="27"/>
      <c r="VRA27" s="27"/>
      <c r="VRB27" s="27"/>
      <c r="VRC27" s="27"/>
      <c r="VRD27" s="28"/>
      <c r="VRE27" s="17"/>
      <c r="VRF27" s="27"/>
      <c r="VRG27" s="27"/>
      <c r="VRH27" s="27"/>
      <c r="VRI27" s="27"/>
      <c r="VRJ27" s="27"/>
      <c r="VRK27" s="27"/>
      <c r="VRL27" s="28"/>
      <c r="VRM27" s="17"/>
      <c r="VRN27" s="27"/>
      <c r="VRO27" s="27"/>
      <c r="VRP27" s="27"/>
      <c r="VRQ27" s="27"/>
      <c r="VRR27" s="27"/>
      <c r="VRS27" s="27"/>
      <c r="VRT27" s="28"/>
      <c r="VRU27" s="17"/>
      <c r="VRV27" s="27"/>
      <c r="VRW27" s="27"/>
      <c r="VRX27" s="27"/>
      <c r="VRY27" s="27"/>
      <c r="VRZ27" s="27"/>
      <c r="VSA27" s="27"/>
      <c r="VSB27" s="28"/>
      <c r="VSC27" s="17"/>
      <c r="VSD27" s="27"/>
      <c r="VSE27" s="27"/>
      <c r="VSF27" s="27"/>
      <c r="VSG27" s="27"/>
      <c r="VSH27" s="27"/>
      <c r="VSI27" s="27"/>
      <c r="VSJ27" s="28"/>
      <c r="VSK27" s="17"/>
      <c r="VSL27" s="27"/>
      <c r="VSM27" s="27"/>
      <c r="VSN27" s="27"/>
      <c r="VSO27" s="27"/>
      <c r="VSP27" s="27"/>
      <c r="VSQ27" s="27"/>
      <c r="VSR27" s="28"/>
      <c r="VSS27" s="17"/>
      <c r="VST27" s="27"/>
      <c r="VSU27" s="27"/>
      <c r="VSV27" s="27"/>
      <c r="VSW27" s="27"/>
      <c r="VSX27" s="27"/>
      <c r="VSY27" s="27"/>
      <c r="VSZ27" s="28"/>
      <c r="VTA27" s="17"/>
      <c r="VTB27" s="27"/>
      <c r="VTC27" s="27"/>
      <c r="VTD27" s="27"/>
      <c r="VTE27" s="27"/>
      <c r="VTF27" s="27"/>
      <c r="VTG27" s="27"/>
      <c r="VTH27" s="28"/>
      <c r="VTI27" s="17"/>
      <c r="VTJ27" s="27"/>
      <c r="VTK27" s="27"/>
      <c r="VTL27" s="27"/>
      <c r="VTM27" s="27"/>
      <c r="VTN27" s="27"/>
      <c r="VTO27" s="27"/>
      <c r="VTP27" s="28"/>
      <c r="VTQ27" s="17"/>
      <c r="VTR27" s="27"/>
      <c r="VTS27" s="27"/>
      <c r="VTT27" s="27"/>
      <c r="VTU27" s="27"/>
      <c r="VTV27" s="27"/>
      <c r="VTW27" s="27"/>
      <c r="VTX27" s="28"/>
      <c r="VTY27" s="17"/>
      <c r="VTZ27" s="27"/>
      <c r="VUA27" s="27"/>
      <c r="VUB27" s="27"/>
      <c r="VUC27" s="27"/>
      <c r="VUD27" s="27"/>
      <c r="VUE27" s="27"/>
      <c r="VUF27" s="28"/>
      <c r="VUG27" s="17"/>
      <c r="VUH27" s="27"/>
      <c r="VUI27" s="27"/>
      <c r="VUJ27" s="27"/>
      <c r="VUK27" s="27"/>
      <c r="VUL27" s="27"/>
      <c r="VUM27" s="27"/>
      <c r="VUN27" s="28"/>
      <c r="VUO27" s="17"/>
      <c r="VUP27" s="27"/>
      <c r="VUQ27" s="27"/>
      <c r="VUR27" s="27"/>
      <c r="VUS27" s="27"/>
      <c r="VUT27" s="27"/>
      <c r="VUU27" s="27"/>
      <c r="VUV27" s="28"/>
      <c r="VUW27" s="17"/>
      <c r="VUX27" s="27"/>
      <c r="VUY27" s="27"/>
      <c r="VUZ27" s="27"/>
      <c r="VVA27" s="27"/>
      <c r="VVB27" s="27"/>
      <c r="VVC27" s="27"/>
      <c r="VVD27" s="28"/>
      <c r="VVE27" s="17"/>
      <c r="VVF27" s="27"/>
      <c r="VVG27" s="27"/>
      <c r="VVH27" s="27"/>
      <c r="VVI27" s="27"/>
      <c r="VVJ27" s="27"/>
      <c r="VVK27" s="27"/>
      <c r="VVL27" s="28"/>
      <c r="VVM27" s="17"/>
      <c r="VVN27" s="27"/>
      <c r="VVO27" s="27"/>
      <c r="VVP27" s="27"/>
      <c r="VVQ27" s="27"/>
      <c r="VVR27" s="27"/>
      <c r="VVS27" s="27"/>
      <c r="VVT27" s="28"/>
      <c r="VVU27" s="17"/>
      <c r="VVV27" s="27"/>
      <c r="VVW27" s="27"/>
      <c r="VVX27" s="27"/>
      <c r="VVY27" s="27"/>
      <c r="VVZ27" s="27"/>
      <c r="VWA27" s="27"/>
      <c r="VWB27" s="28"/>
      <c r="VWC27" s="17"/>
      <c r="VWD27" s="27"/>
      <c r="VWE27" s="27"/>
      <c r="VWF27" s="27"/>
      <c r="VWG27" s="27"/>
      <c r="VWH27" s="27"/>
      <c r="VWI27" s="27"/>
      <c r="VWJ27" s="28"/>
      <c r="VWK27" s="17"/>
      <c r="VWL27" s="27"/>
      <c r="VWM27" s="27"/>
      <c r="VWN27" s="27"/>
      <c r="VWO27" s="27"/>
      <c r="VWP27" s="27"/>
      <c r="VWQ27" s="27"/>
      <c r="VWR27" s="28"/>
      <c r="VWS27" s="17"/>
      <c r="VWT27" s="27"/>
      <c r="VWU27" s="27"/>
      <c r="VWV27" s="27"/>
      <c r="VWW27" s="27"/>
      <c r="VWX27" s="27"/>
      <c r="VWY27" s="27"/>
      <c r="VWZ27" s="28"/>
      <c r="VXA27" s="17"/>
      <c r="VXB27" s="27"/>
      <c r="VXC27" s="27"/>
      <c r="VXD27" s="27"/>
      <c r="VXE27" s="27"/>
      <c r="VXF27" s="27"/>
      <c r="VXG27" s="27"/>
      <c r="VXH27" s="28"/>
      <c r="VXI27" s="17"/>
      <c r="VXJ27" s="27"/>
      <c r="VXK27" s="27"/>
      <c r="VXL27" s="27"/>
      <c r="VXM27" s="27"/>
      <c r="VXN27" s="27"/>
      <c r="VXO27" s="27"/>
      <c r="VXP27" s="28"/>
      <c r="VXQ27" s="17"/>
      <c r="VXR27" s="27"/>
      <c r="VXS27" s="27"/>
      <c r="VXT27" s="27"/>
      <c r="VXU27" s="27"/>
      <c r="VXV27" s="27"/>
      <c r="VXW27" s="27"/>
      <c r="VXX27" s="28"/>
      <c r="VXY27" s="17"/>
      <c r="VXZ27" s="27"/>
      <c r="VYA27" s="27"/>
      <c r="VYB27" s="27"/>
      <c r="VYC27" s="27"/>
      <c r="VYD27" s="27"/>
      <c r="VYE27" s="27"/>
      <c r="VYF27" s="28"/>
      <c r="VYG27" s="17"/>
      <c r="VYH27" s="27"/>
      <c r="VYI27" s="27"/>
      <c r="VYJ27" s="27"/>
      <c r="VYK27" s="27"/>
      <c r="VYL27" s="27"/>
      <c r="VYM27" s="27"/>
      <c r="VYN27" s="28"/>
      <c r="VYO27" s="17"/>
      <c r="VYP27" s="27"/>
      <c r="VYQ27" s="27"/>
      <c r="VYR27" s="27"/>
      <c r="VYS27" s="27"/>
      <c r="VYT27" s="27"/>
      <c r="VYU27" s="27"/>
      <c r="VYV27" s="28"/>
      <c r="VYW27" s="17"/>
      <c r="VYX27" s="27"/>
      <c r="VYY27" s="27"/>
      <c r="VYZ27" s="27"/>
      <c r="VZA27" s="27"/>
      <c r="VZB27" s="27"/>
      <c r="VZC27" s="27"/>
      <c r="VZD27" s="28"/>
      <c r="VZE27" s="17"/>
      <c r="VZF27" s="27"/>
      <c r="VZG27" s="27"/>
      <c r="VZH27" s="27"/>
      <c r="VZI27" s="27"/>
      <c r="VZJ27" s="27"/>
      <c r="VZK27" s="27"/>
      <c r="VZL27" s="28"/>
      <c r="VZM27" s="17"/>
      <c r="VZN27" s="27"/>
      <c r="VZO27" s="27"/>
      <c r="VZP27" s="27"/>
      <c r="VZQ27" s="27"/>
      <c r="VZR27" s="27"/>
      <c r="VZS27" s="27"/>
      <c r="VZT27" s="28"/>
      <c r="VZU27" s="17"/>
      <c r="VZV27" s="27"/>
      <c r="VZW27" s="27"/>
      <c r="VZX27" s="27"/>
      <c r="VZY27" s="27"/>
      <c r="VZZ27" s="27"/>
      <c r="WAA27" s="27"/>
      <c r="WAB27" s="28"/>
      <c r="WAC27" s="17"/>
      <c r="WAD27" s="27"/>
      <c r="WAE27" s="27"/>
      <c r="WAF27" s="27"/>
      <c r="WAG27" s="27"/>
      <c r="WAH27" s="27"/>
      <c r="WAI27" s="27"/>
      <c r="WAJ27" s="28"/>
      <c r="WAK27" s="17"/>
      <c r="WAL27" s="27"/>
      <c r="WAM27" s="27"/>
      <c r="WAN27" s="27"/>
      <c r="WAO27" s="27"/>
      <c r="WAP27" s="27"/>
      <c r="WAQ27" s="27"/>
      <c r="WAR27" s="28"/>
      <c r="WAS27" s="17"/>
      <c r="WAT27" s="27"/>
      <c r="WAU27" s="27"/>
      <c r="WAV27" s="27"/>
      <c r="WAW27" s="27"/>
      <c r="WAX27" s="27"/>
      <c r="WAY27" s="27"/>
      <c r="WAZ27" s="28"/>
      <c r="WBA27" s="17"/>
      <c r="WBB27" s="27"/>
      <c r="WBC27" s="27"/>
      <c r="WBD27" s="27"/>
      <c r="WBE27" s="27"/>
      <c r="WBF27" s="27"/>
      <c r="WBG27" s="27"/>
      <c r="WBH27" s="28"/>
      <c r="WBI27" s="17"/>
      <c r="WBJ27" s="27"/>
      <c r="WBK27" s="27"/>
      <c r="WBL27" s="27"/>
      <c r="WBM27" s="27"/>
      <c r="WBN27" s="27"/>
      <c r="WBO27" s="27"/>
      <c r="WBP27" s="28"/>
      <c r="WBQ27" s="17"/>
      <c r="WBR27" s="27"/>
      <c r="WBS27" s="27"/>
      <c r="WBT27" s="27"/>
      <c r="WBU27" s="27"/>
      <c r="WBV27" s="27"/>
      <c r="WBW27" s="27"/>
      <c r="WBX27" s="28"/>
      <c r="WBY27" s="17"/>
      <c r="WBZ27" s="27"/>
      <c r="WCA27" s="27"/>
      <c r="WCB27" s="27"/>
      <c r="WCC27" s="27"/>
      <c r="WCD27" s="27"/>
      <c r="WCE27" s="27"/>
      <c r="WCF27" s="28"/>
      <c r="WCG27" s="17"/>
      <c r="WCH27" s="27"/>
      <c r="WCI27" s="27"/>
      <c r="WCJ27" s="27"/>
      <c r="WCK27" s="27"/>
      <c r="WCL27" s="27"/>
      <c r="WCM27" s="27"/>
      <c r="WCN27" s="28"/>
      <c r="WCO27" s="17"/>
      <c r="WCP27" s="27"/>
      <c r="WCQ27" s="27"/>
      <c r="WCR27" s="27"/>
      <c r="WCS27" s="27"/>
      <c r="WCT27" s="27"/>
      <c r="WCU27" s="27"/>
      <c r="WCV27" s="28"/>
      <c r="WCW27" s="17"/>
      <c r="WCX27" s="27"/>
      <c r="WCY27" s="27"/>
      <c r="WCZ27" s="27"/>
      <c r="WDA27" s="27"/>
      <c r="WDB27" s="27"/>
      <c r="WDC27" s="27"/>
      <c r="WDD27" s="28"/>
      <c r="WDE27" s="17"/>
      <c r="WDF27" s="27"/>
      <c r="WDG27" s="27"/>
      <c r="WDH27" s="27"/>
      <c r="WDI27" s="27"/>
      <c r="WDJ27" s="27"/>
      <c r="WDK27" s="27"/>
      <c r="WDL27" s="28"/>
      <c r="WDM27" s="17"/>
      <c r="WDN27" s="27"/>
      <c r="WDO27" s="27"/>
      <c r="WDP27" s="27"/>
      <c r="WDQ27" s="27"/>
      <c r="WDR27" s="27"/>
      <c r="WDS27" s="27"/>
      <c r="WDT27" s="28"/>
      <c r="WDU27" s="17"/>
      <c r="WDV27" s="27"/>
      <c r="WDW27" s="27"/>
      <c r="WDX27" s="27"/>
      <c r="WDY27" s="27"/>
      <c r="WDZ27" s="27"/>
      <c r="WEA27" s="27"/>
      <c r="WEB27" s="28"/>
      <c r="WEC27" s="17"/>
      <c r="WED27" s="27"/>
      <c r="WEE27" s="27"/>
      <c r="WEF27" s="27"/>
      <c r="WEG27" s="27"/>
      <c r="WEH27" s="27"/>
      <c r="WEI27" s="27"/>
      <c r="WEJ27" s="28"/>
      <c r="WEK27" s="17"/>
      <c r="WEL27" s="27"/>
      <c r="WEM27" s="27"/>
      <c r="WEN27" s="27"/>
      <c r="WEO27" s="27"/>
      <c r="WEP27" s="27"/>
      <c r="WEQ27" s="27"/>
      <c r="WER27" s="28"/>
      <c r="WES27" s="17"/>
      <c r="WET27" s="27"/>
      <c r="WEU27" s="27"/>
      <c r="WEV27" s="27"/>
      <c r="WEW27" s="27"/>
      <c r="WEX27" s="27"/>
      <c r="WEY27" s="27"/>
      <c r="WEZ27" s="28"/>
      <c r="WFA27" s="17"/>
      <c r="WFB27" s="27"/>
      <c r="WFC27" s="27"/>
      <c r="WFD27" s="27"/>
      <c r="WFE27" s="27"/>
      <c r="WFF27" s="27"/>
      <c r="WFG27" s="27"/>
      <c r="WFH27" s="28"/>
      <c r="WFI27" s="17"/>
      <c r="WFJ27" s="27"/>
      <c r="WFK27" s="27"/>
      <c r="WFL27" s="27"/>
      <c r="WFM27" s="27"/>
      <c r="WFN27" s="27"/>
      <c r="WFO27" s="27"/>
      <c r="WFP27" s="28"/>
      <c r="WFQ27" s="17"/>
      <c r="WFR27" s="27"/>
      <c r="WFS27" s="27"/>
      <c r="WFT27" s="27"/>
      <c r="WFU27" s="27"/>
      <c r="WFV27" s="27"/>
      <c r="WFW27" s="27"/>
      <c r="WFX27" s="28"/>
      <c r="WFY27" s="17"/>
      <c r="WFZ27" s="27"/>
      <c r="WGA27" s="27"/>
      <c r="WGB27" s="27"/>
      <c r="WGC27" s="27"/>
      <c r="WGD27" s="27"/>
      <c r="WGE27" s="27"/>
      <c r="WGF27" s="28"/>
      <c r="WGG27" s="17"/>
      <c r="WGH27" s="27"/>
      <c r="WGI27" s="27"/>
      <c r="WGJ27" s="27"/>
      <c r="WGK27" s="27"/>
      <c r="WGL27" s="27"/>
      <c r="WGM27" s="27"/>
      <c r="WGN27" s="28"/>
      <c r="WGO27" s="17"/>
      <c r="WGP27" s="27"/>
      <c r="WGQ27" s="27"/>
      <c r="WGR27" s="27"/>
      <c r="WGS27" s="27"/>
      <c r="WGT27" s="27"/>
      <c r="WGU27" s="27"/>
      <c r="WGV27" s="28"/>
      <c r="WGW27" s="17"/>
      <c r="WGX27" s="27"/>
      <c r="WGY27" s="27"/>
      <c r="WGZ27" s="27"/>
      <c r="WHA27" s="27"/>
      <c r="WHB27" s="27"/>
      <c r="WHC27" s="27"/>
      <c r="WHD27" s="28"/>
      <c r="WHE27" s="17"/>
      <c r="WHF27" s="27"/>
      <c r="WHG27" s="27"/>
      <c r="WHH27" s="27"/>
      <c r="WHI27" s="27"/>
      <c r="WHJ27" s="27"/>
      <c r="WHK27" s="27"/>
      <c r="WHL27" s="28"/>
      <c r="WHM27" s="17"/>
      <c r="WHN27" s="27"/>
      <c r="WHO27" s="27"/>
      <c r="WHP27" s="27"/>
      <c r="WHQ27" s="27"/>
      <c r="WHR27" s="27"/>
      <c r="WHS27" s="27"/>
      <c r="WHT27" s="28"/>
      <c r="WHU27" s="17"/>
      <c r="WHV27" s="27"/>
      <c r="WHW27" s="27"/>
      <c r="WHX27" s="27"/>
      <c r="WHY27" s="27"/>
      <c r="WHZ27" s="27"/>
      <c r="WIA27" s="27"/>
      <c r="WIB27" s="28"/>
      <c r="WIC27" s="17"/>
      <c r="WID27" s="27"/>
      <c r="WIE27" s="27"/>
      <c r="WIF27" s="27"/>
      <c r="WIG27" s="27"/>
      <c r="WIH27" s="27"/>
      <c r="WII27" s="27"/>
      <c r="WIJ27" s="28"/>
      <c r="WIK27" s="17"/>
      <c r="WIL27" s="27"/>
      <c r="WIM27" s="27"/>
      <c r="WIN27" s="27"/>
      <c r="WIO27" s="27"/>
      <c r="WIP27" s="27"/>
      <c r="WIQ27" s="27"/>
      <c r="WIR27" s="28"/>
      <c r="WIS27" s="17"/>
      <c r="WIT27" s="27"/>
      <c r="WIU27" s="27"/>
      <c r="WIV27" s="27"/>
      <c r="WIW27" s="27"/>
      <c r="WIX27" s="27"/>
      <c r="WIY27" s="27"/>
      <c r="WIZ27" s="28"/>
      <c r="WJA27" s="17"/>
      <c r="WJB27" s="27"/>
      <c r="WJC27" s="27"/>
      <c r="WJD27" s="27"/>
      <c r="WJE27" s="27"/>
      <c r="WJF27" s="27"/>
      <c r="WJG27" s="27"/>
      <c r="WJH27" s="28"/>
      <c r="WJI27" s="17"/>
      <c r="WJJ27" s="27"/>
      <c r="WJK27" s="27"/>
      <c r="WJL27" s="27"/>
      <c r="WJM27" s="27"/>
      <c r="WJN27" s="27"/>
      <c r="WJO27" s="27"/>
      <c r="WJP27" s="28"/>
      <c r="WJQ27" s="17"/>
      <c r="WJR27" s="27"/>
      <c r="WJS27" s="27"/>
      <c r="WJT27" s="27"/>
      <c r="WJU27" s="27"/>
      <c r="WJV27" s="27"/>
      <c r="WJW27" s="27"/>
      <c r="WJX27" s="28"/>
      <c r="WJY27" s="17"/>
      <c r="WJZ27" s="27"/>
      <c r="WKA27" s="27"/>
      <c r="WKB27" s="27"/>
      <c r="WKC27" s="27"/>
      <c r="WKD27" s="27"/>
      <c r="WKE27" s="27"/>
      <c r="WKF27" s="28"/>
      <c r="WKG27" s="17"/>
      <c r="WKH27" s="27"/>
      <c r="WKI27" s="27"/>
      <c r="WKJ27" s="27"/>
      <c r="WKK27" s="27"/>
      <c r="WKL27" s="27"/>
      <c r="WKM27" s="27"/>
      <c r="WKN27" s="28"/>
      <c r="WKO27" s="17"/>
      <c r="WKP27" s="27"/>
      <c r="WKQ27" s="27"/>
      <c r="WKR27" s="27"/>
      <c r="WKS27" s="27"/>
      <c r="WKT27" s="27"/>
      <c r="WKU27" s="27"/>
      <c r="WKV27" s="28"/>
      <c r="WKW27" s="17"/>
      <c r="WKX27" s="27"/>
      <c r="WKY27" s="27"/>
      <c r="WKZ27" s="27"/>
      <c r="WLA27" s="27"/>
      <c r="WLB27" s="27"/>
      <c r="WLC27" s="27"/>
      <c r="WLD27" s="28"/>
      <c r="WLE27" s="17"/>
      <c r="WLF27" s="27"/>
      <c r="WLG27" s="27"/>
      <c r="WLH27" s="27"/>
      <c r="WLI27" s="27"/>
      <c r="WLJ27" s="27"/>
      <c r="WLK27" s="27"/>
      <c r="WLL27" s="28"/>
      <c r="WLM27" s="17"/>
      <c r="WLN27" s="27"/>
      <c r="WLO27" s="27"/>
      <c r="WLP27" s="27"/>
      <c r="WLQ27" s="27"/>
      <c r="WLR27" s="27"/>
      <c r="WLS27" s="27"/>
      <c r="WLT27" s="28"/>
      <c r="WLU27" s="17"/>
      <c r="WLV27" s="27"/>
      <c r="WLW27" s="27"/>
      <c r="WLX27" s="27"/>
      <c r="WLY27" s="27"/>
      <c r="WLZ27" s="27"/>
      <c r="WMA27" s="27"/>
      <c r="WMB27" s="28"/>
      <c r="WMC27" s="17"/>
      <c r="WMD27" s="27"/>
      <c r="WME27" s="27"/>
      <c r="WMF27" s="27"/>
      <c r="WMG27" s="27"/>
      <c r="WMH27" s="27"/>
      <c r="WMI27" s="27"/>
      <c r="WMJ27" s="28"/>
      <c r="WMK27" s="17"/>
      <c r="WML27" s="27"/>
      <c r="WMM27" s="27"/>
      <c r="WMN27" s="27"/>
      <c r="WMO27" s="27"/>
      <c r="WMP27" s="27"/>
      <c r="WMQ27" s="27"/>
      <c r="WMR27" s="28"/>
      <c r="WMS27" s="17"/>
      <c r="WMT27" s="27"/>
      <c r="WMU27" s="27"/>
      <c r="WMV27" s="27"/>
      <c r="WMW27" s="27"/>
      <c r="WMX27" s="27"/>
      <c r="WMY27" s="27"/>
      <c r="WMZ27" s="28"/>
      <c r="WNA27" s="17"/>
      <c r="WNB27" s="27"/>
      <c r="WNC27" s="27"/>
      <c r="WND27" s="27"/>
      <c r="WNE27" s="27"/>
      <c r="WNF27" s="27"/>
      <c r="WNG27" s="27"/>
      <c r="WNH27" s="28"/>
      <c r="WNI27" s="17"/>
      <c r="WNJ27" s="27"/>
      <c r="WNK27" s="27"/>
      <c r="WNL27" s="27"/>
      <c r="WNM27" s="27"/>
      <c r="WNN27" s="27"/>
      <c r="WNO27" s="27"/>
      <c r="WNP27" s="28"/>
      <c r="WNQ27" s="17"/>
      <c r="WNR27" s="27"/>
      <c r="WNS27" s="27"/>
      <c r="WNT27" s="27"/>
      <c r="WNU27" s="27"/>
      <c r="WNV27" s="27"/>
      <c r="WNW27" s="27"/>
      <c r="WNX27" s="28"/>
      <c r="WNY27" s="17"/>
      <c r="WNZ27" s="27"/>
      <c r="WOA27" s="27"/>
      <c r="WOB27" s="27"/>
      <c r="WOC27" s="27"/>
      <c r="WOD27" s="27"/>
      <c r="WOE27" s="27"/>
      <c r="WOF27" s="28"/>
      <c r="WOG27" s="17"/>
      <c r="WOH27" s="27"/>
      <c r="WOI27" s="27"/>
      <c r="WOJ27" s="27"/>
      <c r="WOK27" s="27"/>
      <c r="WOL27" s="27"/>
      <c r="WOM27" s="27"/>
      <c r="WON27" s="28"/>
      <c r="WOO27" s="17"/>
      <c r="WOP27" s="27"/>
      <c r="WOQ27" s="27"/>
      <c r="WOR27" s="27"/>
      <c r="WOS27" s="27"/>
      <c r="WOT27" s="27"/>
      <c r="WOU27" s="27"/>
      <c r="WOV27" s="28"/>
      <c r="WOW27" s="17"/>
      <c r="WOX27" s="27"/>
      <c r="WOY27" s="27"/>
      <c r="WOZ27" s="27"/>
      <c r="WPA27" s="27"/>
      <c r="WPB27" s="27"/>
      <c r="WPC27" s="27"/>
      <c r="WPD27" s="28"/>
      <c r="WPE27" s="17"/>
      <c r="WPF27" s="27"/>
      <c r="WPG27" s="27"/>
      <c r="WPH27" s="27"/>
      <c r="WPI27" s="27"/>
      <c r="WPJ27" s="27"/>
      <c r="WPK27" s="27"/>
      <c r="WPL27" s="28"/>
      <c r="WPM27" s="17"/>
      <c r="WPN27" s="27"/>
      <c r="WPO27" s="27"/>
      <c r="WPP27" s="27"/>
      <c r="WPQ27" s="27"/>
      <c r="WPR27" s="27"/>
      <c r="WPS27" s="27"/>
      <c r="WPT27" s="28"/>
      <c r="WPU27" s="17"/>
      <c r="WPV27" s="27"/>
      <c r="WPW27" s="27"/>
      <c r="WPX27" s="27"/>
      <c r="WPY27" s="27"/>
      <c r="WPZ27" s="27"/>
      <c r="WQA27" s="27"/>
      <c r="WQB27" s="28"/>
      <c r="WQC27" s="17"/>
      <c r="WQD27" s="27"/>
      <c r="WQE27" s="27"/>
      <c r="WQF27" s="27"/>
      <c r="WQG27" s="27"/>
      <c r="WQH27" s="27"/>
      <c r="WQI27" s="27"/>
      <c r="WQJ27" s="28"/>
      <c r="WQK27" s="17"/>
      <c r="WQL27" s="27"/>
      <c r="WQM27" s="27"/>
      <c r="WQN27" s="27"/>
      <c r="WQO27" s="27"/>
      <c r="WQP27" s="27"/>
      <c r="WQQ27" s="27"/>
      <c r="WQR27" s="28"/>
      <c r="WQS27" s="17"/>
      <c r="WQT27" s="27"/>
      <c r="WQU27" s="27"/>
      <c r="WQV27" s="27"/>
      <c r="WQW27" s="27"/>
      <c r="WQX27" s="27"/>
      <c r="WQY27" s="27"/>
      <c r="WQZ27" s="28"/>
      <c r="WRA27" s="17"/>
      <c r="WRB27" s="27"/>
      <c r="WRC27" s="27"/>
      <c r="WRD27" s="27"/>
      <c r="WRE27" s="27"/>
      <c r="WRF27" s="27"/>
      <c r="WRG27" s="27"/>
      <c r="WRH27" s="28"/>
      <c r="WRI27" s="17"/>
      <c r="WRJ27" s="27"/>
      <c r="WRK27" s="27"/>
      <c r="WRL27" s="27"/>
      <c r="WRM27" s="27"/>
      <c r="WRN27" s="27"/>
      <c r="WRO27" s="27"/>
      <c r="WRP27" s="28"/>
      <c r="WRQ27" s="17"/>
      <c r="WRR27" s="27"/>
      <c r="WRS27" s="27"/>
      <c r="WRT27" s="27"/>
      <c r="WRU27" s="27"/>
      <c r="WRV27" s="27"/>
      <c r="WRW27" s="27"/>
      <c r="WRX27" s="28"/>
      <c r="WRY27" s="17"/>
      <c r="WRZ27" s="27"/>
      <c r="WSA27" s="27"/>
      <c r="WSB27" s="27"/>
      <c r="WSC27" s="27"/>
      <c r="WSD27" s="27"/>
      <c r="WSE27" s="27"/>
      <c r="WSF27" s="28"/>
      <c r="WSG27" s="17"/>
      <c r="WSH27" s="27"/>
      <c r="WSI27" s="27"/>
      <c r="WSJ27" s="27"/>
      <c r="WSK27" s="27"/>
      <c r="WSL27" s="27"/>
      <c r="WSM27" s="27"/>
      <c r="WSN27" s="28"/>
      <c r="WSO27" s="17"/>
      <c r="WSP27" s="27"/>
      <c r="WSQ27" s="27"/>
      <c r="WSR27" s="27"/>
      <c r="WSS27" s="27"/>
      <c r="WST27" s="27"/>
      <c r="WSU27" s="27"/>
      <c r="WSV27" s="28"/>
      <c r="WSW27" s="17"/>
      <c r="WSX27" s="27"/>
      <c r="WSY27" s="27"/>
      <c r="WSZ27" s="27"/>
      <c r="WTA27" s="27"/>
      <c r="WTB27" s="27"/>
      <c r="WTC27" s="27"/>
      <c r="WTD27" s="28"/>
      <c r="WTE27" s="17"/>
      <c r="WTF27" s="27"/>
      <c r="WTG27" s="27"/>
      <c r="WTH27" s="27"/>
      <c r="WTI27" s="27"/>
      <c r="WTJ27" s="27"/>
      <c r="WTK27" s="27"/>
      <c r="WTL27" s="28"/>
      <c r="WTM27" s="17"/>
      <c r="WTN27" s="27"/>
      <c r="WTO27" s="27"/>
      <c r="WTP27" s="27"/>
      <c r="WTQ27" s="27"/>
      <c r="WTR27" s="27"/>
      <c r="WTS27" s="27"/>
      <c r="WTT27" s="28"/>
      <c r="WTU27" s="17"/>
      <c r="WTV27" s="27"/>
      <c r="WTW27" s="27"/>
      <c r="WTX27" s="27"/>
      <c r="WTY27" s="27"/>
      <c r="WTZ27" s="27"/>
      <c r="WUA27" s="27"/>
      <c r="WUB27" s="28"/>
      <c r="WUC27" s="17"/>
      <c r="WUD27" s="27"/>
      <c r="WUE27" s="27"/>
      <c r="WUF27" s="27"/>
      <c r="WUG27" s="27"/>
      <c r="WUH27" s="27"/>
      <c r="WUI27" s="27"/>
      <c r="WUJ27" s="28"/>
      <c r="WUK27" s="17"/>
      <c r="WUL27" s="27"/>
      <c r="WUM27" s="27"/>
      <c r="WUN27" s="27"/>
      <c r="WUO27" s="27"/>
      <c r="WUP27" s="27"/>
      <c r="WUQ27" s="27"/>
      <c r="WUR27" s="28"/>
      <c r="WUS27" s="17"/>
      <c r="WUT27" s="27"/>
      <c r="WUU27" s="27"/>
      <c r="WUV27" s="27"/>
      <c r="WUW27" s="27"/>
      <c r="WUX27" s="27"/>
      <c r="WUY27" s="27"/>
      <c r="WUZ27" s="28"/>
      <c r="WVA27" s="17"/>
      <c r="WVB27" s="27"/>
      <c r="WVC27" s="27"/>
      <c r="WVD27" s="27"/>
      <c r="WVE27" s="27"/>
      <c r="WVF27" s="27"/>
      <c r="WVG27" s="27"/>
      <c r="WVH27" s="28"/>
      <c r="WVI27" s="17"/>
      <c r="WVJ27" s="27"/>
      <c r="WVK27" s="27"/>
      <c r="WVL27" s="27"/>
      <c r="WVM27" s="27"/>
      <c r="WVN27" s="27"/>
      <c r="WVO27" s="27"/>
      <c r="WVP27" s="28"/>
      <c r="WVQ27" s="17"/>
      <c r="WVR27" s="27"/>
      <c r="WVS27" s="27"/>
      <c r="WVT27" s="27"/>
      <c r="WVU27" s="27"/>
      <c r="WVV27" s="27"/>
      <c r="WVW27" s="27"/>
      <c r="WVX27" s="28"/>
      <c r="WVY27" s="17"/>
      <c r="WVZ27" s="27"/>
      <c r="WWA27" s="27"/>
      <c r="WWB27" s="27"/>
      <c r="WWC27" s="27"/>
      <c r="WWD27" s="27"/>
      <c r="WWE27" s="27"/>
      <c r="WWF27" s="28"/>
      <c r="WWG27" s="17"/>
      <c r="WWH27" s="27"/>
      <c r="WWI27" s="27"/>
      <c r="WWJ27" s="27"/>
      <c r="WWK27" s="27"/>
      <c r="WWL27" s="27"/>
      <c r="WWM27" s="27"/>
      <c r="WWN27" s="28"/>
      <c r="WWO27" s="17"/>
      <c r="WWP27" s="27"/>
      <c r="WWQ27" s="27"/>
      <c r="WWR27" s="27"/>
      <c r="WWS27" s="27"/>
      <c r="WWT27" s="27"/>
      <c r="WWU27" s="27"/>
      <c r="WWV27" s="28"/>
      <c r="WWW27" s="17"/>
      <c r="WWX27" s="27"/>
      <c r="WWY27" s="27"/>
      <c r="WWZ27" s="27"/>
      <c r="WXA27" s="27"/>
      <c r="WXB27" s="27"/>
      <c r="WXC27" s="27"/>
      <c r="WXD27" s="28"/>
      <c r="WXE27" s="17"/>
      <c r="WXF27" s="27"/>
      <c r="WXG27" s="27"/>
      <c r="WXH27" s="27"/>
      <c r="WXI27" s="27"/>
      <c r="WXJ27" s="27"/>
      <c r="WXK27" s="27"/>
      <c r="WXL27" s="28"/>
      <c r="WXM27" s="17"/>
      <c r="WXN27" s="27"/>
      <c r="WXO27" s="27"/>
      <c r="WXP27" s="27"/>
      <c r="WXQ27" s="27"/>
      <c r="WXR27" s="27"/>
      <c r="WXS27" s="27"/>
      <c r="WXT27" s="28"/>
      <c r="WXU27" s="17"/>
      <c r="WXV27" s="27"/>
      <c r="WXW27" s="27"/>
      <c r="WXX27" s="27"/>
      <c r="WXY27" s="27"/>
      <c r="WXZ27" s="27"/>
      <c r="WYA27" s="27"/>
      <c r="WYB27" s="28"/>
      <c r="WYC27" s="17"/>
      <c r="WYD27" s="27"/>
      <c r="WYE27" s="27"/>
      <c r="WYF27" s="27"/>
      <c r="WYG27" s="27"/>
      <c r="WYH27" s="27"/>
      <c r="WYI27" s="27"/>
      <c r="WYJ27" s="28"/>
      <c r="WYK27" s="17"/>
      <c r="WYL27" s="27"/>
      <c r="WYM27" s="27"/>
      <c r="WYN27" s="27"/>
      <c r="WYO27" s="27"/>
      <c r="WYP27" s="27"/>
      <c r="WYQ27" s="27"/>
      <c r="WYR27" s="28"/>
      <c r="WYS27" s="17"/>
      <c r="WYT27" s="27"/>
      <c r="WYU27" s="27"/>
      <c r="WYV27" s="27"/>
      <c r="WYW27" s="27"/>
      <c r="WYX27" s="27"/>
      <c r="WYY27" s="27"/>
      <c r="WYZ27" s="28"/>
      <c r="WZA27" s="17"/>
      <c r="WZB27" s="27"/>
      <c r="WZC27" s="27"/>
      <c r="WZD27" s="27"/>
      <c r="WZE27" s="27"/>
      <c r="WZF27" s="27"/>
      <c r="WZG27" s="27"/>
      <c r="WZH27" s="28"/>
      <c r="WZI27" s="17"/>
      <c r="WZJ27" s="27"/>
      <c r="WZK27" s="27"/>
      <c r="WZL27" s="27"/>
      <c r="WZM27" s="27"/>
      <c r="WZN27" s="27"/>
      <c r="WZO27" s="27"/>
      <c r="WZP27" s="28"/>
      <c r="WZQ27" s="17"/>
      <c r="WZR27" s="27"/>
      <c r="WZS27" s="27"/>
      <c r="WZT27" s="27"/>
      <c r="WZU27" s="27"/>
      <c r="WZV27" s="27"/>
      <c r="WZW27" s="27"/>
      <c r="WZX27" s="28"/>
      <c r="WZY27" s="17"/>
      <c r="WZZ27" s="27"/>
      <c r="XAA27" s="27"/>
      <c r="XAB27" s="27"/>
      <c r="XAC27" s="27"/>
      <c r="XAD27" s="27"/>
      <c r="XAE27" s="27"/>
      <c r="XAF27" s="28"/>
      <c r="XAG27" s="17"/>
      <c r="XAH27" s="27"/>
      <c r="XAI27" s="27"/>
      <c r="XAJ27" s="27"/>
      <c r="XAK27" s="27"/>
      <c r="XAL27" s="27"/>
      <c r="XAM27" s="27"/>
      <c r="XAN27" s="28"/>
      <c r="XAO27" s="17"/>
      <c r="XAP27" s="27"/>
      <c r="XAQ27" s="27"/>
      <c r="XAR27" s="27"/>
      <c r="XAS27" s="27"/>
      <c r="XAT27" s="27"/>
      <c r="XAU27" s="27"/>
      <c r="XAV27" s="28"/>
      <c r="XAW27" s="17"/>
      <c r="XAX27" s="27"/>
      <c r="XAY27" s="27"/>
      <c r="XAZ27" s="27"/>
      <c r="XBA27" s="27"/>
      <c r="XBB27" s="27"/>
      <c r="XBC27" s="27"/>
      <c r="XBD27" s="28"/>
      <c r="XBE27" s="17"/>
      <c r="XBF27" s="27"/>
      <c r="XBG27" s="27"/>
      <c r="XBH27" s="27"/>
      <c r="XBI27" s="27"/>
      <c r="XBJ27" s="27"/>
      <c r="XBK27" s="27"/>
      <c r="XBL27" s="28"/>
      <c r="XBM27" s="17"/>
      <c r="XBN27" s="27"/>
      <c r="XBO27" s="27"/>
      <c r="XBP27" s="27"/>
      <c r="XBQ27" s="27"/>
      <c r="XBR27" s="27"/>
      <c r="XBS27" s="27"/>
      <c r="XBT27" s="28"/>
      <c r="XBU27" s="17"/>
      <c r="XBV27" s="27"/>
      <c r="XBW27" s="27"/>
      <c r="XBX27" s="27"/>
      <c r="XBY27" s="27"/>
      <c r="XBZ27" s="27"/>
      <c r="XCA27" s="27"/>
      <c r="XCB27" s="28"/>
      <c r="XCC27" s="17"/>
      <c r="XCD27" s="27"/>
      <c r="XCE27" s="27"/>
      <c r="XCF27" s="27"/>
      <c r="XCG27" s="27"/>
      <c r="XCH27" s="27"/>
      <c r="XCI27" s="27"/>
      <c r="XCJ27" s="28"/>
      <c r="XCK27" s="17"/>
      <c r="XCL27" s="27"/>
      <c r="XCM27" s="27"/>
      <c r="XCN27" s="27"/>
      <c r="XCO27" s="27"/>
      <c r="XCP27" s="27"/>
      <c r="XCQ27" s="27"/>
      <c r="XCR27" s="28"/>
      <c r="XCS27" s="17"/>
      <c r="XCT27" s="27"/>
      <c r="XCU27" s="27"/>
      <c r="XCV27" s="27"/>
      <c r="XCW27" s="27"/>
      <c r="XCX27" s="27"/>
      <c r="XCY27" s="27"/>
      <c r="XCZ27" s="28"/>
      <c r="XDA27" s="17"/>
      <c r="XDB27" s="27"/>
      <c r="XDC27" s="27"/>
      <c r="XDD27" s="27"/>
      <c r="XDE27" s="27"/>
      <c r="XDF27" s="27"/>
      <c r="XDG27" s="27"/>
      <c r="XDH27" s="28"/>
      <c r="XDI27" s="17"/>
      <c r="XDJ27" s="27"/>
      <c r="XDK27" s="27"/>
      <c r="XDL27" s="27"/>
      <c r="XDM27" s="27"/>
      <c r="XDN27" s="27"/>
      <c r="XDO27" s="27"/>
      <c r="XDP27" s="28"/>
      <c r="XDQ27" s="17"/>
      <c r="XDR27" s="27"/>
      <c r="XDS27" s="27"/>
      <c r="XDT27" s="27"/>
      <c r="XDU27" s="27"/>
      <c r="XDV27" s="27"/>
      <c r="XDW27" s="27"/>
      <c r="XDX27" s="28"/>
      <c r="XDY27" s="17"/>
      <c r="XDZ27" s="27"/>
      <c r="XEA27" s="27"/>
      <c r="XEB27" s="27"/>
      <c r="XEC27" s="27"/>
      <c r="XED27" s="27"/>
      <c r="XEE27" s="27"/>
      <c r="XEF27" s="28"/>
      <c r="XEG27" s="17"/>
      <c r="XEH27" s="27"/>
      <c r="XEI27" s="27"/>
      <c r="XEJ27" s="27"/>
      <c r="XEK27" s="27"/>
      <c r="XEL27" s="27"/>
      <c r="XEM27" s="27"/>
      <c r="XEN27" s="28"/>
      <c r="XEO27" s="17"/>
      <c r="XEP27" s="27"/>
      <c r="XEQ27" s="27"/>
      <c r="XER27" s="27"/>
      <c r="XES27" s="27"/>
      <c r="XET27" s="27"/>
      <c r="XEU27" s="27"/>
    </row>
    <row r="28" spans="2:16375" s="26" customFormat="1">
      <c r="B28" s="19" t="s">
        <v>105</v>
      </c>
      <c r="C28" s="20" t="s">
        <v>131</v>
      </c>
      <c r="D28" s="107">
        <f>+'[45]CE da incollare'!D41</f>
        <v>-2143</v>
      </c>
      <c r="E28" s="107">
        <f>+'[45]CE da incollare'!E41</f>
        <v>-2098</v>
      </c>
      <c r="F28" s="13">
        <f t="shared" si="0"/>
        <v>-45</v>
      </c>
      <c r="G28" s="91">
        <f t="shared" si="1"/>
        <v>2.1448999046711048E-2</v>
      </c>
      <c r="H28" s="6"/>
    </row>
    <row r="29" spans="2:16375" s="2" customFormat="1">
      <c r="B29" s="24" t="s">
        <v>124</v>
      </c>
      <c r="C29" s="25" t="s">
        <v>125</v>
      </c>
      <c r="D29" s="18">
        <f t="shared" ref="D29:E29" si="9">+D27+D28</f>
        <v>4547</v>
      </c>
      <c r="E29" s="18">
        <f t="shared" si="9"/>
        <v>4583</v>
      </c>
      <c r="F29" s="18">
        <f t="shared" si="0"/>
        <v>-36</v>
      </c>
      <c r="G29" s="96">
        <f t="shared" si="1"/>
        <v>-7.8551167357625573E-3</v>
      </c>
      <c r="H29" s="6"/>
      <c r="P29" s="28"/>
      <c r="Q29" s="17"/>
      <c r="R29" s="27"/>
      <c r="S29" s="27"/>
      <c r="T29" s="27"/>
      <c r="U29" s="27"/>
      <c r="V29" s="27"/>
      <c r="W29" s="27"/>
      <c r="X29" s="28"/>
      <c r="Y29" s="17"/>
      <c r="Z29" s="27"/>
      <c r="AA29" s="27"/>
      <c r="AB29" s="27"/>
      <c r="AC29" s="27"/>
      <c r="AD29" s="27"/>
      <c r="AE29" s="27"/>
      <c r="AF29" s="28"/>
      <c r="AG29" s="17"/>
      <c r="AH29" s="27"/>
      <c r="AI29" s="27"/>
      <c r="AJ29" s="27"/>
      <c r="AK29" s="27"/>
      <c r="AL29" s="27"/>
      <c r="AM29" s="27"/>
      <c r="AN29" s="28"/>
      <c r="AO29" s="17"/>
      <c r="AP29" s="27"/>
      <c r="AQ29" s="27"/>
      <c r="AR29" s="27"/>
      <c r="AS29" s="27"/>
      <c r="AT29" s="27"/>
      <c r="AU29" s="27"/>
      <c r="AV29" s="28"/>
      <c r="AW29" s="17"/>
      <c r="AX29" s="27"/>
      <c r="AY29" s="27"/>
      <c r="AZ29" s="27"/>
      <c r="BA29" s="27"/>
      <c r="BB29" s="27"/>
      <c r="BC29" s="27"/>
      <c r="BD29" s="28"/>
      <c r="BE29" s="17"/>
      <c r="BF29" s="27"/>
      <c r="BG29" s="27"/>
      <c r="BH29" s="27"/>
      <c r="BI29" s="27"/>
      <c r="BJ29" s="27"/>
      <c r="BK29" s="27"/>
      <c r="BL29" s="28"/>
      <c r="BM29" s="17"/>
      <c r="BN29" s="27"/>
      <c r="BO29" s="27"/>
      <c r="BP29" s="27"/>
      <c r="BQ29" s="27"/>
      <c r="BR29" s="27"/>
      <c r="BS29" s="27"/>
      <c r="BT29" s="28"/>
      <c r="BU29" s="17"/>
      <c r="BV29" s="27"/>
      <c r="BW29" s="27"/>
      <c r="BX29" s="27"/>
      <c r="BY29" s="27"/>
      <c r="BZ29" s="27"/>
      <c r="CA29" s="27"/>
      <c r="CB29" s="28"/>
      <c r="CC29" s="17"/>
      <c r="CD29" s="27"/>
      <c r="CE29" s="27"/>
      <c r="CF29" s="27"/>
      <c r="CG29" s="27"/>
      <c r="CH29" s="27"/>
      <c r="CI29" s="27"/>
      <c r="CJ29" s="28"/>
      <c r="CK29" s="17"/>
      <c r="CL29" s="27"/>
      <c r="CM29" s="27"/>
      <c r="CN29" s="27"/>
      <c r="CO29" s="27"/>
      <c r="CP29" s="27"/>
      <c r="CQ29" s="27"/>
      <c r="CR29" s="28"/>
      <c r="CS29" s="17"/>
      <c r="CT29" s="27"/>
      <c r="CU29" s="27"/>
      <c r="CV29" s="27"/>
      <c r="CW29" s="27"/>
      <c r="CX29" s="27"/>
      <c r="CY29" s="27"/>
      <c r="CZ29" s="28"/>
      <c r="DA29" s="17"/>
      <c r="DB29" s="27"/>
      <c r="DC29" s="27"/>
      <c r="DD29" s="27"/>
      <c r="DE29" s="27"/>
      <c r="DF29" s="27"/>
      <c r="DG29" s="27"/>
      <c r="DH29" s="28"/>
      <c r="DI29" s="17"/>
      <c r="DJ29" s="27"/>
      <c r="DK29" s="27"/>
      <c r="DL29" s="27"/>
      <c r="DM29" s="27"/>
      <c r="DN29" s="27"/>
      <c r="DO29" s="27"/>
      <c r="DP29" s="28"/>
      <c r="DQ29" s="17"/>
      <c r="DR29" s="27"/>
      <c r="DS29" s="27"/>
      <c r="DT29" s="27"/>
      <c r="DU29" s="27"/>
      <c r="DV29" s="27"/>
      <c r="DW29" s="27"/>
      <c r="DX29" s="28"/>
      <c r="DY29" s="17"/>
      <c r="DZ29" s="27"/>
      <c r="EA29" s="27"/>
      <c r="EB29" s="27"/>
      <c r="EC29" s="27"/>
      <c r="ED29" s="27"/>
      <c r="EE29" s="27"/>
      <c r="EF29" s="28"/>
      <c r="EG29" s="17"/>
      <c r="EH29" s="27"/>
      <c r="EI29" s="27"/>
      <c r="EJ29" s="27"/>
      <c r="EK29" s="27"/>
      <c r="EL29" s="27"/>
      <c r="EM29" s="27"/>
      <c r="EN29" s="28"/>
      <c r="EO29" s="17"/>
      <c r="EP29" s="27"/>
      <c r="EQ29" s="27"/>
      <c r="ER29" s="27"/>
      <c r="ES29" s="27"/>
      <c r="ET29" s="27"/>
      <c r="EU29" s="27"/>
      <c r="EV29" s="28"/>
      <c r="EW29" s="17"/>
      <c r="EX29" s="27"/>
      <c r="EY29" s="27"/>
      <c r="EZ29" s="27"/>
      <c r="FA29" s="27"/>
      <c r="FB29" s="27"/>
      <c r="FC29" s="27"/>
      <c r="FD29" s="28"/>
      <c r="FE29" s="17"/>
      <c r="FF29" s="27"/>
      <c r="FG29" s="27"/>
      <c r="FH29" s="27"/>
      <c r="FI29" s="27"/>
      <c r="FJ29" s="27"/>
      <c r="FK29" s="27"/>
      <c r="FL29" s="28"/>
      <c r="FM29" s="17"/>
      <c r="FN29" s="27"/>
      <c r="FO29" s="27"/>
      <c r="FP29" s="27"/>
      <c r="FQ29" s="27"/>
      <c r="FR29" s="27"/>
      <c r="FS29" s="27"/>
      <c r="FT29" s="28"/>
      <c r="FU29" s="17"/>
      <c r="FV29" s="27"/>
      <c r="FW29" s="27"/>
      <c r="FX29" s="27"/>
      <c r="FY29" s="27"/>
      <c r="FZ29" s="27"/>
      <c r="GA29" s="27"/>
      <c r="GB29" s="28"/>
      <c r="GC29" s="17"/>
      <c r="GD29" s="27"/>
      <c r="GE29" s="27"/>
      <c r="GF29" s="27"/>
      <c r="GG29" s="27"/>
      <c r="GH29" s="27"/>
      <c r="GI29" s="27"/>
      <c r="GJ29" s="28"/>
      <c r="GK29" s="17"/>
      <c r="GL29" s="27"/>
      <c r="GM29" s="27"/>
      <c r="GN29" s="27"/>
      <c r="GO29" s="27"/>
      <c r="GP29" s="27"/>
      <c r="GQ29" s="27"/>
      <c r="GR29" s="28"/>
      <c r="GS29" s="17"/>
      <c r="GT29" s="27"/>
      <c r="GU29" s="27"/>
      <c r="GV29" s="27"/>
      <c r="GW29" s="27"/>
      <c r="GX29" s="27"/>
      <c r="GY29" s="27"/>
      <c r="GZ29" s="28"/>
      <c r="HA29" s="17"/>
      <c r="HB29" s="27"/>
      <c r="HC29" s="27"/>
      <c r="HD29" s="27"/>
      <c r="HE29" s="27"/>
      <c r="HF29" s="27"/>
      <c r="HG29" s="27"/>
      <c r="HH29" s="28"/>
      <c r="HI29" s="17"/>
      <c r="HJ29" s="27"/>
      <c r="HK29" s="27"/>
      <c r="HL29" s="27"/>
      <c r="HM29" s="27"/>
      <c r="HN29" s="27"/>
      <c r="HO29" s="27"/>
      <c r="HP29" s="28"/>
      <c r="HQ29" s="17"/>
      <c r="HR29" s="27"/>
      <c r="HS29" s="27"/>
      <c r="HT29" s="27"/>
      <c r="HU29" s="27"/>
      <c r="HV29" s="27"/>
      <c r="HW29" s="27"/>
      <c r="HX29" s="28"/>
      <c r="HY29" s="17"/>
      <c r="HZ29" s="27"/>
      <c r="IA29" s="27"/>
      <c r="IB29" s="27"/>
      <c r="IC29" s="27"/>
      <c r="ID29" s="27"/>
      <c r="IE29" s="27"/>
      <c r="IF29" s="28"/>
      <c r="IG29" s="17"/>
      <c r="IH29" s="27"/>
      <c r="II29" s="27"/>
      <c r="IJ29" s="27"/>
      <c r="IK29" s="27"/>
      <c r="IL29" s="27"/>
      <c r="IM29" s="27"/>
      <c r="IN29" s="28"/>
      <c r="IO29" s="17"/>
      <c r="IP29" s="27"/>
      <c r="IQ29" s="27"/>
      <c r="IR29" s="27"/>
      <c r="IS29" s="27"/>
      <c r="IT29" s="27"/>
      <c r="IU29" s="27"/>
      <c r="IV29" s="28"/>
      <c r="IW29" s="17"/>
      <c r="IX29" s="27"/>
      <c r="IY29" s="27"/>
      <c r="IZ29" s="27"/>
      <c r="JA29" s="27"/>
      <c r="JB29" s="27"/>
      <c r="JC29" s="27"/>
      <c r="JD29" s="28"/>
      <c r="JE29" s="17"/>
      <c r="JF29" s="27"/>
      <c r="JG29" s="27"/>
      <c r="JH29" s="27"/>
      <c r="JI29" s="27"/>
      <c r="JJ29" s="27"/>
      <c r="JK29" s="27"/>
      <c r="JL29" s="28"/>
      <c r="JM29" s="17"/>
      <c r="JN29" s="27"/>
      <c r="JO29" s="27"/>
      <c r="JP29" s="27"/>
      <c r="JQ29" s="27"/>
      <c r="JR29" s="27"/>
      <c r="JS29" s="27"/>
      <c r="JT29" s="28"/>
      <c r="JU29" s="17"/>
      <c r="JV29" s="27"/>
      <c r="JW29" s="27"/>
      <c r="JX29" s="27"/>
      <c r="JY29" s="27"/>
      <c r="JZ29" s="27"/>
      <c r="KA29" s="27"/>
      <c r="KB29" s="28"/>
      <c r="KC29" s="17"/>
      <c r="KD29" s="27"/>
      <c r="KE29" s="27"/>
      <c r="KF29" s="27"/>
      <c r="KG29" s="27"/>
      <c r="KH29" s="27"/>
      <c r="KI29" s="27"/>
      <c r="KJ29" s="28"/>
      <c r="KK29" s="17"/>
      <c r="KL29" s="27"/>
      <c r="KM29" s="27"/>
      <c r="KN29" s="27"/>
      <c r="KO29" s="27"/>
      <c r="KP29" s="27"/>
      <c r="KQ29" s="27"/>
      <c r="KR29" s="28"/>
      <c r="KS29" s="17"/>
      <c r="KT29" s="27"/>
      <c r="KU29" s="27"/>
      <c r="KV29" s="27"/>
      <c r="KW29" s="27"/>
      <c r="KX29" s="27"/>
      <c r="KY29" s="27"/>
      <c r="KZ29" s="28"/>
      <c r="LA29" s="17"/>
      <c r="LB29" s="27"/>
      <c r="LC29" s="27"/>
      <c r="LD29" s="27"/>
      <c r="LE29" s="27"/>
      <c r="LF29" s="27"/>
      <c r="LG29" s="27"/>
      <c r="LH29" s="28"/>
      <c r="LI29" s="17"/>
      <c r="LJ29" s="27"/>
      <c r="LK29" s="27"/>
      <c r="LL29" s="27"/>
      <c r="LM29" s="27"/>
      <c r="LN29" s="27"/>
      <c r="LO29" s="27"/>
      <c r="LP29" s="28"/>
      <c r="LQ29" s="17"/>
      <c r="LR29" s="27"/>
      <c r="LS29" s="27"/>
      <c r="LT29" s="27"/>
      <c r="LU29" s="27"/>
      <c r="LV29" s="27"/>
      <c r="LW29" s="27"/>
      <c r="LX29" s="28"/>
      <c r="LY29" s="17"/>
      <c r="LZ29" s="27"/>
      <c r="MA29" s="27"/>
      <c r="MB29" s="27"/>
      <c r="MC29" s="27"/>
      <c r="MD29" s="27"/>
      <c r="ME29" s="27"/>
      <c r="MF29" s="28"/>
      <c r="MG29" s="17"/>
      <c r="MH29" s="27"/>
      <c r="MI29" s="27"/>
      <c r="MJ29" s="27"/>
      <c r="MK29" s="27"/>
      <c r="ML29" s="27"/>
      <c r="MM29" s="27"/>
      <c r="MN29" s="28"/>
      <c r="MO29" s="17"/>
      <c r="MP29" s="27"/>
      <c r="MQ29" s="27"/>
      <c r="MR29" s="27"/>
      <c r="MS29" s="27"/>
      <c r="MT29" s="27"/>
      <c r="MU29" s="27"/>
      <c r="MV29" s="28"/>
      <c r="MW29" s="17"/>
      <c r="MX29" s="27"/>
      <c r="MY29" s="27"/>
      <c r="MZ29" s="27"/>
      <c r="NA29" s="27"/>
      <c r="NB29" s="27"/>
      <c r="NC29" s="27"/>
      <c r="ND29" s="28"/>
      <c r="NE29" s="17"/>
      <c r="NF29" s="27"/>
      <c r="NG29" s="27"/>
      <c r="NH29" s="27"/>
      <c r="NI29" s="27"/>
      <c r="NJ29" s="27"/>
      <c r="NK29" s="27"/>
      <c r="NL29" s="28"/>
      <c r="NM29" s="17"/>
      <c r="NN29" s="27"/>
      <c r="NO29" s="27"/>
      <c r="NP29" s="27"/>
      <c r="NQ29" s="27"/>
      <c r="NR29" s="27"/>
      <c r="NS29" s="27"/>
      <c r="NT29" s="28"/>
      <c r="NU29" s="17"/>
      <c r="NV29" s="27"/>
      <c r="NW29" s="27"/>
      <c r="NX29" s="27"/>
      <c r="NY29" s="27"/>
      <c r="NZ29" s="27"/>
      <c r="OA29" s="27"/>
      <c r="OB29" s="28"/>
      <c r="OC29" s="17"/>
      <c r="OD29" s="27"/>
      <c r="OE29" s="27"/>
      <c r="OF29" s="27"/>
      <c r="OG29" s="27"/>
      <c r="OH29" s="27"/>
      <c r="OI29" s="27"/>
      <c r="OJ29" s="28"/>
      <c r="OK29" s="17"/>
      <c r="OL29" s="27"/>
      <c r="OM29" s="27"/>
      <c r="ON29" s="27"/>
      <c r="OO29" s="27"/>
      <c r="OP29" s="27"/>
      <c r="OQ29" s="27"/>
      <c r="OR29" s="28"/>
      <c r="OS29" s="17"/>
      <c r="OT29" s="27"/>
      <c r="OU29" s="27"/>
      <c r="OV29" s="27"/>
      <c r="OW29" s="27"/>
      <c r="OX29" s="27"/>
      <c r="OY29" s="27"/>
      <c r="OZ29" s="28"/>
      <c r="PA29" s="17"/>
      <c r="PB29" s="27"/>
      <c r="PC29" s="27"/>
      <c r="PD29" s="27"/>
      <c r="PE29" s="27"/>
      <c r="PF29" s="27"/>
      <c r="PG29" s="27"/>
      <c r="PH29" s="28"/>
      <c r="PI29" s="17"/>
      <c r="PJ29" s="27"/>
      <c r="PK29" s="27"/>
      <c r="PL29" s="27"/>
      <c r="PM29" s="27"/>
      <c r="PN29" s="27"/>
      <c r="PO29" s="27"/>
      <c r="PP29" s="28"/>
      <c r="PQ29" s="17"/>
      <c r="PR29" s="27"/>
      <c r="PS29" s="27"/>
      <c r="PT29" s="27"/>
      <c r="PU29" s="27"/>
      <c r="PV29" s="27"/>
      <c r="PW29" s="27"/>
      <c r="PX29" s="28"/>
      <c r="PY29" s="17"/>
      <c r="PZ29" s="27"/>
      <c r="QA29" s="27"/>
      <c r="QB29" s="27"/>
      <c r="QC29" s="27"/>
      <c r="QD29" s="27"/>
      <c r="QE29" s="27"/>
      <c r="QF29" s="28"/>
      <c r="QG29" s="17"/>
      <c r="QH29" s="27"/>
      <c r="QI29" s="27"/>
      <c r="QJ29" s="27"/>
      <c r="QK29" s="27"/>
      <c r="QL29" s="27"/>
      <c r="QM29" s="27"/>
      <c r="QN29" s="28"/>
      <c r="QO29" s="17"/>
      <c r="QP29" s="27"/>
      <c r="QQ29" s="27"/>
      <c r="QR29" s="27"/>
      <c r="QS29" s="27"/>
      <c r="QT29" s="27"/>
      <c r="QU29" s="27"/>
      <c r="QV29" s="28"/>
      <c r="QW29" s="17"/>
      <c r="QX29" s="27"/>
      <c r="QY29" s="27"/>
      <c r="QZ29" s="27"/>
      <c r="RA29" s="27"/>
      <c r="RB29" s="27"/>
      <c r="RC29" s="27"/>
      <c r="RD29" s="28"/>
      <c r="RE29" s="17"/>
      <c r="RF29" s="27"/>
      <c r="RG29" s="27"/>
      <c r="RH29" s="27"/>
      <c r="RI29" s="27"/>
      <c r="RJ29" s="27"/>
      <c r="RK29" s="27"/>
      <c r="RL29" s="28"/>
      <c r="RM29" s="17"/>
      <c r="RN29" s="27"/>
      <c r="RO29" s="27"/>
      <c r="RP29" s="27"/>
      <c r="RQ29" s="27"/>
      <c r="RR29" s="27"/>
      <c r="RS29" s="27"/>
      <c r="RT29" s="28"/>
      <c r="RU29" s="17"/>
      <c r="RV29" s="27"/>
      <c r="RW29" s="27"/>
      <c r="RX29" s="27"/>
      <c r="RY29" s="27"/>
      <c r="RZ29" s="27"/>
      <c r="SA29" s="27"/>
      <c r="SB29" s="28"/>
      <c r="SC29" s="17"/>
      <c r="SD29" s="27"/>
      <c r="SE29" s="27"/>
      <c r="SF29" s="27"/>
      <c r="SG29" s="27"/>
      <c r="SH29" s="27"/>
      <c r="SI29" s="27"/>
      <c r="SJ29" s="28"/>
      <c r="SK29" s="17"/>
      <c r="SL29" s="27"/>
      <c r="SM29" s="27"/>
      <c r="SN29" s="27"/>
      <c r="SO29" s="27"/>
      <c r="SP29" s="27"/>
      <c r="SQ29" s="27"/>
      <c r="SR29" s="28"/>
      <c r="SS29" s="17"/>
      <c r="ST29" s="27"/>
      <c r="SU29" s="27"/>
      <c r="SV29" s="27"/>
      <c r="SW29" s="27"/>
      <c r="SX29" s="27"/>
      <c r="SY29" s="27"/>
      <c r="SZ29" s="28"/>
      <c r="TA29" s="17"/>
      <c r="TB29" s="27"/>
      <c r="TC29" s="27"/>
      <c r="TD29" s="27"/>
      <c r="TE29" s="27"/>
      <c r="TF29" s="27"/>
      <c r="TG29" s="27"/>
      <c r="TH29" s="28"/>
      <c r="TI29" s="17"/>
      <c r="TJ29" s="27"/>
      <c r="TK29" s="27"/>
      <c r="TL29" s="27"/>
      <c r="TM29" s="27"/>
      <c r="TN29" s="27"/>
      <c r="TO29" s="27"/>
      <c r="TP29" s="28"/>
      <c r="TQ29" s="17"/>
      <c r="TR29" s="27"/>
      <c r="TS29" s="27"/>
      <c r="TT29" s="27"/>
      <c r="TU29" s="27"/>
      <c r="TV29" s="27"/>
      <c r="TW29" s="27"/>
      <c r="TX29" s="28"/>
      <c r="TY29" s="17"/>
      <c r="TZ29" s="27"/>
      <c r="UA29" s="27"/>
      <c r="UB29" s="27"/>
      <c r="UC29" s="27"/>
      <c r="UD29" s="27"/>
      <c r="UE29" s="27"/>
      <c r="UF29" s="28"/>
      <c r="UG29" s="17"/>
      <c r="UH29" s="27"/>
      <c r="UI29" s="27"/>
      <c r="UJ29" s="27"/>
      <c r="UK29" s="27"/>
      <c r="UL29" s="27"/>
      <c r="UM29" s="27"/>
      <c r="UN29" s="28"/>
      <c r="UO29" s="17"/>
      <c r="UP29" s="27"/>
      <c r="UQ29" s="27"/>
      <c r="UR29" s="27"/>
      <c r="US29" s="27"/>
      <c r="UT29" s="27"/>
      <c r="UU29" s="27"/>
      <c r="UV29" s="28"/>
      <c r="UW29" s="17"/>
      <c r="UX29" s="27"/>
      <c r="UY29" s="27"/>
      <c r="UZ29" s="27"/>
      <c r="VA29" s="27"/>
      <c r="VB29" s="27"/>
      <c r="VC29" s="27"/>
      <c r="VD29" s="28"/>
      <c r="VE29" s="17"/>
      <c r="VF29" s="27"/>
      <c r="VG29" s="27"/>
      <c r="VH29" s="27"/>
      <c r="VI29" s="27"/>
      <c r="VJ29" s="27"/>
      <c r="VK29" s="27"/>
      <c r="VL29" s="28"/>
      <c r="VM29" s="17"/>
      <c r="VN29" s="27"/>
      <c r="VO29" s="27"/>
      <c r="VP29" s="27"/>
      <c r="VQ29" s="27"/>
      <c r="VR29" s="27"/>
      <c r="VS29" s="27"/>
      <c r="VT29" s="28"/>
      <c r="VU29" s="17"/>
      <c r="VV29" s="27"/>
      <c r="VW29" s="27"/>
      <c r="VX29" s="27"/>
      <c r="VY29" s="27"/>
      <c r="VZ29" s="27"/>
      <c r="WA29" s="27"/>
      <c r="WB29" s="28"/>
      <c r="WC29" s="17"/>
      <c r="WD29" s="27"/>
      <c r="WE29" s="27"/>
      <c r="WF29" s="27"/>
      <c r="WG29" s="27"/>
      <c r="WH29" s="27"/>
      <c r="WI29" s="27"/>
      <c r="WJ29" s="28"/>
      <c r="WK29" s="17"/>
      <c r="WL29" s="27"/>
      <c r="WM29" s="27"/>
      <c r="WN29" s="27"/>
      <c r="WO29" s="27"/>
      <c r="WP29" s="27"/>
      <c r="WQ29" s="27"/>
      <c r="WR29" s="28"/>
      <c r="WS29" s="17"/>
      <c r="WT29" s="27"/>
      <c r="WU29" s="27"/>
      <c r="WV29" s="27"/>
      <c r="WW29" s="27"/>
      <c r="WX29" s="27"/>
      <c r="WY29" s="27"/>
      <c r="WZ29" s="28"/>
      <c r="XA29" s="17"/>
      <c r="XB29" s="27"/>
      <c r="XC29" s="27"/>
      <c r="XD29" s="27"/>
      <c r="XE29" s="27"/>
      <c r="XF29" s="27"/>
      <c r="XG29" s="27"/>
      <c r="XH29" s="28"/>
      <c r="XI29" s="17"/>
      <c r="XJ29" s="27"/>
      <c r="XK29" s="27"/>
      <c r="XL29" s="27"/>
      <c r="XM29" s="27"/>
      <c r="XN29" s="27"/>
      <c r="XO29" s="27"/>
      <c r="XP29" s="28"/>
      <c r="XQ29" s="17"/>
      <c r="XR29" s="27"/>
      <c r="XS29" s="27"/>
      <c r="XT29" s="27"/>
      <c r="XU29" s="27"/>
      <c r="XV29" s="27"/>
      <c r="XW29" s="27"/>
      <c r="XX29" s="28"/>
      <c r="XY29" s="17"/>
      <c r="XZ29" s="27"/>
      <c r="YA29" s="27"/>
      <c r="YB29" s="27"/>
      <c r="YC29" s="27"/>
      <c r="YD29" s="27"/>
      <c r="YE29" s="27"/>
      <c r="YF29" s="28"/>
      <c r="YG29" s="17"/>
      <c r="YH29" s="27"/>
      <c r="YI29" s="27"/>
      <c r="YJ29" s="27"/>
      <c r="YK29" s="27"/>
      <c r="YL29" s="27"/>
      <c r="YM29" s="27"/>
      <c r="YN29" s="28"/>
      <c r="YO29" s="17"/>
      <c r="YP29" s="27"/>
      <c r="YQ29" s="27"/>
      <c r="YR29" s="27"/>
      <c r="YS29" s="27"/>
      <c r="YT29" s="27"/>
      <c r="YU29" s="27"/>
      <c r="YV29" s="28"/>
      <c r="YW29" s="17"/>
      <c r="YX29" s="27"/>
      <c r="YY29" s="27"/>
      <c r="YZ29" s="27"/>
      <c r="ZA29" s="27"/>
      <c r="ZB29" s="27"/>
      <c r="ZC29" s="27"/>
      <c r="ZD29" s="28"/>
      <c r="ZE29" s="17"/>
      <c r="ZF29" s="27"/>
      <c r="ZG29" s="27"/>
      <c r="ZH29" s="27"/>
      <c r="ZI29" s="27"/>
      <c r="ZJ29" s="27"/>
      <c r="ZK29" s="27"/>
      <c r="ZL29" s="28"/>
      <c r="ZM29" s="17"/>
      <c r="ZN29" s="27"/>
      <c r="ZO29" s="27"/>
      <c r="ZP29" s="27"/>
      <c r="ZQ29" s="27"/>
      <c r="ZR29" s="27"/>
      <c r="ZS29" s="27"/>
      <c r="ZT29" s="28"/>
      <c r="ZU29" s="17"/>
      <c r="ZV29" s="27"/>
      <c r="ZW29" s="27"/>
      <c r="ZX29" s="27"/>
      <c r="ZY29" s="27"/>
      <c r="ZZ29" s="27"/>
      <c r="AAA29" s="27"/>
      <c r="AAB29" s="28"/>
      <c r="AAC29" s="17"/>
      <c r="AAD29" s="27"/>
      <c r="AAE29" s="27"/>
      <c r="AAF29" s="27"/>
      <c r="AAG29" s="27"/>
      <c r="AAH29" s="27"/>
      <c r="AAI29" s="27"/>
      <c r="AAJ29" s="28"/>
      <c r="AAK29" s="17"/>
      <c r="AAL29" s="27"/>
      <c r="AAM29" s="27"/>
      <c r="AAN29" s="27"/>
      <c r="AAO29" s="27"/>
      <c r="AAP29" s="27"/>
      <c r="AAQ29" s="27"/>
      <c r="AAR29" s="28"/>
      <c r="AAS29" s="17"/>
      <c r="AAT29" s="27"/>
      <c r="AAU29" s="27"/>
      <c r="AAV29" s="27"/>
      <c r="AAW29" s="27"/>
      <c r="AAX29" s="27"/>
      <c r="AAY29" s="27"/>
      <c r="AAZ29" s="28"/>
      <c r="ABA29" s="17"/>
      <c r="ABB29" s="27"/>
      <c r="ABC29" s="27"/>
      <c r="ABD29" s="27"/>
      <c r="ABE29" s="27"/>
      <c r="ABF29" s="27"/>
      <c r="ABG29" s="27"/>
      <c r="ABH29" s="28"/>
      <c r="ABI29" s="17"/>
      <c r="ABJ29" s="27"/>
      <c r="ABK29" s="27"/>
      <c r="ABL29" s="27"/>
      <c r="ABM29" s="27"/>
      <c r="ABN29" s="27"/>
      <c r="ABO29" s="27"/>
      <c r="ABP29" s="28"/>
      <c r="ABQ29" s="17"/>
      <c r="ABR29" s="27"/>
      <c r="ABS29" s="27"/>
      <c r="ABT29" s="27"/>
      <c r="ABU29" s="27"/>
      <c r="ABV29" s="27"/>
      <c r="ABW29" s="27"/>
      <c r="ABX29" s="28"/>
      <c r="ABY29" s="17"/>
      <c r="ABZ29" s="27"/>
      <c r="ACA29" s="27"/>
      <c r="ACB29" s="27"/>
      <c r="ACC29" s="27"/>
      <c r="ACD29" s="27"/>
      <c r="ACE29" s="27"/>
      <c r="ACF29" s="28"/>
      <c r="ACG29" s="17"/>
      <c r="ACH29" s="27"/>
      <c r="ACI29" s="27"/>
      <c r="ACJ29" s="27"/>
      <c r="ACK29" s="27"/>
      <c r="ACL29" s="27"/>
      <c r="ACM29" s="27"/>
      <c r="ACN29" s="28"/>
      <c r="ACO29" s="17"/>
      <c r="ACP29" s="27"/>
      <c r="ACQ29" s="27"/>
      <c r="ACR29" s="27"/>
      <c r="ACS29" s="27"/>
      <c r="ACT29" s="27"/>
      <c r="ACU29" s="27"/>
      <c r="ACV29" s="28"/>
      <c r="ACW29" s="17"/>
      <c r="ACX29" s="27"/>
      <c r="ACY29" s="27"/>
      <c r="ACZ29" s="27"/>
      <c r="ADA29" s="27"/>
      <c r="ADB29" s="27"/>
      <c r="ADC29" s="27"/>
      <c r="ADD29" s="28"/>
      <c r="ADE29" s="17"/>
      <c r="ADF29" s="27"/>
      <c r="ADG29" s="27"/>
      <c r="ADH29" s="27"/>
      <c r="ADI29" s="27"/>
      <c r="ADJ29" s="27"/>
      <c r="ADK29" s="27"/>
      <c r="ADL29" s="28"/>
      <c r="ADM29" s="17"/>
      <c r="ADN29" s="27"/>
      <c r="ADO29" s="27"/>
      <c r="ADP29" s="27"/>
      <c r="ADQ29" s="27"/>
      <c r="ADR29" s="27"/>
      <c r="ADS29" s="27"/>
      <c r="ADT29" s="28"/>
      <c r="ADU29" s="17"/>
      <c r="ADV29" s="27"/>
      <c r="ADW29" s="27"/>
      <c r="ADX29" s="27"/>
      <c r="ADY29" s="27"/>
      <c r="ADZ29" s="27"/>
      <c r="AEA29" s="27"/>
      <c r="AEB29" s="28"/>
      <c r="AEC29" s="17"/>
      <c r="AED29" s="27"/>
      <c r="AEE29" s="27"/>
      <c r="AEF29" s="27"/>
      <c r="AEG29" s="27"/>
      <c r="AEH29" s="27"/>
      <c r="AEI29" s="27"/>
      <c r="AEJ29" s="28"/>
      <c r="AEK29" s="17"/>
      <c r="AEL29" s="27"/>
      <c r="AEM29" s="27"/>
      <c r="AEN29" s="27"/>
      <c r="AEO29" s="27"/>
      <c r="AEP29" s="27"/>
      <c r="AEQ29" s="27"/>
      <c r="AER29" s="28"/>
      <c r="AES29" s="17"/>
      <c r="AET29" s="27"/>
      <c r="AEU29" s="27"/>
      <c r="AEV29" s="27"/>
      <c r="AEW29" s="27"/>
      <c r="AEX29" s="27"/>
      <c r="AEY29" s="27"/>
      <c r="AEZ29" s="28"/>
      <c r="AFA29" s="17"/>
      <c r="AFB29" s="27"/>
      <c r="AFC29" s="27"/>
      <c r="AFD29" s="27"/>
      <c r="AFE29" s="27"/>
      <c r="AFF29" s="27"/>
      <c r="AFG29" s="27"/>
      <c r="AFH29" s="28"/>
      <c r="AFI29" s="17"/>
      <c r="AFJ29" s="27"/>
      <c r="AFK29" s="27"/>
      <c r="AFL29" s="27"/>
      <c r="AFM29" s="27"/>
      <c r="AFN29" s="27"/>
      <c r="AFO29" s="27"/>
      <c r="AFP29" s="28"/>
      <c r="AFQ29" s="17"/>
      <c r="AFR29" s="27"/>
      <c r="AFS29" s="27"/>
      <c r="AFT29" s="27"/>
      <c r="AFU29" s="27"/>
      <c r="AFV29" s="27"/>
      <c r="AFW29" s="27"/>
      <c r="AFX29" s="28"/>
      <c r="AFY29" s="17"/>
      <c r="AFZ29" s="27"/>
      <c r="AGA29" s="27"/>
      <c r="AGB29" s="27"/>
      <c r="AGC29" s="27"/>
      <c r="AGD29" s="27"/>
      <c r="AGE29" s="27"/>
      <c r="AGF29" s="28"/>
      <c r="AGG29" s="17"/>
      <c r="AGH29" s="27"/>
      <c r="AGI29" s="27"/>
      <c r="AGJ29" s="27"/>
      <c r="AGK29" s="27"/>
      <c r="AGL29" s="27"/>
      <c r="AGM29" s="27"/>
      <c r="AGN29" s="28"/>
      <c r="AGO29" s="17"/>
      <c r="AGP29" s="27"/>
      <c r="AGQ29" s="27"/>
      <c r="AGR29" s="27"/>
      <c r="AGS29" s="27"/>
      <c r="AGT29" s="27"/>
      <c r="AGU29" s="27"/>
      <c r="AGV29" s="28"/>
      <c r="AGW29" s="17"/>
      <c r="AGX29" s="27"/>
      <c r="AGY29" s="27"/>
      <c r="AGZ29" s="27"/>
      <c r="AHA29" s="27"/>
      <c r="AHB29" s="27"/>
      <c r="AHC29" s="27"/>
      <c r="AHD29" s="28"/>
      <c r="AHE29" s="17"/>
      <c r="AHF29" s="27"/>
      <c r="AHG29" s="27"/>
      <c r="AHH29" s="27"/>
      <c r="AHI29" s="27"/>
      <c r="AHJ29" s="27"/>
      <c r="AHK29" s="27"/>
      <c r="AHL29" s="28"/>
      <c r="AHM29" s="17"/>
      <c r="AHN29" s="27"/>
      <c r="AHO29" s="27"/>
      <c r="AHP29" s="27"/>
      <c r="AHQ29" s="27"/>
      <c r="AHR29" s="27"/>
      <c r="AHS29" s="27"/>
      <c r="AHT29" s="28"/>
      <c r="AHU29" s="17"/>
      <c r="AHV29" s="27"/>
      <c r="AHW29" s="27"/>
      <c r="AHX29" s="27"/>
      <c r="AHY29" s="27"/>
      <c r="AHZ29" s="27"/>
      <c r="AIA29" s="27"/>
      <c r="AIB29" s="28"/>
      <c r="AIC29" s="17"/>
      <c r="AID29" s="27"/>
      <c r="AIE29" s="27"/>
      <c r="AIF29" s="27"/>
      <c r="AIG29" s="27"/>
      <c r="AIH29" s="27"/>
      <c r="AII29" s="27"/>
      <c r="AIJ29" s="28"/>
      <c r="AIK29" s="17"/>
      <c r="AIL29" s="27"/>
      <c r="AIM29" s="27"/>
      <c r="AIN29" s="27"/>
      <c r="AIO29" s="27"/>
      <c r="AIP29" s="27"/>
      <c r="AIQ29" s="27"/>
      <c r="AIR29" s="28"/>
      <c r="AIS29" s="17"/>
      <c r="AIT29" s="27"/>
      <c r="AIU29" s="27"/>
      <c r="AIV29" s="27"/>
      <c r="AIW29" s="27"/>
      <c r="AIX29" s="27"/>
      <c r="AIY29" s="27"/>
      <c r="AIZ29" s="28"/>
      <c r="AJA29" s="17"/>
      <c r="AJB29" s="27"/>
      <c r="AJC29" s="27"/>
      <c r="AJD29" s="27"/>
      <c r="AJE29" s="27"/>
      <c r="AJF29" s="27"/>
      <c r="AJG29" s="27"/>
      <c r="AJH29" s="28"/>
      <c r="AJI29" s="17"/>
      <c r="AJJ29" s="27"/>
      <c r="AJK29" s="27"/>
      <c r="AJL29" s="27"/>
      <c r="AJM29" s="27"/>
      <c r="AJN29" s="27"/>
      <c r="AJO29" s="27"/>
      <c r="AJP29" s="28"/>
      <c r="AJQ29" s="17"/>
      <c r="AJR29" s="27"/>
      <c r="AJS29" s="27"/>
      <c r="AJT29" s="27"/>
      <c r="AJU29" s="27"/>
      <c r="AJV29" s="27"/>
      <c r="AJW29" s="27"/>
      <c r="AJX29" s="28"/>
      <c r="AJY29" s="17"/>
      <c r="AJZ29" s="27"/>
      <c r="AKA29" s="27"/>
      <c r="AKB29" s="27"/>
      <c r="AKC29" s="27"/>
      <c r="AKD29" s="27"/>
      <c r="AKE29" s="27"/>
      <c r="AKF29" s="28"/>
      <c r="AKG29" s="17"/>
      <c r="AKH29" s="27"/>
      <c r="AKI29" s="27"/>
      <c r="AKJ29" s="27"/>
      <c r="AKK29" s="27"/>
      <c r="AKL29" s="27"/>
      <c r="AKM29" s="27"/>
      <c r="AKN29" s="28"/>
      <c r="AKO29" s="17"/>
      <c r="AKP29" s="27"/>
      <c r="AKQ29" s="27"/>
      <c r="AKR29" s="27"/>
      <c r="AKS29" s="27"/>
      <c r="AKT29" s="27"/>
      <c r="AKU29" s="27"/>
      <c r="AKV29" s="28"/>
      <c r="AKW29" s="17"/>
      <c r="AKX29" s="27"/>
      <c r="AKY29" s="27"/>
      <c r="AKZ29" s="27"/>
      <c r="ALA29" s="27"/>
      <c r="ALB29" s="27"/>
      <c r="ALC29" s="27"/>
      <c r="ALD29" s="28"/>
      <c r="ALE29" s="17"/>
      <c r="ALF29" s="27"/>
      <c r="ALG29" s="27"/>
      <c r="ALH29" s="27"/>
      <c r="ALI29" s="27"/>
      <c r="ALJ29" s="27"/>
      <c r="ALK29" s="27"/>
      <c r="ALL29" s="28"/>
      <c r="ALM29" s="17"/>
      <c r="ALN29" s="27"/>
      <c r="ALO29" s="27"/>
      <c r="ALP29" s="27"/>
      <c r="ALQ29" s="27"/>
      <c r="ALR29" s="27"/>
      <c r="ALS29" s="27"/>
      <c r="ALT29" s="28"/>
      <c r="ALU29" s="17"/>
      <c r="ALV29" s="27"/>
      <c r="ALW29" s="27"/>
      <c r="ALX29" s="27"/>
      <c r="ALY29" s="27"/>
      <c r="ALZ29" s="27"/>
      <c r="AMA29" s="27"/>
      <c r="AMB29" s="28"/>
      <c r="AMC29" s="17"/>
      <c r="AMD29" s="27"/>
      <c r="AME29" s="27"/>
      <c r="AMF29" s="27"/>
      <c r="AMG29" s="27"/>
      <c r="AMH29" s="27"/>
      <c r="AMI29" s="27"/>
      <c r="AMJ29" s="28"/>
      <c r="AMK29" s="17"/>
      <c r="AML29" s="27"/>
      <c r="AMM29" s="27"/>
      <c r="AMN29" s="27"/>
      <c r="AMO29" s="27"/>
      <c r="AMP29" s="27"/>
      <c r="AMQ29" s="27"/>
      <c r="AMR29" s="28"/>
      <c r="AMS29" s="17"/>
      <c r="AMT29" s="27"/>
      <c r="AMU29" s="27"/>
      <c r="AMV29" s="27"/>
      <c r="AMW29" s="27"/>
      <c r="AMX29" s="27"/>
      <c r="AMY29" s="27"/>
      <c r="AMZ29" s="28"/>
      <c r="ANA29" s="17"/>
      <c r="ANB29" s="27"/>
      <c r="ANC29" s="27"/>
      <c r="AND29" s="27"/>
      <c r="ANE29" s="27"/>
      <c r="ANF29" s="27"/>
      <c r="ANG29" s="27"/>
      <c r="ANH29" s="28"/>
      <c r="ANI29" s="17"/>
      <c r="ANJ29" s="27"/>
      <c r="ANK29" s="27"/>
      <c r="ANL29" s="27"/>
      <c r="ANM29" s="27"/>
      <c r="ANN29" s="27"/>
      <c r="ANO29" s="27"/>
      <c r="ANP29" s="28"/>
      <c r="ANQ29" s="17"/>
      <c r="ANR29" s="27"/>
      <c r="ANS29" s="27"/>
      <c r="ANT29" s="27"/>
      <c r="ANU29" s="27"/>
      <c r="ANV29" s="27"/>
      <c r="ANW29" s="27"/>
      <c r="ANX29" s="28"/>
      <c r="ANY29" s="17"/>
      <c r="ANZ29" s="27"/>
      <c r="AOA29" s="27"/>
      <c r="AOB29" s="27"/>
      <c r="AOC29" s="27"/>
      <c r="AOD29" s="27"/>
      <c r="AOE29" s="27"/>
      <c r="AOF29" s="28"/>
      <c r="AOG29" s="17"/>
      <c r="AOH29" s="27"/>
      <c r="AOI29" s="27"/>
      <c r="AOJ29" s="27"/>
      <c r="AOK29" s="27"/>
      <c r="AOL29" s="27"/>
      <c r="AOM29" s="27"/>
      <c r="AON29" s="28"/>
      <c r="AOO29" s="17"/>
      <c r="AOP29" s="27"/>
      <c r="AOQ29" s="27"/>
      <c r="AOR29" s="27"/>
      <c r="AOS29" s="27"/>
      <c r="AOT29" s="27"/>
      <c r="AOU29" s="27"/>
      <c r="AOV29" s="28"/>
      <c r="AOW29" s="17"/>
      <c r="AOX29" s="27"/>
      <c r="AOY29" s="27"/>
      <c r="AOZ29" s="27"/>
      <c r="APA29" s="27"/>
      <c r="APB29" s="27"/>
      <c r="APC29" s="27"/>
      <c r="APD29" s="28"/>
      <c r="APE29" s="17"/>
      <c r="APF29" s="27"/>
      <c r="APG29" s="27"/>
      <c r="APH29" s="27"/>
      <c r="API29" s="27"/>
      <c r="APJ29" s="27"/>
      <c r="APK29" s="27"/>
      <c r="APL29" s="28"/>
      <c r="APM29" s="17"/>
      <c r="APN29" s="27"/>
      <c r="APO29" s="27"/>
      <c r="APP29" s="27"/>
      <c r="APQ29" s="27"/>
      <c r="APR29" s="27"/>
      <c r="APS29" s="27"/>
      <c r="APT29" s="28"/>
      <c r="APU29" s="17"/>
      <c r="APV29" s="27"/>
      <c r="APW29" s="27"/>
      <c r="APX29" s="27"/>
      <c r="APY29" s="27"/>
      <c r="APZ29" s="27"/>
      <c r="AQA29" s="27"/>
      <c r="AQB29" s="28"/>
      <c r="AQC29" s="17"/>
      <c r="AQD29" s="27"/>
      <c r="AQE29" s="27"/>
      <c r="AQF29" s="27"/>
      <c r="AQG29" s="27"/>
      <c r="AQH29" s="27"/>
      <c r="AQI29" s="27"/>
      <c r="AQJ29" s="28"/>
      <c r="AQK29" s="17"/>
      <c r="AQL29" s="27"/>
      <c r="AQM29" s="27"/>
      <c r="AQN29" s="27"/>
      <c r="AQO29" s="27"/>
      <c r="AQP29" s="27"/>
      <c r="AQQ29" s="27"/>
      <c r="AQR29" s="28"/>
      <c r="AQS29" s="17"/>
      <c r="AQT29" s="27"/>
      <c r="AQU29" s="27"/>
      <c r="AQV29" s="27"/>
      <c r="AQW29" s="27"/>
      <c r="AQX29" s="27"/>
      <c r="AQY29" s="27"/>
      <c r="AQZ29" s="28"/>
      <c r="ARA29" s="17"/>
      <c r="ARB29" s="27"/>
      <c r="ARC29" s="27"/>
      <c r="ARD29" s="27"/>
      <c r="ARE29" s="27"/>
      <c r="ARF29" s="27"/>
      <c r="ARG29" s="27"/>
      <c r="ARH29" s="28"/>
      <c r="ARI29" s="17"/>
      <c r="ARJ29" s="27"/>
      <c r="ARK29" s="27"/>
      <c r="ARL29" s="27"/>
      <c r="ARM29" s="27"/>
      <c r="ARN29" s="27"/>
      <c r="ARO29" s="27"/>
      <c r="ARP29" s="28"/>
      <c r="ARQ29" s="17"/>
      <c r="ARR29" s="27"/>
      <c r="ARS29" s="27"/>
      <c r="ART29" s="27"/>
      <c r="ARU29" s="27"/>
      <c r="ARV29" s="27"/>
      <c r="ARW29" s="27"/>
      <c r="ARX29" s="28"/>
      <c r="ARY29" s="17"/>
      <c r="ARZ29" s="27"/>
      <c r="ASA29" s="27"/>
      <c r="ASB29" s="27"/>
      <c r="ASC29" s="27"/>
      <c r="ASD29" s="27"/>
      <c r="ASE29" s="27"/>
      <c r="ASF29" s="28"/>
      <c r="ASG29" s="17"/>
      <c r="ASH29" s="27"/>
      <c r="ASI29" s="27"/>
      <c r="ASJ29" s="27"/>
      <c r="ASK29" s="27"/>
      <c r="ASL29" s="27"/>
      <c r="ASM29" s="27"/>
      <c r="ASN29" s="28"/>
      <c r="ASO29" s="17"/>
      <c r="ASP29" s="27"/>
      <c r="ASQ29" s="27"/>
      <c r="ASR29" s="27"/>
      <c r="ASS29" s="27"/>
      <c r="AST29" s="27"/>
      <c r="ASU29" s="27"/>
      <c r="ASV29" s="28"/>
      <c r="ASW29" s="17"/>
      <c r="ASX29" s="27"/>
      <c r="ASY29" s="27"/>
      <c r="ASZ29" s="27"/>
      <c r="ATA29" s="27"/>
      <c r="ATB29" s="27"/>
      <c r="ATC29" s="27"/>
      <c r="ATD29" s="28"/>
      <c r="ATE29" s="17"/>
      <c r="ATF29" s="27"/>
      <c r="ATG29" s="27"/>
      <c r="ATH29" s="27"/>
      <c r="ATI29" s="27"/>
      <c r="ATJ29" s="27"/>
      <c r="ATK29" s="27"/>
      <c r="ATL29" s="28"/>
      <c r="ATM29" s="17"/>
      <c r="ATN29" s="27"/>
      <c r="ATO29" s="27"/>
      <c r="ATP29" s="27"/>
      <c r="ATQ29" s="27"/>
      <c r="ATR29" s="27"/>
      <c r="ATS29" s="27"/>
      <c r="ATT29" s="28"/>
      <c r="ATU29" s="17"/>
      <c r="ATV29" s="27"/>
      <c r="ATW29" s="27"/>
      <c r="ATX29" s="27"/>
      <c r="ATY29" s="27"/>
      <c r="ATZ29" s="27"/>
      <c r="AUA29" s="27"/>
      <c r="AUB29" s="28"/>
      <c r="AUC29" s="17"/>
      <c r="AUD29" s="27"/>
      <c r="AUE29" s="27"/>
      <c r="AUF29" s="27"/>
      <c r="AUG29" s="27"/>
      <c r="AUH29" s="27"/>
      <c r="AUI29" s="27"/>
      <c r="AUJ29" s="28"/>
      <c r="AUK29" s="17"/>
      <c r="AUL29" s="27"/>
      <c r="AUM29" s="27"/>
      <c r="AUN29" s="27"/>
      <c r="AUO29" s="27"/>
      <c r="AUP29" s="27"/>
      <c r="AUQ29" s="27"/>
      <c r="AUR29" s="28"/>
      <c r="AUS29" s="17"/>
      <c r="AUT29" s="27"/>
      <c r="AUU29" s="27"/>
      <c r="AUV29" s="27"/>
      <c r="AUW29" s="27"/>
      <c r="AUX29" s="27"/>
      <c r="AUY29" s="27"/>
      <c r="AUZ29" s="28"/>
      <c r="AVA29" s="17"/>
      <c r="AVB29" s="27"/>
      <c r="AVC29" s="27"/>
      <c r="AVD29" s="27"/>
      <c r="AVE29" s="27"/>
      <c r="AVF29" s="27"/>
      <c r="AVG29" s="27"/>
      <c r="AVH29" s="28"/>
      <c r="AVI29" s="17"/>
      <c r="AVJ29" s="27"/>
      <c r="AVK29" s="27"/>
      <c r="AVL29" s="27"/>
      <c r="AVM29" s="27"/>
      <c r="AVN29" s="27"/>
      <c r="AVO29" s="27"/>
      <c r="AVP29" s="28"/>
      <c r="AVQ29" s="17"/>
      <c r="AVR29" s="27"/>
      <c r="AVS29" s="27"/>
      <c r="AVT29" s="27"/>
      <c r="AVU29" s="27"/>
      <c r="AVV29" s="27"/>
      <c r="AVW29" s="27"/>
      <c r="AVX29" s="28"/>
      <c r="AVY29" s="17"/>
      <c r="AVZ29" s="27"/>
      <c r="AWA29" s="27"/>
      <c r="AWB29" s="27"/>
      <c r="AWC29" s="27"/>
      <c r="AWD29" s="27"/>
      <c r="AWE29" s="27"/>
      <c r="AWF29" s="28"/>
      <c r="AWG29" s="17"/>
      <c r="AWH29" s="27"/>
      <c r="AWI29" s="27"/>
      <c r="AWJ29" s="27"/>
      <c r="AWK29" s="27"/>
      <c r="AWL29" s="27"/>
      <c r="AWM29" s="27"/>
      <c r="AWN29" s="28"/>
      <c r="AWO29" s="17"/>
      <c r="AWP29" s="27"/>
      <c r="AWQ29" s="27"/>
      <c r="AWR29" s="27"/>
      <c r="AWS29" s="27"/>
      <c r="AWT29" s="27"/>
      <c r="AWU29" s="27"/>
      <c r="AWV29" s="28"/>
      <c r="AWW29" s="17"/>
      <c r="AWX29" s="27"/>
      <c r="AWY29" s="27"/>
      <c r="AWZ29" s="27"/>
      <c r="AXA29" s="27"/>
      <c r="AXB29" s="27"/>
      <c r="AXC29" s="27"/>
      <c r="AXD29" s="28"/>
      <c r="AXE29" s="17"/>
      <c r="AXF29" s="27"/>
      <c r="AXG29" s="27"/>
      <c r="AXH29" s="27"/>
      <c r="AXI29" s="27"/>
      <c r="AXJ29" s="27"/>
      <c r="AXK29" s="27"/>
      <c r="AXL29" s="28"/>
      <c r="AXM29" s="17"/>
      <c r="AXN29" s="27"/>
      <c r="AXO29" s="27"/>
      <c r="AXP29" s="27"/>
      <c r="AXQ29" s="27"/>
      <c r="AXR29" s="27"/>
      <c r="AXS29" s="27"/>
      <c r="AXT29" s="28"/>
      <c r="AXU29" s="17"/>
      <c r="AXV29" s="27"/>
      <c r="AXW29" s="27"/>
      <c r="AXX29" s="27"/>
      <c r="AXY29" s="27"/>
      <c r="AXZ29" s="27"/>
      <c r="AYA29" s="27"/>
      <c r="AYB29" s="28"/>
      <c r="AYC29" s="17"/>
      <c r="AYD29" s="27"/>
      <c r="AYE29" s="27"/>
      <c r="AYF29" s="27"/>
      <c r="AYG29" s="27"/>
      <c r="AYH29" s="27"/>
      <c r="AYI29" s="27"/>
      <c r="AYJ29" s="28"/>
      <c r="AYK29" s="17"/>
      <c r="AYL29" s="27"/>
      <c r="AYM29" s="27"/>
      <c r="AYN29" s="27"/>
      <c r="AYO29" s="27"/>
      <c r="AYP29" s="27"/>
      <c r="AYQ29" s="27"/>
      <c r="AYR29" s="28"/>
      <c r="AYS29" s="17"/>
      <c r="AYT29" s="27"/>
      <c r="AYU29" s="27"/>
      <c r="AYV29" s="27"/>
      <c r="AYW29" s="27"/>
      <c r="AYX29" s="27"/>
      <c r="AYY29" s="27"/>
      <c r="AYZ29" s="28"/>
      <c r="AZA29" s="17"/>
      <c r="AZB29" s="27"/>
      <c r="AZC29" s="27"/>
      <c r="AZD29" s="27"/>
      <c r="AZE29" s="27"/>
      <c r="AZF29" s="27"/>
      <c r="AZG29" s="27"/>
      <c r="AZH29" s="28"/>
      <c r="AZI29" s="17"/>
      <c r="AZJ29" s="27"/>
      <c r="AZK29" s="27"/>
      <c r="AZL29" s="27"/>
      <c r="AZM29" s="27"/>
      <c r="AZN29" s="27"/>
      <c r="AZO29" s="27"/>
      <c r="AZP29" s="28"/>
      <c r="AZQ29" s="17"/>
      <c r="AZR29" s="27"/>
      <c r="AZS29" s="27"/>
      <c r="AZT29" s="27"/>
      <c r="AZU29" s="27"/>
      <c r="AZV29" s="27"/>
      <c r="AZW29" s="27"/>
      <c r="AZX29" s="28"/>
      <c r="AZY29" s="17"/>
      <c r="AZZ29" s="27"/>
      <c r="BAA29" s="27"/>
      <c r="BAB29" s="27"/>
      <c r="BAC29" s="27"/>
      <c r="BAD29" s="27"/>
      <c r="BAE29" s="27"/>
      <c r="BAF29" s="28"/>
      <c r="BAG29" s="17"/>
      <c r="BAH29" s="27"/>
      <c r="BAI29" s="27"/>
      <c r="BAJ29" s="27"/>
      <c r="BAK29" s="27"/>
      <c r="BAL29" s="27"/>
      <c r="BAM29" s="27"/>
      <c r="BAN29" s="28"/>
      <c r="BAO29" s="17"/>
      <c r="BAP29" s="27"/>
      <c r="BAQ29" s="27"/>
      <c r="BAR29" s="27"/>
      <c r="BAS29" s="27"/>
      <c r="BAT29" s="27"/>
      <c r="BAU29" s="27"/>
      <c r="BAV29" s="28"/>
      <c r="BAW29" s="17"/>
      <c r="BAX29" s="27"/>
      <c r="BAY29" s="27"/>
      <c r="BAZ29" s="27"/>
      <c r="BBA29" s="27"/>
      <c r="BBB29" s="27"/>
      <c r="BBC29" s="27"/>
      <c r="BBD29" s="28"/>
      <c r="BBE29" s="17"/>
      <c r="BBF29" s="27"/>
      <c r="BBG29" s="27"/>
      <c r="BBH29" s="27"/>
      <c r="BBI29" s="27"/>
      <c r="BBJ29" s="27"/>
      <c r="BBK29" s="27"/>
      <c r="BBL29" s="28"/>
      <c r="BBM29" s="17"/>
      <c r="BBN29" s="27"/>
      <c r="BBO29" s="27"/>
      <c r="BBP29" s="27"/>
      <c r="BBQ29" s="27"/>
      <c r="BBR29" s="27"/>
      <c r="BBS29" s="27"/>
      <c r="BBT29" s="28"/>
      <c r="BBU29" s="17"/>
      <c r="BBV29" s="27"/>
      <c r="BBW29" s="27"/>
      <c r="BBX29" s="27"/>
      <c r="BBY29" s="27"/>
      <c r="BBZ29" s="27"/>
      <c r="BCA29" s="27"/>
      <c r="BCB29" s="28"/>
      <c r="BCC29" s="17"/>
      <c r="BCD29" s="27"/>
      <c r="BCE29" s="27"/>
      <c r="BCF29" s="27"/>
      <c r="BCG29" s="27"/>
      <c r="BCH29" s="27"/>
      <c r="BCI29" s="27"/>
      <c r="BCJ29" s="28"/>
      <c r="BCK29" s="17"/>
      <c r="BCL29" s="27"/>
      <c r="BCM29" s="27"/>
      <c r="BCN29" s="27"/>
      <c r="BCO29" s="27"/>
      <c r="BCP29" s="27"/>
      <c r="BCQ29" s="27"/>
      <c r="BCR29" s="28"/>
      <c r="BCS29" s="17"/>
      <c r="BCT29" s="27"/>
      <c r="BCU29" s="27"/>
      <c r="BCV29" s="27"/>
      <c r="BCW29" s="27"/>
      <c r="BCX29" s="27"/>
      <c r="BCY29" s="27"/>
      <c r="BCZ29" s="28"/>
      <c r="BDA29" s="17"/>
      <c r="BDB29" s="27"/>
      <c r="BDC29" s="27"/>
      <c r="BDD29" s="27"/>
      <c r="BDE29" s="27"/>
      <c r="BDF29" s="27"/>
      <c r="BDG29" s="27"/>
      <c r="BDH29" s="28"/>
      <c r="BDI29" s="17"/>
      <c r="BDJ29" s="27"/>
      <c r="BDK29" s="27"/>
      <c r="BDL29" s="27"/>
      <c r="BDM29" s="27"/>
      <c r="BDN29" s="27"/>
      <c r="BDO29" s="27"/>
      <c r="BDP29" s="28"/>
      <c r="BDQ29" s="17"/>
      <c r="BDR29" s="27"/>
      <c r="BDS29" s="27"/>
      <c r="BDT29" s="27"/>
      <c r="BDU29" s="27"/>
      <c r="BDV29" s="27"/>
      <c r="BDW29" s="27"/>
      <c r="BDX29" s="28"/>
      <c r="BDY29" s="17"/>
      <c r="BDZ29" s="27"/>
      <c r="BEA29" s="27"/>
      <c r="BEB29" s="27"/>
      <c r="BEC29" s="27"/>
      <c r="BED29" s="27"/>
      <c r="BEE29" s="27"/>
      <c r="BEF29" s="28"/>
      <c r="BEG29" s="17"/>
      <c r="BEH29" s="27"/>
      <c r="BEI29" s="27"/>
      <c r="BEJ29" s="27"/>
      <c r="BEK29" s="27"/>
      <c r="BEL29" s="27"/>
      <c r="BEM29" s="27"/>
      <c r="BEN29" s="28"/>
      <c r="BEO29" s="17"/>
      <c r="BEP29" s="27"/>
      <c r="BEQ29" s="27"/>
      <c r="BER29" s="27"/>
      <c r="BES29" s="27"/>
      <c r="BET29" s="27"/>
      <c r="BEU29" s="27"/>
      <c r="BEV29" s="28"/>
      <c r="BEW29" s="17"/>
      <c r="BEX29" s="27"/>
      <c r="BEY29" s="27"/>
      <c r="BEZ29" s="27"/>
      <c r="BFA29" s="27"/>
      <c r="BFB29" s="27"/>
      <c r="BFC29" s="27"/>
      <c r="BFD29" s="28"/>
      <c r="BFE29" s="17"/>
      <c r="BFF29" s="27"/>
      <c r="BFG29" s="27"/>
      <c r="BFH29" s="27"/>
      <c r="BFI29" s="27"/>
      <c r="BFJ29" s="27"/>
      <c r="BFK29" s="27"/>
      <c r="BFL29" s="28"/>
      <c r="BFM29" s="17"/>
      <c r="BFN29" s="27"/>
      <c r="BFO29" s="27"/>
      <c r="BFP29" s="27"/>
      <c r="BFQ29" s="27"/>
      <c r="BFR29" s="27"/>
      <c r="BFS29" s="27"/>
      <c r="BFT29" s="28"/>
      <c r="BFU29" s="17"/>
      <c r="BFV29" s="27"/>
      <c r="BFW29" s="27"/>
      <c r="BFX29" s="27"/>
      <c r="BFY29" s="27"/>
      <c r="BFZ29" s="27"/>
      <c r="BGA29" s="27"/>
      <c r="BGB29" s="28"/>
      <c r="BGC29" s="17"/>
      <c r="BGD29" s="27"/>
      <c r="BGE29" s="27"/>
      <c r="BGF29" s="27"/>
      <c r="BGG29" s="27"/>
      <c r="BGH29" s="27"/>
      <c r="BGI29" s="27"/>
      <c r="BGJ29" s="28"/>
      <c r="BGK29" s="17"/>
      <c r="BGL29" s="27"/>
      <c r="BGM29" s="27"/>
      <c r="BGN29" s="27"/>
      <c r="BGO29" s="27"/>
      <c r="BGP29" s="27"/>
      <c r="BGQ29" s="27"/>
      <c r="BGR29" s="28"/>
      <c r="BGS29" s="17"/>
      <c r="BGT29" s="27"/>
      <c r="BGU29" s="27"/>
      <c r="BGV29" s="27"/>
      <c r="BGW29" s="27"/>
      <c r="BGX29" s="27"/>
      <c r="BGY29" s="27"/>
      <c r="BGZ29" s="28"/>
      <c r="BHA29" s="17"/>
      <c r="BHB29" s="27"/>
      <c r="BHC29" s="27"/>
      <c r="BHD29" s="27"/>
      <c r="BHE29" s="27"/>
      <c r="BHF29" s="27"/>
      <c r="BHG29" s="27"/>
      <c r="BHH29" s="28"/>
      <c r="BHI29" s="17"/>
      <c r="BHJ29" s="27"/>
      <c r="BHK29" s="27"/>
      <c r="BHL29" s="27"/>
      <c r="BHM29" s="27"/>
      <c r="BHN29" s="27"/>
      <c r="BHO29" s="27"/>
      <c r="BHP29" s="28"/>
      <c r="BHQ29" s="17"/>
      <c r="BHR29" s="27"/>
      <c r="BHS29" s="27"/>
      <c r="BHT29" s="27"/>
      <c r="BHU29" s="27"/>
      <c r="BHV29" s="27"/>
      <c r="BHW29" s="27"/>
      <c r="BHX29" s="28"/>
      <c r="BHY29" s="17"/>
      <c r="BHZ29" s="27"/>
      <c r="BIA29" s="27"/>
      <c r="BIB29" s="27"/>
      <c r="BIC29" s="27"/>
      <c r="BID29" s="27"/>
      <c r="BIE29" s="27"/>
      <c r="BIF29" s="28"/>
      <c r="BIG29" s="17"/>
      <c r="BIH29" s="27"/>
      <c r="BII29" s="27"/>
      <c r="BIJ29" s="27"/>
      <c r="BIK29" s="27"/>
      <c r="BIL29" s="27"/>
      <c r="BIM29" s="27"/>
      <c r="BIN29" s="28"/>
      <c r="BIO29" s="17"/>
      <c r="BIP29" s="27"/>
      <c r="BIQ29" s="27"/>
      <c r="BIR29" s="27"/>
      <c r="BIS29" s="27"/>
      <c r="BIT29" s="27"/>
      <c r="BIU29" s="27"/>
      <c r="BIV29" s="28"/>
      <c r="BIW29" s="17"/>
      <c r="BIX29" s="27"/>
      <c r="BIY29" s="27"/>
      <c r="BIZ29" s="27"/>
      <c r="BJA29" s="27"/>
      <c r="BJB29" s="27"/>
      <c r="BJC29" s="27"/>
      <c r="BJD29" s="28"/>
      <c r="BJE29" s="17"/>
      <c r="BJF29" s="27"/>
      <c r="BJG29" s="27"/>
      <c r="BJH29" s="27"/>
      <c r="BJI29" s="27"/>
      <c r="BJJ29" s="27"/>
      <c r="BJK29" s="27"/>
      <c r="BJL29" s="28"/>
      <c r="BJM29" s="17"/>
      <c r="BJN29" s="27"/>
      <c r="BJO29" s="27"/>
      <c r="BJP29" s="27"/>
      <c r="BJQ29" s="27"/>
      <c r="BJR29" s="27"/>
      <c r="BJS29" s="27"/>
      <c r="BJT29" s="28"/>
      <c r="BJU29" s="17"/>
      <c r="BJV29" s="27"/>
      <c r="BJW29" s="27"/>
      <c r="BJX29" s="27"/>
      <c r="BJY29" s="27"/>
      <c r="BJZ29" s="27"/>
      <c r="BKA29" s="27"/>
      <c r="BKB29" s="28"/>
      <c r="BKC29" s="17"/>
      <c r="BKD29" s="27"/>
      <c r="BKE29" s="27"/>
      <c r="BKF29" s="27"/>
      <c r="BKG29" s="27"/>
      <c r="BKH29" s="27"/>
      <c r="BKI29" s="27"/>
      <c r="BKJ29" s="28"/>
      <c r="BKK29" s="17"/>
      <c r="BKL29" s="27"/>
      <c r="BKM29" s="27"/>
      <c r="BKN29" s="27"/>
      <c r="BKO29" s="27"/>
      <c r="BKP29" s="27"/>
      <c r="BKQ29" s="27"/>
      <c r="BKR29" s="28"/>
      <c r="BKS29" s="17"/>
      <c r="BKT29" s="27"/>
      <c r="BKU29" s="27"/>
      <c r="BKV29" s="27"/>
      <c r="BKW29" s="27"/>
      <c r="BKX29" s="27"/>
      <c r="BKY29" s="27"/>
      <c r="BKZ29" s="28"/>
      <c r="BLA29" s="17"/>
      <c r="BLB29" s="27"/>
      <c r="BLC29" s="27"/>
      <c r="BLD29" s="27"/>
      <c r="BLE29" s="27"/>
      <c r="BLF29" s="27"/>
      <c r="BLG29" s="27"/>
      <c r="BLH29" s="28"/>
      <c r="BLI29" s="17"/>
      <c r="BLJ29" s="27"/>
      <c r="BLK29" s="27"/>
      <c r="BLL29" s="27"/>
      <c r="BLM29" s="27"/>
      <c r="BLN29" s="27"/>
      <c r="BLO29" s="27"/>
      <c r="BLP29" s="28"/>
      <c r="BLQ29" s="17"/>
      <c r="BLR29" s="27"/>
      <c r="BLS29" s="27"/>
      <c r="BLT29" s="27"/>
      <c r="BLU29" s="27"/>
      <c r="BLV29" s="27"/>
      <c r="BLW29" s="27"/>
      <c r="BLX29" s="28"/>
      <c r="BLY29" s="17"/>
      <c r="BLZ29" s="27"/>
      <c r="BMA29" s="27"/>
      <c r="BMB29" s="27"/>
      <c r="BMC29" s="27"/>
      <c r="BMD29" s="27"/>
      <c r="BME29" s="27"/>
      <c r="BMF29" s="28"/>
      <c r="BMG29" s="17"/>
      <c r="BMH29" s="27"/>
      <c r="BMI29" s="27"/>
      <c r="BMJ29" s="27"/>
      <c r="BMK29" s="27"/>
      <c r="BML29" s="27"/>
      <c r="BMM29" s="27"/>
      <c r="BMN29" s="28"/>
      <c r="BMO29" s="17"/>
      <c r="BMP29" s="27"/>
      <c r="BMQ29" s="27"/>
      <c r="BMR29" s="27"/>
      <c r="BMS29" s="27"/>
      <c r="BMT29" s="27"/>
      <c r="BMU29" s="27"/>
      <c r="BMV29" s="28"/>
      <c r="BMW29" s="17"/>
      <c r="BMX29" s="27"/>
      <c r="BMY29" s="27"/>
      <c r="BMZ29" s="27"/>
      <c r="BNA29" s="27"/>
      <c r="BNB29" s="27"/>
      <c r="BNC29" s="27"/>
      <c r="BND29" s="28"/>
      <c r="BNE29" s="17"/>
      <c r="BNF29" s="27"/>
      <c r="BNG29" s="27"/>
      <c r="BNH29" s="27"/>
      <c r="BNI29" s="27"/>
      <c r="BNJ29" s="27"/>
      <c r="BNK29" s="27"/>
      <c r="BNL29" s="28"/>
      <c r="BNM29" s="17"/>
      <c r="BNN29" s="27"/>
      <c r="BNO29" s="27"/>
      <c r="BNP29" s="27"/>
      <c r="BNQ29" s="27"/>
      <c r="BNR29" s="27"/>
      <c r="BNS29" s="27"/>
      <c r="BNT29" s="28"/>
      <c r="BNU29" s="17"/>
      <c r="BNV29" s="27"/>
      <c r="BNW29" s="27"/>
      <c r="BNX29" s="27"/>
      <c r="BNY29" s="27"/>
      <c r="BNZ29" s="27"/>
      <c r="BOA29" s="27"/>
      <c r="BOB29" s="28"/>
      <c r="BOC29" s="17"/>
      <c r="BOD29" s="27"/>
      <c r="BOE29" s="27"/>
      <c r="BOF29" s="27"/>
      <c r="BOG29" s="27"/>
      <c r="BOH29" s="27"/>
      <c r="BOI29" s="27"/>
      <c r="BOJ29" s="28"/>
      <c r="BOK29" s="17"/>
      <c r="BOL29" s="27"/>
      <c r="BOM29" s="27"/>
      <c r="BON29" s="27"/>
      <c r="BOO29" s="27"/>
      <c r="BOP29" s="27"/>
      <c r="BOQ29" s="27"/>
      <c r="BOR29" s="28"/>
      <c r="BOS29" s="17"/>
      <c r="BOT29" s="27"/>
      <c r="BOU29" s="27"/>
      <c r="BOV29" s="27"/>
      <c r="BOW29" s="27"/>
      <c r="BOX29" s="27"/>
      <c r="BOY29" s="27"/>
      <c r="BOZ29" s="28"/>
      <c r="BPA29" s="17"/>
      <c r="BPB29" s="27"/>
      <c r="BPC29" s="27"/>
      <c r="BPD29" s="27"/>
      <c r="BPE29" s="27"/>
      <c r="BPF29" s="27"/>
      <c r="BPG29" s="27"/>
      <c r="BPH29" s="28"/>
      <c r="BPI29" s="17"/>
      <c r="BPJ29" s="27"/>
      <c r="BPK29" s="27"/>
      <c r="BPL29" s="27"/>
      <c r="BPM29" s="27"/>
      <c r="BPN29" s="27"/>
      <c r="BPO29" s="27"/>
      <c r="BPP29" s="28"/>
      <c r="BPQ29" s="17"/>
      <c r="BPR29" s="27"/>
      <c r="BPS29" s="27"/>
      <c r="BPT29" s="27"/>
      <c r="BPU29" s="27"/>
      <c r="BPV29" s="27"/>
      <c r="BPW29" s="27"/>
      <c r="BPX29" s="28"/>
      <c r="BPY29" s="17"/>
      <c r="BPZ29" s="27"/>
      <c r="BQA29" s="27"/>
      <c r="BQB29" s="27"/>
      <c r="BQC29" s="27"/>
      <c r="BQD29" s="27"/>
      <c r="BQE29" s="27"/>
      <c r="BQF29" s="28"/>
      <c r="BQG29" s="17"/>
      <c r="BQH29" s="27"/>
      <c r="BQI29" s="27"/>
      <c r="BQJ29" s="27"/>
      <c r="BQK29" s="27"/>
      <c r="BQL29" s="27"/>
      <c r="BQM29" s="27"/>
      <c r="BQN29" s="28"/>
      <c r="BQO29" s="17"/>
      <c r="BQP29" s="27"/>
      <c r="BQQ29" s="27"/>
      <c r="BQR29" s="27"/>
      <c r="BQS29" s="27"/>
      <c r="BQT29" s="27"/>
      <c r="BQU29" s="27"/>
      <c r="BQV29" s="28"/>
      <c r="BQW29" s="17"/>
      <c r="BQX29" s="27"/>
      <c r="BQY29" s="27"/>
      <c r="BQZ29" s="27"/>
      <c r="BRA29" s="27"/>
      <c r="BRB29" s="27"/>
      <c r="BRC29" s="27"/>
      <c r="BRD29" s="28"/>
      <c r="BRE29" s="17"/>
      <c r="BRF29" s="27"/>
      <c r="BRG29" s="27"/>
      <c r="BRH29" s="27"/>
      <c r="BRI29" s="27"/>
      <c r="BRJ29" s="27"/>
      <c r="BRK29" s="27"/>
      <c r="BRL29" s="28"/>
      <c r="BRM29" s="17"/>
      <c r="BRN29" s="27"/>
      <c r="BRO29" s="27"/>
      <c r="BRP29" s="27"/>
      <c r="BRQ29" s="27"/>
      <c r="BRR29" s="27"/>
      <c r="BRS29" s="27"/>
      <c r="BRT29" s="28"/>
      <c r="BRU29" s="17"/>
      <c r="BRV29" s="27"/>
      <c r="BRW29" s="27"/>
      <c r="BRX29" s="27"/>
      <c r="BRY29" s="27"/>
      <c r="BRZ29" s="27"/>
      <c r="BSA29" s="27"/>
      <c r="BSB29" s="28"/>
      <c r="BSC29" s="17"/>
      <c r="BSD29" s="27"/>
      <c r="BSE29" s="27"/>
      <c r="BSF29" s="27"/>
      <c r="BSG29" s="27"/>
      <c r="BSH29" s="27"/>
      <c r="BSI29" s="27"/>
      <c r="BSJ29" s="28"/>
      <c r="BSK29" s="17"/>
      <c r="BSL29" s="27"/>
      <c r="BSM29" s="27"/>
      <c r="BSN29" s="27"/>
      <c r="BSO29" s="27"/>
      <c r="BSP29" s="27"/>
      <c r="BSQ29" s="27"/>
      <c r="BSR29" s="28"/>
      <c r="BSS29" s="17"/>
      <c r="BST29" s="27"/>
      <c r="BSU29" s="27"/>
      <c r="BSV29" s="27"/>
      <c r="BSW29" s="27"/>
      <c r="BSX29" s="27"/>
      <c r="BSY29" s="27"/>
      <c r="BSZ29" s="28"/>
      <c r="BTA29" s="17"/>
      <c r="BTB29" s="27"/>
      <c r="BTC29" s="27"/>
      <c r="BTD29" s="27"/>
      <c r="BTE29" s="27"/>
      <c r="BTF29" s="27"/>
      <c r="BTG29" s="27"/>
      <c r="BTH29" s="28"/>
      <c r="BTI29" s="17"/>
      <c r="BTJ29" s="27"/>
      <c r="BTK29" s="27"/>
      <c r="BTL29" s="27"/>
      <c r="BTM29" s="27"/>
      <c r="BTN29" s="27"/>
      <c r="BTO29" s="27"/>
      <c r="BTP29" s="28"/>
      <c r="BTQ29" s="17"/>
      <c r="BTR29" s="27"/>
      <c r="BTS29" s="27"/>
      <c r="BTT29" s="27"/>
      <c r="BTU29" s="27"/>
      <c r="BTV29" s="27"/>
      <c r="BTW29" s="27"/>
      <c r="BTX29" s="28"/>
      <c r="BTY29" s="17"/>
      <c r="BTZ29" s="27"/>
      <c r="BUA29" s="27"/>
      <c r="BUB29" s="27"/>
      <c r="BUC29" s="27"/>
      <c r="BUD29" s="27"/>
      <c r="BUE29" s="27"/>
      <c r="BUF29" s="28"/>
      <c r="BUG29" s="17"/>
      <c r="BUH29" s="27"/>
      <c r="BUI29" s="27"/>
      <c r="BUJ29" s="27"/>
      <c r="BUK29" s="27"/>
      <c r="BUL29" s="27"/>
      <c r="BUM29" s="27"/>
      <c r="BUN29" s="28"/>
      <c r="BUO29" s="17"/>
      <c r="BUP29" s="27"/>
      <c r="BUQ29" s="27"/>
      <c r="BUR29" s="27"/>
      <c r="BUS29" s="27"/>
      <c r="BUT29" s="27"/>
      <c r="BUU29" s="27"/>
      <c r="BUV29" s="28"/>
      <c r="BUW29" s="17"/>
      <c r="BUX29" s="27"/>
      <c r="BUY29" s="27"/>
      <c r="BUZ29" s="27"/>
      <c r="BVA29" s="27"/>
      <c r="BVB29" s="27"/>
      <c r="BVC29" s="27"/>
      <c r="BVD29" s="28"/>
      <c r="BVE29" s="17"/>
      <c r="BVF29" s="27"/>
      <c r="BVG29" s="27"/>
      <c r="BVH29" s="27"/>
      <c r="BVI29" s="27"/>
      <c r="BVJ29" s="27"/>
      <c r="BVK29" s="27"/>
      <c r="BVL29" s="28"/>
      <c r="BVM29" s="17"/>
      <c r="BVN29" s="27"/>
      <c r="BVO29" s="27"/>
      <c r="BVP29" s="27"/>
      <c r="BVQ29" s="27"/>
      <c r="BVR29" s="27"/>
      <c r="BVS29" s="27"/>
      <c r="BVT29" s="28"/>
      <c r="BVU29" s="17"/>
      <c r="BVV29" s="27"/>
      <c r="BVW29" s="27"/>
      <c r="BVX29" s="27"/>
      <c r="BVY29" s="27"/>
      <c r="BVZ29" s="27"/>
      <c r="BWA29" s="27"/>
      <c r="BWB29" s="28"/>
      <c r="BWC29" s="17"/>
      <c r="BWD29" s="27"/>
      <c r="BWE29" s="27"/>
      <c r="BWF29" s="27"/>
      <c r="BWG29" s="27"/>
      <c r="BWH29" s="27"/>
      <c r="BWI29" s="27"/>
      <c r="BWJ29" s="28"/>
      <c r="BWK29" s="17"/>
      <c r="BWL29" s="27"/>
      <c r="BWM29" s="27"/>
      <c r="BWN29" s="27"/>
      <c r="BWO29" s="27"/>
      <c r="BWP29" s="27"/>
      <c r="BWQ29" s="27"/>
      <c r="BWR29" s="28"/>
      <c r="BWS29" s="17"/>
      <c r="BWT29" s="27"/>
      <c r="BWU29" s="27"/>
      <c r="BWV29" s="27"/>
      <c r="BWW29" s="27"/>
      <c r="BWX29" s="27"/>
      <c r="BWY29" s="27"/>
      <c r="BWZ29" s="28"/>
      <c r="BXA29" s="17"/>
      <c r="BXB29" s="27"/>
      <c r="BXC29" s="27"/>
      <c r="BXD29" s="27"/>
      <c r="BXE29" s="27"/>
      <c r="BXF29" s="27"/>
      <c r="BXG29" s="27"/>
      <c r="BXH29" s="28"/>
      <c r="BXI29" s="17"/>
      <c r="BXJ29" s="27"/>
      <c r="BXK29" s="27"/>
      <c r="BXL29" s="27"/>
      <c r="BXM29" s="27"/>
      <c r="BXN29" s="27"/>
      <c r="BXO29" s="27"/>
      <c r="BXP29" s="28"/>
      <c r="BXQ29" s="17"/>
      <c r="BXR29" s="27"/>
      <c r="BXS29" s="27"/>
      <c r="BXT29" s="27"/>
      <c r="BXU29" s="27"/>
      <c r="BXV29" s="27"/>
      <c r="BXW29" s="27"/>
      <c r="BXX29" s="28"/>
      <c r="BXY29" s="17"/>
      <c r="BXZ29" s="27"/>
      <c r="BYA29" s="27"/>
      <c r="BYB29" s="27"/>
      <c r="BYC29" s="27"/>
      <c r="BYD29" s="27"/>
      <c r="BYE29" s="27"/>
      <c r="BYF29" s="28"/>
      <c r="BYG29" s="17"/>
      <c r="BYH29" s="27"/>
      <c r="BYI29" s="27"/>
      <c r="BYJ29" s="27"/>
      <c r="BYK29" s="27"/>
      <c r="BYL29" s="27"/>
      <c r="BYM29" s="27"/>
      <c r="BYN29" s="28"/>
      <c r="BYO29" s="17"/>
      <c r="BYP29" s="27"/>
      <c r="BYQ29" s="27"/>
      <c r="BYR29" s="27"/>
      <c r="BYS29" s="27"/>
      <c r="BYT29" s="27"/>
      <c r="BYU29" s="27"/>
      <c r="BYV29" s="28"/>
      <c r="BYW29" s="17"/>
      <c r="BYX29" s="27"/>
      <c r="BYY29" s="27"/>
      <c r="BYZ29" s="27"/>
      <c r="BZA29" s="27"/>
      <c r="BZB29" s="27"/>
      <c r="BZC29" s="27"/>
      <c r="BZD29" s="28"/>
      <c r="BZE29" s="17"/>
      <c r="BZF29" s="27"/>
      <c r="BZG29" s="27"/>
      <c r="BZH29" s="27"/>
      <c r="BZI29" s="27"/>
      <c r="BZJ29" s="27"/>
      <c r="BZK29" s="27"/>
      <c r="BZL29" s="28"/>
      <c r="BZM29" s="17"/>
      <c r="BZN29" s="27"/>
      <c r="BZO29" s="27"/>
      <c r="BZP29" s="27"/>
      <c r="BZQ29" s="27"/>
      <c r="BZR29" s="27"/>
      <c r="BZS29" s="27"/>
      <c r="BZT29" s="28"/>
      <c r="BZU29" s="17"/>
      <c r="BZV29" s="27"/>
      <c r="BZW29" s="27"/>
      <c r="BZX29" s="27"/>
      <c r="BZY29" s="27"/>
      <c r="BZZ29" s="27"/>
      <c r="CAA29" s="27"/>
      <c r="CAB29" s="28"/>
      <c r="CAC29" s="17"/>
      <c r="CAD29" s="27"/>
      <c r="CAE29" s="27"/>
      <c r="CAF29" s="27"/>
      <c r="CAG29" s="27"/>
      <c r="CAH29" s="27"/>
      <c r="CAI29" s="27"/>
      <c r="CAJ29" s="28"/>
      <c r="CAK29" s="17"/>
      <c r="CAL29" s="27"/>
      <c r="CAM29" s="27"/>
      <c r="CAN29" s="27"/>
      <c r="CAO29" s="27"/>
      <c r="CAP29" s="27"/>
      <c r="CAQ29" s="27"/>
      <c r="CAR29" s="28"/>
      <c r="CAS29" s="17"/>
      <c r="CAT29" s="27"/>
      <c r="CAU29" s="27"/>
      <c r="CAV29" s="27"/>
      <c r="CAW29" s="27"/>
      <c r="CAX29" s="27"/>
      <c r="CAY29" s="27"/>
      <c r="CAZ29" s="28"/>
      <c r="CBA29" s="17"/>
      <c r="CBB29" s="27"/>
      <c r="CBC29" s="27"/>
      <c r="CBD29" s="27"/>
      <c r="CBE29" s="27"/>
      <c r="CBF29" s="27"/>
      <c r="CBG29" s="27"/>
      <c r="CBH29" s="28"/>
      <c r="CBI29" s="17"/>
      <c r="CBJ29" s="27"/>
      <c r="CBK29" s="27"/>
      <c r="CBL29" s="27"/>
      <c r="CBM29" s="27"/>
      <c r="CBN29" s="27"/>
      <c r="CBO29" s="27"/>
      <c r="CBP29" s="28"/>
      <c r="CBQ29" s="17"/>
      <c r="CBR29" s="27"/>
      <c r="CBS29" s="27"/>
      <c r="CBT29" s="27"/>
      <c r="CBU29" s="27"/>
      <c r="CBV29" s="27"/>
      <c r="CBW29" s="27"/>
      <c r="CBX29" s="28"/>
      <c r="CBY29" s="17"/>
      <c r="CBZ29" s="27"/>
      <c r="CCA29" s="27"/>
      <c r="CCB29" s="27"/>
      <c r="CCC29" s="27"/>
      <c r="CCD29" s="27"/>
      <c r="CCE29" s="27"/>
      <c r="CCF29" s="28"/>
      <c r="CCG29" s="17"/>
      <c r="CCH29" s="27"/>
      <c r="CCI29" s="27"/>
      <c r="CCJ29" s="27"/>
      <c r="CCK29" s="27"/>
      <c r="CCL29" s="27"/>
      <c r="CCM29" s="27"/>
      <c r="CCN29" s="28"/>
      <c r="CCO29" s="17"/>
      <c r="CCP29" s="27"/>
      <c r="CCQ29" s="27"/>
      <c r="CCR29" s="27"/>
      <c r="CCS29" s="27"/>
      <c r="CCT29" s="27"/>
      <c r="CCU29" s="27"/>
      <c r="CCV29" s="28"/>
      <c r="CCW29" s="17"/>
      <c r="CCX29" s="27"/>
      <c r="CCY29" s="27"/>
      <c r="CCZ29" s="27"/>
      <c r="CDA29" s="27"/>
      <c r="CDB29" s="27"/>
      <c r="CDC29" s="27"/>
      <c r="CDD29" s="28"/>
      <c r="CDE29" s="17"/>
      <c r="CDF29" s="27"/>
      <c r="CDG29" s="27"/>
      <c r="CDH29" s="27"/>
      <c r="CDI29" s="27"/>
      <c r="CDJ29" s="27"/>
      <c r="CDK29" s="27"/>
      <c r="CDL29" s="28"/>
      <c r="CDM29" s="17"/>
      <c r="CDN29" s="27"/>
      <c r="CDO29" s="27"/>
      <c r="CDP29" s="27"/>
      <c r="CDQ29" s="27"/>
      <c r="CDR29" s="27"/>
      <c r="CDS29" s="27"/>
      <c r="CDT29" s="28"/>
      <c r="CDU29" s="17"/>
      <c r="CDV29" s="27"/>
      <c r="CDW29" s="27"/>
      <c r="CDX29" s="27"/>
      <c r="CDY29" s="27"/>
      <c r="CDZ29" s="27"/>
      <c r="CEA29" s="27"/>
      <c r="CEB29" s="28"/>
      <c r="CEC29" s="17"/>
      <c r="CED29" s="27"/>
      <c r="CEE29" s="27"/>
      <c r="CEF29" s="27"/>
      <c r="CEG29" s="27"/>
      <c r="CEH29" s="27"/>
      <c r="CEI29" s="27"/>
      <c r="CEJ29" s="28"/>
      <c r="CEK29" s="17"/>
      <c r="CEL29" s="27"/>
      <c r="CEM29" s="27"/>
      <c r="CEN29" s="27"/>
      <c r="CEO29" s="27"/>
      <c r="CEP29" s="27"/>
      <c r="CEQ29" s="27"/>
      <c r="CER29" s="28"/>
      <c r="CES29" s="17"/>
      <c r="CET29" s="27"/>
      <c r="CEU29" s="27"/>
      <c r="CEV29" s="27"/>
      <c r="CEW29" s="27"/>
      <c r="CEX29" s="27"/>
      <c r="CEY29" s="27"/>
      <c r="CEZ29" s="28"/>
      <c r="CFA29" s="17"/>
      <c r="CFB29" s="27"/>
      <c r="CFC29" s="27"/>
      <c r="CFD29" s="27"/>
      <c r="CFE29" s="27"/>
      <c r="CFF29" s="27"/>
      <c r="CFG29" s="27"/>
      <c r="CFH29" s="28"/>
      <c r="CFI29" s="17"/>
      <c r="CFJ29" s="27"/>
      <c r="CFK29" s="27"/>
      <c r="CFL29" s="27"/>
      <c r="CFM29" s="27"/>
      <c r="CFN29" s="27"/>
      <c r="CFO29" s="27"/>
      <c r="CFP29" s="28"/>
      <c r="CFQ29" s="17"/>
      <c r="CFR29" s="27"/>
      <c r="CFS29" s="27"/>
      <c r="CFT29" s="27"/>
      <c r="CFU29" s="27"/>
      <c r="CFV29" s="27"/>
      <c r="CFW29" s="27"/>
      <c r="CFX29" s="28"/>
      <c r="CFY29" s="17"/>
      <c r="CFZ29" s="27"/>
      <c r="CGA29" s="27"/>
      <c r="CGB29" s="27"/>
      <c r="CGC29" s="27"/>
      <c r="CGD29" s="27"/>
      <c r="CGE29" s="27"/>
      <c r="CGF29" s="28"/>
      <c r="CGG29" s="17"/>
      <c r="CGH29" s="27"/>
      <c r="CGI29" s="27"/>
      <c r="CGJ29" s="27"/>
      <c r="CGK29" s="27"/>
      <c r="CGL29" s="27"/>
      <c r="CGM29" s="27"/>
      <c r="CGN29" s="28"/>
      <c r="CGO29" s="17"/>
      <c r="CGP29" s="27"/>
      <c r="CGQ29" s="27"/>
      <c r="CGR29" s="27"/>
      <c r="CGS29" s="27"/>
      <c r="CGT29" s="27"/>
      <c r="CGU29" s="27"/>
      <c r="CGV29" s="28"/>
      <c r="CGW29" s="17"/>
      <c r="CGX29" s="27"/>
      <c r="CGY29" s="27"/>
      <c r="CGZ29" s="27"/>
      <c r="CHA29" s="27"/>
      <c r="CHB29" s="27"/>
      <c r="CHC29" s="27"/>
      <c r="CHD29" s="28"/>
      <c r="CHE29" s="17"/>
      <c r="CHF29" s="27"/>
      <c r="CHG29" s="27"/>
      <c r="CHH29" s="27"/>
      <c r="CHI29" s="27"/>
      <c r="CHJ29" s="27"/>
      <c r="CHK29" s="27"/>
      <c r="CHL29" s="28"/>
      <c r="CHM29" s="17"/>
      <c r="CHN29" s="27"/>
      <c r="CHO29" s="27"/>
      <c r="CHP29" s="27"/>
      <c r="CHQ29" s="27"/>
      <c r="CHR29" s="27"/>
      <c r="CHS29" s="27"/>
      <c r="CHT29" s="28"/>
      <c r="CHU29" s="17"/>
      <c r="CHV29" s="27"/>
      <c r="CHW29" s="27"/>
      <c r="CHX29" s="27"/>
      <c r="CHY29" s="27"/>
      <c r="CHZ29" s="27"/>
      <c r="CIA29" s="27"/>
      <c r="CIB29" s="28"/>
      <c r="CIC29" s="17"/>
      <c r="CID29" s="27"/>
      <c r="CIE29" s="27"/>
      <c r="CIF29" s="27"/>
      <c r="CIG29" s="27"/>
      <c r="CIH29" s="27"/>
      <c r="CII29" s="27"/>
      <c r="CIJ29" s="28"/>
      <c r="CIK29" s="17"/>
      <c r="CIL29" s="27"/>
      <c r="CIM29" s="27"/>
      <c r="CIN29" s="27"/>
      <c r="CIO29" s="27"/>
      <c r="CIP29" s="27"/>
      <c r="CIQ29" s="27"/>
      <c r="CIR29" s="28"/>
      <c r="CIS29" s="17"/>
      <c r="CIT29" s="27"/>
      <c r="CIU29" s="27"/>
      <c r="CIV29" s="27"/>
      <c r="CIW29" s="27"/>
      <c r="CIX29" s="27"/>
      <c r="CIY29" s="27"/>
      <c r="CIZ29" s="28"/>
      <c r="CJA29" s="17"/>
      <c r="CJB29" s="27"/>
      <c r="CJC29" s="27"/>
      <c r="CJD29" s="27"/>
      <c r="CJE29" s="27"/>
      <c r="CJF29" s="27"/>
      <c r="CJG29" s="27"/>
      <c r="CJH29" s="28"/>
      <c r="CJI29" s="17"/>
      <c r="CJJ29" s="27"/>
      <c r="CJK29" s="27"/>
      <c r="CJL29" s="27"/>
      <c r="CJM29" s="27"/>
      <c r="CJN29" s="27"/>
      <c r="CJO29" s="27"/>
      <c r="CJP29" s="28"/>
      <c r="CJQ29" s="17"/>
      <c r="CJR29" s="27"/>
      <c r="CJS29" s="27"/>
      <c r="CJT29" s="27"/>
      <c r="CJU29" s="27"/>
      <c r="CJV29" s="27"/>
      <c r="CJW29" s="27"/>
      <c r="CJX29" s="28"/>
      <c r="CJY29" s="17"/>
      <c r="CJZ29" s="27"/>
      <c r="CKA29" s="27"/>
      <c r="CKB29" s="27"/>
      <c r="CKC29" s="27"/>
      <c r="CKD29" s="27"/>
      <c r="CKE29" s="27"/>
      <c r="CKF29" s="28"/>
      <c r="CKG29" s="17"/>
      <c r="CKH29" s="27"/>
      <c r="CKI29" s="27"/>
      <c r="CKJ29" s="27"/>
      <c r="CKK29" s="27"/>
      <c r="CKL29" s="27"/>
      <c r="CKM29" s="27"/>
      <c r="CKN29" s="28"/>
      <c r="CKO29" s="17"/>
      <c r="CKP29" s="27"/>
      <c r="CKQ29" s="27"/>
      <c r="CKR29" s="27"/>
      <c r="CKS29" s="27"/>
      <c r="CKT29" s="27"/>
      <c r="CKU29" s="27"/>
      <c r="CKV29" s="28"/>
      <c r="CKW29" s="17"/>
      <c r="CKX29" s="27"/>
      <c r="CKY29" s="27"/>
      <c r="CKZ29" s="27"/>
      <c r="CLA29" s="27"/>
      <c r="CLB29" s="27"/>
      <c r="CLC29" s="27"/>
      <c r="CLD29" s="28"/>
      <c r="CLE29" s="17"/>
      <c r="CLF29" s="27"/>
      <c r="CLG29" s="27"/>
      <c r="CLH29" s="27"/>
      <c r="CLI29" s="27"/>
      <c r="CLJ29" s="27"/>
      <c r="CLK29" s="27"/>
      <c r="CLL29" s="28"/>
      <c r="CLM29" s="17"/>
      <c r="CLN29" s="27"/>
      <c r="CLO29" s="27"/>
      <c r="CLP29" s="27"/>
      <c r="CLQ29" s="27"/>
      <c r="CLR29" s="27"/>
      <c r="CLS29" s="27"/>
      <c r="CLT29" s="28"/>
      <c r="CLU29" s="17"/>
      <c r="CLV29" s="27"/>
      <c r="CLW29" s="27"/>
      <c r="CLX29" s="27"/>
      <c r="CLY29" s="27"/>
      <c r="CLZ29" s="27"/>
      <c r="CMA29" s="27"/>
      <c r="CMB29" s="28"/>
      <c r="CMC29" s="17"/>
      <c r="CMD29" s="27"/>
      <c r="CME29" s="27"/>
      <c r="CMF29" s="27"/>
      <c r="CMG29" s="27"/>
      <c r="CMH29" s="27"/>
      <c r="CMI29" s="27"/>
      <c r="CMJ29" s="28"/>
      <c r="CMK29" s="17"/>
      <c r="CML29" s="27"/>
      <c r="CMM29" s="27"/>
      <c r="CMN29" s="27"/>
      <c r="CMO29" s="27"/>
      <c r="CMP29" s="27"/>
      <c r="CMQ29" s="27"/>
      <c r="CMR29" s="28"/>
      <c r="CMS29" s="17"/>
      <c r="CMT29" s="27"/>
      <c r="CMU29" s="27"/>
      <c r="CMV29" s="27"/>
      <c r="CMW29" s="27"/>
      <c r="CMX29" s="27"/>
      <c r="CMY29" s="27"/>
      <c r="CMZ29" s="28"/>
      <c r="CNA29" s="17"/>
      <c r="CNB29" s="27"/>
      <c r="CNC29" s="27"/>
      <c r="CND29" s="27"/>
      <c r="CNE29" s="27"/>
      <c r="CNF29" s="27"/>
      <c r="CNG29" s="27"/>
      <c r="CNH29" s="28"/>
      <c r="CNI29" s="17"/>
      <c r="CNJ29" s="27"/>
      <c r="CNK29" s="27"/>
      <c r="CNL29" s="27"/>
      <c r="CNM29" s="27"/>
      <c r="CNN29" s="27"/>
      <c r="CNO29" s="27"/>
      <c r="CNP29" s="28"/>
      <c r="CNQ29" s="17"/>
      <c r="CNR29" s="27"/>
      <c r="CNS29" s="27"/>
      <c r="CNT29" s="27"/>
      <c r="CNU29" s="27"/>
      <c r="CNV29" s="27"/>
      <c r="CNW29" s="27"/>
      <c r="CNX29" s="28"/>
      <c r="CNY29" s="17"/>
      <c r="CNZ29" s="27"/>
      <c r="COA29" s="27"/>
      <c r="COB29" s="27"/>
      <c r="COC29" s="27"/>
      <c r="COD29" s="27"/>
      <c r="COE29" s="27"/>
      <c r="COF29" s="28"/>
      <c r="COG29" s="17"/>
      <c r="COH29" s="27"/>
      <c r="COI29" s="27"/>
      <c r="COJ29" s="27"/>
      <c r="COK29" s="27"/>
      <c r="COL29" s="27"/>
      <c r="COM29" s="27"/>
      <c r="CON29" s="28"/>
      <c r="COO29" s="17"/>
      <c r="COP29" s="27"/>
      <c r="COQ29" s="27"/>
      <c r="COR29" s="27"/>
      <c r="COS29" s="27"/>
      <c r="COT29" s="27"/>
      <c r="COU29" s="27"/>
      <c r="COV29" s="28"/>
      <c r="COW29" s="17"/>
      <c r="COX29" s="27"/>
      <c r="COY29" s="27"/>
      <c r="COZ29" s="27"/>
      <c r="CPA29" s="27"/>
      <c r="CPB29" s="27"/>
      <c r="CPC29" s="27"/>
      <c r="CPD29" s="28"/>
      <c r="CPE29" s="17"/>
      <c r="CPF29" s="27"/>
      <c r="CPG29" s="27"/>
      <c r="CPH29" s="27"/>
      <c r="CPI29" s="27"/>
      <c r="CPJ29" s="27"/>
      <c r="CPK29" s="27"/>
      <c r="CPL29" s="28"/>
      <c r="CPM29" s="17"/>
      <c r="CPN29" s="27"/>
      <c r="CPO29" s="27"/>
      <c r="CPP29" s="27"/>
      <c r="CPQ29" s="27"/>
      <c r="CPR29" s="27"/>
      <c r="CPS29" s="27"/>
      <c r="CPT29" s="28"/>
      <c r="CPU29" s="17"/>
      <c r="CPV29" s="27"/>
      <c r="CPW29" s="27"/>
      <c r="CPX29" s="27"/>
      <c r="CPY29" s="27"/>
      <c r="CPZ29" s="27"/>
      <c r="CQA29" s="27"/>
      <c r="CQB29" s="28"/>
      <c r="CQC29" s="17"/>
      <c r="CQD29" s="27"/>
      <c r="CQE29" s="27"/>
      <c r="CQF29" s="27"/>
      <c r="CQG29" s="27"/>
      <c r="CQH29" s="27"/>
      <c r="CQI29" s="27"/>
      <c r="CQJ29" s="28"/>
      <c r="CQK29" s="17"/>
      <c r="CQL29" s="27"/>
      <c r="CQM29" s="27"/>
      <c r="CQN29" s="27"/>
      <c r="CQO29" s="27"/>
      <c r="CQP29" s="27"/>
      <c r="CQQ29" s="27"/>
      <c r="CQR29" s="28"/>
      <c r="CQS29" s="17"/>
      <c r="CQT29" s="27"/>
      <c r="CQU29" s="27"/>
      <c r="CQV29" s="27"/>
      <c r="CQW29" s="27"/>
      <c r="CQX29" s="27"/>
      <c r="CQY29" s="27"/>
      <c r="CQZ29" s="28"/>
      <c r="CRA29" s="17"/>
      <c r="CRB29" s="27"/>
      <c r="CRC29" s="27"/>
      <c r="CRD29" s="27"/>
      <c r="CRE29" s="27"/>
      <c r="CRF29" s="27"/>
      <c r="CRG29" s="27"/>
      <c r="CRH29" s="28"/>
      <c r="CRI29" s="17"/>
      <c r="CRJ29" s="27"/>
      <c r="CRK29" s="27"/>
      <c r="CRL29" s="27"/>
      <c r="CRM29" s="27"/>
      <c r="CRN29" s="27"/>
      <c r="CRO29" s="27"/>
      <c r="CRP29" s="28"/>
      <c r="CRQ29" s="17"/>
      <c r="CRR29" s="27"/>
      <c r="CRS29" s="27"/>
      <c r="CRT29" s="27"/>
      <c r="CRU29" s="27"/>
      <c r="CRV29" s="27"/>
      <c r="CRW29" s="27"/>
      <c r="CRX29" s="28"/>
      <c r="CRY29" s="17"/>
      <c r="CRZ29" s="27"/>
      <c r="CSA29" s="27"/>
      <c r="CSB29" s="27"/>
      <c r="CSC29" s="27"/>
      <c r="CSD29" s="27"/>
      <c r="CSE29" s="27"/>
      <c r="CSF29" s="28"/>
      <c r="CSG29" s="17"/>
      <c r="CSH29" s="27"/>
      <c r="CSI29" s="27"/>
      <c r="CSJ29" s="27"/>
      <c r="CSK29" s="27"/>
      <c r="CSL29" s="27"/>
      <c r="CSM29" s="27"/>
      <c r="CSN29" s="28"/>
      <c r="CSO29" s="17"/>
      <c r="CSP29" s="27"/>
      <c r="CSQ29" s="27"/>
      <c r="CSR29" s="27"/>
      <c r="CSS29" s="27"/>
      <c r="CST29" s="27"/>
      <c r="CSU29" s="27"/>
      <c r="CSV29" s="28"/>
      <c r="CSW29" s="17"/>
      <c r="CSX29" s="27"/>
      <c r="CSY29" s="27"/>
      <c r="CSZ29" s="27"/>
      <c r="CTA29" s="27"/>
      <c r="CTB29" s="27"/>
      <c r="CTC29" s="27"/>
      <c r="CTD29" s="28"/>
      <c r="CTE29" s="17"/>
      <c r="CTF29" s="27"/>
      <c r="CTG29" s="27"/>
      <c r="CTH29" s="27"/>
      <c r="CTI29" s="27"/>
      <c r="CTJ29" s="27"/>
      <c r="CTK29" s="27"/>
      <c r="CTL29" s="28"/>
      <c r="CTM29" s="17"/>
      <c r="CTN29" s="27"/>
      <c r="CTO29" s="27"/>
      <c r="CTP29" s="27"/>
      <c r="CTQ29" s="27"/>
      <c r="CTR29" s="27"/>
      <c r="CTS29" s="27"/>
      <c r="CTT29" s="28"/>
      <c r="CTU29" s="17"/>
      <c r="CTV29" s="27"/>
      <c r="CTW29" s="27"/>
      <c r="CTX29" s="27"/>
      <c r="CTY29" s="27"/>
      <c r="CTZ29" s="27"/>
      <c r="CUA29" s="27"/>
      <c r="CUB29" s="28"/>
      <c r="CUC29" s="17"/>
      <c r="CUD29" s="27"/>
      <c r="CUE29" s="27"/>
      <c r="CUF29" s="27"/>
      <c r="CUG29" s="27"/>
      <c r="CUH29" s="27"/>
      <c r="CUI29" s="27"/>
      <c r="CUJ29" s="28"/>
      <c r="CUK29" s="17"/>
      <c r="CUL29" s="27"/>
      <c r="CUM29" s="27"/>
      <c r="CUN29" s="27"/>
      <c r="CUO29" s="27"/>
      <c r="CUP29" s="27"/>
      <c r="CUQ29" s="27"/>
      <c r="CUR29" s="28"/>
      <c r="CUS29" s="17"/>
      <c r="CUT29" s="27"/>
      <c r="CUU29" s="27"/>
      <c r="CUV29" s="27"/>
      <c r="CUW29" s="27"/>
      <c r="CUX29" s="27"/>
      <c r="CUY29" s="27"/>
      <c r="CUZ29" s="28"/>
      <c r="CVA29" s="17"/>
      <c r="CVB29" s="27"/>
      <c r="CVC29" s="27"/>
      <c r="CVD29" s="27"/>
      <c r="CVE29" s="27"/>
      <c r="CVF29" s="27"/>
      <c r="CVG29" s="27"/>
      <c r="CVH29" s="28"/>
      <c r="CVI29" s="17"/>
      <c r="CVJ29" s="27"/>
      <c r="CVK29" s="27"/>
      <c r="CVL29" s="27"/>
      <c r="CVM29" s="27"/>
      <c r="CVN29" s="27"/>
      <c r="CVO29" s="27"/>
      <c r="CVP29" s="28"/>
      <c r="CVQ29" s="17"/>
      <c r="CVR29" s="27"/>
      <c r="CVS29" s="27"/>
      <c r="CVT29" s="27"/>
      <c r="CVU29" s="27"/>
      <c r="CVV29" s="27"/>
      <c r="CVW29" s="27"/>
      <c r="CVX29" s="28"/>
      <c r="CVY29" s="17"/>
      <c r="CVZ29" s="27"/>
      <c r="CWA29" s="27"/>
      <c r="CWB29" s="27"/>
      <c r="CWC29" s="27"/>
      <c r="CWD29" s="27"/>
      <c r="CWE29" s="27"/>
      <c r="CWF29" s="28"/>
      <c r="CWG29" s="17"/>
      <c r="CWH29" s="27"/>
      <c r="CWI29" s="27"/>
      <c r="CWJ29" s="27"/>
      <c r="CWK29" s="27"/>
      <c r="CWL29" s="27"/>
      <c r="CWM29" s="27"/>
      <c r="CWN29" s="28"/>
      <c r="CWO29" s="17"/>
      <c r="CWP29" s="27"/>
      <c r="CWQ29" s="27"/>
      <c r="CWR29" s="27"/>
      <c r="CWS29" s="27"/>
      <c r="CWT29" s="27"/>
      <c r="CWU29" s="27"/>
      <c r="CWV29" s="28"/>
      <c r="CWW29" s="17"/>
      <c r="CWX29" s="27"/>
      <c r="CWY29" s="27"/>
      <c r="CWZ29" s="27"/>
      <c r="CXA29" s="27"/>
      <c r="CXB29" s="27"/>
      <c r="CXC29" s="27"/>
      <c r="CXD29" s="28"/>
      <c r="CXE29" s="17"/>
      <c r="CXF29" s="27"/>
      <c r="CXG29" s="27"/>
      <c r="CXH29" s="27"/>
      <c r="CXI29" s="27"/>
      <c r="CXJ29" s="27"/>
      <c r="CXK29" s="27"/>
      <c r="CXL29" s="28"/>
      <c r="CXM29" s="17"/>
      <c r="CXN29" s="27"/>
      <c r="CXO29" s="27"/>
      <c r="CXP29" s="27"/>
      <c r="CXQ29" s="27"/>
      <c r="CXR29" s="27"/>
      <c r="CXS29" s="27"/>
      <c r="CXT29" s="28"/>
      <c r="CXU29" s="17"/>
      <c r="CXV29" s="27"/>
      <c r="CXW29" s="27"/>
      <c r="CXX29" s="27"/>
      <c r="CXY29" s="27"/>
      <c r="CXZ29" s="27"/>
      <c r="CYA29" s="27"/>
      <c r="CYB29" s="28"/>
      <c r="CYC29" s="17"/>
      <c r="CYD29" s="27"/>
      <c r="CYE29" s="27"/>
      <c r="CYF29" s="27"/>
      <c r="CYG29" s="27"/>
      <c r="CYH29" s="27"/>
      <c r="CYI29" s="27"/>
      <c r="CYJ29" s="28"/>
      <c r="CYK29" s="17"/>
      <c r="CYL29" s="27"/>
      <c r="CYM29" s="27"/>
      <c r="CYN29" s="27"/>
      <c r="CYO29" s="27"/>
      <c r="CYP29" s="27"/>
      <c r="CYQ29" s="27"/>
      <c r="CYR29" s="28"/>
      <c r="CYS29" s="17"/>
      <c r="CYT29" s="27"/>
      <c r="CYU29" s="27"/>
      <c r="CYV29" s="27"/>
      <c r="CYW29" s="27"/>
      <c r="CYX29" s="27"/>
      <c r="CYY29" s="27"/>
      <c r="CYZ29" s="28"/>
      <c r="CZA29" s="17"/>
      <c r="CZB29" s="27"/>
      <c r="CZC29" s="27"/>
      <c r="CZD29" s="27"/>
      <c r="CZE29" s="27"/>
      <c r="CZF29" s="27"/>
      <c r="CZG29" s="27"/>
      <c r="CZH29" s="28"/>
      <c r="CZI29" s="17"/>
      <c r="CZJ29" s="27"/>
      <c r="CZK29" s="27"/>
      <c r="CZL29" s="27"/>
      <c r="CZM29" s="27"/>
      <c r="CZN29" s="27"/>
      <c r="CZO29" s="27"/>
      <c r="CZP29" s="28"/>
      <c r="CZQ29" s="17"/>
      <c r="CZR29" s="27"/>
      <c r="CZS29" s="27"/>
      <c r="CZT29" s="27"/>
      <c r="CZU29" s="27"/>
      <c r="CZV29" s="27"/>
      <c r="CZW29" s="27"/>
      <c r="CZX29" s="28"/>
      <c r="CZY29" s="17"/>
      <c r="CZZ29" s="27"/>
      <c r="DAA29" s="27"/>
      <c r="DAB29" s="27"/>
      <c r="DAC29" s="27"/>
      <c r="DAD29" s="27"/>
      <c r="DAE29" s="27"/>
      <c r="DAF29" s="28"/>
      <c r="DAG29" s="17"/>
      <c r="DAH29" s="27"/>
      <c r="DAI29" s="27"/>
      <c r="DAJ29" s="27"/>
      <c r="DAK29" s="27"/>
      <c r="DAL29" s="27"/>
      <c r="DAM29" s="27"/>
      <c r="DAN29" s="28"/>
      <c r="DAO29" s="17"/>
      <c r="DAP29" s="27"/>
      <c r="DAQ29" s="27"/>
      <c r="DAR29" s="27"/>
      <c r="DAS29" s="27"/>
      <c r="DAT29" s="27"/>
      <c r="DAU29" s="27"/>
      <c r="DAV29" s="28"/>
      <c r="DAW29" s="17"/>
      <c r="DAX29" s="27"/>
      <c r="DAY29" s="27"/>
      <c r="DAZ29" s="27"/>
      <c r="DBA29" s="27"/>
      <c r="DBB29" s="27"/>
      <c r="DBC29" s="27"/>
      <c r="DBD29" s="28"/>
      <c r="DBE29" s="17"/>
      <c r="DBF29" s="27"/>
      <c r="DBG29" s="27"/>
      <c r="DBH29" s="27"/>
      <c r="DBI29" s="27"/>
      <c r="DBJ29" s="27"/>
      <c r="DBK29" s="27"/>
      <c r="DBL29" s="28"/>
      <c r="DBM29" s="17"/>
      <c r="DBN29" s="27"/>
      <c r="DBO29" s="27"/>
      <c r="DBP29" s="27"/>
      <c r="DBQ29" s="27"/>
      <c r="DBR29" s="27"/>
      <c r="DBS29" s="27"/>
      <c r="DBT29" s="28"/>
      <c r="DBU29" s="17"/>
      <c r="DBV29" s="27"/>
      <c r="DBW29" s="27"/>
      <c r="DBX29" s="27"/>
      <c r="DBY29" s="27"/>
      <c r="DBZ29" s="27"/>
      <c r="DCA29" s="27"/>
      <c r="DCB29" s="28"/>
      <c r="DCC29" s="17"/>
      <c r="DCD29" s="27"/>
      <c r="DCE29" s="27"/>
      <c r="DCF29" s="27"/>
      <c r="DCG29" s="27"/>
      <c r="DCH29" s="27"/>
      <c r="DCI29" s="27"/>
      <c r="DCJ29" s="28"/>
      <c r="DCK29" s="17"/>
      <c r="DCL29" s="27"/>
      <c r="DCM29" s="27"/>
      <c r="DCN29" s="27"/>
      <c r="DCO29" s="27"/>
      <c r="DCP29" s="27"/>
      <c r="DCQ29" s="27"/>
      <c r="DCR29" s="28"/>
      <c r="DCS29" s="17"/>
      <c r="DCT29" s="27"/>
      <c r="DCU29" s="27"/>
      <c r="DCV29" s="27"/>
      <c r="DCW29" s="27"/>
      <c r="DCX29" s="27"/>
      <c r="DCY29" s="27"/>
      <c r="DCZ29" s="28"/>
      <c r="DDA29" s="17"/>
      <c r="DDB29" s="27"/>
      <c r="DDC29" s="27"/>
      <c r="DDD29" s="27"/>
      <c r="DDE29" s="27"/>
      <c r="DDF29" s="27"/>
      <c r="DDG29" s="27"/>
      <c r="DDH29" s="28"/>
      <c r="DDI29" s="17"/>
      <c r="DDJ29" s="27"/>
      <c r="DDK29" s="27"/>
      <c r="DDL29" s="27"/>
      <c r="DDM29" s="27"/>
      <c r="DDN29" s="27"/>
      <c r="DDO29" s="27"/>
      <c r="DDP29" s="28"/>
      <c r="DDQ29" s="17"/>
      <c r="DDR29" s="27"/>
      <c r="DDS29" s="27"/>
      <c r="DDT29" s="27"/>
      <c r="DDU29" s="27"/>
      <c r="DDV29" s="27"/>
      <c r="DDW29" s="27"/>
      <c r="DDX29" s="28"/>
      <c r="DDY29" s="17"/>
      <c r="DDZ29" s="27"/>
      <c r="DEA29" s="27"/>
      <c r="DEB29" s="27"/>
      <c r="DEC29" s="27"/>
      <c r="DED29" s="27"/>
      <c r="DEE29" s="27"/>
      <c r="DEF29" s="28"/>
      <c r="DEG29" s="17"/>
      <c r="DEH29" s="27"/>
      <c r="DEI29" s="27"/>
      <c r="DEJ29" s="27"/>
      <c r="DEK29" s="27"/>
      <c r="DEL29" s="27"/>
      <c r="DEM29" s="27"/>
      <c r="DEN29" s="28"/>
      <c r="DEO29" s="17"/>
      <c r="DEP29" s="27"/>
      <c r="DEQ29" s="27"/>
      <c r="DER29" s="27"/>
      <c r="DES29" s="27"/>
      <c r="DET29" s="27"/>
      <c r="DEU29" s="27"/>
      <c r="DEV29" s="28"/>
      <c r="DEW29" s="17"/>
      <c r="DEX29" s="27"/>
      <c r="DEY29" s="27"/>
      <c r="DEZ29" s="27"/>
      <c r="DFA29" s="27"/>
      <c r="DFB29" s="27"/>
      <c r="DFC29" s="27"/>
      <c r="DFD29" s="28"/>
      <c r="DFE29" s="17"/>
      <c r="DFF29" s="27"/>
      <c r="DFG29" s="27"/>
      <c r="DFH29" s="27"/>
      <c r="DFI29" s="27"/>
      <c r="DFJ29" s="27"/>
      <c r="DFK29" s="27"/>
      <c r="DFL29" s="28"/>
      <c r="DFM29" s="17"/>
      <c r="DFN29" s="27"/>
      <c r="DFO29" s="27"/>
      <c r="DFP29" s="27"/>
      <c r="DFQ29" s="27"/>
      <c r="DFR29" s="27"/>
      <c r="DFS29" s="27"/>
      <c r="DFT29" s="28"/>
      <c r="DFU29" s="17"/>
      <c r="DFV29" s="27"/>
      <c r="DFW29" s="27"/>
      <c r="DFX29" s="27"/>
      <c r="DFY29" s="27"/>
      <c r="DFZ29" s="27"/>
      <c r="DGA29" s="27"/>
      <c r="DGB29" s="28"/>
      <c r="DGC29" s="17"/>
      <c r="DGD29" s="27"/>
      <c r="DGE29" s="27"/>
      <c r="DGF29" s="27"/>
      <c r="DGG29" s="27"/>
      <c r="DGH29" s="27"/>
      <c r="DGI29" s="27"/>
      <c r="DGJ29" s="28"/>
      <c r="DGK29" s="17"/>
      <c r="DGL29" s="27"/>
      <c r="DGM29" s="27"/>
      <c r="DGN29" s="27"/>
      <c r="DGO29" s="27"/>
      <c r="DGP29" s="27"/>
      <c r="DGQ29" s="27"/>
      <c r="DGR29" s="28"/>
      <c r="DGS29" s="17"/>
      <c r="DGT29" s="27"/>
      <c r="DGU29" s="27"/>
      <c r="DGV29" s="27"/>
      <c r="DGW29" s="27"/>
      <c r="DGX29" s="27"/>
      <c r="DGY29" s="27"/>
      <c r="DGZ29" s="28"/>
      <c r="DHA29" s="17"/>
      <c r="DHB29" s="27"/>
      <c r="DHC29" s="27"/>
      <c r="DHD29" s="27"/>
      <c r="DHE29" s="27"/>
      <c r="DHF29" s="27"/>
      <c r="DHG29" s="27"/>
      <c r="DHH29" s="28"/>
      <c r="DHI29" s="17"/>
      <c r="DHJ29" s="27"/>
      <c r="DHK29" s="27"/>
      <c r="DHL29" s="27"/>
      <c r="DHM29" s="27"/>
      <c r="DHN29" s="27"/>
      <c r="DHO29" s="27"/>
      <c r="DHP29" s="28"/>
      <c r="DHQ29" s="17"/>
      <c r="DHR29" s="27"/>
      <c r="DHS29" s="27"/>
      <c r="DHT29" s="27"/>
      <c r="DHU29" s="27"/>
      <c r="DHV29" s="27"/>
      <c r="DHW29" s="27"/>
      <c r="DHX29" s="28"/>
      <c r="DHY29" s="17"/>
      <c r="DHZ29" s="27"/>
      <c r="DIA29" s="27"/>
      <c r="DIB29" s="27"/>
      <c r="DIC29" s="27"/>
      <c r="DID29" s="27"/>
      <c r="DIE29" s="27"/>
      <c r="DIF29" s="28"/>
      <c r="DIG29" s="17"/>
      <c r="DIH29" s="27"/>
      <c r="DII29" s="27"/>
      <c r="DIJ29" s="27"/>
      <c r="DIK29" s="27"/>
      <c r="DIL29" s="27"/>
      <c r="DIM29" s="27"/>
      <c r="DIN29" s="28"/>
      <c r="DIO29" s="17"/>
      <c r="DIP29" s="27"/>
      <c r="DIQ29" s="27"/>
      <c r="DIR29" s="27"/>
      <c r="DIS29" s="27"/>
      <c r="DIT29" s="27"/>
      <c r="DIU29" s="27"/>
      <c r="DIV29" s="28"/>
      <c r="DIW29" s="17"/>
      <c r="DIX29" s="27"/>
      <c r="DIY29" s="27"/>
      <c r="DIZ29" s="27"/>
      <c r="DJA29" s="27"/>
      <c r="DJB29" s="27"/>
      <c r="DJC29" s="27"/>
      <c r="DJD29" s="28"/>
      <c r="DJE29" s="17"/>
      <c r="DJF29" s="27"/>
      <c r="DJG29" s="27"/>
      <c r="DJH29" s="27"/>
      <c r="DJI29" s="27"/>
      <c r="DJJ29" s="27"/>
      <c r="DJK29" s="27"/>
      <c r="DJL29" s="28"/>
      <c r="DJM29" s="17"/>
      <c r="DJN29" s="27"/>
      <c r="DJO29" s="27"/>
      <c r="DJP29" s="27"/>
      <c r="DJQ29" s="27"/>
      <c r="DJR29" s="27"/>
      <c r="DJS29" s="27"/>
      <c r="DJT29" s="28"/>
      <c r="DJU29" s="17"/>
      <c r="DJV29" s="27"/>
      <c r="DJW29" s="27"/>
      <c r="DJX29" s="27"/>
      <c r="DJY29" s="27"/>
      <c r="DJZ29" s="27"/>
      <c r="DKA29" s="27"/>
      <c r="DKB29" s="28"/>
      <c r="DKC29" s="17"/>
      <c r="DKD29" s="27"/>
      <c r="DKE29" s="27"/>
      <c r="DKF29" s="27"/>
      <c r="DKG29" s="27"/>
      <c r="DKH29" s="27"/>
      <c r="DKI29" s="27"/>
      <c r="DKJ29" s="28"/>
      <c r="DKK29" s="17"/>
      <c r="DKL29" s="27"/>
      <c r="DKM29" s="27"/>
      <c r="DKN29" s="27"/>
      <c r="DKO29" s="27"/>
      <c r="DKP29" s="27"/>
      <c r="DKQ29" s="27"/>
      <c r="DKR29" s="28"/>
      <c r="DKS29" s="17"/>
      <c r="DKT29" s="27"/>
      <c r="DKU29" s="27"/>
      <c r="DKV29" s="27"/>
      <c r="DKW29" s="27"/>
      <c r="DKX29" s="27"/>
      <c r="DKY29" s="27"/>
      <c r="DKZ29" s="28"/>
      <c r="DLA29" s="17"/>
      <c r="DLB29" s="27"/>
      <c r="DLC29" s="27"/>
      <c r="DLD29" s="27"/>
      <c r="DLE29" s="27"/>
      <c r="DLF29" s="27"/>
      <c r="DLG29" s="27"/>
      <c r="DLH29" s="28"/>
      <c r="DLI29" s="17"/>
      <c r="DLJ29" s="27"/>
      <c r="DLK29" s="27"/>
      <c r="DLL29" s="27"/>
      <c r="DLM29" s="27"/>
      <c r="DLN29" s="27"/>
      <c r="DLO29" s="27"/>
      <c r="DLP29" s="28"/>
      <c r="DLQ29" s="17"/>
      <c r="DLR29" s="27"/>
      <c r="DLS29" s="27"/>
      <c r="DLT29" s="27"/>
      <c r="DLU29" s="27"/>
      <c r="DLV29" s="27"/>
      <c r="DLW29" s="27"/>
      <c r="DLX29" s="28"/>
      <c r="DLY29" s="17"/>
      <c r="DLZ29" s="27"/>
      <c r="DMA29" s="27"/>
      <c r="DMB29" s="27"/>
      <c r="DMC29" s="27"/>
      <c r="DMD29" s="27"/>
      <c r="DME29" s="27"/>
      <c r="DMF29" s="28"/>
      <c r="DMG29" s="17"/>
      <c r="DMH29" s="27"/>
      <c r="DMI29" s="27"/>
      <c r="DMJ29" s="27"/>
      <c r="DMK29" s="27"/>
      <c r="DML29" s="27"/>
      <c r="DMM29" s="27"/>
      <c r="DMN29" s="28"/>
      <c r="DMO29" s="17"/>
      <c r="DMP29" s="27"/>
      <c r="DMQ29" s="27"/>
      <c r="DMR29" s="27"/>
      <c r="DMS29" s="27"/>
      <c r="DMT29" s="27"/>
      <c r="DMU29" s="27"/>
      <c r="DMV29" s="28"/>
      <c r="DMW29" s="17"/>
      <c r="DMX29" s="27"/>
      <c r="DMY29" s="27"/>
      <c r="DMZ29" s="27"/>
      <c r="DNA29" s="27"/>
      <c r="DNB29" s="27"/>
      <c r="DNC29" s="27"/>
      <c r="DND29" s="28"/>
      <c r="DNE29" s="17"/>
      <c r="DNF29" s="27"/>
      <c r="DNG29" s="27"/>
      <c r="DNH29" s="27"/>
      <c r="DNI29" s="27"/>
      <c r="DNJ29" s="27"/>
      <c r="DNK29" s="27"/>
      <c r="DNL29" s="28"/>
      <c r="DNM29" s="17"/>
      <c r="DNN29" s="27"/>
      <c r="DNO29" s="27"/>
      <c r="DNP29" s="27"/>
      <c r="DNQ29" s="27"/>
      <c r="DNR29" s="27"/>
      <c r="DNS29" s="27"/>
      <c r="DNT29" s="28"/>
      <c r="DNU29" s="17"/>
      <c r="DNV29" s="27"/>
      <c r="DNW29" s="27"/>
      <c r="DNX29" s="27"/>
      <c r="DNY29" s="27"/>
      <c r="DNZ29" s="27"/>
      <c r="DOA29" s="27"/>
      <c r="DOB29" s="28"/>
      <c r="DOC29" s="17"/>
      <c r="DOD29" s="27"/>
      <c r="DOE29" s="27"/>
      <c r="DOF29" s="27"/>
      <c r="DOG29" s="27"/>
      <c r="DOH29" s="27"/>
      <c r="DOI29" s="27"/>
      <c r="DOJ29" s="28"/>
      <c r="DOK29" s="17"/>
      <c r="DOL29" s="27"/>
      <c r="DOM29" s="27"/>
      <c r="DON29" s="27"/>
      <c r="DOO29" s="27"/>
      <c r="DOP29" s="27"/>
      <c r="DOQ29" s="27"/>
      <c r="DOR29" s="28"/>
      <c r="DOS29" s="17"/>
      <c r="DOT29" s="27"/>
      <c r="DOU29" s="27"/>
      <c r="DOV29" s="27"/>
      <c r="DOW29" s="27"/>
      <c r="DOX29" s="27"/>
      <c r="DOY29" s="27"/>
      <c r="DOZ29" s="28"/>
      <c r="DPA29" s="17"/>
      <c r="DPB29" s="27"/>
      <c r="DPC29" s="27"/>
      <c r="DPD29" s="27"/>
      <c r="DPE29" s="27"/>
      <c r="DPF29" s="27"/>
      <c r="DPG29" s="27"/>
      <c r="DPH29" s="28"/>
      <c r="DPI29" s="17"/>
      <c r="DPJ29" s="27"/>
      <c r="DPK29" s="27"/>
      <c r="DPL29" s="27"/>
      <c r="DPM29" s="27"/>
      <c r="DPN29" s="27"/>
      <c r="DPO29" s="27"/>
      <c r="DPP29" s="28"/>
      <c r="DPQ29" s="17"/>
      <c r="DPR29" s="27"/>
      <c r="DPS29" s="27"/>
      <c r="DPT29" s="27"/>
      <c r="DPU29" s="27"/>
      <c r="DPV29" s="27"/>
      <c r="DPW29" s="27"/>
      <c r="DPX29" s="28"/>
      <c r="DPY29" s="17"/>
      <c r="DPZ29" s="27"/>
      <c r="DQA29" s="27"/>
      <c r="DQB29" s="27"/>
      <c r="DQC29" s="27"/>
      <c r="DQD29" s="27"/>
      <c r="DQE29" s="27"/>
      <c r="DQF29" s="28"/>
      <c r="DQG29" s="17"/>
      <c r="DQH29" s="27"/>
      <c r="DQI29" s="27"/>
      <c r="DQJ29" s="27"/>
      <c r="DQK29" s="27"/>
      <c r="DQL29" s="27"/>
      <c r="DQM29" s="27"/>
      <c r="DQN29" s="28"/>
      <c r="DQO29" s="17"/>
      <c r="DQP29" s="27"/>
      <c r="DQQ29" s="27"/>
      <c r="DQR29" s="27"/>
      <c r="DQS29" s="27"/>
      <c r="DQT29" s="27"/>
      <c r="DQU29" s="27"/>
      <c r="DQV29" s="28"/>
      <c r="DQW29" s="17"/>
      <c r="DQX29" s="27"/>
      <c r="DQY29" s="27"/>
      <c r="DQZ29" s="27"/>
      <c r="DRA29" s="27"/>
      <c r="DRB29" s="27"/>
      <c r="DRC29" s="27"/>
      <c r="DRD29" s="28"/>
      <c r="DRE29" s="17"/>
      <c r="DRF29" s="27"/>
      <c r="DRG29" s="27"/>
      <c r="DRH29" s="27"/>
      <c r="DRI29" s="27"/>
      <c r="DRJ29" s="27"/>
      <c r="DRK29" s="27"/>
      <c r="DRL29" s="28"/>
      <c r="DRM29" s="17"/>
      <c r="DRN29" s="27"/>
      <c r="DRO29" s="27"/>
      <c r="DRP29" s="27"/>
      <c r="DRQ29" s="27"/>
      <c r="DRR29" s="27"/>
      <c r="DRS29" s="27"/>
      <c r="DRT29" s="28"/>
      <c r="DRU29" s="17"/>
      <c r="DRV29" s="27"/>
      <c r="DRW29" s="27"/>
      <c r="DRX29" s="27"/>
      <c r="DRY29" s="27"/>
      <c r="DRZ29" s="27"/>
      <c r="DSA29" s="27"/>
      <c r="DSB29" s="28"/>
      <c r="DSC29" s="17"/>
      <c r="DSD29" s="27"/>
      <c r="DSE29" s="27"/>
      <c r="DSF29" s="27"/>
      <c r="DSG29" s="27"/>
      <c r="DSH29" s="27"/>
      <c r="DSI29" s="27"/>
      <c r="DSJ29" s="28"/>
      <c r="DSK29" s="17"/>
      <c r="DSL29" s="27"/>
      <c r="DSM29" s="27"/>
      <c r="DSN29" s="27"/>
      <c r="DSO29" s="27"/>
      <c r="DSP29" s="27"/>
      <c r="DSQ29" s="27"/>
      <c r="DSR29" s="28"/>
      <c r="DSS29" s="17"/>
      <c r="DST29" s="27"/>
      <c r="DSU29" s="27"/>
      <c r="DSV29" s="27"/>
      <c r="DSW29" s="27"/>
      <c r="DSX29" s="27"/>
      <c r="DSY29" s="27"/>
      <c r="DSZ29" s="28"/>
      <c r="DTA29" s="17"/>
      <c r="DTB29" s="27"/>
      <c r="DTC29" s="27"/>
      <c r="DTD29" s="27"/>
      <c r="DTE29" s="27"/>
      <c r="DTF29" s="27"/>
      <c r="DTG29" s="27"/>
      <c r="DTH29" s="28"/>
      <c r="DTI29" s="17"/>
      <c r="DTJ29" s="27"/>
      <c r="DTK29" s="27"/>
      <c r="DTL29" s="27"/>
      <c r="DTM29" s="27"/>
      <c r="DTN29" s="27"/>
      <c r="DTO29" s="27"/>
      <c r="DTP29" s="28"/>
      <c r="DTQ29" s="17"/>
      <c r="DTR29" s="27"/>
      <c r="DTS29" s="27"/>
      <c r="DTT29" s="27"/>
      <c r="DTU29" s="27"/>
      <c r="DTV29" s="27"/>
      <c r="DTW29" s="27"/>
      <c r="DTX29" s="28"/>
      <c r="DTY29" s="17"/>
      <c r="DTZ29" s="27"/>
      <c r="DUA29" s="27"/>
      <c r="DUB29" s="27"/>
      <c r="DUC29" s="27"/>
      <c r="DUD29" s="27"/>
      <c r="DUE29" s="27"/>
      <c r="DUF29" s="28"/>
      <c r="DUG29" s="17"/>
      <c r="DUH29" s="27"/>
      <c r="DUI29" s="27"/>
      <c r="DUJ29" s="27"/>
      <c r="DUK29" s="27"/>
      <c r="DUL29" s="27"/>
      <c r="DUM29" s="27"/>
      <c r="DUN29" s="28"/>
      <c r="DUO29" s="17"/>
      <c r="DUP29" s="27"/>
      <c r="DUQ29" s="27"/>
      <c r="DUR29" s="27"/>
      <c r="DUS29" s="27"/>
      <c r="DUT29" s="27"/>
      <c r="DUU29" s="27"/>
      <c r="DUV29" s="28"/>
      <c r="DUW29" s="17"/>
      <c r="DUX29" s="27"/>
      <c r="DUY29" s="27"/>
      <c r="DUZ29" s="27"/>
      <c r="DVA29" s="27"/>
      <c r="DVB29" s="27"/>
      <c r="DVC29" s="27"/>
      <c r="DVD29" s="28"/>
      <c r="DVE29" s="17"/>
      <c r="DVF29" s="27"/>
      <c r="DVG29" s="27"/>
      <c r="DVH29" s="27"/>
      <c r="DVI29" s="27"/>
      <c r="DVJ29" s="27"/>
      <c r="DVK29" s="27"/>
      <c r="DVL29" s="28"/>
      <c r="DVM29" s="17"/>
      <c r="DVN29" s="27"/>
      <c r="DVO29" s="27"/>
      <c r="DVP29" s="27"/>
      <c r="DVQ29" s="27"/>
      <c r="DVR29" s="27"/>
      <c r="DVS29" s="27"/>
      <c r="DVT29" s="28"/>
      <c r="DVU29" s="17"/>
      <c r="DVV29" s="27"/>
      <c r="DVW29" s="27"/>
      <c r="DVX29" s="27"/>
      <c r="DVY29" s="27"/>
      <c r="DVZ29" s="27"/>
      <c r="DWA29" s="27"/>
      <c r="DWB29" s="28"/>
      <c r="DWC29" s="17"/>
      <c r="DWD29" s="27"/>
      <c r="DWE29" s="27"/>
      <c r="DWF29" s="27"/>
      <c r="DWG29" s="27"/>
      <c r="DWH29" s="27"/>
      <c r="DWI29" s="27"/>
      <c r="DWJ29" s="28"/>
      <c r="DWK29" s="17"/>
      <c r="DWL29" s="27"/>
      <c r="DWM29" s="27"/>
      <c r="DWN29" s="27"/>
      <c r="DWO29" s="27"/>
      <c r="DWP29" s="27"/>
      <c r="DWQ29" s="27"/>
      <c r="DWR29" s="28"/>
      <c r="DWS29" s="17"/>
      <c r="DWT29" s="27"/>
      <c r="DWU29" s="27"/>
      <c r="DWV29" s="27"/>
      <c r="DWW29" s="27"/>
      <c r="DWX29" s="27"/>
      <c r="DWY29" s="27"/>
      <c r="DWZ29" s="28"/>
      <c r="DXA29" s="17"/>
      <c r="DXB29" s="27"/>
      <c r="DXC29" s="27"/>
      <c r="DXD29" s="27"/>
      <c r="DXE29" s="27"/>
      <c r="DXF29" s="27"/>
      <c r="DXG29" s="27"/>
      <c r="DXH29" s="28"/>
      <c r="DXI29" s="17"/>
      <c r="DXJ29" s="27"/>
      <c r="DXK29" s="27"/>
      <c r="DXL29" s="27"/>
      <c r="DXM29" s="27"/>
      <c r="DXN29" s="27"/>
      <c r="DXO29" s="27"/>
      <c r="DXP29" s="28"/>
      <c r="DXQ29" s="17"/>
      <c r="DXR29" s="27"/>
      <c r="DXS29" s="27"/>
      <c r="DXT29" s="27"/>
      <c r="DXU29" s="27"/>
      <c r="DXV29" s="27"/>
      <c r="DXW29" s="27"/>
      <c r="DXX29" s="28"/>
      <c r="DXY29" s="17"/>
      <c r="DXZ29" s="27"/>
      <c r="DYA29" s="27"/>
      <c r="DYB29" s="27"/>
      <c r="DYC29" s="27"/>
      <c r="DYD29" s="27"/>
      <c r="DYE29" s="27"/>
      <c r="DYF29" s="28"/>
      <c r="DYG29" s="17"/>
      <c r="DYH29" s="27"/>
      <c r="DYI29" s="27"/>
      <c r="DYJ29" s="27"/>
      <c r="DYK29" s="27"/>
      <c r="DYL29" s="27"/>
      <c r="DYM29" s="27"/>
      <c r="DYN29" s="28"/>
      <c r="DYO29" s="17"/>
      <c r="DYP29" s="27"/>
      <c r="DYQ29" s="27"/>
      <c r="DYR29" s="27"/>
      <c r="DYS29" s="27"/>
      <c r="DYT29" s="27"/>
      <c r="DYU29" s="27"/>
      <c r="DYV29" s="28"/>
      <c r="DYW29" s="17"/>
      <c r="DYX29" s="27"/>
      <c r="DYY29" s="27"/>
      <c r="DYZ29" s="27"/>
      <c r="DZA29" s="27"/>
      <c r="DZB29" s="27"/>
      <c r="DZC29" s="27"/>
      <c r="DZD29" s="28"/>
      <c r="DZE29" s="17"/>
      <c r="DZF29" s="27"/>
      <c r="DZG29" s="27"/>
      <c r="DZH29" s="27"/>
      <c r="DZI29" s="27"/>
      <c r="DZJ29" s="27"/>
      <c r="DZK29" s="27"/>
      <c r="DZL29" s="28"/>
      <c r="DZM29" s="17"/>
      <c r="DZN29" s="27"/>
      <c r="DZO29" s="27"/>
      <c r="DZP29" s="27"/>
      <c r="DZQ29" s="27"/>
      <c r="DZR29" s="27"/>
      <c r="DZS29" s="27"/>
      <c r="DZT29" s="28"/>
      <c r="DZU29" s="17"/>
      <c r="DZV29" s="27"/>
      <c r="DZW29" s="27"/>
      <c r="DZX29" s="27"/>
      <c r="DZY29" s="27"/>
      <c r="DZZ29" s="27"/>
      <c r="EAA29" s="27"/>
      <c r="EAB29" s="28"/>
      <c r="EAC29" s="17"/>
      <c r="EAD29" s="27"/>
      <c r="EAE29" s="27"/>
      <c r="EAF29" s="27"/>
      <c r="EAG29" s="27"/>
      <c r="EAH29" s="27"/>
      <c r="EAI29" s="27"/>
      <c r="EAJ29" s="28"/>
      <c r="EAK29" s="17"/>
      <c r="EAL29" s="27"/>
      <c r="EAM29" s="27"/>
      <c r="EAN29" s="27"/>
      <c r="EAO29" s="27"/>
      <c r="EAP29" s="27"/>
      <c r="EAQ29" s="27"/>
      <c r="EAR29" s="28"/>
      <c r="EAS29" s="17"/>
      <c r="EAT29" s="27"/>
      <c r="EAU29" s="27"/>
      <c r="EAV29" s="27"/>
      <c r="EAW29" s="27"/>
      <c r="EAX29" s="27"/>
      <c r="EAY29" s="27"/>
      <c r="EAZ29" s="28"/>
      <c r="EBA29" s="17"/>
      <c r="EBB29" s="27"/>
      <c r="EBC29" s="27"/>
      <c r="EBD29" s="27"/>
      <c r="EBE29" s="27"/>
      <c r="EBF29" s="27"/>
      <c r="EBG29" s="27"/>
      <c r="EBH29" s="28"/>
      <c r="EBI29" s="17"/>
      <c r="EBJ29" s="27"/>
      <c r="EBK29" s="27"/>
      <c r="EBL29" s="27"/>
      <c r="EBM29" s="27"/>
      <c r="EBN29" s="27"/>
      <c r="EBO29" s="27"/>
      <c r="EBP29" s="28"/>
      <c r="EBQ29" s="17"/>
      <c r="EBR29" s="27"/>
      <c r="EBS29" s="27"/>
      <c r="EBT29" s="27"/>
      <c r="EBU29" s="27"/>
      <c r="EBV29" s="27"/>
      <c r="EBW29" s="27"/>
      <c r="EBX29" s="28"/>
      <c r="EBY29" s="17"/>
      <c r="EBZ29" s="27"/>
      <c r="ECA29" s="27"/>
      <c r="ECB29" s="27"/>
      <c r="ECC29" s="27"/>
      <c r="ECD29" s="27"/>
      <c r="ECE29" s="27"/>
      <c r="ECF29" s="28"/>
      <c r="ECG29" s="17"/>
      <c r="ECH29" s="27"/>
      <c r="ECI29" s="27"/>
      <c r="ECJ29" s="27"/>
      <c r="ECK29" s="27"/>
      <c r="ECL29" s="27"/>
      <c r="ECM29" s="27"/>
      <c r="ECN29" s="28"/>
      <c r="ECO29" s="17"/>
      <c r="ECP29" s="27"/>
      <c r="ECQ29" s="27"/>
      <c r="ECR29" s="27"/>
      <c r="ECS29" s="27"/>
      <c r="ECT29" s="27"/>
      <c r="ECU29" s="27"/>
      <c r="ECV29" s="28"/>
      <c r="ECW29" s="17"/>
      <c r="ECX29" s="27"/>
      <c r="ECY29" s="27"/>
      <c r="ECZ29" s="27"/>
      <c r="EDA29" s="27"/>
      <c r="EDB29" s="27"/>
      <c r="EDC29" s="27"/>
      <c r="EDD29" s="28"/>
      <c r="EDE29" s="17"/>
      <c r="EDF29" s="27"/>
      <c r="EDG29" s="27"/>
      <c r="EDH29" s="27"/>
      <c r="EDI29" s="27"/>
      <c r="EDJ29" s="27"/>
      <c r="EDK29" s="27"/>
      <c r="EDL29" s="28"/>
      <c r="EDM29" s="17"/>
      <c r="EDN29" s="27"/>
      <c r="EDO29" s="27"/>
      <c r="EDP29" s="27"/>
      <c r="EDQ29" s="27"/>
      <c r="EDR29" s="27"/>
      <c r="EDS29" s="27"/>
      <c r="EDT29" s="28"/>
      <c r="EDU29" s="17"/>
      <c r="EDV29" s="27"/>
      <c r="EDW29" s="27"/>
      <c r="EDX29" s="27"/>
      <c r="EDY29" s="27"/>
      <c r="EDZ29" s="27"/>
      <c r="EEA29" s="27"/>
      <c r="EEB29" s="28"/>
      <c r="EEC29" s="17"/>
      <c r="EED29" s="27"/>
      <c r="EEE29" s="27"/>
      <c r="EEF29" s="27"/>
      <c r="EEG29" s="27"/>
      <c r="EEH29" s="27"/>
      <c r="EEI29" s="27"/>
      <c r="EEJ29" s="28"/>
      <c r="EEK29" s="17"/>
      <c r="EEL29" s="27"/>
      <c r="EEM29" s="27"/>
      <c r="EEN29" s="27"/>
      <c r="EEO29" s="27"/>
      <c r="EEP29" s="27"/>
      <c r="EEQ29" s="27"/>
      <c r="EER29" s="28"/>
      <c r="EES29" s="17"/>
      <c r="EET29" s="27"/>
      <c r="EEU29" s="27"/>
      <c r="EEV29" s="27"/>
      <c r="EEW29" s="27"/>
      <c r="EEX29" s="27"/>
      <c r="EEY29" s="27"/>
      <c r="EEZ29" s="28"/>
      <c r="EFA29" s="17"/>
      <c r="EFB29" s="27"/>
      <c r="EFC29" s="27"/>
      <c r="EFD29" s="27"/>
      <c r="EFE29" s="27"/>
      <c r="EFF29" s="27"/>
      <c r="EFG29" s="27"/>
      <c r="EFH29" s="28"/>
      <c r="EFI29" s="17"/>
      <c r="EFJ29" s="27"/>
      <c r="EFK29" s="27"/>
      <c r="EFL29" s="27"/>
      <c r="EFM29" s="27"/>
      <c r="EFN29" s="27"/>
      <c r="EFO29" s="27"/>
      <c r="EFP29" s="28"/>
      <c r="EFQ29" s="17"/>
      <c r="EFR29" s="27"/>
      <c r="EFS29" s="27"/>
      <c r="EFT29" s="27"/>
      <c r="EFU29" s="27"/>
      <c r="EFV29" s="27"/>
      <c r="EFW29" s="27"/>
      <c r="EFX29" s="28"/>
      <c r="EFY29" s="17"/>
      <c r="EFZ29" s="27"/>
      <c r="EGA29" s="27"/>
      <c r="EGB29" s="27"/>
      <c r="EGC29" s="27"/>
      <c r="EGD29" s="27"/>
      <c r="EGE29" s="27"/>
      <c r="EGF29" s="28"/>
      <c r="EGG29" s="17"/>
      <c r="EGH29" s="27"/>
      <c r="EGI29" s="27"/>
      <c r="EGJ29" s="27"/>
      <c r="EGK29" s="27"/>
      <c r="EGL29" s="27"/>
      <c r="EGM29" s="27"/>
      <c r="EGN29" s="28"/>
      <c r="EGO29" s="17"/>
      <c r="EGP29" s="27"/>
      <c r="EGQ29" s="27"/>
      <c r="EGR29" s="27"/>
      <c r="EGS29" s="27"/>
      <c r="EGT29" s="27"/>
      <c r="EGU29" s="27"/>
      <c r="EGV29" s="28"/>
      <c r="EGW29" s="17"/>
      <c r="EGX29" s="27"/>
      <c r="EGY29" s="27"/>
      <c r="EGZ29" s="27"/>
      <c r="EHA29" s="27"/>
      <c r="EHB29" s="27"/>
      <c r="EHC29" s="27"/>
      <c r="EHD29" s="28"/>
      <c r="EHE29" s="17"/>
      <c r="EHF29" s="27"/>
      <c r="EHG29" s="27"/>
      <c r="EHH29" s="27"/>
      <c r="EHI29" s="27"/>
      <c r="EHJ29" s="27"/>
      <c r="EHK29" s="27"/>
      <c r="EHL29" s="28"/>
      <c r="EHM29" s="17"/>
      <c r="EHN29" s="27"/>
      <c r="EHO29" s="27"/>
      <c r="EHP29" s="27"/>
      <c r="EHQ29" s="27"/>
      <c r="EHR29" s="27"/>
      <c r="EHS29" s="27"/>
      <c r="EHT29" s="28"/>
      <c r="EHU29" s="17"/>
      <c r="EHV29" s="27"/>
      <c r="EHW29" s="27"/>
      <c r="EHX29" s="27"/>
      <c r="EHY29" s="27"/>
      <c r="EHZ29" s="27"/>
      <c r="EIA29" s="27"/>
      <c r="EIB29" s="28"/>
      <c r="EIC29" s="17"/>
      <c r="EID29" s="27"/>
      <c r="EIE29" s="27"/>
      <c r="EIF29" s="27"/>
      <c r="EIG29" s="27"/>
      <c r="EIH29" s="27"/>
      <c r="EII29" s="27"/>
      <c r="EIJ29" s="28"/>
      <c r="EIK29" s="17"/>
      <c r="EIL29" s="27"/>
      <c r="EIM29" s="27"/>
      <c r="EIN29" s="27"/>
      <c r="EIO29" s="27"/>
      <c r="EIP29" s="27"/>
      <c r="EIQ29" s="27"/>
      <c r="EIR29" s="28"/>
      <c r="EIS29" s="17"/>
      <c r="EIT29" s="27"/>
      <c r="EIU29" s="27"/>
      <c r="EIV29" s="27"/>
      <c r="EIW29" s="27"/>
      <c r="EIX29" s="27"/>
      <c r="EIY29" s="27"/>
      <c r="EIZ29" s="28"/>
      <c r="EJA29" s="17"/>
      <c r="EJB29" s="27"/>
      <c r="EJC29" s="27"/>
      <c r="EJD29" s="27"/>
      <c r="EJE29" s="27"/>
      <c r="EJF29" s="27"/>
      <c r="EJG29" s="27"/>
      <c r="EJH29" s="28"/>
      <c r="EJI29" s="17"/>
      <c r="EJJ29" s="27"/>
      <c r="EJK29" s="27"/>
      <c r="EJL29" s="27"/>
      <c r="EJM29" s="27"/>
      <c r="EJN29" s="27"/>
      <c r="EJO29" s="27"/>
      <c r="EJP29" s="28"/>
      <c r="EJQ29" s="17"/>
      <c r="EJR29" s="27"/>
      <c r="EJS29" s="27"/>
      <c r="EJT29" s="27"/>
      <c r="EJU29" s="27"/>
      <c r="EJV29" s="27"/>
      <c r="EJW29" s="27"/>
      <c r="EJX29" s="28"/>
      <c r="EJY29" s="17"/>
      <c r="EJZ29" s="27"/>
      <c r="EKA29" s="27"/>
      <c r="EKB29" s="27"/>
      <c r="EKC29" s="27"/>
      <c r="EKD29" s="27"/>
      <c r="EKE29" s="27"/>
      <c r="EKF29" s="28"/>
      <c r="EKG29" s="17"/>
      <c r="EKH29" s="27"/>
      <c r="EKI29" s="27"/>
      <c r="EKJ29" s="27"/>
      <c r="EKK29" s="27"/>
      <c r="EKL29" s="27"/>
      <c r="EKM29" s="27"/>
      <c r="EKN29" s="28"/>
      <c r="EKO29" s="17"/>
      <c r="EKP29" s="27"/>
      <c r="EKQ29" s="27"/>
      <c r="EKR29" s="27"/>
      <c r="EKS29" s="27"/>
      <c r="EKT29" s="27"/>
      <c r="EKU29" s="27"/>
      <c r="EKV29" s="28"/>
      <c r="EKW29" s="17"/>
      <c r="EKX29" s="27"/>
      <c r="EKY29" s="27"/>
      <c r="EKZ29" s="27"/>
      <c r="ELA29" s="27"/>
      <c r="ELB29" s="27"/>
      <c r="ELC29" s="27"/>
      <c r="ELD29" s="28"/>
      <c r="ELE29" s="17"/>
      <c r="ELF29" s="27"/>
      <c r="ELG29" s="27"/>
      <c r="ELH29" s="27"/>
      <c r="ELI29" s="27"/>
      <c r="ELJ29" s="27"/>
      <c r="ELK29" s="27"/>
      <c r="ELL29" s="28"/>
      <c r="ELM29" s="17"/>
      <c r="ELN29" s="27"/>
      <c r="ELO29" s="27"/>
      <c r="ELP29" s="27"/>
      <c r="ELQ29" s="27"/>
      <c r="ELR29" s="27"/>
      <c r="ELS29" s="27"/>
      <c r="ELT29" s="28"/>
      <c r="ELU29" s="17"/>
      <c r="ELV29" s="27"/>
      <c r="ELW29" s="27"/>
      <c r="ELX29" s="27"/>
      <c r="ELY29" s="27"/>
      <c r="ELZ29" s="27"/>
      <c r="EMA29" s="27"/>
      <c r="EMB29" s="28"/>
      <c r="EMC29" s="17"/>
      <c r="EMD29" s="27"/>
      <c r="EME29" s="27"/>
      <c r="EMF29" s="27"/>
      <c r="EMG29" s="27"/>
      <c r="EMH29" s="27"/>
      <c r="EMI29" s="27"/>
      <c r="EMJ29" s="28"/>
      <c r="EMK29" s="17"/>
      <c r="EML29" s="27"/>
      <c r="EMM29" s="27"/>
      <c r="EMN29" s="27"/>
      <c r="EMO29" s="27"/>
      <c r="EMP29" s="27"/>
      <c r="EMQ29" s="27"/>
      <c r="EMR29" s="28"/>
      <c r="EMS29" s="17"/>
      <c r="EMT29" s="27"/>
      <c r="EMU29" s="27"/>
      <c r="EMV29" s="27"/>
      <c r="EMW29" s="27"/>
      <c r="EMX29" s="27"/>
      <c r="EMY29" s="27"/>
      <c r="EMZ29" s="28"/>
      <c r="ENA29" s="17"/>
      <c r="ENB29" s="27"/>
      <c r="ENC29" s="27"/>
      <c r="END29" s="27"/>
      <c r="ENE29" s="27"/>
      <c r="ENF29" s="27"/>
      <c r="ENG29" s="27"/>
      <c r="ENH29" s="28"/>
      <c r="ENI29" s="17"/>
      <c r="ENJ29" s="27"/>
      <c r="ENK29" s="27"/>
      <c r="ENL29" s="27"/>
      <c r="ENM29" s="27"/>
      <c r="ENN29" s="27"/>
      <c r="ENO29" s="27"/>
      <c r="ENP29" s="28"/>
      <c r="ENQ29" s="17"/>
      <c r="ENR29" s="27"/>
      <c r="ENS29" s="27"/>
      <c r="ENT29" s="27"/>
      <c r="ENU29" s="27"/>
      <c r="ENV29" s="27"/>
      <c r="ENW29" s="27"/>
      <c r="ENX29" s="28"/>
      <c r="ENY29" s="17"/>
      <c r="ENZ29" s="27"/>
      <c r="EOA29" s="27"/>
      <c r="EOB29" s="27"/>
      <c r="EOC29" s="27"/>
      <c r="EOD29" s="27"/>
      <c r="EOE29" s="27"/>
      <c r="EOF29" s="28"/>
      <c r="EOG29" s="17"/>
      <c r="EOH29" s="27"/>
      <c r="EOI29" s="27"/>
      <c r="EOJ29" s="27"/>
      <c r="EOK29" s="27"/>
      <c r="EOL29" s="27"/>
      <c r="EOM29" s="27"/>
      <c r="EON29" s="28"/>
      <c r="EOO29" s="17"/>
      <c r="EOP29" s="27"/>
      <c r="EOQ29" s="27"/>
      <c r="EOR29" s="27"/>
      <c r="EOS29" s="27"/>
      <c r="EOT29" s="27"/>
      <c r="EOU29" s="27"/>
      <c r="EOV29" s="28"/>
      <c r="EOW29" s="17"/>
      <c r="EOX29" s="27"/>
      <c r="EOY29" s="27"/>
      <c r="EOZ29" s="27"/>
      <c r="EPA29" s="27"/>
      <c r="EPB29" s="27"/>
      <c r="EPC29" s="27"/>
      <c r="EPD29" s="28"/>
      <c r="EPE29" s="17"/>
      <c r="EPF29" s="27"/>
      <c r="EPG29" s="27"/>
      <c r="EPH29" s="27"/>
      <c r="EPI29" s="27"/>
      <c r="EPJ29" s="27"/>
      <c r="EPK29" s="27"/>
      <c r="EPL29" s="28"/>
      <c r="EPM29" s="17"/>
      <c r="EPN29" s="27"/>
      <c r="EPO29" s="27"/>
      <c r="EPP29" s="27"/>
      <c r="EPQ29" s="27"/>
      <c r="EPR29" s="27"/>
      <c r="EPS29" s="27"/>
      <c r="EPT29" s="28"/>
      <c r="EPU29" s="17"/>
      <c r="EPV29" s="27"/>
      <c r="EPW29" s="27"/>
      <c r="EPX29" s="27"/>
      <c r="EPY29" s="27"/>
      <c r="EPZ29" s="27"/>
      <c r="EQA29" s="27"/>
      <c r="EQB29" s="28"/>
      <c r="EQC29" s="17"/>
      <c r="EQD29" s="27"/>
      <c r="EQE29" s="27"/>
      <c r="EQF29" s="27"/>
      <c r="EQG29" s="27"/>
      <c r="EQH29" s="27"/>
      <c r="EQI29" s="27"/>
      <c r="EQJ29" s="28"/>
      <c r="EQK29" s="17"/>
      <c r="EQL29" s="27"/>
      <c r="EQM29" s="27"/>
      <c r="EQN29" s="27"/>
      <c r="EQO29" s="27"/>
      <c r="EQP29" s="27"/>
      <c r="EQQ29" s="27"/>
      <c r="EQR29" s="28"/>
      <c r="EQS29" s="17"/>
      <c r="EQT29" s="27"/>
      <c r="EQU29" s="27"/>
      <c r="EQV29" s="27"/>
      <c r="EQW29" s="27"/>
      <c r="EQX29" s="27"/>
      <c r="EQY29" s="27"/>
      <c r="EQZ29" s="28"/>
      <c r="ERA29" s="17"/>
      <c r="ERB29" s="27"/>
      <c r="ERC29" s="27"/>
      <c r="ERD29" s="27"/>
      <c r="ERE29" s="27"/>
      <c r="ERF29" s="27"/>
      <c r="ERG29" s="27"/>
      <c r="ERH29" s="28"/>
      <c r="ERI29" s="17"/>
      <c r="ERJ29" s="27"/>
      <c r="ERK29" s="27"/>
      <c r="ERL29" s="27"/>
      <c r="ERM29" s="27"/>
      <c r="ERN29" s="27"/>
      <c r="ERO29" s="27"/>
      <c r="ERP29" s="28"/>
      <c r="ERQ29" s="17"/>
      <c r="ERR29" s="27"/>
      <c r="ERS29" s="27"/>
      <c r="ERT29" s="27"/>
      <c r="ERU29" s="27"/>
      <c r="ERV29" s="27"/>
      <c r="ERW29" s="27"/>
      <c r="ERX29" s="28"/>
      <c r="ERY29" s="17"/>
      <c r="ERZ29" s="27"/>
      <c r="ESA29" s="27"/>
      <c r="ESB29" s="27"/>
      <c r="ESC29" s="27"/>
      <c r="ESD29" s="27"/>
      <c r="ESE29" s="27"/>
      <c r="ESF29" s="28"/>
      <c r="ESG29" s="17"/>
      <c r="ESH29" s="27"/>
      <c r="ESI29" s="27"/>
      <c r="ESJ29" s="27"/>
      <c r="ESK29" s="27"/>
      <c r="ESL29" s="27"/>
      <c r="ESM29" s="27"/>
      <c r="ESN29" s="28"/>
      <c r="ESO29" s="17"/>
      <c r="ESP29" s="27"/>
      <c r="ESQ29" s="27"/>
      <c r="ESR29" s="27"/>
      <c r="ESS29" s="27"/>
      <c r="EST29" s="27"/>
      <c r="ESU29" s="27"/>
      <c r="ESV29" s="28"/>
      <c r="ESW29" s="17"/>
      <c r="ESX29" s="27"/>
      <c r="ESY29" s="27"/>
      <c r="ESZ29" s="27"/>
      <c r="ETA29" s="27"/>
      <c r="ETB29" s="27"/>
      <c r="ETC29" s="27"/>
      <c r="ETD29" s="28"/>
      <c r="ETE29" s="17"/>
      <c r="ETF29" s="27"/>
      <c r="ETG29" s="27"/>
      <c r="ETH29" s="27"/>
      <c r="ETI29" s="27"/>
      <c r="ETJ29" s="27"/>
      <c r="ETK29" s="27"/>
      <c r="ETL29" s="28"/>
      <c r="ETM29" s="17"/>
      <c r="ETN29" s="27"/>
      <c r="ETO29" s="27"/>
      <c r="ETP29" s="27"/>
      <c r="ETQ29" s="27"/>
      <c r="ETR29" s="27"/>
      <c r="ETS29" s="27"/>
      <c r="ETT29" s="28"/>
      <c r="ETU29" s="17"/>
      <c r="ETV29" s="27"/>
      <c r="ETW29" s="27"/>
      <c r="ETX29" s="27"/>
      <c r="ETY29" s="27"/>
      <c r="ETZ29" s="27"/>
      <c r="EUA29" s="27"/>
      <c r="EUB29" s="28"/>
      <c r="EUC29" s="17"/>
      <c r="EUD29" s="27"/>
      <c r="EUE29" s="27"/>
      <c r="EUF29" s="27"/>
      <c r="EUG29" s="27"/>
      <c r="EUH29" s="27"/>
      <c r="EUI29" s="27"/>
      <c r="EUJ29" s="28"/>
      <c r="EUK29" s="17"/>
      <c r="EUL29" s="27"/>
      <c r="EUM29" s="27"/>
      <c r="EUN29" s="27"/>
      <c r="EUO29" s="27"/>
      <c r="EUP29" s="27"/>
      <c r="EUQ29" s="27"/>
      <c r="EUR29" s="28"/>
      <c r="EUS29" s="17"/>
      <c r="EUT29" s="27"/>
      <c r="EUU29" s="27"/>
      <c r="EUV29" s="27"/>
      <c r="EUW29" s="27"/>
      <c r="EUX29" s="27"/>
      <c r="EUY29" s="27"/>
      <c r="EUZ29" s="28"/>
      <c r="EVA29" s="17"/>
      <c r="EVB29" s="27"/>
      <c r="EVC29" s="27"/>
      <c r="EVD29" s="27"/>
      <c r="EVE29" s="27"/>
      <c r="EVF29" s="27"/>
      <c r="EVG29" s="27"/>
      <c r="EVH29" s="28"/>
      <c r="EVI29" s="17"/>
      <c r="EVJ29" s="27"/>
      <c r="EVK29" s="27"/>
      <c r="EVL29" s="27"/>
      <c r="EVM29" s="27"/>
      <c r="EVN29" s="27"/>
      <c r="EVO29" s="27"/>
      <c r="EVP29" s="28"/>
      <c r="EVQ29" s="17"/>
      <c r="EVR29" s="27"/>
      <c r="EVS29" s="27"/>
      <c r="EVT29" s="27"/>
      <c r="EVU29" s="27"/>
      <c r="EVV29" s="27"/>
      <c r="EVW29" s="27"/>
      <c r="EVX29" s="28"/>
      <c r="EVY29" s="17"/>
      <c r="EVZ29" s="27"/>
      <c r="EWA29" s="27"/>
      <c r="EWB29" s="27"/>
      <c r="EWC29" s="27"/>
      <c r="EWD29" s="27"/>
      <c r="EWE29" s="27"/>
      <c r="EWF29" s="28"/>
      <c r="EWG29" s="17"/>
      <c r="EWH29" s="27"/>
      <c r="EWI29" s="27"/>
      <c r="EWJ29" s="27"/>
      <c r="EWK29" s="27"/>
      <c r="EWL29" s="27"/>
      <c r="EWM29" s="27"/>
      <c r="EWN29" s="28"/>
      <c r="EWO29" s="17"/>
      <c r="EWP29" s="27"/>
      <c r="EWQ29" s="27"/>
      <c r="EWR29" s="27"/>
      <c r="EWS29" s="27"/>
      <c r="EWT29" s="27"/>
      <c r="EWU29" s="27"/>
      <c r="EWV29" s="28"/>
      <c r="EWW29" s="17"/>
      <c r="EWX29" s="27"/>
      <c r="EWY29" s="27"/>
      <c r="EWZ29" s="27"/>
      <c r="EXA29" s="27"/>
      <c r="EXB29" s="27"/>
      <c r="EXC29" s="27"/>
      <c r="EXD29" s="28"/>
      <c r="EXE29" s="17"/>
      <c r="EXF29" s="27"/>
      <c r="EXG29" s="27"/>
      <c r="EXH29" s="27"/>
      <c r="EXI29" s="27"/>
      <c r="EXJ29" s="27"/>
      <c r="EXK29" s="27"/>
      <c r="EXL29" s="28"/>
      <c r="EXM29" s="17"/>
      <c r="EXN29" s="27"/>
      <c r="EXO29" s="27"/>
      <c r="EXP29" s="27"/>
      <c r="EXQ29" s="27"/>
      <c r="EXR29" s="27"/>
      <c r="EXS29" s="27"/>
      <c r="EXT29" s="28"/>
      <c r="EXU29" s="17"/>
      <c r="EXV29" s="27"/>
      <c r="EXW29" s="27"/>
      <c r="EXX29" s="27"/>
      <c r="EXY29" s="27"/>
      <c r="EXZ29" s="27"/>
      <c r="EYA29" s="27"/>
      <c r="EYB29" s="28"/>
      <c r="EYC29" s="17"/>
      <c r="EYD29" s="27"/>
      <c r="EYE29" s="27"/>
      <c r="EYF29" s="27"/>
      <c r="EYG29" s="27"/>
      <c r="EYH29" s="27"/>
      <c r="EYI29" s="27"/>
      <c r="EYJ29" s="28"/>
      <c r="EYK29" s="17"/>
      <c r="EYL29" s="27"/>
      <c r="EYM29" s="27"/>
      <c r="EYN29" s="27"/>
      <c r="EYO29" s="27"/>
      <c r="EYP29" s="27"/>
      <c r="EYQ29" s="27"/>
      <c r="EYR29" s="28"/>
      <c r="EYS29" s="17"/>
      <c r="EYT29" s="27"/>
      <c r="EYU29" s="27"/>
      <c r="EYV29" s="27"/>
      <c r="EYW29" s="27"/>
      <c r="EYX29" s="27"/>
      <c r="EYY29" s="27"/>
      <c r="EYZ29" s="28"/>
      <c r="EZA29" s="17"/>
      <c r="EZB29" s="27"/>
      <c r="EZC29" s="27"/>
      <c r="EZD29" s="27"/>
      <c r="EZE29" s="27"/>
      <c r="EZF29" s="27"/>
      <c r="EZG29" s="27"/>
      <c r="EZH29" s="28"/>
      <c r="EZI29" s="17"/>
      <c r="EZJ29" s="27"/>
      <c r="EZK29" s="27"/>
      <c r="EZL29" s="27"/>
      <c r="EZM29" s="27"/>
      <c r="EZN29" s="27"/>
      <c r="EZO29" s="27"/>
      <c r="EZP29" s="28"/>
      <c r="EZQ29" s="17"/>
      <c r="EZR29" s="27"/>
      <c r="EZS29" s="27"/>
      <c r="EZT29" s="27"/>
      <c r="EZU29" s="27"/>
      <c r="EZV29" s="27"/>
      <c r="EZW29" s="27"/>
      <c r="EZX29" s="28"/>
      <c r="EZY29" s="17"/>
      <c r="EZZ29" s="27"/>
      <c r="FAA29" s="27"/>
      <c r="FAB29" s="27"/>
      <c r="FAC29" s="27"/>
      <c r="FAD29" s="27"/>
      <c r="FAE29" s="27"/>
      <c r="FAF29" s="28"/>
      <c r="FAG29" s="17"/>
      <c r="FAH29" s="27"/>
      <c r="FAI29" s="27"/>
      <c r="FAJ29" s="27"/>
      <c r="FAK29" s="27"/>
      <c r="FAL29" s="27"/>
      <c r="FAM29" s="27"/>
      <c r="FAN29" s="28"/>
      <c r="FAO29" s="17"/>
      <c r="FAP29" s="27"/>
      <c r="FAQ29" s="27"/>
      <c r="FAR29" s="27"/>
      <c r="FAS29" s="27"/>
      <c r="FAT29" s="27"/>
      <c r="FAU29" s="27"/>
      <c r="FAV29" s="28"/>
      <c r="FAW29" s="17"/>
      <c r="FAX29" s="27"/>
      <c r="FAY29" s="27"/>
      <c r="FAZ29" s="27"/>
      <c r="FBA29" s="27"/>
      <c r="FBB29" s="27"/>
      <c r="FBC29" s="27"/>
      <c r="FBD29" s="28"/>
      <c r="FBE29" s="17"/>
      <c r="FBF29" s="27"/>
      <c r="FBG29" s="27"/>
      <c r="FBH29" s="27"/>
      <c r="FBI29" s="27"/>
      <c r="FBJ29" s="27"/>
      <c r="FBK29" s="27"/>
      <c r="FBL29" s="28"/>
      <c r="FBM29" s="17"/>
      <c r="FBN29" s="27"/>
      <c r="FBO29" s="27"/>
      <c r="FBP29" s="27"/>
      <c r="FBQ29" s="27"/>
      <c r="FBR29" s="27"/>
      <c r="FBS29" s="27"/>
      <c r="FBT29" s="28"/>
      <c r="FBU29" s="17"/>
      <c r="FBV29" s="27"/>
      <c r="FBW29" s="27"/>
      <c r="FBX29" s="27"/>
      <c r="FBY29" s="27"/>
      <c r="FBZ29" s="27"/>
      <c r="FCA29" s="27"/>
      <c r="FCB29" s="28"/>
      <c r="FCC29" s="17"/>
      <c r="FCD29" s="27"/>
      <c r="FCE29" s="27"/>
      <c r="FCF29" s="27"/>
      <c r="FCG29" s="27"/>
      <c r="FCH29" s="27"/>
      <c r="FCI29" s="27"/>
      <c r="FCJ29" s="28"/>
      <c r="FCK29" s="17"/>
      <c r="FCL29" s="27"/>
      <c r="FCM29" s="27"/>
      <c r="FCN29" s="27"/>
      <c r="FCO29" s="27"/>
      <c r="FCP29" s="27"/>
      <c r="FCQ29" s="27"/>
      <c r="FCR29" s="28"/>
      <c r="FCS29" s="17"/>
      <c r="FCT29" s="27"/>
      <c r="FCU29" s="27"/>
      <c r="FCV29" s="27"/>
      <c r="FCW29" s="27"/>
      <c r="FCX29" s="27"/>
      <c r="FCY29" s="27"/>
      <c r="FCZ29" s="28"/>
      <c r="FDA29" s="17"/>
      <c r="FDB29" s="27"/>
      <c r="FDC29" s="27"/>
      <c r="FDD29" s="27"/>
      <c r="FDE29" s="27"/>
      <c r="FDF29" s="27"/>
      <c r="FDG29" s="27"/>
      <c r="FDH29" s="28"/>
      <c r="FDI29" s="17"/>
      <c r="FDJ29" s="27"/>
      <c r="FDK29" s="27"/>
      <c r="FDL29" s="27"/>
      <c r="FDM29" s="27"/>
      <c r="FDN29" s="27"/>
      <c r="FDO29" s="27"/>
      <c r="FDP29" s="28"/>
      <c r="FDQ29" s="17"/>
      <c r="FDR29" s="27"/>
      <c r="FDS29" s="27"/>
      <c r="FDT29" s="27"/>
      <c r="FDU29" s="27"/>
      <c r="FDV29" s="27"/>
      <c r="FDW29" s="27"/>
      <c r="FDX29" s="28"/>
      <c r="FDY29" s="17"/>
      <c r="FDZ29" s="27"/>
      <c r="FEA29" s="27"/>
      <c r="FEB29" s="27"/>
      <c r="FEC29" s="27"/>
      <c r="FED29" s="27"/>
      <c r="FEE29" s="27"/>
      <c r="FEF29" s="28"/>
      <c r="FEG29" s="17"/>
      <c r="FEH29" s="27"/>
      <c r="FEI29" s="27"/>
      <c r="FEJ29" s="27"/>
      <c r="FEK29" s="27"/>
      <c r="FEL29" s="27"/>
      <c r="FEM29" s="27"/>
      <c r="FEN29" s="28"/>
      <c r="FEO29" s="17"/>
      <c r="FEP29" s="27"/>
      <c r="FEQ29" s="27"/>
      <c r="FER29" s="27"/>
      <c r="FES29" s="27"/>
      <c r="FET29" s="27"/>
      <c r="FEU29" s="27"/>
      <c r="FEV29" s="28"/>
      <c r="FEW29" s="17"/>
      <c r="FEX29" s="27"/>
      <c r="FEY29" s="27"/>
      <c r="FEZ29" s="27"/>
      <c r="FFA29" s="27"/>
      <c r="FFB29" s="27"/>
      <c r="FFC29" s="27"/>
      <c r="FFD29" s="28"/>
      <c r="FFE29" s="17"/>
      <c r="FFF29" s="27"/>
      <c r="FFG29" s="27"/>
      <c r="FFH29" s="27"/>
      <c r="FFI29" s="27"/>
      <c r="FFJ29" s="27"/>
      <c r="FFK29" s="27"/>
      <c r="FFL29" s="28"/>
      <c r="FFM29" s="17"/>
      <c r="FFN29" s="27"/>
      <c r="FFO29" s="27"/>
      <c r="FFP29" s="27"/>
      <c r="FFQ29" s="27"/>
      <c r="FFR29" s="27"/>
      <c r="FFS29" s="27"/>
      <c r="FFT29" s="28"/>
      <c r="FFU29" s="17"/>
      <c r="FFV29" s="27"/>
      <c r="FFW29" s="27"/>
      <c r="FFX29" s="27"/>
      <c r="FFY29" s="27"/>
      <c r="FFZ29" s="27"/>
      <c r="FGA29" s="27"/>
      <c r="FGB29" s="28"/>
      <c r="FGC29" s="17"/>
      <c r="FGD29" s="27"/>
      <c r="FGE29" s="27"/>
      <c r="FGF29" s="27"/>
      <c r="FGG29" s="27"/>
      <c r="FGH29" s="27"/>
      <c r="FGI29" s="27"/>
      <c r="FGJ29" s="28"/>
      <c r="FGK29" s="17"/>
      <c r="FGL29" s="27"/>
      <c r="FGM29" s="27"/>
      <c r="FGN29" s="27"/>
      <c r="FGO29" s="27"/>
      <c r="FGP29" s="27"/>
      <c r="FGQ29" s="27"/>
      <c r="FGR29" s="28"/>
      <c r="FGS29" s="17"/>
      <c r="FGT29" s="27"/>
      <c r="FGU29" s="27"/>
      <c r="FGV29" s="27"/>
      <c r="FGW29" s="27"/>
      <c r="FGX29" s="27"/>
      <c r="FGY29" s="27"/>
      <c r="FGZ29" s="28"/>
      <c r="FHA29" s="17"/>
      <c r="FHB29" s="27"/>
      <c r="FHC29" s="27"/>
      <c r="FHD29" s="27"/>
      <c r="FHE29" s="27"/>
      <c r="FHF29" s="27"/>
      <c r="FHG29" s="27"/>
      <c r="FHH29" s="28"/>
      <c r="FHI29" s="17"/>
      <c r="FHJ29" s="27"/>
      <c r="FHK29" s="27"/>
      <c r="FHL29" s="27"/>
      <c r="FHM29" s="27"/>
      <c r="FHN29" s="27"/>
      <c r="FHO29" s="27"/>
      <c r="FHP29" s="28"/>
      <c r="FHQ29" s="17"/>
      <c r="FHR29" s="27"/>
      <c r="FHS29" s="27"/>
      <c r="FHT29" s="27"/>
      <c r="FHU29" s="27"/>
      <c r="FHV29" s="27"/>
      <c r="FHW29" s="27"/>
      <c r="FHX29" s="28"/>
      <c r="FHY29" s="17"/>
      <c r="FHZ29" s="27"/>
      <c r="FIA29" s="27"/>
      <c r="FIB29" s="27"/>
      <c r="FIC29" s="27"/>
      <c r="FID29" s="27"/>
      <c r="FIE29" s="27"/>
      <c r="FIF29" s="28"/>
      <c r="FIG29" s="17"/>
      <c r="FIH29" s="27"/>
      <c r="FII29" s="27"/>
      <c r="FIJ29" s="27"/>
      <c r="FIK29" s="27"/>
      <c r="FIL29" s="27"/>
      <c r="FIM29" s="27"/>
      <c r="FIN29" s="28"/>
      <c r="FIO29" s="17"/>
      <c r="FIP29" s="27"/>
      <c r="FIQ29" s="27"/>
      <c r="FIR29" s="27"/>
      <c r="FIS29" s="27"/>
      <c r="FIT29" s="27"/>
      <c r="FIU29" s="27"/>
      <c r="FIV29" s="28"/>
      <c r="FIW29" s="17"/>
      <c r="FIX29" s="27"/>
      <c r="FIY29" s="27"/>
      <c r="FIZ29" s="27"/>
      <c r="FJA29" s="27"/>
      <c r="FJB29" s="27"/>
      <c r="FJC29" s="27"/>
      <c r="FJD29" s="28"/>
      <c r="FJE29" s="17"/>
      <c r="FJF29" s="27"/>
      <c r="FJG29" s="27"/>
      <c r="FJH29" s="27"/>
      <c r="FJI29" s="27"/>
      <c r="FJJ29" s="27"/>
      <c r="FJK29" s="27"/>
      <c r="FJL29" s="28"/>
      <c r="FJM29" s="17"/>
      <c r="FJN29" s="27"/>
      <c r="FJO29" s="27"/>
      <c r="FJP29" s="27"/>
      <c r="FJQ29" s="27"/>
      <c r="FJR29" s="27"/>
      <c r="FJS29" s="27"/>
      <c r="FJT29" s="28"/>
      <c r="FJU29" s="17"/>
      <c r="FJV29" s="27"/>
      <c r="FJW29" s="27"/>
      <c r="FJX29" s="27"/>
      <c r="FJY29" s="27"/>
      <c r="FJZ29" s="27"/>
      <c r="FKA29" s="27"/>
      <c r="FKB29" s="28"/>
      <c r="FKC29" s="17"/>
      <c r="FKD29" s="27"/>
      <c r="FKE29" s="27"/>
      <c r="FKF29" s="27"/>
      <c r="FKG29" s="27"/>
      <c r="FKH29" s="27"/>
      <c r="FKI29" s="27"/>
      <c r="FKJ29" s="28"/>
      <c r="FKK29" s="17"/>
      <c r="FKL29" s="27"/>
      <c r="FKM29" s="27"/>
      <c r="FKN29" s="27"/>
      <c r="FKO29" s="27"/>
      <c r="FKP29" s="27"/>
      <c r="FKQ29" s="27"/>
      <c r="FKR29" s="28"/>
      <c r="FKS29" s="17"/>
      <c r="FKT29" s="27"/>
      <c r="FKU29" s="27"/>
      <c r="FKV29" s="27"/>
      <c r="FKW29" s="27"/>
      <c r="FKX29" s="27"/>
      <c r="FKY29" s="27"/>
      <c r="FKZ29" s="28"/>
      <c r="FLA29" s="17"/>
      <c r="FLB29" s="27"/>
      <c r="FLC29" s="27"/>
      <c r="FLD29" s="27"/>
      <c r="FLE29" s="27"/>
      <c r="FLF29" s="27"/>
      <c r="FLG29" s="27"/>
      <c r="FLH29" s="28"/>
      <c r="FLI29" s="17"/>
      <c r="FLJ29" s="27"/>
      <c r="FLK29" s="27"/>
      <c r="FLL29" s="27"/>
      <c r="FLM29" s="27"/>
      <c r="FLN29" s="27"/>
      <c r="FLO29" s="27"/>
      <c r="FLP29" s="28"/>
      <c r="FLQ29" s="17"/>
      <c r="FLR29" s="27"/>
      <c r="FLS29" s="27"/>
      <c r="FLT29" s="27"/>
      <c r="FLU29" s="27"/>
      <c r="FLV29" s="27"/>
      <c r="FLW29" s="27"/>
      <c r="FLX29" s="28"/>
      <c r="FLY29" s="17"/>
      <c r="FLZ29" s="27"/>
      <c r="FMA29" s="27"/>
      <c r="FMB29" s="27"/>
      <c r="FMC29" s="27"/>
      <c r="FMD29" s="27"/>
      <c r="FME29" s="27"/>
      <c r="FMF29" s="28"/>
      <c r="FMG29" s="17"/>
      <c r="FMH29" s="27"/>
      <c r="FMI29" s="27"/>
      <c r="FMJ29" s="27"/>
      <c r="FMK29" s="27"/>
      <c r="FML29" s="27"/>
      <c r="FMM29" s="27"/>
      <c r="FMN29" s="28"/>
      <c r="FMO29" s="17"/>
      <c r="FMP29" s="27"/>
      <c r="FMQ29" s="27"/>
      <c r="FMR29" s="27"/>
      <c r="FMS29" s="27"/>
      <c r="FMT29" s="27"/>
      <c r="FMU29" s="27"/>
      <c r="FMV29" s="28"/>
      <c r="FMW29" s="17"/>
      <c r="FMX29" s="27"/>
      <c r="FMY29" s="27"/>
      <c r="FMZ29" s="27"/>
      <c r="FNA29" s="27"/>
      <c r="FNB29" s="27"/>
      <c r="FNC29" s="27"/>
      <c r="FND29" s="28"/>
      <c r="FNE29" s="17"/>
      <c r="FNF29" s="27"/>
      <c r="FNG29" s="27"/>
      <c r="FNH29" s="27"/>
      <c r="FNI29" s="27"/>
      <c r="FNJ29" s="27"/>
      <c r="FNK29" s="27"/>
      <c r="FNL29" s="28"/>
      <c r="FNM29" s="17"/>
      <c r="FNN29" s="27"/>
      <c r="FNO29" s="27"/>
      <c r="FNP29" s="27"/>
      <c r="FNQ29" s="27"/>
      <c r="FNR29" s="27"/>
      <c r="FNS29" s="27"/>
      <c r="FNT29" s="28"/>
      <c r="FNU29" s="17"/>
      <c r="FNV29" s="27"/>
      <c r="FNW29" s="27"/>
      <c r="FNX29" s="27"/>
      <c r="FNY29" s="27"/>
      <c r="FNZ29" s="27"/>
      <c r="FOA29" s="27"/>
      <c r="FOB29" s="28"/>
      <c r="FOC29" s="17"/>
      <c r="FOD29" s="27"/>
      <c r="FOE29" s="27"/>
      <c r="FOF29" s="27"/>
      <c r="FOG29" s="27"/>
      <c r="FOH29" s="27"/>
      <c r="FOI29" s="27"/>
      <c r="FOJ29" s="28"/>
      <c r="FOK29" s="17"/>
      <c r="FOL29" s="27"/>
      <c r="FOM29" s="27"/>
      <c r="FON29" s="27"/>
      <c r="FOO29" s="27"/>
      <c r="FOP29" s="27"/>
      <c r="FOQ29" s="27"/>
      <c r="FOR29" s="28"/>
      <c r="FOS29" s="17"/>
      <c r="FOT29" s="27"/>
      <c r="FOU29" s="27"/>
      <c r="FOV29" s="27"/>
      <c r="FOW29" s="27"/>
      <c r="FOX29" s="27"/>
      <c r="FOY29" s="27"/>
      <c r="FOZ29" s="28"/>
      <c r="FPA29" s="17"/>
      <c r="FPB29" s="27"/>
      <c r="FPC29" s="27"/>
      <c r="FPD29" s="27"/>
      <c r="FPE29" s="27"/>
      <c r="FPF29" s="27"/>
      <c r="FPG29" s="27"/>
      <c r="FPH29" s="28"/>
      <c r="FPI29" s="17"/>
      <c r="FPJ29" s="27"/>
      <c r="FPK29" s="27"/>
      <c r="FPL29" s="27"/>
      <c r="FPM29" s="27"/>
      <c r="FPN29" s="27"/>
      <c r="FPO29" s="27"/>
      <c r="FPP29" s="28"/>
      <c r="FPQ29" s="17"/>
      <c r="FPR29" s="27"/>
      <c r="FPS29" s="27"/>
      <c r="FPT29" s="27"/>
      <c r="FPU29" s="27"/>
      <c r="FPV29" s="27"/>
      <c r="FPW29" s="27"/>
      <c r="FPX29" s="28"/>
      <c r="FPY29" s="17"/>
      <c r="FPZ29" s="27"/>
      <c r="FQA29" s="27"/>
      <c r="FQB29" s="27"/>
      <c r="FQC29" s="27"/>
      <c r="FQD29" s="27"/>
      <c r="FQE29" s="27"/>
      <c r="FQF29" s="28"/>
      <c r="FQG29" s="17"/>
      <c r="FQH29" s="27"/>
      <c r="FQI29" s="27"/>
      <c r="FQJ29" s="27"/>
      <c r="FQK29" s="27"/>
      <c r="FQL29" s="27"/>
      <c r="FQM29" s="27"/>
      <c r="FQN29" s="28"/>
      <c r="FQO29" s="17"/>
      <c r="FQP29" s="27"/>
      <c r="FQQ29" s="27"/>
      <c r="FQR29" s="27"/>
      <c r="FQS29" s="27"/>
      <c r="FQT29" s="27"/>
      <c r="FQU29" s="27"/>
      <c r="FQV29" s="28"/>
      <c r="FQW29" s="17"/>
      <c r="FQX29" s="27"/>
      <c r="FQY29" s="27"/>
      <c r="FQZ29" s="27"/>
      <c r="FRA29" s="27"/>
      <c r="FRB29" s="27"/>
      <c r="FRC29" s="27"/>
      <c r="FRD29" s="28"/>
      <c r="FRE29" s="17"/>
      <c r="FRF29" s="27"/>
      <c r="FRG29" s="27"/>
      <c r="FRH29" s="27"/>
      <c r="FRI29" s="27"/>
      <c r="FRJ29" s="27"/>
      <c r="FRK29" s="27"/>
      <c r="FRL29" s="28"/>
      <c r="FRM29" s="17"/>
      <c r="FRN29" s="27"/>
      <c r="FRO29" s="27"/>
      <c r="FRP29" s="27"/>
      <c r="FRQ29" s="27"/>
      <c r="FRR29" s="27"/>
      <c r="FRS29" s="27"/>
      <c r="FRT29" s="28"/>
      <c r="FRU29" s="17"/>
      <c r="FRV29" s="27"/>
      <c r="FRW29" s="27"/>
      <c r="FRX29" s="27"/>
      <c r="FRY29" s="27"/>
      <c r="FRZ29" s="27"/>
      <c r="FSA29" s="27"/>
      <c r="FSB29" s="28"/>
      <c r="FSC29" s="17"/>
      <c r="FSD29" s="27"/>
      <c r="FSE29" s="27"/>
      <c r="FSF29" s="27"/>
      <c r="FSG29" s="27"/>
      <c r="FSH29" s="27"/>
      <c r="FSI29" s="27"/>
      <c r="FSJ29" s="28"/>
      <c r="FSK29" s="17"/>
      <c r="FSL29" s="27"/>
      <c r="FSM29" s="27"/>
      <c r="FSN29" s="27"/>
      <c r="FSO29" s="27"/>
      <c r="FSP29" s="27"/>
      <c r="FSQ29" s="27"/>
      <c r="FSR29" s="28"/>
      <c r="FSS29" s="17"/>
      <c r="FST29" s="27"/>
      <c r="FSU29" s="27"/>
      <c r="FSV29" s="27"/>
      <c r="FSW29" s="27"/>
      <c r="FSX29" s="27"/>
      <c r="FSY29" s="27"/>
      <c r="FSZ29" s="28"/>
      <c r="FTA29" s="17"/>
      <c r="FTB29" s="27"/>
      <c r="FTC29" s="27"/>
      <c r="FTD29" s="27"/>
      <c r="FTE29" s="27"/>
      <c r="FTF29" s="27"/>
      <c r="FTG29" s="27"/>
      <c r="FTH29" s="28"/>
      <c r="FTI29" s="17"/>
      <c r="FTJ29" s="27"/>
      <c r="FTK29" s="27"/>
      <c r="FTL29" s="27"/>
      <c r="FTM29" s="27"/>
      <c r="FTN29" s="27"/>
      <c r="FTO29" s="27"/>
      <c r="FTP29" s="28"/>
      <c r="FTQ29" s="17"/>
      <c r="FTR29" s="27"/>
      <c r="FTS29" s="27"/>
      <c r="FTT29" s="27"/>
      <c r="FTU29" s="27"/>
      <c r="FTV29" s="27"/>
      <c r="FTW29" s="27"/>
      <c r="FTX29" s="28"/>
      <c r="FTY29" s="17"/>
      <c r="FTZ29" s="27"/>
      <c r="FUA29" s="27"/>
      <c r="FUB29" s="27"/>
      <c r="FUC29" s="27"/>
      <c r="FUD29" s="27"/>
      <c r="FUE29" s="27"/>
      <c r="FUF29" s="28"/>
      <c r="FUG29" s="17"/>
      <c r="FUH29" s="27"/>
      <c r="FUI29" s="27"/>
      <c r="FUJ29" s="27"/>
      <c r="FUK29" s="27"/>
      <c r="FUL29" s="27"/>
      <c r="FUM29" s="27"/>
      <c r="FUN29" s="28"/>
      <c r="FUO29" s="17"/>
      <c r="FUP29" s="27"/>
      <c r="FUQ29" s="27"/>
      <c r="FUR29" s="27"/>
      <c r="FUS29" s="27"/>
      <c r="FUT29" s="27"/>
      <c r="FUU29" s="27"/>
      <c r="FUV29" s="28"/>
      <c r="FUW29" s="17"/>
      <c r="FUX29" s="27"/>
      <c r="FUY29" s="27"/>
      <c r="FUZ29" s="27"/>
      <c r="FVA29" s="27"/>
      <c r="FVB29" s="27"/>
      <c r="FVC29" s="27"/>
      <c r="FVD29" s="28"/>
      <c r="FVE29" s="17"/>
      <c r="FVF29" s="27"/>
      <c r="FVG29" s="27"/>
      <c r="FVH29" s="27"/>
      <c r="FVI29" s="27"/>
      <c r="FVJ29" s="27"/>
      <c r="FVK29" s="27"/>
      <c r="FVL29" s="28"/>
      <c r="FVM29" s="17"/>
      <c r="FVN29" s="27"/>
      <c r="FVO29" s="27"/>
      <c r="FVP29" s="27"/>
      <c r="FVQ29" s="27"/>
      <c r="FVR29" s="27"/>
      <c r="FVS29" s="27"/>
      <c r="FVT29" s="28"/>
      <c r="FVU29" s="17"/>
      <c r="FVV29" s="27"/>
      <c r="FVW29" s="27"/>
      <c r="FVX29" s="27"/>
      <c r="FVY29" s="27"/>
      <c r="FVZ29" s="27"/>
      <c r="FWA29" s="27"/>
      <c r="FWB29" s="28"/>
      <c r="FWC29" s="17"/>
      <c r="FWD29" s="27"/>
      <c r="FWE29" s="27"/>
      <c r="FWF29" s="27"/>
      <c r="FWG29" s="27"/>
      <c r="FWH29" s="27"/>
      <c r="FWI29" s="27"/>
      <c r="FWJ29" s="28"/>
      <c r="FWK29" s="17"/>
      <c r="FWL29" s="27"/>
      <c r="FWM29" s="27"/>
      <c r="FWN29" s="27"/>
      <c r="FWO29" s="27"/>
      <c r="FWP29" s="27"/>
      <c r="FWQ29" s="27"/>
      <c r="FWR29" s="28"/>
      <c r="FWS29" s="17"/>
      <c r="FWT29" s="27"/>
      <c r="FWU29" s="27"/>
      <c r="FWV29" s="27"/>
      <c r="FWW29" s="27"/>
      <c r="FWX29" s="27"/>
      <c r="FWY29" s="27"/>
      <c r="FWZ29" s="28"/>
      <c r="FXA29" s="17"/>
      <c r="FXB29" s="27"/>
      <c r="FXC29" s="27"/>
      <c r="FXD29" s="27"/>
      <c r="FXE29" s="27"/>
      <c r="FXF29" s="27"/>
      <c r="FXG29" s="27"/>
      <c r="FXH29" s="28"/>
      <c r="FXI29" s="17"/>
      <c r="FXJ29" s="27"/>
      <c r="FXK29" s="27"/>
      <c r="FXL29" s="27"/>
      <c r="FXM29" s="27"/>
      <c r="FXN29" s="27"/>
      <c r="FXO29" s="27"/>
      <c r="FXP29" s="28"/>
      <c r="FXQ29" s="17"/>
      <c r="FXR29" s="27"/>
      <c r="FXS29" s="27"/>
      <c r="FXT29" s="27"/>
      <c r="FXU29" s="27"/>
      <c r="FXV29" s="27"/>
      <c r="FXW29" s="27"/>
      <c r="FXX29" s="28"/>
      <c r="FXY29" s="17"/>
      <c r="FXZ29" s="27"/>
      <c r="FYA29" s="27"/>
      <c r="FYB29" s="27"/>
      <c r="FYC29" s="27"/>
      <c r="FYD29" s="27"/>
      <c r="FYE29" s="27"/>
      <c r="FYF29" s="28"/>
      <c r="FYG29" s="17"/>
      <c r="FYH29" s="27"/>
      <c r="FYI29" s="27"/>
      <c r="FYJ29" s="27"/>
      <c r="FYK29" s="27"/>
      <c r="FYL29" s="27"/>
      <c r="FYM29" s="27"/>
      <c r="FYN29" s="28"/>
      <c r="FYO29" s="17"/>
      <c r="FYP29" s="27"/>
      <c r="FYQ29" s="27"/>
      <c r="FYR29" s="27"/>
      <c r="FYS29" s="27"/>
      <c r="FYT29" s="27"/>
      <c r="FYU29" s="27"/>
      <c r="FYV29" s="28"/>
      <c r="FYW29" s="17"/>
      <c r="FYX29" s="27"/>
      <c r="FYY29" s="27"/>
      <c r="FYZ29" s="27"/>
      <c r="FZA29" s="27"/>
      <c r="FZB29" s="27"/>
      <c r="FZC29" s="27"/>
      <c r="FZD29" s="28"/>
      <c r="FZE29" s="17"/>
      <c r="FZF29" s="27"/>
      <c r="FZG29" s="27"/>
      <c r="FZH29" s="27"/>
      <c r="FZI29" s="27"/>
      <c r="FZJ29" s="27"/>
      <c r="FZK29" s="27"/>
      <c r="FZL29" s="28"/>
      <c r="FZM29" s="17"/>
      <c r="FZN29" s="27"/>
      <c r="FZO29" s="27"/>
      <c r="FZP29" s="27"/>
      <c r="FZQ29" s="27"/>
      <c r="FZR29" s="27"/>
      <c r="FZS29" s="27"/>
      <c r="FZT29" s="28"/>
      <c r="FZU29" s="17"/>
      <c r="FZV29" s="27"/>
      <c r="FZW29" s="27"/>
      <c r="FZX29" s="27"/>
      <c r="FZY29" s="27"/>
      <c r="FZZ29" s="27"/>
      <c r="GAA29" s="27"/>
      <c r="GAB29" s="28"/>
      <c r="GAC29" s="17"/>
      <c r="GAD29" s="27"/>
      <c r="GAE29" s="27"/>
      <c r="GAF29" s="27"/>
      <c r="GAG29" s="27"/>
      <c r="GAH29" s="27"/>
      <c r="GAI29" s="27"/>
      <c r="GAJ29" s="28"/>
      <c r="GAK29" s="17"/>
      <c r="GAL29" s="27"/>
      <c r="GAM29" s="27"/>
      <c r="GAN29" s="27"/>
      <c r="GAO29" s="27"/>
      <c r="GAP29" s="27"/>
      <c r="GAQ29" s="27"/>
      <c r="GAR29" s="28"/>
      <c r="GAS29" s="17"/>
      <c r="GAT29" s="27"/>
      <c r="GAU29" s="27"/>
      <c r="GAV29" s="27"/>
      <c r="GAW29" s="27"/>
      <c r="GAX29" s="27"/>
      <c r="GAY29" s="27"/>
      <c r="GAZ29" s="28"/>
      <c r="GBA29" s="17"/>
      <c r="GBB29" s="27"/>
      <c r="GBC29" s="27"/>
      <c r="GBD29" s="27"/>
      <c r="GBE29" s="27"/>
      <c r="GBF29" s="27"/>
      <c r="GBG29" s="27"/>
      <c r="GBH29" s="28"/>
      <c r="GBI29" s="17"/>
      <c r="GBJ29" s="27"/>
      <c r="GBK29" s="27"/>
      <c r="GBL29" s="27"/>
      <c r="GBM29" s="27"/>
      <c r="GBN29" s="27"/>
      <c r="GBO29" s="27"/>
      <c r="GBP29" s="28"/>
      <c r="GBQ29" s="17"/>
      <c r="GBR29" s="27"/>
      <c r="GBS29" s="27"/>
      <c r="GBT29" s="27"/>
      <c r="GBU29" s="27"/>
      <c r="GBV29" s="27"/>
      <c r="GBW29" s="27"/>
      <c r="GBX29" s="28"/>
      <c r="GBY29" s="17"/>
      <c r="GBZ29" s="27"/>
      <c r="GCA29" s="27"/>
      <c r="GCB29" s="27"/>
      <c r="GCC29" s="27"/>
      <c r="GCD29" s="27"/>
      <c r="GCE29" s="27"/>
      <c r="GCF29" s="28"/>
      <c r="GCG29" s="17"/>
      <c r="GCH29" s="27"/>
      <c r="GCI29" s="27"/>
      <c r="GCJ29" s="27"/>
      <c r="GCK29" s="27"/>
      <c r="GCL29" s="27"/>
      <c r="GCM29" s="27"/>
      <c r="GCN29" s="28"/>
      <c r="GCO29" s="17"/>
      <c r="GCP29" s="27"/>
      <c r="GCQ29" s="27"/>
      <c r="GCR29" s="27"/>
      <c r="GCS29" s="27"/>
      <c r="GCT29" s="27"/>
      <c r="GCU29" s="27"/>
      <c r="GCV29" s="28"/>
      <c r="GCW29" s="17"/>
      <c r="GCX29" s="27"/>
      <c r="GCY29" s="27"/>
      <c r="GCZ29" s="27"/>
      <c r="GDA29" s="27"/>
      <c r="GDB29" s="27"/>
      <c r="GDC29" s="27"/>
      <c r="GDD29" s="28"/>
      <c r="GDE29" s="17"/>
      <c r="GDF29" s="27"/>
      <c r="GDG29" s="27"/>
      <c r="GDH29" s="27"/>
      <c r="GDI29" s="27"/>
      <c r="GDJ29" s="27"/>
      <c r="GDK29" s="27"/>
      <c r="GDL29" s="28"/>
      <c r="GDM29" s="17"/>
      <c r="GDN29" s="27"/>
      <c r="GDO29" s="27"/>
      <c r="GDP29" s="27"/>
      <c r="GDQ29" s="27"/>
      <c r="GDR29" s="27"/>
      <c r="GDS29" s="27"/>
      <c r="GDT29" s="28"/>
      <c r="GDU29" s="17"/>
      <c r="GDV29" s="27"/>
      <c r="GDW29" s="27"/>
      <c r="GDX29" s="27"/>
      <c r="GDY29" s="27"/>
      <c r="GDZ29" s="27"/>
      <c r="GEA29" s="27"/>
      <c r="GEB29" s="28"/>
      <c r="GEC29" s="17"/>
      <c r="GED29" s="27"/>
      <c r="GEE29" s="27"/>
      <c r="GEF29" s="27"/>
      <c r="GEG29" s="27"/>
      <c r="GEH29" s="27"/>
      <c r="GEI29" s="27"/>
      <c r="GEJ29" s="28"/>
      <c r="GEK29" s="17"/>
      <c r="GEL29" s="27"/>
      <c r="GEM29" s="27"/>
      <c r="GEN29" s="27"/>
      <c r="GEO29" s="27"/>
      <c r="GEP29" s="27"/>
      <c r="GEQ29" s="27"/>
      <c r="GER29" s="28"/>
      <c r="GES29" s="17"/>
      <c r="GET29" s="27"/>
      <c r="GEU29" s="27"/>
      <c r="GEV29" s="27"/>
      <c r="GEW29" s="27"/>
      <c r="GEX29" s="27"/>
      <c r="GEY29" s="27"/>
      <c r="GEZ29" s="28"/>
      <c r="GFA29" s="17"/>
      <c r="GFB29" s="27"/>
      <c r="GFC29" s="27"/>
      <c r="GFD29" s="27"/>
      <c r="GFE29" s="27"/>
      <c r="GFF29" s="27"/>
      <c r="GFG29" s="27"/>
      <c r="GFH29" s="28"/>
      <c r="GFI29" s="17"/>
      <c r="GFJ29" s="27"/>
      <c r="GFK29" s="27"/>
      <c r="GFL29" s="27"/>
      <c r="GFM29" s="27"/>
      <c r="GFN29" s="27"/>
      <c r="GFO29" s="27"/>
      <c r="GFP29" s="28"/>
      <c r="GFQ29" s="17"/>
      <c r="GFR29" s="27"/>
      <c r="GFS29" s="27"/>
      <c r="GFT29" s="27"/>
      <c r="GFU29" s="27"/>
      <c r="GFV29" s="27"/>
      <c r="GFW29" s="27"/>
      <c r="GFX29" s="28"/>
      <c r="GFY29" s="17"/>
      <c r="GFZ29" s="27"/>
      <c r="GGA29" s="27"/>
      <c r="GGB29" s="27"/>
      <c r="GGC29" s="27"/>
      <c r="GGD29" s="27"/>
      <c r="GGE29" s="27"/>
      <c r="GGF29" s="28"/>
      <c r="GGG29" s="17"/>
      <c r="GGH29" s="27"/>
      <c r="GGI29" s="27"/>
      <c r="GGJ29" s="27"/>
      <c r="GGK29" s="27"/>
      <c r="GGL29" s="27"/>
      <c r="GGM29" s="27"/>
      <c r="GGN29" s="28"/>
      <c r="GGO29" s="17"/>
      <c r="GGP29" s="27"/>
      <c r="GGQ29" s="27"/>
      <c r="GGR29" s="27"/>
      <c r="GGS29" s="27"/>
      <c r="GGT29" s="27"/>
      <c r="GGU29" s="27"/>
      <c r="GGV29" s="28"/>
      <c r="GGW29" s="17"/>
      <c r="GGX29" s="27"/>
      <c r="GGY29" s="27"/>
      <c r="GGZ29" s="27"/>
      <c r="GHA29" s="27"/>
      <c r="GHB29" s="27"/>
      <c r="GHC29" s="27"/>
      <c r="GHD29" s="28"/>
      <c r="GHE29" s="17"/>
      <c r="GHF29" s="27"/>
      <c r="GHG29" s="27"/>
      <c r="GHH29" s="27"/>
      <c r="GHI29" s="27"/>
      <c r="GHJ29" s="27"/>
      <c r="GHK29" s="27"/>
      <c r="GHL29" s="28"/>
      <c r="GHM29" s="17"/>
      <c r="GHN29" s="27"/>
      <c r="GHO29" s="27"/>
      <c r="GHP29" s="27"/>
      <c r="GHQ29" s="27"/>
      <c r="GHR29" s="27"/>
      <c r="GHS29" s="27"/>
      <c r="GHT29" s="28"/>
      <c r="GHU29" s="17"/>
      <c r="GHV29" s="27"/>
      <c r="GHW29" s="27"/>
      <c r="GHX29" s="27"/>
      <c r="GHY29" s="27"/>
      <c r="GHZ29" s="27"/>
      <c r="GIA29" s="27"/>
      <c r="GIB29" s="28"/>
      <c r="GIC29" s="17"/>
      <c r="GID29" s="27"/>
      <c r="GIE29" s="27"/>
      <c r="GIF29" s="27"/>
      <c r="GIG29" s="27"/>
      <c r="GIH29" s="27"/>
      <c r="GII29" s="27"/>
      <c r="GIJ29" s="28"/>
      <c r="GIK29" s="17"/>
      <c r="GIL29" s="27"/>
      <c r="GIM29" s="27"/>
      <c r="GIN29" s="27"/>
      <c r="GIO29" s="27"/>
      <c r="GIP29" s="27"/>
      <c r="GIQ29" s="27"/>
      <c r="GIR29" s="28"/>
      <c r="GIS29" s="17"/>
      <c r="GIT29" s="27"/>
      <c r="GIU29" s="27"/>
      <c r="GIV29" s="27"/>
      <c r="GIW29" s="27"/>
      <c r="GIX29" s="27"/>
      <c r="GIY29" s="27"/>
      <c r="GIZ29" s="28"/>
      <c r="GJA29" s="17"/>
      <c r="GJB29" s="27"/>
      <c r="GJC29" s="27"/>
      <c r="GJD29" s="27"/>
      <c r="GJE29" s="27"/>
      <c r="GJF29" s="27"/>
      <c r="GJG29" s="27"/>
      <c r="GJH29" s="28"/>
      <c r="GJI29" s="17"/>
      <c r="GJJ29" s="27"/>
      <c r="GJK29" s="27"/>
      <c r="GJL29" s="27"/>
      <c r="GJM29" s="27"/>
      <c r="GJN29" s="27"/>
      <c r="GJO29" s="27"/>
      <c r="GJP29" s="28"/>
      <c r="GJQ29" s="17"/>
      <c r="GJR29" s="27"/>
      <c r="GJS29" s="27"/>
      <c r="GJT29" s="27"/>
      <c r="GJU29" s="27"/>
      <c r="GJV29" s="27"/>
      <c r="GJW29" s="27"/>
      <c r="GJX29" s="28"/>
      <c r="GJY29" s="17"/>
      <c r="GJZ29" s="27"/>
      <c r="GKA29" s="27"/>
      <c r="GKB29" s="27"/>
      <c r="GKC29" s="27"/>
      <c r="GKD29" s="27"/>
      <c r="GKE29" s="27"/>
      <c r="GKF29" s="28"/>
      <c r="GKG29" s="17"/>
      <c r="GKH29" s="27"/>
      <c r="GKI29" s="27"/>
      <c r="GKJ29" s="27"/>
      <c r="GKK29" s="27"/>
      <c r="GKL29" s="27"/>
      <c r="GKM29" s="27"/>
      <c r="GKN29" s="28"/>
      <c r="GKO29" s="17"/>
      <c r="GKP29" s="27"/>
      <c r="GKQ29" s="27"/>
      <c r="GKR29" s="27"/>
      <c r="GKS29" s="27"/>
      <c r="GKT29" s="27"/>
      <c r="GKU29" s="27"/>
      <c r="GKV29" s="28"/>
      <c r="GKW29" s="17"/>
      <c r="GKX29" s="27"/>
      <c r="GKY29" s="27"/>
      <c r="GKZ29" s="27"/>
      <c r="GLA29" s="27"/>
      <c r="GLB29" s="27"/>
      <c r="GLC29" s="27"/>
      <c r="GLD29" s="28"/>
      <c r="GLE29" s="17"/>
      <c r="GLF29" s="27"/>
      <c r="GLG29" s="27"/>
      <c r="GLH29" s="27"/>
      <c r="GLI29" s="27"/>
      <c r="GLJ29" s="27"/>
      <c r="GLK29" s="27"/>
      <c r="GLL29" s="28"/>
      <c r="GLM29" s="17"/>
      <c r="GLN29" s="27"/>
      <c r="GLO29" s="27"/>
      <c r="GLP29" s="27"/>
      <c r="GLQ29" s="27"/>
      <c r="GLR29" s="27"/>
      <c r="GLS29" s="27"/>
      <c r="GLT29" s="28"/>
      <c r="GLU29" s="17"/>
      <c r="GLV29" s="27"/>
      <c r="GLW29" s="27"/>
      <c r="GLX29" s="27"/>
      <c r="GLY29" s="27"/>
      <c r="GLZ29" s="27"/>
      <c r="GMA29" s="27"/>
      <c r="GMB29" s="28"/>
      <c r="GMC29" s="17"/>
      <c r="GMD29" s="27"/>
      <c r="GME29" s="27"/>
      <c r="GMF29" s="27"/>
      <c r="GMG29" s="27"/>
      <c r="GMH29" s="27"/>
      <c r="GMI29" s="27"/>
      <c r="GMJ29" s="28"/>
      <c r="GMK29" s="17"/>
      <c r="GML29" s="27"/>
      <c r="GMM29" s="27"/>
      <c r="GMN29" s="27"/>
      <c r="GMO29" s="27"/>
      <c r="GMP29" s="27"/>
      <c r="GMQ29" s="27"/>
      <c r="GMR29" s="28"/>
      <c r="GMS29" s="17"/>
      <c r="GMT29" s="27"/>
      <c r="GMU29" s="27"/>
      <c r="GMV29" s="27"/>
      <c r="GMW29" s="27"/>
      <c r="GMX29" s="27"/>
      <c r="GMY29" s="27"/>
      <c r="GMZ29" s="28"/>
      <c r="GNA29" s="17"/>
      <c r="GNB29" s="27"/>
      <c r="GNC29" s="27"/>
      <c r="GND29" s="27"/>
      <c r="GNE29" s="27"/>
      <c r="GNF29" s="27"/>
      <c r="GNG29" s="27"/>
      <c r="GNH29" s="28"/>
      <c r="GNI29" s="17"/>
      <c r="GNJ29" s="27"/>
      <c r="GNK29" s="27"/>
      <c r="GNL29" s="27"/>
      <c r="GNM29" s="27"/>
      <c r="GNN29" s="27"/>
      <c r="GNO29" s="27"/>
      <c r="GNP29" s="28"/>
      <c r="GNQ29" s="17"/>
      <c r="GNR29" s="27"/>
      <c r="GNS29" s="27"/>
      <c r="GNT29" s="27"/>
      <c r="GNU29" s="27"/>
      <c r="GNV29" s="27"/>
      <c r="GNW29" s="27"/>
      <c r="GNX29" s="28"/>
      <c r="GNY29" s="17"/>
      <c r="GNZ29" s="27"/>
      <c r="GOA29" s="27"/>
      <c r="GOB29" s="27"/>
      <c r="GOC29" s="27"/>
      <c r="GOD29" s="27"/>
      <c r="GOE29" s="27"/>
      <c r="GOF29" s="28"/>
      <c r="GOG29" s="17"/>
      <c r="GOH29" s="27"/>
      <c r="GOI29" s="27"/>
      <c r="GOJ29" s="27"/>
      <c r="GOK29" s="27"/>
      <c r="GOL29" s="27"/>
      <c r="GOM29" s="27"/>
      <c r="GON29" s="28"/>
      <c r="GOO29" s="17"/>
      <c r="GOP29" s="27"/>
      <c r="GOQ29" s="27"/>
      <c r="GOR29" s="27"/>
      <c r="GOS29" s="27"/>
      <c r="GOT29" s="27"/>
      <c r="GOU29" s="27"/>
      <c r="GOV29" s="28"/>
      <c r="GOW29" s="17"/>
      <c r="GOX29" s="27"/>
      <c r="GOY29" s="27"/>
      <c r="GOZ29" s="27"/>
      <c r="GPA29" s="27"/>
      <c r="GPB29" s="27"/>
      <c r="GPC29" s="27"/>
      <c r="GPD29" s="28"/>
      <c r="GPE29" s="17"/>
      <c r="GPF29" s="27"/>
      <c r="GPG29" s="27"/>
      <c r="GPH29" s="27"/>
      <c r="GPI29" s="27"/>
      <c r="GPJ29" s="27"/>
      <c r="GPK29" s="27"/>
      <c r="GPL29" s="28"/>
      <c r="GPM29" s="17"/>
      <c r="GPN29" s="27"/>
      <c r="GPO29" s="27"/>
      <c r="GPP29" s="27"/>
      <c r="GPQ29" s="27"/>
      <c r="GPR29" s="27"/>
      <c r="GPS29" s="27"/>
      <c r="GPT29" s="28"/>
      <c r="GPU29" s="17"/>
      <c r="GPV29" s="27"/>
      <c r="GPW29" s="27"/>
      <c r="GPX29" s="27"/>
      <c r="GPY29" s="27"/>
      <c r="GPZ29" s="27"/>
      <c r="GQA29" s="27"/>
      <c r="GQB29" s="28"/>
      <c r="GQC29" s="17"/>
      <c r="GQD29" s="27"/>
      <c r="GQE29" s="27"/>
      <c r="GQF29" s="27"/>
      <c r="GQG29" s="27"/>
      <c r="GQH29" s="27"/>
      <c r="GQI29" s="27"/>
      <c r="GQJ29" s="28"/>
      <c r="GQK29" s="17"/>
      <c r="GQL29" s="27"/>
      <c r="GQM29" s="27"/>
      <c r="GQN29" s="27"/>
      <c r="GQO29" s="27"/>
      <c r="GQP29" s="27"/>
      <c r="GQQ29" s="27"/>
      <c r="GQR29" s="28"/>
      <c r="GQS29" s="17"/>
      <c r="GQT29" s="27"/>
      <c r="GQU29" s="27"/>
      <c r="GQV29" s="27"/>
      <c r="GQW29" s="27"/>
      <c r="GQX29" s="27"/>
      <c r="GQY29" s="27"/>
      <c r="GQZ29" s="28"/>
      <c r="GRA29" s="17"/>
      <c r="GRB29" s="27"/>
      <c r="GRC29" s="27"/>
      <c r="GRD29" s="27"/>
      <c r="GRE29" s="27"/>
      <c r="GRF29" s="27"/>
      <c r="GRG29" s="27"/>
      <c r="GRH29" s="28"/>
      <c r="GRI29" s="17"/>
      <c r="GRJ29" s="27"/>
      <c r="GRK29" s="27"/>
      <c r="GRL29" s="27"/>
      <c r="GRM29" s="27"/>
      <c r="GRN29" s="27"/>
      <c r="GRO29" s="27"/>
      <c r="GRP29" s="28"/>
      <c r="GRQ29" s="17"/>
      <c r="GRR29" s="27"/>
      <c r="GRS29" s="27"/>
      <c r="GRT29" s="27"/>
      <c r="GRU29" s="27"/>
      <c r="GRV29" s="27"/>
      <c r="GRW29" s="27"/>
      <c r="GRX29" s="28"/>
      <c r="GRY29" s="17"/>
      <c r="GRZ29" s="27"/>
      <c r="GSA29" s="27"/>
      <c r="GSB29" s="27"/>
      <c r="GSC29" s="27"/>
      <c r="GSD29" s="27"/>
      <c r="GSE29" s="27"/>
      <c r="GSF29" s="28"/>
      <c r="GSG29" s="17"/>
      <c r="GSH29" s="27"/>
      <c r="GSI29" s="27"/>
      <c r="GSJ29" s="27"/>
      <c r="GSK29" s="27"/>
      <c r="GSL29" s="27"/>
      <c r="GSM29" s="27"/>
      <c r="GSN29" s="28"/>
      <c r="GSO29" s="17"/>
      <c r="GSP29" s="27"/>
      <c r="GSQ29" s="27"/>
      <c r="GSR29" s="27"/>
      <c r="GSS29" s="27"/>
      <c r="GST29" s="27"/>
      <c r="GSU29" s="27"/>
      <c r="GSV29" s="28"/>
      <c r="GSW29" s="17"/>
      <c r="GSX29" s="27"/>
      <c r="GSY29" s="27"/>
      <c r="GSZ29" s="27"/>
      <c r="GTA29" s="27"/>
      <c r="GTB29" s="27"/>
      <c r="GTC29" s="27"/>
      <c r="GTD29" s="28"/>
      <c r="GTE29" s="17"/>
      <c r="GTF29" s="27"/>
      <c r="GTG29" s="27"/>
      <c r="GTH29" s="27"/>
      <c r="GTI29" s="27"/>
      <c r="GTJ29" s="27"/>
      <c r="GTK29" s="27"/>
      <c r="GTL29" s="28"/>
      <c r="GTM29" s="17"/>
      <c r="GTN29" s="27"/>
      <c r="GTO29" s="27"/>
      <c r="GTP29" s="27"/>
      <c r="GTQ29" s="27"/>
      <c r="GTR29" s="27"/>
      <c r="GTS29" s="27"/>
      <c r="GTT29" s="28"/>
      <c r="GTU29" s="17"/>
      <c r="GTV29" s="27"/>
      <c r="GTW29" s="27"/>
      <c r="GTX29" s="27"/>
      <c r="GTY29" s="27"/>
      <c r="GTZ29" s="27"/>
      <c r="GUA29" s="27"/>
      <c r="GUB29" s="28"/>
      <c r="GUC29" s="17"/>
      <c r="GUD29" s="27"/>
      <c r="GUE29" s="27"/>
      <c r="GUF29" s="27"/>
      <c r="GUG29" s="27"/>
      <c r="GUH29" s="27"/>
      <c r="GUI29" s="27"/>
      <c r="GUJ29" s="28"/>
      <c r="GUK29" s="17"/>
      <c r="GUL29" s="27"/>
      <c r="GUM29" s="27"/>
      <c r="GUN29" s="27"/>
      <c r="GUO29" s="27"/>
      <c r="GUP29" s="27"/>
      <c r="GUQ29" s="27"/>
      <c r="GUR29" s="28"/>
      <c r="GUS29" s="17"/>
      <c r="GUT29" s="27"/>
      <c r="GUU29" s="27"/>
      <c r="GUV29" s="27"/>
      <c r="GUW29" s="27"/>
      <c r="GUX29" s="27"/>
      <c r="GUY29" s="27"/>
      <c r="GUZ29" s="28"/>
      <c r="GVA29" s="17"/>
      <c r="GVB29" s="27"/>
      <c r="GVC29" s="27"/>
      <c r="GVD29" s="27"/>
      <c r="GVE29" s="27"/>
      <c r="GVF29" s="27"/>
      <c r="GVG29" s="27"/>
      <c r="GVH29" s="28"/>
      <c r="GVI29" s="17"/>
      <c r="GVJ29" s="27"/>
      <c r="GVK29" s="27"/>
      <c r="GVL29" s="27"/>
      <c r="GVM29" s="27"/>
      <c r="GVN29" s="27"/>
      <c r="GVO29" s="27"/>
      <c r="GVP29" s="28"/>
      <c r="GVQ29" s="17"/>
      <c r="GVR29" s="27"/>
      <c r="GVS29" s="27"/>
      <c r="GVT29" s="27"/>
      <c r="GVU29" s="27"/>
      <c r="GVV29" s="27"/>
      <c r="GVW29" s="27"/>
      <c r="GVX29" s="28"/>
      <c r="GVY29" s="17"/>
      <c r="GVZ29" s="27"/>
      <c r="GWA29" s="27"/>
      <c r="GWB29" s="27"/>
      <c r="GWC29" s="27"/>
      <c r="GWD29" s="27"/>
      <c r="GWE29" s="27"/>
      <c r="GWF29" s="28"/>
      <c r="GWG29" s="17"/>
      <c r="GWH29" s="27"/>
      <c r="GWI29" s="27"/>
      <c r="GWJ29" s="27"/>
      <c r="GWK29" s="27"/>
      <c r="GWL29" s="27"/>
      <c r="GWM29" s="27"/>
      <c r="GWN29" s="28"/>
      <c r="GWO29" s="17"/>
      <c r="GWP29" s="27"/>
      <c r="GWQ29" s="27"/>
      <c r="GWR29" s="27"/>
      <c r="GWS29" s="27"/>
      <c r="GWT29" s="27"/>
      <c r="GWU29" s="27"/>
      <c r="GWV29" s="28"/>
      <c r="GWW29" s="17"/>
      <c r="GWX29" s="27"/>
      <c r="GWY29" s="27"/>
      <c r="GWZ29" s="27"/>
      <c r="GXA29" s="27"/>
      <c r="GXB29" s="27"/>
      <c r="GXC29" s="27"/>
      <c r="GXD29" s="28"/>
      <c r="GXE29" s="17"/>
      <c r="GXF29" s="27"/>
      <c r="GXG29" s="27"/>
      <c r="GXH29" s="27"/>
      <c r="GXI29" s="27"/>
      <c r="GXJ29" s="27"/>
      <c r="GXK29" s="27"/>
      <c r="GXL29" s="28"/>
      <c r="GXM29" s="17"/>
      <c r="GXN29" s="27"/>
      <c r="GXO29" s="27"/>
      <c r="GXP29" s="27"/>
      <c r="GXQ29" s="27"/>
      <c r="GXR29" s="27"/>
      <c r="GXS29" s="27"/>
      <c r="GXT29" s="28"/>
      <c r="GXU29" s="17"/>
      <c r="GXV29" s="27"/>
      <c r="GXW29" s="27"/>
      <c r="GXX29" s="27"/>
      <c r="GXY29" s="27"/>
      <c r="GXZ29" s="27"/>
      <c r="GYA29" s="27"/>
      <c r="GYB29" s="28"/>
      <c r="GYC29" s="17"/>
      <c r="GYD29" s="27"/>
      <c r="GYE29" s="27"/>
      <c r="GYF29" s="27"/>
      <c r="GYG29" s="27"/>
      <c r="GYH29" s="27"/>
      <c r="GYI29" s="27"/>
      <c r="GYJ29" s="28"/>
      <c r="GYK29" s="17"/>
      <c r="GYL29" s="27"/>
      <c r="GYM29" s="27"/>
      <c r="GYN29" s="27"/>
      <c r="GYO29" s="27"/>
      <c r="GYP29" s="27"/>
      <c r="GYQ29" s="27"/>
      <c r="GYR29" s="28"/>
      <c r="GYS29" s="17"/>
      <c r="GYT29" s="27"/>
      <c r="GYU29" s="27"/>
      <c r="GYV29" s="27"/>
      <c r="GYW29" s="27"/>
      <c r="GYX29" s="27"/>
      <c r="GYY29" s="27"/>
      <c r="GYZ29" s="28"/>
      <c r="GZA29" s="17"/>
      <c r="GZB29" s="27"/>
      <c r="GZC29" s="27"/>
      <c r="GZD29" s="27"/>
      <c r="GZE29" s="27"/>
      <c r="GZF29" s="27"/>
      <c r="GZG29" s="27"/>
      <c r="GZH29" s="28"/>
      <c r="GZI29" s="17"/>
      <c r="GZJ29" s="27"/>
      <c r="GZK29" s="27"/>
      <c r="GZL29" s="27"/>
      <c r="GZM29" s="27"/>
      <c r="GZN29" s="27"/>
      <c r="GZO29" s="27"/>
      <c r="GZP29" s="28"/>
      <c r="GZQ29" s="17"/>
      <c r="GZR29" s="27"/>
      <c r="GZS29" s="27"/>
      <c r="GZT29" s="27"/>
      <c r="GZU29" s="27"/>
      <c r="GZV29" s="27"/>
      <c r="GZW29" s="27"/>
      <c r="GZX29" s="28"/>
      <c r="GZY29" s="17"/>
      <c r="GZZ29" s="27"/>
      <c r="HAA29" s="27"/>
      <c r="HAB29" s="27"/>
      <c r="HAC29" s="27"/>
      <c r="HAD29" s="27"/>
      <c r="HAE29" s="27"/>
      <c r="HAF29" s="28"/>
      <c r="HAG29" s="17"/>
      <c r="HAH29" s="27"/>
      <c r="HAI29" s="27"/>
      <c r="HAJ29" s="27"/>
      <c r="HAK29" s="27"/>
      <c r="HAL29" s="27"/>
      <c r="HAM29" s="27"/>
      <c r="HAN29" s="28"/>
      <c r="HAO29" s="17"/>
      <c r="HAP29" s="27"/>
      <c r="HAQ29" s="27"/>
      <c r="HAR29" s="27"/>
      <c r="HAS29" s="27"/>
      <c r="HAT29" s="27"/>
      <c r="HAU29" s="27"/>
      <c r="HAV29" s="28"/>
      <c r="HAW29" s="17"/>
      <c r="HAX29" s="27"/>
      <c r="HAY29" s="27"/>
      <c r="HAZ29" s="27"/>
      <c r="HBA29" s="27"/>
      <c r="HBB29" s="27"/>
      <c r="HBC29" s="27"/>
      <c r="HBD29" s="28"/>
      <c r="HBE29" s="17"/>
      <c r="HBF29" s="27"/>
      <c r="HBG29" s="27"/>
      <c r="HBH29" s="27"/>
      <c r="HBI29" s="27"/>
      <c r="HBJ29" s="27"/>
      <c r="HBK29" s="27"/>
      <c r="HBL29" s="28"/>
      <c r="HBM29" s="17"/>
      <c r="HBN29" s="27"/>
      <c r="HBO29" s="27"/>
      <c r="HBP29" s="27"/>
      <c r="HBQ29" s="27"/>
      <c r="HBR29" s="27"/>
      <c r="HBS29" s="27"/>
      <c r="HBT29" s="28"/>
      <c r="HBU29" s="17"/>
      <c r="HBV29" s="27"/>
      <c r="HBW29" s="27"/>
      <c r="HBX29" s="27"/>
      <c r="HBY29" s="27"/>
      <c r="HBZ29" s="27"/>
      <c r="HCA29" s="27"/>
      <c r="HCB29" s="28"/>
      <c r="HCC29" s="17"/>
      <c r="HCD29" s="27"/>
      <c r="HCE29" s="27"/>
      <c r="HCF29" s="27"/>
      <c r="HCG29" s="27"/>
      <c r="HCH29" s="27"/>
      <c r="HCI29" s="27"/>
      <c r="HCJ29" s="28"/>
      <c r="HCK29" s="17"/>
      <c r="HCL29" s="27"/>
      <c r="HCM29" s="27"/>
      <c r="HCN29" s="27"/>
      <c r="HCO29" s="27"/>
      <c r="HCP29" s="27"/>
      <c r="HCQ29" s="27"/>
      <c r="HCR29" s="28"/>
      <c r="HCS29" s="17"/>
      <c r="HCT29" s="27"/>
      <c r="HCU29" s="27"/>
      <c r="HCV29" s="27"/>
      <c r="HCW29" s="27"/>
      <c r="HCX29" s="27"/>
      <c r="HCY29" s="27"/>
      <c r="HCZ29" s="28"/>
      <c r="HDA29" s="17"/>
      <c r="HDB29" s="27"/>
      <c r="HDC29" s="27"/>
      <c r="HDD29" s="27"/>
      <c r="HDE29" s="27"/>
      <c r="HDF29" s="27"/>
      <c r="HDG29" s="27"/>
      <c r="HDH29" s="28"/>
      <c r="HDI29" s="17"/>
      <c r="HDJ29" s="27"/>
      <c r="HDK29" s="27"/>
      <c r="HDL29" s="27"/>
      <c r="HDM29" s="27"/>
      <c r="HDN29" s="27"/>
      <c r="HDO29" s="27"/>
      <c r="HDP29" s="28"/>
      <c r="HDQ29" s="17"/>
      <c r="HDR29" s="27"/>
      <c r="HDS29" s="27"/>
      <c r="HDT29" s="27"/>
      <c r="HDU29" s="27"/>
      <c r="HDV29" s="27"/>
      <c r="HDW29" s="27"/>
      <c r="HDX29" s="28"/>
      <c r="HDY29" s="17"/>
      <c r="HDZ29" s="27"/>
      <c r="HEA29" s="27"/>
      <c r="HEB29" s="27"/>
      <c r="HEC29" s="27"/>
      <c r="HED29" s="27"/>
      <c r="HEE29" s="27"/>
      <c r="HEF29" s="28"/>
      <c r="HEG29" s="17"/>
      <c r="HEH29" s="27"/>
      <c r="HEI29" s="27"/>
      <c r="HEJ29" s="27"/>
      <c r="HEK29" s="27"/>
      <c r="HEL29" s="27"/>
      <c r="HEM29" s="27"/>
      <c r="HEN29" s="28"/>
      <c r="HEO29" s="17"/>
      <c r="HEP29" s="27"/>
      <c r="HEQ29" s="27"/>
      <c r="HER29" s="27"/>
      <c r="HES29" s="27"/>
      <c r="HET29" s="27"/>
      <c r="HEU29" s="27"/>
      <c r="HEV29" s="28"/>
      <c r="HEW29" s="17"/>
      <c r="HEX29" s="27"/>
      <c r="HEY29" s="27"/>
      <c r="HEZ29" s="27"/>
      <c r="HFA29" s="27"/>
      <c r="HFB29" s="27"/>
      <c r="HFC29" s="27"/>
      <c r="HFD29" s="28"/>
      <c r="HFE29" s="17"/>
      <c r="HFF29" s="27"/>
      <c r="HFG29" s="27"/>
      <c r="HFH29" s="27"/>
      <c r="HFI29" s="27"/>
      <c r="HFJ29" s="27"/>
      <c r="HFK29" s="27"/>
      <c r="HFL29" s="28"/>
      <c r="HFM29" s="17"/>
      <c r="HFN29" s="27"/>
      <c r="HFO29" s="27"/>
      <c r="HFP29" s="27"/>
      <c r="HFQ29" s="27"/>
      <c r="HFR29" s="27"/>
      <c r="HFS29" s="27"/>
      <c r="HFT29" s="28"/>
      <c r="HFU29" s="17"/>
      <c r="HFV29" s="27"/>
      <c r="HFW29" s="27"/>
      <c r="HFX29" s="27"/>
      <c r="HFY29" s="27"/>
      <c r="HFZ29" s="27"/>
      <c r="HGA29" s="27"/>
      <c r="HGB29" s="28"/>
      <c r="HGC29" s="17"/>
      <c r="HGD29" s="27"/>
      <c r="HGE29" s="27"/>
      <c r="HGF29" s="27"/>
      <c r="HGG29" s="27"/>
      <c r="HGH29" s="27"/>
      <c r="HGI29" s="27"/>
      <c r="HGJ29" s="28"/>
      <c r="HGK29" s="17"/>
      <c r="HGL29" s="27"/>
      <c r="HGM29" s="27"/>
      <c r="HGN29" s="27"/>
      <c r="HGO29" s="27"/>
      <c r="HGP29" s="27"/>
      <c r="HGQ29" s="27"/>
      <c r="HGR29" s="28"/>
      <c r="HGS29" s="17"/>
      <c r="HGT29" s="27"/>
      <c r="HGU29" s="27"/>
      <c r="HGV29" s="27"/>
      <c r="HGW29" s="27"/>
      <c r="HGX29" s="27"/>
      <c r="HGY29" s="27"/>
      <c r="HGZ29" s="28"/>
      <c r="HHA29" s="17"/>
      <c r="HHB29" s="27"/>
      <c r="HHC29" s="27"/>
      <c r="HHD29" s="27"/>
      <c r="HHE29" s="27"/>
      <c r="HHF29" s="27"/>
      <c r="HHG29" s="27"/>
      <c r="HHH29" s="28"/>
      <c r="HHI29" s="17"/>
      <c r="HHJ29" s="27"/>
      <c r="HHK29" s="27"/>
      <c r="HHL29" s="27"/>
      <c r="HHM29" s="27"/>
      <c r="HHN29" s="27"/>
      <c r="HHO29" s="27"/>
      <c r="HHP29" s="28"/>
      <c r="HHQ29" s="17"/>
      <c r="HHR29" s="27"/>
      <c r="HHS29" s="27"/>
      <c r="HHT29" s="27"/>
      <c r="HHU29" s="27"/>
      <c r="HHV29" s="27"/>
      <c r="HHW29" s="27"/>
      <c r="HHX29" s="28"/>
      <c r="HHY29" s="17"/>
      <c r="HHZ29" s="27"/>
      <c r="HIA29" s="27"/>
      <c r="HIB29" s="27"/>
      <c r="HIC29" s="27"/>
      <c r="HID29" s="27"/>
      <c r="HIE29" s="27"/>
      <c r="HIF29" s="28"/>
      <c r="HIG29" s="17"/>
      <c r="HIH29" s="27"/>
      <c r="HII29" s="27"/>
      <c r="HIJ29" s="27"/>
      <c r="HIK29" s="27"/>
      <c r="HIL29" s="27"/>
      <c r="HIM29" s="27"/>
      <c r="HIN29" s="28"/>
      <c r="HIO29" s="17"/>
      <c r="HIP29" s="27"/>
      <c r="HIQ29" s="27"/>
      <c r="HIR29" s="27"/>
      <c r="HIS29" s="27"/>
      <c r="HIT29" s="27"/>
      <c r="HIU29" s="27"/>
      <c r="HIV29" s="28"/>
      <c r="HIW29" s="17"/>
      <c r="HIX29" s="27"/>
      <c r="HIY29" s="27"/>
      <c r="HIZ29" s="27"/>
      <c r="HJA29" s="27"/>
      <c r="HJB29" s="27"/>
      <c r="HJC29" s="27"/>
      <c r="HJD29" s="28"/>
      <c r="HJE29" s="17"/>
      <c r="HJF29" s="27"/>
      <c r="HJG29" s="27"/>
      <c r="HJH29" s="27"/>
      <c r="HJI29" s="27"/>
      <c r="HJJ29" s="27"/>
      <c r="HJK29" s="27"/>
      <c r="HJL29" s="28"/>
      <c r="HJM29" s="17"/>
      <c r="HJN29" s="27"/>
      <c r="HJO29" s="27"/>
      <c r="HJP29" s="27"/>
      <c r="HJQ29" s="27"/>
      <c r="HJR29" s="27"/>
      <c r="HJS29" s="27"/>
      <c r="HJT29" s="28"/>
      <c r="HJU29" s="17"/>
      <c r="HJV29" s="27"/>
      <c r="HJW29" s="27"/>
      <c r="HJX29" s="27"/>
      <c r="HJY29" s="27"/>
      <c r="HJZ29" s="27"/>
      <c r="HKA29" s="27"/>
      <c r="HKB29" s="28"/>
      <c r="HKC29" s="17"/>
      <c r="HKD29" s="27"/>
      <c r="HKE29" s="27"/>
      <c r="HKF29" s="27"/>
      <c r="HKG29" s="27"/>
      <c r="HKH29" s="27"/>
      <c r="HKI29" s="27"/>
      <c r="HKJ29" s="28"/>
      <c r="HKK29" s="17"/>
      <c r="HKL29" s="27"/>
      <c r="HKM29" s="27"/>
      <c r="HKN29" s="27"/>
      <c r="HKO29" s="27"/>
      <c r="HKP29" s="27"/>
      <c r="HKQ29" s="27"/>
      <c r="HKR29" s="28"/>
      <c r="HKS29" s="17"/>
      <c r="HKT29" s="27"/>
      <c r="HKU29" s="27"/>
      <c r="HKV29" s="27"/>
      <c r="HKW29" s="27"/>
      <c r="HKX29" s="27"/>
      <c r="HKY29" s="27"/>
      <c r="HKZ29" s="28"/>
      <c r="HLA29" s="17"/>
      <c r="HLB29" s="27"/>
      <c r="HLC29" s="27"/>
      <c r="HLD29" s="27"/>
      <c r="HLE29" s="27"/>
      <c r="HLF29" s="27"/>
      <c r="HLG29" s="27"/>
      <c r="HLH29" s="28"/>
      <c r="HLI29" s="17"/>
      <c r="HLJ29" s="27"/>
      <c r="HLK29" s="27"/>
      <c r="HLL29" s="27"/>
      <c r="HLM29" s="27"/>
      <c r="HLN29" s="27"/>
      <c r="HLO29" s="27"/>
      <c r="HLP29" s="28"/>
      <c r="HLQ29" s="17"/>
      <c r="HLR29" s="27"/>
      <c r="HLS29" s="27"/>
      <c r="HLT29" s="27"/>
      <c r="HLU29" s="27"/>
      <c r="HLV29" s="27"/>
      <c r="HLW29" s="27"/>
      <c r="HLX29" s="28"/>
      <c r="HLY29" s="17"/>
      <c r="HLZ29" s="27"/>
      <c r="HMA29" s="27"/>
      <c r="HMB29" s="27"/>
      <c r="HMC29" s="27"/>
      <c r="HMD29" s="27"/>
      <c r="HME29" s="27"/>
      <c r="HMF29" s="28"/>
      <c r="HMG29" s="17"/>
      <c r="HMH29" s="27"/>
      <c r="HMI29" s="27"/>
      <c r="HMJ29" s="27"/>
      <c r="HMK29" s="27"/>
      <c r="HML29" s="27"/>
      <c r="HMM29" s="27"/>
      <c r="HMN29" s="28"/>
      <c r="HMO29" s="17"/>
      <c r="HMP29" s="27"/>
      <c r="HMQ29" s="27"/>
      <c r="HMR29" s="27"/>
      <c r="HMS29" s="27"/>
      <c r="HMT29" s="27"/>
      <c r="HMU29" s="27"/>
      <c r="HMV29" s="28"/>
      <c r="HMW29" s="17"/>
      <c r="HMX29" s="27"/>
      <c r="HMY29" s="27"/>
      <c r="HMZ29" s="27"/>
      <c r="HNA29" s="27"/>
      <c r="HNB29" s="27"/>
      <c r="HNC29" s="27"/>
      <c r="HND29" s="28"/>
      <c r="HNE29" s="17"/>
      <c r="HNF29" s="27"/>
      <c r="HNG29" s="27"/>
      <c r="HNH29" s="27"/>
      <c r="HNI29" s="27"/>
      <c r="HNJ29" s="27"/>
      <c r="HNK29" s="27"/>
      <c r="HNL29" s="28"/>
      <c r="HNM29" s="17"/>
      <c r="HNN29" s="27"/>
      <c r="HNO29" s="27"/>
      <c r="HNP29" s="27"/>
      <c r="HNQ29" s="27"/>
      <c r="HNR29" s="27"/>
      <c r="HNS29" s="27"/>
      <c r="HNT29" s="28"/>
      <c r="HNU29" s="17"/>
      <c r="HNV29" s="27"/>
      <c r="HNW29" s="27"/>
      <c r="HNX29" s="27"/>
      <c r="HNY29" s="27"/>
      <c r="HNZ29" s="27"/>
      <c r="HOA29" s="27"/>
      <c r="HOB29" s="28"/>
      <c r="HOC29" s="17"/>
      <c r="HOD29" s="27"/>
      <c r="HOE29" s="27"/>
      <c r="HOF29" s="27"/>
      <c r="HOG29" s="27"/>
      <c r="HOH29" s="27"/>
      <c r="HOI29" s="27"/>
      <c r="HOJ29" s="28"/>
      <c r="HOK29" s="17"/>
      <c r="HOL29" s="27"/>
      <c r="HOM29" s="27"/>
      <c r="HON29" s="27"/>
      <c r="HOO29" s="27"/>
      <c r="HOP29" s="27"/>
      <c r="HOQ29" s="27"/>
      <c r="HOR29" s="28"/>
      <c r="HOS29" s="17"/>
      <c r="HOT29" s="27"/>
      <c r="HOU29" s="27"/>
      <c r="HOV29" s="27"/>
      <c r="HOW29" s="27"/>
      <c r="HOX29" s="27"/>
      <c r="HOY29" s="27"/>
      <c r="HOZ29" s="28"/>
      <c r="HPA29" s="17"/>
      <c r="HPB29" s="27"/>
      <c r="HPC29" s="27"/>
      <c r="HPD29" s="27"/>
      <c r="HPE29" s="27"/>
      <c r="HPF29" s="27"/>
      <c r="HPG29" s="27"/>
      <c r="HPH29" s="28"/>
      <c r="HPI29" s="17"/>
      <c r="HPJ29" s="27"/>
      <c r="HPK29" s="27"/>
      <c r="HPL29" s="27"/>
      <c r="HPM29" s="27"/>
      <c r="HPN29" s="27"/>
      <c r="HPO29" s="27"/>
      <c r="HPP29" s="28"/>
      <c r="HPQ29" s="17"/>
      <c r="HPR29" s="27"/>
      <c r="HPS29" s="27"/>
      <c r="HPT29" s="27"/>
      <c r="HPU29" s="27"/>
      <c r="HPV29" s="27"/>
      <c r="HPW29" s="27"/>
      <c r="HPX29" s="28"/>
      <c r="HPY29" s="17"/>
      <c r="HPZ29" s="27"/>
      <c r="HQA29" s="27"/>
      <c r="HQB29" s="27"/>
      <c r="HQC29" s="27"/>
      <c r="HQD29" s="27"/>
      <c r="HQE29" s="27"/>
      <c r="HQF29" s="28"/>
      <c r="HQG29" s="17"/>
      <c r="HQH29" s="27"/>
      <c r="HQI29" s="27"/>
      <c r="HQJ29" s="27"/>
      <c r="HQK29" s="27"/>
      <c r="HQL29" s="27"/>
      <c r="HQM29" s="27"/>
      <c r="HQN29" s="28"/>
      <c r="HQO29" s="17"/>
      <c r="HQP29" s="27"/>
      <c r="HQQ29" s="27"/>
      <c r="HQR29" s="27"/>
      <c r="HQS29" s="27"/>
      <c r="HQT29" s="27"/>
      <c r="HQU29" s="27"/>
      <c r="HQV29" s="28"/>
      <c r="HQW29" s="17"/>
      <c r="HQX29" s="27"/>
      <c r="HQY29" s="27"/>
      <c r="HQZ29" s="27"/>
      <c r="HRA29" s="27"/>
      <c r="HRB29" s="27"/>
      <c r="HRC29" s="27"/>
      <c r="HRD29" s="28"/>
      <c r="HRE29" s="17"/>
      <c r="HRF29" s="27"/>
      <c r="HRG29" s="27"/>
      <c r="HRH29" s="27"/>
      <c r="HRI29" s="27"/>
      <c r="HRJ29" s="27"/>
      <c r="HRK29" s="27"/>
      <c r="HRL29" s="28"/>
      <c r="HRM29" s="17"/>
      <c r="HRN29" s="27"/>
      <c r="HRO29" s="27"/>
      <c r="HRP29" s="27"/>
      <c r="HRQ29" s="27"/>
      <c r="HRR29" s="27"/>
      <c r="HRS29" s="27"/>
      <c r="HRT29" s="28"/>
      <c r="HRU29" s="17"/>
      <c r="HRV29" s="27"/>
      <c r="HRW29" s="27"/>
      <c r="HRX29" s="27"/>
      <c r="HRY29" s="27"/>
      <c r="HRZ29" s="27"/>
      <c r="HSA29" s="27"/>
      <c r="HSB29" s="28"/>
      <c r="HSC29" s="17"/>
      <c r="HSD29" s="27"/>
      <c r="HSE29" s="27"/>
      <c r="HSF29" s="27"/>
      <c r="HSG29" s="27"/>
      <c r="HSH29" s="27"/>
      <c r="HSI29" s="27"/>
      <c r="HSJ29" s="28"/>
      <c r="HSK29" s="17"/>
      <c r="HSL29" s="27"/>
      <c r="HSM29" s="27"/>
      <c r="HSN29" s="27"/>
      <c r="HSO29" s="27"/>
      <c r="HSP29" s="27"/>
      <c r="HSQ29" s="27"/>
      <c r="HSR29" s="28"/>
      <c r="HSS29" s="17"/>
      <c r="HST29" s="27"/>
      <c r="HSU29" s="27"/>
      <c r="HSV29" s="27"/>
      <c r="HSW29" s="27"/>
      <c r="HSX29" s="27"/>
      <c r="HSY29" s="27"/>
      <c r="HSZ29" s="28"/>
      <c r="HTA29" s="17"/>
      <c r="HTB29" s="27"/>
      <c r="HTC29" s="27"/>
      <c r="HTD29" s="27"/>
      <c r="HTE29" s="27"/>
      <c r="HTF29" s="27"/>
      <c r="HTG29" s="27"/>
      <c r="HTH29" s="28"/>
      <c r="HTI29" s="17"/>
      <c r="HTJ29" s="27"/>
      <c r="HTK29" s="27"/>
      <c r="HTL29" s="27"/>
      <c r="HTM29" s="27"/>
      <c r="HTN29" s="27"/>
      <c r="HTO29" s="27"/>
      <c r="HTP29" s="28"/>
      <c r="HTQ29" s="17"/>
      <c r="HTR29" s="27"/>
      <c r="HTS29" s="27"/>
      <c r="HTT29" s="27"/>
      <c r="HTU29" s="27"/>
      <c r="HTV29" s="27"/>
      <c r="HTW29" s="27"/>
      <c r="HTX29" s="28"/>
      <c r="HTY29" s="17"/>
      <c r="HTZ29" s="27"/>
      <c r="HUA29" s="27"/>
      <c r="HUB29" s="27"/>
      <c r="HUC29" s="27"/>
      <c r="HUD29" s="27"/>
      <c r="HUE29" s="27"/>
      <c r="HUF29" s="28"/>
      <c r="HUG29" s="17"/>
      <c r="HUH29" s="27"/>
      <c r="HUI29" s="27"/>
      <c r="HUJ29" s="27"/>
      <c r="HUK29" s="27"/>
      <c r="HUL29" s="27"/>
      <c r="HUM29" s="27"/>
      <c r="HUN29" s="28"/>
      <c r="HUO29" s="17"/>
      <c r="HUP29" s="27"/>
      <c r="HUQ29" s="27"/>
      <c r="HUR29" s="27"/>
      <c r="HUS29" s="27"/>
      <c r="HUT29" s="27"/>
      <c r="HUU29" s="27"/>
      <c r="HUV29" s="28"/>
      <c r="HUW29" s="17"/>
      <c r="HUX29" s="27"/>
      <c r="HUY29" s="27"/>
      <c r="HUZ29" s="27"/>
      <c r="HVA29" s="27"/>
      <c r="HVB29" s="27"/>
      <c r="HVC29" s="27"/>
      <c r="HVD29" s="28"/>
      <c r="HVE29" s="17"/>
      <c r="HVF29" s="27"/>
      <c r="HVG29" s="27"/>
      <c r="HVH29" s="27"/>
      <c r="HVI29" s="27"/>
      <c r="HVJ29" s="27"/>
      <c r="HVK29" s="27"/>
      <c r="HVL29" s="28"/>
      <c r="HVM29" s="17"/>
      <c r="HVN29" s="27"/>
      <c r="HVO29" s="27"/>
      <c r="HVP29" s="27"/>
      <c r="HVQ29" s="27"/>
      <c r="HVR29" s="27"/>
      <c r="HVS29" s="27"/>
      <c r="HVT29" s="28"/>
      <c r="HVU29" s="17"/>
      <c r="HVV29" s="27"/>
      <c r="HVW29" s="27"/>
      <c r="HVX29" s="27"/>
      <c r="HVY29" s="27"/>
      <c r="HVZ29" s="27"/>
      <c r="HWA29" s="27"/>
      <c r="HWB29" s="28"/>
      <c r="HWC29" s="17"/>
      <c r="HWD29" s="27"/>
      <c r="HWE29" s="27"/>
      <c r="HWF29" s="27"/>
      <c r="HWG29" s="27"/>
      <c r="HWH29" s="27"/>
      <c r="HWI29" s="27"/>
      <c r="HWJ29" s="28"/>
      <c r="HWK29" s="17"/>
      <c r="HWL29" s="27"/>
      <c r="HWM29" s="27"/>
      <c r="HWN29" s="27"/>
      <c r="HWO29" s="27"/>
      <c r="HWP29" s="27"/>
      <c r="HWQ29" s="27"/>
      <c r="HWR29" s="28"/>
      <c r="HWS29" s="17"/>
      <c r="HWT29" s="27"/>
      <c r="HWU29" s="27"/>
      <c r="HWV29" s="27"/>
      <c r="HWW29" s="27"/>
      <c r="HWX29" s="27"/>
      <c r="HWY29" s="27"/>
      <c r="HWZ29" s="28"/>
      <c r="HXA29" s="17"/>
      <c r="HXB29" s="27"/>
      <c r="HXC29" s="27"/>
      <c r="HXD29" s="27"/>
      <c r="HXE29" s="27"/>
      <c r="HXF29" s="27"/>
      <c r="HXG29" s="27"/>
      <c r="HXH29" s="28"/>
      <c r="HXI29" s="17"/>
      <c r="HXJ29" s="27"/>
      <c r="HXK29" s="27"/>
      <c r="HXL29" s="27"/>
      <c r="HXM29" s="27"/>
      <c r="HXN29" s="27"/>
      <c r="HXO29" s="27"/>
      <c r="HXP29" s="28"/>
      <c r="HXQ29" s="17"/>
      <c r="HXR29" s="27"/>
      <c r="HXS29" s="27"/>
      <c r="HXT29" s="27"/>
      <c r="HXU29" s="27"/>
      <c r="HXV29" s="27"/>
      <c r="HXW29" s="27"/>
      <c r="HXX29" s="28"/>
      <c r="HXY29" s="17"/>
      <c r="HXZ29" s="27"/>
      <c r="HYA29" s="27"/>
      <c r="HYB29" s="27"/>
      <c r="HYC29" s="27"/>
      <c r="HYD29" s="27"/>
      <c r="HYE29" s="27"/>
      <c r="HYF29" s="28"/>
      <c r="HYG29" s="17"/>
      <c r="HYH29" s="27"/>
      <c r="HYI29" s="27"/>
      <c r="HYJ29" s="27"/>
      <c r="HYK29" s="27"/>
      <c r="HYL29" s="27"/>
      <c r="HYM29" s="27"/>
      <c r="HYN29" s="28"/>
      <c r="HYO29" s="17"/>
      <c r="HYP29" s="27"/>
      <c r="HYQ29" s="27"/>
      <c r="HYR29" s="27"/>
      <c r="HYS29" s="27"/>
      <c r="HYT29" s="27"/>
      <c r="HYU29" s="27"/>
      <c r="HYV29" s="28"/>
      <c r="HYW29" s="17"/>
      <c r="HYX29" s="27"/>
      <c r="HYY29" s="27"/>
      <c r="HYZ29" s="27"/>
      <c r="HZA29" s="27"/>
      <c r="HZB29" s="27"/>
      <c r="HZC29" s="27"/>
      <c r="HZD29" s="28"/>
      <c r="HZE29" s="17"/>
      <c r="HZF29" s="27"/>
      <c r="HZG29" s="27"/>
      <c r="HZH29" s="27"/>
      <c r="HZI29" s="27"/>
      <c r="HZJ29" s="27"/>
      <c r="HZK29" s="27"/>
      <c r="HZL29" s="28"/>
      <c r="HZM29" s="17"/>
      <c r="HZN29" s="27"/>
      <c r="HZO29" s="27"/>
      <c r="HZP29" s="27"/>
      <c r="HZQ29" s="27"/>
      <c r="HZR29" s="27"/>
      <c r="HZS29" s="27"/>
      <c r="HZT29" s="28"/>
      <c r="HZU29" s="17"/>
      <c r="HZV29" s="27"/>
      <c r="HZW29" s="27"/>
      <c r="HZX29" s="27"/>
      <c r="HZY29" s="27"/>
      <c r="HZZ29" s="27"/>
      <c r="IAA29" s="27"/>
      <c r="IAB29" s="28"/>
      <c r="IAC29" s="17"/>
      <c r="IAD29" s="27"/>
      <c r="IAE29" s="27"/>
      <c r="IAF29" s="27"/>
      <c r="IAG29" s="27"/>
      <c r="IAH29" s="27"/>
      <c r="IAI29" s="27"/>
      <c r="IAJ29" s="28"/>
      <c r="IAK29" s="17"/>
      <c r="IAL29" s="27"/>
      <c r="IAM29" s="27"/>
      <c r="IAN29" s="27"/>
      <c r="IAO29" s="27"/>
      <c r="IAP29" s="27"/>
      <c r="IAQ29" s="27"/>
      <c r="IAR29" s="28"/>
      <c r="IAS29" s="17"/>
      <c r="IAT29" s="27"/>
      <c r="IAU29" s="27"/>
      <c r="IAV29" s="27"/>
      <c r="IAW29" s="27"/>
      <c r="IAX29" s="27"/>
      <c r="IAY29" s="27"/>
      <c r="IAZ29" s="28"/>
      <c r="IBA29" s="17"/>
      <c r="IBB29" s="27"/>
      <c r="IBC29" s="27"/>
      <c r="IBD29" s="27"/>
      <c r="IBE29" s="27"/>
      <c r="IBF29" s="27"/>
      <c r="IBG29" s="27"/>
      <c r="IBH29" s="28"/>
      <c r="IBI29" s="17"/>
      <c r="IBJ29" s="27"/>
      <c r="IBK29" s="27"/>
      <c r="IBL29" s="27"/>
      <c r="IBM29" s="27"/>
      <c r="IBN29" s="27"/>
      <c r="IBO29" s="27"/>
      <c r="IBP29" s="28"/>
      <c r="IBQ29" s="17"/>
      <c r="IBR29" s="27"/>
      <c r="IBS29" s="27"/>
      <c r="IBT29" s="27"/>
      <c r="IBU29" s="27"/>
      <c r="IBV29" s="27"/>
      <c r="IBW29" s="27"/>
      <c r="IBX29" s="28"/>
      <c r="IBY29" s="17"/>
      <c r="IBZ29" s="27"/>
      <c r="ICA29" s="27"/>
      <c r="ICB29" s="27"/>
      <c r="ICC29" s="27"/>
      <c r="ICD29" s="27"/>
      <c r="ICE29" s="27"/>
      <c r="ICF29" s="28"/>
      <c r="ICG29" s="17"/>
      <c r="ICH29" s="27"/>
      <c r="ICI29" s="27"/>
      <c r="ICJ29" s="27"/>
      <c r="ICK29" s="27"/>
      <c r="ICL29" s="27"/>
      <c r="ICM29" s="27"/>
      <c r="ICN29" s="28"/>
      <c r="ICO29" s="17"/>
      <c r="ICP29" s="27"/>
      <c r="ICQ29" s="27"/>
      <c r="ICR29" s="27"/>
      <c r="ICS29" s="27"/>
      <c r="ICT29" s="27"/>
      <c r="ICU29" s="27"/>
      <c r="ICV29" s="28"/>
      <c r="ICW29" s="17"/>
      <c r="ICX29" s="27"/>
      <c r="ICY29" s="27"/>
      <c r="ICZ29" s="27"/>
      <c r="IDA29" s="27"/>
      <c r="IDB29" s="27"/>
      <c r="IDC29" s="27"/>
      <c r="IDD29" s="28"/>
      <c r="IDE29" s="17"/>
      <c r="IDF29" s="27"/>
      <c r="IDG29" s="27"/>
      <c r="IDH29" s="27"/>
      <c r="IDI29" s="27"/>
      <c r="IDJ29" s="27"/>
      <c r="IDK29" s="27"/>
      <c r="IDL29" s="28"/>
      <c r="IDM29" s="17"/>
      <c r="IDN29" s="27"/>
      <c r="IDO29" s="27"/>
      <c r="IDP29" s="27"/>
      <c r="IDQ29" s="27"/>
      <c r="IDR29" s="27"/>
      <c r="IDS29" s="27"/>
      <c r="IDT29" s="28"/>
      <c r="IDU29" s="17"/>
      <c r="IDV29" s="27"/>
      <c r="IDW29" s="27"/>
      <c r="IDX29" s="27"/>
      <c r="IDY29" s="27"/>
      <c r="IDZ29" s="27"/>
      <c r="IEA29" s="27"/>
      <c r="IEB29" s="28"/>
      <c r="IEC29" s="17"/>
      <c r="IED29" s="27"/>
      <c r="IEE29" s="27"/>
      <c r="IEF29" s="27"/>
      <c r="IEG29" s="27"/>
      <c r="IEH29" s="27"/>
      <c r="IEI29" s="27"/>
      <c r="IEJ29" s="28"/>
      <c r="IEK29" s="17"/>
      <c r="IEL29" s="27"/>
      <c r="IEM29" s="27"/>
      <c r="IEN29" s="27"/>
      <c r="IEO29" s="27"/>
      <c r="IEP29" s="27"/>
      <c r="IEQ29" s="27"/>
      <c r="IER29" s="28"/>
      <c r="IES29" s="17"/>
      <c r="IET29" s="27"/>
      <c r="IEU29" s="27"/>
      <c r="IEV29" s="27"/>
      <c r="IEW29" s="27"/>
      <c r="IEX29" s="27"/>
      <c r="IEY29" s="27"/>
      <c r="IEZ29" s="28"/>
      <c r="IFA29" s="17"/>
      <c r="IFB29" s="27"/>
      <c r="IFC29" s="27"/>
      <c r="IFD29" s="27"/>
      <c r="IFE29" s="27"/>
      <c r="IFF29" s="27"/>
      <c r="IFG29" s="27"/>
      <c r="IFH29" s="28"/>
      <c r="IFI29" s="17"/>
      <c r="IFJ29" s="27"/>
      <c r="IFK29" s="27"/>
      <c r="IFL29" s="27"/>
      <c r="IFM29" s="27"/>
      <c r="IFN29" s="27"/>
      <c r="IFO29" s="27"/>
      <c r="IFP29" s="28"/>
      <c r="IFQ29" s="17"/>
      <c r="IFR29" s="27"/>
      <c r="IFS29" s="27"/>
      <c r="IFT29" s="27"/>
      <c r="IFU29" s="27"/>
      <c r="IFV29" s="27"/>
      <c r="IFW29" s="27"/>
      <c r="IFX29" s="28"/>
      <c r="IFY29" s="17"/>
      <c r="IFZ29" s="27"/>
      <c r="IGA29" s="27"/>
      <c r="IGB29" s="27"/>
      <c r="IGC29" s="27"/>
      <c r="IGD29" s="27"/>
      <c r="IGE29" s="27"/>
      <c r="IGF29" s="28"/>
      <c r="IGG29" s="17"/>
      <c r="IGH29" s="27"/>
      <c r="IGI29" s="27"/>
      <c r="IGJ29" s="27"/>
      <c r="IGK29" s="27"/>
      <c r="IGL29" s="27"/>
      <c r="IGM29" s="27"/>
      <c r="IGN29" s="28"/>
      <c r="IGO29" s="17"/>
      <c r="IGP29" s="27"/>
      <c r="IGQ29" s="27"/>
      <c r="IGR29" s="27"/>
      <c r="IGS29" s="27"/>
      <c r="IGT29" s="27"/>
      <c r="IGU29" s="27"/>
      <c r="IGV29" s="28"/>
      <c r="IGW29" s="17"/>
      <c r="IGX29" s="27"/>
      <c r="IGY29" s="27"/>
      <c r="IGZ29" s="27"/>
      <c r="IHA29" s="27"/>
      <c r="IHB29" s="27"/>
      <c r="IHC29" s="27"/>
      <c r="IHD29" s="28"/>
      <c r="IHE29" s="17"/>
      <c r="IHF29" s="27"/>
      <c r="IHG29" s="27"/>
      <c r="IHH29" s="27"/>
      <c r="IHI29" s="27"/>
      <c r="IHJ29" s="27"/>
      <c r="IHK29" s="27"/>
      <c r="IHL29" s="28"/>
      <c r="IHM29" s="17"/>
      <c r="IHN29" s="27"/>
      <c r="IHO29" s="27"/>
      <c r="IHP29" s="27"/>
      <c r="IHQ29" s="27"/>
      <c r="IHR29" s="27"/>
      <c r="IHS29" s="27"/>
      <c r="IHT29" s="28"/>
      <c r="IHU29" s="17"/>
      <c r="IHV29" s="27"/>
      <c r="IHW29" s="27"/>
      <c r="IHX29" s="27"/>
      <c r="IHY29" s="27"/>
      <c r="IHZ29" s="27"/>
      <c r="IIA29" s="27"/>
      <c r="IIB29" s="28"/>
      <c r="IIC29" s="17"/>
      <c r="IID29" s="27"/>
      <c r="IIE29" s="27"/>
      <c r="IIF29" s="27"/>
      <c r="IIG29" s="27"/>
      <c r="IIH29" s="27"/>
      <c r="III29" s="27"/>
      <c r="IIJ29" s="28"/>
      <c r="IIK29" s="17"/>
      <c r="IIL29" s="27"/>
      <c r="IIM29" s="27"/>
      <c r="IIN29" s="27"/>
      <c r="IIO29" s="27"/>
      <c r="IIP29" s="27"/>
      <c r="IIQ29" s="27"/>
      <c r="IIR29" s="28"/>
      <c r="IIS29" s="17"/>
      <c r="IIT29" s="27"/>
      <c r="IIU29" s="27"/>
      <c r="IIV29" s="27"/>
      <c r="IIW29" s="27"/>
      <c r="IIX29" s="27"/>
      <c r="IIY29" s="27"/>
      <c r="IIZ29" s="28"/>
      <c r="IJA29" s="17"/>
      <c r="IJB29" s="27"/>
      <c r="IJC29" s="27"/>
      <c r="IJD29" s="27"/>
      <c r="IJE29" s="27"/>
      <c r="IJF29" s="27"/>
      <c r="IJG29" s="27"/>
      <c r="IJH29" s="28"/>
      <c r="IJI29" s="17"/>
      <c r="IJJ29" s="27"/>
      <c r="IJK29" s="27"/>
      <c r="IJL29" s="27"/>
      <c r="IJM29" s="27"/>
      <c r="IJN29" s="27"/>
      <c r="IJO29" s="27"/>
      <c r="IJP29" s="28"/>
      <c r="IJQ29" s="17"/>
      <c r="IJR29" s="27"/>
      <c r="IJS29" s="27"/>
      <c r="IJT29" s="27"/>
      <c r="IJU29" s="27"/>
      <c r="IJV29" s="27"/>
      <c r="IJW29" s="27"/>
      <c r="IJX29" s="28"/>
      <c r="IJY29" s="17"/>
      <c r="IJZ29" s="27"/>
      <c r="IKA29" s="27"/>
      <c r="IKB29" s="27"/>
      <c r="IKC29" s="27"/>
      <c r="IKD29" s="27"/>
      <c r="IKE29" s="27"/>
      <c r="IKF29" s="28"/>
      <c r="IKG29" s="17"/>
      <c r="IKH29" s="27"/>
      <c r="IKI29" s="27"/>
      <c r="IKJ29" s="27"/>
      <c r="IKK29" s="27"/>
      <c r="IKL29" s="27"/>
      <c r="IKM29" s="27"/>
      <c r="IKN29" s="28"/>
      <c r="IKO29" s="17"/>
      <c r="IKP29" s="27"/>
      <c r="IKQ29" s="27"/>
      <c r="IKR29" s="27"/>
      <c r="IKS29" s="27"/>
      <c r="IKT29" s="27"/>
      <c r="IKU29" s="27"/>
      <c r="IKV29" s="28"/>
      <c r="IKW29" s="17"/>
      <c r="IKX29" s="27"/>
      <c r="IKY29" s="27"/>
      <c r="IKZ29" s="27"/>
      <c r="ILA29" s="27"/>
      <c r="ILB29" s="27"/>
      <c r="ILC29" s="27"/>
      <c r="ILD29" s="28"/>
      <c r="ILE29" s="17"/>
      <c r="ILF29" s="27"/>
      <c r="ILG29" s="27"/>
      <c r="ILH29" s="27"/>
      <c r="ILI29" s="27"/>
      <c r="ILJ29" s="27"/>
      <c r="ILK29" s="27"/>
      <c r="ILL29" s="28"/>
      <c r="ILM29" s="17"/>
      <c r="ILN29" s="27"/>
      <c r="ILO29" s="27"/>
      <c r="ILP29" s="27"/>
      <c r="ILQ29" s="27"/>
      <c r="ILR29" s="27"/>
      <c r="ILS29" s="27"/>
      <c r="ILT29" s="28"/>
      <c r="ILU29" s="17"/>
      <c r="ILV29" s="27"/>
      <c r="ILW29" s="27"/>
      <c r="ILX29" s="27"/>
      <c r="ILY29" s="27"/>
      <c r="ILZ29" s="27"/>
      <c r="IMA29" s="27"/>
      <c r="IMB29" s="28"/>
      <c r="IMC29" s="17"/>
      <c r="IMD29" s="27"/>
      <c r="IME29" s="27"/>
      <c r="IMF29" s="27"/>
      <c r="IMG29" s="27"/>
      <c r="IMH29" s="27"/>
      <c r="IMI29" s="27"/>
      <c r="IMJ29" s="28"/>
      <c r="IMK29" s="17"/>
      <c r="IML29" s="27"/>
      <c r="IMM29" s="27"/>
      <c r="IMN29" s="27"/>
      <c r="IMO29" s="27"/>
      <c r="IMP29" s="27"/>
      <c r="IMQ29" s="27"/>
      <c r="IMR29" s="28"/>
      <c r="IMS29" s="17"/>
      <c r="IMT29" s="27"/>
      <c r="IMU29" s="27"/>
      <c r="IMV29" s="27"/>
      <c r="IMW29" s="27"/>
      <c r="IMX29" s="27"/>
      <c r="IMY29" s="27"/>
      <c r="IMZ29" s="28"/>
      <c r="INA29" s="17"/>
      <c r="INB29" s="27"/>
      <c r="INC29" s="27"/>
      <c r="IND29" s="27"/>
      <c r="INE29" s="27"/>
      <c r="INF29" s="27"/>
      <c r="ING29" s="27"/>
      <c r="INH29" s="28"/>
      <c r="INI29" s="17"/>
      <c r="INJ29" s="27"/>
      <c r="INK29" s="27"/>
      <c r="INL29" s="27"/>
      <c r="INM29" s="27"/>
      <c r="INN29" s="27"/>
      <c r="INO29" s="27"/>
      <c r="INP29" s="28"/>
      <c r="INQ29" s="17"/>
      <c r="INR29" s="27"/>
      <c r="INS29" s="27"/>
      <c r="INT29" s="27"/>
      <c r="INU29" s="27"/>
      <c r="INV29" s="27"/>
      <c r="INW29" s="27"/>
      <c r="INX29" s="28"/>
      <c r="INY29" s="17"/>
      <c r="INZ29" s="27"/>
      <c r="IOA29" s="27"/>
      <c r="IOB29" s="27"/>
      <c r="IOC29" s="27"/>
      <c r="IOD29" s="27"/>
      <c r="IOE29" s="27"/>
      <c r="IOF29" s="28"/>
      <c r="IOG29" s="17"/>
      <c r="IOH29" s="27"/>
      <c r="IOI29" s="27"/>
      <c r="IOJ29" s="27"/>
      <c r="IOK29" s="27"/>
      <c r="IOL29" s="27"/>
      <c r="IOM29" s="27"/>
      <c r="ION29" s="28"/>
      <c r="IOO29" s="17"/>
      <c r="IOP29" s="27"/>
      <c r="IOQ29" s="27"/>
      <c r="IOR29" s="27"/>
      <c r="IOS29" s="27"/>
      <c r="IOT29" s="27"/>
      <c r="IOU29" s="27"/>
      <c r="IOV29" s="28"/>
      <c r="IOW29" s="17"/>
      <c r="IOX29" s="27"/>
      <c r="IOY29" s="27"/>
      <c r="IOZ29" s="27"/>
      <c r="IPA29" s="27"/>
      <c r="IPB29" s="27"/>
      <c r="IPC29" s="27"/>
      <c r="IPD29" s="28"/>
      <c r="IPE29" s="17"/>
      <c r="IPF29" s="27"/>
      <c r="IPG29" s="27"/>
      <c r="IPH29" s="27"/>
      <c r="IPI29" s="27"/>
      <c r="IPJ29" s="27"/>
      <c r="IPK29" s="27"/>
      <c r="IPL29" s="28"/>
      <c r="IPM29" s="17"/>
      <c r="IPN29" s="27"/>
      <c r="IPO29" s="27"/>
      <c r="IPP29" s="27"/>
      <c r="IPQ29" s="27"/>
      <c r="IPR29" s="27"/>
      <c r="IPS29" s="27"/>
      <c r="IPT29" s="28"/>
      <c r="IPU29" s="17"/>
      <c r="IPV29" s="27"/>
      <c r="IPW29" s="27"/>
      <c r="IPX29" s="27"/>
      <c r="IPY29" s="27"/>
      <c r="IPZ29" s="27"/>
      <c r="IQA29" s="27"/>
      <c r="IQB29" s="28"/>
      <c r="IQC29" s="17"/>
      <c r="IQD29" s="27"/>
      <c r="IQE29" s="27"/>
      <c r="IQF29" s="27"/>
      <c r="IQG29" s="27"/>
      <c r="IQH29" s="27"/>
      <c r="IQI29" s="27"/>
      <c r="IQJ29" s="28"/>
      <c r="IQK29" s="17"/>
      <c r="IQL29" s="27"/>
      <c r="IQM29" s="27"/>
      <c r="IQN29" s="27"/>
      <c r="IQO29" s="27"/>
      <c r="IQP29" s="27"/>
      <c r="IQQ29" s="27"/>
      <c r="IQR29" s="28"/>
      <c r="IQS29" s="17"/>
      <c r="IQT29" s="27"/>
      <c r="IQU29" s="27"/>
      <c r="IQV29" s="27"/>
      <c r="IQW29" s="27"/>
      <c r="IQX29" s="27"/>
      <c r="IQY29" s="27"/>
      <c r="IQZ29" s="28"/>
      <c r="IRA29" s="17"/>
      <c r="IRB29" s="27"/>
      <c r="IRC29" s="27"/>
      <c r="IRD29" s="27"/>
      <c r="IRE29" s="27"/>
      <c r="IRF29" s="27"/>
      <c r="IRG29" s="27"/>
      <c r="IRH29" s="28"/>
      <c r="IRI29" s="17"/>
      <c r="IRJ29" s="27"/>
      <c r="IRK29" s="27"/>
      <c r="IRL29" s="27"/>
      <c r="IRM29" s="27"/>
      <c r="IRN29" s="27"/>
      <c r="IRO29" s="27"/>
      <c r="IRP29" s="28"/>
      <c r="IRQ29" s="17"/>
      <c r="IRR29" s="27"/>
      <c r="IRS29" s="27"/>
      <c r="IRT29" s="27"/>
      <c r="IRU29" s="27"/>
      <c r="IRV29" s="27"/>
      <c r="IRW29" s="27"/>
      <c r="IRX29" s="28"/>
      <c r="IRY29" s="17"/>
      <c r="IRZ29" s="27"/>
      <c r="ISA29" s="27"/>
      <c r="ISB29" s="27"/>
      <c r="ISC29" s="27"/>
      <c r="ISD29" s="27"/>
      <c r="ISE29" s="27"/>
      <c r="ISF29" s="28"/>
      <c r="ISG29" s="17"/>
      <c r="ISH29" s="27"/>
      <c r="ISI29" s="27"/>
      <c r="ISJ29" s="27"/>
      <c r="ISK29" s="27"/>
      <c r="ISL29" s="27"/>
      <c r="ISM29" s="27"/>
      <c r="ISN29" s="28"/>
      <c r="ISO29" s="17"/>
      <c r="ISP29" s="27"/>
      <c r="ISQ29" s="27"/>
      <c r="ISR29" s="27"/>
      <c r="ISS29" s="27"/>
      <c r="IST29" s="27"/>
      <c r="ISU29" s="27"/>
      <c r="ISV29" s="28"/>
      <c r="ISW29" s="17"/>
      <c r="ISX29" s="27"/>
      <c r="ISY29" s="27"/>
      <c r="ISZ29" s="27"/>
      <c r="ITA29" s="27"/>
      <c r="ITB29" s="27"/>
      <c r="ITC29" s="27"/>
      <c r="ITD29" s="28"/>
      <c r="ITE29" s="17"/>
      <c r="ITF29" s="27"/>
      <c r="ITG29" s="27"/>
      <c r="ITH29" s="27"/>
      <c r="ITI29" s="27"/>
      <c r="ITJ29" s="27"/>
      <c r="ITK29" s="27"/>
      <c r="ITL29" s="28"/>
      <c r="ITM29" s="17"/>
      <c r="ITN29" s="27"/>
      <c r="ITO29" s="27"/>
      <c r="ITP29" s="27"/>
      <c r="ITQ29" s="27"/>
      <c r="ITR29" s="27"/>
      <c r="ITS29" s="27"/>
      <c r="ITT29" s="28"/>
      <c r="ITU29" s="17"/>
      <c r="ITV29" s="27"/>
      <c r="ITW29" s="27"/>
      <c r="ITX29" s="27"/>
      <c r="ITY29" s="27"/>
      <c r="ITZ29" s="27"/>
      <c r="IUA29" s="27"/>
      <c r="IUB29" s="28"/>
      <c r="IUC29" s="17"/>
      <c r="IUD29" s="27"/>
      <c r="IUE29" s="27"/>
      <c r="IUF29" s="27"/>
      <c r="IUG29" s="27"/>
      <c r="IUH29" s="27"/>
      <c r="IUI29" s="27"/>
      <c r="IUJ29" s="28"/>
      <c r="IUK29" s="17"/>
      <c r="IUL29" s="27"/>
      <c r="IUM29" s="27"/>
      <c r="IUN29" s="27"/>
      <c r="IUO29" s="27"/>
      <c r="IUP29" s="27"/>
      <c r="IUQ29" s="27"/>
      <c r="IUR29" s="28"/>
      <c r="IUS29" s="17"/>
      <c r="IUT29" s="27"/>
      <c r="IUU29" s="27"/>
      <c r="IUV29" s="27"/>
      <c r="IUW29" s="27"/>
      <c r="IUX29" s="27"/>
      <c r="IUY29" s="27"/>
      <c r="IUZ29" s="28"/>
      <c r="IVA29" s="17"/>
      <c r="IVB29" s="27"/>
      <c r="IVC29" s="27"/>
      <c r="IVD29" s="27"/>
      <c r="IVE29" s="27"/>
      <c r="IVF29" s="27"/>
      <c r="IVG29" s="27"/>
      <c r="IVH29" s="28"/>
      <c r="IVI29" s="17"/>
      <c r="IVJ29" s="27"/>
      <c r="IVK29" s="27"/>
      <c r="IVL29" s="27"/>
      <c r="IVM29" s="27"/>
      <c r="IVN29" s="27"/>
      <c r="IVO29" s="27"/>
      <c r="IVP29" s="28"/>
      <c r="IVQ29" s="17"/>
      <c r="IVR29" s="27"/>
      <c r="IVS29" s="27"/>
      <c r="IVT29" s="27"/>
      <c r="IVU29" s="27"/>
      <c r="IVV29" s="27"/>
      <c r="IVW29" s="27"/>
      <c r="IVX29" s="28"/>
      <c r="IVY29" s="17"/>
      <c r="IVZ29" s="27"/>
      <c r="IWA29" s="27"/>
      <c r="IWB29" s="27"/>
      <c r="IWC29" s="27"/>
      <c r="IWD29" s="27"/>
      <c r="IWE29" s="27"/>
      <c r="IWF29" s="28"/>
      <c r="IWG29" s="17"/>
      <c r="IWH29" s="27"/>
      <c r="IWI29" s="27"/>
      <c r="IWJ29" s="27"/>
      <c r="IWK29" s="27"/>
      <c r="IWL29" s="27"/>
      <c r="IWM29" s="27"/>
      <c r="IWN29" s="28"/>
      <c r="IWO29" s="17"/>
      <c r="IWP29" s="27"/>
      <c r="IWQ29" s="27"/>
      <c r="IWR29" s="27"/>
      <c r="IWS29" s="27"/>
      <c r="IWT29" s="27"/>
      <c r="IWU29" s="27"/>
      <c r="IWV29" s="28"/>
      <c r="IWW29" s="17"/>
      <c r="IWX29" s="27"/>
      <c r="IWY29" s="27"/>
      <c r="IWZ29" s="27"/>
      <c r="IXA29" s="27"/>
      <c r="IXB29" s="27"/>
      <c r="IXC29" s="27"/>
      <c r="IXD29" s="28"/>
      <c r="IXE29" s="17"/>
      <c r="IXF29" s="27"/>
      <c r="IXG29" s="27"/>
      <c r="IXH29" s="27"/>
      <c r="IXI29" s="27"/>
      <c r="IXJ29" s="27"/>
      <c r="IXK29" s="27"/>
      <c r="IXL29" s="28"/>
      <c r="IXM29" s="17"/>
      <c r="IXN29" s="27"/>
      <c r="IXO29" s="27"/>
      <c r="IXP29" s="27"/>
      <c r="IXQ29" s="27"/>
      <c r="IXR29" s="27"/>
      <c r="IXS29" s="27"/>
      <c r="IXT29" s="28"/>
      <c r="IXU29" s="17"/>
      <c r="IXV29" s="27"/>
      <c r="IXW29" s="27"/>
      <c r="IXX29" s="27"/>
      <c r="IXY29" s="27"/>
      <c r="IXZ29" s="27"/>
      <c r="IYA29" s="27"/>
      <c r="IYB29" s="28"/>
      <c r="IYC29" s="17"/>
      <c r="IYD29" s="27"/>
      <c r="IYE29" s="27"/>
      <c r="IYF29" s="27"/>
      <c r="IYG29" s="27"/>
      <c r="IYH29" s="27"/>
      <c r="IYI29" s="27"/>
      <c r="IYJ29" s="28"/>
      <c r="IYK29" s="17"/>
      <c r="IYL29" s="27"/>
      <c r="IYM29" s="27"/>
      <c r="IYN29" s="27"/>
      <c r="IYO29" s="27"/>
      <c r="IYP29" s="27"/>
      <c r="IYQ29" s="27"/>
      <c r="IYR29" s="28"/>
      <c r="IYS29" s="17"/>
      <c r="IYT29" s="27"/>
      <c r="IYU29" s="27"/>
      <c r="IYV29" s="27"/>
      <c r="IYW29" s="27"/>
      <c r="IYX29" s="27"/>
      <c r="IYY29" s="27"/>
      <c r="IYZ29" s="28"/>
      <c r="IZA29" s="17"/>
      <c r="IZB29" s="27"/>
      <c r="IZC29" s="27"/>
      <c r="IZD29" s="27"/>
      <c r="IZE29" s="27"/>
      <c r="IZF29" s="27"/>
      <c r="IZG29" s="27"/>
      <c r="IZH29" s="28"/>
      <c r="IZI29" s="17"/>
      <c r="IZJ29" s="27"/>
      <c r="IZK29" s="27"/>
      <c r="IZL29" s="27"/>
      <c r="IZM29" s="27"/>
      <c r="IZN29" s="27"/>
      <c r="IZO29" s="27"/>
      <c r="IZP29" s="28"/>
      <c r="IZQ29" s="17"/>
      <c r="IZR29" s="27"/>
      <c r="IZS29" s="27"/>
      <c r="IZT29" s="27"/>
      <c r="IZU29" s="27"/>
      <c r="IZV29" s="27"/>
      <c r="IZW29" s="27"/>
      <c r="IZX29" s="28"/>
      <c r="IZY29" s="17"/>
      <c r="IZZ29" s="27"/>
      <c r="JAA29" s="27"/>
      <c r="JAB29" s="27"/>
      <c r="JAC29" s="27"/>
      <c r="JAD29" s="27"/>
      <c r="JAE29" s="27"/>
      <c r="JAF29" s="28"/>
      <c r="JAG29" s="17"/>
      <c r="JAH29" s="27"/>
      <c r="JAI29" s="27"/>
      <c r="JAJ29" s="27"/>
      <c r="JAK29" s="27"/>
      <c r="JAL29" s="27"/>
      <c r="JAM29" s="27"/>
      <c r="JAN29" s="28"/>
      <c r="JAO29" s="17"/>
      <c r="JAP29" s="27"/>
      <c r="JAQ29" s="27"/>
      <c r="JAR29" s="27"/>
      <c r="JAS29" s="27"/>
      <c r="JAT29" s="27"/>
      <c r="JAU29" s="27"/>
      <c r="JAV29" s="28"/>
      <c r="JAW29" s="17"/>
      <c r="JAX29" s="27"/>
      <c r="JAY29" s="27"/>
      <c r="JAZ29" s="27"/>
      <c r="JBA29" s="27"/>
      <c r="JBB29" s="27"/>
      <c r="JBC29" s="27"/>
      <c r="JBD29" s="28"/>
      <c r="JBE29" s="17"/>
      <c r="JBF29" s="27"/>
      <c r="JBG29" s="27"/>
      <c r="JBH29" s="27"/>
      <c r="JBI29" s="27"/>
      <c r="JBJ29" s="27"/>
      <c r="JBK29" s="27"/>
      <c r="JBL29" s="28"/>
      <c r="JBM29" s="17"/>
      <c r="JBN29" s="27"/>
      <c r="JBO29" s="27"/>
      <c r="JBP29" s="27"/>
      <c r="JBQ29" s="27"/>
      <c r="JBR29" s="27"/>
      <c r="JBS29" s="27"/>
      <c r="JBT29" s="28"/>
      <c r="JBU29" s="17"/>
      <c r="JBV29" s="27"/>
      <c r="JBW29" s="27"/>
      <c r="JBX29" s="27"/>
      <c r="JBY29" s="27"/>
      <c r="JBZ29" s="27"/>
      <c r="JCA29" s="27"/>
      <c r="JCB29" s="28"/>
      <c r="JCC29" s="17"/>
      <c r="JCD29" s="27"/>
      <c r="JCE29" s="27"/>
      <c r="JCF29" s="27"/>
      <c r="JCG29" s="27"/>
      <c r="JCH29" s="27"/>
      <c r="JCI29" s="27"/>
      <c r="JCJ29" s="28"/>
      <c r="JCK29" s="17"/>
      <c r="JCL29" s="27"/>
      <c r="JCM29" s="27"/>
      <c r="JCN29" s="27"/>
      <c r="JCO29" s="27"/>
      <c r="JCP29" s="27"/>
      <c r="JCQ29" s="27"/>
      <c r="JCR29" s="28"/>
      <c r="JCS29" s="17"/>
      <c r="JCT29" s="27"/>
      <c r="JCU29" s="27"/>
      <c r="JCV29" s="27"/>
      <c r="JCW29" s="27"/>
      <c r="JCX29" s="27"/>
      <c r="JCY29" s="27"/>
      <c r="JCZ29" s="28"/>
      <c r="JDA29" s="17"/>
      <c r="JDB29" s="27"/>
      <c r="JDC29" s="27"/>
      <c r="JDD29" s="27"/>
      <c r="JDE29" s="27"/>
      <c r="JDF29" s="27"/>
      <c r="JDG29" s="27"/>
      <c r="JDH29" s="28"/>
      <c r="JDI29" s="17"/>
      <c r="JDJ29" s="27"/>
      <c r="JDK29" s="27"/>
      <c r="JDL29" s="27"/>
      <c r="JDM29" s="27"/>
      <c r="JDN29" s="27"/>
      <c r="JDO29" s="27"/>
      <c r="JDP29" s="28"/>
      <c r="JDQ29" s="17"/>
      <c r="JDR29" s="27"/>
      <c r="JDS29" s="27"/>
      <c r="JDT29" s="27"/>
      <c r="JDU29" s="27"/>
      <c r="JDV29" s="27"/>
      <c r="JDW29" s="27"/>
      <c r="JDX29" s="28"/>
      <c r="JDY29" s="17"/>
      <c r="JDZ29" s="27"/>
      <c r="JEA29" s="27"/>
      <c r="JEB29" s="27"/>
      <c r="JEC29" s="27"/>
      <c r="JED29" s="27"/>
      <c r="JEE29" s="27"/>
      <c r="JEF29" s="28"/>
      <c r="JEG29" s="17"/>
      <c r="JEH29" s="27"/>
      <c r="JEI29" s="27"/>
      <c r="JEJ29" s="27"/>
      <c r="JEK29" s="27"/>
      <c r="JEL29" s="27"/>
      <c r="JEM29" s="27"/>
      <c r="JEN29" s="28"/>
      <c r="JEO29" s="17"/>
      <c r="JEP29" s="27"/>
      <c r="JEQ29" s="27"/>
      <c r="JER29" s="27"/>
      <c r="JES29" s="27"/>
      <c r="JET29" s="27"/>
      <c r="JEU29" s="27"/>
      <c r="JEV29" s="28"/>
      <c r="JEW29" s="17"/>
      <c r="JEX29" s="27"/>
      <c r="JEY29" s="27"/>
      <c r="JEZ29" s="27"/>
      <c r="JFA29" s="27"/>
      <c r="JFB29" s="27"/>
      <c r="JFC29" s="27"/>
      <c r="JFD29" s="28"/>
      <c r="JFE29" s="17"/>
      <c r="JFF29" s="27"/>
      <c r="JFG29" s="27"/>
      <c r="JFH29" s="27"/>
      <c r="JFI29" s="27"/>
      <c r="JFJ29" s="27"/>
      <c r="JFK29" s="27"/>
      <c r="JFL29" s="28"/>
      <c r="JFM29" s="17"/>
      <c r="JFN29" s="27"/>
      <c r="JFO29" s="27"/>
      <c r="JFP29" s="27"/>
      <c r="JFQ29" s="27"/>
      <c r="JFR29" s="27"/>
      <c r="JFS29" s="27"/>
      <c r="JFT29" s="28"/>
      <c r="JFU29" s="17"/>
      <c r="JFV29" s="27"/>
      <c r="JFW29" s="27"/>
      <c r="JFX29" s="27"/>
      <c r="JFY29" s="27"/>
      <c r="JFZ29" s="27"/>
      <c r="JGA29" s="27"/>
      <c r="JGB29" s="28"/>
      <c r="JGC29" s="17"/>
      <c r="JGD29" s="27"/>
      <c r="JGE29" s="27"/>
      <c r="JGF29" s="27"/>
      <c r="JGG29" s="27"/>
      <c r="JGH29" s="27"/>
      <c r="JGI29" s="27"/>
      <c r="JGJ29" s="28"/>
      <c r="JGK29" s="17"/>
      <c r="JGL29" s="27"/>
      <c r="JGM29" s="27"/>
      <c r="JGN29" s="27"/>
      <c r="JGO29" s="27"/>
      <c r="JGP29" s="27"/>
      <c r="JGQ29" s="27"/>
      <c r="JGR29" s="28"/>
      <c r="JGS29" s="17"/>
      <c r="JGT29" s="27"/>
      <c r="JGU29" s="27"/>
      <c r="JGV29" s="27"/>
      <c r="JGW29" s="27"/>
      <c r="JGX29" s="27"/>
      <c r="JGY29" s="27"/>
      <c r="JGZ29" s="28"/>
      <c r="JHA29" s="17"/>
      <c r="JHB29" s="27"/>
      <c r="JHC29" s="27"/>
      <c r="JHD29" s="27"/>
      <c r="JHE29" s="27"/>
      <c r="JHF29" s="27"/>
      <c r="JHG29" s="27"/>
      <c r="JHH29" s="28"/>
      <c r="JHI29" s="17"/>
      <c r="JHJ29" s="27"/>
      <c r="JHK29" s="27"/>
      <c r="JHL29" s="27"/>
      <c r="JHM29" s="27"/>
      <c r="JHN29" s="27"/>
      <c r="JHO29" s="27"/>
      <c r="JHP29" s="28"/>
      <c r="JHQ29" s="17"/>
      <c r="JHR29" s="27"/>
      <c r="JHS29" s="27"/>
      <c r="JHT29" s="27"/>
      <c r="JHU29" s="27"/>
      <c r="JHV29" s="27"/>
      <c r="JHW29" s="27"/>
      <c r="JHX29" s="28"/>
      <c r="JHY29" s="17"/>
      <c r="JHZ29" s="27"/>
      <c r="JIA29" s="27"/>
      <c r="JIB29" s="27"/>
      <c r="JIC29" s="27"/>
      <c r="JID29" s="27"/>
      <c r="JIE29" s="27"/>
      <c r="JIF29" s="28"/>
      <c r="JIG29" s="17"/>
      <c r="JIH29" s="27"/>
      <c r="JII29" s="27"/>
      <c r="JIJ29" s="27"/>
      <c r="JIK29" s="27"/>
      <c r="JIL29" s="27"/>
      <c r="JIM29" s="27"/>
      <c r="JIN29" s="28"/>
      <c r="JIO29" s="17"/>
      <c r="JIP29" s="27"/>
      <c r="JIQ29" s="27"/>
      <c r="JIR29" s="27"/>
      <c r="JIS29" s="27"/>
      <c r="JIT29" s="27"/>
      <c r="JIU29" s="27"/>
      <c r="JIV29" s="28"/>
      <c r="JIW29" s="17"/>
      <c r="JIX29" s="27"/>
      <c r="JIY29" s="27"/>
      <c r="JIZ29" s="27"/>
      <c r="JJA29" s="27"/>
      <c r="JJB29" s="27"/>
      <c r="JJC29" s="27"/>
      <c r="JJD29" s="28"/>
      <c r="JJE29" s="17"/>
      <c r="JJF29" s="27"/>
      <c r="JJG29" s="27"/>
      <c r="JJH29" s="27"/>
      <c r="JJI29" s="27"/>
      <c r="JJJ29" s="27"/>
      <c r="JJK29" s="27"/>
      <c r="JJL29" s="28"/>
      <c r="JJM29" s="17"/>
      <c r="JJN29" s="27"/>
      <c r="JJO29" s="27"/>
      <c r="JJP29" s="27"/>
      <c r="JJQ29" s="27"/>
      <c r="JJR29" s="27"/>
      <c r="JJS29" s="27"/>
      <c r="JJT29" s="28"/>
      <c r="JJU29" s="17"/>
      <c r="JJV29" s="27"/>
      <c r="JJW29" s="27"/>
      <c r="JJX29" s="27"/>
      <c r="JJY29" s="27"/>
      <c r="JJZ29" s="27"/>
      <c r="JKA29" s="27"/>
      <c r="JKB29" s="28"/>
      <c r="JKC29" s="17"/>
      <c r="JKD29" s="27"/>
      <c r="JKE29" s="27"/>
      <c r="JKF29" s="27"/>
      <c r="JKG29" s="27"/>
      <c r="JKH29" s="27"/>
      <c r="JKI29" s="27"/>
      <c r="JKJ29" s="28"/>
      <c r="JKK29" s="17"/>
      <c r="JKL29" s="27"/>
      <c r="JKM29" s="27"/>
      <c r="JKN29" s="27"/>
      <c r="JKO29" s="27"/>
      <c r="JKP29" s="27"/>
      <c r="JKQ29" s="27"/>
      <c r="JKR29" s="28"/>
      <c r="JKS29" s="17"/>
      <c r="JKT29" s="27"/>
      <c r="JKU29" s="27"/>
      <c r="JKV29" s="27"/>
      <c r="JKW29" s="27"/>
      <c r="JKX29" s="27"/>
      <c r="JKY29" s="27"/>
      <c r="JKZ29" s="28"/>
      <c r="JLA29" s="17"/>
      <c r="JLB29" s="27"/>
      <c r="JLC29" s="27"/>
      <c r="JLD29" s="27"/>
      <c r="JLE29" s="27"/>
      <c r="JLF29" s="27"/>
      <c r="JLG29" s="27"/>
      <c r="JLH29" s="28"/>
      <c r="JLI29" s="17"/>
      <c r="JLJ29" s="27"/>
      <c r="JLK29" s="27"/>
      <c r="JLL29" s="27"/>
      <c r="JLM29" s="27"/>
      <c r="JLN29" s="27"/>
      <c r="JLO29" s="27"/>
      <c r="JLP29" s="28"/>
      <c r="JLQ29" s="17"/>
      <c r="JLR29" s="27"/>
      <c r="JLS29" s="27"/>
      <c r="JLT29" s="27"/>
      <c r="JLU29" s="27"/>
      <c r="JLV29" s="27"/>
      <c r="JLW29" s="27"/>
      <c r="JLX29" s="28"/>
      <c r="JLY29" s="17"/>
      <c r="JLZ29" s="27"/>
      <c r="JMA29" s="27"/>
      <c r="JMB29" s="27"/>
      <c r="JMC29" s="27"/>
      <c r="JMD29" s="27"/>
      <c r="JME29" s="27"/>
      <c r="JMF29" s="28"/>
      <c r="JMG29" s="17"/>
      <c r="JMH29" s="27"/>
      <c r="JMI29" s="27"/>
      <c r="JMJ29" s="27"/>
      <c r="JMK29" s="27"/>
      <c r="JML29" s="27"/>
      <c r="JMM29" s="27"/>
      <c r="JMN29" s="28"/>
      <c r="JMO29" s="17"/>
      <c r="JMP29" s="27"/>
      <c r="JMQ29" s="27"/>
      <c r="JMR29" s="27"/>
      <c r="JMS29" s="27"/>
      <c r="JMT29" s="27"/>
      <c r="JMU29" s="27"/>
      <c r="JMV29" s="28"/>
      <c r="JMW29" s="17"/>
      <c r="JMX29" s="27"/>
      <c r="JMY29" s="27"/>
      <c r="JMZ29" s="27"/>
      <c r="JNA29" s="27"/>
      <c r="JNB29" s="27"/>
      <c r="JNC29" s="27"/>
      <c r="JND29" s="28"/>
      <c r="JNE29" s="17"/>
      <c r="JNF29" s="27"/>
      <c r="JNG29" s="27"/>
      <c r="JNH29" s="27"/>
      <c r="JNI29" s="27"/>
      <c r="JNJ29" s="27"/>
      <c r="JNK29" s="27"/>
      <c r="JNL29" s="28"/>
      <c r="JNM29" s="17"/>
      <c r="JNN29" s="27"/>
      <c r="JNO29" s="27"/>
      <c r="JNP29" s="27"/>
      <c r="JNQ29" s="27"/>
      <c r="JNR29" s="27"/>
      <c r="JNS29" s="27"/>
      <c r="JNT29" s="28"/>
      <c r="JNU29" s="17"/>
      <c r="JNV29" s="27"/>
      <c r="JNW29" s="27"/>
      <c r="JNX29" s="27"/>
      <c r="JNY29" s="27"/>
      <c r="JNZ29" s="27"/>
      <c r="JOA29" s="27"/>
      <c r="JOB29" s="28"/>
      <c r="JOC29" s="17"/>
      <c r="JOD29" s="27"/>
      <c r="JOE29" s="27"/>
      <c r="JOF29" s="27"/>
      <c r="JOG29" s="27"/>
      <c r="JOH29" s="27"/>
      <c r="JOI29" s="27"/>
      <c r="JOJ29" s="28"/>
      <c r="JOK29" s="17"/>
      <c r="JOL29" s="27"/>
      <c r="JOM29" s="27"/>
      <c r="JON29" s="27"/>
      <c r="JOO29" s="27"/>
      <c r="JOP29" s="27"/>
      <c r="JOQ29" s="27"/>
      <c r="JOR29" s="28"/>
      <c r="JOS29" s="17"/>
      <c r="JOT29" s="27"/>
      <c r="JOU29" s="27"/>
      <c r="JOV29" s="27"/>
      <c r="JOW29" s="27"/>
      <c r="JOX29" s="27"/>
      <c r="JOY29" s="27"/>
      <c r="JOZ29" s="28"/>
      <c r="JPA29" s="17"/>
      <c r="JPB29" s="27"/>
      <c r="JPC29" s="27"/>
      <c r="JPD29" s="27"/>
      <c r="JPE29" s="27"/>
      <c r="JPF29" s="27"/>
      <c r="JPG29" s="27"/>
      <c r="JPH29" s="28"/>
      <c r="JPI29" s="17"/>
      <c r="JPJ29" s="27"/>
      <c r="JPK29" s="27"/>
      <c r="JPL29" s="27"/>
      <c r="JPM29" s="27"/>
      <c r="JPN29" s="27"/>
      <c r="JPO29" s="27"/>
      <c r="JPP29" s="28"/>
      <c r="JPQ29" s="17"/>
      <c r="JPR29" s="27"/>
      <c r="JPS29" s="27"/>
      <c r="JPT29" s="27"/>
      <c r="JPU29" s="27"/>
      <c r="JPV29" s="27"/>
      <c r="JPW29" s="27"/>
      <c r="JPX29" s="28"/>
      <c r="JPY29" s="17"/>
      <c r="JPZ29" s="27"/>
      <c r="JQA29" s="27"/>
      <c r="JQB29" s="27"/>
      <c r="JQC29" s="27"/>
      <c r="JQD29" s="27"/>
      <c r="JQE29" s="27"/>
      <c r="JQF29" s="28"/>
      <c r="JQG29" s="17"/>
      <c r="JQH29" s="27"/>
      <c r="JQI29" s="27"/>
      <c r="JQJ29" s="27"/>
      <c r="JQK29" s="27"/>
      <c r="JQL29" s="27"/>
      <c r="JQM29" s="27"/>
      <c r="JQN29" s="28"/>
      <c r="JQO29" s="17"/>
      <c r="JQP29" s="27"/>
      <c r="JQQ29" s="27"/>
      <c r="JQR29" s="27"/>
      <c r="JQS29" s="27"/>
      <c r="JQT29" s="27"/>
      <c r="JQU29" s="27"/>
      <c r="JQV29" s="28"/>
      <c r="JQW29" s="17"/>
      <c r="JQX29" s="27"/>
      <c r="JQY29" s="27"/>
      <c r="JQZ29" s="27"/>
      <c r="JRA29" s="27"/>
      <c r="JRB29" s="27"/>
      <c r="JRC29" s="27"/>
      <c r="JRD29" s="28"/>
      <c r="JRE29" s="17"/>
      <c r="JRF29" s="27"/>
      <c r="JRG29" s="27"/>
      <c r="JRH29" s="27"/>
      <c r="JRI29" s="27"/>
      <c r="JRJ29" s="27"/>
      <c r="JRK29" s="27"/>
      <c r="JRL29" s="28"/>
      <c r="JRM29" s="17"/>
      <c r="JRN29" s="27"/>
      <c r="JRO29" s="27"/>
      <c r="JRP29" s="27"/>
      <c r="JRQ29" s="27"/>
      <c r="JRR29" s="27"/>
      <c r="JRS29" s="27"/>
      <c r="JRT29" s="28"/>
      <c r="JRU29" s="17"/>
      <c r="JRV29" s="27"/>
      <c r="JRW29" s="27"/>
      <c r="JRX29" s="27"/>
      <c r="JRY29" s="27"/>
      <c r="JRZ29" s="27"/>
      <c r="JSA29" s="27"/>
      <c r="JSB29" s="28"/>
      <c r="JSC29" s="17"/>
      <c r="JSD29" s="27"/>
      <c r="JSE29" s="27"/>
      <c r="JSF29" s="27"/>
      <c r="JSG29" s="27"/>
      <c r="JSH29" s="27"/>
      <c r="JSI29" s="27"/>
      <c r="JSJ29" s="28"/>
      <c r="JSK29" s="17"/>
      <c r="JSL29" s="27"/>
      <c r="JSM29" s="27"/>
      <c r="JSN29" s="27"/>
      <c r="JSO29" s="27"/>
      <c r="JSP29" s="27"/>
      <c r="JSQ29" s="27"/>
      <c r="JSR29" s="28"/>
      <c r="JSS29" s="17"/>
      <c r="JST29" s="27"/>
      <c r="JSU29" s="27"/>
      <c r="JSV29" s="27"/>
      <c r="JSW29" s="27"/>
      <c r="JSX29" s="27"/>
      <c r="JSY29" s="27"/>
      <c r="JSZ29" s="28"/>
      <c r="JTA29" s="17"/>
      <c r="JTB29" s="27"/>
      <c r="JTC29" s="27"/>
      <c r="JTD29" s="27"/>
      <c r="JTE29" s="27"/>
      <c r="JTF29" s="27"/>
      <c r="JTG29" s="27"/>
      <c r="JTH29" s="28"/>
      <c r="JTI29" s="17"/>
      <c r="JTJ29" s="27"/>
      <c r="JTK29" s="27"/>
      <c r="JTL29" s="27"/>
      <c r="JTM29" s="27"/>
      <c r="JTN29" s="27"/>
      <c r="JTO29" s="27"/>
      <c r="JTP29" s="28"/>
      <c r="JTQ29" s="17"/>
      <c r="JTR29" s="27"/>
      <c r="JTS29" s="27"/>
      <c r="JTT29" s="27"/>
      <c r="JTU29" s="27"/>
      <c r="JTV29" s="27"/>
      <c r="JTW29" s="27"/>
      <c r="JTX29" s="28"/>
      <c r="JTY29" s="17"/>
      <c r="JTZ29" s="27"/>
      <c r="JUA29" s="27"/>
      <c r="JUB29" s="27"/>
      <c r="JUC29" s="27"/>
      <c r="JUD29" s="27"/>
      <c r="JUE29" s="27"/>
      <c r="JUF29" s="28"/>
      <c r="JUG29" s="17"/>
      <c r="JUH29" s="27"/>
      <c r="JUI29" s="27"/>
      <c r="JUJ29" s="27"/>
      <c r="JUK29" s="27"/>
      <c r="JUL29" s="27"/>
      <c r="JUM29" s="27"/>
      <c r="JUN29" s="28"/>
      <c r="JUO29" s="17"/>
      <c r="JUP29" s="27"/>
      <c r="JUQ29" s="27"/>
      <c r="JUR29" s="27"/>
      <c r="JUS29" s="27"/>
      <c r="JUT29" s="27"/>
      <c r="JUU29" s="27"/>
      <c r="JUV29" s="28"/>
      <c r="JUW29" s="17"/>
      <c r="JUX29" s="27"/>
      <c r="JUY29" s="27"/>
      <c r="JUZ29" s="27"/>
      <c r="JVA29" s="27"/>
      <c r="JVB29" s="27"/>
      <c r="JVC29" s="27"/>
      <c r="JVD29" s="28"/>
      <c r="JVE29" s="17"/>
      <c r="JVF29" s="27"/>
      <c r="JVG29" s="27"/>
      <c r="JVH29" s="27"/>
      <c r="JVI29" s="27"/>
      <c r="JVJ29" s="27"/>
      <c r="JVK29" s="27"/>
      <c r="JVL29" s="28"/>
      <c r="JVM29" s="17"/>
      <c r="JVN29" s="27"/>
      <c r="JVO29" s="27"/>
      <c r="JVP29" s="27"/>
      <c r="JVQ29" s="27"/>
      <c r="JVR29" s="27"/>
      <c r="JVS29" s="27"/>
      <c r="JVT29" s="28"/>
      <c r="JVU29" s="17"/>
      <c r="JVV29" s="27"/>
      <c r="JVW29" s="27"/>
      <c r="JVX29" s="27"/>
      <c r="JVY29" s="27"/>
      <c r="JVZ29" s="27"/>
      <c r="JWA29" s="27"/>
      <c r="JWB29" s="28"/>
      <c r="JWC29" s="17"/>
      <c r="JWD29" s="27"/>
      <c r="JWE29" s="27"/>
      <c r="JWF29" s="27"/>
      <c r="JWG29" s="27"/>
      <c r="JWH29" s="27"/>
      <c r="JWI29" s="27"/>
      <c r="JWJ29" s="28"/>
      <c r="JWK29" s="17"/>
      <c r="JWL29" s="27"/>
      <c r="JWM29" s="27"/>
      <c r="JWN29" s="27"/>
      <c r="JWO29" s="27"/>
      <c r="JWP29" s="27"/>
      <c r="JWQ29" s="27"/>
      <c r="JWR29" s="28"/>
      <c r="JWS29" s="17"/>
      <c r="JWT29" s="27"/>
      <c r="JWU29" s="27"/>
      <c r="JWV29" s="27"/>
      <c r="JWW29" s="27"/>
      <c r="JWX29" s="27"/>
      <c r="JWY29" s="27"/>
      <c r="JWZ29" s="28"/>
      <c r="JXA29" s="17"/>
      <c r="JXB29" s="27"/>
      <c r="JXC29" s="27"/>
      <c r="JXD29" s="27"/>
      <c r="JXE29" s="27"/>
      <c r="JXF29" s="27"/>
      <c r="JXG29" s="27"/>
      <c r="JXH29" s="28"/>
      <c r="JXI29" s="17"/>
      <c r="JXJ29" s="27"/>
      <c r="JXK29" s="27"/>
      <c r="JXL29" s="27"/>
      <c r="JXM29" s="27"/>
      <c r="JXN29" s="27"/>
      <c r="JXO29" s="27"/>
      <c r="JXP29" s="28"/>
      <c r="JXQ29" s="17"/>
      <c r="JXR29" s="27"/>
      <c r="JXS29" s="27"/>
      <c r="JXT29" s="27"/>
      <c r="JXU29" s="27"/>
      <c r="JXV29" s="27"/>
      <c r="JXW29" s="27"/>
      <c r="JXX29" s="28"/>
      <c r="JXY29" s="17"/>
      <c r="JXZ29" s="27"/>
      <c r="JYA29" s="27"/>
      <c r="JYB29" s="27"/>
      <c r="JYC29" s="27"/>
      <c r="JYD29" s="27"/>
      <c r="JYE29" s="27"/>
      <c r="JYF29" s="28"/>
      <c r="JYG29" s="17"/>
      <c r="JYH29" s="27"/>
      <c r="JYI29" s="27"/>
      <c r="JYJ29" s="27"/>
      <c r="JYK29" s="27"/>
      <c r="JYL29" s="27"/>
      <c r="JYM29" s="27"/>
      <c r="JYN29" s="28"/>
      <c r="JYO29" s="17"/>
      <c r="JYP29" s="27"/>
      <c r="JYQ29" s="27"/>
      <c r="JYR29" s="27"/>
      <c r="JYS29" s="27"/>
      <c r="JYT29" s="27"/>
      <c r="JYU29" s="27"/>
      <c r="JYV29" s="28"/>
      <c r="JYW29" s="17"/>
      <c r="JYX29" s="27"/>
      <c r="JYY29" s="27"/>
      <c r="JYZ29" s="27"/>
      <c r="JZA29" s="27"/>
      <c r="JZB29" s="27"/>
      <c r="JZC29" s="27"/>
      <c r="JZD29" s="28"/>
      <c r="JZE29" s="17"/>
      <c r="JZF29" s="27"/>
      <c r="JZG29" s="27"/>
      <c r="JZH29" s="27"/>
      <c r="JZI29" s="27"/>
      <c r="JZJ29" s="27"/>
      <c r="JZK29" s="27"/>
      <c r="JZL29" s="28"/>
      <c r="JZM29" s="17"/>
      <c r="JZN29" s="27"/>
      <c r="JZO29" s="27"/>
      <c r="JZP29" s="27"/>
      <c r="JZQ29" s="27"/>
      <c r="JZR29" s="27"/>
      <c r="JZS29" s="27"/>
      <c r="JZT29" s="28"/>
      <c r="JZU29" s="17"/>
      <c r="JZV29" s="27"/>
      <c r="JZW29" s="27"/>
      <c r="JZX29" s="27"/>
      <c r="JZY29" s="27"/>
      <c r="JZZ29" s="27"/>
      <c r="KAA29" s="27"/>
      <c r="KAB29" s="28"/>
      <c r="KAC29" s="17"/>
      <c r="KAD29" s="27"/>
      <c r="KAE29" s="27"/>
      <c r="KAF29" s="27"/>
      <c r="KAG29" s="27"/>
      <c r="KAH29" s="27"/>
      <c r="KAI29" s="27"/>
      <c r="KAJ29" s="28"/>
      <c r="KAK29" s="17"/>
      <c r="KAL29" s="27"/>
      <c r="KAM29" s="27"/>
      <c r="KAN29" s="27"/>
      <c r="KAO29" s="27"/>
      <c r="KAP29" s="27"/>
      <c r="KAQ29" s="27"/>
      <c r="KAR29" s="28"/>
      <c r="KAS29" s="17"/>
      <c r="KAT29" s="27"/>
      <c r="KAU29" s="27"/>
      <c r="KAV29" s="27"/>
      <c r="KAW29" s="27"/>
      <c r="KAX29" s="27"/>
      <c r="KAY29" s="27"/>
      <c r="KAZ29" s="28"/>
      <c r="KBA29" s="17"/>
      <c r="KBB29" s="27"/>
      <c r="KBC29" s="27"/>
      <c r="KBD29" s="27"/>
      <c r="KBE29" s="27"/>
      <c r="KBF29" s="27"/>
      <c r="KBG29" s="27"/>
      <c r="KBH29" s="28"/>
      <c r="KBI29" s="17"/>
      <c r="KBJ29" s="27"/>
      <c r="KBK29" s="27"/>
      <c r="KBL29" s="27"/>
      <c r="KBM29" s="27"/>
      <c r="KBN29" s="27"/>
      <c r="KBO29" s="27"/>
      <c r="KBP29" s="28"/>
      <c r="KBQ29" s="17"/>
      <c r="KBR29" s="27"/>
      <c r="KBS29" s="27"/>
      <c r="KBT29" s="27"/>
      <c r="KBU29" s="27"/>
      <c r="KBV29" s="27"/>
      <c r="KBW29" s="27"/>
      <c r="KBX29" s="28"/>
      <c r="KBY29" s="17"/>
      <c r="KBZ29" s="27"/>
      <c r="KCA29" s="27"/>
      <c r="KCB29" s="27"/>
      <c r="KCC29" s="27"/>
      <c r="KCD29" s="27"/>
      <c r="KCE29" s="27"/>
      <c r="KCF29" s="28"/>
      <c r="KCG29" s="17"/>
      <c r="KCH29" s="27"/>
      <c r="KCI29" s="27"/>
      <c r="KCJ29" s="27"/>
      <c r="KCK29" s="27"/>
      <c r="KCL29" s="27"/>
      <c r="KCM29" s="27"/>
      <c r="KCN29" s="28"/>
      <c r="KCO29" s="17"/>
      <c r="KCP29" s="27"/>
      <c r="KCQ29" s="27"/>
      <c r="KCR29" s="27"/>
      <c r="KCS29" s="27"/>
      <c r="KCT29" s="27"/>
      <c r="KCU29" s="27"/>
      <c r="KCV29" s="28"/>
      <c r="KCW29" s="17"/>
      <c r="KCX29" s="27"/>
      <c r="KCY29" s="27"/>
      <c r="KCZ29" s="27"/>
      <c r="KDA29" s="27"/>
      <c r="KDB29" s="27"/>
      <c r="KDC29" s="27"/>
      <c r="KDD29" s="28"/>
      <c r="KDE29" s="17"/>
      <c r="KDF29" s="27"/>
      <c r="KDG29" s="27"/>
      <c r="KDH29" s="27"/>
      <c r="KDI29" s="27"/>
      <c r="KDJ29" s="27"/>
      <c r="KDK29" s="27"/>
      <c r="KDL29" s="28"/>
      <c r="KDM29" s="17"/>
      <c r="KDN29" s="27"/>
      <c r="KDO29" s="27"/>
      <c r="KDP29" s="27"/>
      <c r="KDQ29" s="27"/>
      <c r="KDR29" s="27"/>
      <c r="KDS29" s="27"/>
      <c r="KDT29" s="28"/>
      <c r="KDU29" s="17"/>
      <c r="KDV29" s="27"/>
      <c r="KDW29" s="27"/>
      <c r="KDX29" s="27"/>
      <c r="KDY29" s="27"/>
      <c r="KDZ29" s="27"/>
      <c r="KEA29" s="27"/>
      <c r="KEB29" s="28"/>
      <c r="KEC29" s="17"/>
      <c r="KED29" s="27"/>
      <c r="KEE29" s="27"/>
      <c r="KEF29" s="27"/>
      <c r="KEG29" s="27"/>
      <c r="KEH29" s="27"/>
      <c r="KEI29" s="27"/>
      <c r="KEJ29" s="28"/>
      <c r="KEK29" s="17"/>
      <c r="KEL29" s="27"/>
      <c r="KEM29" s="27"/>
      <c r="KEN29" s="27"/>
      <c r="KEO29" s="27"/>
      <c r="KEP29" s="27"/>
      <c r="KEQ29" s="27"/>
      <c r="KER29" s="28"/>
      <c r="KES29" s="17"/>
      <c r="KET29" s="27"/>
      <c r="KEU29" s="27"/>
      <c r="KEV29" s="27"/>
      <c r="KEW29" s="27"/>
      <c r="KEX29" s="27"/>
      <c r="KEY29" s="27"/>
      <c r="KEZ29" s="28"/>
      <c r="KFA29" s="17"/>
      <c r="KFB29" s="27"/>
      <c r="KFC29" s="27"/>
      <c r="KFD29" s="27"/>
      <c r="KFE29" s="27"/>
      <c r="KFF29" s="27"/>
      <c r="KFG29" s="27"/>
      <c r="KFH29" s="28"/>
      <c r="KFI29" s="17"/>
      <c r="KFJ29" s="27"/>
      <c r="KFK29" s="27"/>
      <c r="KFL29" s="27"/>
      <c r="KFM29" s="27"/>
      <c r="KFN29" s="27"/>
      <c r="KFO29" s="27"/>
      <c r="KFP29" s="28"/>
      <c r="KFQ29" s="17"/>
      <c r="KFR29" s="27"/>
      <c r="KFS29" s="27"/>
      <c r="KFT29" s="27"/>
      <c r="KFU29" s="27"/>
      <c r="KFV29" s="27"/>
      <c r="KFW29" s="27"/>
      <c r="KFX29" s="28"/>
      <c r="KFY29" s="17"/>
      <c r="KFZ29" s="27"/>
      <c r="KGA29" s="27"/>
      <c r="KGB29" s="27"/>
      <c r="KGC29" s="27"/>
      <c r="KGD29" s="27"/>
      <c r="KGE29" s="27"/>
      <c r="KGF29" s="28"/>
      <c r="KGG29" s="17"/>
      <c r="KGH29" s="27"/>
      <c r="KGI29" s="27"/>
      <c r="KGJ29" s="27"/>
      <c r="KGK29" s="27"/>
      <c r="KGL29" s="27"/>
      <c r="KGM29" s="27"/>
      <c r="KGN29" s="28"/>
      <c r="KGO29" s="17"/>
      <c r="KGP29" s="27"/>
      <c r="KGQ29" s="27"/>
      <c r="KGR29" s="27"/>
      <c r="KGS29" s="27"/>
      <c r="KGT29" s="27"/>
      <c r="KGU29" s="27"/>
      <c r="KGV29" s="28"/>
      <c r="KGW29" s="17"/>
      <c r="KGX29" s="27"/>
      <c r="KGY29" s="27"/>
      <c r="KGZ29" s="27"/>
      <c r="KHA29" s="27"/>
      <c r="KHB29" s="27"/>
      <c r="KHC29" s="27"/>
      <c r="KHD29" s="28"/>
      <c r="KHE29" s="17"/>
      <c r="KHF29" s="27"/>
      <c r="KHG29" s="27"/>
      <c r="KHH29" s="27"/>
      <c r="KHI29" s="27"/>
      <c r="KHJ29" s="27"/>
      <c r="KHK29" s="27"/>
      <c r="KHL29" s="28"/>
      <c r="KHM29" s="17"/>
      <c r="KHN29" s="27"/>
      <c r="KHO29" s="27"/>
      <c r="KHP29" s="27"/>
      <c r="KHQ29" s="27"/>
      <c r="KHR29" s="27"/>
      <c r="KHS29" s="27"/>
      <c r="KHT29" s="28"/>
      <c r="KHU29" s="17"/>
      <c r="KHV29" s="27"/>
      <c r="KHW29" s="27"/>
      <c r="KHX29" s="27"/>
      <c r="KHY29" s="27"/>
      <c r="KHZ29" s="27"/>
      <c r="KIA29" s="27"/>
      <c r="KIB29" s="28"/>
      <c r="KIC29" s="17"/>
      <c r="KID29" s="27"/>
      <c r="KIE29" s="27"/>
      <c r="KIF29" s="27"/>
      <c r="KIG29" s="27"/>
      <c r="KIH29" s="27"/>
      <c r="KII29" s="27"/>
      <c r="KIJ29" s="28"/>
      <c r="KIK29" s="17"/>
      <c r="KIL29" s="27"/>
      <c r="KIM29" s="27"/>
      <c r="KIN29" s="27"/>
      <c r="KIO29" s="27"/>
      <c r="KIP29" s="27"/>
      <c r="KIQ29" s="27"/>
      <c r="KIR29" s="28"/>
      <c r="KIS29" s="17"/>
      <c r="KIT29" s="27"/>
      <c r="KIU29" s="27"/>
      <c r="KIV29" s="27"/>
      <c r="KIW29" s="27"/>
      <c r="KIX29" s="27"/>
      <c r="KIY29" s="27"/>
      <c r="KIZ29" s="28"/>
      <c r="KJA29" s="17"/>
      <c r="KJB29" s="27"/>
      <c r="KJC29" s="27"/>
      <c r="KJD29" s="27"/>
      <c r="KJE29" s="27"/>
      <c r="KJF29" s="27"/>
      <c r="KJG29" s="27"/>
      <c r="KJH29" s="28"/>
      <c r="KJI29" s="17"/>
      <c r="KJJ29" s="27"/>
      <c r="KJK29" s="27"/>
      <c r="KJL29" s="27"/>
      <c r="KJM29" s="27"/>
      <c r="KJN29" s="27"/>
      <c r="KJO29" s="27"/>
      <c r="KJP29" s="28"/>
      <c r="KJQ29" s="17"/>
      <c r="KJR29" s="27"/>
      <c r="KJS29" s="27"/>
      <c r="KJT29" s="27"/>
      <c r="KJU29" s="27"/>
      <c r="KJV29" s="27"/>
      <c r="KJW29" s="27"/>
      <c r="KJX29" s="28"/>
      <c r="KJY29" s="17"/>
      <c r="KJZ29" s="27"/>
      <c r="KKA29" s="27"/>
      <c r="KKB29" s="27"/>
      <c r="KKC29" s="27"/>
      <c r="KKD29" s="27"/>
      <c r="KKE29" s="27"/>
      <c r="KKF29" s="28"/>
      <c r="KKG29" s="17"/>
      <c r="KKH29" s="27"/>
      <c r="KKI29" s="27"/>
      <c r="KKJ29" s="27"/>
      <c r="KKK29" s="27"/>
      <c r="KKL29" s="27"/>
      <c r="KKM29" s="27"/>
      <c r="KKN29" s="28"/>
      <c r="KKO29" s="17"/>
      <c r="KKP29" s="27"/>
      <c r="KKQ29" s="27"/>
      <c r="KKR29" s="27"/>
      <c r="KKS29" s="27"/>
      <c r="KKT29" s="27"/>
      <c r="KKU29" s="27"/>
      <c r="KKV29" s="28"/>
      <c r="KKW29" s="17"/>
      <c r="KKX29" s="27"/>
      <c r="KKY29" s="27"/>
      <c r="KKZ29" s="27"/>
      <c r="KLA29" s="27"/>
      <c r="KLB29" s="27"/>
      <c r="KLC29" s="27"/>
      <c r="KLD29" s="28"/>
      <c r="KLE29" s="17"/>
      <c r="KLF29" s="27"/>
      <c r="KLG29" s="27"/>
      <c r="KLH29" s="27"/>
      <c r="KLI29" s="27"/>
      <c r="KLJ29" s="27"/>
      <c r="KLK29" s="27"/>
      <c r="KLL29" s="28"/>
      <c r="KLM29" s="17"/>
      <c r="KLN29" s="27"/>
      <c r="KLO29" s="27"/>
      <c r="KLP29" s="27"/>
      <c r="KLQ29" s="27"/>
      <c r="KLR29" s="27"/>
      <c r="KLS29" s="27"/>
      <c r="KLT29" s="28"/>
      <c r="KLU29" s="17"/>
      <c r="KLV29" s="27"/>
      <c r="KLW29" s="27"/>
      <c r="KLX29" s="27"/>
      <c r="KLY29" s="27"/>
      <c r="KLZ29" s="27"/>
      <c r="KMA29" s="27"/>
      <c r="KMB29" s="28"/>
      <c r="KMC29" s="17"/>
      <c r="KMD29" s="27"/>
      <c r="KME29" s="27"/>
      <c r="KMF29" s="27"/>
      <c r="KMG29" s="27"/>
      <c r="KMH29" s="27"/>
      <c r="KMI29" s="27"/>
      <c r="KMJ29" s="28"/>
      <c r="KMK29" s="17"/>
      <c r="KML29" s="27"/>
      <c r="KMM29" s="27"/>
      <c r="KMN29" s="27"/>
      <c r="KMO29" s="27"/>
      <c r="KMP29" s="27"/>
      <c r="KMQ29" s="27"/>
      <c r="KMR29" s="28"/>
      <c r="KMS29" s="17"/>
      <c r="KMT29" s="27"/>
      <c r="KMU29" s="27"/>
      <c r="KMV29" s="27"/>
      <c r="KMW29" s="27"/>
      <c r="KMX29" s="27"/>
      <c r="KMY29" s="27"/>
      <c r="KMZ29" s="28"/>
      <c r="KNA29" s="17"/>
      <c r="KNB29" s="27"/>
      <c r="KNC29" s="27"/>
      <c r="KND29" s="27"/>
      <c r="KNE29" s="27"/>
      <c r="KNF29" s="27"/>
      <c r="KNG29" s="27"/>
      <c r="KNH29" s="28"/>
      <c r="KNI29" s="17"/>
      <c r="KNJ29" s="27"/>
      <c r="KNK29" s="27"/>
      <c r="KNL29" s="27"/>
      <c r="KNM29" s="27"/>
      <c r="KNN29" s="27"/>
      <c r="KNO29" s="27"/>
      <c r="KNP29" s="28"/>
      <c r="KNQ29" s="17"/>
      <c r="KNR29" s="27"/>
      <c r="KNS29" s="27"/>
      <c r="KNT29" s="27"/>
      <c r="KNU29" s="27"/>
      <c r="KNV29" s="27"/>
      <c r="KNW29" s="27"/>
      <c r="KNX29" s="28"/>
      <c r="KNY29" s="17"/>
      <c r="KNZ29" s="27"/>
      <c r="KOA29" s="27"/>
      <c r="KOB29" s="27"/>
      <c r="KOC29" s="27"/>
      <c r="KOD29" s="27"/>
      <c r="KOE29" s="27"/>
      <c r="KOF29" s="28"/>
      <c r="KOG29" s="17"/>
      <c r="KOH29" s="27"/>
      <c r="KOI29" s="27"/>
      <c r="KOJ29" s="27"/>
      <c r="KOK29" s="27"/>
      <c r="KOL29" s="27"/>
      <c r="KOM29" s="27"/>
      <c r="KON29" s="28"/>
      <c r="KOO29" s="17"/>
      <c r="KOP29" s="27"/>
      <c r="KOQ29" s="27"/>
      <c r="KOR29" s="27"/>
      <c r="KOS29" s="27"/>
      <c r="KOT29" s="27"/>
      <c r="KOU29" s="27"/>
      <c r="KOV29" s="28"/>
      <c r="KOW29" s="17"/>
      <c r="KOX29" s="27"/>
      <c r="KOY29" s="27"/>
      <c r="KOZ29" s="27"/>
      <c r="KPA29" s="27"/>
      <c r="KPB29" s="27"/>
      <c r="KPC29" s="27"/>
      <c r="KPD29" s="28"/>
      <c r="KPE29" s="17"/>
      <c r="KPF29" s="27"/>
      <c r="KPG29" s="27"/>
      <c r="KPH29" s="27"/>
      <c r="KPI29" s="27"/>
      <c r="KPJ29" s="27"/>
      <c r="KPK29" s="27"/>
      <c r="KPL29" s="28"/>
      <c r="KPM29" s="17"/>
      <c r="KPN29" s="27"/>
      <c r="KPO29" s="27"/>
      <c r="KPP29" s="27"/>
      <c r="KPQ29" s="27"/>
      <c r="KPR29" s="27"/>
      <c r="KPS29" s="27"/>
      <c r="KPT29" s="28"/>
      <c r="KPU29" s="17"/>
      <c r="KPV29" s="27"/>
      <c r="KPW29" s="27"/>
      <c r="KPX29" s="27"/>
      <c r="KPY29" s="27"/>
      <c r="KPZ29" s="27"/>
      <c r="KQA29" s="27"/>
      <c r="KQB29" s="28"/>
      <c r="KQC29" s="17"/>
      <c r="KQD29" s="27"/>
      <c r="KQE29" s="27"/>
      <c r="KQF29" s="27"/>
      <c r="KQG29" s="27"/>
      <c r="KQH29" s="27"/>
      <c r="KQI29" s="27"/>
      <c r="KQJ29" s="28"/>
      <c r="KQK29" s="17"/>
      <c r="KQL29" s="27"/>
      <c r="KQM29" s="27"/>
      <c r="KQN29" s="27"/>
      <c r="KQO29" s="27"/>
      <c r="KQP29" s="27"/>
      <c r="KQQ29" s="27"/>
      <c r="KQR29" s="28"/>
      <c r="KQS29" s="17"/>
      <c r="KQT29" s="27"/>
      <c r="KQU29" s="27"/>
      <c r="KQV29" s="27"/>
      <c r="KQW29" s="27"/>
      <c r="KQX29" s="27"/>
      <c r="KQY29" s="27"/>
      <c r="KQZ29" s="28"/>
      <c r="KRA29" s="17"/>
      <c r="KRB29" s="27"/>
      <c r="KRC29" s="27"/>
      <c r="KRD29" s="27"/>
      <c r="KRE29" s="27"/>
      <c r="KRF29" s="27"/>
      <c r="KRG29" s="27"/>
      <c r="KRH29" s="28"/>
      <c r="KRI29" s="17"/>
      <c r="KRJ29" s="27"/>
      <c r="KRK29" s="27"/>
      <c r="KRL29" s="27"/>
      <c r="KRM29" s="27"/>
      <c r="KRN29" s="27"/>
      <c r="KRO29" s="27"/>
      <c r="KRP29" s="28"/>
      <c r="KRQ29" s="17"/>
      <c r="KRR29" s="27"/>
      <c r="KRS29" s="27"/>
      <c r="KRT29" s="27"/>
      <c r="KRU29" s="27"/>
      <c r="KRV29" s="27"/>
      <c r="KRW29" s="27"/>
      <c r="KRX29" s="28"/>
      <c r="KRY29" s="17"/>
      <c r="KRZ29" s="27"/>
      <c r="KSA29" s="27"/>
      <c r="KSB29" s="27"/>
      <c r="KSC29" s="27"/>
      <c r="KSD29" s="27"/>
      <c r="KSE29" s="27"/>
      <c r="KSF29" s="28"/>
      <c r="KSG29" s="17"/>
      <c r="KSH29" s="27"/>
      <c r="KSI29" s="27"/>
      <c r="KSJ29" s="27"/>
      <c r="KSK29" s="27"/>
      <c r="KSL29" s="27"/>
      <c r="KSM29" s="27"/>
      <c r="KSN29" s="28"/>
      <c r="KSO29" s="17"/>
      <c r="KSP29" s="27"/>
      <c r="KSQ29" s="27"/>
      <c r="KSR29" s="27"/>
      <c r="KSS29" s="27"/>
      <c r="KST29" s="27"/>
      <c r="KSU29" s="27"/>
      <c r="KSV29" s="28"/>
      <c r="KSW29" s="17"/>
      <c r="KSX29" s="27"/>
      <c r="KSY29" s="27"/>
      <c r="KSZ29" s="27"/>
      <c r="KTA29" s="27"/>
      <c r="KTB29" s="27"/>
      <c r="KTC29" s="27"/>
      <c r="KTD29" s="28"/>
      <c r="KTE29" s="17"/>
      <c r="KTF29" s="27"/>
      <c r="KTG29" s="27"/>
      <c r="KTH29" s="27"/>
      <c r="KTI29" s="27"/>
      <c r="KTJ29" s="27"/>
      <c r="KTK29" s="27"/>
      <c r="KTL29" s="28"/>
      <c r="KTM29" s="17"/>
      <c r="KTN29" s="27"/>
      <c r="KTO29" s="27"/>
      <c r="KTP29" s="27"/>
      <c r="KTQ29" s="27"/>
      <c r="KTR29" s="27"/>
      <c r="KTS29" s="27"/>
      <c r="KTT29" s="28"/>
      <c r="KTU29" s="17"/>
      <c r="KTV29" s="27"/>
      <c r="KTW29" s="27"/>
      <c r="KTX29" s="27"/>
      <c r="KTY29" s="27"/>
      <c r="KTZ29" s="27"/>
      <c r="KUA29" s="27"/>
      <c r="KUB29" s="28"/>
      <c r="KUC29" s="17"/>
      <c r="KUD29" s="27"/>
      <c r="KUE29" s="27"/>
      <c r="KUF29" s="27"/>
      <c r="KUG29" s="27"/>
      <c r="KUH29" s="27"/>
      <c r="KUI29" s="27"/>
      <c r="KUJ29" s="28"/>
      <c r="KUK29" s="17"/>
      <c r="KUL29" s="27"/>
      <c r="KUM29" s="27"/>
      <c r="KUN29" s="27"/>
      <c r="KUO29" s="27"/>
      <c r="KUP29" s="27"/>
      <c r="KUQ29" s="27"/>
      <c r="KUR29" s="28"/>
      <c r="KUS29" s="17"/>
      <c r="KUT29" s="27"/>
      <c r="KUU29" s="27"/>
      <c r="KUV29" s="27"/>
      <c r="KUW29" s="27"/>
      <c r="KUX29" s="27"/>
      <c r="KUY29" s="27"/>
      <c r="KUZ29" s="28"/>
      <c r="KVA29" s="17"/>
      <c r="KVB29" s="27"/>
      <c r="KVC29" s="27"/>
      <c r="KVD29" s="27"/>
      <c r="KVE29" s="27"/>
      <c r="KVF29" s="27"/>
      <c r="KVG29" s="27"/>
      <c r="KVH29" s="28"/>
      <c r="KVI29" s="17"/>
      <c r="KVJ29" s="27"/>
      <c r="KVK29" s="27"/>
      <c r="KVL29" s="27"/>
      <c r="KVM29" s="27"/>
      <c r="KVN29" s="27"/>
      <c r="KVO29" s="27"/>
      <c r="KVP29" s="28"/>
      <c r="KVQ29" s="17"/>
      <c r="KVR29" s="27"/>
      <c r="KVS29" s="27"/>
      <c r="KVT29" s="27"/>
      <c r="KVU29" s="27"/>
      <c r="KVV29" s="27"/>
      <c r="KVW29" s="27"/>
      <c r="KVX29" s="28"/>
      <c r="KVY29" s="17"/>
      <c r="KVZ29" s="27"/>
      <c r="KWA29" s="27"/>
      <c r="KWB29" s="27"/>
      <c r="KWC29" s="27"/>
      <c r="KWD29" s="27"/>
      <c r="KWE29" s="27"/>
      <c r="KWF29" s="28"/>
      <c r="KWG29" s="17"/>
      <c r="KWH29" s="27"/>
      <c r="KWI29" s="27"/>
      <c r="KWJ29" s="27"/>
      <c r="KWK29" s="27"/>
      <c r="KWL29" s="27"/>
      <c r="KWM29" s="27"/>
      <c r="KWN29" s="28"/>
      <c r="KWO29" s="17"/>
      <c r="KWP29" s="27"/>
      <c r="KWQ29" s="27"/>
      <c r="KWR29" s="27"/>
      <c r="KWS29" s="27"/>
      <c r="KWT29" s="27"/>
      <c r="KWU29" s="27"/>
      <c r="KWV29" s="28"/>
      <c r="KWW29" s="17"/>
      <c r="KWX29" s="27"/>
      <c r="KWY29" s="27"/>
      <c r="KWZ29" s="27"/>
      <c r="KXA29" s="27"/>
      <c r="KXB29" s="27"/>
      <c r="KXC29" s="27"/>
      <c r="KXD29" s="28"/>
      <c r="KXE29" s="17"/>
      <c r="KXF29" s="27"/>
      <c r="KXG29" s="27"/>
      <c r="KXH29" s="27"/>
      <c r="KXI29" s="27"/>
      <c r="KXJ29" s="27"/>
      <c r="KXK29" s="27"/>
      <c r="KXL29" s="28"/>
      <c r="KXM29" s="17"/>
      <c r="KXN29" s="27"/>
      <c r="KXO29" s="27"/>
      <c r="KXP29" s="27"/>
      <c r="KXQ29" s="27"/>
      <c r="KXR29" s="27"/>
      <c r="KXS29" s="27"/>
      <c r="KXT29" s="28"/>
      <c r="KXU29" s="17"/>
      <c r="KXV29" s="27"/>
      <c r="KXW29" s="27"/>
      <c r="KXX29" s="27"/>
      <c r="KXY29" s="27"/>
      <c r="KXZ29" s="27"/>
      <c r="KYA29" s="27"/>
      <c r="KYB29" s="28"/>
      <c r="KYC29" s="17"/>
      <c r="KYD29" s="27"/>
      <c r="KYE29" s="27"/>
      <c r="KYF29" s="27"/>
      <c r="KYG29" s="27"/>
      <c r="KYH29" s="27"/>
      <c r="KYI29" s="27"/>
      <c r="KYJ29" s="28"/>
      <c r="KYK29" s="17"/>
      <c r="KYL29" s="27"/>
      <c r="KYM29" s="27"/>
      <c r="KYN29" s="27"/>
      <c r="KYO29" s="27"/>
      <c r="KYP29" s="27"/>
      <c r="KYQ29" s="27"/>
      <c r="KYR29" s="28"/>
      <c r="KYS29" s="17"/>
      <c r="KYT29" s="27"/>
      <c r="KYU29" s="27"/>
      <c r="KYV29" s="27"/>
      <c r="KYW29" s="27"/>
      <c r="KYX29" s="27"/>
      <c r="KYY29" s="27"/>
      <c r="KYZ29" s="28"/>
      <c r="KZA29" s="17"/>
      <c r="KZB29" s="27"/>
      <c r="KZC29" s="27"/>
      <c r="KZD29" s="27"/>
      <c r="KZE29" s="27"/>
      <c r="KZF29" s="27"/>
      <c r="KZG29" s="27"/>
      <c r="KZH29" s="28"/>
      <c r="KZI29" s="17"/>
      <c r="KZJ29" s="27"/>
      <c r="KZK29" s="27"/>
      <c r="KZL29" s="27"/>
      <c r="KZM29" s="27"/>
      <c r="KZN29" s="27"/>
      <c r="KZO29" s="27"/>
      <c r="KZP29" s="28"/>
      <c r="KZQ29" s="17"/>
      <c r="KZR29" s="27"/>
      <c r="KZS29" s="27"/>
      <c r="KZT29" s="27"/>
      <c r="KZU29" s="27"/>
      <c r="KZV29" s="27"/>
      <c r="KZW29" s="27"/>
      <c r="KZX29" s="28"/>
      <c r="KZY29" s="17"/>
      <c r="KZZ29" s="27"/>
      <c r="LAA29" s="27"/>
      <c r="LAB29" s="27"/>
      <c r="LAC29" s="27"/>
      <c r="LAD29" s="27"/>
      <c r="LAE29" s="27"/>
      <c r="LAF29" s="28"/>
      <c r="LAG29" s="17"/>
      <c r="LAH29" s="27"/>
      <c r="LAI29" s="27"/>
      <c r="LAJ29" s="27"/>
      <c r="LAK29" s="27"/>
      <c r="LAL29" s="27"/>
      <c r="LAM29" s="27"/>
      <c r="LAN29" s="28"/>
      <c r="LAO29" s="17"/>
      <c r="LAP29" s="27"/>
      <c r="LAQ29" s="27"/>
      <c r="LAR29" s="27"/>
      <c r="LAS29" s="27"/>
      <c r="LAT29" s="27"/>
      <c r="LAU29" s="27"/>
      <c r="LAV29" s="28"/>
      <c r="LAW29" s="17"/>
      <c r="LAX29" s="27"/>
      <c r="LAY29" s="27"/>
      <c r="LAZ29" s="27"/>
      <c r="LBA29" s="27"/>
      <c r="LBB29" s="27"/>
      <c r="LBC29" s="27"/>
      <c r="LBD29" s="28"/>
      <c r="LBE29" s="17"/>
      <c r="LBF29" s="27"/>
      <c r="LBG29" s="27"/>
      <c r="LBH29" s="27"/>
      <c r="LBI29" s="27"/>
      <c r="LBJ29" s="27"/>
      <c r="LBK29" s="27"/>
      <c r="LBL29" s="28"/>
      <c r="LBM29" s="17"/>
      <c r="LBN29" s="27"/>
      <c r="LBO29" s="27"/>
      <c r="LBP29" s="27"/>
      <c r="LBQ29" s="27"/>
      <c r="LBR29" s="27"/>
      <c r="LBS29" s="27"/>
      <c r="LBT29" s="28"/>
      <c r="LBU29" s="17"/>
      <c r="LBV29" s="27"/>
      <c r="LBW29" s="27"/>
      <c r="LBX29" s="27"/>
      <c r="LBY29" s="27"/>
      <c r="LBZ29" s="27"/>
      <c r="LCA29" s="27"/>
      <c r="LCB29" s="28"/>
      <c r="LCC29" s="17"/>
      <c r="LCD29" s="27"/>
      <c r="LCE29" s="27"/>
      <c r="LCF29" s="27"/>
      <c r="LCG29" s="27"/>
      <c r="LCH29" s="27"/>
      <c r="LCI29" s="27"/>
      <c r="LCJ29" s="28"/>
      <c r="LCK29" s="17"/>
      <c r="LCL29" s="27"/>
      <c r="LCM29" s="27"/>
      <c r="LCN29" s="27"/>
      <c r="LCO29" s="27"/>
      <c r="LCP29" s="27"/>
      <c r="LCQ29" s="27"/>
      <c r="LCR29" s="28"/>
      <c r="LCS29" s="17"/>
      <c r="LCT29" s="27"/>
      <c r="LCU29" s="27"/>
      <c r="LCV29" s="27"/>
      <c r="LCW29" s="27"/>
      <c r="LCX29" s="27"/>
      <c r="LCY29" s="27"/>
      <c r="LCZ29" s="28"/>
      <c r="LDA29" s="17"/>
      <c r="LDB29" s="27"/>
      <c r="LDC29" s="27"/>
      <c r="LDD29" s="27"/>
      <c r="LDE29" s="27"/>
      <c r="LDF29" s="27"/>
      <c r="LDG29" s="27"/>
      <c r="LDH29" s="28"/>
      <c r="LDI29" s="17"/>
      <c r="LDJ29" s="27"/>
      <c r="LDK29" s="27"/>
      <c r="LDL29" s="27"/>
      <c r="LDM29" s="27"/>
      <c r="LDN29" s="27"/>
      <c r="LDO29" s="27"/>
      <c r="LDP29" s="28"/>
      <c r="LDQ29" s="17"/>
      <c r="LDR29" s="27"/>
      <c r="LDS29" s="27"/>
      <c r="LDT29" s="27"/>
      <c r="LDU29" s="27"/>
      <c r="LDV29" s="27"/>
      <c r="LDW29" s="27"/>
      <c r="LDX29" s="28"/>
      <c r="LDY29" s="17"/>
      <c r="LDZ29" s="27"/>
      <c r="LEA29" s="27"/>
      <c r="LEB29" s="27"/>
      <c r="LEC29" s="27"/>
      <c r="LED29" s="27"/>
      <c r="LEE29" s="27"/>
      <c r="LEF29" s="28"/>
      <c r="LEG29" s="17"/>
      <c r="LEH29" s="27"/>
      <c r="LEI29" s="27"/>
      <c r="LEJ29" s="27"/>
      <c r="LEK29" s="27"/>
      <c r="LEL29" s="27"/>
      <c r="LEM29" s="27"/>
      <c r="LEN29" s="28"/>
      <c r="LEO29" s="17"/>
      <c r="LEP29" s="27"/>
      <c r="LEQ29" s="27"/>
      <c r="LER29" s="27"/>
      <c r="LES29" s="27"/>
      <c r="LET29" s="27"/>
      <c r="LEU29" s="27"/>
      <c r="LEV29" s="28"/>
      <c r="LEW29" s="17"/>
      <c r="LEX29" s="27"/>
      <c r="LEY29" s="27"/>
      <c r="LEZ29" s="27"/>
      <c r="LFA29" s="27"/>
      <c r="LFB29" s="27"/>
      <c r="LFC29" s="27"/>
      <c r="LFD29" s="28"/>
      <c r="LFE29" s="17"/>
      <c r="LFF29" s="27"/>
      <c r="LFG29" s="27"/>
      <c r="LFH29" s="27"/>
      <c r="LFI29" s="27"/>
      <c r="LFJ29" s="27"/>
      <c r="LFK29" s="27"/>
      <c r="LFL29" s="28"/>
      <c r="LFM29" s="17"/>
      <c r="LFN29" s="27"/>
      <c r="LFO29" s="27"/>
      <c r="LFP29" s="27"/>
      <c r="LFQ29" s="27"/>
      <c r="LFR29" s="27"/>
      <c r="LFS29" s="27"/>
      <c r="LFT29" s="28"/>
      <c r="LFU29" s="17"/>
      <c r="LFV29" s="27"/>
      <c r="LFW29" s="27"/>
      <c r="LFX29" s="27"/>
      <c r="LFY29" s="27"/>
      <c r="LFZ29" s="27"/>
      <c r="LGA29" s="27"/>
      <c r="LGB29" s="28"/>
      <c r="LGC29" s="17"/>
      <c r="LGD29" s="27"/>
      <c r="LGE29" s="27"/>
      <c r="LGF29" s="27"/>
      <c r="LGG29" s="27"/>
      <c r="LGH29" s="27"/>
      <c r="LGI29" s="27"/>
      <c r="LGJ29" s="28"/>
      <c r="LGK29" s="17"/>
      <c r="LGL29" s="27"/>
      <c r="LGM29" s="27"/>
      <c r="LGN29" s="27"/>
      <c r="LGO29" s="27"/>
      <c r="LGP29" s="27"/>
      <c r="LGQ29" s="27"/>
      <c r="LGR29" s="28"/>
      <c r="LGS29" s="17"/>
      <c r="LGT29" s="27"/>
      <c r="LGU29" s="27"/>
      <c r="LGV29" s="27"/>
      <c r="LGW29" s="27"/>
      <c r="LGX29" s="27"/>
      <c r="LGY29" s="27"/>
      <c r="LGZ29" s="28"/>
      <c r="LHA29" s="17"/>
      <c r="LHB29" s="27"/>
      <c r="LHC29" s="27"/>
      <c r="LHD29" s="27"/>
      <c r="LHE29" s="27"/>
      <c r="LHF29" s="27"/>
      <c r="LHG29" s="27"/>
      <c r="LHH29" s="28"/>
      <c r="LHI29" s="17"/>
      <c r="LHJ29" s="27"/>
      <c r="LHK29" s="27"/>
      <c r="LHL29" s="27"/>
      <c r="LHM29" s="27"/>
      <c r="LHN29" s="27"/>
      <c r="LHO29" s="27"/>
      <c r="LHP29" s="28"/>
      <c r="LHQ29" s="17"/>
      <c r="LHR29" s="27"/>
      <c r="LHS29" s="27"/>
      <c r="LHT29" s="27"/>
      <c r="LHU29" s="27"/>
      <c r="LHV29" s="27"/>
      <c r="LHW29" s="27"/>
      <c r="LHX29" s="28"/>
      <c r="LHY29" s="17"/>
      <c r="LHZ29" s="27"/>
      <c r="LIA29" s="27"/>
      <c r="LIB29" s="27"/>
      <c r="LIC29" s="27"/>
      <c r="LID29" s="27"/>
      <c r="LIE29" s="27"/>
      <c r="LIF29" s="28"/>
      <c r="LIG29" s="17"/>
      <c r="LIH29" s="27"/>
      <c r="LII29" s="27"/>
      <c r="LIJ29" s="27"/>
      <c r="LIK29" s="27"/>
      <c r="LIL29" s="27"/>
      <c r="LIM29" s="27"/>
      <c r="LIN29" s="28"/>
      <c r="LIO29" s="17"/>
      <c r="LIP29" s="27"/>
      <c r="LIQ29" s="27"/>
      <c r="LIR29" s="27"/>
      <c r="LIS29" s="27"/>
      <c r="LIT29" s="27"/>
      <c r="LIU29" s="27"/>
      <c r="LIV29" s="28"/>
      <c r="LIW29" s="17"/>
      <c r="LIX29" s="27"/>
      <c r="LIY29" s="27"/>
      <c r="LIZ29" s="27"/>
      <c r="LJA29" s="27"/>
      <c r="LJB29" s="27"/>
      <c r="LJC29" s="27"/>
      <c r="LJD29" s="28"/>
      <c r="LJE29" s="17"/>
      <c r="LJF29" s="27"/>
      <c r="LJG29" s="27"/>
      <c r="LJH29" s="27"/>
      <c r="LJI29" s="27"/>
      <c r="LJJ29" s="27"/>
      <c r="LJK29" s="27"/>
      <c r="LJL29" s="28"/>
      <c r="LJM29" s="17"/>
      <c r="LJN29" s="27"/>
      <c r="LJO29" s="27"/>
      <c r="LJP29" s="27"/>
      <c r="LJQ29" s="27"/>
      <c r="LJR29" s="27"/>
      <c r="LJS29" s="27"/>
      <c r="LJT29" s="28"/>
      <c r="LJU29" s="17"/>
      <c r="LJV29" s="27"/>
      <c r="LJW29" s="27"/>
      <c r="LJX29" s="27"/>
      <c r="LJY29" s="27"/>
      <c r="LJZ29" s="27"/>
      <c r="LKA29" s="27"/>
      <c r="LKB29" s="28"/>
      <c r="LKC29" s="17"/>
      <c r="LKD29" s="27"/>
      <c r="LKE29" s="27"/>
      <c r="LKF29" s="27"/>
      <c r="LKG29" s="27"/>
      <c r="LKH29" s="27"/>
      <c r="LKI29" s="27"/>
      <c r="LKJ29" s="28"/>
      <c r="LKK29" s="17"/>
      <c r="LKL29" s="27"/>
      <c r="LKM29" s="27"/>
      <c r="LKN29" s="27"/>
      <c r="LKO29" s="27"/>
      <c r="LKP29" s="27"/>
      <c r="LKQ29" s="27"/>
      <c r="LKR29" s="28"/>
      <c r="LKS29" s="17"/>
      <c r="LKT29" s="27"/>
      <c r="LKU29" s="27"/>
      <c r="LKV29" s="27"/>
      <c r="LKW29" s="27"/>
      <c r="LKX29" s="27"/>
      <c r="LKY29" s="27"/>
      <c r="LKZ29" s="28"/>
      <c r="LLA29" s="17"/>
      <c r="LLB29" s="27"/>
      <c r="LLC29" s="27"/>
      <c r="LLD29" s="27"/>
      <c r="LLE29" s="27"/>
      <c r="LLF29" s="27"/>
      <c r="LLG29" s="27"/>
      <c r="LLH29" s="28"/>
      <c r="LLI29" s="17"/>
      <c r="LLJ29" s="27"/>
      <c r="LLK29" s="27"/>
      <c r="LLL29" s="27"/>
      <c r="LLM29" s="27"/>
      <c r="LLN29" s="27"/>
      <c r="LLO29" s="27"/>
      <c r="LLP29" s="28"/>
      <c r="LLQ29" s="17"/>
      <c r="LLR29" s="27"/>
      <c r="LLS29" s="27"/>
      <c r="LLT29" s="27"/>
      <c r="LLU29" s="27"/>
      <c r="LLV29" s="27"/>
      <c r="LLW29" s="27"/>
      <c r="LLX29" s="28"/>
      <c r="LLY29" s="17"/>
      <c r="LLZ29" s="27"/>
      <c r="LMA29" s="27"/>
      <c r="LMB29" s="27"/>
      <c r="LMC29" s="27"/>
      <c r="LMD29" s="27"/>
      <c r="LME29" s="27"/>
      <c r="LMF29" s="28"/>
      <c r="LMG29" s="17"/>
      <c r="LMH29" s="27"/>
      <c r="LMI29" s="27"/>
      <c r="LMJ29" s="27"/>
      <c r="LMK29" s="27"/>
      <c r="LML29" s="27"/>
      <c r="LMM29" s="27"/>
      <c r="LMN29" s="28"/>
      <c r="LMO29" s="17"/>
      <c r="LMP29" s="27"/>
      <c r="LMQ29" s="27"/>
      <c r="LMR29" s="27"/>
      <c r="LMS29" s="27"/>
      <c r="LMT29" s="27"/>
      <c r="LMU29" s="27"/>
      <c r="LMV29" s="28"/>
      <c r="LMW29" s="17"/>
      <c r="LMX29" s="27"/>
      <c r="LMY29" s="27"/>
      <c r="LMZ29" s="27"/>
      <c r="LNA29" s="27"/>
      <c r="LNB29" s="27"/>
      <c r="LNC29" s="27"/>
      <c r="LND29" s="28"/>
      <c r="LNE29" s="17"/>
      <c r="LNF29" s="27"/>
      <c r="LNG29" s="27"/>
      <c r="LNH29" s="27"/>
      <c r="LNI29" s="27"/>
      <c r="LNJ29" s="27"/>
      <c r="LNK29" s="27"/>
      <c r="LNL29" s="28"/>
      <c r="LNM29" s="17"/>
      <c r="LNN29" s="27"/>
      <c r="LNO29" s="27"/>
      <c r="LNP29" s="27"/>
      <c r="LNQ29" s="27"/>
      <c r="LNR29" s="27"/>
      <c r="LNS29" s="27"/>
      <c r="LNT29" s="28"/>
      <c r="LNU29" s="17"/>
      <c r="LNV29" s="27"/>
      <c r="LNW29" s="27"/>
      <c r="LNX29" s="27"/>
      <c r="LNY29" s="27"/>
      <c r="LNZ29" s="27"/>
      <c r="LOA29" s="27"/>
      <c r="LOB29" s="28"/>
      <c r="LOC29" s="17"/>
      <c r="LOD29" s="27"/>
      <c r="LOE29" s="27"/>
      <c r="LOF29" s="27"/>
      <c r="LOG29" s="27"/>
      <c r="LOH29" s="27"/>
      <c r="LOI29" s="27"/>
      <c r="LOJ29" s="28"/>
      <c r="LOK29" s="17"/>
      <c r="LOL29" s="27"/>
      <c r="LOM29" s="27"/>
      <c r="LON29" s="27"/>
      <c r="LOO29" s="27"/>
      <c r="LOP29" s="27"/>
      <c r="LOQ29" s="27"/>
      <c r="LOR29" s="28"/>
      <c r="LOS29" s="17"/>
      <c r="LOT29" s="27"/>
      <c r="LOU29" s="27"/>
      <c r="LOV29" s="27"/>
      <c r="LOW29" s="27"/>
      <c r="LOX29" s="27"/>
      <c r="LOY29" s="27"/>
      <c r="LOZ29" s="28"/>
      <c r="LPA29" s="17"/>
      <c r="LPB29" s="27"/>
      <c r="LPC29" s="27"/>
      <c r="LPD29" s="27"/>
      <c r="LPE29" s="27"/>
      <c r="LPF29" s="27"/>
      <c r="LPG29" s="27"/>
      <c r="LPH29" s="28"/>
      <c r="LPI29" s="17"/>
      <c r="LPJ29" s="27"/>
      <c r="LPK29" s="27"/>
      <c r="LPL29" s="27"/>
      <c r="LPM29" s="27"/>
      <c r="LPN29" s="27"/>
      <c r="LPO29" s="27"/>
      <c r="LPP29" s="28"/>
      <c r="LPQ29" s="17"/>
      <c r="LPR29" s="27"/>
      <c r="LPS29" s="27"/>
      <c r="LPT29" s="27"/>
      <c r="LPU29" s="27"/>
      <c r="LPV29" s="27"/>
      <c r="LPW29" s="27"/>
      <c r="LPX29" s="28"/>
      <c r="LPY29" s="17"/>
      <c r="LPZ29" s="27"/>
      <c r="LQA29" s="27"/>
      <c r="LQB29" s="27"/>
      <c r="LQC29" s="27"/>
      <c r="LQD29" s="27"/>
      <c r="LQE29" s="27"/>
      <c r="LQF29" s="28"/>
      <c r="LQG29" s="17"/>
      <c r="LQH29" s="27"/>
      <c r="LQI29" s="27"/>
      <c r="LQJ29" s="27"/>
      <c r="LQK29" s="27"/>
      <c r="LQL29" s="27"/>
      <c r="LQM29" s="27"/>
      <c r="LQN29" s="28"/>
      <c r="LQO29" s="17"/>
      <c r="LQP29" s="27"/>
      <c r="LQQ29" s="27"/>
      <c r="LQR29" s="27"/>
      <c r="LQS29" s="27"/>
      <c r="LQT29" s="27"/>
      <c r="LQU29" s="27"/>
      <c r="LQV29" s="28"/>
      <c r="LQW29" s="17"/>
      <c r="LQX29" s="27"/>
      <c r="LQY29" s="27"/>
      <c r="LQZ29" s="27"/>
      <c r="LRA29" s="27"/>
      <c r="LRB29" s="27"/>
      <c r="LRC29" s="27"/>
      <c r="LRD29" s="28"/>
      <c r="LRE29" s="17"/>
      <c r="LRF29" s="27"/>
      <c r="LRG29" s="27"/>
      <c r="LRH29" s="27"/>
      <c r="LRI29" s="27"/>
      <c r="LRJ29" s="27"/>
      <c r="LRK29" s="27"/>
      <c r="LRL29" s="28"/>
      <c r="LRM29" s="17"/>
      <c r="LRN29" s="27"/>
      <c r="LRO29" s="27"/>
      <c r="LRP29" s="27"/>
      <c r="LRQ29" s="27"/>
      <c r="LRR29" s="27"/>
      <c r="LRS29" s="27"/>
      <c r="LRT29" s="28"/>
      <c r="LRU29" s="17"/>
      <c r="LRV29" s="27"/>
      <c r="LRW29" s="27"/>
      <c r="LRX29" s="27"/>
      <c r="LRY29" s="27"/>
      <c r="LRZ29" s="27"/>
      <c r="LSA29" s="27"/>
      <c r="LSB29" s="28"/>
      <c r="LSC29" s="17"/>
      <c r="LSD29" s="27"/>
      <c r="LSE29" s="27"/>
      <c r="LSF29" s="27"/>
      <c r="LSG29" s="27"/>
      <c r="LSH29" s="27"/>
      <c r="LSI29" s="27"/>
      <c r="LSJ29" s="28"/>
      <c r="LSK29" s="17"/>
      <c r="LSL29" s="27"/>
      <c r="LSM29" s="27"/>
      <c r="LSN29" s="27"/>
      <c r="LSO29" s="27"/>
      <c r="LSP29" s="27"/>
      <c r="LSQ29" s="27"/>
      <c r="LSR29" s="28"/>
      <c r="LSS29" s="17"/>
      <c r="LST29" s="27"/>
      <c r="LSU29" s="27"/>
      <c r="LSV29" s="27"/>
      <c r="LSW29" s="27"/>
      <c r="LSX29" s="27"/>
      <c r="LSY29" s="27"/>
      <c r="LSZ29" s="28"/>
      <c r="LTA29" s="17"/>
      <c r="LTB29" s="27"/>
      <c r="LTC29" s="27"/>
      <c r="LTD29" s="27"/>
      <c r="LTE29" s="27"/>
      <c r="LTF29" s="27"/>
      <c r="LTG29" s="27"/>
      <c r="LTH29" s="28"/>
      <c r="LTI29" s="17"/>
      <c r="LTJ29" s="27"/>
      <c r="LTK29" s="27"/>
      <c r="LTL29" s="27"/>
      <c r="LTM29" s="27"/>
      <c r="LTN29" s="27"/>
      <c r="LTO29" s="27"/>
      <c r="LTP29" s="28"/>
      <c r="LTQ29" s="17"/>
      <c r="LTR29" s="27"/>
      <c r="LTS29" s="27"/>
      <c r="LTT29" s="27"/>
      <c r="LTU29" s="27"/>
      <c r="LTV29" s="27"/>
      <c r="LTW29" s="27"/>
      <c r="LTX29" s="28"/>
      <c r="LTY29" s="17"/>
      <c r="LTZ29" s="27"/>
      <c r="LUA29" s="27"/>
      <c r="LUB29" s="27"/>
      <c r="LUC29" s="27"/>
      <c r="LUD29" s="27"/>
      <c r="LUE29" s="27"/>
      <c r="LUF29" s="28"/>
      <c r="LUG29" s="17"/>
      <c r="LUH29" s="27"/>
      <c r="LUI29" s="27"/>
      <c r="LUJ29" s="27"/>
      <c r="LUK29" s="27"/>
      <c r="LUL29" s="27"/>
      <c r="LUM29" s="27"/>
      <c r="LUN29" s="28"/>
      <c r="LUO29" s="17"/>
      <c r="LUP29" s="27"/>
      <c r="LUQ29" s="27"/>
      <c r="LUR29" s="27"/>
      <c r="LUS29" s="27"/>
      <c r="LUT29" s="27"/>
      <c r="LUU29" s="27"/>
      <c r="LUV29" s="28"/>
      <c r="LUW29" s="17"/>
      <c r="LUX29" s="27"/>
      <c r="LUY29" s="27"/>
      <c r="LUZ29" s="27"/>
      <c r="LVA29" s="27"/>
      <c r="LVB29" s="27"/>
      <c r="LVC29" s="27"/>
      <c r="LVD29" s="28"/>
      <c r="LVE29" s="17"/>
      <c r="LVF29" s="27"/>
      <c r="LVG29" s="27"/>
      <c r="LVH29" s="27"/>
      <c r="LVI29" s="27"/>
      <c r="LVJ29" s="27"/>
      <c r="LVK29" s="27"/>
      <c r="LVL29" s="28"/>
      <c r="LVM29" s="17"/>
      <c r="LVN29" s="27"/>
      <c r="LVO29" s="27"/>
      <c r="LVP29" s="27"/>
      <c r="LVQ29" s="27"/>
      <c r="LVR29" s="27"/>
      <c r="LVS29" s="27"/>
      <c r="LVT29" s="28"/>
      <c r="LVU29" s="17"/>
      <c r="LVV29" s="27"/>
      <c r="LVW29" s="27"/>
      <c r="LVX29" s="27"/>
      <c r="LVY29" s="27"/>
      <c r="LVZ29" s="27"/>
      <c r="LWA29" s="27"/>
      <c r="LWB29" s="28"/>
      <c r="LWC29" s="17"/>
      <c r="LWD29" s="27"/>
      <c r="LWE29" s="27"/>
      <c r="LWF29" s="27"/>
      <c r="LWG29" s="27"/>
      <c r="LWH29" s="27"/>
      <c r="LWI29" s="27"/>
      <c r="LWJ29" s="28"/>
      <c r="LWK29" s="17"/>
      <c r="LWL29" s="27"/>
      <c r="LWM29" s="27"/>
      <c r="LWN29" s="27"/>
      <c r="LWO29" s="27"/>
      <c r="LWP29" s="27"/>
      <c r="LWQ29" s="27"/>
      <c r="LWR29" s="28"/>
      <c r="LWS29" s="17"/>
      <c r="LWT29" s="27"/>
      <c r="LWU29" s="27"/>
      <c r="LWV29" s="27"/>
      <c r="LWW29" s="27"/>
      <c r="LWX29" s="27"/>
      <c r="LWY29" s="27"/>
      <c r="LWZ29" s="28"/>
      <c r="LXA29" s="17"/>
      <c r="LXB29" s="27"/>
      <c r="LXC29" s="27"/>
      <c r="LXD29" s="27"/>
      <c r="LXE29" s="27"/>
      <c r="LXF29" s="27"/>
      <c r="LXG29" s="27"/>
      <c r="LXH29" s="28"/>
      <c r="LXI29" s="17"/>
      <c r="LXJ29" s="27"/>
      <c r="LXK29" s="27"/>
      <c r="LXL29" s="27"/>
      <c r="LXM29" s="27"/>
      <c r="LXN29" s="27"/>
      <c r="LXO29" s="27"/>
      <c r="LXP29" s="28"/>
      <c r="LXQ29" s="17"/>
      <c r="LXR29" s="27"/>
      <c r="LXS29" s="27"/>
      <c r="LXT29" s="27"/>
      <c r="LXU29" s="27"/>
      <c r="LXV29" s="27"/>
      <c r="LXW29" s="27"/>
      <c r="LXX29" s="28"/>
      <c r="LXY29" s="17"/>
      <c r="LXZ29" s="27"/>
      <c r="LYA29" s="27"/>
      <c r="LYB29" s="27"/>
      <c r="LYC29" s="27"/>
      <c r="LYD29" s="27"/>
      <c r="LYE29" s="27"/>
      <c r="LYF29" s="28"/>
      <c r="LYG29" s="17"/>
      <c r="LYH29" s="27"/>
      <c r="LYI29" s="27"/>
      <c r="LYJ29" s="27"/>
      <c r="LYK29" s="27"/>
      <c r="LYL29" s="27"/>
      <c r="LYM29" s="27"/>
      <c r="LYN29" s="28"/>
      <c r="LYO29" s="17"/>
      <c r="LYP29" s="27"/>
      <c r="LYQ29" s="27"/>
      <c r="LYR29" s="27"/>
      <c r="LYS29" s="27"/>
      <c r="LYT29" s="27"/>
      <c r="LYU29" s="27"/>
      <c r="LYV29" s="28"/>
      <c r="LYW29" s="17"/>
      <c r="LYX29" s="27"/>
      <c r="LYY29" s="27"/>
      <c r="LYZ29" s="27"/>
      <c r="LZA29" s="27"/>
      <c r="LZB29" s="27"/>
      <c r="LZC29" s="27"/>
      <c r="LZD29" s="28"/>
      <c r="LZE29" s="17"/>
      <c r="LZF29" s="27"/>
      <c r="LZG29" s="27"/>
      <c r="LZH29" s="27"/>
      <c r="LZI29" s="27"/>
      <c r="LZJ29" s="27"/>
      <c r="LZK29" s="27"/>
      <c r="LZL29" s="28"/>
      <c r="LZM29" s="17"/>
      <c r="LZN29" s="27"/>
      <c r="LZO29" s="27"/>
      <c r="LZP29" s="27"/>
      <c r="LZQ29" s="27"/>
      <c r="LZR29" s="27"/>
      <c r="LZS29" s="27"/>
      <c r="LZT29" s="28"/>
      <c r="LZU29" s="17"/>
      <c r="LZV29" s="27"/>
      <c r="LZW29" s="27"/>
      <c r="LZX29" s="27"/>
      <c r="LZY29" s="27"/>
      <c r="LZZ29" s="27"/>
      <c r="MAA29" s="27"/>
      <c r="MAB29" s="28"/>
      <c r="MAC29" s="17"/>
      <c r="MAD29" s="27"/>
      <c r="MAE29" s="27"/>
      <c r="MAF29" s="27"/>
      <c r="MAG29" s="27"/>
      <c r="MAH29" s="27"/>
      <c r="MAI29" s="27"/>
      <c r="MAJ29" s="28"/>
      <c r="MAK29" s="17"/>
      <c r="MAL29" s="27"/>
      <c r="MAM29" s="27"/>
      <c r="MAN29" s="27"/>
      <c r="MAO29" s="27"/>
      <c r="MAP29" s="27"/>
      <c r="MAQ29" s="27"/>
      <c r="MAR29" s="28"/>
      <c r="MAS29" s="17"/>
      <c r="MAT29" s="27"/>
      <c r="MAU29" s="27"/>
      <c r="MAV29" s="27"/>
      <c r="MAW29" s="27"/>
      <c r="MAX29" s="27"/>
      <c r="MAY29" s="27"/>
      <c r="MAZ29" s="28"/>
      <c r="MBA29" s="17"/>
      <c r="MBB29" s="27"/>
      <c r="MBC29" s="27"/>
      <c r="MBD29" s="27"/>
      <c r="MBE29" s="27"/>
      <c r="MBF29" s="27"/>
      <c r="MBG29" s="27"/>
      <c r="MBH29" s="28"/>
      <c r="MBI29" s="17"/>
      <c r="MBJ29" s="27"/>
      <c r="MBK29" s="27"/>
      <c r="MBL29" s="27"/>
      <c r="MBM29" s="27"/>
      <c r="MBN29" s="27"/>
      <c r="MBO29" s="27"/>
      <c r="MBP29" s="28"/>
      <c r="MBQ29" s="17"/>
      <c r="MBR29" s="27"/>
      <c r="MBS29" s="27"/>
      <c r="MBT29" s="27"/>
      <c r="MBU29" s="27"/>
      <c r="MBV29" s="27"/>
      <c r="MBW29" s="27"/>
      <c r="MBX29" s="28"/>
      <c r="MBY29" s="17"/>
      <c r="MBZ29" s="27"/>
      <c r="MCA29" s="27"/>
      <c r="MCB29" s="27"/>
      <c r="MCC29" s="27"/>
      <c r="MCD29" s="27"/>
      <c r="MCE29" s="27"/>
      <c r="MCF29" s="28"/>
      <c r="MCG29" s="17"/>
      <c r="MCH29" s="27"/>
      <c r="MCI29" s="27"/>
      <c r="MCJ29" s="27"/>
      <c r="MCK29" s="27"/>
      <c r="MCL29" s="27"/>
      <c r="MCM29" s="27"/>
      <c r="MCN29" s="28"/>
      <c r="MCO29" s="17"/>
      <c r="MCP29" s="27"/>
      <c r="MCQ29" s="27"/>
      <c r="MCR29" s="27"/>
      <c r="MCS29" s="27"/>
      <c r="MCT29" s="27"/>
      <c r="MCU29" s="27"/>
      <c r="MCV29" s="28"/>
      <c r="MCW29" s="17"/>
      <c r="MCX29" s="27"/>
      <c r="MCY29" s="27"/>
      <c r="MCZ29" s="27"/>
      <c r="MDA29" s="27"/>
      <c r="MDB29" s="27"/>
      <c r="MDC29" s="27"/>
      <c r="MDD29" s="28"/>
      <c r="MDE29" s="17"/>
      <c r="MDF29" s="27"/>
      <c r="MDG29" s="27"/>
      <c r="MDH29" s="27"/>
      <c r="MDI29" s="27"/>
      <c r="MDJ29" s="27"/>
      <c r="MDK29" s="27"/>
      <c r="MDL29" s="28"/>
      <c r="MDM29" s="17"/>
      <c r="MDN29" s="27"/>
      <c r="MDO29" s="27"/>
      <c r="MDP29" s="27"/>
      <c r="MDQ29" s="27"/>
      <c r="MDR29" s="27"/>
      <c r="MDS29" s="27"/>
      <c r="MDT29" s="28"/>
      <c r="MDU29" s="17"/>
      <c r="MDV29" s="27"/>
      <c r="MDW29" s="27"/>
      <c r="MDX29" s="27"/>
      <c r="MDY29" s="27"/>
      <c r="MDZ29" s="27"/>
      <c r="MEA29" s="27"/>
      <c r="MEB29" s="28"/>
      <c r="MEC29" s="17"/>
      <c r="MED29" s="27"/>
      <c r="MEE29" s="27"/>
      <c r="MEF29" s="27"/>
      <c r="MEG29" s="27"/>
      <c r="MEH29" s="27"/>
      <c r="MEI29" s="27"/>
      <c r="MEJ29" s="28"/>
      <c r="MEK29" s="17"/>
      <c r="MEL29" s="27"/>
      <c r="MEM29" s="27"/>
      <c r="MEN29" s="27"/>
      <c r="MEO29" s="27"/>
      <c r="MEP29" s="27"/>
      <c r="MEQ29" s="27"/>
      <c r="MER29" s="28"/>
      <c r="MES29" s="17"/>
      <c r="MET29" s="27"/>
      <c r="MEU29" s="27"/>
      <c r="MEV29" s="27"/>
      <c r="MEW29" s="27"/>
      <c r="MEX29" s="27"/>
      <c r="MEY29" s="27"/>
      <c r="MEZ29" s="28"/>
      <c r="MFA29" s="17"/>
      <c r="MFB29" s="27"/>
      <c r="MFC29" s="27"/>
      <c r="MFD29" s="27"/>
      <c r="MFE29" s="27"/>
      <c r="MFF29" s="27"/>
      <c r="MFG29" s="27"/>
      <c r="MFH29" s="28"/>
      <c r="MFI29" s="17"/>
      <c r="MFJ29" s="27"/>
      <c r="MFK29" s="27"/>
      <c r="MFL29" s="27"/>
      <c r="MFM29" s="27"/>
      <c r="MFN29" s="27"/>
      <c r="MFO29" s="27"/>
      <c r="MFP29" s="28"/>
      <c r="MFQ29" s="17"/>
      <c r="MFR29" s="27"/>
      <c r="MFS29" s="27"/>
      <c r="MFT29" s="27"/>
      <c r="MFU29" s="27"/>
      <c r="MFV29" s="27"/>
      <c r="MFW29" s="27"/>
      <c r="MFX29" s="28"/>
      <c r="MFY29" s="17"/>
      <c r="MFZ29" s="27"/>
      <c r="MGA29" s="27"/>
      <c r="MGB29" s="27"/>
      <c r="MGC29" s="27"/>
      <c r="MGD29" s="27"/>
      <c r="MGE29" s="27"/>
      <c r="MGF29" s="28"/>
      <c r="MGG29" s="17"/>
      <c r="MGH29" s="27"/>
      <c r="MGI29" s="27"/>
      <c r="MGJ29" s="27"/>
      <c r="MGK29" s="27"/>
      <c r="MGL29" s="27"/>
      <c r="MGM29" s="27"/>
      <c r="MGN29" s="28"/>
      <c r="MGO29" s="17"/>
      <c r="MGP29" s="27"/>
      <c r="MGQ29" s="27"/>
      <c r="MGR29" s="27"/>
      <c r="MGS29" s="27"/>
      <c r="MGT29" s="27"/>
      <c r="MGU29" s="27"/>
      <c r="MGV29" s="28"/>
      <c r="MGW29" s="17"/>
      <c r="MGX29" s="27"/>
      <c r="MGY29" s="27"/>
      <c r="MGZ29" s="27"/>
      <c r="MHA29" s="27"/>
      <c r="MHB29" s="27"/>
      <c r="MHC29" s="27"/>
      <c r="MHD29" s="28"/>
      <c r="MHE29" s="17"/>
      <c r="MHF29" s="27"/>
      <c r="MHG29" s="27"/>
      <c r="MHH29" s="27"/>
      <c r="MHI29" s="27"/>
      <c r="MHJ29" s="27"/>
      <c r="MHK29" s="27"/>
      <c r="MHL29" s="28"/>
      <c r="MHM29" s="17"/>
      <c r="MHN29" s="27"/>
      <c r="MHO29" s="27"/>
      <c r="MHP29" s="27"/>
      <c r="MHQ29" s="27"/>
      <c r="MHR29" s="27"/>
      <c r="MHS29" s="27"/>
      <c r="MHT29" s="28"/>
      <c r="MHU29" s="17"/>
      <c r="MHV29" s="27"/>
      <c r="MHW29" s="27"/>
      <c r="MHX29" s="27"/>
      <c r="MHY29" s="27"/>
      <c r="MHZ29" s="27"/>
      <c r="MIA29" s="27"/>
      <c r="MIB29" s="28"/>
      <c r="MIC29" s="17"/>
      <c r="MID29" s="27"/>
      <c r="MIE29" s="27"/>
      <c r="MIF29" s="27"/>
      <c r="MIG29" s="27"/>
      <c r="MIH29" s="27"/>
      <c r="MII29" s="27"/>
      <c r="MIJ29" s="28"/>
      <c r="MIK29" s="17"/>
      <c r="MIL29" s="27"/>
      <c r="MIM29" s="27"/>
      <c r="MIN29" s="27"/>
      <c r="MIO29" s="27"/>
      <c r="MIP29" s="27"/>
      <c r="MIQ29" s="27"/>
      <c r="MIR29" s="28"/>
      <c r="MIS29" s="17"/>
      <c r="MIT29" s="27"/>
      <c r="MIU29" s="27"/>
      <c r="MIV29" s="27"/>
      <c r="MIW29" s="27"/>
      <c r="MIX29" s="27"/>
      <c r="MIY29" s="27"/>
      <c r="MIZ29" s="28"/>
      <c r="MJA29" s="17"/>
      <c r="MJB29" s="27"/>
      <c r="MJC29" s="27"/>
      <c r="MJD29" s="27"/>
      <c r="MJE29" s="27"/>
      <c r="MJF29" s="27"/>
      <c r="MJG29" s="27"/>
      <c r="MJH29" s="28"/>
      <c r="MJI29" s="17"/>
      <c r="MJJ29" s="27"/>
      <c r="MJK29" s="27"/>
      <c r="MJL29" s="27"/>
      <c r="MJM29" s="27"/>
      <c r="MJN29" s="27"/>
      <c r="MJO29" s="27"/>
      <c r="MJP29" s="28"/>
      <c r="MJQ29" s="17"/>
      <c r="MJR29" s="27"/>
      <c r="MJS29" s="27"/>
      <c r="MJT29" s="27"/>
      <c r="MJU29" s="27"/>
      <c r="MJV29" s="27"/>
      <c r="MJW29" s="27"/>
      <c r="MJX29" s="28"/>
      <c r="MJY29" s="17"/>
      <c r="MJZ29" s="27"/>
      <c r="MKA29" s="27"/>
      <c r="MKB29" s="27"/>
      <c r="MKC29" s="27"/>
      <c r="MKD29" s="27"/>
      <c r="MKE29" s="27"/>
      <c r="MKF29" s="28"/>
      <c r="MKG29" s="17"/>
      <c r="MKH29" s="27"/>
      <c r="MKI29" s="27"/>
      <c r="MKJ29" s="27"/>
      <c r="MKK29" s="27"/>
      <c r="MKL29" s="27"/>
      <c r="MKM29" s="27"/>
      <c r="MKN29" s="28"/>
      <c r="MKO29" s="17"/>
      <c r="MKP29" s="27"/>
      <c r="MKQ29" s="27"/>
      <c r="MKR29" s="27"/>
      <c r="MKS29" s="27"/>
      <c r="MKT29" s="27"/>
      <c r="MKU29" s="27"/>
      <c r="MKV29" s="28"/>
      <c r="MKW29" s="17"/>
      <c r="MKX29" s="27"/>
      <c r="MKY29" s="27"/>
      <c r="MKZ29" s="27"/>
      <c r="MLA29" s="27"/>
      <c r="MLB29" s="27"/>
      <c r="MLC29" s="27"/>
      <c r="MLD29" s="28"/>
      <c r="MLE29" s="17"/>
      <c r="MLF29" s="27"/>
      <c r="MLG29" s="27"/>
      <c r="MLH29" s="27"/>
      <c r="MLI29" s="27"/>
      <c r="MLJ29" s="27"/>
      <c r="MLK29" s="27"/>
      <c r="MLL29" s="28"/>
      <c r="MLM29" s="17"/>
      <c r="MLN29" s="27"/>
      <c r="MLO29" s="27"/>
      <c r="MLP29" s="27"/>
      <c r="MLQ29" s="27"/>
      <c r="MLR29" s="27"/>
      <c r="MLS29" s="27"/>
      <c r="MLT29" s="28"/>
      <c r="MLU29" s="17"/>
      <c r="MLV29" s="27"/>
      <c r="MLW29" s="27"/>
      <c r="MLX29" s="27"/>
      <c r="MLY29" s="27"/>
      <c r="MLZ29" s="27"/>
      <c r="MMA29" s="27"/>
      <c r="MMB29" s="28"/>
      <c r="MMC29" s="17"/>
      <c r="MMD29" s="27"/>
      <c r="MME29" s="27"/>
      <c r="MMF29" s="27"/>
      <c r="MMG29" s="27"/>
      <c r="MMH29" s="27"/>
      <c r="MMI29" s="27"/>
      <c r="MMJ29" s="28"/>
      <c r="MMK29" s="17"/>
      <c r="MML29" s="27"/>
      <c r="MMM29" s="27"/>
      <c r="MMN29" s="27"/>
      <c r="MMO29" s="27"/>
      <c r="MMP29" s="27"/>
      <c r="MMQ29" s="27"/>
      <c r="MMR29" s="28"/>
      <c r="MMS29" s="17"/>
      <c r="MMT29" s="27"/>
      <c r="MMU29" s="27"/>
      <c r="MMV29" s="27"/>
      <c r="MMW29" s="27"/>
      <c r="MMX29" s="27"/>
      <c r="MMY29" s="27"/>
      <c r="MMZ29" s="28"/>
      <c r="MNA29" s="17"/>
      <c r="MNB29" s="27"/>
      <c r="MNC29" s="27"/>
      <c r="MND29" s="27"/>
      <c r="MNE29" s="27"/>
      <c r="MNF29" s="27"/>
      <c r="MNG29" s="27"/>
      <c r="MNH29" s="28"/>
      <c r="MNI29" s="17"/>
      <c r="MNJ29" s="27"/>
      <c r="MNK29" s="27"/>
      <c r="MNL29" s="27"/>
      <c r="MNM29" s="27"/>
      <c r="MNN29" s="27"/>
      <c r="MNO29" s="27"/>
      <c r="MNP29" s="28"/>
      <c r="MNQ29" s="17"/>
      <c r="MNR29" s="27"/>
      <c r="MNS29" s="27"/>
      <c r="MNT29" s="27"/>
      <c r="MNU29" s="27"/>
      <c r="MNV29" s="27"/>
      <c r="MNW29" s="27"/>
      <c r="MNX29" s="28"/>
      <c r="MNY29" s="17"/>
      <c r="MNZ29" s="27"/>
      <c r="MOA29" s="27"/>
      <c r="MOB29" s="27"/>
      <c r="MOC29" s="27"/>
      <c r="MOD29" s="27"/>
      <c r="MOE29" s="27"/>
      <c r="MOF29" s="28"/>
      <c r="MOG29" s="17"/>
      <c r="MOH29" s="27"/>
      <c r="MOI29" s="27"/>
      <c r="MOJ29" s="27"/>
      <c r="MOK29" s="27"/>
      <c r="MOL29" s="27"/>
      <c r="MOM29" s="27"/>
      <c r="MON29" s="28"/>
      <c r="MOO29" s="17"/>
      <c r="MOP29" s="27"/>
      <c r="MOQ29" s="27"/>
      <c r="MOR29" s="27"/>
      <c r="MOS29" s="27"/>
      <c r="MOT29" s="27"/>
      <c r="MOU29" s="27"/>
      <c r="MOV29" s="28"/>
      <c r="MOW29" s="17"/>
      <c r="MOX29" s="27"/>
      <c r="MOY29" s="27"/>
      <c r="MOZ29" s="27"/>
      <c r="MPA29" s="27"/>
      <c r="MPB29" s="27"/>
      <c r="MPC29" s="27"/>
      <c r="MPD29" s="28"/>
      <c r="MPE29" s="17"/>
      <c r="MPF29" s="27"/>
      <c r="MPG29" s="27"/>
      <c r="MPH29" s="27"/>
      <c r="MPI29" s="27"/>
      <c r="MPJ29" s="27"/>
      <c r="MPK29" s="27"/>
      <c r="MPL29" s="28"/>
      <c r="MPM29" s="17"/>
      <c r="MPN29" s="27"/>
      <c r="MPO29" s="27"/>
      <c r="MPP29" s="27"/>
      <c r="MPQ29" s="27"/>
      <c r="MPR29" s="27"/>
      <c r="MPS29" s="27"/>
      <c r="MPT29" s="28"/>
      <c r="MPU29" s="17"/>
      <c r="MPV29" s="27"/>
      <c r="MPW29" s="27"/>
      <c r="MPX29" s="27"/>
      <c r="MPY29" s="27"/>
      <c r="MPZ29" s="27"/>
      <c r="MQA29" s="27"/>
      <c r="MQB29" s="28"/>
      <c r="MQC29" s="17"/>
      <c r="MQD29" s="27"/>
      <c r="MQE29" s="27"/>
      <c r="MQF29" s="27"/>
      <c r="MQG29" s="27"/>
      <c r="MQH29" s="27"/>
      <c r="MQI29" s="27"/>
      <c r="MQJ29" s="28"/>
      <c r="MQK29" s="17"/>
      <c r="MQL29" s="27"/>
      <c r="MQM29" s="27"/>
      <c r="MQN29" s="27"/>
      <c r="MQO29" s="27"/>
      <c r="MQP29" s="27"/>
      <c r="MQQ29" s="27"/>
      <c r="MQR29" s="28"/>
      <c r="MQS29" s="17"/>
      <c r="MQT29" s="27"/>
      <c r="MQU29" s="27"/>
      <c r="MQV29" s="27"/>
      <c r="MQW29" s="27"/>
      <c r="MQX29" s="27"/>
      <c r="MQY29" s="27"/>
      <c r="MQZ29" s="28"/>
      <c r="MRA29" s="17"/>
      <c r="MRB29" s="27"/>
      <c r="MRC29" s="27"/>
      <c r="MRD29" s="27"/>
      <c r="MRE29" s="27"/>
      <c r="MRF29" s="27"/>
      <c r="MRG29" s="27"/>
      <c r="MRH29" s="28"/>
      <c r="MRI29" s="17"/>
      <c r="MRJ29" s="27"/>
      <c r="MRK29" s="27"/>
      <c r="MRL29" s="27"/>
      <c r="MRM29" s="27"/>
      <c r="MRN29" s="27"/>
      <c r="MRO29" s="27"/>
      <c r="MRP29" s="28"/>
      <c r="MRQ29" s="17"/>
      <c r="MRR29" s="27"/>
      <c r="MRS29" s="27"/>
      <c r="MRT29" s="27"/>
      <c r="MRU29" s="27"/>
      <c r="MRV29" s="27"/>
      <c r="MRW29" s="27"/>
      <c r="MRX29" s="28"/>
      <c r="MRY29" s="17"/>
      <c r="MRZ29" s="27"/>
      <c r="MSA29" s="27"/>
      <c r="MSB29" s="27"/>
      <c r="MSC29" s="27"/>
      <c r="MSD29" s="27"/>
      <c r="MSE29" s="27"/>
      <c r="MSF29" s="28"/>
      <c r="MSG29" s="17"/>
      <c r="MSH29" s="27"/>
      <c r="MSI29" s="27"/>
      <c r="MSJ29" s="27"/>
      <c r="MSK29" s="27"/>
      <c r="MSL29" s="27"/>
      <c r="MSM29" s="27"/>
      <c r="MSN29" s="28"/>
      <c r="MSO29" s="17"/>
      <c r="MSP29" s="27"/>
      <c r="MSQ29" s="27"/>
      <c r="MSR29" s="27"/>
      <c r="MSS29" s="27"/>
      <c r="MST29" s="27"/>
      <c r="MSU29" s="27"/>
      <c r="MSV29" s="28"/>
      <c r="MSW29" s="17"/>
      <c r="MSX29" s="27"/>
      <c r="MSY29" s="27"/>
      <c r="MSZ29" s="27"/>
      <c r="MTA29" s="27"/>
      <c r="MTB29" s="27"/>
      <c r="MTC29" s="27"/>
      <c r="MTD29" s="28"/>
      <c r="MTE29" s="17"/>
      <c r="MTF29" s="27"/>
      <c r="MTG29" s="27"/>
      <c r="MTH29" s="27"/>
      <c r="MTI29" s="27"/>
      <c r="MTJ29" s="27"/>
      <c r="MTK29" s="27"/>
      <c r="MTL29" s="28"/>
      <c r="MTM29" s="17"/>
      <c r="MTN29" s="27"/>
      <c r="MTO29" s="27"/>
      <c r="MTP29" s="27"/>
      <c r="MTQ29" s="27"/>
      <c r="MTR29" s="27"/>
      <c r="MTS29" s="27"/>
      <c r="MTT29" s="28"/>
      <c r="MTU29" s="17"/>
      <c r="MTV29" s="27"/>
      <c r="MTW29" s="27"/>
      <c r="MTX29" s="27"/>
      <c r="MTY29" s="27"/>
      <c r="MTZ29" s="27"/>
      <c r="MUA29" s="27"/>
      <c r="MUB29" s="28"/>
      <c r="MUC29" s="17"/>
      <c r="MUD29" s="27"/>
      <c r="MUE29" s="27"/>
      <c r="MUF29" s="27"/>
      <c r="MUG29" s="27"/>
      <c r="MUH29" s="27"/>
      <c r="MUI29" s="27"/>
      <c r="MUJ29" s="28"/>
      <c r="MUK29" s="17"/>
      <c r="MUL29" s="27"/>
      <c r="MUM29" s="27"/>
      <c r="MUN29" s="27"/>
      <c r="MUO29" s="27"/>
      <c r="MUP29" s="27"/>
      <c r="MUQ29" s="27"/>
      <c r="MUR29" s="28"/>
      <c r="MUS29" s="17"/>
      <c r="MUT29" s="27"/>
      <c r="MUU29" s="27"/>
      <c r="MUV29" s="27"/>
      <c r="MUW29" s="27"/>
      <c r="MUX29" s="27"/>
      <c r="MUY29" s="27"/>
      <c r="MUZ29" s="28"/>
      <c r="MVA29" s="17"/>
      <c r="MVB29" s="27"/>
      <c r="MVC29" s="27"/>
      <c r="MVD29" s="27"/>
      <c r="MVE29" s="27"/>
      <c r="MVF29" s="27"/>
      <c r="MVG29" s="27"/>
      <c r="MVH29" s="28"/>
      <c r="MVI29" s="17"/>
      <c r="MVJ29" s="27"/>
      <c r="MVK29" s="27"/>
      <c r="MVL29" s="27"/>
      <c r="MVM29" s="27"/>
      <c r="MVN29" s="27"/>
      <c r="MVO29" s="27"/>
      <c r="MVP29" s="28"/>
      <c r="MVQ29" s="17"/>
      <c r="MVR29" s="27"/>
      <c r="MVS29" s="27"/>
      <c r="MVT29" s="27"/>
      <c r="MVU29" s="27"/>
      <c r="MVV29" s="27"/>
      <c r="MVW29" s="27"/>
      <c r="MVX29" s="28"/>
      <c r="MVY29" s="17"/>
      <c r="MVZ29" s="27"/>
      <c r="MWA29" s="27"/>
      <c r="MWB29" s="27"/>
      <c r="MWC29" s="27"/>
      <c r="MWD29" s="27"/>
      <c r="MWE29" s="27"/>
      <c r="MWF29" s="28"/>
      <c r="MWG29" s="17"/>
      <c r="MWH29" s="27"/>
      <c r="MWI29" s="27"/>
      <c r="MWJ29" s="27"/>
      <c r="MWK29" s="27"/>
      <c r="MWL29" s="27"/>
      <c r="MWM29" s="27"/>
      <c r="MWN29" s="28"/>
      <c r="MWO29" s="17"/>
      <c r="MWP29" s="27"/>
      <c r="MWQ29" s="27"/>
      <c r="MWR29" s="27"/>
      <c r="MWS29" s="27"/>
      <c r="MWT29" s="27"/>
      <c r="MWU29" s="27"/>
      <c r="MWV29" s="28"/>
      <c r="MWW29" s="17"/>
      <c r="MWX29" s="27"/>
      <c r="MWY29" s="27"/>
      <c r="MWZ29" s="27"/>
      <c r="MXA29" s="27"/>
      <c r="MXB29" s="27"/>
      <c r="MXC29" s="27"/>
      <c r="MXD29" s="28"/>
      <c r="MXE29" s="17"/>
      <c r="MXF29" s="27"/>
      <c r="MXG29" s="27"/>
      <c r="MXH29" s="27"/>
      <c r="MXI29" s="27"/>
      <c r="MXJ29" s="27"/>
      <c r="MXK29" s="27"/>
      <c r="MXL29" s="28"/>
      <c r="MXM29" s="17"/>
      <c r="MXN29" s="27"/>
      <c r="MXO29" s="27"/>
      <c r="MXP29" s="27"/>
      <c r="MXQ29" s="27"/>
      <c r="MXR29" s="27"/>
      <c r="MXS29" s="27"/>
      <c r="MXT29" s="28"/>
      <c r="MXU29" s="17"/>
      <c r="MXV29" s="27"/>
      <c r="MXW29" s="27"/>
      <c r="MXX29" s="27"/>
      <c r="MXY29" s="27"/>
      <c r="MXZ29" s="27"/>
      <c r="MYA29" s="27"/>
      <c r="MYB29" s="28"/>
      <c r="MYC29" s="17"/>
      <c r="MYD29" s="27"/>
      <c r="MYE29" s="27"/>
      <c r="MYF29" s="27"/>
      <c r="MYG29" s="27"/>
      <c r="MYH29" s="27"/>
      <c r="MYI29" s="27"/>
      <c r="MYJ29" s="28"/>
      <c r="MYK29" s="17"/>
      <c r="MYL29" s="27"/>
      <c r="MYM29" s="27"/>
      <c r="MYN29" s="27"/>
      <c r="MYO29" s="27"/>
      <c r="MYP29" s="27"/>
      <c r="MYQ29" s="27"/>
      <c r="MYR29" s="28"/>
      <c r="MYS29" s="17"/>
      <c r="MYT29" s="27"/>
      <c r="MYU29" s="27"/>
      <c r="MYV29" s="27"/>
      <c r="MYW29" s="27"/>
      <c r="MYX29" s="27"/>
      <c r="MYY29" s="27"/>
      <c r="MYZ29" s="28"/>
      <c r="MZA29" s="17"/>
      <c r="MZB29" s="27"/>
      <c r="MZC29" s="27"/>
      <c r="MZD29" s="27"/>
      <c r="MZE29" s="27"/>
      <c r="MZF29" s="27"/>
      <c r="MZG29" s="27"/>
      <c r="MZH29" s="28"/>
      <c r="MZI29" s="17"/>
      <c r="MZJ29" s="27"/>
      <c r="MZK29" s="27"/>
      <c r="MZL29" s="27"/>
      <c r="MZM29" s="27"/>
      <c r="MZN29" s="27"/>
      <c r="MZO29" s="27"/>
      <c r="MZP29" s="28"/>
      <c r="MZQ29" s="17"/>
      <c r="MZR29" s="27"/>
      <c r="MZS29" s="27"/>
      <c r="MZT29" s="27"/>
      <c r="MZU29" s="27"/>
      <c r="MZV29" s="27"/>
      <c r="MZW29" s="27"/>
      <c r="MZX29" s="28"/>
      <c r="MZY29" s="17"/>
      <c r="MZZ29" s="27"/>
      <c r="NAA29" s="27"/>
      <c r="NAB29" s="27"/>
      <c r="NAC29" s="27"/>
      <c r="NAD29" s="27"/>
      <c r="NAE29" s="27"/>
      <c r="NAF29" s="28"/>
      <c r="NAG29" s="17"/>
      <c r="NAH29" s="27"/>
      <c r="NAI29" s="27"/>
      <c r="NAJ29" s="27"/>
      <c r="NAK29" s="27"/>
      <c r="NAL29" s="27"/>
      <c r="NAM29" s="27"/>
      <c r="NAN29" s="28"/>
      <c r="NAO29" s="17"/>
      <c r="NAP29" s="27"/>
      <c r="NAQ29" s="27"/>
      <c r="NAR29" s="27"/>
      <c r="NAS29" s="27"/>
      <c r="NAT29" s="27"/>
      <c r="NAU29" s="27"/>
      <c r="NAV29" s="28"/>
      <c r="NAW29" s="17"/>
      <c r="NAX29" s="27"/>
      <c r="NAY29" s="27"/>
      <c r="NAZ29" s="27"/>
      <c r="NBA29" s="27"/>
      <c r="NBB29" s="27"/>
      <c r="NBC29" s="27"/>
      <c r="NBD29" s="28"/>
      <c r="NBE29" s="17"/>
      <c r="NBF29" s="27"/>
      <c r="NBG29" s="27"/>
      <c r="NBH29" s="27"/>
      <c r="NBI29" s="27"/>
      <c r="NBJ29" s="27"/>
      <c r="NBK29" s="27"/>
      <c r="NBL29" s="28"/>
      <c r="NBM29" s="17"/>
      <c r="NBN29" s="27"/>
      <c r="NBO29" s="27"/>
      <c r="NBP29" s="27"/>
      <c r="NBQ29" s="27"/>
      <c r="NBR29" s="27"/>
      <c r="NBS29" s="27"/>
      <c r="NBT29" s="28"/>
      <c r="NBU29" s="17"/>
      <c r="NBV29" s="27"/>
      <c r="NBW29" s="27"/>
      <c r="NBX29" s="27"/>
      <c r="NBY29" s="27"/>
      <c r="NBZ29" s="27"/>
      <c r="NCA29" s="27"/>
      <c r="NCB29" s="28"/>
      <c r="NCC29" s="17"/>
      <c r="NCD29" s="27"/>
      <c r="NCE29" s="27"/>
      <c r="NCF29" s="27"/>
      <c r="NCG29" s="27"/>
      <c r="NCH29" s="27"/>
      <c r="NCI29" s="27"/>
      <c r="NCJ29" s="28"/>
      <c r="NCK29" s="17"/>
      <c r="NCL29" s="27"/>
      <c r="NCM29" s="27"/>
      <c r="NCN29" s="27"/>
      <c r="NCO29" s="27"/>
      <c r="NCP29" s="27"/>
      <c r="NCQ29" s="27"/>
      <c r="NCR29" s="28"/>
      <c r="NCS29" s="17"/>
      <c r="NCT29" s="27"/>
      <c r="NCU29" s="27"/>
      <c r="NCV29" s="27"/>
      <c r="NCW29" s="27"/>
      <c r="NCX29" s="27"/>
      <c r="NCY29" s="27"/>
      <c r="NCZ29" s="28"/>
      <c r="NDA29" s="17"/>
      <c r="NDB29" s="27"/>
      <c r="NDC29" s="27"/>
      <c r="NDD29" s="27"/>
      <c r="NDE29" s="27"/>
      <c r="NDF29" s="27"/>
      <c r="NDG29" s="27"/>
      <c r="NDH29" s="28"/>
      <c r="NDI29" s="17"/>
      <c r="NDJ29" s="27"/>
      <c r="NDK29" s="27"/>
      <c r="NDL29" s="27"/>
      <c r="NDM29" s="27"/>
      <c r="NDN29" s="27"/>
      <c r="NDO29" s="27"/>
      <c r="NDP29" s="28"/>
      <c r="NDQ29" s="17"/>
      <c r="NDR29" s="27"/>
      <c r="NDS29" s="27"/>
      <c r="NDT29" s="27"/>
      <c r="NDU29" s="27"/>
      <c r="NDV29" s="27"/>
      <c r="NDW29" s="27"/>
      <c r="NDX29" s="28"/>
      <c r="NDY29" s="17"/>
      <c r="NDZ29" s="27"/>
      <c r="NEA29" s="27"/>
      <c r="NEB29" s="27"/>
      <c r="NEC29" s="27"/>
      <c r="NED29" s="27"/>
      <c r="NEE29" s="27"/>
      <c r="NEF29" s="28"/>
      <c r="NEG29" s="17"/>
      <c r="NEH29" s="27"/>
      <c r="NEI29" s="27"/>
      <c r="NEJ29" s="27"/>
      <c r="NEK29" s="27"/>
      <c r="NEL29" s="27"/>
      <c r="NEM29" s="27"/>
      <c r="NEN29" s="28"/>
      <c r="NEO29" s="17"/>
      <c r="NEP29" s="27"/>
      <c r="NEQ29" s="27"/>
      <c r="NER29" s="27"/>
      <c r="NES29" s="27"/>
      <c r="NET29" s="27"/>
      <c r="NEU29" s="27"/>
      <c r="NEV29" s="28"/>
      <c r="NEW29" s="17"/>
      <c r="NEX29" s="27"/>
      <c r="NEY29" s="27"/>
      <c r="NEZ29" s="27"/>
      <c r="NFA29" s="27"/>
      <c r="NFB29" s="27"/>
      <c r="NFC29" s="27"/>
      <c r="NFD29" s="28"/>
      <c r="NFE29" s="17"/>
      <c r="NFF29" s="27"/>
      <c r="NFG29" s="27"/>
      <c r="NFH29" s="27"/>
      <c r="NFI29" s="27"/>
      <c r="NFJ29" s="27"/>
      <c r="NFK29" s="27"/>
      <c r="NFL29" s="28"/>
      <c r="NFM29" s="17"/>
      <c r="NFN29" s="27"/>
      <c r="NFO29" s="27"/>
      <c r="NFP29" s="27"/>
      <c r="NFQ29" s="27"/>
      <c r="NFR29" s="27"/>
      <c r="NFS29" s="27"/>
      <c r="NFT29" s="28"/>
      <c r="NFU29" s="17"/>
      <c r="NFV29" s="27"/>
      <c r="NFW29" s="27"/>
      <c r="NFX29" s="27"/>
      <c r="NFY29" s="27"/>
      <c r="NFZ29" s="27"/>
      <c r="NGA29" s="27"/>
      <c r="NGB29" s="28"/>
      <c r="NGC29" s="17"/>
      <c r="NGD29" s="27"/>
      <c r="NGE29" s="27"/>
      <c r="NGF29" s="27"/>
      <c r="NGG29" s="27"/>
      <c r="NGH29" s="27"/>
      <c r="NGI29" s="27"/>
      <c r="NGJ29" s="28"/>
      <c r="NGK29" s="17"/>
      <c r="NGL29" s="27"/>
      <c r="NGM29" s="27"/>
      <c r="NGN29" s="27"/>
      <c r="NGO29" s="27"/>
      <c r="NGP29" s="27"/>
      <c r="NGQ29" s="27"/>
      <c r="NGR29" s="28"/>
      <c r="NGS29" s="17"/>
      <c r="NGT29" s="27"/>
      <c r="NGU29" s="27"/>
      <c r="NGV29" s="27"/>
      <c r="NGW29" s="27"/>
      <c r="NGX29" s="27"/>
      <c r="NGY29" s="27"/>
      <c r="NGZ29" s="28"/>
      <c r="NHA29" s="17"/>
      <c r="NHB29" s="27"/>
      <c r="NHC29" s="27"/>
      <c r="NHD29" s="27"/>
      <c r="NHE29" s="27"/>
      <c r="NHF29" s="27"/>
      <c r="NHG29" s="27"/>
      <c r="NHH29" s="28"/>
      <c r="NHI29" s="17"/>
      <c r="NHJ29" s="27"/>
      <c r="NHK29" s="27"/>
      <c r="NHL29" s="27"/>
      <c r="NHM29" s="27"/>
      <c r="NHN29" s="27"/>
      <c r="NHO29" s="27"/>
      <c r="NHP29" s="28"/>
      <c r="NHQ29" s="17"/>
      <c r="NHR29" s="27"/>
      <c r="NHS29" s="27"/>
      <c r="NHT29" s="27"/>
      <c r="NHU29" s="27"/>
      <c r="NHV29" s="27"/>
      <c r="NHW29" s="27"/>
      <c r="NHX29" s="28"/>
      <c r="NHY29" s="17"/>
      <c r="NHZ29" s="27"/>
      <c r="NIA29" s="27"/>
      <c r="NIB29" s="27"/>
      <c r="NIC29" s="27"/>
      <c r="NID29" s="27"/>
      <c r="NIE29" s="27"/>
      <c r="NIF29" s="28"/>
      <c r="NIG29" s="17"/>
      <c r="NIH29" s="27"/>
      <c r="NII29" s="27"/>
      <c r="NIJ29" s="27"/>
      <c r="NIK29" s="27"/>
      <c r="NIL29" s="27"/>
      <c r="NIM29" s="27"/>
      <c r="NIN29" s="28"/>
      <c r="NIO29" s="17"/>
      <c r="NIP29" s="27"/>
      <c r="NIQ29" s="27"/>
      <c r="NIR29" s="27"/>
      <c r="NIS29" s="27"/>
      <c r="NIT29" s="27"/>
      <c r="NIU29" s="27"/>
      <c r="NIV29" s="28"/>
      <c r="NIW29" s="17"/>
      <c r="NIX29" s="27"/>
      <c r="NIY29" s="27"/>
      <c r="NIZ29" s="27"/>
      <c r="NJA29" s="27"/>
      <c r="NJB29" s="27"/>
      <c r="NJC29" s="27"/>
      <c r="NJD29" s="28"/>
      <c r="NJE29" s="17"/>
      <c r="NJF29" s="27"/>
      <c r="NJG29" s="27"/>
      <c r="NJH29" s="27"/>
      <c r="NJI29" s="27"/>
      <c r="NJJ29" s="27"/>
      <c r="NJK29" s="27"/>
      <c r="NJL29" s="28"/>
      <c r="NJM29" s="17"/>
      <c r="NJN29" s="27"/>
      <c r="NJO29" s="27"/>
      <c r="NJP29" s="27"/>
      <c r="NJQ29" s="27"/>
      <c r="NJR29" s="27"/>
      <c r="NJS29" s="27"/>
      <c r="NJT29" s="28"/>
      <c r="NJU29" s="17"/>
      <c r="NJV29" s="27"/>
      <c r="NJW29" s="27"/>
      <c r="NJX29" s="27"/>
      <c r="NJY29" s="27"/>
      <c r="NJZ29" s="27"/>
      <c r="NKA29" s="27"/>
      <c r="NKB29" s="28"/>
      <c r="NKC29" s="17"/>
      <c r="NKD29" s="27"/>
      <c r="NKE29" s="27"/>
      <c r="NKF29" s="27"/>
      <c r="NKG29" s="27"/>
      <c r="NKH29" s="27"/>
      <c r="NKI29" s="27"/>
      <c r="NKJ29" s="28"/>
      <c r="NKK29" s="17"/>
      <c r="NKL29" s="27"/>
      <c r="NKM29" s="27"/>
      <c r="NKN29" s="27"/>
      <c r="NKO29" s="27"/>
      <c r="NKP29" s="27"/>
      <c r="NKQ29" s="27"/>
      <c r="NKR29" s="28"/>
      <c r="NKS29" s="17"/>
      <c r="NKT29" s="27"/>
      <c r="NKU29" s="27"/>
      <c r="NKV29" s="27"/>
      <c r="NKW29" s="27"/>
      <c r="NKX29" s="27"/>
      <c r="NKY29" s="27"/>
      <c r="NKZ29" s="28"/>
      <c r="NLA29" s="17"/>
      <c r="NLB29" s="27"/>
      <c r="NLC29" s="27"/>
      <c r="NLD29" s="27"/>
      <c r="NLE29" s="27"/>
      <c r="NLF29" s="27"/>
      <c r="NLG29" s="27"/>
      <c r="NLH29" s="28"/>
      <c r="NLI29" s="17"/>
      <c r="NLJ29" s="27"/>
      <c r="NLK29" s="27"/>
      <c r="NLL29" s="27"/>
      <c r="NLM29" s="27"/>
      <c r="NLN29" s="27"/>
      <c r="NLO29" s="27"/>
      <c r="NLP29" s="28"/>
      <c r="NLQ29" s="17"/>
      <c r="NLR29" s="27"/>
      <c r="NLS29" s="27"/>
      <c r="NLT29" s="27"/>
      <c r="NLU29" s="27"/>
      <c r="NLV29" s="27"/>
      <c r="NLW29" s="27"/>
      <c r="NLX29" s="28"/>
      <c r="NLY29" s="17"/>
      <c r="NLZ29" s="27"/>
      <c r="NMA29" s="27"/>
      <c r="NMB29" s="27"/>
      <c r="NMC29" s="27"/>
      <c r="NMD29" s="27"/>
      <c r="NME29" s="27"/>
      <c r="NMF29" s="28"/>
      <c r="NMG29" s="17"/>
      <c r="NMH29" s="27"/>
      <c r="NMI29" s="27"/>
      <c r="NMJ29" s="27"/>
      <c r="NMK29" s="27"/>
      <c r="NML29" s="27"/>
      <c r="NMM29" s="27"/>
      <c r="NMN29" s="28"/>
      <c r="NMO29" s="17"/>
      <c r="NMP29" s="27"/>
      <c r="NMQ29" s="27"/>
      <c r="NMR29" s="27"/>
      <c r="NMS29" s="27"/>
      <c r="NMT29" s="27"/>
      <c r="NMU29" s="27"/>
      <c r="NMV29" s="28"/>
      <c r="NMW29" s="17"/>
      <c r="NMX29" s="27"/>
      <c r="NMY29" s="27"/>
      <c r="NMZ29" s="27"/>
      <c r="NNA29" s="27"/>
      <c r="NNB29" s="27"/>
      <c r="NNC29" s="27"/>
      <c r="NND29" s="28"/>
      <c r="NNE29" s="17"/>
      <c r="NNF29" s="27"/>
      <c r="NNG29" s="27"/>
      <c r="NNH29" s="27"/>
      <c r="NNI29" s="27"/>
      <c r="NNJ29" s="27"/>
      <c r="NNK29" s="27"/>
      <c r="NNL29" s="28"/>
      <c r="NNM29" s="17"/>
      <c r="NNN29" s="27"/>
      <c r="NNO29" s="27"/>
      <c r="NNP29" s="27"/>
      <c r="NNQ29" s="27"/>
      <c r="NNR29" s="27"/>
      <c r="NNS29" s="27"/>
      <c r="NNT29" s="28"/>
      <c r="NNU29" s="17"/>
      <c r="NNV29" s="27"/>
      <c r="NNW29" s="27"/>
      <c r="NNX29" s="27"/>
      <c r="NNY29" s="27"/>
      <c r="NNZ29" s="27"/>
      <c r="NOA29" s="27"/>
      <c r="NOB29" s="28"/>
      <c r="NOC29" s="17"/>
      <c r="NOD29" s="27"/>
      <c r="NOE29" s="27"/>
      <c r="NOF29" s="27"/>
      <c r="NOG29" s="27"/>
      <c r="NOH29" s="27"/>
      <c r="NOI29" s="27"/>
      <c r="NOJ29" s="28"/>
      <c r="NOK29" s="17"/>
      <c r="NOL29" s="27"/>
      <c r="NOM29" s="27"/>
      <c r="NON29" s="27"/>
      <c r="NOO29" s="27"/>
      <c r="NOP29" s="27"/>
      <c r="NOQ29" s="27"/>
      <c r="NOR29" s="28"/>
      <c r="NOS29" s="17"/>
      <c r="NOT29" s="27"/>
      <c r="NOU29" s="27"/>
      <c r="NOV29" s="27"/>
      <c r="NOW29" s="27"/>
      <c r="NOX29" s="27"/>
      <c r="NOY29" s="27"/>
      <c r="NOZ29" s="28"/>
      <c r="NPA29" s="17"/>
      <c r="NPB29" s="27"/>
      <c r="NPC29" s="27"/>
      <c r="NPD29" s="27"/>
      <c r="NPE29" s="27"/>
      <c r="NPF29" s="27"/>
      <c r="NPG29" s="27"/>
      <c r="NPH29" s="28"/>
      <c r="NPI29" s="17"/>
      <c r="NPJ29" s="27"/>
      <c r="NPK29" s="27"/>
      <c r="NPL29" s="27"/>
      <c r="NPM29" s="27"/>
      <c r="NPN29" s="27"/>
      <c r="NPO29" s="27"/>
      <c r="NPP29" s="28"/>
      <c r="NPQ29" s="17"/>
      <c r="NPR29" s="27"/>
      <c r="NPS29" s="27"/>
      <c r="NPT29" s="27"/>
      <c r="NPU29" s="27"/>
      <c r="NPV29" s="27"/>
      <c r="NPW29" s="27"/>
      <c r="NPX29" s="28"/>
      <c r="NPY29" s="17"/>
      <c r="NPZ29" s="27"/>
      <c r="NQA29" s="27"/>
      <c r="NQB29" s="27"/>
      <c r="NQC29" s="27"/>
      <c r="NQD29" s="27"/>
      <c r="NQE29" s="27"/>
      <c r="NQF29" s="28"/>
      <c r="NQG29" s="17"/>
      <c r="NQH29" s="27"/>
      <c r="NQI29" s="27"/>
      <c r="NQJ29" s="27"/>
      <c r="NQK29" s="27"/>
      <c r="NQL29" s="27"/>
      <c r="NQM29" s="27"/>
      <c r="NQN29" s="28"/>
      <c r="NQO29" s="17"/>
      <c r="NQP29" s="27"/>
      <c r="NQQ29" s="27"/>
      <c r="NQR29" s="27"/>
      <c r="NQS29" s="27"/>
      <c r="NQT29" s="27"/>
      <c r="NQU29" s="27"/>
      <c r="NQV29" s="28"/>
      <c r="NQW29" s="17"/>
      <c r="NQX29" s="27"/>
      <c r="NQY29" s="27"/>
      <c r="NQZ29" s="27"/>
      <c r="NRA29" s="27"/>
      <c r="NRB29" s="27"/>
      <c r="NRC29" s="27"/>
      <c r="NRD29" s="28"/>
      <c r="NRE29" s="17"/>
      <c r="NRF29" s="27"/>
      <c r="NRG29" s="27"/>
      <c r="NRH29" s="27"/>
      <c r="NRI29" s="27"/>
      <c r="NRJ29" s="27"/>
      <c r="NRK29" s="27"/>
      <c r="NRL29" s="28"/>
      <c r="NRM29" s="17"/>
      <c r="NRN29" s="27"/>
      <c r="NRO29" s="27"/>
      <c r="NRP29" s="27"/>
      <c r="NRQ29" s="27"/>
      <c r="NRR29" s="27"/>
      <c r="NRS29" s="27"/>
      <c r="NRT29" s="28"/>
      <c r="NRU29" s="17"/>
      <c r="NRV29" s="27"/>
      <c r="NRW29" s="27"/>
      <c r="NRX29" s="27"/>
      <c r="NRY29" s="27"/>
      <c r="NRZ29" s="27"/>
      <c r="NSA29" s="27"/>
      <c r="NSB29" s="28"/>
      <c r="NSC29" s="17"/>
      <c r="NSD29" s="27"/>
      <c r="NSE29" s="27"/>
      <c r="NSF29" s="27"/>
      <c r="NSG29" s="27"/>
      <c r="NSH29" s="27"/>
      <c r="NSI29" s="27"/>
      <c r="NSJ29" s="28"/>
      <c r="NSK29" s="17"/>
      <c r="NSL29" s="27"/>
      <c r="NSM29" s="27"/>
      <c r="NSN29" s="27"/>
      <c r="NSO29" s="27"/>
      <c r="NSP29" s="27"/>
      <c r="NSQ29" s="27"/>
      <c r="NSR29" s="28"/>
      <c r="NSS29" s="17"/>
      <c r="NST29" s="27"/>
      <c r="NSU29" s="27"/>
      <c r="NSV29" s="27"/>
      <c r="NSW29" s="27"/>
      <c r="NSX29" s="27"/>
      <c r="NSY29" s="27"/>
      <c r="NSZ29" s="28"/>
      <c r="NTA29" s="17"/>
      <c r="NTB29" s="27"/>
      <c r="NTC29" s="27"/>
      <c r="NTD29" s="27"/>
      <c r="NTE29" s="27"/>
      <c r="NTF29" s="27"/>
      <c r="NTG29" s="27"/>
      <c r="NTH29" s="28"/>
      <c r="NTI29" s="17"/>
      <c r="NTJ29" s="27"/>
      <c r="NTK29" s="27"/>
      <c r="NTL29" s="27"/>
      <c r="NTM29" s="27"/>
      <c r="NTN29" s="27"/>
      <c r="NTO29" s="27"/>
      <c r="NTP29" s="28"/>
      <c r="NTQ29" s="17"/>
      <c r="NTR29" s="27"/>
      <c r="NTS29" s="27"/>
      <c r="NTT29" s="27"/>
      <c r="NTU29" s="27"/>
      <c r="NTV29" s="27"/>
      <c r="NTW29" s="27"/>
      <c r="NTX29" s="28"/>
      <c r="NTY29" s="17"/>
      <c r="NTZ29" s="27"/>
      <c r="NUA29" s="27"/>
      <c r="NUB29" s="27"/>
      <c r="NUC29" s="27"/>
      <c r="NUD29" s="27"/>
      <c r="NUE29" s="27"/>
      <c r="NUF29" s="28"/>
      <c r="NUG29" s="17"/>
      <c r="NUH29" s="27"/>
      <c r="NUI29" s="27"/>
      <c r="NUJ29" s="27"/>
      <c r="NUK29" s="27"/>
      <c r="NUL29" s="27"/>
      <c r="NUM29" s="27"/>
      <c r="NUN29" s="28"/>
      <c r="NUO29" s="17"/>
      <c r="NUP29" s="27"/>
      <c r="NUQ29" s="27"/>
      <c r="NUR29" s="27"/>
      <c r="NUS29" s="27"/>
      <c r="NUT29" s="27"/>
      <c r="NUU29" s="27"/>
      <c r="NUV29" s="28"/>
      <c r="NUW29" s="17"/>
      <c r="NUX29" s="27"/>
      <c r="NUY29" s="27"/>
      <c r="NUZ29" s="27"/>
      <c r="NVA29" s="27"/>
      <c r="NVB29" s="27"/>
      <c r="NVC29" s="27"/>
      <c r="NVD29" s="28"/>
      <c r="NVE29" s="17"/>
      <c r="NVF29" s="27"/>
      <c r="NVG29" s="27"/>
      <c r="NVH29" s="27"/>
      <c r="NVI29" s="27"/>
      <c r="NVJ29" s="27"/>
      <c r="NVK29" s="27"/>
      <c r="NVL29" s="28"/>
      <c r="NVM29" s="17"/>
      <c r="NVN29" s="27"/>
      <c r="NVO29" s="27"/>
      <c r="NVP29" s="27"/>
      <c r="NVQ29" s="27"/>
      <c r="NVR29" s="27"/>
      <c r="NVS29" s="27"/>
      <c r="NVT29" s="28"/>
      <c r="NVU29" s="17"/>
      <c r="NVV29" s="27"/>
      <c r="NVW29" s="27"/>
      <c r="NVX29" s="27"/>
      <c r="NVY29" s="27"/>
      <c r="NVZ29" s="27"/>
      <c r="NWA29" s="27"/>
      <c r="NWB29" s="28"/>
      <c r="NWC29" s="17"/>
      <c r="NWD29" s="27"/>
      <c r="NWE29" s="27"/>
      <c r="NWF29" s="27"/>
      <c r="NWG29" s="27"/>
      <c r="NWH29" s="27"/>
      <c r="NWI29" s="27"/>
      <c r="NWJ29" s="28"/>
      <c r="NWK29" s="17"/>
      <c r="NWL29" s="27"/>
      <c r="NWM29" s="27"/>
      <c r="NWN29" s="27"/>
      <c r="NWO29" s="27"/>
      <c r="NWP29" s="27"/>
      <c r="NWQ29" s="27"/>
      <c r="NWR29" s="28"/>
      <c r="NWS29" s="17"/>
      <c r="NWT29" s="27"/>
      <c r="NWU29" s="27"/>
      <c r="NWV29" s="27"/>
      <c r="NWW29" s="27"/>
      <c r="NWX29" s="27"/>
      <c r="NWY29" s="27"/>
      <c r="NWZ29" s="28"/>
      <c r="NXA29" s="17"/>
      <c r="NXB29" s="27"/>
      <c r="NXC29" s="27"/>
      <c r="NXD29" s="27"/>
      <c r="NXE29" s="27"/>
      <c r="NXF29" s="27"/>
      <c r="NXG29" s="27"/>
      <c r="NXH29" s="28"/>
      <c r="NXI29" s="17"/>
      <c r="NXJ29" s="27"/>
      <c r="NXK29" s="27"/>
      <c r="NXL29" s="27"/>
      <c r="NXM29" s="27"/>
      <c r="NXN29" s="27"/>
      <c r="NXO29" s="27"/>
      <c r="NXP29" s="28"/>
      <c r="NXQ29" s="17"/>
      <c r="NXR29" s="27"/>
      <c r="NXS29" s="27"/>
      <c r="NXT29" s="27"/>
      <c r="NXU29" s="27"/>
      <c r="NXV29" s="27"/>
      <c r="NXW29" s="27"/>
      <c r="NXX29" s="28"/>
      <c r="NXY29" s="17"/>
      <c r="NXZ29" s="27"/>
      <c r="NYA29" s="27"/>
      <c r="NYB29" s="27"/>
      <c r="NYC29" s="27"/>
      <c r="NYD29" s="27"/>
      <c r="NYE29" s="27"/>
      <c r="NYF29" s="28"/>
      <c r="NYG29" s="17"/>
      <c r="NYH29" s="27"/>
      <c r="NYI29" s="27"/>
      <c r="NYJ29" s="27"/>
      <c r="NYK29" s="27"/>
      <c r="NYL29" s="27"/>
      <c r="NYM29" s="27"/>
      <c r="NYN29" s="28"/>
      <c r="NYO29" s="17"/>
      <c r="NYP29" s="27"/>
      <c r="NYQ29" s="27"/>
      <c r="NYR29" s="27"/>
      <c r="NYS29" s="27"/>
      <c r="NYT29" s="27"/>
      <c r="NYU29" s="27"/>
      <c r="NYV29" s="28"/>
      <c r="NYW29" s="17"/>
      <c r="NYX29" s="27"/>
      <c r="NYY29" s="27"/>
      <c r="NYZ29" s="27"/>
      <c r="NZA29" s="27"/>
      <c r="NZB29" s="27"/>
      <c r="NZC29" s="27"/>
      <c r="NZD29" s="28"/>
      <c r="NZE29" s="17"/>
      <c r="NZF29" s="27"/>
      <c r="NZG29" s="27"/>
      <c r="NZH29" s="27"/>
      <c r="NZI29" s="27"/>
      <c r="NZJ29" s="27"/>
      <c r="NZK29" s="27"/>
      <c r="NZL29" s="28"/>
      <c r="NZM29" s="17"/>
      <c r="NZN29" s="27"/>
      <c r="NZO29" s="27"/>
      <c r="NZP29" s="27"/>
      <c r="NZQ29" s="27"/>
      <c r="NZR29" s="27"/>
      <c r="NZS29" s="27"/>
      <c r="NZT29" s="28"/>
      <c r="NZU29" s="17"/>
      <c r="NZV29" s="27"/>
      <c r="NZW29" s="27"/>
      <c r="NZX29" s="27"/>
      <c r="NZY29" s="27"/>
      <c r="NZZ29" s="27"/>
      <c r="OAA29" s="27"/>
      <c r="OAB29" s="28"/>
      <c r="OAC29" s="17"/>
      <c r="OAD29" s="27"/>
      <c r="OAE29" s="27"/>
      <c r="OAF29" s="27"/>
      <c r="OAG29" s="27"/>
      <c r="OAH29" s="27"/>
      <c r="OAI29" s="27"/>
      <c r="OAJ29" s="28"/>
      <c r="OAK29" s="17"/>
      <c r="OAL29" s="27"/>
      <c r="OAM29" s="27"/>
      <c r="OAN29" s="27"/>
      <c r="OAO29" s="27"/>
      <c r="OAP29" s="27"/>
      <c r="OAQ29" s="27"/>
      <c r="OAR29" s="28"/>
      <c r="OAS29" s="17"/>
      <c r="OAT29" s="27"/>
      <c r="OAU29" s="27"/>
      <c r="OAV29" s="27"/>
      <c r="OAW29" s="27"/>
      <c r="OAX29" s="27"/>
      <c r="OAY29" s="27"/>
      <c r="OAZ29" s="28"/>
      <c r="OBA29" s="17"/>
      <c r="OBB29" s="27"/>
      <c r="OBC29" s="27"/>
      <c r="OBD29" s="27"/>
      <c r="OBE29" s="27"/>
      <c r="OBF29" s="27"/>
      <c r="OBG29" s="27"/>
      <c r="OBH29" s="28"/>
      <c r="OBI29" s="17"/>
      <c r="OBJ29" s="27"/>
      <c r="OBK29" s="27"/>
      <c r="OBL29" s="27"/>
      <c r="OBM29" s="27"/>
      <c r="OBN29" s="27"/>
      <c r="OBO29" s="27"/>
      <c r="OBP29" s="28"/>
      <c r="OBQ29" s="17"/>
      <c r="OBR29" s="27"/>
      <c r="OBS29" s="27"/>
      <c r="OBT29" s="27"/>
      <c r="OBU29" s="27"/>
      <c r="OBV29" s="27"/>
      <c r="OBW29" s="27"/>
      <c r="OBX29" s="28"/>
      <c r="OBY29" s="17"/>
      <c r="OBZ29" s="27"/>
      <c r="OCA29" s="27"/>
      <c r="OCB29" s="27"/>
      <c r="OCC29" s="27"/>
      <c r="OCD29" s="27"/>
      <c r="OCE29" s="27"/>
      <c r="OCF29" s="28"/>
      <c r="OCG29" s="17"/>
      <c r="OCH29" s="27"/>
      <c r="OCI29" s="27"/>
      <c r="OCJ29" s="27"/>
      <c r="OCK29" s="27"/>
      <c r="OCL29" s="27"/>
      <c r="OCM29" s="27"/>
      <c r="OCN29" s="28"/>
      <c r="OCO29" s="17"/>
      <c r="OCP29" s="27"/>
      <c r="OCQ29" s="27"/>
      <c r="OCR29" s="27"/>
      <c r="OCS29" s="27"/>
      <c r="OCT29" s="27"/>
      <c r="OCU29" s="27"/>
      <c r="OCV29" s="28"/>
      <c r="OCW29" s="17"/>
      <c r="OCX29" s="27"/>
      <c r="OCY29" s="27"/>
      <c r="OCZ29" s="27"/>
      <c r="ODA29" s="27"/>
      <c r="ODB29" s="27"/>
      <c r="ODC29" s="27"/>
      <c r="ODD29" s="28"/>
      <c r="ODE29" s="17"/>
      <c r="ODF29" s="27"/>
      <c r="ODG29" s="27"/>
      <c r="ODH29" s="27"/>
      <c r="ODI29" s="27"/>
      <c r="ODJ29" s="27"/>
      <c r="ODK29" s="27"/>
      <c r="ODL29" s="28"/>
      <c r="ODM29" s="17"/>
      <c r="ODN29" s="27"/>
      <c r="ODO29" s="27"/>
      <c r="ODP29" s="27"/>
      <c r="ODQ29" s="27"/>
      <c r="ODR29" s="27"/>
      <c r="ODS29" s="27"/>
      <c r="ODT29" s="28"/>
      <c r="ODU29" s="17"/>
      <c r="ODV29" s="27"/>
      <c r="ODW29" s="27"/>
      <c r="ODX29" s="27"/>
      <c r="ODY29" s="27"/>
      <c r="ODZ29" s="27"/>
      <c r="OEA29" s="27"/>
      <c r="OEB29" s="28"/>
      <c r="OEC29" s="17"/>
      <c r="OED29" s="27"/>
      <c r="OEE29" s="27"/>
      <c r="OEF29" s="27"/>
      <c r="OEG29" s="27"/>
      <c r="OEH29" s="27"/>
      <c r="OEI29" s="27"/>
      <c r="OEJ29" s="28"/>
      <c r="OEK29" s="17"/>
      <c r="OEL29" s="27"/>
      <c r="OEM29" s="27"/>
      <c r="OEN29" s="27"/>
      <c r="OEO29" s="27"/>
      <c r="OEP29" s="27"/>
      <c r="OEQ29" s="27"/>
      <c r="OER29" s="28"/>
      <c r="OES29" s="17"/>
      <c r="OET29" s="27"/>
      <c r="OEU29" s="27"/>
      <c r="OEV29" s="27"/>
      <c r="OEW29" s="27"/>
      <c r="OEX29" s="27"/>
      <c r="OEY29" s="27"/>
      <c r="OEZ29" s="28"/>
      <c r="OFA29" s="17"/>
      <c r="OFB29" s="27"/>
      <c r="OFC29" s="27"/>
      <c r="OFD29" s="27"/>
      <c r="OFE29" s="27"/>
      <c r="OFF29" s="27"/>
      <c r="OFG29" s="27"/>
      <c r="OFH29" s="28"/>
      <c r="OFI29" s="17"/>
      <c r="OFJ29" s="27"/>
      <c r="OFK29" s="27"/>
      <c r="OFL29" s="27"/>
      <c r="OFM29" s="27"/>
      <c r="OFN29" s="27"/>
      <c r="OFO29" s="27"/>
      <c r="OFP29" s="28"/>
      <c r="OFQ29" s="17"/>
      <c r="OFR29" s="27"/>
      <c r="OFS29" s="27"/>
      <c r="OFT29" s="27"/>
      <c r="OFU29" s="27"/>
      <c r="OFV29" s="27"/>
      <c r="OFW29" s="27"/>
      <c r="OFX29" s="28"/>
      <c r="OFY29" s="17"/>
      <c r="OFZ29" s="27"/>
      <c r="OGA29" s="27"/>
      <c r="OGB29" s="27"/>
      <c r="OGC29" s="27"/>
      <c r="OGD29" s="27"/>
      <c r="OGE29" s="27"/>
      <c r="OGF29" s="28"/>
      <c r="OGG29" s="17"/>
      <c r="OGH29" s="27"/>
      <c r="OGI29" s="27"/>
      <c r="OGJ29" s="27"/>
      <c r="OGK29" s="27"/>
      <c r="OGL29" s="27"/>
      <c r="OGM29" s="27"/>
      <c r="OGN29" s="28"/>
      <c r="OGO29" s="17"/>
      <c r="OGP29" s="27"/>
      <c r="OGQ29" s="27"/>
      <c r="OGR29" s="27"/>
      <c r="OGS29" s="27"/>
      <c r="OGT29" s="27"/>
      <c r="OGU29" s="27"/>
      <c r="OGV29" s="28"/>
      <c r="OGW29" s="17"/>
      <c r="OGX29" s="27"/>
      <c r="OGY29" s="27"/>
      <c r="OGZ29" s="27"/>
      <c r="OHA29" s="27"/>
      <c r="OHB29" s="27"/>
      <c r="OHC29" s="27"/>
      <c r="OHD29" s="28"/>
      <c r="OHE29" s="17"/>
      <c r="OHF29" s="27"/>
      <c r="OHG29" s="27"/>
      <c r="OHH29" s="27"/>
      <c r="OHI29" s="27"/>
      <c r="OHJ29" s="27"/>
      <c r="OHK29" s="27"/>
      <c r="OHL29" s="28"/>
      <c r="OHM29" s="17"/>
      <c r="OHN29" s="27"/>
      <c r="OHO29" s="27"/>
      <c r="OHP29" s="27"/>
      <c r="OHQ29" s="27"/>
      <c r="OHR29" s="27"/>
      <c r="OHS29" s="27"/>
      <c r="OHT29" s="28"/>
      <c r="OHU29" s="17"/>
      <c r="OHV29" s="27"/>
      <c r="OHW29" s="27"/>
      <c r="OHX29" s="27"/>
      <c r="OHY29" s="27"/>
      <c r="OHZ29" s="27"/>
      <c r="OIA29" s="27"/>
      <c r="OIB29" s="28"/>
      <c r="OIC29" s="17"/>
      <c r="OID29" s="27"/>
      <c r="OIE29" s="27"/>
      <c r="OIF29" s="27"/>
      <c r="OIG29" s="27"/>
      <c r="OIH29" s="27"/>
      <c r="OII29" s="27"/>
      <c r="OIJ29" s="28"/>
      <c r="OIK29" s="17"/>
      <c r="OIL29" s="27"/>
      <c r="OIM29" s="27"/>
      <c r="OIN29" s="27"/>
      <c r="OIO29" s="27"/>
      <c r="OIP29" s="27"/>
      <c r="OIQ29" s="27"/>
      <c r="OIR29" s="28"/>
      <c r="OIS29" s="17"/>
      <c r="OIT29" s="27"/>
      <c r="OIU29" s="27"/>
      <c r="OIV29" s="27"/>
      <c r="OIW29" s="27"/>
      <c r="OIX29" s="27"/>
      <c r="OIY29" s="27"/>
      <c r="OIZ29" s="28"/>
      <c r="OJA29" s="17"/>
      <c r="OJB29" s="27"/>
      <c r="OJC29" s="27"/>
      <c r="OJD29" s="27"/>
      <c r="OJE29" s="27"/>
      <c r="OJF29" s="27"/>
      <c r="OJG29" s="27"/>
      <c r="OJH29" s="28"/>
      <c r="OJI29" s="17"/>
      <c r="OJJ29" s="27"/>
      <c r="OJK29" s="27"/>
      <c r="OJL29" s="27"/>
      <c r="OJM29" s="27"/>
      <c r="OJN29" s="27"/>
      <c r="OJO29" s="27"/>
      <c r="OJP29" s="28"/>
      <c r="OJQ29" s="17"/>
      <c r="OJR29" s="27"/>
      <c r="OJS29" s="27"/>
      <c r="OJT29" s="27"/>
      <c r="OJU29" s="27"/>
      <c r="OJV29" s="27"/>
      <c r="OJW29" s="27"/>
      <c r="OJX29" s="28"/>
      <c r="OJY29" s="17"/>
      <c r="OJZ29" s="27"/>
      <c r="OKA29" s="27"/>
      <c r="OKB29" s="27"/>
      <c r="OKC29" s="27"/>
      <c r="OKD29" s="27"/>
      <c r="OKE29" s="27"/>
      <c r="OKF29" s="28"/>
      <c r="OKG29" s="17"/>
      <c r="OKH29" s="27"/>
      <c r="OKI29" s="27"/>
      <c r="OKJ29" s="27"/>
      <c r="OKK29" s="27"/>
      <c r="OKL29" s="27"/>
      <c r="OKM29" s="27"/>
      <c r="OKN29" s="28"/>
      <c r="OKO29" s="17"/>
      <c r="OKP29" s="27"/>
      <c r="OKQ29" s="27"/>
      <c r="OKR29" s="27"/>
      <c r="OKS29" s="27"/>
      <c r="OKT29" s="27"/>
      <c r="OKU29" s="27"/>
      <c r="OKV29" s="28"/>
      <c r="OKW29" s="17"/>
      <c r="OKX29" s="27"/>
      <c r="OKY29" s="27"/>
      <c r="OKZ29" s="27"/>
      <c r="OLA29" s="27"/>
      <c r="OLB29" s="27"/>
      <c r="OLC29" s="27"/>
      <c r="OLD29" s="28"/>
      <c r="OLE29" s="17"/>
      <c r="OLF29" s="27"/>
      <c r="OLG29" s="27"/>
      <c r="OLH29" s="27"/>
      <c r="OLI29" s="27"/>
      <c r="OLJ29" s="27"/>
      <c r="OLK29" s="27"/>
      <c r="OLL29" s="28"/>
      <c r="OLM29" s="17"/>
      <c r="OLN29" s="27"/>
      <c r="OLO29" s="27"/>
      <c r="OLP29" s="27"/>
      <c r="OLQ29" s="27"/>
      <c r="OLR29" s="27"/>
      <c r="OLS29" s="27"/>
      <c r="OLT29" s="28"/>
      <c r="OLU29" s="17"/>
      <c r="OLV29" s="27"/>
      <c r="OLW29" s="27"/>
      <c r="OLX29" s="27"/>
      <c r="OLY29" s="27"/>
      <c r="OLZ29" s="27"/>
      <c r="OMA29" s="27"/>
      <c r="OMB29" s="28"/>
      <c r="OMC29" s="17"/>
      <c r="OMD29" s="27"/>
      <c r="OME29" s="27"/>
      <c r="OMF29" s="27"/>
      <c r="OMG29" s="27"/>
      <c r="OMH29" s="27"/>
      <c r="OMI29" s="27"/>
      <c r="OMJ29" s="28"/>
      <c r="OMK29" s="17"/>
      <c r="OML29" s="27"/>
      <c r="OMM29" s="27"/>
      <c r="OMN29" s="27"/>
      <c r="OMO29" s="27"/>
      <c r="OMP29" s="27"/>
      <c r="OMQ29" s="27"/>
      <c r="OMR29" s="28"/>
      <c r="OMS29" s="17"/>
      <c r="OMT29" s="27"/>
      <c r="OMU29" s="27"/>
      <c r="OMV29" s="27"/>
      <c r="OMW29" s="27"/>
      <c r="OMX29" s="27"/>
      <c r="OMY29" s="27"/>
      <c r="OMZ29" s="28"/>
      <c r="ONA29" s="17"/>
      <c r="ONB29" s="27"/>
      <c r="ONC29" s="27"/>
      <c r="OND29" s="27"/>
      <c r="ONE29" s="27"/>
      <c r="ONF29" s="27"/>
      <c r="ONG29" s="27"/>
      <c r="ONH29" s="28"/>
      <c r="ONI29" s="17"/>
      <c r="ONJ29" s="27"/>
      <c r="ONK29" s="27"/>
      <c r="ONL29" s="27"/>
      <c r="ONM29" s="27"/>
      <c r="ONN29" s="27"/>
      <c r="ONO29" s="27"/>
      <c r="ONP29" s="28"/>
      <c r="ONQ29" s="17"/>
      <c r="ONR29" s="27"/>
      <c r="ONS29" s="27"/>
      <c r="ONT29" s="27"/>
      <c r="ONU29" s="27"/>
      <c r="ONV29" s="27"/>
      <c r="ONW29" s="27"/>
      <c r="ONX29" s="28"/>
      <c r="ONY29" s="17"/>
      <c r="ONZ29" s="27"/>
      <c r="OOA29" s="27"/>
      <c r="OOB29" s="27"/>
      <c r="OOC29" s="27"/>
      <c r="OOD29" s="27"/>
      <c r="OOE29" s="27"/>
      <c r="OOF29" s="28"/>
      <c r="OOG29" s="17"/>
      <c r="OOH29" s="27"/>
      <c r="OOI29" s="27"/>
      <c r="OOJ29" s="27"/>
      <c r="OOK29" s="27"/>
      <c r="OOL29" s="27"/>
      <c r="OOM29" s="27"/>
      <c r="OON29" s="28"/>
      <c r="OOO29" s="17"/>
      <c r="OOP29" s="27"/>
      <c r="OOQ29" s="27"/>
      <c r="OOR29" s="27"/>
      <c r="OOS29" s="27"/>
      <c r="OOT29" s="27"/>
      <c r="OOU29" s="27"/>
      <c r="OOV29" s="28"/>
      <c r="OOW29" s="17"/>
      <c r="OOX29" s="27"/>
      <c r="OOY29" s="27"/>
      <c r="OOZ29" s="27"/>
      <c r="OPA29" s="27"/>
      <c r="OPB29" s="27"/>
      <c r="OPC29" s="27"/>
      <c r="OPD29" s="28"/>
      <c r="OPE29" s="17"/>
      <c r="OPF29" s="27"/>
      <c r="OPG29" s="27"/>
      <c r="OPH29" s="27"/>
      <c r="OPI29" s="27"/>
      <c r="OPJ29" s="27"/>
      <c r="OPK29" s="27"/>
      <c r="OPL29" s="28"/>
      <c r="OPM29" s="17"/>
      <c r="OPN29" s="27"/>
      <c r="OPO29" s="27"/>
      <c r="OPP29" s="27"/>
      <c r="OPQ29" s="27"/>
      <c r="OPR29" s="27"/>
      <c r="OPS29" s="27"/>
      <c r="OPT29" s="28"/>
      <c r="OPU29" s="17"/>
      <c r="OPV29" s="27"/>
      <c r="OPW29" s="27"/>
      <c r="OPX29" s="27"/>
      <c r="OPY29" s="27"/>
      <c r="OPZ29" s="27"/>
      <c r="OQA29" s="27"/>
      <c r="OQB29" s="28"/>
      <c r="OQC29" s="17"/>
      <c r="OQD29" s="27"/>
      <c r="OQE29" s="27"/>
      <c r="OQF29" s="27"/>
      <c r="OQG29" s="27"/>
      <c r="OQH29" s="27"/>
      <c r="OQI29" s="27"/>
      <c r="OQJ29" s="28"/>
      <c r="OQK29" s="17"/>
      <c r="OQL29" s="27"/>
      <c r="OQM29" s="27"/>
      <c r="OQN29" s="27"/>
      <c r="OQO29" s="27"/>
      <c r="OQP29" s="27"/>
      <c r="OQQ29" s="27"/>
      <c r="OQR29" s="28"/>
      <c r="OQS29" s="17"/>
      <c r="OQT29" s="27"/>
      <c r="OQU29" s="27"/>
      <c r="OQV29" s="27"/>
      <c r="OQW29" s="27"/>
      <c r="OQX29" s="27"/>
      <c r="OQY29" s="27"/>
      <c r="OQZ29" s="28"/>
      <c r="ORA29" s="17"/>
      <c r="ORB29" s="27"/>
      <c r="ORC29" s="27"/>
      <c r="ORD29" s="27"/>
      <c r="ORE29" s="27"/>
      <c r="ORF29" s="27"/>
      <c r="ORG29" s="27"/>
      <c r="ORH29" s="28"/>
      <c r="ORI29" s="17"/>
      <c r="ORJ29" s="27"/>
      <c r="ORK29" s="27"/>
      <c r="ORL29" s="27"/>
      <c r="ORM29" s="27"/>
      <c r="ORN29" s="27"/>
      <c r="ORO29" s="27"/>
      <c r="ORP29" s="28"/>
      <c r="ORQ29" s="17"/>
      <c r="ORR29" s="27"/>
      <c r="ORS29" s="27"/>
      <c r="ORT29" s="27"/>
      <c r="ORU29" s="27"/>
      <c r="ORV29" s="27"/>
      <c r="ORW29" s="27"/>
      <c r="ORX29" s="28"/>
      <c r="ORY29" s="17"/>
      <c r="ORZ29" s="27"/>
      <c r="OSA29" s="27"/>
      <c r="OSB29" s="27"/>
      <c r="OSC29" s="27"/>
      <c r="OSD29" s="27"/>
      <c r="OSE29" s="27"/>
      <c r="OSF29" s="28"/>
      <c r="OSG29" s="17"/>
      <c r="OSH29" s="27"/>
      <c r="OSI29" s="27"/>
      <c r="OSJ29" s="27"/>
      <c r="OSK29" s="27"/>
      <c r="OSL29" s="27"/>
      <c r="OSM29" s="27"/>
      <c r="OSN29" s="28"/>
      <c r="OSO29" s="17"/>
      <c r="OSP29" s="27"/>
      <c r="OSQ29" s="27"/>
      <c r="OSR29" s="27"/>
      <c r="OSS29" s="27"/>
      <c r="OST29" s="27"/>
      <c r="OSU29" s="27"/>
      <c r="OSV29" s="28"/>
      <c r="OSW29" s="17"/>
      <c r="OSX29" s="27"/>
      <c r="OSY29" s="27"/>
      <c r="OSZ29" s="27"/>
      <c r="OTA29" s="27"/>
      <c r="OTB29" s="27"/>
      <c r="OTC29" s="27"/>
      <c r="OTD29" s="28"/>
      <c r="OTE29" s="17"/>
      <c r="OTF29" s="27"/>
      <c r="OTG29" s="27"/>
      <c r="OTH29" s="27"/>
      <c r="OTI29" s="27"/>
      <c r="OTJ29" s="27"/>
      <c r="OTK29" s="27"/>
      <c r="OTL29" s="28"/>
      <c r="OTM29" s="17"/>
      <c r="OTN29" s="27"/>
      <c r="OTO29" s="27"/>
      <c r="OTP29" s="27"/>
      <c r="OTQ29" s="27"/>
      <c r="OTR29" s="27"/>
      <c r="OTS29" s="27"/>
      <c r="OTT29" s="28"/>
      <c r="OTU29" s="17"/>
      <c r="OTV29" s="27"/>
      <c r="OTW29" s="27"/>
      <c r="OTX29" s="27"/>
      <c r="OTY29" s="27"/>
      <c r="OTZ29" s="27"/>
      <c r="OUA29" s="27"/>
      <c r="OUB29" s="28"/>
      <c r="OUC29" s="17"/>
      <c r="OUD29" s="27"/>
      <c r="OUE29" s="27"/>
      <c r="OUF29" s="27"/>
      <c r="OUG29" s="27"/>
      <c r="OUH29" s="27"/>
      <c r="OUI29" s="27"/>
      <c r="OUJ29" s="28"/>
      <c r="OUK29" s="17"/>
      <c r="OUL29" s="27"/>
      <c r="OUM29" s="27"/>
      <c r="OUN29" s="27"/>
      <c r="OUO29" s="27"/>
      <c r="OUP29" s="27"/>
      <c r="OUQ29" s="27"/>
      <c r="OUR29" s="28"/>
      <c r="OUS29" s="17"/>
      <c r="OUT29" s="27"/>
      <c r="OUU29" s="27"/>
      <c r="OUV29" s="27"/>
      <c r="OUW29" s="27"/>
      <c r="OUX29" s="27"/>
      <c r="OUY29" s="27"/>
      <c r="OUZ29" s="28"/>
      <c r="OVA29" s="17"/>
      <c r="OVB29" s="27"/>
      <c r="OVC29" s="27"/>
      <c r="OVD29" s="27"/>
      <c r="OVE29" s="27"/>
      <c r="OVF29" s="27"/>
      <c r="OVG29" s="27"/>
      <c r="OVH29" s="28"/>
      <c r="OVI29" s="17"/>
      <c r="OVJ29" s="27"/>
      <c r="OVK29" s="27"/>
      <c r="OVL29" s="27"/>
      <c r="OVM29" s="27"/>
      <c r="OVN29" s="27"/>
      <c r="OVO29" s="27"/>
      <c r="OVP29" s="28"/>
      <c r="OVQ29" s="17"/>
      <c r="OVR29" s="27"/>
      <c r="OVS29" s="27"/>
      <c r="OVT29" s="27"/>
      <c r="OVU29" s="27"/>
      <c r="OVV29" s="27"/>
      <c r="OVW29" s="27"/>
      <c r="OVX29" s="28"/>
      <c r="OVY29" s="17"/>
      <c r="OVZ29" s="27"/>
      <c r="OWA29" s="27"/>
      <c r="OWB29" s="27"/>
      <c r="OWC29" s="27"/>
      <c r="OWD29" s="27"/>
      <c r="OWE29" s="27"/>
      <c r="OWF29" s="28"/>
      <c r="OWG29" s="17"/>
      <c r="OWH29" s="27"/>
      <c r="OWI29" s="27"/>
      <c r="OWJ29" s="27"/>
      <c r="OWK29" s="27"/>
      <c r="OWL29" s="27"/>
      <c r="OWM29" s="27"/>
      <c r="OWN29" s="28"/>
      <c r="OWO29" s="17"/>
      <c r="OWP29" s="27"/>
      <c r="OWQ29" s="27"/>
      <c r="OWR29" s="27"/>
      <c r="OWS29" s="27"/>
      <c r="OWT29" s="27"/>
      <c r="OWU29" s="27"/>
      <c r="OWV29" s="28"/>
      <c r="OWW29" s="17"/>
      <c r="OWX29" s="27"/>
      <c r="OWY29" s="27"/>
      <c r="OWZ29" s="27"/>
      <c r="OXA29" s="27"/>
      <c r="OXB29" s="27"/>
      <c r="OXC29" s="27"/>
      <c r="OXD29" s="28"/>
      <c r="OXE29" s="17"/>
      <c r="OXF29" s="27"/>
      <c r="OXG29" s="27"/>
      <c r="OXH29" s="27"/>
      <c r="OXI29" s="27"/>
      <c r="OXJ29" s="27"/>
      <c r="OXK29" s="27"/>
      <c r="OXL29" s="28"/>
      <c r="OXM29" s="17"/>
      <c r="OXN29" s="27"/>
      <c r="OXO29" s="27"/>
      <c r="OXP29" s="27"/>
      <c r="OXQ29" s="27"/>
      <c r="OXR29" s="27"/>
      <c r="OXS29" s="27"/>
      <c r="OXT29" s="28"/>
      <c r="OXU29" s="17"/>
      <c r="OXV29" s="27"/>
      <c r="OXW29" s="27"/>
      <c r="OXX29" s="27"/>
      <c r="OXY29" s="27"/>
      <c r="OXZ29" s="27"/>
      <c r="OYA29" s="27"/>
      <c r="OYB29" s="28"/>
      <c r="OYC29" s="17"/>
      <c r="OYD29" s="27"/>
      <c r="OYE29" s="27"/>
      <c r="OYF29" s="27"/>
      <c r="OYG29" s="27"/>
      <c r="OYH29" s="27"/>
      <c r="OYI29" s="27"/>
      <c r="OYJ29" s="28"/>
      <c r="OYK29" s="17"/>
      <c r="OYL29" s="27"/>
      <c r="OYM29" s="27"/>
      <c r="OYN29" s="27"/>
      <c r="OYO29" s="27"/>
      <c r="OYP29" s="27"/>
      <c r="OYQ29" s="27"/>
      <c r="OYR29" s="28"/>
      <c r="OYS29" s="17"/>
      <c r="OYT29" s="27"/>
      <c r="OYU29" s="27"/>
      <c r="OYV29" s="27"/>
      <c r="OYW29" s="27"/>
      <c r="OYX29" s="27"/>
      <c r="OYY29" s="27"/>
      <c r="OYZ29" s="28"/>
      <c r="OZA29" s="17"/>
      <c r="OZB29" s="27"/>
      <c r="OZC29" s="27"/>
      <c r="OZD29" s="27"/>
      <c r="OZE29" s="27"/>
      <c r="OZF29" s="27"/>
      <c r="OZG29" s="27"/>
      <c r="OZH29" s="28"/>
      <c r="OZI29" s="17"/>
      <c r="OZJ29" s="27"/>
      <c r="OZK29" s="27"/>
      <c r="OZL29" s="27"/>
      <c r="OZM29" s="27"/>
      <c r="OZN29" s="27"/>
      <c r="OZO29" s="27"/>
      <c r="OZP29" s="28"/>
      <c r="OZQ29" s="17"/>
      <c r="OZR29" s="27"/>
      <c r="OZS29" s="27"/>
      <c r="OZT29" s="27"/>
      <c r="OZU29" s="27"/>
      <c r="OZV29" s="27"/>
      <c r="OZW29" s="27"/>
      <c r="OZX29" s="28"/>
      <c r="OZY29" s="17"/>
      <c r="OZZ29" s="27"/>
      <c r="PAA29" s="27"/>
      <c r="PAB29" s="27"/>
      <c r="PAC29" s="27"/>
      <c r="PAD29" s="27"/>
      <c r="PAE29" s="27"/>
      <c r="PAF29" s="28"/>
      <c r="PAG29" s="17"/>
      <c r="PAH29" s="27"/>
      <c r="PAI29" s="27"/>
      <c r="PAJ29" s="27"/>
      <c r="PAK29" s="27"/>
      <c r="PAL29" s="27"/>
      <c r="PAM29" s="27"/>
      <c r="PAN29" s="28"/>
      <c r="PAO29" s="17"/>
      <c r="PAP29" s="27"/>
      <c r="PAQ29" s="27"/>
      <c r="PAR29" s="27"/>
      <c r="PAS29" s="27"/>
      <c r="PAT29" s="27"/>
      <c r="PAU29" s="27"/>
      <c r="PAV29" s="28"/>
      <c r="PAW29" s="17"/>
      <c r="PAX29" s="27"/>
      <c r="PAY29" s="27"/>
      <c r="PAZ29" s="27"/>
      <c r="PBA29" s="27"/>
      <c r="PBB29" s="27"/>
      <c r="PBC29" s="27"/>
      <c r="PBD29" s="28"/>
      <c r="PBE29" s="17"/>
      <c r="PBF29" s="27"/>
      <c r="PBG29" s="27"/>
      <c r="PBH29" s="27"/>
      <c r="PBI29" s="27"/>
      <c r="PBJ29" s="27"/>
      <c r="PBK29" s="27"/>
      <c r="PBL29" s="28"/>
      <c r="PBM29" s="17"/>
      <c r="PBN29" s="27"/>
      <c r="PBO29" s="27"/>
      <c r="PBP29" s="27"/>
      <c r="PBQ29" s="27"/>
      <c r="PBR29" s="27"/>
      <c r="PBS29" s="27"/>
      <c r="PBT29" s="28"/>
      <c r="PBU29" s="17"/>
      <c r="PBV29" s="27"/>
      <c r="PBW29" s="27"/>
      <c r="PBX29" s="27"/>
      <c r="PBY29" s="27"/>
      <c r="PBZ29" s="27"/>
      <c r="PCA29" s="27"/>
      <c r="PCB29" s="28"/>
      <c r="PCC29" s="17"/>
      <c r="PCD29" s="27"/>
      <c r="PCE29" s="27"/>
      <c r="PCF29" s="27"/>
      <c r="PCG29" s="27"/>
      <c r="PCH29" s="27"/>
      <c r="PCI29" s="27"/>
      <c r="PCJ29" s="28"/>
      <c r="PCK29" s="17"/>
      <c r="PCL29" s="27"/>
      <c r="PCM29" s="27"/>
      <c r="PCN29" s="27"/>
      <c r="PCO29" s="27"/>
      <c r="PCP29" s="27"/>
      <c r="PCQ29" s="27"/>
      <c r="PCR29" s="28"/>
      <c r="PCS29" s="17"/>
      <c r="PCT29" s="27"/>
      <c r="PCU29" s="27"/>
      <c r="PCV29" s="27"/>
      <c r="PCW29" s="27"/>
      <c r="PCX29" s="27"/>
      <c r="PCY29" s="27"/>
      <c r="PCZ29" s="28"/>
      <c r="PDA29" s="17"/>
      <c r="PDB29" s="27"/>
      <c r="PDC29" s="27"/>
      <c r="PDD29" s="27"/>
      <c r="PDE29" s="27"/>
      <c r="PDF29" s="27"/>
      <c r="PDG29" s="27"/>
      <c r="PDH29" s="28"/>
      <c r="PDI29" s="17"/>
      <c r="PDJ29" s="27"/>
      <c r="PDK29" s="27"/>
      <c r="PDL29" s="27"/>
      <c r="PDM29" s="27"/>
      <c r="PDN29" s="27"/>
      <c r="PDO29" s="27"/>
      <c r="PDP29" s="28"/>
      <c r="PDQ29" s="17"/>
      <c r="PDR29" s="27"/>
      <c r="PDS29" s="27"/>
      <c r="PDT29" s="27"/>
      <c r="PDU29" s="27"/>
      <c r="PDV29" s="27"/>
      <c r="PDW29" s="27"/>
      <c r="PDX29" s="28"/>
      <c r="PDY29" s="17"/>
      <c r="PDZ29" s="27"/>
      <c r="PEA29" s="27"/>
      <c r="PEB29" s="27"/>
      <c r="PEC29" s="27"/>
      <c r="PED29" s="27"/>
      <c r="PEE29" s="27"/>
      <c r="PEF29" s="28"/>
      <c r="PEG29" s="17"/>
      <c r="PEH29" s="27"/>
      <c r="PEI29" s="27"/>
      <c r="PEJ29" s="27"/>
      <c r="PEK29" s="27"/>
      <c r="PEL29" s="27"/>
      <c r="PEM29" s="27"/>
      <c r="PEN29" s="28"/>
      <c r="PEO29" s="17"/>
      <c r="PEP29" s="27"/>
      <c r="PEQ29" s="27"/>
      <c r="PER29" s="27"/>
      <c r="PES29" s="27"/>
      <c r="PET29" s="27"/>
      <c r="PEU29" s="27"/>
      <c r="PEV29" s="28"/>
      <c r="PEW29" s="17"/>
      <c r="PEX29" s="27"/>
      <c r="PEY29" s="27"/>
      <c r="PEZ29" s="27"/>
      <c r="PFA29" s="27"/>
      <c r="PFB29" s="27"/>
      <c r="PFC29" s="27"/>
      <c r="PFD29" s="28"/>
      <c r="PFE29" s="17"/>
      <c r="PFF29" s="27"/>
      <c r="PFG29" s="27"/>
      <c r="PFH29" s="27"/>
      <c r="PFI29" s="27"/>
      <c r="PFJ29" s="27"/>
      <c r="PFK29" s="27"/>
      <c r="PFL29" s="28"/>
      <c r="PFM29" s="17"/>
      <c r="PFN29" s="27"/>
      <c r="PFO29" s="27"/>
      <c r="PFP29" s="27"/>
      <c r="PFQ29" s="27"/>
      <c r="PFR29" s="27"/>
      <c r="PFS29" s="27"/>
      <c r="PFT29" s="28"/>
      <c r="PFU29" s="17"/>
      <c r="PFV29" s="27"/>
      <c r="PFW29" s="27"/>
      <c r="PFX29" s="27"/>
      <c r="PFY29" s="27"/>
      <c r="PFZ29" s="27"/>
      <c r="PGA29" s="27"/>
      <c r="PGB29" s="28"/>
      <c r="PGC29" s="17"/>
      <c r="PGD29" s="27"/>
      <c r="PGE29" s="27"/>
      <c r="PGF29" s="27"/>
      <c r="PGG29" s="27"/>
      <c r="PGH29" s="27"/>
      <c r="PGI29" s="27"/>
      <c r="PGJ29" s="28"/>
      <c r="PGK29" s="17"/>
      <c r="PGL29" s="27"/>
      <c r="PGM29" s="27"/>
      <c r="PGN29" s="27"/>
      <c r="PGO29" s="27"/>
      <c r="PGP29" s="27"/>
      <c r="PGQ29" s="27"/>
      <c r="PGR29" s="28"/>
      <c r="PGS29" s="17"/>
      <c r="PGT29" s="27"/>
      <c r="PGU29" s="27"/>
      <c r="PGV29" s="27"/>
      <c r="PGW29" s="27"/>
      <c r="PGX29" s="27"/>
      <c r="PGY29" s="27"/>
      <c r="PGZ29" s="28"/>
      <c r="PHA29" s="17"/>
      <c r="PHB29" s="27"/>
      <c r="PHC29" s="27"/>
      <c r="PHD29" s="27"/>
      <c r="PHE29" s="27"/>
      <c r="PHF29" s="27"/>
      <c r="PHG29" s="27"/>
      <c r="PHH29" s="28"/>
      <c r="PHI29" s="17"/>
      <c r="PHJ29" s="27"/>
      <c r="PHK29" s="27"/>
      <c r="PHL29" s="27"/>
      <c r="PHM29" s="27"/>
      <c r="PHN29" s="27"/>
      <c r="PHO29" s="27"/>
      <c r="PHP29" s="28"/>
      <c r="PHQ29" s="17"/>
      <c r="PHR29" s="27"/>
      <c r="PHS29" s="27"/>
      <c r="PHT29" s="27"/>
      <c r="PHU29" s="27"/>
      <c r="PHV29" s="27"/>
      <c r="PHW29" s="27"/>
      <c r="PHX29" s="28"/>
      <c r="PHY29" s="17"/>
      <c r="PHZ29" s="27"/>
      <c r="PIA29" s="27"/>
      <c r="PIB29" s="27"/>
      <c r="PIC29" s="27"/>
      <c r="PID29" s="27"/>
      <c r="PIE29" s="27"/>
      <c r="PIF29" s="28"/>
      <c r="PIG29" s="17"/>
      <c r="PIH29" s="27"/>
      <c r="PII29" s="27"/>
      <c r="PIJ29" s="27"/>
      <c r="PIK29" s="27"/>
      <c r="PIL29" s="27"/>
      <c r="PIM29" s="27"/>
      <c r="PIN29" s="28"/>
      <c r="PIO29" s="17"/>
      <c r="PIP29" s="27"/>
      <c r="PIQ29" s="27"/>
      <c r="PIR29" s="27"/>
      <c r="PIS29" s="27"/>
      <c r="PIT29" s="27"/>
      <c r="PIU29" s="27"/>
      <c r="PIV29" s="28"/>
      <c r="PIW29" s="17"/>
      <c r="PIX29" s="27"/>
      <c r="PIY29" s="27"/>
      <c r="PIZ29" s="27"/>
      <c r="PJA29" s="27"/>
      <c r="PJB29" s="27"/>
      <c r="PJC29" s="27"/>
      <c r="PJD29" s="28"/>
      <c r="PJE29" s="17"/>
      <c r="PJF29" s="27"/>
      <c r="PJG29" s="27"/>
      <c r="PJH29" s="27"/>
      <c r="PJI29" s="27"/>
      <c r="PJJ29" s="27"/>
      <c r="PJK29" s="27"/>
      <c r="PJL29" s="28"/>
      <c r="PJM29" s="17"/>
      <c r="PJN29" s="27"/>
      <c r="PJO29" s="27"/>
      <c r="PJP29" s="27"/>
      <c r="PJQ29" s="27"/>
      <c r="PJR29" s="27"/>
      <c r="PJS29" s="27"/>
      <c r="PJT29" s="28"/>
      <c r="PJU29" s="17"/>
      <c r="PJV29" s="27"/>
      <c r="PJW29" s="27"/>
      <c r="PJX29" s="27"/>
      <c r="PJY29" s="27"/>
      <c r="PJZ29" s="27"/>
      <c r="PKA29" s="27"/>
      <c r="PKB29" s="28"/>
      <c r="PKC29" s="17"/>
      <c r="PKD29" s="27"/>
      <c r="PKE29" s="27"/>
      <c r="PKF29" s="27"/>
      <c r="PKG29" s="27"/>
      <c r="PKH29" s="27"/>
      <c r="PKI29" s="27"/>
      <c r="PKJ29" s="28"/>
      <c r="PKK29" s="17"/>
      <c r="PKL29" s="27"/>
      <c r="PKM29" s="27"/>
      <c r="PKN29" s="27"/>
      <c r="PKO29" s="27"/>
      <c r="PKP29" s="27"/>
      <c r="PKQ29" s="27"/>
      <c r="PKR29" s="28"/>
      <c r="PKS29" s="17"/>
      <c r="PKT29" s="27"/>
      <c r="PKU29" s="27"/>
      <c r="PKV29" s="27"/>
      <c r="PKW29" s="27"/>
      <c r="PKX29" s="27"/>
      <c r="PKY29" s="27"/>
      <c r="PKZ29" s="28"/>
      <c r="PLA29" s="17"/>
      <c r="PLB29" s="27"/>
      <c r="PLC29" s="27"/>
      <c r="PLD29" s="27"/>
      <c r="PLE29" s="27"/>
      <c r="PLF29" s="27"/>
      <c r="PLG29" s="27"/>
      <c r="PLH29" s="28"/>
      <c r="PLI29" s="17"/>
      <c r="PLJ29" s="27"/>
      <c r="PLK29" s="27"/>
      <c r="PLL29" s="27"/>
      <c r="PLM29" s="27"/>
      <c r="PLN29" s="27"/>
      <c r="PLO29" s="27"/>
      <c r="PLP29" s="28"/>
      <c r="PLQ29" s="17"/>
      <c r="PLR29" s="27"/>
      <c r="PLS29" s="27"/>
      <c r="PLT29" s="27"/>
      <c r="PLU29" s="27"/>
      <c r="PLV29" s="27"/>
      <c r="PLW29" s="27"/>
      <c r="PLX29" s="28"/>
      <c r="PLY29" s="17"/>
      <c r="PLZ29" s="27"/>
      <c r="PMA29" s="27"/>
      <c r="PMB29" s="27"/>
      <c r="PMC29" s="27"/>
      <c r="PMD29" s="27"/>
      <c r="PME29" s="27"/>
      <c r="PMF29" s="28"/>
      <c r="PMG29" s="17"/>
      <c r="PMH29" s="27"/>
      <c r="PMI29" s="27"/>
      <c r="PMJ29" s="27"/>
      <c r="PMK29" s="27"/>
      <c r="PML29" s="27"/>
      <c r="PMM29" s="27"/>
      <c r="PMN29" s="28"/>
      <c r="PMO29" s="17"/>
      <c r="PMP29" s="27"/>
      <c r="PMQ29" s="27"/>
      <c r="PMR29" s="27"/>
      <c r="PMS29" s="27"/>
      <c r="PMT29" s="27"/>
      <c r="PMU29" s="27"/>
      <c r="PMV29" s="28"/>
      <c r="PMW29" s="17"/>
      <c r="PMX29" s="27"/>
      <c r="PMY29" s="27"/>
      <c r="PMZ29" s="27"/>
      <c r="PNA29" s="27"/>
      <c r="PNB29" s="27"/>
      <c r="PNC29" s="27"/>
      <c r="PND29" s="28"/>
      <c r="PNE29" s="17"/>
      <c r="PNF29" s="27"/>
      <c r="PNG29" s="27"/>
      <c r="PNH29" s="27"/>
      <c r="PNI29" s="27"/>
      <c r="PNJ29" s="27"/>
      <c r="PNK29" s="27"/>
      <c r="PNL29" s="28"/>
      <c r="PNM29" s="17"/>
      <c r="PNN29" s="27"/>
      <c r="PNO29" s="27"/>
      <c r="PNP29" s="27"/>
      <c r="PNQ29" s="27"/>
      <c r="PNR29" s="27"/>
      <c r="PNS29" s="27"/>
      <c r="PNT29" s="28"/>
      <c r="PNU29" s="17"/>
      <c r="PNV29" s="27"/>
      <c r="PNW29" s="27"/>
      <c r="PNX29" s="27"/>
      <c r="PNY29" s="27"/>
      <c r="PNZ29" s="27"/>
      <c r="POA29" s="27"/>
      <c r="POB29" s="28"/>
      <c r="POC29" s="17"/>
      <c r="POD29" s="27"/>
      <c r="POE29" s="27"/>
      <c r="POF29" s="27"/>
      <c r="POG29" s="27"/>
      <c r="POH29" s="27"/>
      <c r="POI29" s="27"/>
      <c r="POJ29" s="28"/>
      <c r="POK29" s="17"/>
      <c r="POL29" s="27"/>
      <c r="POM29" s="27"/>
      <c r="PON29" s="27"/>
      <c r="POO29" s="27"/>
      <c r="POP29" s="27"/>
      <c r="POQ29" s="27"/>
      <c r="POR29" s="28"/>
      <c r="POS29" s="17"/>
      <c r="POT29" s="27"/>
      <c r="POU29" s="27"/>
      <c r="POV29" s="27"/>
      <c r="POW29" s="27"/>
      <c r="POX29" s="27"/>
      <c r="POY29" s="27"/>
      <c r="POZ29" s="28"/>
      <c r="PPA29" s="17"/>
      <c r="PPB29" s="27"/>
      <c r="PPC29" s="27"/>
      <c r="PPD29" s="27"/>
      <c r="PPE29" s="27"/>
      <c r="PPF29" s="27"/>
      <c r="PPG29" s="27"/>
      <c r="PPH29" s="28"/>
      <c r="PPI29" s="17"/>
      <c r="PPJ29" s="27"/>
      <c r="PPK29" s="27"/>
      <c r="PPL29" s="27"/>
      <c r="PPM29" s="27"/>
      <c r="PPN29" s="27"/>
      <c r="PPO29" s="27"/>
      <c r="PPP29" s="28"/>
      <c r="PPQ29" s="17"/>
      <c r="PPR29" s="27"/>
      <c r="PPS29" s="27"/>
      <c r="PPT29" s="27"/>
      <c r="PPU29" s="27"/>
      <c r="PPV29" s="27"/>
      <c r="PPW29" s="27"/>
      <c r="PPX29" s="28"/>
      <c r="PPY29" s="17"/>
      <c r="PPZ29" s="27"/>
      <c r="PQA29" s="27"/>
      <c r="PQB29" s="27"/>
      <c r="PQC29" s="27"/>
      <c r="PQD29" s="27"/>
      <c r="PQE29" s="27"/>
      <c r="PQF29" s="28"/>
      <c r="PQG29" s="17"/>
      <c r="PQH29" s="27"/>
      <c r="PQI29" s="27"/>
      <c r="PQJ29" s="27"/>
      <c r="PQK29" s="27"/>
      <c r="PQL29" s="27"/>
      <c r="PQM29" s="27"/>
      <c r="PQN29" s="28"/>
      <c r="PQO29" s="17"/>
      <c r="PQP29" s="27"/>
      <c r="PQQ29" s="27"/>
      <c r="PQR29" s="27"/>
      <c r="PQS29" s="27"/>
      <c r="PQT29" s="27"/>
      <c r="PQU29" s="27"/>
      <c r="PQV29" s="28"/>
      <c r="PQW29" s="17"/>
      <c r="PQX29" s="27"/>
      <c r="PQY29" s="27"/>
      <c r="PQZ29" s="27"/>
      <c r="PRA29" s="27"/>
      <c r="PRB29" s="27"/>
      <c r="PRC29" s="27"/>
      <c r="PRD29" s="28"/>
      <c r="PRE29" s="17"/>
      <c r="PRF29" s="27"/>
      <c r="PRG29" s="27"/>
      <c r="PRH29" s="27"/>
      <c r="PRI29" s="27"/>
      <c r="PRJ29" s="27"/>
      <c r="PRK29" s="27"/>
      <c r="PRL29" s="28"/>
      <c r="PRM29" s="17"/>
      <c r="PRN29" s="27"/>
      <c r="PRO29" s="27"/>
      <c r="PRP29" s="27"/>
      <c r="PRQ29" s="27"/>
      <c r="PRR29" s="27"/>
      <c r="PRS29" s="27"/>
      <c r="PRT29" s="28"/>
      <c r="PRU29" s="17"/>
      <c r="PRV29" s="27"/>
      <c r="PRW29" s="27"/>
      <c r="PRX29" s="27"/>
      <c r="PRY29" s="27"/>
      <c r="PRZ29" s="27"/>
      <c r="PSA29" s="27"/>
      <c r="PSB29" s="28"/>
      <c r="PSC29" s="17"/>
      <c r="PSD29" s="27"/>
      <c r="PSE29" s="27"/>
      <c r="PSF29" s="27"/>
      <c r="PSG29" s="27"/>
      <c r="PSH29" s="27"/>
      <c r="PSI29" s="27"/>
      <c r="PSJ29" s="28"/>
      <c r="PSK29" s="17"/>
      <c r="PSL29" s="27"/>
      <c r="PSM29" s="27"/>
      <c r="PSN29" s="27"/>
      <c r="PSO29" s="27"/>
      <c r="PSP29" s="27"/>
      <c r="PSQ29" s="27"/>
      <c r="PSR29" s="28"/>
      <c r="PSS29" s="17"/>
      <c r="PST29" s="27"/>
      <c r="PSU29" s="27"/>
      <c r="PSV29" s="27"/>
      <c r="PSW29" s="27"/>
      <c r="PSX29" s="27"/>
      <c r="PSY29" s="27"/>
      <c r="PSZ29" s="28"/>
      <c r="PTA29" s="17"/>
      <c r="PTB29" s="27"/>
      <c r="PTC29" s="27"/>
      <c r="PTD29" s="27"/>
      <c r="PTE29" s="27"/>
      <c r="PTF29" s="27"/>
      <c r="PTG29" s="27"/>
      <c r="PTH29" s="28"/>
      <c r="PTI29" s="17"/>
      <c r="PTJ29" s="27"/>
      <c r="PTK29" s="27"/>
      <c r="PTL29" s="27"/>
      <c r="PTM29" s="27"/>
      <c r="PTN29" s="27"/>
      <c r="PTO29" s="27"/>
      <c r="PTP29" s="28"/>
      <c r="PTQ29" s="17"/>
      <c r="PTR29" s="27"/>
      <c r="PTS29" s="27"/>
      <c r="PTT29" s="27"/>
      <c r="PTU29" s="27"/>
      <c r="PTV29" s="27"/>
      <c r="PTW29" s="27"/>
      <c r="PTX29" s="28"/>
      <c r="PTY29" s="17"/>
      <c r="PTZ29" s="27"/>
      <c r="PUA29" s="27"/>
      <c r="PUB29" s="27"/>
      <c r="PUC29" s="27"/>
      <c r="PUD29" s="27"/>
      <c r="PUE29" s="27"/>
      <c r="PUF29" s="28"/>
      <c r="PUG29" s="17"/>
      <c r="PUH29" s="27"/>
      <c r="PUI29" s="27"/>
      <c r="PUJ29" s="27"/>
      <c r="PUK29" s="27"/>
      <c r="PUL29" s="27"/>
      <c r="PUM29" s="27"/>
      <c r="PUN29" s="28"/>
      <c r="PUO29" s="17"/>
      <c r="PUP29" s="27"/>
      <c r="PUQ29" s="27"/>
      <c r="PUR29" s="27"/>
      <c r="PUS29" s="27"/>
      <c r="PUT29" s="27"/>
      <c r="PUU29" s="27"/>
      <c r="PUV29" s="28"/>
      <c r="PUW29" s="17"/>
      <c r="PUX29" s="27"/>
      <c r="PUY29" s="27"/>
      <c r="PUZ29" s="27"/>
      <c r="PVA29" s="27"/>
      <c r="PVB29" s="27"/>
      <c r="PVC29" s="27"/>
      <c r="PVD29" s="28"/>
      <c r="PVE29" s="17"/>
      <c r="PVF29" s="27"/>
      <c r="PVG29" s="27"/>
      <c r="PVH29" s="27"/>
      <c r="PVI29" s="27"/>
      <c r="PVJ29" s="27"/>
      <c r="PVK29" s="27"/>
      <c r="PVL29" s="28"/>
      <c r="PVM29" s="17"/>
      <c r="PVN29" s="27"/>
      <c r="PVO29" s="27"/>
      <c r="PVP29" s="27"/>
      <c r="PVQ29" s="27"/>
      <c r="PVR29" s="27"/>
      <c r="PVS29" s="27"/>
      <c r="PVT29" s="28"/>
      <c r="PVU29" s="17"/>
      <c r="PVV29" s="27"/>
      <c r="PVW29" s="27"/>
      <c r="PVX29" s="27"/>
      <c r="PVY29" s="27"/>
      <c r="PVZ29" s="27"/>
      <c r="PWA29" s="27"/>
      <c r="PWB29" s="28"/>
      <c r="PWC29" s="17"/>
      <c r="PWD29" s="27"/>
      <c r="PWE29" s="27"/>
      <c r="PWF29" s="27"/>
      <c r="PWG29" s="27"/>
      <c r="PWH29" s="27"/>
      <c r="PWI29" s="27"/>
      <c r="PWJ29" s="28"/>
      <c r="PWK29" s="17"/>
      <c r="PWL29" s="27"/>
      <c r="PWM29" s="27"/>
      <c r="PWN29" s="27"/>
      <c r="PWO29" s="27"/>
      <c r="PWP29" s="27"/>
      <c r="PWQ29" s="27"/>
      <c r="PWR29" s="28"/>
      <c r="PWS29" s="17"/>
      <c r="PWT29" s="27"/>
      <c r="PWU29" s="27"/>
      <c r="PWV29" s="27"/>
      <c r="PWW29" s="27"/>
      <c r="PWX29" s="27"/>
      <c r="PWY29" s="27"/>
      <c r="PWZ29" s="28"/>
      <c r="PXA29" s="17"/>
      <c r="PXB29" s="27"/>
      <c r="PXC29" s="27"/>
      <c r="PXD29" s="27"/>
      <c r="PXE29" s="27"/>
      <c r="PXF29" s="27"/>
      <c r="PXG29" s="27"/>
      <c r="PXH29" s="28"/>
      <c r="PXI29" s="17"/>
      <c r="PXJ29" s="27"/>
      <c r="PXK29" s="27"/>
      <c r="PXL29" s="27"/>
      <c r="PXM29" s="27"/>
      <c r="PXN29" s="27"/>
      <c r="PXO29" s="27"/>
      <c r="PXP29" s="28"/>
      <c r="PXQ29" s="17"/>
      <c r="PXR29" s="27"/>
      <c r="PXS29" s="27"/>
      <c r="PXT29" s="27"/>
      <c r="PXU29" s="27"/>
      <c r="PXV29" s="27"/>
      <c r="PXW29" s="27"/>
      <c r="PXX29" s="28"/>
      <c r="PXY29" s="17"/>
      <c r="PXZ29" s="27"/>
      <c r="PYA29" s="27"/>
      <c r="PYB29" s="27"/>
      <c r="PYC29" s="27"/>
      <c r="PYD29" s="27"/>
      <c r="PYE29" s="27"/>
      <c r="PYF29" s="28"/>
      <c r="PYG29" s="17"/>
      <c r="PYH29" s="27"/>
      <c r="PYI29" s="27"/>
      <c r="PYJ29" s="27"/>
      <c r="PYK29" s="27"/>
      <c r="PYL29" s="27"/>
      <c r="PYM29" s="27"/>
      <c r="PYN29" s="28"/>
      <c r="PYO29" s="17"/>
      <c r="PYP29" s="27"/>
      <c r="PYQ29" s="27"/>
      <c r="PYR29" s="27"/>
      <c r="PYS29" s="27"/>
      <c r="PYT29" s="27"/>
      <c r="PYU29" s="27"/>
      <c r="PYV29" s="28"/>
      <c r="PYW29" s="17"/>
      <c r="PYX29" s="27"/>
      <c r="PYY29" s="27"/>
      <c r="PYZ29" s="27"/>
      <c r="PZA29" s="27"/>
      <c r="PZB29" s="27"/>
      <c r="PZC29" s="27"/>
      <c r="PZD29" s="28"/>
      <c r="PZE29" s="17"/>
      <c r="PZF29" s="27"/>
      <c r="PZG29" s="27"/>
      <c r="PZH29" s="27"/>
      <c r="PZI29" s="27"/>
      <c r="PZJ29" s="27"/>
      <c r="PZK29" s="27"/>
      <c r="PZL29" s="28"/>
      <c r="PZM29" s="17"/>
      <c r="PZN29" s="27"/>
      <c r="PZO29" s="27"/>
      <c r="PZP29" s="27"/>
      <c r="PZQ29" s="27"/>
      <c r="PZR29" s="27"/>
      <c r="PZS29" s="27"/>
      <c r="PZT29" s="28"/>
      <c r="PZU29" s="17"/>
      <c r="PZV29" s="27"/>
      <c r="PZW29" s="27"/>
      <c r="PZX29" s="27"/>
      <c r="PZY29" s="27"/>
      <c r="PZZ29" s="27"/>
      <c r="QAA29" s="27"/>
      <c r="QAB29" s="28"/>
      <c r="QAC29" s="17"/>
      <c r="QAD29" s="27"/>
      <c r="QAE29" s="27"/>
      <c r="QAF29" s="27"/>
      <c r="QAG29" s="27"/>
      <c r="QAH29" s="27"/>
      <c r="QAI29" s="27"/>
      <c r="QAJ29" s="28"/>
      <c r="QAK29" s="17"/>
      <c r="QAL29" s="27"/>
      <c r="QAM29" s="27"/>
      <c r="QAN29" s="27"/>
      <c r="QAO29" s="27"/>
      <c r="QAP29" s="27"/>
      <c r="QAQ29" s="27"/>
      <c r="QAR29" s="28"/>
      <c r="QAS29" s="17"/>
      <c r="QAT29" s="27"/>
      <c r="QAU29" s="27"/>
      <c r="QAV29" s="27"/>
      <c r="QAW29" s="27"/>
      <c r="QAX29" s="27"/>
      <c r="QAY29" s="27"/>
      <c r="QAZ29" s="28"/>
      <c r="QBA29" s="17"/>
      <c r="QBB29" s="27"/>
      <c r="QBC29" s="27"/>
      <c r="QBD29" s="27"/>
      <c r="QBE29" s="27"/>
      <c r="QBF29" s="27"/>
      <c r="QBG29" s="27"/>
      <c r="QBH29" s="28"/>
      <c r="QBI29" s="17"/>
      <c r="QBJ29" s="27"/>
      <c r="QBK29" s="27"/>
      <c r="QBL29" s="27"/>
      <c r="QBM29" s="27"/>
      <c r="QBN29" s="27"/>
      <c r="QBO29" s="27"/>
      <c r="QBP29" s="28"/>
      <c r="QBQ29" s="17"/>
      <c r="QBR29" s="27"/>
      <c r="QBS29" s="27"/>
      <c r="QBT29" s="27"/>
      <c r="QBU29" s="27"/>
      <c r="QBV29" s="27"/>
      <c r="QBW29" s="27"/>
      <c r="QBX29" s="28"/>
      <c r="QBY29" s="17"/>
      <c r="QBZ29" s="27"/>
      <c r="QCA29" s="27"/>
      <c r="QCB29" s="27"/>
      <c r="QCC29" s="27"/>
      <c r="QCD29" s="27"/>
      <c r="QCE29" s="27"/>
      <c r="QCF29" s="28"/>
      <c r="QCG29" s="17"/>
      <c r="QCH29" s="27"/>
      <c r="QCI29" s="27"/>
      <c r="QCJ29" s="27"/>
      <c r="QCK29" s="27"/>
      <c r="QCL29" s="27"/>
      <c r="QCM29" s="27"/>
      <c r="QCN29" s="28"/>
      <c r="QCO29" s="17"/>
      <c r="QCP29" s="27"/>
      <c r="QCQ29" s="27"/>
      <c r="QCR29" s="27"/>
      <c r="QCS29" s="27"/>
      <c r="QCT29" s="27"/>
      <c r="QCU29" s="27"/>
      <c r="QCV29" s="28"/>
      <c r="QCW29" s="17"/>
      <c r="QCX29" s="27"/>
      <c r="QCY29" s="27"/>
      <c r="QCZ29" s="27"/>
      <c r="QDA29" s="27"/>
      <c r="QDB29" s="27"/>
      <c r="QDC29" s="27"/>
      <c r="QDD29" s="28"/>
      <c r="QDE29" s="17"/>
      <c r="QDF29" s="27"/>
      <c r="QDG29" s="27"/>
      <c r="QDH29" s="27"/>
      <c r="QDI29" s="27"/>
      <c r="QDJ29" s="27"/>
      <c r="QDK29" s="27"/>
      <c r="QDL29" s="28"/>
      <c r="QDM29" s="17"/>
      <c r="QDN29" s="27"/>
      <c r="QDO29" s="27"/>
      <c r="QDP29" s="27"/>
      <c r="QDQ29" s="27"/>
      <c r="QDR29" s="27"/>
      <c r="QDS29" s="27"/>
      <c r="QDT29" s="28"/>
      <c r="QDU29" s="17"/>
      <c r="QDV29" s="27"/>
      <c r="QDW29" s="27"/>
      <c r="QDX29" s="27"/>
      <c r="QDY29" s="27"/>
      <c r="QDZ29" s="27"/>
      <c r="QEA29" s="27"/>
      <c r="QEB29" s="28"/>
      <c r="QEC29" s="17"/>
      <c r="QED29" s="27"/>
      <c r="QEE29" s="27"/>
      <c r="QEF29" s="27"/>
      <c r="QEG29" s="27"/>
      <c r="QEH29" s="27"/>
      <c r="QEI29" s="27"/>
      <c r="QEJ29" s="28"/>
      <c r="QEK29" s="17"/>
      <c r="QEL29" s="27"/>
      <c r="QEM29" s="27"/>
      <c r="QEN29" s="27"/>
      <c r="QEO29" s="27"/>
      <c r="QEP29" s="27"/>
      <c r="QEQ29" s="27"/>
      <c r="QER29" s="28"/>
      <c r="QES29" s="17"/>
      <c r="QET29" s="27"/>
      <c r="QEU29" s="27"/>
      <c r="QEV29" s="27"/>
      <c r="QEW29" s="27"/>
      <c r="QEX29" s="27"/>
      <c r="QEY29" s="27"/>
      <c r="QEZ29" s="28"/>
      <c r="QFA29" s="17"/>
      <c r="QFB29" s="27"/>
      <c r="QFC29" s="27"/>
      <c r="QFD29" s="27"/>
      <c r="QFE29" s="27"/>
      <c r="QFF29" s="27"/>
      <c r="QFG29" s="27"/>
      <c r="QFH29" s="28"/>
      <c r="QFI29" s="17"/>
      <c r="QFJ29" s="27"/>
      <c r="QFK29" s="27"/>
      <c r="QFL29" s="27"/>
      <c r="QFM29" s="27"/>
      <c r="QFN29" s="27"/>
      <c r="QFO29" s="27"/>
      <c r="QFP29" s="28"/>
      <c r="QFQ29" s="17"/>
      <c r="QFR29" s="27"/>
      <c r="QFS29" s="27"/>
      <c r="QFT29" s="27"/>
      <c r="QFU29" s="27"/>
      <c r="QFV29" s="27"/>
      <c r="QFW29" s="27"/>
      <c r="QFX29" s="28"/>
      <c r="QFY29" s="17"/>
      <c r="QFZ29" s="27"/>
      <c r="QGA29" s="27"/>
      <c r="QGB29" s="27"/>
      <c r="QGC29" s="27"/>
      <c r="QGD29" s="27"/>
      <c r="QGE29" s="27"/>
      <c r="QGF29" s="28"/>
      <c r="QGG29" s="17"/>
      <c r="QGH29" s="27"/>
      <c r="QGI29" s="27"/>
      <c r="QGJ29" s="27"/>
      <c r="QGK29" s="27"/>
      <c r="QGL29" s="27"/>
      <c r="QGM29" s="27"/>
      <c r="QGN29" s="28"/>
      <c r="QGO29" s="17"/>
      <c r="QGP29" s="27"/>
      <c r="QGQ29" s="27"/>
      <c r="QGR29" s="27"/>
      <c r="QGS29" s="27"/>
      <c r="QGT29" s="27"/>
      <c r="QGU29" s="27"/>
      <c r="QGV29" s="28"/>
      <c r="QGW29" s="17"/>
      <c r="QGX29" s="27"/>
      <c r="QGY29" s="27"/>
      <c r="QGZ29" s="27"/>
      <c r="QHA29" s="27"/>
      <c r="QHB29" s="27"/>
      <c r="QHC29" s="27"/>
      <c r="QHD29" s="28"/>
      <c r="QHE29" s="17"/>
      <c r="QHF29" s="27"/>
      <c r="QHG29" s="27"/>
      <c r="QHH29" s="27"/>
      <c r="QHI29" s="27"/>
      <c r="QHJ29" s="27"/>
      <c r="QHK29" s="27"/>
      <c r="QHL29" s="28"/>
      <c r="QHM29" s="17"/>
      <c r="QHN29" s="27"/>
      <c r="QHO29" s="27"/>
      <c r="QHP29" s="27"/>
      <c r="QHQ29" s="27"/>
      <c r="QHR29" s="27"/>
      <c r="QHS29" s="27"/>
      <c r="QHT29" s="28"/>
      <c r="QHU29" s="17"/>
      <c r="QHV29" s="27"/>
      <c r="QHW29" s="27"/>
      <c r="QHX29" s="27"/>
      <c r="QHY29" s="27"/>
      <c r="QHZ29" s="27"/>
      <c r="QIA29" s="27"/>
      <c r="QIB29" s="28"/>
      <c r="QIC29" s="17"/>
      <c r="QID29" s="27"/>
      <c r="QIE29" s="27"/>
      <c r="QIF29" s="27"/>
      <c r="QIG29" s="27"/>
      <c r="QIH29" s="27"/>
      <c r="QII29" s="27"/>
      <c r="QIJ29" s="28"/>
      <c r="QIK29" s="17"/>
      <c r="QIL29" s="27"/>
      <c r="QIM29" s="27"/>
      <c r="QIN29" s="27"/>
      <c r="QIO29" s="27"/>
      <c r="QIP29" s="27"/>
      <c r="QIQ29" s="27"/>
      <c r="QIR29" s="28"/>
      <c r="QIS29" s="17"/>
      <c r="QIT29" s="27"/>
      <c r="QIU29" s="27"/>
      <c r="QIV29" s="27"/>
      <c r="QIW29" s="27"/>
      <c r="QIX29" s="27"/>
      <c r="QIY29" s="27"/>
      <c r="QIZ29" s="28"/>
      <c r="QJA29" s="17"/>
      <c r="QJB29" s="27"/>
      <c r="QJC29" s="27"/>
      <c r="QJD29" s="27"/>
      <c r="QJE29" s="27"/>
      <c r="QJF29" s="27"/>
      <c r="QJG29" s="27"/>
      <c r="QJH29" s="28"/>
      <c r="QJI29" s="17"/>
      <c r="QJJ29" s="27"/>
      <c r="QJK29" s="27"/>
      <c r="QJL29" s="27"/>
      <c r="QJM29" s="27"/>
      <c r="QJN29" s="27"/>
      <c r="QJO29" s="27"/>
      <c r="QJP29" s="28"/>
      <c r="QJQ29" s="17"/>
      <c r="QJR29" s="27"/>
      <c r="QJS29" s="27"/>
      <c r="QJT29" s="27"/>
      <c r="QJU29" s="27"/>
      <c r="QJV29" s="27"/>
      <c r="QJW29" s="27"/>
      <c r="QJX29" s="28"/>
      <c r="QJY29" s="17"/>
      <c r="QJZ29" s="27"/>
      <c r="QKA29" s="27"/>
      <c r="QKB29" s="27"/>
      <c r="QKC29" s="27"/>
      <c r="QKD29" s="27"/>
      <c r="QKE29" s="27"/>
      <c r="QKF29" s="28"/>
      <c r="QKG29" s="17"/>
      <c r="QKH29" s="27"/>
      <c r="QKI29" s="27"/>
      <c r="QKJ29" s="27"/>
      <c r="QKK29" s="27"/>
      <c r="QKL29" s="27"/>
      <c r="QKM29" s="27"/>
      <c r="QKN29" s="28"/>
      <c r="QKO29" s="17"/>
      <c r="QKP29" s="27"/>
      <c r="QKQ29" s="27"/>
      <c r="QKR29" s="27"/>
      <c r="QKS29" s="27"/>
      <c r="QKT29" s="27"/>
      <c r="QKU29" s="27"/>
      <c r="QKV29" s="28"/>
      <c r="QKW29" s="17"/>
      <c r="QKX29" s="27"/>
      <c r="QKY29" s="27"/>
      <c r="QKZ29" s="27"/>
      <c r="QLA29" s="27"/>
      <c r="QLB29" s="27"/>
      <c r="QLC29" s="27"/>
      <c r="QLD29" s="28"/>
      <c r="QLE29" s="17"/>
      <c r="QLF29" s="27"/>
      <c r="QLG29" s="27"/>
      <c r="QLH29" s="27"/>
      <c r="QLI29" s="27"/>
      <c r="QLJ29" s="27"/>
      <c r="QLK29" s="27"/>
      <c r="QLL29" s="28"/>
      <c r="QLM29" s="17"/>
      <c r="QLN29" s="27"/>
      <c r="QLO29" s="27"/>
      <c r="QLP29" s="27"/>
      <c r="QLQ29" s="27"/>
      <c r="QLR29" s="27"/>
      <c r="QLS29" s="27"/>
      <c r="QLT29" s="28"/>
      <c r="QLU29" s="17"/>
      <c r="QLV29" s="27"/>
      <c r="QLW29" s="27"/>
      <c r="QLX29" s="27"/>
      <c r="QLY29" s="27"/>
      <c r="QLZ29" s="27"/>
      <c r="QMA29" s="27"/>
      <c r="QMB29" s="28"/>
      <c r="QMC29" s="17"/>
      <c r="QMD29" s="27"/>
      <c r="QME29" s="27"/>
      <c r="QMF29" s="27"/>
      <c r="QMG29" s="27"/>
      <c r="QMH29" s="27"/>
      <c r="QMI29" s="27"/>
      <c r="QMJ29" s="28"/>
      <c r="QMK29" s="17"/>
      <c r="QML29" s="27"/>
      <c r="QMM29" s="27"/>
      <c r="QMN29" s="27"/>
      <c r="QMO29" s="27"/>
      <c r="QMP29" s="27"/>
      <c r="QMQ29" s="27"/>
      <c r="QMR29" s="28"/>
      <c r="QMS29" s="17"/>
      <c r="QMT29" s="27"/>
      <c r="QMU29" s="27"/>
      <c r="QMV29" s="27"/>
      <c r="QMW29" s="27"/>
      <c r="QMX29" s="27"/>
      <c r="QMY29" s="27"/>
      <c r="QMZ29" s="28"/>
      <c r="QNA29" s="17"/>
      <c r="QNB29" s="27"/>
      <c r="QNC29" s="27"/>
      <c r="QND29" s="27"/>
      <c r="QNE29" s="27"/>
      <c r="QNF29" s="27"/>
      <c r="QNG29" s="27"/>
      <c r="QNH29" s="28"/>
      <c r="QNI29" s="17"/>
      <c r="QNJ29" s="27"/>
      <c r="QNK29" s="27"/>
      <c r="QNL29" s="27"/>
      <c r="QNM29" s="27"/>
      <c r="QNN29" s="27"/>
      <c r="QNO29" s="27"/>
      <c r="QNP29" s="28"/>
      <c r="QNQ29" s="17"/>
      <c r="QNR29" s="27"/>
      <c r="QNS29" s="27"/>
      <c r="QNT29" s="27"/>
      <c r="QNU29" s="27"/>
      <c r="QNV29" s="27"/>
      <c r="QNW29" s="27"/>
      <c r="QNX29" s="28"/>
      <c r="QNY29" s="17"/>
      <c r="QNZ29" s="27"/>
      <c r="QOA29" s="27"/>
      <c r="QOB29" s="27"/>
      <c r="QOC29" s="27"/>
      <c r="QOD29" s="27"/>
      <c r="QOE29" s="27"/>
      <c r="QOF29" s="28"/>
      <c r="QOG29" s="17"/>
      <c r="QOH29" s="27"/>
      <c r="QOI29" s="27"/>
      <c r="QOJ29" s="27"/>
      <c r="QOK29" s="27"/>
      <c r="QOL29" s="27"/>
      <c r="QOM29" s="27"/>
      <c r="QON29" s="28"/>
      <c r="QOO29" s="17"/>
      <c r="QOP29" s="27"/>
      <c r="QOQ29" s="27"/>
      <c r="QOR29" s="27"/>
      <c r="QOS29" s="27"/>
      <c r="QOT29" s="27"/>
      <c r="QOU29" s="27"/>
      <c r="QOV29" s="28"/>
      <c r="QOW29" s="17"/>
      <c r="QOX29" s="27"/>
      <c r="QOY29" s="27"/>
      <c r="QOZ29" s="27"/>
      <c r="QPA29" s="27"/>
      <c r="QPB29" s="27"/>
      <c r="QPC29" s="27"/>
      <c r="QPD29" s="28"/>
      <c r="QPE29" s="17"/>
      <c r="QPF29" s="27"/>
      <c r="QPG29" s="27"/>
      <c r="QPH29" s="27"/>
      <c r="QPI29" s="27"/>
      <c r="QPJ29" s="27"/>
      <c r="QPK29" s="27"/>
      <c r="QPL29" s="28"/>
      <c r="QPM29" s="17"/>
      <c r="QPN29" s="27"/>
      <c r="QPO29" s="27"/>
      <c r="QPP29" s="27"/>
      <c r="QPQ29" s="27"/>
      <c r="QPR29" s="27"/>
      <c r="QPS29" s="27"/>
      <c r="QPT29" s="28"/>
      <c r="QPU29" s="17"/>
      <c r="QPV29" s="27"/>
      <c r="QPW29" s="27"/>
      <c r="QPX29" s="27"/>
      <c r="QPY29" s="27"/>
      <c r="QPZ29" s="27"/>
      <c r="QQA29" s="27"/>
      <c r="QQB29" s="28"/>
      <c r="QQC29" s="17"/>
      <c r="QQD29" s="27"/>
      <c r="QQE29" s="27"/>
      <c r="QQF29" s="27"/>
      <c r="QQG29" s="27"/>
      <c r="QQH29" s="27"/>
      <c r="QQI29" s="27"/>
      <c r="QQJ29" s="28"/>
      <c r="QQK29" s="17"/>
      <c r="QQL29" s="27"/>
      <c r="QQM29" s="27"/>
      <c r="QQN29" s="27"/>
      <c r="QQO29" s="27"/>
      <c r="QQP29" s="27"/>
      <c r="QQQ29" s="27"/>
      <c r="QQR29" s="28"/>
      <c r="QQS29" s="17"/>
      <c r="QQT29" s="27"/>
      <c r="QQU29" s="27"/>
      <c r="QQV29" s="27"/>
      <c r="QQW29" s="27"/>
      <c r="QQX29" s="27"/>
      <c r="QQY29" s="27"/>
      <c r="QQZ29" s="28"/>
      <c r="QRA29" s="17"/>
      <c r="QRB29" s="27"/>
      <c r="QRC29" s="27"/>
      <c r="QRD29" s="27"/>
      <c r="QRE29" s="27"/>
      <c r="QRF29" s="27"/>
      <c r="QRG29" s="27"/>
      <c r="QRH29" s="28"/>
      <c r="QRI29" s="17"/>
      <c r="QRJ29" s="27"/>
      <c r="QRK29" s="27"/>
      <c r="QRL29" s="27"/>
      <c r="QRM29" s="27"/>
      <c r="QRN29" s="27"/>
      <c r="QRO29" s="27"/>
      <c r="QRP29" s="28"/>
      <c r="QRQ29" s="17"/>
      <c r="QRR29" s="27"/>
      <c r="QRS29" s="27"/>
      <c r="QRT29" s="27"/>
      <c r="QRU29" s="27"/>
      <c r="QRV29" s="27"/>
      <c r="QRW29" s="27"/>
      <c r="QRX29" s="28"/>
      <c r="QRY29" s="17"/>
      <c r="QRZ29" s="27"/>
      <c r="QSA29" s="27"/>
      <c r="QSB29" s="27"/>
      <c r="QSC29" s="27"/>
      <c r="QSD29" s="27"/>
      <c r="QSE29" s="27"/>
      <c r="QSF29" s="28"/>
      <c r="QSG29" s="17"/>
      <c r="QSH29" s="27"/>
      <c r="QSI29" s="27"/>
      <c r="QSJ29" s="27"/>
      <c r="QSK29" s="27"/>
      <c r="QSL29" s="27"/>
      <c r="QSM29" s="27"/>
      <c r="QSN29" s="28"/>
      <c r="QSO29" s="17"/>
      <c r="QSP29" s="27"/>
      <c r="QSQ29" s="27"/>
      <c r="QSR29" s="27"/>
      <c r="QSS29" s="27"/>
      <c r="QST29" s="27"/>
      <c r="QSU29" s="27"/>
      <c r="QSV29" s="28"/>
      <c r="QSW29" s="17"/>
      <c r="QSX29" s="27"/>
      <c r="QSY29" s="27"/>
      <c r="QSZ29" s="27"/>
      <c r="QTA29" s="27"/>
      <c r="QTB29" s="27"/>
      <c r="QTC29" s="27"/>
      <c r="QTD29" s="28"/>
      <c r="QTE29" s="17"/>
      <c r="QTF29" s="27"/>
      <c r="QTG29" s="27"/>
      <c r="QTH29" s="27"/>
      <c r="QTI29" s="27"/>
      <c r="QTJ29" s="27"/>
      <c r="QTK29" s="27"/>
      <c r="QTL29" s="28"/>
      <c r="QTM29" s="17"/>
      <c r="QTN29" s="27"/>
      <c r="QTO29" s="27"/>
      <c r="QTP29" s="27"/>
      <c r="QTQ29" s="27"/>
      <c r="QTR29" s="27"/>
      <c r="QTS29" s="27"/>
      <c r="QTT29" s="28"/>
      <c r="QTU29" s="17"/>
      <c r="QTV29" s="27"/>
      <c r="QTW29" s="27"/>
      <c r="QTX29" s="27"/>
      <c r="QTY29" s="27"/>
      <c r="QTZ29" s="27"/>
      <c r="QUA29" s="27"/>
      <c r="QUB29" s="28"/>
      <c r="QUC29" s="17"/>
      <c r="QUD29" s="27"/>
      <c r="QUE29" s="27"/>
      <c r="QUF29" s="27"/>
      <c r="QUG29" s="27"/>
      <c r="QUH29" s="27"/>
      <c r="QUI29" s="27"/>
      <c r="QUJ29" s="28"/>
      <c r="QUK29" s="17"/>
      <c r="QUL29" s="27"/>
      <c r="QUM29" s="27"/>
      <c r="QUN29" s="27"/>
      <c r="QUO29" s="27"/>
      <c r="QUP29" s="27"/>
      <c r="QUQ29" s="27"/>
      <c r="QUR29" s="28"/>
      <c r="QUS29" s="17"/>
      <c r="QUT29" s="27"/>
      <c r="QUU29" s="27"/>
      <c r="QUV29" s="27"/>
      <c r="QUW29" s="27"/>
      <c r="QUX29" s="27"/>
      <c r="QUY29" s="27"/>
      <c r="QUZ29" s="28"/>
      <c r="QVA29" s="17"/>
      <c r="QVB29" s="27"/>
      <c r="QVC29" s="27"/>
      <c r="QVD29" s="27"/>
      <c r="QVE29" s="27"/>
      <c r="QVF29" s="27"/>
      <c r="QVG29" s="27"/>
      <c r="QVH29" s="28"/>
      <c r="QVI29" s="17"/>
      <c r="QVJ29" s="27"/>
      <c r="QVK29" s="27"/>
      <c r="QVL29" s="27"/>
      <c r="QVM29" s="27"/>
      <c r="QVN29" s="27"/>
      <c r="QVO29" s="27"/>
      <c r="QVP29" s="28"/>
      <c r="QVQ29" s="17"/>
      <c r="QVR29" s="27"/>
      <c r="QVS29" s="27"/>
      <c r="QVT29" s="27"/>
      <c r="QVU29" s="27"/>
      <c r="QVV29" s="27"/>
      <c r="QVW29" s="27"/>
      <c r="QVX29" s="28"/>
      <c r="QVY29" s="17"/>
      <c r="QVZ29" s="27"/>
      <c r="QWA29" s="27"/>
      <c r="QWB29" s="27"/>
      <c r="QWC29" s="27"/>
      <c r="QWD29" s="27"/>
      <c r="QWE29" s="27"/>
      <c r="QWF29" s="28"/>
      <c r="QWG29" s="17"/>
      <c r="QWH29" s="27"/>
      <c r="QWI29" s="27"/>
      <c r="QWJ29" s="27"/>
      <c r="QWK29" s="27"/>
      <c r="QWL29" s="27"/>
      <c r="QWM29" s="27"/>
      <c r="QWN29" s="28"/>
      <c r="QWO29" s="17"/>
      <c r="QWP29" s="27"/>
      <c r="QWQ29" s="27"/>
      <c r="QWR29" s="27"/>
      <c r="QWS29" s="27"/>
      <c r="QWT29" s="27"/>
      <c r="QWU29" s="27"/>
      <c r="QWV29" s="28"/>
      <c r="QWW29" s="17"/>
      <c r="QWX29" s="27"/>
      <c r="QWY29" s="27"/>
      <c r="QWZ29" s="27"/>
      <c r="QXA29" s="27"/>
      <c r="QXB29" s="27"/>
      <c r="QXC29" s="27"/>
      <c r="QXD29" s="28"/>
      <c r="QXE29" s="17"/>
      <c r="QXF29" s="27"/>
      <c r="QXG29" s="27"/>
      <c r="QXH29" s="27"/>
      <c r="QXI29" s="27"/>
      <c r="QXJ29" s="27"/>
      <c r="QXK29" s="27"/>
      <c r="QXL29" s="28"/>
      <c r="QXM29" s="17"/>
      <c r="QXN29" s="27"/>
      <c r="QXO29" s="27"/>
      <c r="QXP29" s="27"/>
      <c r="QXQ29" s="27"/>
      <c r="QXR29" s="27"/>
      <c r="QXS29" s="27"/>
      <c r="QXT29" s="28"/>
      <c r="QXU29" s="17"/>
      <c r="QXV29" s="27"/>
      <c r="QXW29" s="27"/>
      <c r="QXX29" s="27"/>
      <c r="QXY29" s="27"/>
      <c r="QXZ29" s="27"/>
      <c r="QYA29" s="27"/>
      <c r="QYB29" s="28"/>
      <c r="QYC29" s="17"/>
      <c r="QYD29" s="27"/>
      <c r="QYE29" s="27"/>
      <c r="QYF29" s="27"/>
      <c r="QYG29" s="27"/>
      <c r="QYH29" s="27"/>
      <c r="QYI29" s="27"/>
      <c r="QYJ29" s="28"/>
      <c r="QYK29" s="17"/>
      <c r="QYL29" s="27"/>
      <c r="QYM29" s="27"/>
      <c r="QYN29" s="27"/>
      <c r="QYO29" s="27"/>
      <c r="QYP29" s="27"/>
      <c r="QYQ29" s="27"/>
      <c r="QYR29" s="28"/>
      <c r="QYS29" s="17"/>
      <c r="QYT29" s="27"/>
      <c r="QYU29" s="27"/>
      <c r="QYV29" s="27"/>
      <c r="QYW29" s="27"/>
      <c r="QYX29" s="27"/>
      <c r="QYY29" s="27"/>
      <c r="QYZ29" s="28"/>
      <c r="QZA29" s="17"/>
      <c r="QZB29" s="27"/>
      <c r="QZC29" s="27"/>
      <c r="QZD29" s="27"/>
      <c r="QZE29" s="27"/>
      <c r="QZF29" s="27"/>
      <c r="QZG29" s="27"/>
      <c r="QZH29" s="28"/>
      <c r="QZI29" s="17"/>
      <c r="QZJ29" s="27"/>
      <c r="QZK29" s="27"/>
      <c r="QZL29" s="27"/>
      <c r="QZM29" s="27"/>
      <c r="QZN29" s="27"/>
      <c r="QZO29" s="27"/>
      <c r="QZP29" s="28"/>
      <c r="QZQ29" s="17"/>
      <c r="QZR29" s="27"/>
      <c r="QZS29" s="27"/>
      <c r="QZT29" s="27"/>
      <c r="QZU29" s="27"/>
      <c r="QZV29" s="27"/>
      <c r="QZW29" s="27"/>
      <c r="QZX29" s="28"/>
      <c r="QZY29" s="17"/>
      <c r="QZZ29" s="27"/>
      <c r="RAA29" s="27"/>
      <c r="RAB29" s="27"/>
      <c r="RAC29" s="27"/>
      <c r="RAD29" s="27"/>
      <c r="RAE29" s="27"/>
      <c r="RAF29" s="28"/>
      <c r="RAG29" s="17"/>
      <c r="RAH29" s="27"/>
      <c r="RAI29" s="27"/>
      <c r="RAJ29" s="27"/>
      <c r="RAK29" s="27"/>
      <c r="RAL29" s="27"/>
      <c r="RAM29" s="27"/>
      <c r="RAN29" s="28"/>
      <c r="RAO29" s="17"/>
      <c r="RAP29" s="27"/>
      <c r="RAQ29" s="27"/>
      <c r="RAR29" s="27"/>
      <c r="RAS29" s="27"/>
      <c r="RAT29" s="27"/>
      <c r="RAU29" s="27"/>
      <c r="RAV29" s="28"/>
      <c r="RAW29" s="17"/>
      <c r="RAX29" s="27"/>
      <c r="RAY29" s="27"/>
      <c r="RAZ29" s="27"/>
      <c r="RBA29" s="27"/>
      <c r="RBB29" s="27"/>
      <c r="RBC29" s="27"/>
      <c r="RBD29" s="28"/>
      <c r="RBE29" s="17"/>
      <c r="RBF29" s="27"/>
      <c r="RBG29" s="27"/>
      <c r="RBH29" s="27"/>
      <c r="RBI29" s="27"/>
      <c r="RBJ29" s="27"/>
      <c r="RBK29" s="27"/>
      <c r="RBL29" s="28"/>
      <c r="RBM29" s="17"/>
      <c r="RBN29" s="27"/>
      <c r="RBO29" s="27"/>
      <c r="RBP29" s="27"/>
      <c r="RBQ29" s="27"/>
      <c r="RBR29" s="27"/>
      <c r="RBS29" s="27"/>
      <c r="RBT29" s="28"/>
      <c r="RBU29" s="17"/>
      <c r="RBV29" s="27"/>
      <c r="RBW29" s="27"/>
      <c r="RBX29" s="27"/>
      <c r="RBY29" s="27"/>
      <c r="RBZ29" s="27"/>
      <c r="RCA29" s="27"/>
      <c r="RCB29" s="28"/>
      <c r="RCC29" s="17"/>
      <c r="RCD29" s="27"/>
      <c r="RCE29" s="27"/>
      <c r="RCF29" s="27"/>
      <c r="RCG29" s="27"/>
      <c r="RCH29" s="27"/>
      <c r="RCI29" s="27"/>
      <c r="RCJ29" s="28"/>
      <c r="RCK29" s="17"/>
      <c r="RCL29" s="27"/>
      <c r="RCM29" s="27"/>
      <c r="RCN29" s="27"/>
      <c r="RCO29" s="27"/>
      <c r="RCP29" s="27"/>
      <c r="RCQ29" s="27"/>
      <c r="RCR29" s="28"/>
      <c r="RCS29" s="17"/>
      <c r="RCT29" s="27"/>
      <c r="RCU29" s="27"/>
      <c r="RCV29" s="27"/>
      <c r="RCW29" s="27"/>
      <c r="RCX29" s="27"/>
      <c r="RCY29" s="27"/>
      <c r="RCZ29" s="28"/>
      <c r="RDA29" s="17"/>
      <c r="RDB29" s="27"/>
      <c r="RDC29" s="27"/>
      <c r="RDD29" s="27"/>
      <c r="RDE29" s="27"/>
      <c r="RDF29" s="27"/>
      <c r="RDG29" s="27"/>
      <c r="RDH29" s="28"/>
      <c r="RDI29" s="17"/>
      <c r="RDJ29" s="27"/>
      <c r="RDK29" s="27"/>
      <c r="RDL29" s="27"/>
      <c r="RDM29" s="27"/>
      <c r="RDN29" s="27"/>
      <c r="RDO29" s="27"/>
      <c r="RDP29" s="28"/>
      <c r="RDQ29" s="17"/>
      <c r="RDR29" s="27"/>
      <c r="RDS29" s="27"/>
      <c r="RDT29" s="27"/>
      <c r="RDU29" s="27"/>
      <c r="RDV29" s="27"/>
      <c r="RDW29" s="27"/>
      <c r="RDX29" s="28"/>
      <c r="RDY29" s="17"/>
      <c r="RDZ29" s="27"/>
      <c r="REA29" s="27"/>
      <c r="REB29" s="27"/>
      <c r="REC29" s="27"/>
      <c r="RED29" s="27"/>
      <c r="REE29" s="27"/>
      <c r="REF29" s="28"/>
      <c r="REG29" s="17"/>
      <c r="REH29" s="27"/>
      <c r="REI29" s="27"/>
      <c r="REJ29" s="27"/>
      <c r="REK29" s="27"/>
      <c r="REL29" s="27"/>
      <c r="REM29" s="27"/>
      <c r="REN29" s="28"/>
      <c r="REO29" s="17"/>
      <c r="REP29" s="27"/>
      <c r="REQ29" s="27"/>
      <c r="RER29" s="27"/>
      <c r="RES29" s="27"/>
      <c r="RET29" s="27"/>
      <c r="REU29" s="27"/>
      <c r="REV29" s="28"/>
      <c r="REW29" s="17"/>
      <c r="REX29" s="27"/>
      <c r="REY29" s="27"/>
      <c r="REZ29" s="27"/>
      <c r="RFA29" s="27"/>
      <c r="RFB29" s="27"/>
      <c r="RFC29" s="27"/>
      <c r="RFD29" s="28"/>
      <c r="RFE29" s="17"/>
      <c r="RFF29" s="27"/>
      <c r="RFG29" s="27"/>
      <c r="RFH29" s="27"/>
      <c r="RFI29" s="27"/>
      <c r="RFJ29" s="27"/>
      <c r="RFK29" s="27"/>
      <c r="RFL29" s="28"/>
      <c r="RFM29" s="17"/>
      <c r="RFN29" s="27"/>
      <c r="RFO29" s="27"/>
      <c r="RFP29" s="27"/>
      <c r="RFQ29" s="27"/>
      <c r="RFR29" s="27"/>
      <c r="RFS29" s="27"/>
      <c r="RFT29" s="28"/>
      <c r="RFU29" s="17"/>
      <c r="RFV29" s="27"/>
      <c r="RFW29" s="27"/>
      <c r="RFX29" s="27"/>
      <c r="RFY29" s="27"/>
      <c r="RFZ29" s="27"/>
      <c r="RGA29" s="27"/>
      <c r="RGB29" s="28"/>
      <c r="RGC29" s="17"/>
      <c r="RGD29" s="27"/>
      <c r="RGE29" s="27"/>
      <c r="RGF29" s="27"/>
      <c r="RGG29" s="27"/>
      <c r="RGH29" s="27"/>
      <c r="RGI29" s="27"/>
      <c r="RGJ29" s="28"/>
      <c r="RGK29" s="17"/>
      <c r="RGL29" s="27"/>
      <c r="RGM29" s="27"/>
      <c r="RGN29" s="27"/>
      <c r="RGO29" s="27"/>
      <c r="RGP29" s="27"/>
      <c r="RGQ29" s="27"/>
      <c r="RGR29" s="28"/>
      <c r="RGS29" s="17"/>
      <c r="RGT29" s="27"/>
      <c r="RGU29" s="27"/>
      <c r="RGV29" s="27"/>
      <c r="RGW29" s="27"/>
      <c r="RGX29" s="27"/>
      <c r="RGY29" s="27"/>
      <c r="RGZ29" s="28"/>
      <c r="RHA29" s="17"/>
      <c r="RHB29" s="27"/>
      <c r="RHC29" s="27"/>
      <c r="RHD29" s="27"/>
      <c r="RHE29" s="27"/>
      <c r="RHF29" s="27"/>
      <c r="RHG29" s="27"/>
      <c r="RHH29" s="28"/>
      <c r="RHI29" s="17"/>
      <c r="RHJ29" s="27"/>
      <c r="RHK29" s="27"/>
      <c r="RHL29" s="27"/>
      <c r="RHM29" s="27"/>
      <c r="RHN29" s="27"/>
      <c r="RHO29" s="27"/>
      <c r="RHP29" s="28"/>
      <c r="RHQ29" s="17"/>
      <c r="RHR29" s="27"/>
      <c r="RHS29" s="27"/>
      <c r="RHT29" s="27"/>
      <c r="RHU29" s="27"/>
      <c r="RHV29" s="27"/>
      <c r="RHW29" s="27"/>
      <c r="RHX29" s="28"/>
      <c r="RHY29" s="17"/>
      <c r="RHZ29" s="27"/>
      <c r="RIA29" s="27"/>
      <c r="RIB29" s="27"/>
      <c r="RIC29" s="27"/>
      <c r="RID29" s="27"/>
      <c r="RIE29" s="27"/>
      <c r="RIF29" s="28"/>
      <c r="RIG29" s="17"/>
      <c r="RIH29" s="27"/>
      <c r="RII29" s="27"/>
      <c r="RIJ29" s="27"/>
      <c r="RIK29" s="27"/>
      <c r="RIL29" s="27"/>
      <c r="RIM29" s="27"/>
      <c r="RIN29" s="28"/>
      <c r="RIO29" s="17"/>
      <c r="RIP29" s="27"/>
      <c r="RIQ29" s="27"/>
      <c r="RIR29" s="27"/>
      <c r="RIS29" s="27"/>
      <c r="RIT29" s="27"/>
      <c r="RIU29" s="27"/>
      <c r="RIV29" s="28"/>
      <c r="RIW29" s="17"/>
      <c r="RIX29" s="27"/>
      <c r="RIY29" s="27"/>
      <c r="RIZ29" s="27"/>
      <c r="RJA29" s="27"/>
      <c r="RJB29" s="27"/>
      <c r="RJC29" s="27"/>
      <c r="RJD29" s="28"/>
      <c r="RJE29" s="17"/>
      <c r="RJF29" s="27"/>
      <c r="RJG29" s="27"/>
      <c r="RJH29" s="27"/>
      <c r="RJI29" s="27"/>
      <c r="RJJ29" s="27"/>
      <c r="RJK29" s="27"/>
      <c r="RJL29" s="28"/>
      <c r="RJM29" s="17"/>
      <c r="RJN29" s="27"/>
      <c r="RJO29" s="27"/>
      <c r="RJP29" s="27"/>
      <c r="RJQ29" s="27"/>
      <c r="RJR29" s="27"/>
      <c r="RJS29" s="27"/>
      <c r="RJT29" s="28"/>
      <c r="RJU29" s="17"/>
      <c r="RJV29" s="27"/>
      <c r="RJW29" s="27"/>
      <c r="RJX29" s="27"/>
      <c r="RJY29" s="27"/>
      <c r="RJZ29" s="27"/>
      <c r="RKA29" s="27"/>
      <c r="RKB29" s="28"/>
      <c r="RKC29" s="17"/>
      <c r="RKD29" s="27"/>
      <c r="RKE29" s="27"/>
      <c r="RKF29" s="27"/>
      <c r="RKG29" s="27"/>
      <c r="RKH29" s="27"/>
      <c r="RKI29" s="27"/>
      <c r="RKJ29" s="28"/>
      <c r="RKK29" s="17"/>
      <c r="RKL29" s="27"/>
      <c r="RKM29" s="27"/>
      <c r="RKN29" s="27"/>
      <c r="RKO29" s="27"/>
      <c r="RKP29" s="27"/>
      <c r="RKQ29" s="27"/>
      <c r="RKR29" s="28"/>
      <c r="RKS29" s="17"/>
      <c r="RKT29" s="27"/>
      <c r="RKU29" s="27"/>
      <c r="RKV29" s="27"/>
      <c r="RKW29" s="27"/>
      <c r="RKX29" s="27"/>
      <c r="RKY29" s="27"/>
      <c r="RKZ29" s="28"/>
      <c r="RLA29" s="17"/>
      <c r="RLB29" s="27"/>
      <c r="RLC29" s="27"/>
      <c r="RLD29" s="27"/>
      <c r="RLE29" s="27"/>
      <c r="RLF29" s="27"/>
      <c r="RLG29" s="27"/>
      <c r="RLH29" s="28"/>
      <c r="RLI29" s="17"/>
      <c r="RLJ29" s="27"/>
      <c r="RLK29" s="27"/>
      <c r="RLL29" s="27"/>
      <c r="RLM29" s="27"/>
      <c r="RLN29" s="27"/>
      <c r="RLO29" s="27"/>
      <c r="RLP29" s="28"/>
      <c r="RLQ29" s="17"/>
      <c r="RLR29" s="27"/>
      <c r="RLS29" s="27"/>
      <c r="RLT29" s="27"/>
      <c r="RLU29" s="27"/>
      <c r="RLV29" s="27"/>
      <c r="RLW29" s="27"/>
      <c r="RLX29" s="28"/>
      <c r="RLY29" s="17"/>
      <c r="RLZ29" s="27"/>
      <c r="RMA29" s="27"/>
      <c r="RMB29" s="27"/>
      <c r="RMC29" s="27"/>
      <c r="RMD29" s="27"/>
      <c r="RME29" s="27"/>
      <c r="RMF29" s="28"/>
      <c r="RMG29" s="17"/>
      <c r="RMH29" s="27"/>
      <c r="RMI29" s="27"/>
      <c r="RMJ29" s="27"/>
      <c r="RMK29" s="27"/>
      <c r="RML29" s="27"/>
      <c r="RMM29" s="27"/>
      <c r="RMN29" s="28"/>
      <c r="RMO29" s="17"/>
      <c r="RMP29" s="27"/>
      <c r="RMQ29" s="27"/>
      <c r="RMR29" s="27"/>
      <c r="RMS29" s="27"/>
      <c r="RMT29" s="27"/>
      <c r="RMU29" s="27"/>
      <c r="RMV29" s="28"/>
      <c r="RMW29" s="17"/>
      <c r="RMX29" s="27"/>
      <c r="RMY29" s="27"/>
      <c r="RMZ29" s="27"/>
      <c r="RNA29" s="27"/>
      <c r="RNB29" s="27"/>
      <c r="RNC29" s="27"/>
      <c r="RND29" s="28"/>
      <c r="RNE29" s="17"/>
      <c r="RNF29" s="27"/>
      <c r="RNG29" s="27"/>
      <c r="RNH29" s="27"/>
      <c r="RNI29" s="27"/>
      <c r="RNJ29" s="27"/>
      <c r="RNK29" s="27"/>
      <c r="RNL29" s="28"/>
      <c r="RNM29" s="17"/>
      <c r="RNN29" s="27"/>
      <c r="RNO29" s="27"/>
      <c r="RNP29" s="27"/>
      <c r="RNQ29" s="27"/>
      <c r="RNR29" s="27"/>
      <c r="RNS29" s="27"/>
      <c r="RNT29" s="28"/>
      <c r="RNU29" s="17"/>
      <c r="RNV29" s="27"/>
      <c r="RNW29" s="27"/>
      <c r="RNX29" s="27"/>
      <c r="RNY29" s="27"/>
      <c r="RNZ29" s="27"/>
      <c r="ROA29" s="27"/>
      <c r="ROB29" s="28"/>
      <c r="ROC29" s="17"/>
      <c r="ROD29" s="27"/>
      <c r="ROE29" s="27"/>
      <c r="ROF29" s="27"/>
      <c r="ROG29" s="27"/>
      <c r="ROH29" s="27"/>
      <c r="ROI29" s="27"/>
      <c r="ROJ29" s="28"/>
      <c r="ROK29" s="17"/>
      <c r="ROL29" s="27"/>
      <c r="ROM29" s="27"/>
      <c r="RON29" s="27"/>
      <c r="ROO29" s="27"/>
      <c r="ROP29" s="27"/>
      <c r="ROQ29" s="27"/>
      <c r="ROR29" s="28"/>
      <c r="ROS29" s="17"/>
      <c r="ROT29" s="27"/>
      <c r="ROU29" s="27"/>
      <c r="ROV29" s="27"/>
      <c r="ROW29" s="27"/>
      <c r="ROX29" s="27"/>
      <c r="ROY29" s="27"/>
      <c r="ROZ29" s="28"/>
      <c r="RPA29" s="17"/>
      <c r="RPB29" s="27"/>
      <c r="RPC29" s="27"/>
      <c r="RPD29" s="27"/>
      <c r="RPE29" s="27"/>
      <c r="RPF29" s="27"/>
      <c r="RPG29" s="27"/>
      <c r="RPH29" s="28"/>
      <c r="RPI29" s="17"/>
      <c r="RPJ29" s="27"/>
      <c r="RPK29" s="27"/>
      <c r="RPL29" s="27"/>
      <c r="RPM29" s="27"/>
      <c r="RPN29" s="27"/>
      <c r="RPO29" s="27"/>
      <c r="RPP29" s="28"/>
      <c r="RPQ29" s="17"/>
      <c r="RPR29" s="27"/>
      <c r="RPS29" s="27"/>
      <c r="RPT29" s="27"/>
      <c r="RPU29" s="27"/>
      <c r="RPV29" s="27"/>
      <c r="RPW29" s="27"/>
      <c r="RPX29" s="28"/>
      <c r="RPY29" s="17"/>
      <c r="RPZ29" s="27"/>
      <c r="RQA29" s="27"/>
      <c r="RQB29" s="27"/>
      <c r="RQC29" s="27"/>
      <c r="RQD29" s="27"/>
      <c r="RQE29" s="27"/>
      <c r="RQF29" s="28"/>
      <c r="RQG29" s="17"/>
      <c r="RQH29" s="27"/>
      <c r="RQI29" s="27"/>
      <c r="RQJ29" s="27"/>
      <c r="RQK29" s="27"/>
      <c r="RQL29" s="27"/>
      <c r="RQM29" s="27"/>
      <c r="RQN29" s="28"/>
      <c r="RQO29" s="17"/>
      <c r="RQP29" s="27"/>
      <c r="RQQ29" s="27"/>
      <c r="RQR29" s="27"/>
      <c r="RQS29" s="27"/>
      <c r="RQT29" s="27"/>
      <c r="RQU29" s="27"/>
      <c r="RQV29" s="28"/>
      <c r="RQW29" s="17"/>
      <c r="RQX29" s="27"/>
      <c r="RQY29" s="27"/>
      <c r="RQZ29" s="27"/>
      <c r="RRA29" s="27"/>
      <c r="RRB29" s="27"/>
      <c r="RRC29" s="27"/>
      <c r="RRD29" s="28"/>
      <c r="RRE29" s="17"/>
      <c r="RRF29" s="27"/>
      <c r="RRG29" s="27"/>
      <c r="RRH29" s="27"/>
      <c r="RRI29" s="27"/>
      <c r="RRJ29" s="27"/>
      <c r="RRK29" s="27"/>
      <c r="RRL29" s="28"/>
      <c r="RRM29" s="17"/>
      <c r="RRN29" s="27"/>
      <c r="RRO29" s="27"/>
      <c r="RRP29" s="27"/>
      <c r="RRQ29" s="27"/>
      <c r="RRR29" s="27"/>
      <c r="RRS29" s="27"/>
      <c r="RRT29" s="28"/>
      <c r="RRU29" s="17"/>
      <c r="RRV29" s="27"/>
      <c r="RRW29" s="27"/>
      <c r="RRX29" s="27"/>
      <c r="RRY29" s="27"/>
      <c r="RRZ29" s="27"/>
      <c r="RSA29" s="27"/>
      <c r="RSB29" s="28"/>
      <c r="RSC29" s="17"/>
      <c r="RSD29" s="27"/>
      <c r="RSE29" s="27"/>
      <c r="RSF29" s="27"/>
      <c r="RSG29" s="27"/>
      <c r="RSH29" s="27"/>
      <c r="RSI29" s="27"/>
      <c r="RSJ29" s="28"/>
      <c r="RSK29" s="17"/>
      <c r="RSL29" s="27"/>
      <c r="RSM29" s="27"/>
      <c r="RSN29" s="27"/>
      <c r="RSO29" s="27"/>
      <c r="RSP29" s="27"/>
      <c r="RSQ29" s="27"/>
      <c r="RSR29" s="28"/>
      <c r="RSS29" s="17"/>
      <c r="RST29" s="27"/>
      <c r="RSU29" s="27"/>
      <c r="RSV29" s="27"/>
      <c r="RSW29" s="27"/>
      <c r="RSX29" s="27"/>
      <c r="RSY29" s="27"/>
      <c r="RSZ29" s="28"/>
      <c r="RTA29" s="17"/>
      <c r="RTB29" s="27"/>
      <c r="RTC29" s="27"/>
      <c r="RTD29" s="27"/>
      <c r="RTE29" s="27"/>
      <c r="RTF29" s="27"/>
      <c r="RTG29" s="27"/>
      <c r="RTH29" s="28"/>
      <c r="RTI29" s="17"/>
      <c r="RTJ29" s="27"/>
      <c r="RTK29" s="27"/>
      <c r="RTL29" s="27"/>
      <c r="RTM29" s="27"/>
      <c r="RTN29" s="27"/>
      <c r="RTO29" s="27"/>
      <c r="RTP29" s="28"/>
      <c r="RTQ29" s="17"/>
      <c r="RTR29" s="27"/>
      <c r="RTS29" s="27"/>
      <c r="RTT29" s="27"/>
      <c r="RTU29" s="27"/>
      <c r="RTV29" s="27"/>
      <c r="RTW29" s="27"/>
      <c r="RTX29" s="28"/>
      <c r="RTY29" s="17"/>
      <c r="RTZ29" s="27"/>
      <c r="RUA29" s="27"/>
      <c r="RUB29" s="27"/>
      <c r="RUC29" s="27"/>
      <c r="RUD29" s="27"/>
      <c r="RUE29" s="27"/>
      <c r="RUF29" s="28"/>
      <c r="RUG29" s="17"/>
      <c r="RUH29" s="27"/>
      <c r="RUI29" s="27"/>
      <c r="RUJ29" s="27"/>
      <c r="RUK29" s="27"/>
      <c r="RUL29" s="27"/>
      <c r="RUM29" s="27"/>
      <c r="RUN29" s="28"/>
      <c r="RUO29" s="17"/>
      <c r="RUP29" s="27"/>
      <c r="RUQ29" s="27"/>
      <c r="RUR29" s="27"/>
      <c r="RUS29" s="27"/>
      <c r="RUT29" s="27"/>
      <c r="RUU29" s="27"/>
      <c r="RUV29" s="28"/>
      <c r="RUW29" s="17"/>
      <c r="RUX29" s="27"/>
      <c r="RUY29" s="27"/>
      <c r="RUZ29" s="27"/>
      <c r="RVA29" s="27"/>
      <c r="RVB29" s="27"/>
      <c r="RVC29" s="27"/>
      <c r="RVD29" s="28"/>
      <c r="RVE29" s="17"/>
      <c r="RVF29" s="27"/>
      <c r="RVG29" s="27"/>
      <c r="RVH29" s="27"/>
      <c r="RVI29" s="27"/>
      <c r="RVJ29" s="27"/>
      <c r="RVK29" s="27"/>
      <c r="RVL29" s="28"/>
      <c r="RVM29" s="17"/>
      <c r="RVN29" s="27"/>
      <c r="RVO29" s="27"/>
      <c r="RVP29" s="27"/>
      <c r="RVQ29" s="27"/>
      <c r="RVR29" s="27"/>
      <c r="RVS29" s="27"/>
      <c r="RVT29" s="28"/>
      <c r="RVU29" s="17"/>
      <c r="RVV29" s="27"/>
      <c r="RVW29" s="27"/>
      <c r="RVX29" s="27"/>
      <c r="RVY29" s="27"/>
      <c r="RVZ29" s="27"/>
      <c r="RWA29" s="27"/>
      <c r="RWB29" s="28"/>
      <c r="RWC29" s="17"/>
      <c r="RWD29" s="27"/>
      <c r="RWE29" s="27"/>
      <c r="RWF29" s="27"/>
      <c r="RWG29" s="27"/>
      <c r="RWH29" s="27"/>
      <c r="RWI29" s="27"/>
      <c r="RWJ29" s="28"/>
      <c r="RWK29" s="17"/>
      <c r="RWL29" s="27"/>
      <c r="RWM29" s="27"/>
      <c r="RWN29" s="27"/>
      <c r="RWO29" s="27"/>
      <c r="RWP29" s="27"/>
      <c r="RWQ29" s="27"/>
      <c r="RWR29" s="28"/>
      <c r="RWS29" s="17"/>
      <c r="RWT29" s="27"/>
      <c r="RWU29" s="27"/>
      <c r="RWV29" s="27"/>
      <c r="RWW29" s="27"/>
      <c r="RWX29" s="27"/>
      <c r="RWY29" s="27"/>
      <c r="RWZ29" s="28"/>
      <c r="RXA29" s="17"/>
      <c r="RXB29" s="27"/>
      <c r="RXC29" s="27"/>
      <c r="RXD29" s="27"/>
      <c r="RXE29" s="27"/>
      <c r="RXF29" s="27"/>
      <c r="RXG29" s="27"/>
      <c r="RXH29" s="28"/>
      <c r="RXI29" s="17"/>
      <c r="RXJ29" s="27"/>
      <c r="RXK29" s="27"/>
      <c r="RXL29" s="27"/>
      <c r="RXM29" s="27"/>
      <c r="RXN29" s="27"/>
      <c r="RXO29" s="27"/>
      <c r="RXP29" s="28"/>
      <c r="RXQ29" s="17"/>
      <c r="RXR29" s="27"/>
      <c r="RXS29" s="27"/>
      <c r="RXT29" s="27"/>
      <c r="RXU29" s="27"/>
      <c r="RXV29" s="27"/>
      <c r="RXW29" s="27"/>
      <c r="RXX29" s="28"/>
      <c r="RXY29" s="17"/>
      <c r="RXZ29" s="27"/>
      <c r="RYA29" s="27"/>
      <c r="RYB29" s="27"/>
      <c r="RYC29" s="27"/>
      <c r="RYD29" s="27"/>
      <c r="RYE29" s="27"/>
      <c r="RYF29" s="28"/>
      <c r="RYG29" s="17"/>
      <c r="RYH29" s="27"/>
      <c r="RYI29" s="27"/>
      <c r="RYJ29" s="27"/>
      <c r="RYK29" s="27"/>
      <c r="RYL29" s="27"/>
      <c r="RYM29" s="27"/>
      <c r="RYN29" s="28"/>
      <c r="RYO29" s="17"/>
      <c r="RYP29" s="27"/>
      <c r="RYQ29" s="27"/>
      <c r="RYR29" s="27"/>
      <c r="RYS29" s="27"/>
      <c r="RYT29" s="27"/>
      <c r="RYU29" s="27"/>
      <c r="RYV29" s="28"/>
      <c r="RYW29" s="17"/>
      <c r="RYX29" s="27"/>
      <c r="RYY29" s="27"/>
      <c r="RYZ29" s="27"/>
      <c r="RZA29" s="27"/>
      <c r="RZB29" s="27"/>
      <c r="RZC29" s="27"/>
      <c r="RZD29" s="28"/>
      <c r="RZE29" s="17"/>
      <c r="RZF29" s="27"/>
      <c r="RZG29" s="27"/>
      <c r="RZH29" s="27"/>
      <c r="RZI29" s="27"/>
      <c r="RZJ29" s="27"/>
      <c r="RZK29" s="27"/>
      <c r="RZL29" s="28"/>
      <c r="RZM29" s="17"/>
      <c r="RZN29" s="27"/>
      <c r="RZO29" s="27"/>
      <c r="RZP29" s="27"/>
      <c r="RZQ29" s="27"/>
      <c r="RZR29" s="27"/>
      <c r="RZS29" s="27"/>
      <c r="RZT29" s="28"/>
      <c r="RZU29" s="17"/>
      <c r="RZV29" s="27"/>
      <c r="RZW29" s="27"/>
      <c r="RZX29" s="27"/>
      <c r="RZY29" s="27"/>
      <c r="RZZ29" s="27"/>
      <c r="SAA29" s="27"/>
      <c r="SAB29" s="28"/>
      <c r="SAC29" s="17"/>
      <c r="SAD29" s="27"/>
      <c r="SAE29" s="27"/>
      <c r="SAF29" s="27"/>
      <c r="SAG29" s="27"/>
      <c r="SAH29" s="27"/>
      <c r="SAI29" s="27"/>
      <c r="SAJ29" s="28"/>
      <c r="SAK29" s="17"/>
      <c r="SAL29" s="27"/>
      <c r="SAM29" s="27"/>
      <c r="SAN29" s="27"/>
      <c r="SAO29" s="27"/>
      <c r="SAP29" s="27"/>
      <c r="SAQ29" s="27"/>
      <c r="SAR29" s="28"/>
      <c r="SAS29" s="17"/>
      <c r="SAT29" s="27"/>
      <c r="SAU29" s="27"/>
      <c r="SAV29" s="27"/>
      <c r="SAW29" s="27"/>
      <c r="SAX29" s="27"/>
      <c r="SAY29" s="27"/>
      <c r="SAZ29" s="28"/>
      <c r="SBA29" s="17"/>
      <c r="SBB29" s="27"/>
      <c r="SBC29" s="27"/>
      <c r="SBD29" s="27"/>
      <c r="SBE29" s="27"/>
      <c r="SBF29" s="27"/>
      <c r="SBG29" s="27"/>
      <c r="SBH29" s="28"/>
      <c r="SBI29" s="17"/>
      <c r="SBJ29" s="27"/>
      <c r="SBK29" s="27"/>
      <c r="SBL29" s="27"/>
      <c r="SBM29" s="27"/>
      <c r="SBN29" s="27"/>
      <c r="SBO29" s="27"/>
      <c r="SBP29" s="28"/>
      <c r="SBQ29" s="17"/>
      <c r="SBR29" s="27"/>
      <c r="SBS29" s="27"/>
      <c r="SBT29" s="27"/>
      <c r="SBU29" s="27"/>
      <c r="SBV29" s="27"/>
      <c r="SBW29" s="27"/>
      <c r="SBX29" s="28"/>
      <c r="SBY29" s="17"/>
      <c r="SBZ29" s="27"/>
      <c r="SCA29" s="27"/>
      <c r="SCB29" s="27"/>
      <c r="SCC29" s="27"/>
      <c r="SCD29" s="27"/>
      <c r="SCE29" s="27"/>
      <c r="SCF29" s="28"/>
      <c r="SCG29" s="17"/>
      <c r="SCH29" s="27"/>
      <c r="SCI29" s="27"/>
      <c r="SCJ29" s="27"/>
      <c r="SCK29" s="27"/>
      <c r="SCL29" s="27"/>
      <c r="SCM29" s="27"/>
      <c r="SCN29" s="28"/>
      <c r="SCO29" s="17"/>
      <c r="SCP29" s="27"/>
      <c r="SCQ29" s="27"/>
      <c r="SCR29" s="27"/>
      <c r="SCS29" s="27"/>
      <c r="SCT29" s="27"/>
      <c r="SCU29" s="27"/>
      <c r="SCV29" s="28"/>
      <c r="SCW29" s="17"/>
      <c r="SCX29" s="27"/>
      <c r="SCY29" s="27"/>
      <c r="SCZ29" s="27"/>
      <c r="SDA29" s="27"/>
      <c r="SDB29" s="27"/>
      <c r="SDC29" s="27"/>
      <c r="SDD29" s="28"/>
      <c r="SDE29" s="17"/>
      <c r="SDF29" s="27"/>
      <c r="SDG29" s="27"/>
      <c r="SDH29" s="27"/>
      <c r="SDI29" s="27"/>
      <c r="SDJ29" s="27"/>
      <c r="SDK29" s="27"/>
      <c r="SDL29" s="28"/>
      <c r="SDM29" s="17"/>
      <c r="SDN29" s="27"/>
      <c r="SDO29" s="27"/>
      <c r="SDP29" s="27"/>
      <c r="SDQ29" s="27"/>
      <c r="SDR29" s="27"/>
      <c r="SDS29" s="27"/>
      <c r="SDT29" s="28"/>
      <c r="SDU29" s="17"/>
      <c r="SDV29" s="27"/>
      <c r="SDW29" s="27"/>
      <c r="SDX29" s="27"/>
      <c r="SDY29" s="27"/>
      <c r="SDZ29" s="27"/>
      <c r="SEA29" s="27"/>
      <c r="SEB29" s="28"/>
      <c r="SEC29" s="17"/>
      <c r="SED29" s="27"/>
      <c r="SEE29" s="27"/>
      <c r="SEF29" s="27"/>
      <c r="SEG29" s="27"/>
      <c r="SEH29" s="27"/>
      <c r="SEI29" s="27"/>
      <c r="SEJ29" s="28"/>
      <c r="SEK29" s="17"/>
      <c r="SEL29" s="27"/>
      <c r="SEM29" s="27"/>
      <c r="SEN29" s="27"/>
      <c r="SEO29" s="27"/>
      <c r="SEP29" s="27"/>
      <c r="SEQ29" s="27"/>
      <c r="SER29" s="28"/>
      <c r="SES29" s="17"/>
      <c r="SET29" s="27"/>
      <c r="SEU29" s="27"/>
      <c r="SEV29" s="27"/>
      <c r="SEW29" s="27"/>
      <c r="SEX29" s="27"/>
      <c r="SEY29" s="27"/>
      <c r="SEZ29" s="28"/>
      <c r="SFA29" s="17"/>
      <c r="SFB29" s="27"/>
      <c r="SFC29" s="27"/>
      <c r="SFD29" s="27"/>
      <c r="SFE29" s="27"/>
      <c r="SFF29" s="27"/>
      <c r="SFG29" s="27"/>
      <c r="SFH29" s="28"/>
      <c r="SFI29" s="17"/>
      <c r="SFJ29" s="27"/>
      <c r="SFK29" s="27"/>
      <c r="SFL29" s="27"/>
      <c r="SFM29" s="27"/>
      <c r="SFN29" s="27"/>
      <c r="SFO29" s="27"/>
      <c r="SFP29" s="28"/>
      <c r="SFQ29" s="17"/>
      <c r="SFR29" s="27"/>
      <c r="SFS29" s="27"/>
      <c r="SFT29" s="27"/>
      <c r="SFU29" s="27"/>
      <c r="SFV29" s="27"/>
      <c r="SFW29" s="27"/>
      <c r="SFX29" s="28"/>
      <c r="SFY29" s="17"/>
      <c r="SFZ29" s="27"/>
      <c r="SGA29" s="27"/>
      <c r="SGB29" s="27"/>
      <c r="SGC29" s="27"/>
      <c r="SGD29" s="27"/>
      <c r="SGE29" s="27"/>
      <c r="SGF29" s="28"/>
      <c r="SGG29" s="17"/>
      <c r="SGH29" s="27"/>
      <c r="SGI29" s="27"/>
      <c r="SGJ29" s="27"/>
      <c r="SGK29" s="27"/>
      <c r="SGL29" s="27"/>
      <c r="SGM29" s="27"/>
      <c r="SGN29" s="28"/>
      <c r="SGO29" s="17"/>
      <c r="SGP29" s="27"/>
      <c r="SGQ29" s="27"/>
      <c r="SGR29" s="27"/>
      <c r="SGS29" s="27"/>
      <c r="SGT29" s="27"/>
      <c r="SGU29" s="27"/>
      <c r="SGV29" s="28"/>
      <c r="SGW29" s="17"/>
      <c r="SGX29" s="27"/>
      <c r="SGY29" s="27"/>
      <c r="SGZ29" s="27"/>
      <c r="SHA29" s="27"/>
      <c r="SHB29" s="27"/>
      <c r="SHC29" s="27"/>
      <c r="SHD29" s="28"/>
      <c r="SHE29" s="17"/>
      <c r="SHF29" s="27"/>
      <c r="SHG29" s="27"/>
      <c r="SHH29" s="27"/>
      <c r="SHI29" s="27"/>
      <c r="SHJ29" s="27"/>
      <c r="SHK29" s="27"/>
      <c r="SHL29" s="28"/>
      <c r="SHM29" s="17"/>
      <c r="SHN29" s="27"/>
      <c r="SHO29" s="27"/>
      <c r="SHP29" s="27"/>
      <c r="SHQ29" s="27"/>
      <c r="SHR29" s="27"/>
      <c r="SHS29" s="27"/>
      <c r="SHT29" s="28"/>
      <c r="SHU29" s="17"/>
      <c r="SHV29" s="27"/>
      <c r="SHW29" s="27"/>
      <c r="SHX29" s="27"/>
      <c r="SHY29" s="27"/>
      <c r="SHZ29" s="27"/>
      <c r="SIA29" s="27"/>
      <c r="SIB29" s="28"/>
      <c r="SIC29" s="17"/>
      <c r="SID29" s="27"/>
      <c r="SIE29" s="27"/>
      <c r="SIF29" s="27"/>
      <c r="SIG29" s="27"/>
      <c r="SIH29" s="27"/>
      <c r="SII29" s="27"/>
      <c r="SIJ29" s="28"/>
      <c r="SIK29" s="17"/>
      <c r="SIL29" s="27"/>
      <c r="SIM29" s="27"/>
      <c r="SIN29" s="27"/>
      <c r="SIO29" s="27"/>
      <c r="SIP29" s="27"/>
      <c r="SIQ29" s="27"/>
      <c r="SIR29" s="28"/>
      <c r="SIS29" s="17"/>
      <c r="SIT29" s="27"/>
      <c r="SIU29" s="27"/>
      <c r="SIV29" s="27"/>
      <c r="SIW29" s="27"/>
      <c r="SIX29" s="27"/>
      <c r="SIY29" s="27"/>
      <c r="SIZ29" s="28"/>
      <c r="SJA29" s="17"/>
      <c r="SJB29" s="27"/>
      <c r="SJC29" s="27"/>
      <c r="SJD29" s="27"/>
      <c r="SJE29" s="27"/>
      <c r="SJF29" s="27"/>
      <c r="SJG29" s="27"/>
      <c r="SJH29" s="28"/>
      <c r="SJI29" s="17"/>
      <c r="SJJ29" s="27"/>
      <c r="SJK29" s="27"/>
      <c r="SJL29" s="27"/>
      <c r="SJM29" s="27"/>
      <c r="SJN29" s="27"/>
      <c r="SJO29" s="27"/>
      <c r="SJP29" s="28"/>
      <c r="SJQ29" s="17"/>
      <c r="SJR29" s="27"/>
      <c r="SJS29" s="27"/>
      <c r="SJT29" s="27"/>
      <c r="SJU29" s="27"/>
      <c r="SJV29" s="27"/>
      <c r="SJW29" s="27"/>
      <c r="SJX29" s="28"/>
      <c r="SJY29" s="17"/>
      <c r="SJZ29" s="27"/>
      <c r="SKA29" s="27"/>
      <c r="SKB29" s="27"/>
      <c r="SKC29" s="27"/>
      <c r="SKD29" s="27"/>
      <c r="SKE29" s="27"/>
      <c r="SKF29" s="28"/>
      <c r="SKG29" s="17"/>
      <c r="SKH29" s="27"/>
      <c r="SKI29" s="27"/>
      <c r="SKJ29" s="27"/>
      <c r="SKK29" s="27"/>
      <c r="SKL29" s="27"/>
      <c r="SKM29" s="27"/>
      <c r="SKN29" s="28"/>
      <c r="SKO29" s="17"/>
      <c r="SKP29" s="27"/>
      <c r="SKQ29" s="27"/>
      <c r="SKR29" s="27"/>
      <c r="SKS29" s="27"/>
      <c r="SKT29" s="27"/>
      <c r="SKU29" s="27"/>
      <c r="SKV29" s="28"/>
      <c r="SKW29" s="17"/>
      <c r="SKX29" s="27"/>
      <c r="SKY29" s="27"/>
      <c r="SKZ29" s="27"/>
      <c r="SLA29" s="27"/>
      <c r="SLB29" s="27"/>
      <c r="SLC29" s="27"/>
      <c r="SLD29" s="28"/>
      <c r="SLE29" s="17"/>
      <c r="SLF29" s="27"/>
      <c r="SLG29" s="27"/>
      <c r="SLH29" s="27"/>
      <c r="SLI29" s="27"/>
      <c r="SLJ29" s="27"/>
      <c r="SLK29" s="27"/>
      <c r="SLL29" s="28"/>
      <c r="SLM29" s="17"/>
      <c r="SLN29" s="27"/>
      <c r="SLO29" s="27"/>
      <c r="SLP29" s="27"/>
      <c r="SLQ29" s="27"/>
      <c r="SLR29" s="27"/>
      <c r="SLS29" s="27"/>
      <c r="SLT29" s="28"/>
      <c r="SLU29" s="17"/>
      <c r="SLV29" s="27"/>
      <c r="SLW29" s="27"/>
      <c r="SLX29" s="27"/>
      <c r="SLY29" s="27"/>
      <c r="SLZ29" s="27"/>
      <c r="SMA29" s="27"/>
      <c r="SMB29" s="28"/>
      <c r="SMC29" s="17"/>
      <c r="SMD29" s="27"/>
      <c r="SME29" s="27"/>
      <c r="SMF29" s="27"/>
      <c r="SMG29" s="27"/>
      <c r="SMH29" s="27"/>
      <c r="SMI29" s="27"/>
      <c r="SMJ29" s="28"/>
      <c r="SMK29" s="17"/>
      <c r="SML29" s="27"/>
      <c r="SMM29" s="27"/>
      <c r="SMN29" s="27"/>
      <c r="SMO29" s="27"/>
      <c r="SMP29" s="27"/>
      <c r="SMQ29" s="27"/>
      <c r="SMR29" s="28"/>
      <c r="SMS29" s="17"/>
      <c r="SMT29" s="27"/>
      <c r="SMU29" s="27"/>
      <c r="SMV29" s="27"/>
      <c r="SMW29" s="27"/>
      <c r="SMX29" s="27"/>
      <c r="SMY29" s="27"/>
      <c r="SMZ29" s="28"/>
      <c r="SNA29" s="17"/>
      <c r="SNB29" s="27"/>
      <c r="SNC29" s="27"/>
      <c r="SND29" s="27"/>
      <c r="SNE29" s="27"/>
      <c r="SNF29" s="27"/>
      <c r="SNG29" s="27"/>
      <c r="SNH29" s="28"/>
      <c r="SNI29" s="17"/>
      <c r="SNJ29" s="27"/>
      <c r="SNK29" s="27"/>
      <c r="SNL29" s="27"/>
      <c r="SNM29" s="27"/>
      <c r="SNN29" s="27"/>
      <c r="SNO29" s="27"/>
      <c r="SNP29" s="28"/>
      <c r="SNQ29" s="17"/>
      <c r="SNR29" s="27"/>
      <c r="SNS29" s="27"/>
      <c r="SNT29" s="27"/>
      <c r="SNU29" s="27"/>
      <c r="SNV29" s="27"/>
      <c r="SNW29" s="27"/>
      <c r="SNX29" s="28"/>
      <c r="SNY29" s="17"/>
      <c r="SNZ29" s="27"/>
      <c r="SOA29" s="27"/>
      <c r="SOB29" s="27"/>
      <c r="SOC29" s="27"/>
      <c r="SOD29" s="27"/>
      <c r="SOE29" s="27"/>
      <c r="SOF29" s="28"/>
      <c r="SOG29" s="17"/>
      <c r="SOH29" s="27"/>
      <c r="SOI29" s="27"/>
      <c r="SOJ29" s="27"/>
      <c r="SOK29" s="27"/>
      <c r="SOL29" s="27"/>
      <c r="SOM29" s="27"/>
      <c r="SON29" s="28"/>
      <c r="SOO29" s="17"/>
      <c r="SOP29" s="27"/>
      <c r="SOQ29" s="27"/>
      <c r="SOR29" s="27"/>
      <c r="SOS29" s="27"/>
      <c r="SOT29" s="27"/>
      <c r="SOU29" s="27"/>
      <c r="SOV29" s="28"/>
      <c r="SOW29" s="17"/>
      <c r="SOX29" s="27"/>
      <c r="SOY29" s="27"/>
      <c r="SOZ29" s="27"/>
      <c r="SPA29" s="27"/>
      <c r="SPB29" s="27"/>
      <c r="SPC29" s="27"/>
      <c r="SPD29" s="28"/>
      <c r="SPE29" s="17"/>
      <c r="SPF29" s="27"/>
      <c r="SPG29" s="27"/>
      <c r="SPH29" s="27"/>
      <c r="SPI29" s="27"/>
      <c r="SPJ29" s="27"/>
      <c r="SPK29" s="27"/>
      <c r="SPL29" s="28"/>
      <c r="SPM29" s="17"/>
      <c r="SPN29" s="27"/>
      <c r="SPO29" s="27"/>
      <c r="SPP29" s="27"/>
      <c r="SPQ29" s="27"/>
      <c r="SPR29" s="27"/>
      <c r="SPS29" s="27"/>
      <c r="SPT29" s="28"/>
      <c r="SPU29" s="17"/>
      <c r="SPV29" s="27"/>
      <c r="SPW29" s="27"/>
      <c r="SPX29" s="27"/>
      <c r="SPY29" s="27"/>
      <c r="SPZ29" s="27"/>
      <c r="SQA29" s="27"/>
      <c r="SQB29" s="28"/>
      <c r="SQC29" s="17"/>
      <c r="SQD29" s="27"/>
      <c r="SQE29" s="27"/>
      <c r="SQF29" s="27"/>
      <c r="SQG29" s="27"/>
      <c r="SQH29" s="27"/>
      <c r="SQI29" s="27"/>
      <c r="SQJ29" s="28"/>
      <c r="SQK29" s="17"/>
      <c r="SQL29" s="27"/>
      <c r="SQM29" s="27"/>
      <c r="SQN29" s="27"/>
      <c r="SQO29" s="27"/>
      <c r="SQP29" s="27"/>
      <c r="SQQ29" s="27"/>
      <c r="SQR29" s="28"/>
      <c r="SQS29" s="17"/>
      <c r="SQT29" s="27"/>
      <c r="SQU29" s="27"/>
      <c r="SQV29" s="27"/>
      <c r="SQW29" s="27"/>
      <c r="SQX29" s="27"/>
      <c r="SQY29" s="27"/>
      <c r="SQZ29" s="28"/>
      <c r="SRA29" s="17"/>
      <c r="SRB29" s="27"/>
      <c r="SRC29" s="27"/>
      <c r="SRD29" s="27"/>
      <c r="SRE29" s="27"/>
      <c r="SRF29" s="27"/>
      <c r="SRG29" s="27"/>
      <c r="SRH29" s="28"/>
      <c r="SRI29" s="17"/>
      <c r="SRJ29" s="27"/>
      <c r="SRK29" s="27"/>
      <c r="SRL29" s="27"/>
      <c r="SRM29" s="27"/>
      <c r="SRN29" s="27"/>
      <c r="SRO29" s="27"/>
      <c r="SRP29" s="28"/>
      <c r="SRQ29" s="17"/>
      <c r="SRR29" s="27"/>
      <c r="SRS29" s="27"/>
      <c r="SRT29" s="27"/>
      <c r="SRU29" s="27"/>
      <c r="SRV29" s="27"/>
      <c r="SRW29" s="27"/>
      <c r="SRX29" s="28"/>
      <c r="SRY29" s="17"/>
      <c r="SRZ29" s="27"/>
      <c r="SSA29" s="27"/>
      <c r="SSB29" s="27"/>
      <c r="SSC29" s="27"/>
      <c r="SSD29" s="27"/>
      <c r="SSE29" s="27"/>
      <c r="SSF29" s="28"/>
      <c r="SSG29" s="17"/>
      <c r="SSH29" s="27"/>
      <c r="SSI29" s="27"/>
      <c r="SSJ29" s="27"/>
      <c r="SSK29" s="27"/>
      <c r="SSL29" s="27"/>
      <c r="SSM29" s="27"/>
      <c r="SSN29" s="28"/>
      <c r="SSO29" s="17"/>
      <c r="SSP29" s="27"/>
      <c r="SSQ29" s="27"/>
      <c r="SSR29" s="27"/>
      <c r="SSS29" s="27"/>
      <c r="SST29" s="27"/>
      <c r="SSU29" s="27"/>
      <c r="SSV29" s="28"/>
      <c r="SSW29" s="17"/>
      <c r="SSX29" s="27"/>
      <c r="SSY29" s="27"/>
      <c r="SSZ29" s="27"/>
      <c r="STA29" s="27"/>
      <c r="STB29" s="27"/>
      <c r="STC29" s="27"/>
      <c r="STD29" s="28"/>
      <c r="STE29" s="17"/>
      <c r="STF29" s="27"/>
      <c r="STG29" s="27"/>
      <c r="STH29" s="27"/>
      <c r="STI29" s="27"/>
      <c r="STJ29" s="27"/>
      <c r="STK29" s="27"/>
      <c r="STL29" s="28"/>
      <c r="STM29" s="17"/>
      <c r="STN29" s="27"/>
      <c r="STO29" s="27"/>
      <c r="STP29" s="27"/>
      <c r="STQ29" s="27"/>
      <c r="STR29" s="27"/>
      <c r="STS29" s="27"/>
      <c r="STT29" s="28"/>
      <c r="STU29" s="17"/>
      <c r="STV29" s="27"/>
      <c r="STW29" s="27"/>
      <c r="STX29" s="27"/>
      <c r="STY29" s="27"/>
      <c r="STZ29" s="27"/>
      <c r="SUA29" s="27"/>
      <c r="SUB29" s="28"/>
      <c r="SUC29" s="17"/>
      <c r="SUD29" s="27"/>
      <c r="SUE29" s="27"/>
      <c r="SUF29" s="27"/>
      <c r="SUG29" s="27"/>
      <c r="SUH29" s="27"/>
      <c r="SUI29" s="27"/>
      <c r="SUJ29" s="28"/>
      <c r="SUK29" s="17"/>
      <c r="SUL29" s="27"/>
      <c r="SUM29" s="27"/>
      <c r="SUN29" s="27"/>
      <c r="SUO29" s="27"/>
      <c r="SUP29" s="27"/>
      <c r="SUQ29" s="27"/>
      <c r="SUR29" s="28"/>
      <c r="SUS29" s="17"/>
      <c r="SUT29" s="27"/>
      <c r="SUU29" s="27"/>
      <c r="SUV29" s="27"/>
      <c r="SUW29" s="27"/>
      <c r="SUX29" s="27"/>
      <c r="SUY29" s="27"/>
      <c r="SUZ29" s="28"/>
      <c r="SVA29" s="17"/>
      <c r="SVB29" s="27"/>
      <c r="SVC29" s="27"/>
      <c r="SVD29" s="27"/>
      <c r="SVE29" s="27"/>
      <c r="SVF29" s="27"/>
      <c r="SVG29" s="27"/>
      <c r="SVH29" s="28"/>
      <c r="SVI29" s="17"/>
      <c r="SVJ29" s="27"/>
      <c r="SVK29" s="27"/>
      <c r="SVL29" s="27"/>
      <c r="SVM29" s="27"/>
      <c r="SVN29" s="27"/>
      <c r="SVO29" s="27"/>
      <c r="SVP29" s="28"/>
      <c r="SVQ29" s="17"/>
      <c r="SVR29" s="27"/>
      <c r="SVS29" s="27"/>
      <c r="SVT29" s="27"/>
      <c r="SVU29" s="27"/>
      <c r="SVV29" s="27"/>
      <c r="SVW29" s="27"/>
      <c r="SVX29" s="28"/>
      <c r="SVY29" s="17"/>
      <c r="SVZ29" s="27"/>
      <c r="SWA29" s="27"/>
      <c r="SWB29" s="27"/>
      <c r="SWC29" s="27"/>
      <c r="SWD29" s="27"/>
      <c r="SWE29" s="27"/>
      <c r="SWF29" s="28"/>
      <c r="SWG29" s="17"/>
      <c r="SWH29" s="27"/>
      <c r="SWI29" s="27"/>
      <c r="SWJ29" s="27"/>
      <c r="SWK29" s="27"/>
      <c r="SWL29" s="27"/>
      <c r="SWM29" s="27"/>
      <c r="SWN29" s="28"/>
      <c r="SWO29" s="17"/>
      <c r="SWP29" s="27"/>
      <c r="SWQ29" s="27"/>
      <c r="SWR29" s="27"/>
      <c r="SWS29" s="27"/>
      <c r="SWT29" s="27"/>
      <c r="SWU29" s="27"/>
      <c r="SWV29" s="28"/>
      <c r="SWW29" s="17"/>
      <c r="SWX29" s="27"/>
      <c r="SWY29" s="27"/>
      <c r="SWZ29" s="27"/>
      <c r="SXA29" s="27"/>
      <c r="SXB29" s="27"/>
      <c r="SXC29" s="27"/>
      <c r="SXD29" s="28"/>
      <c r="SXE29" s="17"/>
      <c r="SXF29" s="27"/>
      <c r="SXG29" s="27"/>
      <c r="SXH29" s="27"/>
      <c r="SXI29" s="27"/>
      <c r="SXJ29" s="27"/>
      <c r="SXK29" s="27"/>
      <c r="SXL29" s="28"/>
      <c r="SXM29" s="17"/>
      <c r="SXN29" s="27"/>
      <c r="SXO29" s="27"/>
      <c r="SXP29" s="27"/>
      <c r="SXQ29" s="27"/>
      <c r="SXR29" s="27"/>
      <c r="SXS29" s="27"/>
      <c r="SXT29" s="28"/>
      <c r="SXU29" s="17"/>
      <c r="SXV29" s="27"/>
      <c r="SXW29" s="27"/>
      <c r="SXX29" s="27"/>
      <c r="SXY29" s="27"/>
      <c r="SXZ29" s="27"/>
      <c r="SYA29" s="27"/>
      <c r="SYB29" s="28"/>
      <c r="SYC29" s="17"/>
      <c r="SYD29" s="27"/>
      <c r="SYE29" s="27"/>
      <c r="SYF29" s="27"/>
      <c r="SYG29" s="27"/>
      <c r="SYH29" s="27"/>
      <c r="SYI29" s="27"/>
      <c r="SYJ29" s="28"/>
      <c r="SYK29" s="17"/>
      <c r="SYL29" s="27"/>
      <c r="SYM29" s="27"/>
      <c r="SYN29" s="27"/>
      <c r="SYO29" s="27"/>
      <c r="SYP29" s="27"/>
      <c r="SYQ29" s="27"/>
      <c r="SYR29" s="28"/>
      <c r="SYS29" s="17"/>
      <c r="SYT29" s="27"/>
      <c r="SYU29" s="27"/>
      <c r="SYV29" s="27"/>
      <c r="SYW29" s="27"/>
      <c r="SYX29" s="27"/>
      <c r="SYY29" s="27"/>
      <c r="SYZ29" s="28"/>
      <c r="SZA29" s="17"/>
      <c r="SZB29" s="27"/>
      <c r="SZC29" s="27"/>
      <c r="SZD29" s="27"/>
      <c r="SZE29" s="27"/>
      <c r="SZF29" s="27"/>
      <c r="SZG29" s="27"/>
      <c r="SZH29" s="28"/>
      <c r="SZI29" s="17"/>
      <c r="SZJ29" s="27"/>
      <c r="SZK29" s="27"/>
      <c r="SZL29" s="27"/>
      <c r="SZM29" s="27"/>
      <c r="SZN29" s="27"/>
      <c r="SZO29" s="27"/>
      <c r="SZP29" s="28"/>
      <c r="SZQ29" s="17"/>
      <c r="SZR29" s="27"/>
      <c r="SZS29" s="27"/>
      <c r="SZT29" s="27"/>
      <c r="SZU29" s="27"/>
      <c r="SZV29" s="27"/>
      <c r="SZW29" s="27"/>
      <c r="SZX29" s="28"/>
      <c r="SZY29" s="17"/>
      <c r="SZZ29" s="27"/>
      <c r="TAA29" s="27"/>
      <c r="TAB29" s="27"/>
      <c r="TAC29" s="27"/>
      <c r="TAD29" s="27"/>
      <c r="TAE29" s="27"/>
      <c r="TAF29" s="28"/>
      <c r="TAG29" s="17"/>
      <c r="TAH29" s="27"/>
      <c r="TAI29" s="27"/>
      <c r="TAJ29" s="27"/>
      <c r="TAK29" s="27"/>
      <c r="TAL29" s="27"/>
      <c r="TAM29" s="27"/>
      <c r="TAN29" s="28"/>
      <c r="TAO29" s="17"/>
      <c r="TAP29" s="27"/>
      <c r="TAQ29" s="27"/>
      <c r="TAR29" s="27"/>
      <c r="TAS29" s="27"/>
      <c r="TAT29" s="27"/>
      <c r="TAU29" s="27"/>
      <c r="TAV29" s="28"/>
      <c r="TAW29" s="17"/>
      <c r="TAX29" s="27"/>
      <c r="TAY29" s="27"/>
      <c r="TAZ29" s="27"/>
      <c r="TBA29" s="27"/>
      <c r="TBB29" s="27"/>
      <c r="TBC29" s="27"/>
      <c r="TBD29" s="28"/>
      <c r="TBE29" s="17"/>
      <c r="TBF29" s="27"/>
      <c r="TBG29" s="27"/>
      <c r="TBH29" s="27"/>
      <c r="TBI29" s="27"/>
      <c r="TBJ29" s="27"/>
      <c r="TBK29" s="27"/>
      <c r="TBL29" s="28"/>
      <c r="TBM29" s="17"/>
      <c r="TBN29" s="27"/>
      <c r="TBO29" s="27"/>
      <c r="TBP29" s="27"/>
      <c r="TBQ29" s="27"/>
      <c r="TBR29" s="27"/>
      <c r="TBS29" s="27"/>
      <c r="TBT29" s="28"/>
      <c r="TBU29" s="17"/>
      <c r="TBV29" s="27"/>
      <c r="TBW29" s="27"/>
      <c r="TBX29" s="27"/>
      <c r="TBY29" s="27"/>
      <c r="TBZ29" s="27"/>
      <c r="TCA29" s="27"/>
      <c r="TCB29" s="28"/>
      <c r="TCC29" s="17"/>
      <c r="TCD29" s="27"/>
      <c r="TCE29" s="27"/>
      <c r="TCF29" s="27"/>
      <c r="TCG29" s="27"/>
      <c r="TCH29" s="27"/>
      <c r="TCI29" s="27"/>
      <c r="TCJ29" s="28"/>
      <c r="TCK29" s="17"/>
      <c r="TCL29" s="27"/>
      <c r="TCM29" s="27"/>
      <c r="TCN29" s="27"/>
      <c r="TCO29" s="27"/>
      <c r="TCP29" s="27"/>
      <c r="TCQ29" s="27"/>
      <c r="TCR29" s="28"/>
      <c r="TCS29" s="17"/>
      <c r="TCT29" s="27"/>
      <c r="TCU29" s="27"/>
      <c r="TCV29" s="27"/>
      <c r="TCW29" s="27"/>
      <c r="TCX29" s="27"/>
      <c r="TCY29" s="27"/>
      <c r="TCZ29" s="28"/>
      <c r="TDA29" s="17"/>
      <c r="TDB29" s="27"/>
      <c r="TDC29" s="27"/>
      <c r="TDD29" s="27"/>
      <c r="TDE29" s="27"/>
      <c r="TDF29" s="27"/>
      <c r="TDG29" s="27"/>
      <c r="TDH29" s="28"/>
      <c r="TDI29" s="17"/>
      <c r="TDJ29" s="27"/>
      <c r="TDK29" s="27"/>
      <c r="TDL29" s="27"/>
      <c r="TDM29" s="27"/>
      <c r="TDN29" s="27"/>
      <c r="TDO29" s="27"/>
      <c r="TDP29" s="28"/>
      <c r="TDQ29" s="17"/>
      <c r="TDR29" s="27"/>
      <c r="TDS29" s="27"/>
      <c r="TDT29" s="27"/>
      <c r="TDU29" s="27"/>
      <c r="TDV29" s="27"/>
      <c r="TDW29" s="27"/>
      <c r="TDX29" s="28"/>
      <c r="TDY29" s="17"/>
      <c r="TDZ29" s="27"/>
      <c r="TEA29" s="27"/>
      <c r="TEB29" s="27"/>
      <c r="TEC29" s="27"/>
      <c r="TED29" s="27"/>
      <c r="TEE29" s="27"/>
      <c r="TEF29" s="28"/>
      <c r="TEG29" s="17"/>
      <c r="TEH29" s="27"/>
      <c r="TEI29" s="27"/>
      <c r="TEJ29" s="27"/>
      <c r="TEK29" s="27"/>
      <c r="TEL29" s="27"/>
      <c r="TEM29" s="27"/>
      <c r="TEN29" s="28"/>
      <c r="TEO29" s="17"/>
      <c r="TEP29" s="27"/>
      <c r="TEQ29" s="27"/>
      <c r="TER29" s="27"/>
      <c r="TES29" s="27"/>
      <c r="TET29" s="27"/>
      <c r="TEU29" s="27"/>
      <c r="TEV29" s="28"/>
      <c r="TEW29" s="17"/>
      <c r="TEX29" s="27"/>
      <c r="TEY29" s="27"/>
      <c r="TEZ29" s="27"/>
      <c r="TFA29" s="27"/>
      <c r="TFB29" s="27"/>
      <c r="TFC29" s="27"/>
      <c r="TFD29" s="28"/>
      <c r="TFE29" s="17"/>
      <c r="TFF29" s="27"/>
      <c r="TFG29" s="27"/>
      <c r="TFH29" s="27"/>
      <c r="TFI29" s="27"/>
      <c r="TFJ29" s="27"/>
      <c r="TFK29" s="27"/>
      <c r="TFL29" s="28"/>
      <c r="TFM29" s="17"/>
      <c r="TFN29" s="27"/>
      <c r="TFO29" s="27"/>
      <c r="TFP29" s="27"/>
      <c r="TFQ29" s="27"/>
      <c r="TFR29" s="27"/>
      <c r="TFS29" s="27"/>
      <c r="TFT29" s="28"/>
      <c r="TFU29" s="17"/>
      <c r="TFV29" s="27"/>
      <c r="TFW29" s="27"/>
      <c r="TFX29" s="27"/>
      <c r="TFY29" s="27"/>
      <c r="TFZ29" s="27"/>
      <c r="TGA29" s="27"/>
      <c r="TGB29" s="28"/>
      <c r="TGC29" s="17"/>
      <c r="TGD29" s="27"/>
      <c r="TGE29" s="27"/>
      <c r="TGF29" s="27"/>
      <c r="TGG29" s="27"/>
      <c r="TGH29" s="27"/>
      <c r="TGI29" s="27"/>
      <c r="TGJ29" s="28"/>
      <c r="TGK29" s="17"/>
      <c r="TGL29" s="27"/>
      <c r="TGM29" s="27"/>
      <c r="TGN29" s="27"/>
      <c r="TGO29" s="27"/>
      <c r="TGP29" s="27"/>
      <c r="TGQ29" s="27"/>
      <c r="TGR29" s="28"/>
      <c r="TGS29" s="17"/>
      <c r="TGT29" s="27"/>
      <c r="TGU29" s="27"/>
      <c r="TGV29" s="27"/>
      <c r="TGW29" s="27"/>
      <c r="TGX29" s="27"/>
      <c r="TGY29" s="27"/>
      <c r="TGZ29" s="28"/>
      <c r="THA29" s="17"/>
      <c r="THB29" s="27"/>
      <c r="THC29" s="27"/>
      <c r="THD29" s="27"/>
      <c r="THE29" s="27"/>
      <c r="THF29" s="27"/>
      <c r="THG29" s="27"/>
      <c r="THH29" s="28"/>
      <c r="THI29" s="17"/>
      <c r="THJ29" s="27"/>
      <c r="THK29" s="27"/>
      <c r="THL29" s="27"/>
      <c r="THM29" s="27"/>
      <c r="THN29" s="27"/>
      <c r="THO29" s="27"/>
      <c r="THP29" s="28"/>
      <c r="THQ29" s="17"/>
      <c r="THR29" s="27"/>
      <c r="THS29" s="27"/>
      <c r="THT29" s="27"/>
      <c r="THU29" s="27"/>
      <c r="THV29" s="27"/>
      <c r="THW29" s="27"/>
      <c r="THX29" s="28"/>
      <c r="THY29" s="17"/>
      <c r="THZ29" s="27"/>
      <c r="TIA29" s="27"/>
      <c r="TIB29" s="27"/>
      <c r="TIC29" s="27"/>
      <c r="TID29" s="27"/>
      <c r="TIE29" s="27"/>
      <c r="TIF29" s="28"/>
      <c r="TIG29" s="17"/>
      <c r="TIH29" s="27"/>
      <c r="TII29" s="27"/>
      <c r="TIJ29" s="27"/>
      <c r="TIK29" s="27"/>
      <c r="TIL29" s="27"/>
      <c r="TIM29" s="27"/>
      <c r="TIN29" s="28"/>
      <c r="TIO29" s="17"/>
      <c r="TIP29" s="27"/>
      <c r="TIQ29" s="27"/>
      <c r="TIR29" s="27"/>
      <c r="TIS29" s="27"/>
      <c r="TIT29" s="27"/>
      <c r="TIU29" s="27"/>
      <c r="TIV29" s="28"/>
      <c r="TIW29" s="17"/>
      <c r="TIX29" s="27"/>
      <c r="TIY29" s="27"/>
      <c r="TIZ29" s="27"/>
      <c r="TJA29" s="27"/>
      <c r="TJB29" s="27"/>
      <c r="TJC29" s="27"/>
      <c r="TJD29" s="28"/>
      <c r="TJE29" s="17"/>
      <c r="TJF29" s="27"/>
      <c r="TJG29" s="27"/>
      <c r="TJH29" s="27"/>
      <c r="TJI29" s="27"/>
      <c r="TJJ29" s="27"/>
      <c r="TJK29" s="27"/>
      <c r="TJL29" s="28"/>
      <c r="TJM29" s="17"/>
      <c r="TJN29" s="27"/>
      <c r="TJO29" s="27"/>
      <c r="TJP29" s="27"/>
      <c r="TJQ29" s="27"/>
      <c r="TJR29" s="27"/>
      <c r="TJS29" s="27"/>
      <c r="TJT29" s="28"/>
      <c r="TJU29" s="17"/>
      <c r="TJV29" s="27"/>
      <c r="TJW29" s="27"/>
      <c r="TJX29" s="27"/>
      <c r="TJY29" s="27"/>
      <c r="TJZ29" s="27"/>
      <c r="TKA29" s="27"/>
      <c r="TKB29" s="28"/>
      <c r="TKC29" s="17"/>
      <c r="TKD29" s="27"/>
      <c r="TKE29" s="27"/>
      <c r="TKF29" s="27"/>
      <c r="TKG29" s="27"/>
      <c r="TKH29" s="27"/>
      <c r="TKI29" s="27"/>
      <c r="TKJ29" s="28"/>
      <c r="TKK29" s="17"/>
      <c r="TKL29" s="27"/>
      <c r="TKM29" s="27"/>
      <c r="TKN29" s="27"/>
      <c r="TKO29" s="27"/>
      <c r="TKP29" s="27"/>
      <c r="TKQ29" s="27"/>
      <c r="TKR29" s="28"/>
      <c r="TKS29" s="17"/>
      <c r="TKT29" s="27"/>
      <c r="TKU29" s="27"/>
      <c r="TKV29" s="27"/>
      <c r="TKW29" s="27"/>
      <c r="TKX29" s="27"/>
      <c r="TKY29" s="27"/>
      <c r="TKZ29" s="28"/>
      <c r="TLA29" s="17"/>
      <c r="TLB29" s="27"/>
      <c r="TLC29" s="27"/>
      <c r="TLD29" s="27"/>
      <c r="TLE29" s="27"/>
      <c r="TLF29" s="27"/>
      <c r="TLG29" s="27"/>
      <c r="TLH29" s="28"/>
      <c r="TLI29" s="17"/>
      <c r="TLJ29" s="27"/>
      <c r="TLK29" s="27"/>
      <c r="TLL29" s="27"/>
      <c r="TLM29" s="27"/>
      <c r="TLN29" s="27"/>
      <c r="TLO29" s="27"/>
      <c r="TLP29" s="28"/>
      <c r="TLQ29" s="17"/>
      <c r="TLR29" s="27"/>
      <c r="TLS29" s="27"/>
      <c r="TLT29" s="27"/>
      <c r="TLU29" s="27"/>
      <c r="TLV29" s="27"/>
      <c r="TLW29" s="27"/>
      <c r="TLX29" s="28"/>
      <c r="TLY29" s="17"/>
      <c r="TLZ29" s="27"/>
      <c r="TMA29" s="27"/>
      <c r="TMB29" s="27"/>
      <c r="TMC29" s="27"/>
      <c r="TMD29" s="27"/>
      <c r="TME29" s="27"/>
      <c r="TMF29" s="28"/>
      <c r="TMG29" s="17"/>
      <c r="TMH29" s="27"/>
      <c r="TMI29" s="27"/>
      <c r="TMJ29" s="27"/>
      <c r="TMK29" s="27"/>
      <c r="TML29" s="27"/>
      <c r="TMM29" s="27"/>
      <c r="TMN29" s="28"/>
      <c r="TMO29" s="17"/>
      <c r="TMP29" s="27"/>
      <c r="TMQ29" s="27"/>
      <c r="TMR29" s="27"/>
      <c r="TMS29" s="27"/>
      <c r="TMT29" s="27"/>
      <c r="TMU29" s="27"/>
      <c r="TMV29" s="28"/>
      <c r="TMW29" s="17"/>
      <c r="TMX29" s="27"/>
      <c r="TMY29" s="27"/>
      <c r="TMZ29" s="27"/>
      <c r="TNA29" s="27"/>
      <c r="TNB29" s="27"/>
      <c r="TNC29" s="27"/>
      <c r="TND29" s="28"/>
      <c r="TNE29" s="17"/>
      <c r="TNF29" s="27"/>
      <c r="TNG29" s="27"/>
      <c r="TNH29" s="27"/>
      <c r="TNI29" s="27"/>
      <c r="TNJ29" s="27"/>
      <c r="TNK29" s="27"/>
      <c r="TNL29" s="28"/>
      <c r="TNM29" s="17"/>
      <c r="TNN29" s="27"/>
      <c r="TNO29" s="27"/>
      <c r="TNP29" s="27"/>
      <c r="TNQ29" s="27"/>
      <c r="TNR29" s="27"/>
      <c r="TNS29" s="27"/>
      <c r="TNT29" s="28"/>
      <c r="TNU29" s="17"/>
      <c r="TNV29" s="27"/>
      <c r="TNW29" s="27"/>
      <c r="TNX29" s="27"/>
      <c r="TNY29" s="27"/>
      <c r="TNZ29" s="27"/>
      <c r="TOA29" s="27"/>
      <c r="TOB29" s="28"/>
      <c r="TOC29" s="17"/>
      <c r="TOD29" s="27"/>
      <c r="TOE29" s="27"/>
      <c r="TOF29" s="27"/>
      <c r="TOG29" s="27"/>
      <c r="TOH29" s="27"/>
      <c r="TOI29" s="27"/>
      <c r="TOJ29" s="28"/>
      <c r="TOK29" s="17"/>
      <c r="TOL29" s="27"/>
      <c r="TOM29" s="27"/>
      <c r="TON29" s="27"/>
      <c r="TOO29" s="27"/>
      <c r="TOP29" s="27"/>
      <c r="TOQ29" s="27"/>
      <c r="TOR29" s="28"/>
      <c r="TOS29" s="17"/>
      <c r="TOT29" s="27"/>
      <c r="TOU29" s="27"/>
      <c r="TOV29" s="27"/>
      <c r="TOW29" s="27"/>
      <c r="TOX29" s="27"/>
      <c r="TOY29" s="27"/>
      <c r="TOZ29" s="28"/>
      <c r="TPA29" s="17"/>
      <c r="TPB29" s="27"/>
      <c r="TPC29" s="27"/>
      <c r="TPD29" s="27"/>
      <c r="TPE29" s="27"/>
      <c r="TPF29" s="27"/>
      <c r="TPG29" s="27"/>
      <c r="TPH29" s="28"/>
      <c r="TPI29" s="17"/>
      <c r="TPJ29" s="27"/>
      <c r="TPK29" s="27"/>
      <c r="TPL29" s="27"/>
      <c r="TPM29" s="27"/>
      <c r="TPN29" s="27"/>
      <c r="TPO29" s="27"/>
      <c r="TPP29" s="28"/>
      <c r="TPQ29" s="17"/>
      <c r="TPR29" s="27"/>
      <c r="TPS29" s="27"/>
      <c r="TPT29" s="27"/>
      <c r="TPU29" s="27"/>
      <c r="TPV29" s="27"/>
      <c r="TPW29" s="27"/>
      <c r="TPX29" s="28"/>
      <c r="TPY29" s="17"/>
      <c r="TPZ29" s="27"/>
      <c r="TQA29" s="27"/>
      <c r="TQB29" s="27"/>
      <c r="TQC29" s="27"/>
      <c r="TQD29" s="27"/>
      <c r="TQE29" s="27"/>
      <c r="TQF29" s="28"/>
      <c r="TQG29" s="17"/>
      <c r="TQH29" s="27"/>
      <c r="TQI29" s="27"/>
      <c r="TQJ29" s="27"/>
      <c r="TQK29" s="27"/>
      <c r="TQL29" s="27"/>
      <c r="TQM29" s="27"/>
      <c r="TQN29" s="28"/>
      <c r="TQO29" s="17"/>
      <c r="TQP29" s="27"/>
      <c r="TQQ29" s="27"/>
      <c r="TQR29" s="27"/>
      <c r="TQS29" s="27"/>
      <c r="TQT29" s="27"/>
      <c r="TQU29" s="27"/>
      <c r="TQV29" s="28"/>
      <c r="TQW29" s="17"/>
      <c r="TQX29" s="27"/>
      <c r="TQY29" s="27"/>
      <c r="TQZ29" s="27"/>
      <c r="TRA29" s="27"/>
      <c r="TRB29" s="27"/>
      <c r="TRC29" s="27"/>
      <c r="TRD29" s="28"/>
      <c r="TRE29" s="17"/>
      <c r="TRF29" s="27"/>
      <c r="TRG29" s="27"/>
      <c r="TRH29" s="27"/>
      <c r="TRI29" s="27"/>
      <c r="TRJ29" s="27"/>
      <c r="TRK29" s="27"/>
      <c r="TRL29" s="28"/>
      <c r="TRM29" s="17"/>
      <c r="TRN29" s="27"/>
      <c r="TRO29" s="27"/>
      <c r="TRP29" s="27"/>
      <c r="TRQ29" s="27"/>
      <c r="TRR29" s="27"/>
      <c r="TRS29" s="27"/>
      <c r="TRT29" s="28"/>
      <c r="TRU29" s="17"/>
      <c r="TRV29" s="27"/>
      <c r="TRW29" s="27"/>
      <c r="TRX29" s="27"/>
      <c r="TRY29" s="27"/>
      <c r="TRZ29" s="27"/>
      <c r="TSA29" s="27"/>
      <c r="TSB29" s="28"/>
      <c r="TSC29" s="17"/>
      <c r="TSD29" s="27"/>
      <c r="TSE29" s="27"/>
      <c r="TSF29" s="27"/>
      <c r="TSG29" s="27"/>
      <c r="TSH29" s="27"/>
      <c r="TSI29" s="27"/>
      <c r="TSJ29" s="28"/>
      <c r="TSK29" s="17"/>
      <c r="TSL29" s="27"/>
      <c r="TSM29" s="27"/>
      <c r="TSN29" s="27"/>
      <c r="TSO29" s="27"/>
      <c r="TSP29" s="27"/>
      <c r="TSQ29" s="27"/>
      <c r="TSR29" s="28"/>
      <c r="TSS29" s="17"/>
      <c r="TST29" s="27"/>
      <c r="TSU29" s="27"/>
      <c r="TSV29" s="27"/>
      <c r="TSW29" s="27"/>
      <c r="TSX29" s="27"/>
      <c r="TSY29" s="27"/>
      <c r="TSZ29" s="28"/>
      <c r="TTA29" s="17"/>
      <c r="TTB29" s="27"/>
      <c r="TTC29" s="27"/>
      <c r="TTD29" s="27"/>
      <c r="TTE29" s="27"/>
      <c r="TTF29" s="27"/>
      <c r="TTG29" s="27"/>
      <c r="TTH29" s="28"/>
      <c r="TTI29" s="17"/>
      <c r="TTJ29" s="27"/>
      <c r="TTK29" s="27"/>
      <c r="TTL29" s="27"/>
      <c r="TTM29" s="27"/>
      <c r="TTN29" s="27"/>
      <c r="TTO29" s="27"/>
      <c r="TTP29" s="28"/>
      <c r="TTQ29" s="17"/>
      <c r="TTR29" s="27"/>
      <c r="TTS29" s="27"/>
      <c r="TTT29" s="27"/>
      <c r="TTU29" s="27"/>
      <c r="TTV29" s="27"/>
      <c r="TTW29" s="27"/>
      <c r="TTX29" s="28"/>
      <c r="TTY29" s="17"/>
      <c r="TTZ29" s="27"/>
      <c r="TUA29" s="27"/>
      <c r="TUB29" s="27"/>
      <c r="TUC29" s="27"/>
      <c r="TUD29" s="27"/>
      <c r="TUE29" s="27"/>
      <c r="TUF29" s="28"/>
      <c r="TUG29" s="17"/>
      <c r="TUH29" s="27"/>
      <c r="TUI29" s="27"/>
      <c r="TUJ29" s="27"/>
      <c r="TUK29" s="27"/>
      <c r="TUL29" s="27"/>
      <c r="TUM29" s="27"/>
      <c r="TUN29" s="28"/>
      <c r="TUO29" s="17"/>
      <c r="TUP29" s="27"/>
      <c r="TUQ29" s="27"/>
      <c r="TUR29" s="27"/>
      <c r="TUS29" s="27"/>
      <c r="TUT29" s="27"/>
      <c r="TUU29" s="27"/>
      <c r="TUV29" s="28"/>
      <c r="TUW29" s="17"/>
      <c r="TUX29" s="27"/>
      <c r="TUY29" s="27"/>
      <c r="TUZ29" s="27"/>
      <c r="TVA29" s="27"/>
      <c r="TVB29" s="27"/>
      <c r="TVC29" s="27"/>
      <c r="TVD29" s="28"/>
      <c r="TVE29" s="17"/>
      <c r="TVF29" s="27"/>
      <c r="TVG29" s="27"/>
      <c r="TVH29" s="27"/>
      <c r="TVI29" s="27"/>
      <c r="TVJ29" s="27"/>
      <c r="TVK29" s="27"/>
      <c r="TVL29" s="28"/>
      <c r="TVM29" s="17"/>
      <c r="TVN29" s="27"/>
      <c r="TVO29" s="27"/>
      <c r="TVP29" s="27"/>
      <c r="TVQ29" s="27"/>
      <c r="TVR29" s="27"/>
      <c r="TVS29" s="27"/>
      <c r="TVT29" s="28"/>
      <c r="TVU29" s="17"/>
      <c r="TVV29" s="27"/>
      <c r="TVW29" s="27"/>
      <c r="TVX29" s="27"/>
      <c r="TVY29" s="27"/>
      <c r="TVZ29" s="27"/>
      <c r="TWA29" s="27"/>
      <c r="TWB29" s="28"/>
      <c r="TWC29" s="17"/>
      <c r="TWD29" s="27"/>
      <c r="TWE29" s="27"/>
      <c r="TWF29" s="27"/>
      <c r="TWG29" s="27"/>
      <c r="TWH29" s="27"/>
      <c r="TWI29" s="27"/>
      <c r="TWJ29" s="28"/>
      <c r="TWK29" s="17"/>
      <c r="TWL29" s="27"/>
      <c r="TWM29" s="27"/>
      <c r="TWN29" s="27"/>
      <c r="TWO29" s="27"/>
      <c r="TWP29" s="27"/>
      <c r="TWQ29" s="27"/>
      <c r="TWR29" s="28"/>
      <c r="TWS29" s="17"/>
      <c r="TWT29" s="27"/>
      <c r="TWU29" s="27"/>
      <c r="TWV29" s="27"/>
      <c r="TWW29" s="27"/>
      <c r="TWX29" s="27"/>
      <c r="TWY29" s="27"/>
      <c r="TWZ29" s="28"/>
      <c r="TXA29" s="17"/>
      <c r="TXB29" s="27"/>
      <c r="TXC29" s="27"/>
      <c r="TXD29" s="27"/>
      <c r="TXE29" s="27"/>
      <c r="TXF29" s="27"/>
      <c r="TXG29" s="27"/>
      <c r="TXH29" s="28"/>
      <c r="TXI29" s="17"/>
      <c r="TXJ29" s="27"/>
      <c r="TXK29" s="27"/>
      <c r="TXL29" s="27"/>
      <c r="TXM29" s="27"/>
      <c r="TXN29" s="27"/>
      <c r="TXO29" s="27"/>
      <c r="TXP29" s="28"/>
      <c r="TXQ29" s="17"/>
      <c r="TXR29" s="27"/>
      <c r="TXS29" s="27"/>
      <c r="TXT29" s="27"/>
      <c r="TXU29" s="27"/>
      <c r="TXV29" s="27"/>
      <c r="TXW29" s="27"/>
      <c r="TXX29" s="28"/>
      <c r="TXY29" s="17"/>
      <c r="TXZ29" s="27"/>
      <c r="TYA29" s="27"/>
      <c r="TYB29" s="27"/>
      <c r="TYC29" s="27"/>
      <c r="TYD29" s="27"/>
      <c r="TYE29" s="27"/>
      <c r="TYF29" s="28"/>
      <c r="TYG29" s="17"/>
      <c r="TYH29" s="27"/>
      <c r="TYI29" s="27"/>
      <c r="TYJ29" s="27"/>
      <c r="TYK29" s="27"/>
      <c r="TYL29" s="27"/>
      <c r="TYM29" s="27"/>
      <c r="TYN29" s="28"/>
      <c r="TYO29" s="17"/>
      <c r="TYP29" s="27"/>
      <c r="TYQ29" s="27"/>
      <c r="TYR29" s="27"/>
      <c r="TYS29" s="27"/>
      <c r="TYT29" s="27"/>
      <c r="TYU29" s="27"/>
      <c r="TYV29" s="28"/>
      <c r="TYW29" s="17"/>
      <c r="TYX29" s="27"/>
      <c r="TYY29" s="27"/>
      <c r="TYZ29" s="27"/>
      <c r="TZA29" s="27"/>
      <c r="TZB29" s="27"/>
      <c r="TZC29" s="27"/>
      <c r="TZD29" s="28"/>
      <c r="TZE29" s="17"/>
      <c r="TZF29" s="27"/>
      <c r="TZG29" s="27"/>
      <c r="TZH29" s="27"/>
      <c r="TZI29" s="27"/>
      <c r="TZJ29" s="27"/>
      <c r="TZK29" s="27"/>
      <c r="TZL29" s="28"/>
      <c r="TZM29" s="17"/>
      <c r="TZN29" s="27"/>
      <c r="TZO29" s="27"/>
      <c r="TZP29" s="27"/>
      <c r="TZQ29" s="27"/>
      <c r="TZR29" s="27"/>
      <c r="TZS29" s="27"/>
      <c r="TZT29" s="28"/>
      <c r="TZU29" s="17"/>
      <c r="TZV29" s="27"/>
      <c r="TZW29" s="27"/>
      <c r="TZX29" s="27"/>
      <c r="TZY29" s="27"/>
      <c r="TZZ29" s="27"/>
      <c r="UAA29" s="27"/>
      <c r="UAB29" s="28"/>
      <c r="UAC29" s="17"/>
      <c r="UAD29" s="27"/>
      <c r="UAE29" s="27"/>
      <c r="UAF29" s="27"/>
      <c r="UAG29" s="27"/>
      <c r="UAH29" s="27"/>
      <c r="UAI29" s="27"/>
      <c r="UAJ29" s="28"/>
      <c r="UAK29" s="17"/>
      <c r="UAL29" s="27"/>
      <c r="UAM29" s="27"/>
      <c r="UAN29" s="27"/>
      <c r="UAO29" s="27"/>
      <c r="UAP29" s="27"/>
      <c r="UAQ29" s="27"/>
      <c r="UAR29" s="28"/>
      <c r="UAS29" s="17"/>
      <c r="UAT29" s="27"/>
      <c r="UAU29" s="27"/>
      <c r="UAV29" s="27"/>
      <c r="UAW29" s="27"/>
      <c r="UAX29" s="27"/>
      <c r="UAY29" s="27"/>
      <c r="UAZ29" s="28"/>
      <c r="UBA29" s="17"/>
      <c r="UBB29" s="27"/>
      <c r="UBC29" s="27"/>
      <c r="UBD29" s="27"/>
      <c r="UBE29" s="27"/>
      <c r="UBF29" s="27"/>
      <c r="UBG29" s="27"/>
      <c r="UBH29" s="28"/>
      <c r="UBI29" s="17"/>
      <c r="UBJ29" s="27"/>
      <c r="UBK29" s="27"/>
      <c r="UBL29" s="27"/>
      <c r="UBM29" s="27"/>
      <c r="UBN29" s="27"/>
      <c r="UBO29" s="27"/>
      <c r="UBP29" s="28"/>
      <c r="UBQ29" s="17"/>
      <c r="UBR29" s="27"/>
      <c r="UBS29" s="27"/>
      <c r="UBT29" s="27"/>
      <c r="UBU29" s="27"/>
      <c r="UBV29" s="27"/>
      <c r="UBW29" s="27"/>
      <c r="UBX29" s="28"/>
      <c r="UBY29" s="17"/>
      <c r="UBZ29" s="27"/>
      <c r="UCA29" s="27"/>
      <c r="UCB29" s="27"/>
      <c r="UCC29" s="27"/>
      <c r="UCD29" s="27"/>
      <c r="UCE29" s="27"/>
      <c r="UCF29" s="28"/>
      <c r="UCG29" s="17"/>
      <c r="UCH29" s="27"/>
      <c r="UCI29" s="27"/>
      <c r="UCJ29" s="27"/>
      <c r="UCK29" s="27"/>
      <c r="UCL29" s="27"/>
      <c r="UCM29" s="27"/>
      <c r="UCN29" s="28"/>
      <c r="UCO29" s="17"/>
      <c r="UCP29" s="27"/>
      <c r="UCQ29" s="27"/>
      <c r="UCR29" s="27"/>
      <c r="UCS29" s="27"/>
      <c r="UCT29" s="27"/>
      <c r="UCU29" s="27"/>
      <c r="UCV29" s="28"/>
      <c r="UCW29" s="17"/>
      <c r="UCX29" s="27"/>
      <c r="UCY29" s="27"/>
      <c r="UCZ29" s="27"/>
      <c r="UDA29" s="27"/>
      <c r="UDB29" s="27"/>
      <c r="UDC29" s="27"/>
      <c r="UDD29" s="28"/>
      <c r="UDE29" s="17"/>
      <c r="UDF29" s="27"/>
      <c r="UDG29" s="27"/>
      <c r="UDH29" s="27"/>
      <c r="UDI29" s="27"/>
      <c r="UDJ29" s="27"/>
      <c r="UDK29" s="27"/>
      <c r="UDL29" s="28"/>
      <c r="UDM29" s="17"/>
      <c r="UDN29" s="27"/>
      <c r="UDO29" s="27"/>
      <c r="UDP29" s="27"/>
      <c r="UDQ29" s="27"/>
      <c r="UDR29" s="27"/>
      <c r="UDS29" s="27"/>
      <c r="UDT29" s="28"/>
      <c r="UDU29" s="17"/>
      <c r="UDV29" s="27"/>
      <c r="UDW29" s="27"/>
      <c r="UDX29" s="27"/>
      <c r="UDY29" s="27"/>
      <c r="UDZ29" s="27"/>
      <c r="UEA29" s="27"/>
      <c r="UEB29" s="28"/>
      <c r="UEC29" s="17"/>
      <c r="UED29" s="27"/>
      <c r="UEE29" s="27"/>
      <c r="UEF29" s="27"/>
      <c r="UEG29" s="27"/>
      <c r="UEH29" s="27"/>
      <c r="UEI29" s="27"/>
      <c r="UEJ29" s="28"/>
      <c r="UEK29" s="17"/>
      <c r="UEL29" s="27"/>
      <c r="UEM29" s="27"/>
      <c r="UEN29" s="27"/>
      <c r="UEO29" s="27"/>
      <c r="UEP29" s="27"/>
      <c r="UEQ29" s="27"/>
      <c r="UER29" s="28"/>
      <c r="UES29" s="17"/>
      <c r="UET29" s="27"/>
      <c r="UEU29" s="27"/>
      <c r="UEV29" s="27"/>
      <c r="UEW29" s="27"/>
      <c r="UEX29" s="27"/>
      <c r="UEY29" s="27"/>
      <c r="UEZ29" s="28"/>
      <c r="UFA29" s="17"/>
      <c r="UFB29" s="27"/>
      <c r="UFC29" s="27"/>
      <c r="UFD29" s="27"/>
      <c r="UFE29" s="27"/>
      <c r="UFF29" s="27"/>
      <c r="UFG29" s="27"/>
      <c r="UFH29" s="28"/>
      <c r="UFI29" s="17"/>
      <c r="UFJ29" s="27"/>
      <c r="UFK29" s="27"/>
      <c r="UFL29" s="27"/>
      <c r="UFM29" s="27"/>
      <c r="UFN29" s="27"/>
      <c r="UFO29" s="27"/>
      <c r="UFP29" s="28"/>
      <c r="UFQ29" s="17"/>
      <c r="UFR29" s="27"/>
      <c r="UFS29" s="27"/>
      <c r="UFT29" s="27"/>
      <c r="UFU29" s="27"/>
      <c r="UFV29" s="27"/>
      <c r="UFW29" s="27"/>
      <c r="UFX29" s="28"/>
      <c r="UFY29" s="17"/>
      <c r="UFZ29" s="27"/>
      <c r="UGA29" s="27"/>
      <c r="UGB29" s="27"/>
      <c r="UGC29" s="27"/>
      <c r="UGD29" s="27"/>
      <c r="UGE29" s="27"/>
      <c r="UGF29" s="28"/>
      <c r="UGG29" s="17"/>
      <c r="UGH29" s="27"/>
      <c r="UGI29" s="27"/>
      <c r="UGJ29" s="27"/>
      <c r="UGK29" s="27"/>
      <c r="UGL29" s="27"/>
      <c r="UGM29" s="27"/>
      <c r="UGN29" s="28"/>
      <c r="UGO29" s="17"/>
      <c r="UGP29" s="27"/>
      <c r="UGQ29" s="27"/>
      <c r="UGR29" s="27"/>
      <c r="UGS29" s="27"/>
      <c r="UGT29" s="27"/>
      <c r="UGU29" s="27"/>
      <c r="UGV29" s="28"/>
      <c r="UGW29" s="17"/>
      <c r="UGX29" s="27"/>
      <c r="UGY29" s="27"/>
      <c r="UGZ29" s="27"/>
      <c r="UHA29" s="27"/>
      <c r="UHB29" s="27"/>
      <c r="UHC29" s="27"/>
      <c r="UHD29" s="28"/>
      <c r="UHE29" s="17"/>
      <c r="UHF29" s="27"/>
      <c r="UHG29" s="27"/>
      <c r="UHH29" s="27"/>
      <c r="UHI29" s="27"/>
      <c r="UHJ29" s="27"/>
      <c r="UHK29" s="27"/>
      <c r="UHL29" s="28"/>
      <c r="UHM29" s="17"/>
      <c r="UHN29" s="27"/>
      <c r="UHO29" s="27"/>
      <c r="UHP29" s="27"/>
      <c r="UHQ29" s="27"/>
      <c r="UHR29" s="27"/>
      <c r="UHS29" s="27"/>
      <c r="UHT29" s="28"/>
      <c r="UHU29" s="17"/>
      <c r="UHV29" s="27"/>
      <c r="UHW29" s="27"/>
      <c r="UHX29" s="27"/>
      <c r="UHY29" s="27"/>
      <c r="UHZ29" s="27"/>
      <c r="UIA29" s="27"/>
      <c r="UIB29" s="28"/>
      <c r="UIC29" s="17"/>
      <c r="UID29" s="27"/>
      <c r="UIE29" s="27"/>
      <c r="UIF29" s="27"/>
      <c r="UIG29" s="27"/>
      <c r="UIH29" s="27"/>
      <c r="UII29" s="27"/>
      <c r="UIJ29" s="28"/>
      <c r="UIK29" s="17"/>
      <c r="UIL29" s="27"/>
      <c r="UIM29" s="27"/>
      <c r="UIN29" s="27"/>
      <c r="UIO29" s="27"/>
      <c r="UIP29" s="27"/>
      <c r="UIQ29" s="27"/>
      <c r="UIR29" s="28"/>
      <c r="UIS29" s="17"/>
      <c r="UIT29" s="27"/>
      <c r="UIU29" s="27"/>
      <c r="UIV29" s="27"/>
      <c r="UIW29" s="27"/>
      <c r="UIX29" s="27"/>
      <c r="UIY29" s="27"/>
      <c r="UIZ29" s="28"/>
      <c r="UJA29" s="17"/>
      <c r="UJB29" s="27"/>
      <c r="UJC29" s="27"/>
      <c r="UJD29" s="27"/>
      <c r="UJE29" s="27"/>
      <c r="UJF29" s="27"/>
      <c r="UJG29" s="27"/>
      <c r="UJH29" s="28"/>
      <c r="UJI29" s="17"/>
      <c r="UJJ29" s="27"/>
      <c r="UJK29" s="27"/>
      <c r="UJL29" s="27"/>
      <c r="UJM29" s="27"/>
      <c r="UJN29" s="27"/>
      <c r="UJO29" s="27"/>
      <c r="UJP29" s="28"/>
      <c r="UJQ29" s="17"/>
      <c r="UJR29" s="27"/>
      <c r="UJS29" s="27"/>
      <c r="UJT29" s="27"/>
      <c r="UJU29" s="27"/>
      <c r="UJV29" s="27"/>
      <c r="UJW29" s="27"/>
      <c r="UJX29" s="28"/>
      <c r="UJY29" s="17"/>
      <c r="UJZ29" s="27"/>
      <c r="UKA29" s="27"/>
      <c r="UKB29" s="27"/>
      <c r="UKC29" s="27"/>
      <c r="UKD29" s="27"/>
      <c r="UKE29" s="27"/>
      <c r="UKF29" s="28"/>
      <c r="UKG29" s="17"/>
      <c r="UKH29" s="27"/>
      <c r="UKI29" s="27"/>
      <c r="UKJ29" s="27"/>
      <c r="UKK29" s="27"/>
      <c r="UKL29" s="27"/>
      <c r="UKM29" s="27"/>
      <c r="UKN29" s="28"/>
      <c r="UKO29" s="17"/>
      <c r="UKP29" s="27"/>
      <c r="UKQ29" s="27"/>
      <c r="UKR29" s="27"/>
      <c r="UKS29" s="27"/>
      <c r="UKT29" s="27"/>
      <c r="UKU29" s="27"/>
      <c r="UKV29" s="28"/>
      <c r="UKW29" s="17"/>
      <c r="UKX29" s="27"/>
      <c r="UKY29" s="27"/>
      <c r="UKZ29" s="27"/>
      <c r="ULA29" s="27"/>
      <c r="ULB29" s="27"/>
      <c r="ULC29" s="27"/>
      <c r="ULD29" s="28"/>
      <c r="ULE29" s="17"/>
      <c r="ULF29" s="27"/>
      <c r="ULG29" s="27"/>
      <c r="ULH29" s="27"/>
      <c r="ULI29" s="27"/>
      <c r="ULJ29" s="27"/>
      <c r="ULK29" s="27"/>
      <c r="ULL29" s="28"/>
      <c r="ULM29" s="17"/>
      <c r="ULN29" s="27"/>
      <c r="ULO29" s="27"/>
      <c r="ULP29" s="27"/>
      <c r="ULQ29" s="27"/>
      <c r="ULR29" s="27"/>
      <c r="ULS29" s="27"/>
      <c r="ULT29" s="28"/>
      <c r="ULU29" s="17"/>
      <c r="ULV29" s="27"/>
      <c r="ULW29" s="27"/>
      <c r="ULX29" s="27"/>
      <c r="ULY29" s="27"/>
      <c r="ULZ29" s="27"/>
      <c r="UMA29" s="27"/>
      <c r="UMB29" s="28"/>
      <c r="UMC29" s="17"/>
      <c r="UMD29" s="27"/>
      <c r="UME29" s="27"/>
      <c r="UMF29" s="27"/>
      <c r="UMG29" s="27"/>
      <c r="UMH29" s="27"/>
      <c r="UMI29" s="27"/>
      <c r="UMJ29" s="28"/>
      <c r="UMK29" s="17"/>
      <c r="UML29" s="27"/>
      <c r="UMM29" s="27"/>
      <c r="UMN29" s="27"/>
      <c r="UMO29" s="27"/>
      <c r="UMP29" s="27"/>
      <c r="UMQ29" s="27"/>
      <c r="UMR29" s="28"/>
      <c r="UMS29" s="17"/>
      <c r="UMT29" s="27"/>
      <c r="UMU29" s="27"/>
      <c r="UMV29" s="27"/>
      <c r="UMW29" s="27"/>
      <c r="UMX29" s="27"/>
      <c r="UMY29" s="27"/>
      <c r="UMZ29" s="28"/>
      <c r="UNA29" s="17"/>
      <c r="UNB29" s="27"/>
      <c r="UNC29" s="27"/>
      <c r="UND29" s="27"/>
      <c r="UNE29" s="27"/>
      <c r="UNF29" s="27"/>
      <c r="UNG29" s="27"/>
      <c r="UNH29" s="28"/>
      <c r="UNI29" s="17"/>
      <c r="UNJ29" s="27"/>
      <c r="UNK29" s="27"/>
      <c r="UNL29" s="27"/>
      <c r="UNM29" s="27"/>
      <c r="UNN29" s="27"/>
      <c r="UNO29" s="27"/>
      <c r="UNP29" s="28"/>
      <c r="UNQ29" s="17"/>
      <c r="UNR29" s="27"/>
      <c r="UNS29" s="27"/>
      <c r="UNT29" s="27"/>
      <c r="UNU29" s="27"/>
      <c r="UNV29" s="27"/>
      <c r="UNW29" s="27"/>
      <c r="UNX29" s="28"/>
      <c r="UNY29" s="17"/>
      <c r="UNZ29" s="27"/>
      <c r="UOA29" s="27"/>
      <c r="UOB29" s="27"/>
      <c r="UOC29" s="27"/>
      <c r="UOD29" s="27"/>
      <c r="UOE29" s="27"/>
      <c r="UOF29" s="28"/>
      <c r="UOG29" s="17"/>
      <c r="UOH29" s="27"/>
      <c r="UOI29" s="27"/>
      <c r="UOJ29" s="27"/>
      <c r="UOK29" s="27"/>
      <c r="UOL29" s="27"/>
      <c r="UOM29" s="27"/>
      <c r="UON29" s="28"/>
      <c r="UOO29" s="17"/>
      <c r="UOP29" s="27"/>
      <c r="UOQ29" s="27"/>
      <c r="UOR29" s="27"/>
      <c r="UOS29" s="27"/>
      <c r="UOT29" s="27"/>
      <c r="UOU29" s="27"/>
      <c r="UOV29" s="28"/>
      <c r="UOW29" s="17"/>
      <c r="UOX29" s="27"/>
      <c r="UOY29" s="27"/>
      <c r="UOZ29" s="27"/>
      <c r="UPA29" s="27"/>
      <c r="UPB29" s="27"/>
      <c r="UPC29" s="27"/>
      <c r="UPD29" s="28"/>
      <c r="UPE29" s="17"/>
      <c r="UPF29" s="27"/>
      <c r="UPG29" s="27"/>
      <c r="UPH29" s="27"/>
      <c r="UPI29" s="27"/>
      <c r="UPJ29" s="27"/>
      <c r="UPK29" s="27"/>
      <c r="UPL29" s="28"/>
      <c r="UPM29" s="17"/>
      <c r="UPN29" s="27"/>
      <c r="UPO29" s="27"/>
      <c r="UPP29" s="27"/>
      <c r="UPQ29" s="27"/>
      <c r="UPR29" s="27"/>
      <c r="UPS29" s="27"/>
      <c r="UPT29" s="28"/>
      <c r="UPU29" s="17"/>
      <c r="UPV29" s="27"/>
      <c r="UPW29" s="27"/>
      <c r="UPX29" s="27"/>
      <c r="UPY29" s="27"/>
      <c r="UPZ29" s="27"/>
      <c r="UQA29" s="27"/>
      <c r="UQB29" s="28"/>
      <c r="UQC29" s="17"/>
      <c r="UQD29" s="27"/>
      <c r="UQE29" s="27"/>
      <c r="UQF29" s="27"/>
      <c r="UQG29" s="27"/>
      <c r="UQH29" s="27"/>
      <c r="UQI29" s="27"/>
      <c r="UQJ29" s="28"/>
      <c r="UQK29" s="17"/>
      <c r="UQL29" s="27"/>
      <c r="UQM29" s="27"/>
      <c r="UQN29" s="27"/>
      <c r="UQO29" s="27"/>
      <c r="UQP29" s="27"/>
      <c r="UQQ29" s="27"/>
      <c r="UQR29" s="28"/>
      <c r="UQS29" s="17"/>
      <c r="UQT29" s="27"/>
      <c r="UQU29" s="27"/>
      <c r="UQV29" s="27"/>
      <c r="UQW29" s="27"/>
      <c r="UQX29" s="27"/>
      <c r="UQY29" s="27"/>
      <c r="UQZ29" s="28"/>
      <c r="URA29" s="17"/>
      <c r="URB29" s="27"/>
      <c r="URC29" s="27"/>
      <c r="URD29" s="27"/>
      <c r="URE29" s="27"/>
      <c r="URF29" s="27"/>
      <c r="URG29" s="27"/>
      <c r="URH29" s="28"/>
      <c r="URI29" s="17"/>
      <c r="URJ29" s="27"/>
      <c r="URK29" s="27"/>
      <c r="URL29" s="27"/>
      <c r="URM29" s="27"/>
      <c r="URN29" s="27"/>
      <c r="URO29" s="27"/>
      <c r="URP29" s="28"/>
      <c r="URQ29" s="17"/>
      <c r="URR29" s="27"/>
      <c r="URS29" s="27"/>
      <c r="URT29" s="27"/>
      <c r="URU29" s="27"/>
      <c r="URV29" s="27"/>
      <c r="URW29" s="27"/>
      <c r="URX29" s="28"/>
      <c r="URY29" s="17"/>
      <c r="URZ29" s="27"/>
      <c r="USA29" s="27"/>
      <c r="USB29" s="27"/>
      <c r="USC29" s="27"/>
      <c r="USD29" s="27"/>
      <c r="USE29" s="27"/>
      <c r="USF29" s="28"/>
      <c r="USG29" s="17"/>
      <c r="USH29" s="27"/>
      <c r="USI29" s="27"/>
      <c r="USJ29" s="27"/>
      <c r="USK29" s="27"/>
      <c r="USL29" s="27"/>
      <c r="USM29" s="27"/>
      <c r="USN29" s="28"/>
      <c r="USO29" s="17"/>
      <c r="USP29" s="27"/>
      <c r="USQ29" s="27"/>
      <c r="USR29" s="27"/>
      <c r="USS29" s="27"/>
      <c r="UST29" s="27"/>
      <c r="USU29" s="27"/>
      <c r="USV29" s="28"/>
      <c r="USW29" s="17"/>
      <c r="USX29" s="27"/>
      <c r="USY29" s="27"/>
      <c r="USZ29" s="27"/>
      <c r="UTA29" s="27"/>
      <c r="UTB29" s="27"/>
      <c r="UTC29" s="27"/>
      <c r="UTD29" s="28"/>
      <c r="UTE29" s="17"/>
      <c r="UTF29" s="27"/>
      <c r="UTG29" s="27"/>
      <c r="UTH29" s="27"/>
      <c r="UTI29" s="27"/>
      <c r="UTJ29" s="27"/>
      <c r="UTK29" s="27"/>
      <c r="UTL29" s="28"/>
      <c r="UTM29" s="17"/>
      <c r="UTN29" s="27"/>
      <c r="UTO29" s="27"/>
      <c r="UTP29" s="27"/>
      <c r="UTQ29" s="27"/>
      <c r="UTR29" s="27"/>
      <c r="UTS29" s="27"/>
      <c r="UTT29" s="28"/>
      <c r="UTU29" s="17"/>
      <c r="UTV29" s="27"/>
      <c r="UTW29" s="27"/>
      <c r="UTX29" s="27"/>
      <c r="UTY29" s="27"/>
      <c r="UTZ29" s="27"/>
      <c r="UUA29" s="27"/>
      <c r="UUB29" s="28"/>
      <c r="UUC29" s="17"/>
      <c r="UUD29" s="27"/>
      <c r="UUE29" s="27"/>
      <c r="UUF29" s="27"/>
      <c r="UUG29" s="27"/>
      <c r="UUH29" s="27"/>
      <c r="UUI29" s="27"/>
      <c r="UUJ29" s="28"/>
      <c r="UUK29" s="17"/>
      <c r="UUL29" s="27"/>
      <c r="UUM29" s="27"/>
      <c r="UUN29" s="27"/>
      <c r="UUO29" s="27"/>
      <c r="UUP29" s="27"/>
      <c r="UUQ29" s="27"/>
      <c r="UUR29" s="28"/>
      <c r="UUS29" s="17"/>
      <c r="UUT29" s="27"/>
      <c r="UUU29" s="27"/>
      <c r="UUV29" s="27"/>
      <c r="UUW29" s="27"/>
      <c r="UUX29" s="27"/>
      <c r="UUY29" s="27"/>
      <c r="UUZ29" s="28"/>
      <c r="UVA29" s="17"/>
      <c r="UVB29" s="27"/>
      <c r="UVC29" s="27"/>
      <c r="UVD29" s="27"/>
      <c r="UVE29" s="27"/>
      <c r="UVF29" s="27"/>
      <c r="UVG29" s="27"/>
      <c r="UVH29" s="28"/>
      <c r="UVI29" s="17"/>
      <c r="UVJ29" s="27"/>
      <c r="UVK29" s="27"/>
      <c r="UVL29" s="27"/>
      <c r="UVM29" s="27"/>
      <c r="UVN29" s="27"/>
      <c r="UVO29" s="27"/>
      <c r="UVP29" s="28"/>
      <c r="UVQ29" s="17"/>
      <c r="UVR29" s="27"/>
      <c r="UVS29" s="27"/>
      <c r="UVT29" s="27"/>
      <c r="UVU29" s="27"/>
      <c r="UVV29" s="27"/>
      <c r="UVW29" s="27"/>
      <c r="UVX29" s="28"/>
      <c r="UVY29" s="17"/>
      <c r="UVZ29" s="27"/>
      <c r="UWA29" s="27"/>
      <c r="UWB29" s="27"/>
      <c r="UWC29" s="27"/>
      <c r="UWD29" s="27"/>
      <c r="UWE29" s="27"/>
      <c r="UWF29" s="28"/>
      <c r="UWG29" s="17"/>
      <c r="UWH29" s="27"/>
      <c r="UWI29" s="27"/>
      <c r="UWJ29" s="27"/>
      <c r="UWK29" s="27"/>
      <c r="UWL29" s="27"/>
      <c r="UWM29" s="27"/>
      <c r="UWN29" s="28"/>
      <c r="UWO29" s="17"/>
      <c r="UWP29" s="27"/>
      <c r="UWQ29" s="27"/>
      <c r="UWR29" s="27"/>
      <c r="UWS29" s="27"/>
      <c r="UWT29" s="27"/>
      <c r="UWU29" s="27"/>
      <c r="UWV29" s="28"/>
      <c r="UWW29" s="17"/>
      <c r="UWX29" s="27"/>
      <c r="UWY29" s="27"/>
      <c r="UWZ29" s="27"/>
      <c r="UXA29" s="27"/>
      <c r="UXB29" s="27"/>
      <c r="UXC29" s="27"/>
      <c r="UXD29" s="28"/>
      <c r="UXE29" s="17"/>
      <c r="UXF29" s="27"/>
      <c r="UXG29" s="27"/>
      <c r="UXH29" s="27"/>
      <c r="UXI29" s="27"/>
      <c r="UXJ29" s="27"/>
      <c r="UXK29" s="27"/>
      <c r="UXL29" s="28"/>
      <c r="UXM29" s="17"/>
      <c r="UXN29" s="27"/>
      <c r="UXO29" s="27"/>
      <c r="UXP29" s="27"/>
      <c r="UXQ29" s="27"/>
      <c r="UXR29" s="27"/>
      <c r="UXS29" s="27"/>
      <c r="UXT29" s="28"/>
      <c r="UXU29" s="17"/>
      <c r="UXV29" s="27"/>
      <c r="UXW29" s="27"/>
      <c r="UXX29" s="27"/>
      <c r="UXY29" s="27"/>
      <c r="UXZ29" s="27"/>
      <c r="UYA29" s="27"/>
      <c r="UYB29" s="28"/>
      <c r="UYC29" s="17"/>
      <c r="UYD29" s="27"/>
      <c r="UYE29" s="27"/>
      <c r="UYF29" s="27"/>
      <c r="UYG29" s="27"/>
      <c r="UYH29" s="27"/>
      <c r="UYI29" s="27"/>
      <c r="UYJ29" s="28"/>
      <c r="UYK29" s="17"/>
      <c r="UYL29" s="27"/>
      <c r="UYM29" s="27"/>
      <c r="UYN29" s="27"/>
      <c r="UYO29" s="27"/>
      <c r="UYP29" s="27"/>
      <c r="UYQ29" s="27"/>
      <c r="UYR29" s="28"/>
      <c r="UYS29" s="17"/>
      <c r="UYT29" s="27"/>
      <c r="UYU29" s="27"/>
      <c r="UYV29" s="27"/>
      <c r="UYW29" s="27"/>
      <c r="UYX29" s="27"/>
      <c r="UYY29" s="27"/>
      <c r="UYZ29" s="28"/>
      <c r="UZA29" s="17"/>
      <c r="UZB29" s="27"/>
      <c r="UZC29" s="27"/>
      <c r="UZD29" s="27"/>
      <c r="UZE29" s="27"/>
      <c r="UZF29" s="27"/>
      <c r="UZG29" s="27"/>
      <c r="UZH29" s="28"/>
      <c r="UZI29" s="17"/>
      <c r="UZJ29" s="27"/>
      <c r="UZK29" s="27"/>
      <c r="UZL29" s="27"/>
      <c r="UZM29" s="27"/>
      <c r="UZN29" s="27"/>
      <c r="UZO29" s="27"/>
      <c r="UZP29" s="28"/>
      <c r="UZQ29" s="17"/>
      <c r="UZR29" s="27"/>
      <c r="UZS29" s="27"/>
      <c r="UZT29" s="27"/>
      <c r="UZU29" s="27"/>
      <c r="UZV29" s="27"/>
      <c r="UZW29" s="27"/>
      <c r="UZX29" s="28"/>
      <c r="UZY29" s="17"/>
      <c r="UZZ29" s="27"/>
      <c r="VAA29" s="27"/>
      <c r="VAB29" s="27"/>
      <c r="VAC29" s="27"/>
      <c r="VAD29" s="27"/>
      <c r="VAE29" s="27"/>
      <c r="VAF29" s="28"/>
      <c r="VAG29" s="17"/>
      <c r="VAH29" s="27"/>
      <c r="VAI29" s="27"/>
      <c r="VAJ29" s="27"/>
      <c r="VAK29" s="27"/>
      <c r="VAL29" s="27"/>
      <c r="VAM29" s="27"/>
      <c r="VAN29" s="28"/>
      <c r="VAO29" s="17"/>
      <c r="VAP29" s="27"/>
      <c r="VAQ29" s="27"/>
      <c r="VAR29" s="27"/>
      <c r="VAS29" s="27"/>
      <c r="VAT29" s="27"/>
      <c r="VAU29" s="27"/>
      <c r="VAV29" s="28"/>
      <c r="VAW29" s="17"/>
      <c r="VAX29" s="27"/>
      <c r="VAY29" s="27"/>
      <c r="VAZ29" s="27"/>
      <c r="VBA29" s="27"/>
      <c r="VBB29" s="27"/>
      <c r="VBC29" s="27"/>
      <c r="VBD29" s="28"/>
      <c r="VBE29" s="17"/>
      <c r="VBF29" s="27"/>
      <c r="VBG29" s="27"/>
      <c r="VBH29" s="27"/>
      <c r="VBI29" s="27"/>
      <c r="VBJ29" s="27"/>
      <c r="VBK29" s="27"/>
      <c r="VBL29" s="28"/>
      <c r="VBM29" s="17"/>
      <c r="VBN29" s="27"/>
      <c r="VBO29" s="27"/>
      <c r="VBP29" s="27"/>
      <c r="VBQ29" s="27"/>
      <c r="VBR29" s="27"/>
      <c r="VBS29" s="27"/>
      <c r="VBT29" s="28"/>
      <c r="VBU29" s="17"/>
      <c r="VBV29" s="27"/>
      <c r="VBW29" s="27"/>
      <c r="VBX29" s="27"/>
      <c r="VBY29" s="27"/>
      <c r="VBZ29" s="27"/>
      <c r="VCA29" s="27"/>
      <c r="VCB29" s="28"/>
      <c r="VCC29" s="17"/>
      <c r="VCD29" s="27"/>
      <c r="VCE29" s="27"/>
      <c r="VCF29" s="27"/>
      <c r="VCG29" s="27"/>
      <c r="VCH29" s="27"/>
      <c r="VCI29" s="27"/>
      <c r="VCJ29" s="28"/>
      <c r="VCK29" s="17"/>
      <c r="VCL29" s="27"/>
      <c r="VCM29" s="27"/>
      <c r="VCN29" s="27"/>
      <c r="VCO29" s="27"/>
      <c r="VCP29" s="27"/>
      <c r="VCQ29" s="27"/>
      <c r="VCR29" s="28"/>
      <c r="VCS29" s="17"/>
      <c r="VCT29" s="27"/>
      <c r="VCU29" s="27"/>
      <c r="VCV29" s="27"/>
      <c r="VCW29" s="27"/>
      <c r="VCX29" s="27"/>
      <c r="VCY29" s="27"/>
      <c r="VCZ29" s="28"/>
      <c r="VDA29" s="17"/>
      <c r="VDB29" s="27"/>
      <c r="VDC29" s="27"/>
      <c r="VDD29" s="27"/>
      <c r="VDE29" s="27"/>
      <c r="VDF29" s="27"/>
      <c r="VDG29" s="27"/>
      <c r="VDH29" s="28"/>
      <c r="VDI29" s="17"/>
      <c r="VDJ29" s="27"/>
      <c r="VDK29" s="27"/>
      <c r="VDL29" s="27"/>
      <c r="VDM29" s="27"/>
      <c r="VDN29" s="27"/>
      <c r="VDO29" s="27"/>
      <c r="VDP29" s="28"/>
      <c r="VDQ29" s="17"/>
      <c r="VDR29" s="27"/>
      <c r="VDS29" s="27"/>
      <c r="VDT29" s="27"/>
      <c r="VDU29" s="27"/>
      <c r="VDV29" s="27"/>
      <c r="VDW29" s="27"/>
      <c r="VDX29" s="28"/>
      <c r="VDY29" s="17"/>
      <c r="VDZ29" s="27"/>
      <c r="VEA29" s="27"/>
      <c r="VEB29" s="27"/>
      <c r="VEC29" s="27"/>
      <c r="VED29" s="27"/>
      <c r="VEE29" s="27"/>
      <c r="VEF29" s="28"/>
      <c r="VEG29" s="17"/>
      <c r="VEH29" s="27"/>
      <c r="VEI29" s="27"/>
      <c r="VEJ29" s="27"/>
      <c r="VEK29" s="27"/>
      <c r="VEL29" s="27"/>
      <c r="VEM29" s="27"/>
      <c r="VEN29" s="28"/>
      <c r="VEO29" s="17"/>
      <c r="VEP29" s="27"/>
      <c r="VEQ29" s="27"/>
      <c r="VER29" s="27"/>
      <c r="VES29" s="27"/>
      <c r="VET29" s="27"/>
      <c r="VEU29" s="27"/>
      <c r="VEV29" s="28"/>
      <c r="VEW29" s="17"/>
      <c r="VEX29" s="27"/>
      <c r="VEY29" s="27"/>
      <c r="VEZ29" s="27"/>
      <c r="VFA29" s="27"/>
      <c r="VFB29" s="27"/>
      <c r="VFC29" s="27"/>
      <c r="VFD29" s="28"/>
      <c r="VFE29" s="17"/>
      <c r="VFF29" s="27"/>
      <c r="VFG29" s="27"/>
      <c r="VFH29" s="27"/>
      <c r="VFI29" s="27"/>
      <c r="VFJ29" s="27"/>
      <c r="VFK29" s="27"/>
      <c r="VFL29" s="28"/>
      <c r="VFM29" s="17"/>
      <c r="VFN29" s="27"/>
      <c r="VFO29" s="27"/>
      <c r="VFP29" s="27"/>
      <c r="VFQ29" s="27"/>
      <c r="VFR29" s="27"/>
      <c r="VFS29" s="27"/>
      <c r="VFT29" s="28"/>
      <c r="VFU29" s="17"/>
      <c r="VFV29" s="27"/>
      <c r="VFW29" s="27"/>
      <c r="VFX29" s="27"/>
      <c r="VFY29" s="27"/>
      <c r="VFZ29" s="27"/>
      <c r="VGA29" s="27"/>
      <c r="VGB29" s="28"/>
      <c r="VGC29" s="17"/>
      <c r="VGD29" s="27"/>
      <c r="VGE29" s="27"/>
      <c r="VGF29" s="27"/>
      <c r="VGG29" s="27"/>
      <c r="VGH29" s="27"/>
      <c r="VGI29" s="27"/>
      <c r="VGJ29" s="28"/>
      <c r="VGK29" s="17"/>
      <c r="VGL29" s="27"/>
      <c r="VGM29" s="27"/>
      <c r="VGN29" s="27"/>
      <c r="VGO29" s="27"/>
      <c r="VGP29" s="27"/>
      <c r="VGQ29" s="27"/>
      <c r="VGR29" s="28"/>
      <c r="VGS29" s="17"/>
      <c r="VGT29" s="27"/>
      <c r="VGU29" s="27"/>
      <c r="VGV29" s="27"/>
      <c r="VGW29" s="27"/>
      <c r="VGX29" s="27"/>
      <c r="VGY29" s="27"/>
      <c r="VGZ29" s="28"/>
      <c r="VHA29" s="17"/>
      <c r="VHB29" s="27"/>
      <c r="VHC29" s="27"/>
      <c r="VHD29" s="27"/>
      <c r="VHE29" s="27"/>
      <c r="VHF29" s="27"/>
      <c r="VHG29" s="27"/>
      <c r="VHH29" s="28"/>
      <c r="VHI29" s="17"/>
      <c r="VHJ29" s="27"/>
      <c r="VHK29" s="27"/>
      <c r="VHL29" s="27"/>
      <c r="VHM29" s="27"/>
      <c r="VHN29" s="27"/>
      <c r="VHO29" s="27"/>
      <c r="VHP29" s="28"/>
      <c r="VHQ29" s="17"/>
      <c r="VHR29" s="27"/>
      <c r="VHS29" s="27"/>
      <c r="VHT29" s="27"/>
      <c r="VHU29" s="27"/>
      <c r="VHV29" s="27"/>
      <c r="VHW29" s="27"/>
      <c r="VHX29" s="28"/>
      <c r="VHY29" s="17"/>
      <c r="VHZ29" s="27"/>
      <c r="VIA29" s="27"/>
      <c r="VIB29" s="27"/>
      <c r="VIC29" s="27"/>
      <c r="VID29" s="27"/>
      <c r="VIE29" s="27"/>
      <c r="VIF29" s="28"/>
      <c r="VIG29" s="17"/>
      <c r="VIH29" s="27"/>
      <c r="VII29" s="27"/>
      <c r="VIJ29" s="27"/>
      <c r="VIK29" s="27"/>
      <c r="VIL29" s="27"/>
      <c r="VIM29" s="27"/>
      <c r="VIN29" s="28"/>
      <c r="VIO29" s="17"/>
      <c r="VIP29" s="27"/>
      <c r="VIQ29" s="27"/>
      <c r="VIR29" s="27"/>
      <c r="VIS29" s="27"/>
      <c r="VIT29" s="27"/>
      <c r="VIU29" s="27"/>
      <c r="VIV29" s="28"/>
      <c r="VIW29" s="17"/>
      <c r="VIX29" s="27"/>
      <c r="VIY29" s="27"/>
      <c r="VIZ29" s="27"/>
      <c r="VJA29" s="27"/>
      <c r="VJB29" s="27"/>
      <c r="VJC29" s="27"/>
      <c r="VJD29" s="28"/>
      <c r="VJE29" s="17"/>
      <c r="VJF29" s="27"/>
      <c r="VJG29" s="27"/>
      <c r="VJH29" s="27"/>
      <c r="VJI29" s="27"/>
      <c r="VJJ29" s="27"/>
      <c r="VJK29" s="27"/>
      <c r="VJL29" s="28"/>
      <c r="VJM29" s="17"/>
      <c r="VJN29" s="27"/>
      <c r="VJO29" s="27"/>
      <c r="VJP29" s="27"/>
      <c r="VJQ29" s="27"/>
      <c r="VJR29" s="27"/>
      <c r="VJS29" s="27"/>
      <c r="VJT29" s="28"/>
      <c r="VJU29" s="17"/>
      <c r="VJV29" s="27"/>
      <c r="VJW29" s="27"/>
      <c r="VJX29" s="27"/>
      <c r="VJY29" s="27"/>
      <c r="VJZ29" s="27"/>
      <c r="VKA29" s="27"/>
      <c r="VKB29" s="28"/>
      <c r="VKC29" s="17"/>
      <c r="VKD29" s="27"/>
      <c r="VKE29" s="27"/>
      <c r="VKF29" s="27"/>
      <c r="VKG29" s="27"/>
      <c r="VKH29" s="27"/>
      <c r="VKI29" s="27"/>
      <c r="VKJ29" s="28"/>
      <c r="VKK29" s="17"/>
      <c r="VKL29" s="27"/>
      <c r="VKM29" s="27"/>
      <c r="VKN29" s="27"/>
      <c r="VKO29" s="27"/>
      <c r="VKP29" s="27"/>
      <c r="VKQ29" s="27"/>
      <c r="VKR29" s="28"/>
      <c r="VKS29" s="17"/>
      <c r="VKT29" s="27"/>
      <c r="VKU29" s="27"/>
      <c r="VKV29" s="27"/>
      <c r="VKW29" s="27"/>
      <c r="VKX29" s="27"/>
      <c r="VKY29" s="27"/>
      <c r="VKZ29" s="28"/>
      <c r="VLA29" s="17"/>
      <c r="VLB29" s="27"/>
      <c r="VLC29" s="27"/>
      <c r="VLD29" s="27"/>
      <c r="VLE29" s="27"/>
      <c r="VLF29" s="27"/>
      <c r="VLG29" s="27"/>
      <c r="VLH29" s="28"/>
      <c r="VLI29" s="17"/>
      <c r="VLJ29" s="27"/>
      <c r="VLK29" s="27"/>
      <c r="VLL29" s="27"/>
      <c r="VLM29" s="27"/>
      <c r="VLN29" s="27"/>
      <c r="VLO29" s="27"/>
      <c r="VLP29" s="28"/>
      <c r="VLQ29" s="17"/>
      <c r="VLR29" s="27"/>
      <c r="VLS29" s="27"/>
      <c r="VLT29" s="27"/>
      <c r="VLU29" s="27"/>
      <c r="VLV29" s="27"/>
      <c r="VLW29" s="27"/>
      <c r="VLX29" s="28"/>
      <c r="VLY29" s="17"/>
      <c r="VLZ29" s="27"/>
      <c r="VMA29" s="27"/>
      <c r="VMB29" s="27"/>
      <c r="VMC29" s="27"/>
      <c r="VMD29" s="27"/>
      <c r="VME29" s="27"/>
      <c r="VMF29" s="28"/>
      <c r="VMG29" s="17"/>
      <c r="VMH29" s="27"/>
      <c r="VMI29" s="27"/>
      <c r="VMJ29" s="27"/>
      <c r="VMK29" s="27"/>
      <c r="VML29" s="27"/>
      <c r="VMM29" s="27"/>
      <c r="VMN29" s="28"/>
      <c r="VMO29" s="17"/>
      <c r="VMP29" s="27"/>
      <c r="VMQ29" s="27"/>
      <c r="VMR29" s="27"/>
      <c r="VMS29" s="27"/>
      <c r="VMT29" s="27"/>
      <c r="VMU29" s="27"/>
      <c r="VMV29" s="28"/>
      <c r="VMW29" s="17"/>
      <c r="VMX29" s="27"/>
      <c r="VMY29" s="27"/>
      <c r="VMZ29" s="27"/>
      <c r="VNA29" s="27"/>
      <c r="VNB29" s="27"/>
      <c r="VNC29" s="27"/>
      <c r="VND29" s="28"/>
      <c r="VNE29" s="17"/>
      <c r="VNF29" s="27"/>
      <c r="VNG29" s="27"/>
      <c r="VNH29" s="27"/>
      <c r="VNI29" s="27"/>
      <c r="VNJ29" s="27"/>
      <c r="VNK29" s="27"/>
      <c r="VNL29" s="28"/>
      <c r="VNM29" s="17"/>
      <c r="VNN29" s="27"/>
      <c r="VNO29" s="27"/>
      <c r="VNP29" s="27"/>
      <c r="VNQ29" s="27"/>
      <c r="VNR29" s="27"/>
      <c r="VNS29" s="27"/>
      <c r="VNT29" s="28"/>
      <c r="VNU29" s="17"/>
      <c r="VNV29" s="27"/>
      <c r="VNW29" s="27"/>
      <c r="VNX29" s="27"/>
      <c r="VNY29" s="27"/>
      <c r="VNZ29" s="27"/>
      <c r="VOA29" s="27"/>
      <c r="VOB29" s="28"/>
      <c r="VOC29" s="17"/>
      <c r="VOD29" s="27"/>
      <c r="VOE29" s="27"/>
      <c r="VOF29" s="27"/>
      <c r="VOG29" s="27"/>
      <c r="VOH29" s="27"/>
      <c r="VOI29" s="27"/>
      <c r="VOJ29" s="28"/>
      <c r="VOK29" s="17"/>
      <c r="VOL29" s="27"/>
      <c r="VOM29" s="27"/>
      <c r="VON29" s="27"/>
      <c r="VOO29" s="27"/>
      <c r="VOP29" s="27"/>
      <c r="VOQ29" s="27"/>
      <c r="VOR29" s="28"/>
      <c r="VOS29" s="17"/>
      <c r="VOT29" s="27"/>
      <c r="VOU29" s="27"/>
      <c r="VOV29" s="27"/>
      <c r="VOW29" s="27"/>
      <c r="VOX29" s="27"/>
      <c r="VOY29" s="27"/>
      <c r="VOZ29" s="28"/>
      <c r="VPA29" s="17"/>
      <c r="VPB29" s="27"/>
      <c r="VPC29" s="27"/>
      <c r="VPD29" s="27"/>
      <c r="VPE29" s="27"/>
      <c r="VPF29" s="27"/>
      <c r="VPG29" s="27"/>
      <c r="VPH29" s="28"/>
      <c r="VPI29" s="17"/>
      <c r="VPJ29" s="27"/>
      <c r="VPK29" s="27"/>
      <c r="VPL29" s="27"/>
      <c r="VPM29" s="27"/>
      <c r="VPN29" s="27"/>
      <c r="VPO29" s="27"/>
      <c r="VPP29" s="28"/>
      <c r="VPQ29" s="17"/>
      <c r="VPR29" s="27"/>
      <c r="VPS29" s="27"/>
      <c r="VPT29" s="27"/>
      <c r="VPU29" s="27"/>
      <c r="VPV29" s="27"/>
      <c r="VPW29" s="27"/>
      <c r="VPX29" s="28"/>
      <c r="VPY29" s="17"/>
      <c r="VPZ29" s="27"/>
      <c r="VQA29" s="27"/>
      <c r="VQB29" s="27"/>
      <c r="VQC29" s="27"/>
      <c r="VQD29" s="27"/>
      <c r="VQE29" s="27"/>
      <c r="VQF29" s="28"/>
      <c r="VQG29" s="17"/>
      <c r="VQH29" s="27"/>
      <c r="VQI29" s="27"/>
      <c r="VQJ29" s="27"/>
      <c r="VQK29" s="27"/>
      <c r="VQL29" s="27"/>
      <c r="VQM29" s="27"/>
      <c r="VQN29" s="28"/>
      <c r="VQO29" s="17"/>
      <c r="VQP29" s="27"/>
      <c r="VQQ29" s="27"/>
      <c r="VQR29" s="27"/>
      <c r="VQS29" s="27"/>
      <c r="VQT29" s="27"/>
      <c r="VQU29" s="27"/>
      <c r="VQV29" s="28"/>
      <c r="VQW29" s="17"/>
      <c r="VQX29" s="27"/>
      <c r="VQY29" s="27"/>
      <c r="VQZ29" s="27"/>
      <c r="VRA29" s="27"/>
      <c r="VRB29" s="27"/>
      <c r="VRC29" s="27"/>
      <c r="VRD29" s="28"/>
      <c r="VRE29" s="17"/>
      <c r="VRF29" s="27"/>
      <c r="VRG29" s="27"/>
      <c r="VRH29" s="27"/>
      <c r="VRI29" s="27"/>
      <c r="VRJ29" s="27"/>
      <c r="VRK29" s="27"/>
      <c r="VRL29" s="28"/>
      <c r="VRM29" s="17"/>
      <c r="VRN29" s="27"/>
      <c r="VRO29" s="27"/>
      <c r="VRP29" s="27"/>
      <c r="VRQ29" s="27"/>
      <c r="VRR29" s="27"/>
      <c r="VRS29" s="27"/>
      <c r="VRT29" s="28"/>
      <c r="VRU29" s="17"/>
      <c r="VRV29" s="27"/>
      <c r="VRW29" s="27"/>
      <c r="VRX29" s="27"/>
      <c r="VRY29" s="27"/>
      <c r="VRZ29" s="27"/>
      <c r="VSA29" s="27"/>
      <c r="VSB29" s="28"/>
      <c r="VSC29" s="17"/>
      <c r="VSD29" s="27"/>
      <c r="VSE29" s="27"/>
      <c r="VSF29" s="27"/>
      <c r="VSG29" s="27"/>
      <c r="VSH29" s="27"/>
      <c r="VSI29" s="27"/>
      <c r="VSJ29" s="28"/>
      <c r="VSK29" s="17"/>
      <c r="VSL29" s="27"/>
      <c r="VSM29" s="27"/>
      <c r="VSN29" s="27"/>
      <c r="VSO29" s="27"/>
      <c r="VSP29" s="27"/>
      <c r="VSQ29" s="27"/>
      <c r="VSR29" s="28"/>
      <c r="VSS29" s="17"/>
      <c r="VST29" s="27"/>
      <c r="VSU29" s="27"/>
      <c r="VSV29" s="27"/>
      <c r="VSW29" s="27"/>
      <c r="VSX29" s="27"/>
      <c r="VSY29" s="27"/>
      <c r="VSZ29" s="28"/>
      <c r="VTA29" s="17"/>
      <c r="VTB29" s="27"/>
      <c r="VTC29" s="27"/>
      <c r="VTD29" s="27"/>
      <c r="VTE29" s="27"/>
      <c r="VTF29" s="27"/>
      <c r="VTG29" s="27"/>
      <c r="VTH29" s="28"/>
      <c r="VTI29" s="17"/>
      <c r="VTJ29" s="27"/>
      <c r="VTK29" s="27"/>
      <c r="VTL29" s="27"/>
      <c r="VTM29" s="27"/>
      <c r="VTN29" s="27"/>
      <c r="VTO29" s="27"/>
      <c r="VTP29" s="28"/>
      <c r="VTQ29" s="17"/>
      <c r="VTR29" s="27"/>
      <c r="VTS29" s="27"/>
      <c r="VTT29" s="27"/>
      <c r="VTU29" s="27"/>
      <c r="VTV29" s="27"/>
      <c r="VTW29" s="27"/>
      <c r="VTX29" s="28"/>
      <c r="VTY29" s="17"/>
      <c r="VTZ29" s="27"/>
      <c r="VUA29" s="27"/>
      <c r="VUB29" s="27"/>
      <c r="VUC29" s="27"/>
      <c r="VUD29" s="27"/>
      <c r="VUE29" s="27"/>
      <c r="VUF29" s="28"/>
      <c r="VUG29" s="17"/>
      <c r="VUH29" s="27"/>
      <c r="VUI29" s="27"/>
      <c r="VUJ29" s="27"/>
      <c r="VUK29" s="27"/>
      <c r="VUL29" s="27"/>
      <c r="VUM29" s="27"/>
      <c r="VUN29" s="28"/>
      <c r="VUO29" s="17"/>
      <c r="VUP29" s="27"/>
      <c r="VUQ29" s="27"/>
      <c r="VUR29" s="27"/>
      <c r="VUS29" s="27"/>
      <c r="VUT29" s="27"/>
      <c r="VUU29" s="27"/>
      <c r="VUV29" s="28"/>
      <c r="VUW29" s="17"/>
      <c r="VUX29" s="27"/>
      <c r="VUY29" s="27"/>
      <c r="VUZ29" s="27"/>
      <c r="VVA29" s="27"/>
      <c r="VVB29" s="27"/>
      <c r="VVC29" s="27"/>
      <c r="VVD29" s="28"/>
      <c r="VVE29" s="17"/>
      <c r="VVF29" s="27"/>
      <c r="VVG29" s="27"/>
      <c r="VVH29" s="27"/>
      <c r="VVI29" s="27"/>
      <c r="VVJ29" s="27"/>
      <c r="VVK29" s="27"/>
      <c r="VVL29" s="28"/>
      <c r="VVM29" s="17"/>
      <c r="VVN29" s="27"/>
      <c r="VVO29" s="27"/>
      <c r="VVP29" s="27"/>
      <c r="VVQ29" s="27"/>
      <c r="VVR29" s="27"/>
      <c r="VVS29" s="27"/>
      <c r="VVT29" s="28"/>
      <c r="VVU29" s="17"/>
      <c r="VVV29" s="27"/>
      <c r="VVW29" s="27"/>
      <c r="VVX29" s="27"/>
      <c r="VVY29" s="27"/>
      <c r="VVZ29" s="27"/>
      <c r="VWA29" s="27"/>
      <c r="VWB29" s="28"/>
      <c r="VWC29" s="17"/>
      <c r="VWD29" s="27"/>
      <c r="VWE29" s="27"/>
      <c r="VWF29" s="27"/>
      <c r="VWG29" s="27"/>
      <c r="VWH29" s="27"/>
      <c r="VWI29" s="27"/>
      <c r="VWJ29" s="28"/>
      <c r="VWK29" s="17"/>
      <c r="VWL29" s="27"/>
      <c r="VWM29" s="27"/>
      <c r="VWN29" s="27"/>
      <c r="VWO29" s="27"/>
      <c r="VWP29" s="27"/>
      <c r="VWQ29" s="27"/>
      <c r="VWR29" s="28"/>
      <c r="VWS29" s="17"/>
      <c r="VWT29" s="27"/>
      <c r="VWU29" s="27"/>
      <c r="VWV29" s="27"/>
      <c r="VWW29" s="27"/>
      <c r="VWX29" s="27"/>
      <c r="VWY29" s="27"/>
      <c r="VWZ29" s="28"/>
      <c r="VXA29" s="17"/>
      <c r="VXB29" s="27"/>
      <c r="VXC29" s="27"/>
      <c r="VXD29" s="27"/>
      <c r="VXE29" s="27"/>
      <c r="VXF29" s="27"/>
      <c r="VXG29" s="27"/>
      <c r="VXH29" s="28"/>
      <c r="VXI29" s="17"/>
      <c r="VXJ29" s="27"/>
      <c r="VXK29" s="27"/>
      <c r="VXL29" s="27"/>
      <c r="VXM29" s="27"/>
      <c r="VXN29" s="27"/>
      <c r="VXO29" s="27"/>
      <c r="VXP29" s="28"/>
      <c r="VXQ29" s="17"/>
      <c r="VXR29" s="27"/>
      <c r="VXS29" s="27"/>
      <c r="VXT29" s="27"/>
      <c r="VXU29" s="27"/>
      <c r="VXV29" s="27"/>
      <c r="VXW29" s="27"/>
      <c r="VXX29" s="28"/>
      <c r="VXY29" s="17"/>
      <c r="VXZ29" s="27"/>
      <c r="VYA29" s="27"/>
      <c r="VYB29" s="27"/>
      <c r="VYC29" s="27"/>
      <c r="VYD29" s="27"/>
      <c r="VYE29" s="27"/>
      <c r="VYF29" s="28"/>
      <c r="VYG29" s="17"/>
      <c r="VYH29" s="27"/>
      <c r="VYI29" s="27"/>
      <c r="VYJ29" s="27"/>
      <c r="VYK29" s="27"/>
      <c r="VYL29" s="27"/>
      <c r="VYM29" s="27"/>
      <c r="VYN29" s="28"/>
      <c r="VYO29" s="17"/>
      <c r="VYP29" s="27"/>
      <c r="VYQ29" s="27"/>
      <c r="VYR29" s="27"/>
      <c r="VYS29" s="27"/>
      <c r="VYT29" s="27"/>
      <c r="VYU29" s="27"/>
      <c r="VYV29" s="28"/>
      <c r="VYW29" s="17"/>
      <c r="VYX29" s="27"/>
      <c r="VYY29" s="27"/>
      <c r="VYZ29" s="27"/>
      <c r="VZA29" s="27"/>
      <c r="VZB29" s="27"/>
      <c r="VZC29" s="27"/>
      <c r="VZD29" s="28"/>
      <c r="VZE29" s="17"/>
      <c r="VZF29" s="27"/>
      <c r="VZG29" s="27"/>
      <c r="VZH29" s="27"/>
      <c r="VZI29" s="27"/>
      <c r="VZJ29" s="27"/>
      <c r="VZK29" s="27"/>
      <c r="VZL29" s="28"/>
      <c r="VZM29" s="17"/>
      <c r="VZN29" s="27"/>
      <c r="VZO29" s="27"/>
      <c r="VZP29" s="27"/>
      <c r="VZQ29" s="27"/>
      <c r="VZR29" s="27"/>
      <c r="VZS29" s="27"/>
      <c r="VZT29" s="28"/>
      <c r="VZU29" s="17"/>
      <c r="VZV29" s="27"/>
      <c r="VZW29" s="27"/>
      <c r="VZX29" s="27"/>
      <c r="VZY29" s="27"/>
      <c r="VZZ29" s="27"/>
      <c r="WAA29" s="27"/>
      <c r="WAB29" s="28"/>
      <c r="WAC29" s="17"/>
      <c r="WAD29" s="27"/>
      <c r="WAE29" s="27"/>
      <c r="WAF29" s="27"/>
      <c r="WAG29" s="27"/>
      <c r="WAH29" s="27"/>
      <c r="WAI29" s="27"/>
      <c r="WAJ29" s="28"/>
      <c r="WAK29" s="17"/>
      <c r="WAL29" s="27"/>
      <c r="WAM29" s="27"/>
      <c r="WAN29" s="27"/>
      <c r="WAO29" s="27"/>
      <c r="WAP29" s="27"/>
      <c r="WAQ29" s="27"/>
      <c r="WAR29" s="28"/>
      <c r="WAS29" s="17"/>
      <c r="WAT29" s="27"/>
      <c r="WAU29" s="27"/>
      <c r="WAV29" s="27"/>
      <c r="WAW29" s="27"/>
      <c r="WAX29" s="27"/>
      <c r="WAY29" s="27"/>
      <c r="WAZ29" s="28"/>
      <c r="WBA29" s="17"/>
      <c r="WBB29" s="27"/>
      <c r="WBC29" s="27"/>
      <c r="WBD29" s="27"/>
      <c r="WBE29" s="27"/>
      <c r="WBF29" s="27"/>
      <c r="WBG29" s="27"/>
      <c r="WBH29" s="28"/>
      <c r="WBI29" s="17"/>
      <c r="WBJ29" s="27"/>
      <c r="WBK29" s="27"/>
      <c r="WBL29" s="27"/>
      <c r="WBM29" s="27"/>
      <c r="WBN29" s="27"/>
      <c r="WBO29" s="27"/>
      <c r="WBP29" s="28"/>
      <c r="WBQ29" s="17"/>
      <c r="WBR29" s="27"/>
      <c r="WBS29" s="27"/>
      <c r="WBT29" s="27"/>
      <c r="WBU29" s="27"/>
      <c r="WBV29" s="27"/>
      <c r="WBW29" s="27"/>
      <c r="WBX29" s="28"/>
      <c r="WBY29" s="17"/>
      <c r="WBZ29" s="27"/>
      <c r="WCA29" s="27"/>
      <c r="WCB29" s="27"/>
      <c r="WCC29" s="27"/>
      <c r="WCD29" s="27"/>
      <c r="WCE29" s="27"/>
      <c r="WCF29" s="28"/>
      <c r="WCG29" s="17"/>
      <c r="WCH29" s="27"/>
      <c r="WCI29" s="27"/>
      <c r="WCJ29" s="27"/>
      <c r="WCK29" s="27"/>
      <c r="WCL29" s="27"/>
      <c r="WCM29" s="27"/>
      <c r="WCN29" s="28"/>
      <c r="WCO29" s="17"/>
      <c r="WCP29" s="27"/>
      <c r="WCQ29" s="27"/>
      <c r="WCR29" s="27"/>
      <c r="WCS29" s="27"/>
      <c r="WCT29" s="27"/>
      <c r="WCU29" s="27"/>
      <c r="WCV29" s="28"/>
      <c r="WCW29" s="17"/>
      <c r="WCX29" s="27"/>
      <c r="WCY29" s="27"/>
      <c r="WCZ29" s="27"/>
      <c r="WDA29" s="27"/>
      <c r="WDB29" s="27"/>
      <c r="WDC29" s="27"/>
      <c r="WDD29" s="28"/>
      <c r="WDE29" s="17"/>
      <c r="WDF29" s="27"/>
      <c r="WDG29" s="27"/>
      <c r="WDH29" s="27"/>
      <c r="WDI29" s="27"/>
      <c r="WDJ29" s="27"/>
      <c r="WDK29" s="27"/>
      <c r="WDL29" s="28"/>
      <c r="WDM29" s="17"/>
      <c r="WDN29" s="27"/>
      <c r="WDO29" s="27"/>
      <c r="WDP29" s="27"/>
      <c r="WDQ29" s="27"/>
      <c r="WDR29" s="27"/>
      <c r="WDS29" s="27"/>
      <c r="WDT29" s="28"/>
      <c r="WDU29" s="17"/>
      <c r="WDV29" s="27"/>
      <c r="WDW29" s="27"/>
      <c r="WDX29" s="27"/>
      <c r="WDY29" s="27"/>
      <c r="WDZ29" s="27"/>
      <c r="WEA29" s="27"/>
      <c r="WEB29" s="28"/>
      <c r="WEC29" s="17"/>
      <c r="WED29" s="27"/>
      <c r="WEE29" s="27"/>
      <c r="WEF29" s="27"/>
      <c r="WEG29" s="27"/>
      <c r="WEH29" s="27"/>
      <c r="WEI29" s="27"/>
      <c r="WEJ29" s="28"/>
      <c r="WEK29" s="17"/>
      <c r="WEL29" s="27"/>
      <c r="WEM29" s="27"/>
      <c r="WEN29" s="27"/>
      <c r="WEO29" s="27"/>
      <c r="WEP29" s="27"/>
      <c r="WEQ29" s="27"/>
      <c r="WER29" s="28"/>
      <c r="WES29" s="17"/>
      <c r="WET29" s="27"/>
      <c r="WEU29" s="27"/>
      <c r="WEV29" s="27"/>
      <c r="WEW29" s="27"/>
      <c r="WEX29" s="27"/>
      <c r="WEY29" s="27"/>
      <c r="WEZ29" s="28"/>
      <c r="WFA29" s="17"/>
      <c r="WFB29" s="27"/>
      <c r="WFC29" s="27"/>
      <c r="WFD29" s="27"/>
      <c r="WFE29" s="27"/>
      <c r="WFF29" s="27"/>
      <c r="WFG29" s="27"/>
      <c r="WFH29" s="28"/>
      <c r="WFI29" s="17"/>
      <c r="WFJ29" s="27"/>
      <c r="WFK29" s="27"/>
      <c r="WFL29" s="27"/>
      <c r="WFM29" s="27"/>
      <c r="WFN29" s="27"/>
      <c r="WFO29" s="27"/>
      <c r="WFP29" s="28"/>
      <c r="WFQ29" s="17"/>
      <c r="WFR29" s="27"/>
      <c r="WFS29" s="27"/>
      <c r="WFT29" s="27"/>
      <c r="WFU29" s="27"/>
      <c r="WFV29" s="27"/>
      <c r="WFW29" s="27"/>
      <c r="WFX29" s="28"/>
      <c r="WFY29" s="17"/>
      <c r="WFZ29" s="27"/>
      <c r="WGA29" s="27"/>
      <c r="WGB29" s="27"/>
      <c r="WGC29" s="27"/>
      <c r="WGD29" s="27"/>
      <c r="WGE29" s="27"/>
      <c r="WGF29" s="28"/>
      <c r="WGG29" s="17"/>
      <c r="WGH29" s="27"/>
      <c r="WGI29" s="27"/>
      <c r="WGJ29" s="27"/>
      <c r="WGK29" s="27"/>
      <c r="WGL29" s="27"/>
      <c r="WGM29" s="27"/>
      <c r="WGN29" s="28"/>
      <c r="WGO29" s="17"/>
      <c r="WGP29" s="27"/>
      <c r="WGQ29" s="27"/>
      <c r="WGR29" s="27"/>
      <c r="WGS29" s="27"/>
      <c r="WGT29" s="27"/>
      <c r="WGU29" s="27"/>
      <c r="WGV29" s="28"/>
      <c r="WGW29" s="17"/>
      <c r="WGX29" s="27"/>
      <c r="WGY29" s="27"/>
      <c r="WGZ29" s="27"/>
      <c r="WHA29" s="27"/>
      <c r="WHB29" s="27"/>
      <c r="WHC29" s="27"/>
      <c r="WHD29" s="28"/>
      <c r="WHE29" s="17"/>
      <c r="WHF29" s="27"/>
      <c r="WHG29" s="27"/>
      <c r="WHH29" s="27"/>
      <c r="WHI29" s="27"/>
      <c r="WHJ29" s="27"/>
      <c r="WHK29" s="27"/>
      <c r="WHL29" s="28"/>
      <c r="WHM29" s="17"/>
      <c r="WHN29" s="27"/>
      <c r="WHO29" s="27"/>
      <c r="WHP29" s="27"/>
      <c r="WHQ29" s="27"/>
      <c r="WHR29" s="27"/>
      <c r="WHS29" s="27"/>
      <c r="WHT29" s="28"/>
      <c r="WHU29" s="17"/>
      <c r="WHV29" s="27"/>
      <c r="WHW29" s="27"/>
      <c r="WHX29" s="27"/>
      <c r="WHY29" s="27"/>
      <c r="WHZ29" s="27"/>
      <c r="WIA29" s="27"/>
      <c r="WIB29" s="28"/>
      <c r="WIC29" s="17"/>
      <c r="WID29" s="27"/>
      <c r="WIE29" s="27"/>
      <c r="WIF29" s="27"/>
      <c r="WIG29" s="27"/>
      <c r="WIH29" s="27"/>
      <c r="WII29" s="27"/>
      <c r="WIJ29" s="28"/>
      <c r="WIK29" s="17"/>
      <c r="WIL29" s="27"/>
      <c r="WIM29" s="27"/>
      <c r="WIN29" s="27"/>
      <c r="WIO29" s="27"/>
      <c r="WIP29" s="27"/>
      <c r="WIQ29" s="27"/>
      <c r="WIR29" s="28"/>
      <c r="WIS29" s="17"/>
      <c r="WIT29" s="27"/>
      <c r="WIU29" s="27"/>
      <c r="WIV29" s="27"/>
      <c r="WIW29" s="27"/>
      <c r="WIX29" s="27"/>
      <c r="WIY29" s="27"/>
      <c r="WIZ29" s="28"/>
      <c r="WJA29" s="17"/>
      <c r="WJB29" s="27"/>
      <c r="WJC29" s="27"/>
      <c r="WJD29" s="27"/>
      <c r="WJE29" s="27"/>
      <c r="WJF29" s="27"/>
      <c r="WJG29" s="27"/>
      <c r="WJH29" s="28"/>
      <c r="WJI29" s="17"/>
      <c r="WJJ29" s="27"/>
      <c r="WJK29" s="27"/>
      <c r="WJL29" s="27"/>
      <c r="WJM29" s="27"/>
      <c r="WJN29" s="27"/>
      <c r="WJO29" s="27"/>
      <c r="WJP29" s="28"/>
      <c r="WJQ29" s="17"/>
      <c r="WJR29" s="27"/>
      <c r="WJS29" s="27"/>
      <c r="WJT29" s="27"/>
      <c r="WJU29" s="27"/>
      <c r="WJV29" s="27"/>
      <c r="WJW29" s="27"/>
      <c r="WJX29" s="28"/>
      <c r="WJY29" s="17"/>
      <c r="WJZ29" s="27"/>
      <c r="WKA29" s="27"/>
      <c r="WKB29" s="27"/>
      <c r="WKC29" s="27"/>
      <c r="WKD29" s="27"/>
      <c r="WKE29" s="27"/>
      <c r="WKF29" s="28"/>
      <c r="WKG29" s="17"/>
      <c r="WKH29" s="27"/>
      <c r="WKI29" s="27"/>
      <c r="WKJ29" s="27"/>
      <c r="WKK29" s="27"/>
      <c r="WKL29" s="27"/>
      <c r="WKM29" s="27"/>
      <c r="WKN29" s="28"/>
      <c r="WKO29" s="17"/>
      <c r="WKP29" s="27"/>
      <c r="WKQ29" s="27"/>
      <c r="WKR29" s="27"/>
      <c r="WKS29" s="27"/>
      <c r="WKT29" s="27"/>
      <c r="WKU29" s="27"/>
      <c r="WKV29" s="28"/>
      <c r="WKW29" s="17"/>
      <c r="WKX29" s="27"/>
      <c r="WKY29" s="27"/>
      <c r="WKZ29" s="27"/>
      <c r="WLA29" s="27"/>
      <c r="WLB29" s="27"/>
      <c r="WLC29" s="27"/>
      <c r="WLD29" s="28"/>
      <c r="WLE29" s="17"/>
      <c r="WLF29" s="27"/>
      <c r="WLG29" s="27"/>
      <c r="WLH29" s="27"/>
      <c r="WLI29" s="27"/>
      <c r="WLJ29" s="27"/>
      <c r="WLK29" s="27"/>
      <c r="WLL29" s="28"/>
      <c r="WLM29" s="17"/>
      <c r="WLN29" s="27"/>
      <c r="WLO29" s="27"/>
      <c r="WLP29" s="27"/>
      <c r="WLQ29" s="27"/>
      <c r="WLR29" s="27"/>
      <c r="WLS29" s="27"/>
      <c r="WLT29" s="28"/>
      <c r="WLU29" s="17"/>
      <c r="WLV29" s="27"/>
      <c r="WLW29" s="27"/>
      <c r="WLX29" s="27"/>
      <c r="WLY29" s="27"/>
      <c r="WLZ29" s="27"/>
      <c r="WMA29" s="27"/>
      <c r="WMB29" s="28"/>
      <c r="WMC29" s="17"/>
      <c r="WMD29" s="27"/>
      <c r="WME29" s="27"/>
      <c r="WMF29" s="27"/>
      <c r="WMG29" s="27"/>
      <c r="WMH29" s="27"/>
      <c r="WMI29" s="27"/>
      <c r="WMJ29" s="28"/>
      <c r="WMK29" s="17"/>
      <c r="WML29" s="27"/>
      <c r="WMM29" s="27"/>
      <c r="WMN29" s="27"/>
      <c r="WMO29" s="27"/>
      <c r="WMP29" s="27"/>
      <c r="WMQ29" s="27"/>
      <c r="WMR29" s="28"/>
      <c r="WMS29" s="17"/>
      <c r="WMT29" s="27"/>
      <c r="WMU29" s="27"/>
      <c r="WMV29" s="27"/>
      <c r="WMW29" s="27"/>
      <c r="WMX29" s="27"/>
      <c r="WMY29" s="27"/>
      <c r="WMZ29" s="28"/>
      <c r="WNA29" s="17"/>
      <c r="WNB29" s="27"/>
      <c r="WNC29" s="27"/>
      <c r="WND29" s="27"/>
      <c r="WNE29" s="27"/>
      <c r="WNF29" s="27"/>
      <c r="WNG29" s="27"/>
      <c r="WNH29" s="28"/>
      <c r="WNI29" s="17"/>
      <c r="WNJ29" s="27"/>
      <c r="WNK29" s="27"/>
      <c r="WNL29" s="27"/>
      <c r="WNM29" s="27"/>
      <c r="WNN29" s="27"/>
      <c r="WNO29" s="27"/>
      <c r="WNP29" s="28"/>
      <c r="WNQ29" s="17"/>
      <c r="WNR29" s="27"/>
      <c r="WNS29" s="27"/>
      <c r="WNT29" s="27"/>
      <c r="WNU29" s="27"/>
      <c r="WNV29" s="27"/>
      <c r="WNW29" s="27"/>
      <c r="WNX29" s="28"/>
      <c r="WNY29" s="17"/>
      <c r="WNZ29" s="27"/>
      <c r="WOA29" s="27"/>
      <c r="WOB29" s="27"/>
      <c r="WOC29" s="27"/>
      <c r="WOD29" s="27"/>
      <c r="WOE29" s="27"/>
      <c r="WOF29" s="28"/>
      <c r="WOG29" s="17"/>
      <c r="WOH29" s="27"/>
      <c r="WOI29" s="27"/>
      <c r="WOJ29" s="27"/>
      <c r="WOK29" s="27"/>
      <c r="WOL29" s="27"/>
      <c r="WOM29" s="27"/>
      <c r="WON29" s="28"/>
      <c r="WOO29" s="17"/>
      <c r="WOP29" s="27"/>
      <c r="WOQ29" s="27"/>
      <c r="WOR29" s="27"/>
      <c r="WOS29" s="27"/>
      <c r="WOT29" s="27"/>
      <c r="WOU29" s="27"/>
      <c r="WOV29" s="28"/>
      <c r="WOW29" s="17"/>
      <c r="WOX29" s="27"/>
      <c r="WOY29" s="27"/>
      <c r="WOZ29" s="27"/>
      <c r="WPA29" s="27"/>
      <c r="WPB29" s="27"/>
      <c r="WPC29" s="27"/>
      <c r="WPD29" s="28"/>
      <c r="WPE29" s="17"/>
      <c r="WPF29" s="27"/>
      <c r="WPG29" s="27"/>
      <c r="WPH29" s="27"/>
      <c r="WPI29" s="27"/>
      <c r="WPJ29" s="27"/>
      <c r="WPK29" s="27"/>
      <c r="WPL29" s="28"/>
      <c r="WPM29" s="17"/>
      <c r="WPN29" s="27"/>
      <c r="WPO29" s="27"/>
      <c r="WPP29" s="27"/>
      <c r="WPQ29" s="27"/>
      <c r="WPR29" s="27"/>
      <c r="WPS29" s="27"/>
      <c r="WPT29" s="28"/>
      <c r="WPU29" s="17"/>
      <c r="WPV29" s="27"/>
      <c r="WPW29" s="27"/>
      <c r="WPX29" s="27"/>
      <c r="WPY29" s="27"/>
      <c r="WPZ29" s="27"/>
      <c r="WQA29" s="27"/>
      <c r="WQB29" s="28"/>
      <c r="WQC29" s="17"/>
      <c r="WQD29" s="27"/>
      <c r="WQE29" s="27"/>
      <c r="WQF29" s="27"/>
      <c r="WQG29" s="27"/>
      <c r="WQH29" s="27"/>
      <c r="WQI29" s="27"/>
      <c r="WQJ29" s="28"/>
      <c r="WQK29" s="17"/>
      <c r="WQL29" s="27"/>
      <c r="WQM29" s="27"/>
      <c r="WQN29" s="27"/>
      <c r="WQO29" s="27"/>
      <c r="WQP29" s="27"/>
      <c r="WQQ29" s="27"/>
      <c r="WQR29" s="28"/>
      <c r="WQS29" s="17"/>
      <c r="WQT29" s="27"/>
      <c r="WQU29" s="27"/>
      <c r="WQV29" s="27"/>
      <c r="WQW29" s="27"/>
      <c r="WQX29" s="27"/>
      <c r="WQY29" s="27"/>
      <c r="WQZ29" s="28"/>
      <c r="WRA29" s="17"/>
      <c r="WRB29" s="27"/>
      <c r="WRC29" s="27"/>
      <c r="WRD29" s="27"/>
      <c r="WRE29" s="27"/>
      <c r="WRF29" s="27"/>
      <c r="WRG29" s="27"/>
      <c r="WRH29" s="28"/>
      <c r="WRI29" s="17"/>
      <c r="WRJ29" s="27"/>
      <c r="WRK29" s="27"/>
      <c r="WRL29" s="27"/>
      <c r="WRM29" s="27"/>
      <c r="WRN29" s="27"/>
      <c r="WRO29" s="27"/>
      <c r="WRP29" s="28"/>
      <c r="WRQ29" s="17"/>
      <c r="WRR29" s="27"/>
      <c r="WRS29" s="27"/>
      <c r="WRT29" s="27"/>
      <c r="WRU29" s="27"/>
      <c r="WRV29" s="27"/>
      <c r="WRW29" s="27"/>
      <c r="WRX29" s="28"/>
      <c r="WRY29" s="17"/>
      <c r="WRZ29" s="27"/>
      <c r="WSA29" s="27"/>
      <c r="WSB29" s="27"/>
      <c r="WSC29" s="27"/>
      <c r="WSD29" s="27"/>
      <c r="WSE29" s="27"/>
      <c r="WSF29" s="28"/>
      <c r="WSG29" s="17"/>
      <c r="WSH29" s="27"/>
      <c r="WSI29" s="27"/>
      <c r="WSJ29" s="27"/>
      <c r="WSK29" s="27"/>
      <c r="WSL29" s="27"/>
      <c r="WSM29" s="27"/>
      <c r="WSN29" s="28"/>
      <c r="WSO29" s="17"/>
      <c r="WSP29" s="27"/>
      <c r="WSQ29" s="27"/>
      <c r="WSR29" s="27"/>
      <c r="WSS29" s="27"/>
      <c r="WST29" s="27"/>
      <c r="WSU29" s="27"/>
      <c r="WSV29" s="28"/>
      <c r="WSW29" s="17"/>
      <c r="WSX29" s="27"/>
      <c r="WSY29" s="27"/>
      <c r="WSZ29" s="27"/>
      <c r="WTA29" s="27"/>
      <c r="WTB29" s="27"/>
      <c r="WTC29" s="27"/>
      <c r="WTD29" s="28"/>
      <c r="WTE29" s="17"/>
      <c r="WTF29" s="27"/>
      <c r="WTG29" s="27"/>
      <c r="WTH29" s="27"/>
      <c r="WTI29" s="27"/>
      <c r="WTJ29" s="27"/>
      <c r="WTK29" s="27"/>
      <c r="WTL29" s="28"/>
      <c r="WTM29" s="17"/>
      <c r="WTN29" s="27"/>
      <c r="WTO29" s="27"/>
      <c r="WTP29" s="27"/>
      <c r="WTQ29" s="27"/>
      <c r="WTR29" s="27"/>
      <c r="WTS29" s="27"/>
      <c r="WTT29" s="28"/>
      <c r="WTU29" s="17"/>
      <c r="WTV29" s="27"/>
      <c r="WTW29" s="27"/>
      <c r="WTX29" s="27"/>
      <c r="WTY29" s="27"/>
      <c r="WTZ29" s="27"/>
      <c r="WUA29" s="27"/>
      <c r="WUB29" s="28"/>
      <c r="WUC29" s="17"/>
      <c r="WUD29" s="27"/>
      <c r="WUE29" s="27"/>
      <c r="WUF29" s="27"/>
      <c r="WUG29" s="27"/>
      <c r="WUH29" s="27"/>
      <c r="WUI29" s="27"/>
      <c r="WUJ29" s="28"/>
      <c r="WUK29" s="17"/>
      <c r="WUL29" s="27"/>
      <c r="WUM29" s="27"/>
      <c r="WUN29" s="27"/>
      <c r="WUO29" s="27"/>
      <c r="WUP29" s="27"/>
      <c r="WUQ29" s="27"/>
      <c r="WUR29" s="28"/>
      <c r="WUS29" s="17"/>
      <c r="WUT29" s="27"/>
      <c r="WUU29" s="27"/>
      <c r="WUV29" s="27"/>
      <c r="WUW29" s="27"/>
      <c r="WUX29" s="27"/>
      <c r="WUY29" s="27"/>
      <c r="WUZ29" s="28"/>
      <c r="WVA29" s="17"/>
      <c r="WVB29" s="27"/>
      <c r="WVC29" s="27"/>
      <c r="WVD29" s="27"/>
      <c r="WVE29" s="27"/>
      <c r="WVF29" s="27"/>
      <c r="WVG29" s="27"/>
      <c r="WVH29" s="28"/>
      <c r="WVI29" s="17"/>
      <c r="WVJ29" s="27"/>
      <c r="WVK29" s="27"/>
      <c r="WVL29" s="27"/>
      <c r="WVM29" s="27"/>
      <c r="WVN29" s="27"/>
      <c r="WVO29" s="27"/>
      <c r="WVP29" s="28"/>
      <c r="WVQ29" s="17"/>
      <c r="WVR29" s="27"/>
      <c r="WVS29" s="27"/>
      <c r="WVT29" s="27"/>
      <c r="WVU29" s="27"/>
      <c r="WVV29" s="27"/>
      <c r="WVW29" s="27"/>
      <c r="WVX29" s="28"/>
      <c r="WVY29" s="17"/>
      <c r="WVZ29" s="27"/>
      <c r="WWA29" s="27"/>
      <c r="WWB29" s="27"/>
      <c r="WWC29" s="27"/>
      <c r="WWD29" s="27"/>
      <c r="WWE29" s="27"/>
      <c r="WWF29" s="28"/>
      <c r="WWG29" s="17"/>
      <c r="WWH29" s="27"/>
      <c r="WWI29" s="27"/>
      <c r="WWJ29" s="27"/>
      <c r="WWK29" s="27"/>
      <c r="WWL29" s="27"/>
      <c r="WWM29" s="27"/>
      <c r="WWN29" s="28"/>
      <c r="WWO29" s="17"/>
      <c r="WWP29" s="27"/>
      <c r="WWQ29" s="27"/>
      <c r="WWR29" s="27"/>
      <c r="WWS29" s="27"/>
      <c r="WWT29" s="27"/>
      <c r="WWU29" s="27"/>
      <c r="WWV29" s="28"/>
      <c r="WWW29" s="17"/>
      <c r="WWX29" s="27"/>
      <c r="WWY29" s="27"/>
      <c r="WWZ29" s="27"/>
      <c r="WXA29" s="27"/>
      <c r="WXB29" s="27"/>
      <c r="WXC29" s="27"/>
      <c r="WXD29" s="28"/>
      <c r="WXE29" s="17"/>
      <c r="WXF29" s="27"/>
      <c r="WXG29" s="27"/>
      <c r="WXH29" s="27"/>
      <c r="WXI29" s="27"/>
      <c r="WXJ29" s="27"/>
      <c r="WXK29" s="27"/>
      <c r="WXL29" s="28"/>
      <c r="WXM29" s="17"/>
      <c r="WXN29" s="27"/>
      <c r="WXO29" s="27"/>
      <c r="WXP29" s="27"/>
      <c r="WXQ29" s="27"/>
      <c r="WXR29" s="27"/>
      <c r="WXS29" s="27"/>
      <c r="WXT29" s="28"/>
      <c r="WXU29" s="17"/>
      <c r="WXV29" s="27"/>
      <c r="WXW29" s="27"/>
      <c r="WXX29" s="27"/>
      <c r="WXY29" s="27"/>
      <c r="WXZ29" s="27"/>
      <c r="WYA29" s="27"/>
      <c r="WYB29" s="28"/>
      <c r="WYC29" s="17"/>
      <c r="WYD29" s="27"/>
      <c r="WYE29" s="27"/>
      <c r="WYF29" s="27"/>
      <c r="WYG29" s="27"/>
      <c r="WYH29" s="27"/>
      <c r="WYI29" s="27"/>
      <c r="WYJ29" s="28"/>
      <c r="WYK29" s="17"/>
      <c r="WYL29" s="27"/>
      <c r="WYM29" s="27"/>
      <c r="WYN29" s="27"/>
      <c r="WYO29" s="27"/>
      <c r="WYP29" s="27"/>
      <c r="WYQ29" s="27"/>
      <c r="WYR29" s="28"/>
      <c r="WYS29" s="17"/>
      <c r="WYT29" s="27"/>
      <c r="WYU29" s="27"/>
      <c r="WYV29" s="27"/>
      <c r="WYW29" s="27"/>
      <c r="WYX29" s="27"/>
      <c r="WYY29" s="27"/>
      <c r="WYZ29" s="28"/>
      <c r="WZA29" s="17"/>
      <c r="WZB29" s="27"/>
      <c r="WZC29" s="27"/>
      <c r="WZD29" s="27"/>
      <c r="WZE29" s="27"/>
      <c r="WZF29" s="27"/>
      <c r="WZG29" s="27"/>
      <c r="WZH29" s="28"/>
      <c r="WZI29" s="17"/>
      <c r="WZJ29" s="27"/>
      <c r="WZK29" s="27"/>
      <c r="WZL29" s="27"/>
      <c r="WZM29" s="27"/>
      <c r="WZN29" s="27"/>
      <c r="WZO29" s="27"/>
      <c r="WZP29" s="28"/>
      <c r="WZQ29" s="17"/>
      <c r="WZR29" s="27"/>
      <c r="WZS29" s="27"/>
      <c r="WZT29" s="27"/>
      <c r="WZU29" s="27"/>
      <c r="WZV29" s="27"/>
      <c r="WZW29" s="27"/>
      <c r="WZX29" s="28"/>
      <c r="WZY29" s="17"/>
      <c r="WZZ29" s="27"/>
      <c r="XAA29" s="27"/>
      <c r="XAB29" s="27"/>
      <c r="XAC29" s="27"/>
      <c r="XAD29" s="27"/>
      <c r="XAE29" s="27"/>
      <c r="XAF29" s="28"/>
      <c r="XAG29" s="17"/>
      <c r="XAH29" s="27"/>
      <c r="XAI29" s="27"/>
      <c r="XAJ29" s="27"/>
      <c r="XAK29" s="27"/>
      <c r="XAL29" s="27"/>
      <c r="XAM29" s="27"/>
      <c r="XAN29" s="28"/>
      <c r="XAO29" s="17"/>
      <c r="XAP29" s="27"/>
      <c r="XAQ29" s="27"/>
      <c r="XAR29" s="27"/>
      <c r="XAS29" s="27"/>
      <c r="XAT29" s="27"/>
      <c r="XAU29" s="27"/>
      <c r="XAV29" s="28"/>
      <c r="XAW29" s="17"/>
      <c r="XAX29" s="27"/>
      <c r="XAY29" s="27"/>
      <c r="XAZ29" s="27"/>
      <c r="XBA29" s="27"/>
      <c r="XBB29" s="27"/>
      <c r="XBC29" s="27"/>
      <c r="XBD29" s="28"/>
      <c r="XBE29" s="17"/>
      <c r="XBF29" s="27"/>
      <c r="XBG29" s="27"/>
      <c r="XBH29" s="27"/>
      <c r="XBI29" s="27"/>
      <c r="XBJ29" s="27"/>
      <c r="XBK29" s="27"/>
      <c r="XBL29" s="28"/>
      <c r="XBM29" s="17"/>
      <c r="XBN29" s="27"/>
      <c r="XBO29" s="27"/>
      <c r="XBP29" s="27"/>
      <c r="XBQ29" s="27"/>
      <c r="XBR29" s="27"/>
      <c r="XBS29" s="27"/>
      <c r="XBT29" s="28"/>
      <c r="XBU29" s="17"/>
      <c r="XBV29" s="27"/>
      <c r="XBW29" s="27"/>
      <c r="XBX29" s="27"/>
      <c r="XBY29" s="27"/>
      <c r="XBZ29" s="27"/>
      <c r="XCA29" s="27"/>
      <c r="XCB29" s="28"/>
      <c r="XCC29" s="17"/>
      <c r="XCD29" s="27"/>
      <c r="XCE29" s="27"/>
      <c r="XCF29" s="27"/>
      <c r="XCG29" s="27"/>
      <c r="XCH29" s="27"/>
      <c r="XCI29" s="27"/>
      <c r="XCJ29" s="28"/>
      <c r="XCK29" s="17"/>
      <c r="XCL29" s="27"/>
      <c r="XCM29" s="27"/>
      <c r="XCN29" s="27"/>
      <c r="XCO29" s="27"/>
      <c r="XCP29" s="27"/>
      <c r="XCQ29" s="27"/>
      <c r="XCR29" s="28"/>
      <c r="XCS29" s="17"/>
      <c r="XCT29" s="27"/>
      <c r="XCU29" s="27"/>
      <c r="XCV29" s="27"/>
      <c r="XCW29" s="27"/>
      <c r="XCX29" s="27"/>
      <c r="XCY29" s="27"/>
      <c r="XCZ29" s="28"/>
      <c r="XDA29" s="17"/>
      <c r="XDB29" s="27"/>
      <c r="XDC29" s="27"/>
      <c r="XDD29" s="27"/>
      <c r="XDE29" s="27"/>
      <c r="XDF29" s="27"/>
      <c r="XDG29" s="27"/>
      <c r="XDH29" s="28"/>
      <c r="XDI29" s="17"/>
      <c r="XDJ29" s="27"/>
      <c r="XDK29" s="27"/>
      <c r="XDL29" s="27"/>
      <c r="XDM29" s="27"/>
      <c r="XDN29" s="27"/>
      <c r="XDO29" s="27"/>
      <c r="XDP29" s="28"/>
      <c r="XDQ29" s="17"/>
      <c r="XDR29" s="27"/>
      <c r="XDS29" s="27"/>
      <c r="XDT29" s="27"/>
      <c r="XDU29" s="27"/>
      <c r="XDV29" s="27"/>
      <c r="XDW29" s="27"/>
      <c r="XDX29" s="28"/>
      <c r="XDY29" s="17"/>
      <c r="XDZ29" s="27"/>
      <c r="XEA29" s="27"/>
      <c r="XEB29" s="27"/>
      <c r="XEC29" s="27"/>
      <c r="XED29" s="27"/>
      <c r="XEE29" s="27"/>
      <c r="XEF29" s="28"/>
      <c r="XEG29" s="17"/>
      <c r="XEH29" s="27"/>
      <c r="XEI29" s="27"/>
      <c r="XEJ29" s="27"/>
      <c r="XEK29" s="27"/>
      <c r="XEL29" s="27"/>
      <c r="XEM29" s="27"/>
      <c r="XEN29" s="28"/>
      <c r="XEO29" s="17"/>
      <c r="XEP29" s="27"/>
      <c r="XEQ29" s="27"/>
      <c r="XER29" s="27"/>
      <c r="XES29" s="27"/>
      <c r="XET29" s="27"/>
      <c r="XEU29" s="27"/>
    </row>
    <row r="30" spans="2:16375" s="26" customFormat="1">
      <c r="B30" s="19" t="s">
        <v>122</v>
      </c>
      <c r="C30" s="20" t="s">
        <v>123</v>
      </c>
      <c r="D30" s="107">
        <f>+'[45]CE da incollare'!D43</f>
        <v>-24</v>
      </c>
      <c r="E30" s="107">
        <f>+'[45]CE da incollare'!E43</f>
        <v>0</v>
      </c>
      <c r="F30" s="13">
        <f t="shared" si="0"/>
        <v>-24</v>
      </c>
      <c r="G30" s="91" t="str">
        <f t="shared" si="1"/>
        <v>ns</v>
      </c>
      <c r="H30" s="6"/>
    </row>
    <row r="31" spans="2:16375" s="2" customFormat="1">
      <c r="B31" s="112" t="s">
        <v>164</v>
      </c>
      <c r="C31" s="113" t="s">
        <v>111</v>
      </c>
      <c r="D31" s="114">
        <f t="shared" ref="D31:E31" si="10">+D29+D30</f>
        <v>4523</v>
      </c>
      <c r="E31" s="114">
        <f t="shared" si="10"/>
        <v>4583</v>
      </c>
      <c r="F31" s="114">
        <f t="shared" si="0"/>
        <v>-60</v>
      </c>
      <c r="G31" s="115">
        <f t="shared" si="1"/>
        <v>-1.309186122627104E-2</v>
      </c>
      <c r="H31" s="6"/>
      <c r="P31" s="28"/>
      <c r="Q31" s="17"/>
      <c r="R31" s="27"/>
      <c r="S31" s="27"/>
      <c r="T31" s="27"/>
      <c r="U31" s="27"/>
      <c r="V31" s="27"/>
      <c r="W31" s="27"/>
      <c r="X31" s="28"/>
      <c r="Y31" s="17"/>
      <c r="Z31" s="27"/>
      <c r="AA31" s="27"/>
      <c r="AB31" s="27"/>
      <c r="AC31" s="27"/>
      <c r="AD31" s="27"/>
      <c r="AE31" s="27"/>
      <c r="AF31" s="28"/>
      <c r="AG31" s="17"/>
      <c r="AH31" s="27"/>
      <c r="AI31" s="27"/>
      <c r="AJ31" s="27"/>
      <c r="AK31" s="27"/>
      <c r="AL31" s="27"/>
      <c r="AM31" s="27"/>
      <c r="AN31" s="28"/>
      <c r="AO31" s="17"/>
      <c r="AP31" s="27"/>
      <c r="AQ31" s="27"/>
      <c r="AR31" s="27"/>
      <c r="AS31" s="27"/>
      <c r="AT31" s="27"/>
      <c r="AU31" s="27"/>
      <c r="AV31" s="28"/>
      <c r="AW31" s="17"/>
      <c r="AX31" s="27"/>
      <c r="AY31" s="27"/>
      <c r="AZ31" s="27"/>
      <c r="BA31" s="27"/>
      <c r="BB31" s="27"/>
      <c r="BC31" s="27"/>
      <c r="BD31" s="28"/>
      <c r="BE31" s="17"/>
      <c r="BF31" s="27"/>
      <c r="BG31" s="27"/>
      <c r="BH31" s="27"/>
      <c r="BI31" s="27"/>
      <c r="BJ31" s="27"/>
      <c r="BK31" s="27"/>
      <c r="BL31" s="28"/>
      <c r="BM31" s="17"/>
      <c r="BN31" s="27"/>
      <c r="BO31" s="27"/>
      <c r="BP31" s="27"/>
      <c r="BQ31" s="27"/>
      <c r="BR31" s="27"/>
      <c r="BS31" s="27"/>
      <c r="BT31" s="28"/>
      <c r="BU31" s="17"/>
      <c r="BV31" s="27"/>
      <c r="BW31" s="27"/>
      <c r="BX31" s="27"/>
      <c r="BY31" s="27"/>
      <c r="BZ31" s="27"/>
      <c r="CA31" s="27"/>
      <c r="CB31" s="28"/>
      <c r="CC31" s="17"/>
      <c r="CD31" s="27"/>
      <c r="CE31" s="27"/>
      <c r="CF31" s="27"/>
      <c r="CG31" s="27"/>
      <c r="CH31" s="27"/>
      <c r="CI31" s="27"/>
      <c r="CJ31" s="28"/>
      <c r="CK31" s="17"/>
      <c r="CL31" s="27"/>
      <c r="CM31" s="27"/>
      <c r="CN31" s="27"/>
      <c r="CO31" s="27"/>
      <c r="CP31" s="27"/>
      <c r="CQ31" s="27"/>
      <c r="CR31" s="28"/>
      <c r="CS31" s="17"/>
      <c r="CT31" s="27"/>
      <c r="CU31" s="27"/>
      <c r="CV31" s="27"/>
      <c r="CW31" s="27"/>
      <c r="CX31" s="27"/>
      <c r="CY31" s="27"/>
      <c r="CZ31" s="28"/>
      <c r="DA31" s="17"/>
      <c r="DB31" s="27"/>
      <c r="DC31" s="27"/>
      <c r="DD31" s="27"/>
      <c r="DE31" s="27"/>
      <c r="DF31" s="27"/>
      <c r="DG31" s="27"/>
      <c r="DH31" s="28"/>
      <c r="DI31" s="17"/>
      <c r="DJ31" s="27"/>
      <c r="DK31" s="27"/>
      <c r="DL31" s="27"/>
      <c r="DM31" s="27"/>
      <c r="DN31" s="27"/>
      <c r="DO31" s="27"/>
      <c r="DP31" s="28"/>
      <c r="DQ31" s="17"/>
      <c r="DR31" s="27"/>
      <c r="DS31" s="27"/>
      <c r="DT31" s="27"/>
      <c r="DU31" s="27"/>
      <c r="DV31" s="27"/>
      <c r="DW31" s="27"/>
      <c r="DX31" s="28"/>
      <c r="DY31" s="17"/>
      <c r="DZ31" s="27"/>
      <c r="EA31" s="27"/>
      <c r="EB31" s="27"/>
      <c r="EC31" s="27"/>
      <c r="ED31" s="27"/>
      <c r="EE31" s="27"/>
      <c r="EF31" s="28"/>
      <c r="EG31" s="17"/>
      <c r="EH31" s="27"/>
      <c r="EI31" s="27"/>
      <c r="EJ31" s="27"/>
      <c r="EK31" s="27"/>
      <c r="EL31" s="27"/>
      <c r="EM31" s="27"/>
      <c r="EN31" s="28"/>
      <c r="EO31" s="17"/>
      <c r="EP31" s="27"/>
      <c r="EQ31" s="27"/>
      <c r="ER31" s="27"/>
      <c r="ES31" s="27"/>
      <c r="ET31" s="27"/>
      <c r="EU31" s="27"/>
      <c r="EV31" s="28"/>
      <c r="EW31" s="17"/>
      <c r="EX31" s="27"/>
      <c r="EY31" s="27"/>
      <c r="EZ31" s="27"/>
      <c r="FA31" s="27"/>
      <c r="FB31" s="27"/>
      <c r="FC31" s="27"/>
      <c r="FD31" s="28"/>
      <c r="FE31" s="17"/>
      <c r="FF31" s="27"/>
      <c r="FG31" s="27"/>
      <c r="FH31" s="27"/>
      <c r="FI31" s="27"/>
      <c r="FJ31" s="27"/>
      <c r="FK31" s="27"/>
      <c r="FL31" s="28"/>
      <c r="FM31" s="17"/>
      <c r="FN31" s="27"/>
      <c r="FO31" s="27"/>
      <c r="FP31" s="27"/>
      <c r="FQ31" s="27"/>
      <c r="FR31" s="27"/>
      <c r="FS31" s="27"/>
      <c r="FT31" s="28"/>
      <c r="FU31" s="17"/>
      <c r="FV31" s="27"/>
      <c r="FW31" s="27"/>
      <c r="FX31" s="27"/>
      <c r="FY31" s="27"/>
      <c r="FZ31" s="27"/>
      <c r="GA31" s="27"/>
      <c r="GB31" s="28"/>
      <c r="GC31" s="17"/>
      <c r="GD31" s="27"/>
      <c r="GE31" s="27"/>
      <c r="GF31" s="27"/>
      <c r="GG31" s="27"/>
      <c r="GH31" s="27"/>
      <c r="GI31" s="27"/>
      <c r="GJ31" s="28"/>
      <c r="GK31" s="17"/>
      <c r="GL31" s="27"/>
      <c r="GM31" s="27"/>
      <c r="GN31" s="27"/>
      <c r="GO31" s="27"/>
      <c r="GP31" s="27"/>
      <c r="GQ31" s="27"/>
      <c r="GR31" s="28"/>
      <c r="GS31" s="17"/>
      <c r="GT31" s="27"/>
      <c r="GU31" s="27"/>
      <c r="GV31" s="27"/>
      <c r="GW31" s="27"/>
      <c r="GX31" s="27"/>
      <c r="GY31" s="27"/>
      <c r="GZ31" s="28"/>
      <c r="HA31" s="17"/>
      <c r="HB31" s="27"/>
      <c r="HC31" s="27"/>
      <c r="HD31" s="27"/>
      <c r="HE31" s="27"/>
      <c r="HF31" s="27"/>
      <c r="HG31" s="27"/>
      <c r="HH31" s="28"/>
      <c r="HI31" s="17"/>
      <c r="HJ31" s="27"/>
      <c r="HK31" s="27"/>
      <c r="HL31" s="27"/>
      <c r="HM31" s="27"/>
      <c r="HN31" s="27"/>
      <c r="HO31" s="27"/>
      <c r="HP31" s="28"/>
      <c r="HQ31" s="17"/>
      <c r="HR31" s="27"/>
      <c r="HS31" s="27"/>
      <c r="HT31" s="27"/>
      <c r="HU31" s="27"/>
      <c r="HV31" s="27"/>
      <c r="HW31" s="27"/>
      <c r="HX31" s="28"/>
      <c r="HY31" s="17"/>
      <c r="HZ31" s="27"/>
      <c r="IA31" s="27"/>
      <c r="IB31" s="27"/>
      <c r="IC31" s="27"/>
      <c r="ID31" s="27"/>
      <c r="IE31" s="27"/>
      <c r="IF31" s="28"/>
      <c r="IG31" s="17"/>
      <c r="IH31" s="27"/>
      <c r="II31" s="27"/>
      <c r="IJ31" s="27"/>
      <c r="IK31" s="27"/>
      <c r="IL31" s="27"/>
      <c r="IM31" s="27"/>
      <c r="IN31" s="28"/>
      <c r="IO31" s="17"/>
      <c r="IP31" s="27"/>
      <c r="IQ31" s="27"/>
      <c r="IR31" s="27"/>
      <c r="IS31" s="27"/>
      <c r="IT31" s="27"/>
      <c r="IU31" s="27"/>
      <c r="IV31" s="28"/>
      <c r="IW31" s="17"/>
      <c r="IX31" s="27"/>
      <c r="IY31" s="27"/>
      <c r="IZ31" s="27"/>
      <c r="JA31" s="27"/>
      <c r="JB31" s="27"/>
      <c r="JC31" s="27"/>
      <c r="JD31" s="28"/>
      <c r="JE31" s="17"/>
      <c r="JF31" s="27"/>
      <c r="JG31" s="27"/>
      <c r="JH31" s="27"/>
      <c r="JI31" s="27"/>
      <c r="JJ31" s="27"/>
      <c r="JK31" s="27"/>
      <c r="JL31" s="28"/>
      <c r="JM31" s="17"/>
      <c r="JN31" s="27"/>
      <c r="JO31" s="27"/>
      <c r="JP31" s="27"/>
      <c r="JQ31" s="27"/>
      <c r="JR31" s="27"/>
      <c r="JS31" s="27"/>
      <c r="JT31" s="28"/>
      <c r="JU31" s="17"/>
      <c r="JV31" s="27"/>
      <c r="JW31" s="27"/>
      <c r="JX31" s="27"/>
      <c r="JY31" s="27"/>
      <c r="JZ31" s="27"/>
      <c r="KA31" s="27"/>
      <c r="KB31" s="28"/>
      <c r="KC31" s="17"/>
      <c r="KD31" s="27"/>
      <c r="KE31" s="27"/>
      <c r="KF31" s="27"/>
      <c r="KG31" s="27"/>
      <c r="KH31" s="27"/>
      <c r="KI31" s="27"/>
      <c r="KJ31" s="28"/>
      <c r="KK31" s="17"/>
      <c r="KL31" s="27"/>
      <c r="KM31" s="27"/>
      <c r="KN31" s="27"/>
      <c r="KO31" s="27"/>
      <c r="KP31" s="27"/>
      <c r="KQ31" s="27"/>
      <c r="KR31" s="28"/>
      <c r="KS31" s="17"/>
      <c r="KT31" s="27"/>
      <c r="KU31" s="27"/>
      <c r="KV31" s="27"/>
      <c r="KW31" s="27"/>
      <c r="KX31" s="27"/>
      <c r="KY31" s="27"/>
      <c r="KZ31" s="28"/>
      <c r="LA31" s="17"/>
      <c r="LB31" s="27"/>
      <c r="LC31" s="27"/>
      <c r="LD31" s="27"/>
      <c r="LE31" s="27"/>
      <c r="LF31" s="27"/>
      <c r="LG31" s="27"/>
      <c r="LH31" s="28"/>
      <c r="LI31" s="17"/>
      <c r="LJ31" s="27"/>
      <c r="LK31" s="27"/>
      <c r="LL31" s="27"/>
      <c r="LM31" s="27"/>
      <c r="LN31" s="27"/>
      <c r="LO31" s="27"/>
      <c r="LP31" s="28"/>
      <c r="LQ31" s="17"/>
      <c r="LR31" s="27"/>
      <c r="LS31" s="27"/>
      <c r="LT31" s="27"/>
      <c r="LU31" s="27"/>
      <c r="LV31" s="27"/>
      <c r="LW31" s="27"/>
      <c r="LX31" s="28"/>
      <c r="LY31" s="17"/>
      <c r="LZ31" s="27"/>
      <c r="MA31" s="27"/>
      <c r="MB31" s="27"/>
      <c r="MC31" s="27"/>
      <c r="MD31" s="27"/>
      <c r="ME31" s="27"/>
      <c r="MF31" s="28"/>
      <c r="MG31" s="17"/>
      <c r="MH31" s="27"/>
      <c r="MI31" s="27"/>
      <c r="MJ31" s="27"/>
      <c r="MK31" s="27"/>
      <c r="ML31" s="27"/>
      <c r="MM31" s="27"/>
      <c r="MN31" s="28"/>
      <c r="MO31" s="17"/>
      <c r="MP31" s="27"/>
      <c r="MQ31" s="27"/>
      <c r="MR31" s="27"/>
      <c r="MS31" s="27"/>
      <c r="MT31" s="27"/>
      <c r="MU31" s="27"/>
      <c r="MV31" s="28"/>
      <c r="MW31" s="17"/>
      <c r="MX31" s="27"/>
      <c r="MY31" s="27"/>
      <c r="MZ31" s="27"/>
      <c r="NA31" s="27"/>
      <c r="NB31" s="27"/>
      <c r="NC31" s="27"/>
      <c r="ND31" s="28"/>
      <c r="NE31" s="17"/>
      <c r="NF31" s="27"/>
      <c r="NG31" s="27"/>
      <c r="NH31" s="27"/>
      <c r="NI31" s="27"/>
      <c r="NJ31" s="27"/>
      <c r="NK31" s="27"/>
      <c r="NL31" s="28"/>
      <c r="NM31" s="17"/>
      <c r="NN31" s="27"/>
      <c r="NO31" s="27"/>
      <c r="NP31" s="27"/>
      <c r="NQ31" s="27"/>
      <c r="NR31" s="27"/>
      <c r="NS31" s="27"/>
      <c r="NT31" s="28"/>
      <c r="NU31" s="17"/>
      <c r="NV31" s="27"/>
      <c r="NW31" s="27"/>
      <c r="NX31" s="27"/>
      <c r="NY31" s="27"/>
      <c r="NZ31" s="27"/>
      <c r="OA31" s="27"/>
      <c r="OB31" s="28"/>
      <c r="OC31" s="17"/>
      <c r="OD31" s="27"/>
      <c r="OE31" s="27"/>
      <c r="OF31" s="27"/>
      <c r="OG31" s="27"/>
      <c r="OH31" s="27"/>
      <c r="OI31" s="27"/>
      <c r="OJ31" s="28"/>
      <c r="OK31" s="17"/>
      <c r="OL31" s="27"/>
      <c r="OM31" s="27"/>
      <c r="ON31" s="27"/>
      <c r="OO31" s="27"/>
      <c r="OP31" s="27"/>
      <c r="OQ31" s="27"/>
      <c r="OR31" s="28"/>
      <c r="OS31" s="17"/>
      <c r="OT31" s="27"/>
      <c r="OU31" s="27"/>
      <c r="OV31" s="27"/>
      <c r="OW31" s="27"/>
      <c r="OX31" s="27"/>
      <c r="OY31" s="27"/>
      <c r="OZ31" s="28"/>
      <c r="PA31" s="17"/>
      <c r="PB31" s="27"/>
      <c r="PC31" s="27"/>
      <c r="PD31" s="27"/>
      <c r="PE31" s="27"/>
      <c r="PF31" s="27"/>
      <c r="PG31" s="27"/>
      <c r="PH31" s="28"/>
      <c r="PI31" s="17"/>
      <c r="PJ31" s="27"/>
      <c r="PK31" s="27"/>
      <c r="PL31" s="27"/>
      <c r="PM31" s="27"/>
      <c r="PN31" s="27"/>
      <c r="PO31" s="27"/>
      <c r="PP31" s="28"/>
      <c r="PQ31" s="17"/>
      <c r="PR31" s="27"/>
      <c r="PS31" s="27"/>
      <c r="PT31" s="27"/>
      <c r="PU31" s="27"/>
      <c r="PV31" s="27"/>
      <c r="PW31" s="27"/>
      <c r="PX31" s="28"/>
      <c r="PY31" s="17"/>
      <c r="PZ31" s="27"/>
      <c r="QA31" s="27"/>
      <c r="QB31" s="27"/>
      <c r="QC31" s="27"/>
      <c r="QD31" s="27"/>
      <c r="QE31" s="27"/>
      <c r="QF31" s="28"/>
      <c r="QG31" s="17"/>
      <c r="QH31" s="27"/>
      <c r="QI31" s="27"/>
      <c r="QJ31" s="27"/>
      <c r="QK31" s="27"/>
      <c r="QL31" s="27"/>
      <c r="QM31" s="27"/>
      <c r="QN31" s="28"/>
      <c r="QO31" s="17"/>
      <c r="QP31" s="27"/>
      <c r="QQ31" s="27"/>
      <c r="QR31" s="27"/>
      <c r="QS31" s="27"/>
      <c r="QT31" s="27"/>
      <c r="QU31" s="27"/>
      <c r="QV31" s="28"/>
      <c r="QW31" s="17"/>
      <c r="QX31" s="27"/>
      <c r="QY31" s="27"/>
      <c r="QZ31" s="27"/>
      <c r="RA31" s="27"/>
      <c r="RB31" s="27"/>
      <c r="RC31" s="27"/>
      <c r="RD31" s="28"/>
      <c r="RE31" s="17"/>
      <c r="RF31" s="27"/>
      <c r="RG31" s="27"/>
      <c r="RH31" s="27"/>
      <c r="RI31" s="27"/>
      <c r="RJ31" s="27"/>
      <c r="RK31" s="27"/>
      <c r="RL31" s="28"/>
      <c r="RM31" s="17"/>
      <c r="RN31" s="27"/>
      <c r="RO31" s="27"/>
      <c r="RP31" s="27"/>
      <c r="RQ31" s="27"/>
      <c r="RR31" s="27"/>
      <c r="RS31" s="27"/>
      <c r="RT31" s="28"/>
      <c r="RU31" s="17"/>
      <c r="RV31" s="27"/>
      <c r="RW31" s="27"/>
      <c r="RX31" s="27"/>
      <c r="RY31" s="27"/>
      <c r="RZ31" s="27"/>
      <c r="SA31" s="27"/>
      <c r="SB31" s="28"/>
      <c r="SC31" s="17"/>
      <c r="SD31" s="27"/>
      <c r="SE31" s="27"/>
      <c r="SF31" s="27"/>
      <c r="SG31" s="27"/>
      <c r="SH31" s="27"/>
      <c r="SI31" s="27"/>
      <c r="SJ31" s="28"/>
      <c r="SK31" s="17"/>
      <c r="SL31" s="27"/>
      <c r="SM31" s="27"/>
      <c r="SN31" s="27"/>
      <c r="SO31" s="27"/>
      <c r="SP31" s="27"/>
      <c r="SQ31" s="27"/>
      <c r="SR31" s="28"/>
      <c r="SS31" s="17"/>
      <c r="ST31" s="27"/>
      <c r="SU31" s="27"/>
      <c r="SV31" s="27"/>
      <c r="SW31" s="27"/>
      <c r="SX31" s="27"/>
      <c r="SY31" s="27"/>
      <c r="SZ31" s="28"/>
      <c r="TA31" s="17"/>
      <c r="TB31" s="27"/>
      <c r="TC31" s="27"/>
      <c r="TD31" s="27"/>
      <c r="TE31" s="27"/>
      <c r="TF31" s="27"/>
      <c r="TG31" s="27"/>
      <c r="TH31" s="28"/>
      <c r="TI31" s="17"/>
      <c r="TJ31" s="27"/>
      <c r="TK31" s="27"/>
      <c r="TL31" s="27"/>
      <c r="TM31" s="27"/>
      <c r="TN31" s="27"/>
      <c r="TO31" s="27"/>
      <c r="TP31" s="28"/>
      <c r="TQ31" s="17"/>
      <c r="TR31" s="27"/>
      <c r="TS31" s="27"/>
      <c r="TT31" s="27"/>
      <c r="TU31" s="27"/>
      <c r="TV31" s="27"/>
      <c r="TW31" s="27"/>
      <c r="TX31" s="28"/>
      <c r="TY31" s="17"/>
      <c r="TZ31" s="27"/>
      <c r="UA31" s="27"/>
      <c r="UB31" s="27"/>
      <c r="UC31" s="27"/>
      <c r="UD31" s="27"/>
      <c r="UE31" s="27"/>
      <c r="UF31" s="28"/>
      <c r="UG31" s="17"/>
      <c r="UH31" s="27"/>
      <c r="UI31" s="27"/>
      <c r="UJ31" s="27"/>
      <c r="UK31" s="27"/>
      <c r="UL31" s="27"/>
      <c r="UM31" s="27"/>
      <c r="UN31" s="28"/>
      <c r="UO31" s="17"/>
      <c r="UP31" s="27"/>
      <c r="UQ31" s="27"/>
      <c r="UR31" s="27"/>
      <c r="US31" s="27"/>
      <c r="UT31" s="27"/>
      <c r="UU31" s="27"/>
      <c r="UV31" s="28"/>
      <c r="UW31" s="17"/>
      <c r="UX31" s="27"/>
      <c r="UY31" s="27"/>
      <c r="UZ31" s="27"/>
      <c r="VA31" s="27"/>
      <c r="VB31" s="27"/>
      <c r="VC31" s="27"/>
      <c r="VD31" s="28"/>
      <c r="VE31" s="17"/>
      <c r="VF31" s="27"/>
      <c r="VG31" s="27"/>
      <c r="VH31" s="27"/>
      <c r="VI31" s="27"/>
      <c r="VJ31" s="27"/>
      <c r="VK31" s="27"/>
      <c r="VL31" s="28"/>
      <c r="VM31" s="17"/>
      <c r="VN31" s="27"/>
      <c r="VO31" s="27"/>
      <c r="VP31" s="27"/>
      <c r="VQ31" s="27"/>
      <c r="VR31" s="27"/>
      <c r="VS31" s="27"/>
      <c r="VT31" s="28"/>
      <c r="VU31" s="17"/>
      <c r="VV31" s="27"/>
      <c r="VW31" s="27"/>
      <c r="VX31" s="27"/>
      <c r="VY31" s="27"/>
      <c r="VZ31" s="27"/>
      <c r="WA31" s="27"/>
      <c r="WB31" s="28"/>
      <c r="WC31" s="17"/>
      <c r="WD31" s="27"/>
      <c r="WE31" s="27"/>
      <c r="WF31" s="27"/>
      <c r="WG31" s="27"/>
      <c r="WH31" s="27"/>
      <c r="WI31" s="27"/>
      <c r="WJ31" s="28"/>
      <c r="WK31" s="17"/>
      <c r="WL31" s="27"/>
      <c r="WM31" s="27"/>
      <c r="WN31" s="27"/>
      <c r="WO31" s="27"/>
      <c r="WP31" s="27"/>
      <c r="WQ31" s="27"/>
      <c r="WR31" s="28"/>
      <c r="WS31" s="17"/>
      <c r="WT31" s="27"/>
      <c r="WU31" s="27"/>
      <c r="WV31" s="27"/>
      <c r="WW31" s="27"/>
      <c r="WX31" s="27"/>
      <c r="WY31" s="27"/>
      <c r="WZ31" s="28"/>
      <c r="XA31" s="17"/>
      <c r="XB31" s="27"/>
      <c r="XC31" s="27"/>
      <c r="XD31" s="27"/>
      <c r="XE31" s="27"/>
      <c r="XF31" s="27"/>
      <c r="XG31" s="27"/>
      <c r="XH31" s="28"/>
      <c r="XI31" s="17"/>
      <c r="XJ31" s="27"/>
      <c r="XK31" s="27"/>
      <c r="XL31" s="27"/>
      <c r="XM31" s="27"/>
      <c r="XN31" s="27"/>
      <c r="XO31" s="27"/>
      <c r="XP31" s="28"/>
      <c r="XQ31" s="17"/>
      <c r="XR31" s="27"/>
      <c r="XS31" s="27"/>
      <c r="XT31" s="27"/>
      <c r="XU31" s="27"/>
      <c r="XV31" s="27"/>
      <c r="XW31" s="27"/>
      <c r="XX31" s="28"/>
      <c r="XY31" s="17"/>
      <c r="XZ31" s="27"/>
      <c r="YA31" s="27"/>
      <c r="YB31" s="27"/>
      <c r="YC31" s="27"/>
      <c r="YD31" s="27"/>
      <c r="YE31" s="27"/>
      <c r="YF31" s="28"/>
      <c r="YG31" s="17"/>
      <c r="YH31" s="27"/>
      <c r="YI31" s="27"/>
      <c r="YJ31" s="27"/>
      <c r="YK31" s="27"/>
      <c r="YL31" s="27"/>
      <c r="YM31" s="27"/>
      <c r="YN31" s="28"/>
      <c r="YO31" s="17"/>
      <c r="YP31" s="27"/>
      <c r="YQ31" s="27"/>
      <c r="YR31" s="27"/>
      <c r="YS31" s="27"/>
      <c r="YT31" s="27"/>
      <c r="YU31" s="27"/>
      <c r="YV31" s="28"/>
      <c r="YW31" s="17"/>
      <c r="YX31" s="27"/>
      <c r="YY31" s="27"/>
      <c r="YZ31" s="27"/>
      <c r="ZA31" s="27"/>
      <c r="ZB31" s="27"/>
      <c r="ZC31" s="27"/>
      <c r="ZD31" s="28"/>
      <c r="ZE31" s="17"/>
      <c r="ZF31" s="27"/>
      <c r="ZG31" s="27"/>
      <c r="ZH31" s="27"/>
      <c r="ZI31" s="27"/>
      <c r="ZJ31" s="27"/>
      <c r="ZK31" s="27"/>
      <c r="ZL31" s="28"/>
      <c r="ZM31" s="17"/>
      <c r="ZN31" s="27"/>
      <c r="ZO31" s="27"/>
      <c r="ZP31" s="27"/>
      <c r="ZQ31" s="27"/>
      <c r="ZR31" s="27"/>
      <c r="ZS31" s="27"/>
      <c r="ZT31" s="28"/>
      <c r="ZU31" s="17"/>
      <c r="ZV31" s="27"/>
      <c r="ZW31" s="27"/>
      <c r="ZX31" s="27"/>
      <c r="ZY31" s="27"/>
      <c r="ZZ31" s="27"/>
      <c r="AAA31" s="27"/>
      <c r="AAB31" s="28"/>
      <c r="AAC31" s="17"/>
      <c r="AAD31" s="27"/>
      <c r="AAE31" s="27"/>
      <c r="AAF31" s="27"/>
      <c r="AAG31" s="27"/>
      <c r="AAH31" s="27"/>
      <c r="AAI31" s="27"/>
      <c r="AAJ31" s="28"/>
      <c r="AAK31" s="17"/>
      <c r="AAL31" s="27"/>
      <c r="AAM31" s="27"/>
      <c r="AAN31" s="27"/>
      <c r="AAO31" s="27"/>
      <c r="AAP31" s="27"/>
      <c r="AAQ31" s="27"/>
      <c r="AAR31" s="28"/>
      <c r="AAS31" s="17"/>
      <c r="AAT31" s="27"/>
      <c r="AAU31" s="27"/>
      <c r="AAV31" s="27"/>
      <c r="AAW31" s="27"/>
      <c r="AAX31" s="27"/>
      <c r="AAY31" s="27"/>
      <c r="AAZ31" s="28"/>
      <c r="ABA31" s="17"/>
      <c r="ABB31" s="27"/>
      <c r="ABC31" s="27"/>
      <c r="ABD31" s="27"/>
      <c r="ABE31" s="27"/>
      <c r="ABF31" s="27"/>
      <c r="ABG31" s="27"/>
      <c r="ABH31" s="28"/>
      <c r="ABI31" s="17"/>
      <c r="ABJ31" s="27"/>
      <c r="ABK31" s="27"/>
      <c r="ABL31" s="27"/>
      <c r="ABM31" s="27"/>
      <c r="ABN31" s="27"/>
      <c r="ABO31" s="27"/>
      <c r="ABP31" s="28"/>
      <c r="ABQ31" s="17"/>
      <c r="ABR31" s="27"/>
      <c r="ABS31" s="27"/>
      <c r="ABT31" s="27"/>
      <c r="ABU31" s="27"/>
      <c r="ABV31" s="27"/>
      <c r="ABW31" s="27"/>
      <c r="ABX31" s="28"/>
      <c r="ABY31" s="17"/>
      <c r="ABZ31" s="27"/>
      <c r="ACA31" s="27"/>
      <c r="ACB31" s="27"/>
      <c r="ACC31" s="27"/>
      <c r="ACD31" s="27"/>
      <c r="ACE31" s="27"/>
      <c r="ACF31" s="28"/>
      <c r="ACG31" s="17"/>
      <c r="ACH31" s="27"/>
      <c r="ACI31" s="27"/>
      <c r="ACJ31" s="27"/>
      <c r="ACK31" s="27"/>
      <c r="ACL31" s="27"/>
      <c r="ACM31" s="27"/>
      <c r="ACN31" s="28"/>
      <c r="ACO31" s="17"/>
      <c r="ACP31" s="27"/>
      <c r="ACQ31" s="27"/>
      <c r="ACR31" s="27"/>
      <c r="ACS31" s="27"/>
      <c r="ACT31" s="27"/>
      <c r="ACU31" s="27"/>
      <c r="ACV31" s="28"/>
      <c r="ACW31" s="17"/>
      <c r="ACX31" s="27"/>
      <c r="ACY31" s="27"/>
      <c r="ACZ31" s="27"/>
      <c r="ADA31" s="27"/>
      <c r="ADB31" s="27"/>
      <c r="ADC31" s="27"/>
      <c r="ADD31" s="28"/>
      <c r="ADE31" s="17"/>
      <c r="ADF31" s="27"/>
      <c r="ADG31" s="27"/>
      <c r="ADH31" s="27"/>
      <c r="ADI31" s="27"/>
      <c r="ADJ31" s="27"/>
      <c r="ADK31" s="27"/>
      <c r="ADL31" s="28"/>
      <c r="ADM31" s="17"/>
      <c r="ADN31" s="27"/>
      <c r="ADO31" s="27"/>
      <c r="ADP31" s="27"/>
      <c r="ADQ31" s="27"/>
      <c r="ADR31" s="27"/>
      <c r="ADS31" s="27"/>
      <c r="ADT31" s="28"/>
      <c r="ADU31" s="17"/>
      <c r="ADV31" s="27"/>
      <c r="ADW31" s="27"/>
      <c r="ADX31" s="27"/>
      <c r="ADY31" s="27"/>
      <c r="ADZ31" s="27"/>
      <c r="AEA31" s="27"/>
      <c r="AEB31" s="28"/>
      <c r="AEC31" s="17"/>
      <c r="AED31" s="27"/>
      <c r="AEE31" s="27"/>
      <c r="AEF31" s="27"/>
      <c r="AEG31" s="27"/>
      <c r="AEH31" s="27"/>
      <c r="AEI31" s="27"/>
      <c r="AEJ31" s="28"/>
      <c r="AEK31" s="17"/>
      <c r="AEL31" s="27"/>
      <c r="AEM31" s="27"/>
      <c r="AEN31" s="27"/>
      <c r="AEO31" s="27"/>
      <c r="AEP31" s="27"/>
      <c r="AEQ31" s="27"/>
      <c r="AER31" s="28"/>
      <c r="AES31" s="17"/>
      <c r="AET31" s="27"/>
      <c r="AEU31" s="27"/>
      <c r="AEV31" s="27"/>
      <c r="AEW31" s="27"/>
      <c r="AEX31" s="27"/>
      <c r="AEY31" s="27"/>
      <c r="AEZ31" s="28"/>
      <c r="AFA31" s="17"/>
      <c r="AFB31" s="27"/>
      <c r="AFC31" s="27"/>
      <c r="AFD31" s="27"/>
      <c r="AFE31" s="27"/>
      <c r="AFF31" s="27"/>
      <c r="AFG31" s="27"/>
      <c r="AFH31" s="28"/>
      <c r="AFI31" s="17"/>
      <c r="AFJ31" s="27"/>
      <c r="AFK31" s="27"/>
      <c r="AFL31" s="27"/>
      <c r="AFM31" s="27"/>
      <c r="AFN31" s="27"/>
      <c r="AFO31" s="27"/>
      <c r="AFP31" s="28"/>
      <c r="AFQ31" s="17"/>
      <c r="AFR31" s="27"/>
      <c r="AFS31" s="27"/>
      <c r="AFT31" s="27"/>
      <c r="AFU31" s="27"/>
      <c r="AFV31" s="27"/>
      <c r="AFW31" s="27"/>
      <c r="AFX31" s="28"/>
      <c r="AFY31" s="17"/>
      <c r="AFZ31" s="27"/>
      <c r="AGA31" s="27"/>
      <c r="AGB31" s="27"/>
      <c r="AGC31" s="27"/>
      <c r="AGD31" s="27"/>
      <c r="AGE31" s="27"/>
      <c r="AGF31" s="28"/>
      <c r="AGG31" s="17"/>
      <c r="AGH31" s="27"/>
      <c r="AGI31" s="27"/>
      <c r="AGJ31" s="27"/>
      <c r="AGK31" s="27"/>
      <c r="AGL31" s="27"/>
      <c r="AGM31" s="27"/>
      <c r="AGN31" s="28"/>
      <c r="AGO31" s="17"/>
      <c r="AGP31" s="27"/>
      <c r="AGQ31" s="27"/>
      <c r="AGR31" s="27"/>
      <c r="AGS31" s="27"/>
      <c r="AGT31" s="27"/>
      <c r="AGU31" s="27"/>
      <c r="AGV31" s="28"/>
      <c r="AGW31" s="17"/>
      <c r="AGX31" s="27"/>
      <c r="AGY31" s="27"/>
      <c r="AGZ31" s="27"/>
      <c r="AHA31" s="27"/>
      <c r="AHB31" s="27"/>
      <c r="AHC31" s="27"/>
      <c r="AHD31" s="28"/>
      <c r="AHE31" s="17"/>
      <c r="AHF31" s="27"/>
      <c r="AHG31" s="27"/>
      <c r="AHH31" s="27"/>
      <c r="AHI31" s="27"/>
      <c r="AHJ31" s="27"/>
      <c r="AHK31" s="27"/>
      <c r="AHL31" s="28"/>
      <c r="AHM31" s="17"/>
      <c r="AHN31" s="27"/>
      <c r="AHO31" s="27"/>
      <c r="AHP31" s="27"/>
      <c r="AHQ31" s="27"/>
      <c r="AHR31" s="27"/>
      <c r="AHS31" s="27"/>
      <c r="AHT31" s="28"/>
      <c r="AHU31" s="17"/>
      <c r="AHV31" s="27"/>
      <c r="AHW31" s="27"/>
      <c r="AHX31" s="27"/>
      <c r="AHY31" s="27"/>
      <c r="AHZ31" s="27"/>
      <c r="AIA31" s="27"/>
      <c r="AIB31" s="28"/>
      <c r="AIC31" s="17"/>
      <c r="AID31" s="27"/>
      <c r="AIE31" s="27"/>
      <c r="AIF31" s="27"/>
      <c r="AIG31" s="27"/>
      <c r="AIH31" s="27"/>
      <c r="AII31" s="27"/>
      <c r="AIJ31" s="28"/>
      <c r="AIK31" s="17"/>
      <c r="AIL31" s="27"/>
      <c r="AIM31" s="27"/>
      <c r="AIN31" s="27"/>
      <c r="AIO31" s="27"/>
      <c r="AIP31" s="27"/>
      <c r="AIQ31" s="27"/>
      <c r="AIR31" s="28"/>
      <c r="AIS31" s="17"/>
      <c r="AIT31" s="27"/>
      <c r="AIU31" s="27"/>
      <c r="AIV31" s="27"/>
      <c r="AIW31" s="27"/>
      <c r="AIX31" s="27"/>
      <c r="AIY31" s="27"/>
      <c r="AIZ31" s="28"/>
      <c r="AJA31" s="17"/>
      <c r="AJB31" s="27"/>
      <c r="AJC31" s="27"/>
      <c r="AJD31" s="27"/>
      <c r="AJE31" s="27"/>
      <c r="AJF31" s="27"/>
      <c r="AJG31" s="27"/>
      <c r="AJH31" s="28"/>
      <c r="AJI31" s="17"/>
      <c r="AJJ31" s="27"/>
      <c r="AJK31" s="27"/>
      <c r="AJL31" s="27"/>
      <c r="AJM31" s="27"/>
      <c r="AJN31" s="27"/>
      <c r="AJO31" s="27"/>
      <c r="AJP31" s="28"/>
      <c r="AJQ31" s="17"/>
      <c r="AJR31" s="27"/>
      <c r="AJS31" s="27"/>
      <c r="AJT31" s="27"/>
      <c r="AJU31" s="27"/>
      <c r="AJV31" s="27"/>
      <c r="AJW31" s="27"/>
      <c r="AJX31" s="28"/>
      <c r="AJY31" s="17"/>
      <c r="AJZ31" s="27"/>
      <c r="AKA31" s="27"/>
      <c r="AKB31" s="27"/>
      <c r="AKC31" s="27"/>
      <c r="AKD31" s="27"/>
      <c r="AKE31" s="27"/>
      <c r="AKF31" s="28"/>
      <c r="AKG31" s="17"/>
      <c r="AKH31" s="27"/>
      <c r="AKI31" s="27"/>
      <c r="AKJ31" s="27"/>
      <c r="AKK31" s="27"/>
      <c r="AKL31" s="27"/>
      <c r="AKM31" s="27"/>
      <c r="AKN31" s="28"/>
      <c r="AKO31" s="17"/>
      <c r="AKP31" s="27"/>
      <c r="AKQ31" s="27"/>
      <c r="AKR31" s="27"/>
      <c r="AKS31" s="27"/>
      <c r="AKT31" s="27"/>
      <c r="AKU31" s="27"/>
      <c r="AKV31" s="28"/>
      <c r="AKW31" s="17"/>
      <c r="AKX31" s="27"/>
      <c r="AKY31" s="27"/>
      <c r="AKZ31" s="27"/>
      <c r="ALA31" s="27"/>
      <c r="ALB31" s="27"/>
      <c r="ALC31" s="27"/>
      <c r="ALD31" s="28"/>
      <c r="ALE31" s="17"/>
      <c r="ALF31" s="27"/>
      <c r="ALG31" s="27"/>
      <c r="ALH31" s="27"/>
      <c r="ALI31" s="27"/>
      <c r="ALJ31" s="27"/>
      <c r="ALK31" s="27"/>
      <c r="ALL31" s="28"/>
      <c r="ALM31" s="17"/>
      <c r="ALN31" s="27"/>
      <c r="ALO31" s="27"/>
      <c r="ALP31" s="27"/>
      <c r="ALQ31" s="27"/>
      <c r="ALR31" s="27"/>
      <c r="ALS31" s="27"/>
      <c r="ALT31" s="28"/>
      <c r="ALU31" s="17"/>
      <c r="ALV31" s="27"/>
      <c r="ALW31" s="27"/>
      <c r="ALX31" s="27"/>
      <c r="ALY31" s="27"/>
      <c r="ALZ31" s="27"/>
      <c r="AMA31" s="27"/>
      <c r="AMB31" s="28"/>
      <c r="AMC31" s="17"/>
      <c r="AMD31" s="27"/>
      <c r="AME31" s="27"/>
      <c r="AMF31" s="27"/>
      <c r="AMG31" s="27"/>
      <c r="AMH31" s="27"/>
      <c r="AMI31" s="27"/>
      <c r="AMJ31" s="28"/>
      <c r="AMK31" s="17"/>
      <c r="AML31" s="27"/>
      <c r="AMM31" s="27"/>
      <c r="AMN31" s="27"/>
      <c r="AMO31" s="27"/>
      <c r="AMP31" s="27"/>
      <c r="AMQ31" s="27"/>
      <c r="AMR31" s="28"/>
      <c r="AMS31" s="17"/>
      <c r="AMT31" s="27"/>
      <c r="AMU31" s="27"/>
      <c r="AMV31" s="27"/>
      <c r="AMW31" s="27"/>
      <c r="AMX31" s="27"/>
      <c r="AMY31" s="27"/>
      <c r="AMZ31" s="28"/>
      <c r="ANA31" s="17"/>
      <c r="ANB31" s="27"/>
      <c r="ANC31" s="27"/>
      <c r="AND31" s="27"/>
      <c r="ANE31" s="27"/>
      <c r="ANF31" s="27"/>
      <c r="ANG31" s="27"/>
      <c r="ANH31" s="28"/>
      <c r="ANI31" s="17"/>
      <c r="ANJ31" s="27"/>
      <c r="ANK31" s="27"/>
      <c r="ANL31" s="27"/>
      <c r="ANM31" s="27"/>
      <c r="ANN31" s="27"/>
      <c r="ANO31" s="27"/>
      <c r="ANP31" s="28"/>
      <c r="ANQ31" s="17"/>
      <c r="ANR31" s="27"/>
      <c r="ANS31" s="27"/>
      <c r="ANT31" s="27"/>
      <c r="ANU31" s="27"/>
      <c r="ANV31" s="27"/>
      <c r="ANW31" s="27"/>
      <c r="ANX31" s="28"/>
      <c r="ANY31" s="17"/>
      <c r="ANZ31" s="27"/>
      <c r="AOA31" s="27"/>
      <c r="AOB31" s="27"/>
      <c r="AOC31" s="27"/>
      <c r="AOD31" s="27"/>
      <c r="AOE31" s="27"/>
      <c r="AOF31" s="28"/>
      <c r="AOG31" s="17"/>
      <c r="AOH31" s="27"/>
      <c r="AOI31" s="27"/>
      <c r="AOJ31" s="27"/>
      <c r="AOK31" s="27"/>
      <c r="AOL31" s="27"/>
      <c r="AOM31" s="27"/>
      <c r="AON31" s="28"/>
      <c r="AOO31" s="17"/>
      <c r="AOP31" s="27"/>
      <c r="AOQ31" s="27"/>
      <c r="AOR31" s="27"/>
      <c r="AOS31" s="27"/>
      <c r="AOT31" s="27"/>
      <c r="AOU31" s="27"/>
      <c r="AOV31" s="28"/>
      <c r="AOW31" s="17"/>
      <c r="AOX31" s="27"/>
      <c r="AOY31" s="27"/>
      <c r="AOZ31" s="27"/>
      <c r="APA31" s="27"/>
      <c r="APB31" s="27"/>
      <c r="APC31" s="27"/>
      <c r="APD31" s="28"/>
      <c r="APE31" s="17"/>
      <c r="APF31" s="27"/>
      <c r="APG31" s="27"/>
      <c r="APH31" s="27"/>
      <c r="API31" s="27"/>
      <c r="APJ31" s="27"/>
      <c r="APK31" s="27"/>
      <c r="APL31" s="28"/>
      <c r="APM31" s="17"/>
      <c r="APN31" s="27"/>
      <c r="APO31" s="27"/>
      <c r="APP31" s="27"/>
      <c r="APQ31" s="27"/>
      <c r="APR31" s="27"/>
      <c r="APS31" s="27"/>
      <c r="APT31" s="28"/>
      <c r="APU31" s="17"/>
      <c r="APV31" s="27"/>
      <c r="APW31" s="27"/>
      <c r="APX31" s="27"/>
      <c r="APY31" s="27"/>
      <c r="APZ31" s="27"/>
      <c r="AQA31" s="27"/>
      <c r="AQB31" s="28"/>
      <c r="AQC31" s="17"/>
      <c r="AQD31" s="27"/>
      <c r="AQE31" s="27"/>
      <c r="AQF31" s="27"/>
      <c r="AQG31" s="27"/>
      <c r="AQH31" s="27"/>
      <c r="AQI31" s="27"/>
      <c r="AQJ31" s="28"/>
      <c r="AQK31" s="17"/>
      <c r="AQL31" s="27"/>
      <c r="AQM31" s="27"/>
      <c r="AQN31" s="27"/>
      <c r="AQO31" s="27"/>
      <c r="AQP31" s="27"/>
      <c r="AQQ31" s="27"/>
      <c r="AQR31" s="28"/>
      <c r="AQS31" s="17"/>
      <c r="AQT31" s="27"/>
      <c r="AQU31" s="27"/>
      <c r="AQV31" s="27"/>
      <c r="AQW31" s="27"/>
      <c r="AQX31" s="27"/>
      <c r="AQY31" s="27"/>
      <c r="AQZ31" s="28"/>
      <c r="ARA31" s="17"/>
      <c r="ARB31" s="27"/>
      <c r="ARC31" s="27"/>
      <c r="ARD31" s="27"/>
      <c r="ARE31" s="27"/>
      <c r="ARF31" s="27"/>
      <c r="ARG31" s="27"/>
      <c r="ARH31" s="28"/>
      <c r="ARI31" s="17"/>
      <c r="ARJ31" s="27"/>
      <c r="ARK31" s="27"/>
      <c r="ARL31" s="27"/>
      <c r="ARM31" s="27"/>
      <c r="ARN31" s="27"/>
      <c r="ARO31" s="27"/>
      <c r="ARP31" s="28"/>
      <c r="ARQ31" s="17"/>
      <c r="ARR31" s="27"/>
      <c r="ARS31" s="27"/>
      <c r="ART31" s="27"/>
      <c r="ARU31" s="27"/>
      <c r="ARV31" s="27"/>
      <c r="ARW31" s="27"/>
      <c r="ARX31" s="28"/>
      <c r="ARY31" s="17"/>
      <c r="ARZ31" s="27"/>
      <c r="ASA31" s="27"/>
      <c r="ASB31" s="27"/>
      <c r="ASC31" s="27"/>
      <c r="ASD31" s="27"/>
      <c r="ASE31" s="27"/>
      <c r="ASF31" s="28"/>
      <c r="ASG31" s="17"/>
      <c r="ASH31" s="27"/>
      <c r="ASI31" s="27"/>
      <c r="ASJ31" s="27"/>
      <c r="ASK31" s="27"/>
      <c r="ASL31" s="27"/>
      <c r="ASM31" s="27"/>
      <c r="ASN31" s="28"/>
      <c r="ASO31" s="17"/>
      <c r="ASP31" s="27"/>
      <c r="ASQ31" s="27"/>
      <c r="ASR31" s="27"/>
      <c r="ASS31" s="27"/>
      <c r="AST31" s="27"/>
      <c r="ASU31" s="27"/>
      <c r="ASV31" s="28"/>
      <c r="ASW31" s="17"/>
      <c r="ASX31" s="27"/>
      <c r="ASY31" s="27"/>
      <c r="ASZ31" s="27"/>
      <c r="ATA31" s="27"/>
      <c r="ATB31" s="27"/>
      <c r="ATC31" s="27"/>
      <c r="ATD31" s="28"/>
      <c r="ATE31" s="17"/>
      <c r="ATF31" s="27"/>
      <c r="ATG31" s="27"/>
      <c r="ATH31" s="27"/>
      <c r="ATI31" s="27"/>
      <c r="ATJ31" s="27"/>
      <c r="ATK31" s="27"/>
      <c r="ATL31" s="28"/>
      <c r="ATM31" s="17"/>
      <c r="ATN31" s="27"/>
      <c r="ATO31" s="27"/>
      <c r="ATP31" s="27"/>
      <c r="ATQ31" s="27"/>
      <c r="ATR31" s="27"/>
      <c r="ATS31" s="27"/>
      <c r="ATT31" s="28"/>
      <c r="ATU31" s="17"/>
      <c r="ATV31" s="27"/>
      <c r="ATW31" s="27"/>
      <c r="ATX31" s="27"/>
      <c r="ATY31" s="27"/>
      <c r="ATZ31" s="27"/>
      <c r="AUA31" s="27"/>
      <c r="AUB31" s="28"/>
      <c r="AUC31" s="17"/>
      <c r="AUD31" s="27"/>
      <c r="AUE31" s="27"/>
      <c r="AUF31" s="27"/>
      <c r="AUG31" s="27"/>
      <c r="AUH31" s="27"/>
      <c r="AUI31" s="27"/>
      <c r="AUJ31" s="28"/>
      <c r="AUK31" s="17"/>
      <c r="AUL31" s="27"/>
      <c r="AUM31" s="27"/>
      <c r="AUN31" s="27"/>
      <c r="AUO31" s="27"/>
      <c r="AUP31" s="27"/>
      <c r="AUQ31" s="27"/>
      <c r="AUR31" s="28"/>
      <c r="AUS31" s="17"/>
      <c r="AUT31" s="27"/>
      <c r="AUU31" s="27"/>
      <c r="AUV31" s="27"/>
      <c r="AUW31" s="27"/>
      <c r="AUX31" s="27"/>
      <c r="AUY31" s="27"/>
      <c r="AUZ31" s="28"/>
      <c r="AVA31" s="17"/>
      <c r="AVB31" s="27"/>
      <c r="AVC31" s="27"/>
      <c r="AVD31" s="27"/>
      <c r="AVE31" s="27"/>
      <c r="AVF31" s="27"/>
      <c r="AVG31" s="27"/>
      <c r="AVH31" s="28"/>
      <c r="AVI31" s="17"/>
      <c r="AVJ31" s="27"/>
      <c r="AVK31" s="27"/>
      <c r="AVL31" s="27"/>
      <c r="AVM31" s="27"/>
      <c r="AVN31" s="27"/>
      <c r="AVO31" s="27"/>
      <c r="AVP31" s="28"/>
      <c r="AVQ31" s="17"/>
      <c r="AVR31" s="27"/>
      <c r="AVS31" s="27"/>
      <c r="AVT31" s="27"/>
      <c r="AVU31" s="27"/>
      <c r="AVV31" s="27"/>
      <c r="AVW31" s="27"/>
      <c r="AVX31" s="28"/>
      <c r="AVY31" s="17"/>
      <c r="AVZ31" s="27"/>
      <c r="AWA31" s="27"/>
      <c r="AWB31" s="27"/>
      <c r="AWC31" s="27"/>
      <c r="AWD31" s="27"/>
      <c r="AWE31" s="27"/>
      <c r="AWF31" s="28"/>
      <c r="AWG31" s="17"/>
      <c r="AWH31" s="27"/>
      <c r="AWI31" s="27"/>
      <c r="AWJ31" s="27"/>
      <c r="AWK31" s="27"/>
      <c r="AWL31" s="27"/>
      <c r="AWM31" s="27"/>
      <c r="AWN31" s="28"/>
      <c r="AWO31" s="17"/>
      <c r="AWP31" s="27"/>
      <c r="AWQ31" s="27"/>
      <c r="AWR31" s="27"/>
      <c r="AWS31" s="27"/>
      <c r="AWT31" s="27"/>
      <c r="AWU31" s="27"/>
      <c r="AWV31" s="28"/>
      <c r="AWW31" s="17"/>
      <c r="AWX31" s="27"/>
      <c r="AWY31" s="27"/>
      <c r="AWZ31" s="27"/>
      <c r="AXA31" s="27"/>
      <c r="AXB31" s="27"/>
      <c r="AXC31" s="27"/>
      <c r="AXD31" s="28"/>
      <c r="AXE31" s="17"/>
      <c r="AXF31" s="27"/>
      <c r="AXG31" s="27"/>
      <c r="AXH31" s="27"/>
      <c r="AXI31" s="27"/>
      <c r="AXJ31" s="27"/>
      <c r="AXK31" s="27"/>
      <c r="AXL31" s="28"/>
      <c r="AXM31" s="17"/>
      <c r="AXN31" s="27"/>
      <c r="AXO31" s="27"/>
      <c r="AXP31" s="27"/>
      <c r="AXQ31" s="27"/>
      <c r="AXR31" s="27"/>
      <c r="AXS31" s="27"/>
      <c r="AXT31" s="28"/>
      <c r="AXU31" s="17"/>
      <c r="AXV31" s="27"/>
      <c r="AXW31" s="27"/>
      <c r="AXX31" s="27"/>
      <c r="AXY31" s="27"/>
      <c r="AXZ31" s="27"/>
      <c r="AYA31" s="27"/>
      <c r="AYB31" s="28"/>
      <c r="AYC31" s="17"/>
      <c r="AYD31" s="27"/>
      <c r="AYE31" s="27"/>
      <c r="AYF31" s="27"/>
      <c r="AYG31" s="27"/>
      <c r="AYH31" s="27"/>
      <c r="AYI31" s="27"/>
      <c r="AYJ31" s="28"/>
      <c r="AYK31" s="17"/>
      <c r="AYL31" s="27"/>
      <c r="AYM31" s="27"/>
      <c r="AYN31" s="27"/>
      <c r="AYO31" s="27"/>
      <c r="AYP31" s="27"/>
      <c r="AYQ31" s="27"/>
      <c r="AYR31" s="28"/>
      <c r="AYS31" s="17"/>
      <c r="AYT31" s="27"/>
      <c r="AYU31" s="27"/>
      <c r="AYV31" s="27"/>
      <c r="AYW31" s="27"/>
      <c r="AYX31" s="27"/>
      <c r="AYY31" s="27"/>
      <c r="AYZ31" s="28"/>
      <c r="AZA31" s="17"/>
      <c r="AZB31" s="27"/>
      <c r="AZC31" s="27"/>
      <c r="AZD31" s="27"/>
      <c r="AZE31" s="27"/>
      <c r="AZF31" s="27"/>
      <c r="AZG31" s="27"/>
      <c r="AZH31" s="28"/>
      <c r="AZI31" s="17"/>
      <c r="AZJ31" s="27"/>
      <c r="AZK31" s="27"/>
      <c r="AZL31" s="27"/>
      <c r="AZM31" s="27"/>
      <c r="AZN31" s="27"/>
      <c r="AZO31" s="27"/>
      <c r="AZP31" s="28"/>
      <c r="AZQ31" s="17"/>
      <c r="AZR31" s="27"/>
      <c r="AZS31" s="27"/>
      <c r="AZT31" s="27"/>
      <c r="AZU31" s="27"/>
      <c r="AZV31" s="27"/>
      <c r="AZW31" s="27"/>
      <c r="AZX31" s="28"/>
      <c r="AZY31" s="17"/>
      <c r="AZZ31" s="27"/>
      <c r="BAA31" s="27"/>
      <c r="BAB31" s="27"/>
      <c r="BAC31" s="27"/>
      <c r="BAD31" s="27"/>
      <c r="BAE31" s="27"/>
      <c r="BAF31" s="28"/>
      <c r="BAG31" s="17"/>
      <c r="BAH31" s="27"/>
      <c r="BAI31" s="27"/>
      <c r="BAJ31" s="27"/>
      <c r="BAK31" s="27"/>
      <c r="BAL31" s="27"/>
      <c r="BAM31" s="27"/>
      <c r="BAN31" s="28"/>
      <c r="BAO31" s="17"/>
      <c r="BAP31" s="27"/>
      <c r="BAQ31" s="27"/>
      <c r="BAR31" s="27"/>
      <c r="BAS31" s="27"/>
      <c r="BAT31" s="27"/>
      <c r="BAU31" s="27"/>
      <c r="BAV31" s="28"/>
      <c r="BAW31" s="17"/>
      <c r="BAX31" s="27"/>
      <c r="BAY31" s="27"/>
      <c r="BAZ31" s="27"/>
      <c r="BBA31" s="27"/>
      <c r="BBB31" s="27"/>
      <c r="BBC31" s="27"/>
      <c r="BBD31" s="28"/>
      <c r="BBE31" s="17"/>
      <c r="BBF31" s="27"/>
      <c r="BBG31" s="27"/>
      <c r="BBH31" s="27"/>
      <c r="BBI31" s="27"/>
      <c r="BBJ31" s="27"/>
      <c r="BBK31" s="27"/>
      <c r="BBL31" s="28"/>
      <c r="BBM31" s="17"/>
      <c r="BBN31" s="27"/>
      <c r="BBO31" s="27"/>
      <c r="BBP31" s="27"/>
      <c r="BBQ31" s="27"/>
      <c r="BBR31" s="27"/>
      <c r="BBS31" s="27"/>
      <c r="BBT31" s="28"/>
      <c r="BBU31" s="17"/>
      <c r="BBV31" s="27"/>
      <c r="BBW31" s="27"/>
      <c r="BBX31" s="27"/>
      <c r="BBY31" s="27"/>
      <c r="BBZ31" s="27"/>
      <c r="BCA31" s="27"/>
      <c r="BCB31" s="28"/>
      <c r="BCC31" s="17"/>
      <c r="BCD31" s="27"/>
      <c r="BCE31" s="27"/>
      <c r="BCF31" s="27"/>
      <c r="BCG31" s="27"/>
      <c r="BCH31" s="27"/>
      <c r="BCI31" s="27"/>
      <c r="BCJ31" s="28"/>
      <c r="BCK31" s="17"/>
      <c r="BCL31" s="27"/>
      <c r="BCM31" s="27"/>
      <c r="BCN31" s="27"/>
      <c r="BCO31" s="27"/>
      <c r="BCP31" s="27"/>
      <c r="BCQ31" s="27"/>
      <c r="BCR31" s="28"/>
      <c r="BCS31" s="17"/>
      <c r="BCT31" s="27"/>
      <c r="BCU31" s="27"/>
      <c r="BCV31" s="27"/>
      <c r="BCW31" s="27"/>
      <c r="BCX31" s="27"/>
      <c r="BCY31" s="27"/>
      <c r="BCZ31" s="28"/>
      <c r="BDA31" s="17"/>
      <c r="BDB31" s="27"/>
      <c r="BDC31" s="27"/>
      <c r="BDD31" s="27"/>
      <c r="BDE31" s="27"/>
      <c r="BDF31" s="27"/>
      <c r="BDG31" s="27"/>
      <c r="BDH31" s="28"/>
      <c r="BDI31" s="17"/>
      <c r="BDJ31" s="27"/>
      <c r="BDK31" s="27"/>
      <c r="BDL31" s="27"/>
      <c r="BDM31" s="27"/>
      <c r="BDN31" s="27"/>
      <c r="BDO31" s="27"/>
      <c r="BDP31" s="28"/>
      <c r="BDQ31" s="17"/>
      <c r="BDR31" s="27"/>
      <c r="BDS31" s="27"/>
      <c r="BDT31" s="27"/>
      <c r="BDU31" s="27"/>
      <c r="BDV31" s="27"/>
      <c r="BDW31" s="27"/>
      <c r="BDX31" s="28"/>
      <c r="BDY31" s="17"/>
      <c r="BDZ31" s="27"/>
      <c r="BEA31" s="27"/>
      <c r="BEB31" s="27"/>
      <c r="BEC31" s="27"/>
      <c r="BED31" s="27"/>
      <c r="BEE31" s="27"/>
      <c r="BEF31" s="28"/>
      <c r="BEG31" s="17"/>
      <c r="BEH31" s="27"/>
      <c r="BEI31" s="27"/>
      <c r="BEJ31" s="27"/>
      <c r="BEK31" s="27"/>
      <c r="BEL31" s="27"/>
      <c r="BEM31" s="27"/>
      <c r="BEN31" s="28"/>
      <c r="BEO31" s="17"/>
      <c r="BEP31" s="27"/>
      <c r="BEQ31" s="27"/>
      <c r="BER31" s="27"/>
      <c r="BES31" s="27"/>
      <c r="BET31" s="27"/>
      <c r="BEU31" s="27"/>
      <c r="BEV31" s="28"/>
      <c r="BEW31" s="17"/>
      <c r="BEX31" s="27"/>
      <c r="BEY31" s="27"/>
      <c r="BEZ31" s="27"/>
      <c r="BFA31" s="27"/>
      <c r="BFB31" s="27"/>
      <c r="BFC31" s="27"/>
      <c r="BFD31" s="28"/>
      <c r="BFE31" s="17"/>
      <c r="BFF31" s="27"/>
      <c r="BFG31" s="27"/>
      <c r="BFH31" s="27"/>
      <c r="BFI31" s="27"/>
      <c r="BFJ31" s="27"/>
      <c r="BFK31" s="27"/>
      <c r="BFL31" s="28"/>
      <c r="BFM31" s="17"/>
      <c r="BFN31" s="27"/>
      <c r="BFO31" s="27"/>
      <c r="BFP31" s="27"/>
      <c r="BFQ31" s="27"/>
      <c r="BFR31" s="27"/>
      <c r="BFS31" s="27"/>
      <c r="BFT31" s="28"/>
      <c r="BFU31" s="17"/>
      <c r="BFV31" s="27"/>
      <c r="BFW31" s="27"/>
      <c r="BFX31" s="27"/>
      <c r="BFY31" s="27"/>
      <c r="BFZ31" s="27"/>
      <c r="BGA31" s="27"/>
      <c r="BGB31" s="28"/>
      <c r="BGC31" s="17"/>
      <c r="BGD31" s="27"/>
      <c r="BGE31" s="27"/>
      <c r="BGF31" s="27"/>
      <c r="BGG31" s="27"/>
      <c r="BGH31" s="27"/>
      <c r="BGI31" s="27"/>
      <c r="BGJ31" s="28"/>
      <c r="BGK31" s="17"/>
      <c r="BGL31" s="27"/>
      <c r="BGM31" s="27"/>
      <c r="BGN31" s="27"/>
      <c r="BGO31" s="27"/>
      <c r="BGP31" s="27"/>
      <c r="BGQ31" s="27"/>
      <c r="BGR31" s="28"/>
      <c r="BGS31" s="17"/>
      <c r="BGT31" s="27"/>
      <c r="BGU31" s="27"/>
      <c r="BGV31" s="27"/>
      <c r="BGW31" s="27"/>
      <c r="BGX31" s="27"/>
      <c r="BGY31" s="27"/>
      <c r="BGZ31" s="28"/>
      <c r="BHA31" s="17"/>
      <c r="BHB31" s="27"/>
      <c r="BHC31" s="27"/>
      <c r="BHD31" s="27"/>
      <c r="BHE31" s="27"/>
      <c r="BHF31" s="27"/>
      <c r="BHG31" s="27"/>
      <c r="BHH31" s="28"/>
      <c r="BHI31" s="17"/>
      <c r="BHJ31" s="27"/>
      <c r="BHK31" s="27"/>
      <c r="BHL31" s="27"/>
      <c r="BHM31" s="27"/>
      <c r="BHN31" s="27"/>
      <c r="BHO31" s="27"/>
      <c r="BHP31" s="28"/>
      <c r="BHQ31" s="17"/>
      <c r="BHR31" s="27"/>
      <c r="BHS31" s="27"/>
      <c r="BHT31" s="27"/>
      <c r="BHU31" s="27"/>
      <c r="BHV31" s="27"/>
      <c r="BHW31" s="27"/>
      <c r="BHX31" s="28"/>
      <c r="BHY31" s="17"/>
      <c r="BHZ31" s="27"/>
      <c r="BIA31" s="27"/>
      <c r="BIB31" s="27"/>
      <c r="BIC31" s="27"/>
      <c r="BID31" s="27"/>
      <c r="BIE31" s="27"/>
      <c r="BIF31" s="28"/>
      <c r="BIG31" s="17"/>
      <c r="BIH31" s="27"/>
      <c r="BII31" s="27"/>
      <c r="BIJ31" s="27"/>
      <c r="BIK31" s="27"/>
      <c r="BIL31" s="27"/>
      <c r="BIM31" s="27"/>
      <c r="BIN31" s="28"/>
      <c r="BIO31" s="17"/>
      <c r="BIP31" s="27"/>
      <c r="BIQ31" s="27"/>
      <c r="BIR31" s="27"/>
      <c r="BIS31" s="27"/>
      <c r="BIT31" s="27"/>
      <c r="BIU31" s="27"/>
      <c r="BIV31" s="28"/>
      <c r="BIW31" s="17"/>
      <c r="BIX31" s="27"/>
      <c r="BIY31" s="27"/>
      <c r="BIZ31" s="27"/>
      <c r="BJA31" s="27"/>
      <c r="BJB31" s="27"/>
      <c r="BJC31" s="27"/>
      <c r="BJD31" s="28"/>
      <c r="BJE31" s="17"/>
      <c r="BJF31" s="27"/>
      <c r="BJG31" s="27"/>
      <c r="BJH31" s="27"/>
      <c r="BJI31" s="27"/>
      <c r="BJJ31" s="27"/>
      <c r="BJK31" s="27"/>
      <c r="BJL31" s="28"/>
      <c r="BJM31" s="17"/>
      <c r="BJN31" s="27"/>
      <c r="BJO31" s="27"/>
      <c r="BJP31" s="27"/>
      <c r="BJQ31" s="27"/>
      <c r="BJR31" s="27"/>
      <c r="BJS31" s="27"/>
      <c r="BJT31" s="28"/>
      <c r="BJU31" s="17"/>
      <c r="BJV31" s="27"/>
      <c r="BJW31" s="27"/>
      <c r="BJX31" s="27"/>
      <c r="BJY31" s="27"/>
      <c r="BJZ31" s="27"/>
      <c r="BKA31" s="27"/>
      <c r="BKB31" s="28"/>
      <c r="BKC31" s="17"/>
      <c r="BKD31" s="27"/>
      <c r="BKE31" s="27"/>
      <c r="BKF31" s="27"/>
      <c r="BKG31" s="27"/>
      <c r="BKH31" s="27"/>
      <c r="BKI31" s="27"/>
      <c r="BKJ31" s="28"/>
      <c r="BKK31" s="17"/>
      <c r="BKL31" s="27"/>
      <c r="BKM31" s="27"/>
      <c r="BKN31" s="27"/>
      <c r="BKO31" s="27"/>
      <c r="BKP31" s="27"/>
      <c r="BKQ31" s="27"/>
      <c r="BKR31" s="28"/>
      <c r="BKS31" s="17"/>
      <c r="BKT31" s="27"/>
      <c r="BKU31" s="27"/>
      <c r="BKV31" s="27"/>
      <c r="BKW31" s="27"/>
      <c r="BKX31" s="27"/>
      <c r="BKY31" s="27"/>
      <c r="BKZ31" s="28"/>
      <c r="BLA31" s="17"/>
      <c r="BLB31" s="27"/>
      <c r="BLC31" s="27"/>
      <c r="BLD31" s="27"/>
      <c r="BLE31" s="27"/>
      <c r="BLF31" s="27"/>
      <c r="BLG31" s="27"/>
      <c r="BLH31" s="28"/>
      <c r="BLI31" s="17"/>
      <c r="BLJ31" s="27"/>
      <c r="BLK31" s="27"/>
      <c r="BLL31" s="27"/>
      <c r="BLM31" s="27"/>
      <c r="BLN31" s="27"/>
      <c r="BLO31" s="27"/>
      <c r="BLP31" s="28"/>
      <c r="BLQ31" s="17"/>
      <c r="BLR31" s="27"/>
      <c r="BLS31" s="27"/>
      <c r="BLT31" s="27"/>
      <c r="BLU31" s="27"/>
      <c r="BLV31" s="27"/>
      <c r="BLW31" s="27"/>
      <c r="BLX31" s="28"/>
      <c r="BLY31" s="17"/>
      <c r="BLZ31" s="27"/>
      <c r="BMA31" s="27"/>
      <c r="BMB31" s="27"/>
      <c r="BMC31" s="27"/>
      <c r="BMD31" s="27"/>
      <c r="BME31" s="27"/>
      <c r="BMF31" s="28"/>
      <c r="BMG31" s="17"/>
      <c r="BMH31" s="27"/>
      <c r="BMI31" s="27"/>
      <c r="BMJ31" s="27"/>
      <c r="BMK31" s="27"/>
      <c r="BML31" s="27"/>
      <c r="BMM31" s="27"/>
      <c r="BMN31" s="28"/>
      <c r="BMO31" s="17"/>
      <c r="BMP31" s="27"/>
      <c r="BMQ31" s="27"/>
      <c r="BMR31" s="27"/>
      <c r="BMS31" s="27"/>
      <c r="BMT31" s="27"/>
      <c r="BMU31" s="27"/>
      <c r="BMV31" s="28"/>
      <c r="BMW31" s="17"/>
      <c r="BMX31" s="27"/>
      <c r="BMY31" s="27"/>
      <c r="BMZ31" s="27"/>
      <c r="BNA31" s="27"/>
      <c r="BNB31" s="27"/>
      <c r="BNC31" s="27"/>
      <c r="BND31" s="28"/>
      <c r="BNE31" s="17"/>
      <c r="BNF31" s="27"/>
      <c r="BNG31" s="27"/>
      <c r="BNH31" s="27"/>
      <c r="BNI31" s="27"/>
      <c r="BNJ31" s="27"/>
      <c r="BNK31" s="27"/>
      <c r="BNL31" s="28"/>
      <c r="BNM31" s="17"/>
      <c r="BNN31" s="27"/>
      <c r="BNO31" s="27"/>
      <c r="BNP31" s="27"/>
      <c r="BNQ31" s="27"/>
      <c r="BNR31" s="27"/>
      <c r="BNS31" s="27"/>
      <c r="BNT31" s="28"/>
      <c r="BNU31" s="17"/>
      <c r="BNV31" s="27"/>
      <c r="BNW31" s="27"/>
      <c r="BNX31" s="27"/>
      <c r="BNY31" s="27"/>
      <c r="BNZ31" s="27"/>
      <c r="BOA31" s="27"/>
      <c r="BOB31" s="28"/>
      <c r="BOC31" s="17"/>
      <c r="BOD31" s="27"/>
      <c r="BOE31" s="27"/>
      <c r="BOF31" s="27"/>
      <c r="BOG31" s="27"/>
      <c r="BOH31" s="27"/>
      <c r="BOI31" s="27"/>
      <c r="BOJ31" s="28"/>
      <c r="BOK31" s="17"/>
      <c r="BOL31" s="27"/>
      <c r="BOM31" s="27"/>
      <c r="BON31" s="27"/>
      <c r="BOO31" s="27"/>
      <c r="BOP31" s="27"/>
      <c r="BOQ31" s="27"/>
      <c r="BOR31" s="28"/>
      <c r="BOS31" s="17"/>
      <c r="BOT31" s="27"/>
      <c r="BOU31" s="27"/>
      <c r="BOV31" s="27"/>
      <c r="BOW31" s="27"/>
      <c r="BOX31" s="27"/>
      <c r="BOY31" s="27"/>
      <c r="BOZ31" s="28"/>
      <c r="BPA31" s="17"/>
      <c r="BPB31" s="27"/>
      <c r="BPC31" s="27"/>
      <c r="BPD31" s="27"/>
      <c r="BPE31" s="27"/>
      <c r="BPF31" s="27"/>
      <c r="BPG31" s="27"/>
      <c r="BPH31" s="28"/>
      <c r="BPI31" s="17"/>
      <c r="BPJ31" s="27"/>
      <c r="BPK31" s="27"/>
      <c r="BPL31" s="27"/>
      <c r="BPM31" s="27"/>
      <c r="BPN31" s="27"/>
      <c r="BPO31" s="27"/>
      <c r="BPP31" s="28"/>
      <c r="BPQ31" s="17"/>
      <c r="BPR31" s="27"/>
      <c r="BPS31" s="27"/>
      <c r="BPT31" s="27"/>
      <c r="BPU31" s="27"/>
      <c r="BPV31" s="27"/>
      <c r="BPW31" s="27"/>
      <c r="BPX31" s="28"/>
      <c r="BPY31" s="17"/>
      <c r="BPZ31" s="27"/>
      <c r="BQA31" s="27"/>
      <c r="BQB31" s="27"/>
      <c r="BQC31" s="27"/>
      <c r="BQD31" s="27"/>
      <c r="BQE31" s="27"/>
      <c r="BQF31" s="28"/>
      <c r="BQG31" s="17"/>
      <c r="BQH31" s="27"/>
      <c r="BQI31" s="27"/>
      <c r="BQJ31" s="27"/>
      <c r="BQK31" s="27"/>
      <c r="BQL31" s="27"/>
      <c r="BQM31" s="27"/>
      <c r="BQN31" s="28"/>
      <c r="BQO31" s="17"/>
      <c r="BQP31" s="27"/>
      <c r="BQQ31" s="27"/>
      <c r="BQR31" s="27"/>
      <c r="BQS31" s="27"/>
      <c r="BQT31" s="27"/>
      <c r="BQU31" s="27"/>
      <c r="BQV31" s="28"/>
      <c r="BQW31" s="17"/>
      <c r="BQX31" s="27"/>
      <c r="BQY31" s="27"/>
      <c r="BQZ31" s="27"/>
      <c r="BRA31" s="27"/>
      <c r="BRB31" s="27"/>
      <c r="BRC31" s="27"/>
      <c r="BRD31" s="28"/>
      <c r="BRE31" s="17"/>
      <c r="BRF31" s="27"/>
      <c r="BRG31" s="27"/>
      <c r="BRH31" s="27"/>
      <c r="BRI31" s="27"/>
      <c r="BRJ31" s="27"/>
      <c r="BRK31" s="27"/>
      <c r="BRL31" s="28"/>
      <c r="BRM31" s="17"/>
      <c r="BRN31" s="27"/>
      <c r="BRO31" s="27"/>
      <c r="BRP31" s="27"/>
      <c r="BRQ31" s="27"/>
      <c r="BRR31" s="27"/>
      <c r="BRS31" s="27"/>
      <c r="BRT31" s="28"/>
      <c r="BRU31" s="17"/>
      <c r="BRV31" s="27"/>
      <c r="BRW31" s="27"/>
      <c r="BRX31" s="27"/>
      <c r="BRY31" s="27"/>
      <c r="BRZ31" s="27"/>
      <c r="BSA31" s="27"/>
      <c r="BSB31" s="28"/>
      <c r="BSC31" s="17"/>
      <c r="BSD31" s="27"/>
      <c r="BSE31" s="27"/>
      <c r="BSF31" s="27"/>
      <c r="BSG31" s="27"/>
      <c r="BSH31" s="27"/>
      <c r="BSI31" s="27"/>
      <c r="BSJ31" s="28"/>
      <c r="BSK31" s="17"/>
      <c r="BSL31" s="27"/>
      <c r="BSM31" s="27"/>
      <c r="BSN31" s="27"/>
      <c r="BSO31" s="27"/>
      <c r="BSP31" s="27"/>
      <c r="BSQ31" s="27"/>
      <c r="BSR31" s="28"/>
      <c r="BSS31" s="17"/>
      <c r="BST31" s="27"/>
      <c r="BSU31" s="27"/>
      <c r="BSV31" s="27"/>
      <c r="BSW31" s="27"/>
      <c r="BSX31" s="27"/>
      <c r="BSY31" s="27"/>
      <c r="BSZ31" s="28"/>
      <c r="BTA31" s="17"/>
      <c r="BTB31" s="27"/>
      <c r="BTC31" s="27"/>
      <c r="BTD31" s="27"/>
      <c r="BTE31" s="27"/>
      <c r="BTF31" s="27"/>
      <c r="BTG31" s="27"/>
      <c r="BTH31" s="28"/>
      <c r="BTI31" s="17"/>
      <c r="BTJ31" s="27"/>
      <c r="BTK31" s="27"/>
      <c r="BTL31" s="27"/>
      <c r="BTM31" s="27"/>
      <c r="BTN31" s="27"/>
      <c r="BTO31" s="27"/>
      <c r="BTP31" s="28"/>
      <c r="BTQ31" s="17"/>
      <c r="BTR31" s="27"/>
      <c r="BTS31" s="27"/>
      <c r="BTT31" s="27"/>
      <c r="BTU31" s="27"/>
      <c r="BTV31" s="27"/>
      <c r="BTW31" s="27"/>
      <c r="BTX31" s="28"/>
      <c r="BTY31" s="17"/>
      <c r="BTZ31" s="27"/>
      <c r="BUA31" s="27"/>
      <c r="BUB31" s="27"/>
      <c r="BUC31" s="27"/>
      <c r="BUD31" s="27"/>
      <c r="BUE31" s="27"/>
      <c r="BUF31" s="28"/>
      <c r="BUG31" s="17"/>
      <c r="BUH31" s="27"/>
      <c r="BUI31" s="27"/>
      <c r="BUJ31" s="27"/>
      <c r="BUK31" s="27"/>
      <c r="BUL31" s="27"/>
      <c r="BUM31" s="27"/>
      <c r="BUN31" s="28"/>
      <c r="BUO31" s="17"/>
      <c r="BUP31" s="27"/>
      <c r="BUQ31" s="27"/>
      <c r="BUR31" s="27"/>
      <c r="BUS31" s="27"/>
      <c r="BUT31" s="27"/>
      <c r="BUU31" s="27"/>
      <c r="BUV31" s="28"/>
      <c r="BUW31" s="17"/>
      <c r="BUX31" s="27"/>
      <c r="BUY31" s="27"/>
      <c r="BUZ31" s="27"/>
      <c r="BVA31" s="27"/>
      <c r="BVB31" s="27"/>
      <c r="BVC31" s="27"/>
      <c r="BVD31" s="28"/>
      <c r="BVE31" s="17"/>
      <c r="BVF31" s="27"/>
      <c r="BVG31" s="27"/>
      <c r="BVH31" s="27"/>
      <c r="BVI31" s="27"/>
      <c r="BVJ31" s="27"/>
      <c r="BVK31" s="27"/>
      <c r="BVL31" s="28"/>
      <c r="BVM31" s="17"/>
      <c r="BVN31" s="27"/>
      <c r="BVO31" s="27"/>
      <c r="BVP31" s="27"/>
      <c r="BVQ31" s="27"/>
      <c r="BVR31" s="27"/>
      <c r="BVS31" s="27"/>
      <c r="BVT31" s="28"/>
      <c r="BVU31" s="17"/>
      <c r="BVV31" s="27"/>
      <c r="BVW31" s="27"/>
      <c r="BVX31" s="27"/>
      <c r="BVY31" s="27"/>
      <c r="BVZ31" s="27"/>
      <c r="BWA31" s="27"/>
      <c r="BWB31" s="28"/>
      <c r="BWC31" s="17"/>
      <c r="BWD31" s="27"/>
      <c r="BWE31" s="27"/>
      <c r="BWF31" s="27"/>
      <c r="BWG31" s="27"/>
      <c r="BWH31" s="27"/>
      <c r="BWI31" s="27"/>
      <c r="BWJ31" s="28"/>
      <c r="BWK31" s="17"/>
      <c r="BWL31" s="27"/>
      <c r="BWM31" s="27"/>
      <c r="BWN31" s="27"/>
      <c r="BWO31" s="27"/>
      <c r="BWP31" s="27"/>
      <c r="BWQ31" s="27"/>
      <c r="BWR31" s="28"/>
      <c r="BWS31" s="17"/>
      <c r="BWT31" s="27"/>
      <c r="BWU31" s="27"/>
      <c r="BWV31" s="27"/>
      <c r="BWW31" s="27"/>
      <c r="BWX31" s="27"/>
      <c r="BWY31" s="27"/>
      <c r="BWZ31" s="28"/>
      <c r="BXA31" s="17"/>
      <c r="BXB31" s="27"/>
      <c r="BXC31" s="27"/>
      <c r="BXD31" s="27"/>
      <c r="BXE31" s="27"/>
      <c r="BXF31" s="27"/>
      <c r="BXG31" s="27"/>
      <c r="BXH31" s="28"/>
      <c r="BXI31" s="17"/>
      <c r="BXJ31" s="27"/>
      <c r="BXK31" s="27"/>
      <c r="BXL31" s="27"/>
      <c r="BXM31" s="27"/>
      <c r="BXN31" s="27"/>
      <c r="BXO31" s="27"/>
      <c r="BXP31" s="28"/>
      <c r="BXQ31" s="17"/>
      <c r="BXR31" s="27"/>
      <c r="BXS31" s="27"/>
      <c r="BXT31" s="27"/>
      <c r="BXU31" s="27"/>
      <c r="BXV31" s="27"/>
      <c r="BXW31" s="27"/>
      <c r="BXX31" s="28"/>
      <c r="BXY31" s="17"/>
      <c r="BXZ31" s="27"/>
      <c r="BYA31" s="27"/>
      <c r="BYB31" s="27"/>
      <c r="BYC31" s="27"/>
      <c r="BYD31" s="27"/>
      <c r="BYE31" s="27"/>
      <c r="BYF31" s="28"/>
      <c r="BYG31" s="17"/>
      <c r="BYH31" s="27"/>
      <c r="BYI31" s="27"/>
      <c r="BYJ31" s="27"/>
      <c r="BYK31" s="27"/>
      <c r="BYL31" s="27"/>
      <c r="BYM31" s="27"/>
      <c r="BYN31" s="28"/>
      <c r="BYO31" s="17"/>
      <c r="BYP31" s="27"/>
      <c r="BYQ31" s="27"/>
      <c r="BYR31" s="27"/>
      <c r="BYS31" s="27"/>
      <c r="BYT31" s="27"/>
      <c r="BYU31" s="27"/>
      <c r="BYV31" s="28"/>
      <c r="BYW31" s="17"/>
      <c r="BYX31" s="27"/>
      <c r="BYY31" s="27"/>
      <c r="BYZ31" s="27"/>
      <c r="BZA31" s="27"/>
      <c r="BZB31" s="27"/>
      <c r="BZC31" s="27"/>
      <c r="BZD31" s="28"/>
      <c r="BZE31" s="17"/>
      <c r="BZF31" s="27"/>
      <c r="BZG31" s="27"/>
      <c r="BZH31" s="27"/>
      <c r="BZI31" s="27"/>
      <c r="BZJ31" s="27"/>
      <c r="BZK31" s="27"/>
      <c r="BZL31" s="28"/>
      <c r="BZM31" s="17"/>
      <c r="BZN31" s="27"/>
      <c r="BZO31" s="27"/>
      <c r="BZP31" s="27"/>
      <c r="BZQ31" s="27"/>
      <c r="BZR31" s="27"/>
      <c r="BZS31" s="27"/>
      <c r="BZT31" s="28"/>
      <c r="BZU31" s="17"/>
      <c r="BZV31" s="27"/>
      <c r="BZW31" s="27"/>
      <c r="BZX31" s="27"/>
      <c r="BZY31" s="27"/>
      <c r="BZZ31" s="27"/>
      <c r="CAA31" s="27"/>
      <c r="CAB31" s="28"/>
      <c r="CAC31" s="17"/>
      <c r="CAD31" s="27"/>
      <c r="CAE31" s="27"/>
      <c r="CAF31" s="27"/>
      <c r="CAG31" s="27"/>
      <c r="CAH31" s="27"/>
      <c r="CAI31" s="27"/>
      <c r="CAJ31" s="28"/>
      <c r="CAK31" s="17"/>
      <c r="CAL31" s="27"/>
      <c r="CAM31" s="27"/>
      <c r="CAN31" s="27"/>
      <c r="CAO31" s="27"/>
      <c r="CAP31" s="27"/>
      <c r="CAQ31" s="27"/>
      <c r="CAR31" s="28"/>
      <c r="CAS31" s="17"/>
      <c r="CAT31" s="27"/>
      <c r="CAU31" s="27"/>
      <c r="CAV31" s="27"/>
      <c r="CAW31" s="27"/>
      <c r="CAX31" s="27"/>
      <c r="CAY31" s="27"/>
      <c r="CAZ31" s="28"/>
      <c r="CBA31" s="17"/>
      <c r="CBB31" s="27"/>
      <c r="CBC31" s="27"/>
      <c r="CBD31" s="27"/>
      <c r="CBE31" s="27"/>
      <c r="CBF31" s="27"/>
      <c r="CBG31" s="27"/>
      <c r="CBH31" s="28"/>
      <c r="CBI31" s="17"/>
      <c r="CBJ31" s="27"/>
      <c r="CBK31" s="27"/>
      <c r="CBL31" s="27"/>
      <c r="CBM31" s="27"/>
      <c r="CBN31" s="27"/>
      <c r="CBO31" s="27"/>
      <c r="CBP31" s="28"/>
      <c r="CBQ31" s="17"/>
      <c r="CBR31" s="27"/>
      <c r="CBS31" s="27"/>
      <c r="CBT31" s="27"/>
      <c r="CBU31" s="27"/>
      <c r="CBV31" s="27"/>
      <c r="CBW31" s="27"/>
      <c r="CBX31" s="28"/>
      <c r="CBY31" s="17"/>
      <c r="CBZ31" s="27"/>
      <c r="CCA31" s="27"/>
      <c r="CCB31" s="27"/>
      <c r="CCC31" s="27"/>
      <c r="CCD31" s="27"/>
      <c r="CCE31" s="27"/>
      <c r="CCF31" s="28"/>
      <c r="CCG31" s="17"/>
      <c r="CCH31" s="27"/>
      <c r="CCI31" s="27"/>
      <c r="CCJ31" s="27"/>
      <c r="CCK31" s="27"/>
      <c r="CCL31" s="27"/>
      <c r="CCM31" s="27"/>
      <c r="CCN31" s="28"/>
      <c r="CCO31" s="17"/>
      <c r="CCP31" s="27"/>
      <c r="CCQ31" s="27"/>
      <c r="CCR31" s="27"/>
      <c r="CCS31" s="27"/>
      <c r="CCT31" s="27"/>
      <c r="CCU31" s="27"/>
      <c r="CCV31" s="28"/>
      <c r="CCW31" s="17"/>
      <c r="CCX31" s="27"/>
      <c r="CCY31" s="27"/>
      <c r="CCZ31" s="27"/>
      <c r="CDA31" s="27"/>
      <c r="CDB31" s="27"/>
      <c r="CDC31" s="27"/>
      <c r="CDD31" s="28"/>
      <c r="CDE31" s="17"/>
      <c r="CDF31" s="27"/>
      <c r="CDG31" s="27"/>
      <c r="CDH31" s="27"/>
      <c r="CDI31" s="27"/>
      <c r="CDJ31" s="27"/>
      <c r="CDK31" s="27"/>
      <c r="CDL31" s="28"/>
      <c r="CDM31" s="17"/>
      <c r="CDN31" s="27"/>
      <c r="CDO31" s="27"/>
      <c r="CDP31" s="27"/>
      <c r="CDQ31" s="27"/>
      <c r="CDR31" s="27"/>
      <c r="CDS31" s="27"/>
      <c r="CDT31" s="28"/>
      <c r="CDU31" s="17"/>
      <c r="CDV31" s="27"/>
      <c r="CDW31" s="27"/>
      <c r="CDX31" s="27"/>
      <c r="CDY31" s="27"/>
      <c r="CDZ31" s="27"/>
      <c r="CEA31" s="27"/>
      <c r="CEB31" s="28"/>
      <c r="CEC31" s="17"/>
      <c r="CED31" s="27"/>
      <c r="CEE31" s="27"/>
      <c r="CEF31" s="27"/>
      <c r="CEG31" s="27"/>
      <c r="CEH31" s="27"/>
      <c r="CEI31" s="27"/>
      <c r="CEJ31" s="28"/>
      <c r="CEK31" s="17"/>
      <c r="CEL31" s="27"/>
      <c r="CEM31" s="27"/>
      <c r="CEN31" s="27"/>
      <c r="CEO31" s="27"/>
      <c r="CEP31" s="27"/>
      <c r="CEQ31" s="27"/>
      <c r="CER31" s="28"/>
      <c r="CES31" s="17"/>
      <c r="CET31" s="27"/>
      <c r="CEU31" s="27"/>
      <c r="CEV31" s="27"/>
      <c r="CEW31" s="27"/>
      <c r="CEX31" s="27"/>
      <c r="CEY31" s="27"/>
      <c r="CEZ31" s="28"/>
      <c r="CFA31" s="17"/>
      <c r="CFB31" s="27"/>
      <c r="CFC31" s="27"/>
      <c r="CFD31" s="27"/>
      <c r="CFE31" s="27"/>
      <c r="CFF31" s="27"/>
      <c r="CFG31" s="27"/>
      <c r="CFH31" s="28"/>
      <c r="CFI31" s="17"/>
      <c r="CFJ31" s="27"/>
      <c r="CFK31" s="27"/>
      <c r="CFL31" s="27"/>
      <c r="CFM31" s="27"/>
      <c r="CFN31" s="27"/>
      <c r="CFO31" s="27"/>
      <c r="CFP31" s="28"/>
      <c r="CFQ31" s="17"/>
      <c r="CFR31" s="27"/>
      <c r="CFS31" s="27"/>
      <c r="CFT31" s="27"/>
      <c r="CFU31" s="27"/>
      <c r="CFV31" s="27"/>
      <c r="CFW31" s="27"/>
      <c r="CFX31" s="28"/>
      <c r="CFY31" s="17"/>
      <c r="CFZ31" s="27"/>
      <c r="CGA31" s="27"/>
      <c r="CGB31" s="27"/>
      <c r="CGC31" s="27"/>
      <c r="CGD31" s="27"/>
      <c r="CGE31" s="27"/>
      <c r="CGF31" s="28"/>
      <c r="CGG31" s="17"/>
      <c r="CGH31" s="27"/>
      <c r="CGI31" s="27"/>
      <c r="CGJ31" s="27"/>
      <c r="CGK31" s="27"/>
      <c r="CGL31" s="27"/>
      <c r="CGM31" s="27"/>
      <c r="CGN31" s="28"/>
      <c r="CGO31" s="17"/>
      <c r="CGP31" s="27"/>
      <c r="CGQ31" s="27"/>
      <c r="CGR31" s="27"/>
      <c r="CGS31" s="27"/>
      <c r="CGT31" s="27"/>
      <c r="CGU31" s="27"/>
      <c r="CGV31" s="28"/>
      <c r="CGW31" s="17"/>
      <c r="CGX31" s="27"/>
      <c r="CGY31" s="27"/>
      <c r="CGZ31" s="27"/>
      <c r="CHA31" s="27"/>
      <c r="CHB31" s="27"/>
      <c r="CHC31" s="27"/>
      <c r="CHD31" s="28"/>
      <c r="CHE31" s="17"/>
      <c r="CHF31" s="27"/>
      <c r="CHG31" s="27"/>
      <c r="CHH31" s="27"/>
      <c r="CHI31" s="27"/>
      <c r="CHJ31" s="27"/>
      <c r="CHK31" s="27"/>
      <c r="CHL31" s="28"/>
      <c r="CHM31" s="17"/>
      <c r="CHN31" s="27"/>
      <c r="CHO31" s="27"/>
      <c r="CHP31" s="27"/>
      <c r="CHQ31" s="27"/>
      <c r="CHR31" s="27"/>
      <c r="CHS31" s="27"/>
      <c r="CHT31" s="28"/>
      <c r="CHU31" s="17"/>
      <c r="CHV31" s="27"/>
      <c r="CHW31" s="27"/>
      <c r="CHX31" s="27"/>
      <c r="CHY31" s="27"/>
      <c r="CHZ31" s="27"/>
      <c r="CIA31" s="27"/>
      <c r="CIB31" s="28"/>
      <c r="CIC31" s="17"/>
      <c r="CID31" s="27"/>
      <c r="CIE31" s="27"/>
      <c r="CIF31" s="27"/>
      <c r="CIG31" s="27"/>
      <c r="CIH31" s="27"/>
      <c r="CII31" s="27"/>
      <c r="CIJ31" s="28"/>
      <c r="CIK31" s="17"/>
      <c r="CIL31" s="27"/>
      <c r="CIM31" s="27"/>
      <c r="CIN31" s="27"/>
      <c r="CIO31" s="27"/>
      <c r="CIP31" s="27"/>
      <c r="CIQ31" s="27"/>
      <c r="CIR31" s="28"/>
      <c r="CIS31" s="17"/>
      <c r="CIT31" s="27"/>
      <c r="CIU31" s="27"/>
      <c r="CIV31" s="27"/>
      <c r="CIW31" s="27"/>
      <c r="CIX31" s="27"/>
      <c r="CIY31" s="27"/>
      <c r="CIZ31" s="28"/>
      <c r="CJA31" s="17"/>
      <c r="CJB31" s="27"/>
      <c r="CJC31" s="27"/>
      <c r="CJD31" s="27"/>
      <c r="CJE31" s="27"/>
      <c r="CJF31" s="27"/>
      <c r="CJG31" s="27"/>
      <c r="CJH31" s="28"/>
      <c r="CJI31" s="17"/>
      <c r="CJJ31" s="27"/>
      <c r="CJK31" s="27"/>
      <c r="CJL31" s="27"/>
      <c r="CJM31" s="27"/>
      <c r="CJN31" s="27"/>
      <c r="CJO31" s="27"/>
      <c r="CJP31" s="28"/>
      <c r="CJQ31" s="17"/>
      <c r="CJR31" s="27"/>
      <c r="CJS31" s="27"/>
      <c r="CJT31" s="27"/>
      <c r="CJU31" s="27"/>
      <c r="CJV31" s="27"/>
      <c r="CJW31" s="27"/>
      <c r="CJX31" s="28"/>
      <c r="CJY31" s="17"/>
      <c r="CJZ31" s="27"/>
      <c r="CKA31" s="27"/>
      <c r="CKB31" s="27"/>
      <c r="CKC31" s="27"/>
      <c r="CKD31" s="27"/>
      <c r="CKE31" s="27"/>
      <c r="CKF31" s="28"/>
      <c r="CKG31" s="17"/>
      <c r="CKH31" s="27"/>
      <c r="CKI31" s="27"/>
      <c r="CKJ31" s="27"/>
      <c r="CKK31" s="27"/>
      <c r="CKL31" s="27"/>
      <c r="CKM31" s="27"/>
      <c r="CKN31" s="28"/>
      <c r="CKO31" s="17"/>
      <c r="CKP31" s="27"/>
      <c r="CKQ31" s="27"/>
      <c r="CKR31" s="27"/>
      <c r="CKS31" s="27"/>
      <c r="CKT31" s="27"/>
      <c r="CKU31" s="27"/>
      <c r="CKV31" s="28"/>
      <c r="CKW31" s="17"/>
      <c r="CKX31" s="27"/>
      <c r="CKY31" s="27"/>
      <c r="CKZ31" s="27"/>
      <c r="CLA31" s="27"/>
      <c r="CLB31" s="27"/>
      <c r="CLC31" s="27"/>
      <c r="CLD31" s="28"/>
      <c r="CLE31" s="17"/>
      <c r="CLF31" s="27"/>
      <c r="CLG31" s="27"/>
      <c r="CLH31" s="27"/>
      <c r="CLI31" s="27"/>
      <c r="CLJ31" s="27"/>
      <c r="CLK31" s="27"/>
      <c r="CLL31" s="28"/>
      <c r="CLM31" s="17"/>
      <c r="CLN31" s="27"/>
      <c r="CLO31" s="27"/>
      <c r="CLP31" s="27"/>
      <c r="CLQ31" s="27"/>
      <c r="CLR31" s="27"/>
      <c r="CLS31" s="27"/>
      <c r="CLT31" s="28"/>
      <c r="CLU31" s="17"/>
      <c r="CLV31" s="27"/>
      <c r="CLW31" s="27"/>
      <c r="CLX31" s="27"/>
      <c r="CLY31" s="27"/>
      <c r="CLZ31" s="27"/>
      <c r="CMA31" s="27"/>
      <c r="CMB31" s="28"/>
      <c r="CMC31" s="17"/>
      <c r="CMD31" s="27"/>
      <c r="CME31" s="27"/>
      <c r="CMF31" s="27"/>
      <c r="CMG31" s="27"/>
      <c r="CMH31" s="27"/>
      <c r="CMI31" s="27"/>
      <c r="CMJ31" s="28"/>
      <c r="CMK31" s="17"/>
      <c r="CML31" s="27"/>
      <c r="CMM31" s="27"/>
      <c r="CMN31" s="27"/>
      <c r="CMO31" s="27"/>
      <c r="CMP31" s="27"/>
      <c r="CMQ31" s="27"/>
      <c r="CMR31" s="28"/>
      <c r="CMS31" s="17"/>
      <c r="CMT31" s="27"/>
      <c r="CMU31" s="27"/>
      <c r="CMV31" s="27"/>
      <c r="CMW31" s="27"/>
      <c r="CMX31" s="27"/>
      <c r="CMY31" s="27"/>
      <c r="CMZ31" s="28"/>
      <c r="CNA31" s="17"/>
      <c r="CNB31" s="27"/>
      <c r="CNC31" s="27"/>
      <c r="CND31" s="27"/>
      <c r="CNE31" s="27"/>
      <c r="CNF31" s="27"/>
      <c r="CNG31" s="27"/>
      <c r="CNH31" s="28"/>
      <c r="CNI31" s="17"/>
      <c r="CNJ31" s="27"/>
      <c r="CNK31" s="27"/>
      <c r="CNL31" s="27"/>
      <c r="CNM31" s="27"/>
      <c r="CNN31" s="27"/>
      <c r="CNO31" s="27"/>
      <c r="CNP31" s="28"/>
      <c r="CNQ31" s="17"/>
      <c r="CNR31" s="27"/>
      <c r="CNS31" s="27"/>
      <c r="CNT31" s="27"/>
      <c r="CNU31" s="27"/>
      <c r="CNV31" s="27"/>
      <c r="CNW31" s="27"/>
      <c r="CNX31" s="28"/>
      <c r="CNY31" s="17"/>
      <c r="CNZ31" s="27"/>
      <c r="COA31" s="27"/>
      <c r="COB31" s="27"/>
      <c r="COC31" s="27"/>
      <c r="COD31" s="27"/>
      <c r="COE31" s="27"/>
      <c r="COF31" s="28"/>
      <c r="COG31" s="17"/>
      <c r="COH31" s="27"/>
      <c r="COI31" s="27"/>
      <c r="COJ31" s="27"/>
      <c r="COK31" s="27"/>
      <c r="COL31" s="27"/>
      <c r="COM31" s="27"/>
      <c r="CON31" s="28"/>
      <c r="COO31" s="17"/>
      <c r="COP31" s="27"/>
      <c r="COQ31" s="27"/>
      <c r="COR31" s="27"/>
      <c r="COS31" s="27"/>
      <c r="COT31" s="27"/>
      <c r="COU31" s="27"/>
      <c r="COV31" s="28"/>
      <c r="COW31" s="17"/>
      <c r="COX31" s="27"/>
      <c r="COY31" s="27"/>
      <c r="COZ31" s="27"/>
      <c r="CPA31" s="27"/>
      <c r="CPB31" s="27"/>
      <c r="CPC31" s="27"/>
      <c r="CPD31" s="28"/>
      <c r="CPE31" s="17"/>
      <c r="CPF31" s="27"/>
      <c r="CPG31" s="27"/>
      <c r="CPH31" s="27"/>
      <c r="CPI31" s="27"/>
      <c r="CPJ31" s="27"/>
      <c r="CPK31" s="27"/>
      <c r="CPL31" s="28"/>
      <c r="CPM31" s="17"/>
      <c r="CPN31" s="27"/>
      <c r="CPO31" s="27"/>
      <c r="CPP31" s="27"/>
      <c r="CPQ31" s="27"/>
      <c r="CPR31" s="27"/>
      <c r="CPS31" s="27"/>
      <c r="CPT31" s="28"/>
      <c r="CPU31" s="17"/>
      <c r="CPV31" s="27"/>
      <c r="CPW31" s="27"/>
      <c r="CPX31" s="27"/>
      <c r="CPY31" s="27"/>
      <c r="CPZ31" s="27"/>
      <c r="CQA31" s="27"/>
      <c r="CQB31" s="28"/>
      <c r="CQC31" s="17"/>
      <c r="CQD31" s="27"/>
      <c r="CQE31" s="27"/>
      <c r="CQF31" s="27"/>
      <c r="CQG31" s="27"/>
      <c r="CQH31" s="27"/>
      <c r="CQI31" s="27"/>
      <c r="CQJ31" s="28"/>
      <c r="CQK31" s="17"/>
      <c r="CQL31" s="27"/>
      <c r="CQM31" s="27"/>
      <c r="CQN31" s="27"/>
      <c r="CQO31" s="27"/>
      <c r="CQP31" s="27"/>
      <c r="CQQ31" s="27"/>
      <c r="CQR31" s="28"/>
      <c r="CQS31" s="17"/>
      <c r="CQT31" s="27"/>
      <c r="CQU31" s="27"/>
      <c r="CQV31" s="27"/>
      <c r="CQW31" s="27"/>
      <c r="CQX31" s="27"/>
      <c r="CQY31" s="27"/>
      <c r="CQZ31" s="28"/>
      <c r="CRA31" s="17"/>
      <c r="CRB31" s="27"/>
      <c r="CRC31" s="27"/>
      <c r="CRD31" s="27"/>
      <c r="CRE31" s="27"/>
      <c r="CRF31" s="27"/>
      <c r="CRG31" s="27"/>
      <c r="CRH31" s="28"/>
      <c r="CRI31" s="17"/>
      <c r="CRJ31" s="27"/>
      <c r="CRK31" s="27"/>
      <c r="CRL31" s="27"/>
      <c r="CRM31" s="27"/>
      <c r="CRN31" s="27"/>
      <c r="CRO31" s="27"/>
      <c r="CRP31" s="28"/>
      <c r="CRQ31" s="17"/>
      <c r="CRR31" s="27"/>
      <c r="CRS31" s="27"/>
      <c r="CRT31" s="27"/>
      <c r="CRU31" s="27"/>
      <c r="CRV31" s="27"/>
      <c r="CRW31" s="27"/>
      <c r="CRX31" s="28"/>
      <c r="CRY31" s="17"/>
      <c r="CRZ31" s="27"/>
      <c r="CSA31" s="27"/>
      <c r="CSB31" s="27"/>
      <c r="CSC31" s="27"/>
      <c r="CSD31" s="27"/>
      <c r="CSE31" s="27"/>
      <c r="CSF31" s="28"/>
      <c r="CSG31" s="17"/>
      <c r="CSH31" s="27"/>
      <c r="CSI31" s="27"/>
      <c r="CSJ31" s="27"/>
      <c r="CSK31" s="27"/>
      <c r="CSL31" s="27"/>
      <c r="CSM31" s="27"/>
      <c r="CSN31" s="28"/>
      <c r="CSO31" s="17"/>
      <c r="CSP31" s="27"/>
      <c r="CSQ31" s="27"/>
      <c r="CSR31" s="27"/>
      <c r="CSS31" s="27"/>
      <c r="CST31" s="27"/>
      <c r="CSU31" s="27"/>
      <c r="CSV31" s="28"/>
      <c r="CSW31" s="17"/>
      <c r="CSX31" s="27"/>
      <c r="CSY31" s="27"/>
      <c r="CSZ31" s="27"/>
      <c r="CTA31" s="27"/>
      <c r="CTB31" s="27"/>
      <c r="CTC31" s="27"/>
      <c r="CTD31" s="28"/>
      <c r="CTE31" s="17"/>
      <c r="CTF31" s="27"/>
      <c r="CTG31" s="27"/>
      <c r="CTH31" s="27"/>
      <c r="CTI31" s="27"/>
      <c r="CTJ31" s="27"/>
      <c r="CTK31" s="27"/>
      <c r="CTL31" s="28"/>
      <c r="CTM31" s="17"/>
      <c r="CTN31" s="27"/>
      <c r="CTO31" s="27"/>
      <c r="CTP31" s="27"/>
      <c r="CTQ31" s="27"/>
      <c r="CTR31" s="27"/>
      <c r="CTS31" s="27"/>
      <c r="CTT31" s="28"/>
      <c r="CTU31" s="17"/>
      <c r="CTV31" s="27"/>
      <c r="CTW31" s="27"/>
      <c r="CTX31" s="27"/>
      <c r="CTY31" s="27"/>
      <c r="CTZ31" s="27"/>
      <c r="CUA31" s="27"/>
      <c r="CUB31" s="28"/>
      <c r="CUC31" s="17"/>
      <c r="CUD31" s="27"/>
      <c r="CUE31" s="27"/>
      <c r="CUF31" s="27"/>
      <c r="CUG31" s="27"/>
      <c r="CUH31" s="27"/>
      <c r="CUI31" s="27"/>
      <c r="CUJ31" s="28"/>
      <c r="CUK31" s="17"/>
      <c r="CUL31" s="27"/>
      <c r="CUM31" s="27"/>
      <c r="CUN31" s="27"/>
      <c r="CUO31" s="27"/>
      <c r="CUP31" s="27"/>
      <c r="CUQ31" s="27"/>
      <c r="CUR31" s="28"/>
      <c r="CUS31" s="17"/>
      <c r="CUT31" s="27"/>
      <c r="CUU31" s="27"/>
      <c r="CUV31" s="27"/>
      <c r="CUW31" s="27"/>
      <c r="CUX31" s="27"/>
      <c r="CUY31" s="27"/>
      <c r="CUZ31" s="28"/>
      <c r="CVA31" s="17"/>
      <c r="CVB31" s="27"/>
      <c r="CVC31" s="27"/>
      <c r="CVD31" s="27"/>
      <c r="CVE31" s="27"/>
      <c r="CVF31" s="27"/>
      <c r="CVG31" s="27"/>
      <c r="CVH31" s="28"/>
      <c r="CVI31" s="17"/>
      <c r="CVJ31" s="27"/>
      <c r="CVK31" s="27"/>
      <c r="CVL31" s="27"/>
      <c r="CVM31" s="27"/>
      <c r="CVN31" s="27"/>
      <c r="CVO31" s="27"/>
      <c r="CVP31" s="28"/>
      <c r="CVQ31" s="17"/>
      <c r="CVR31" s="27"/>
      <c r="CVS31" s="27"/>
      <c r="CVT31" s="27"/>
      <c r="CVU31" s="27"/>
      <c r="CVV31" s="27"/>
      <c r="CVW31" s="27"/>
      <c r="CVX31" s="28"/>
      <c r="CVY31" s="17"/>
      <c r="CVZ31" s="27"/>
      <c r="CWA31" s="27"/>
      <c r="CWB31" s="27"/>
      <c r="CWC31" s="27"/>
      <c r="CWD31" s="27"/>
      <c r="CWE31" s="27"/>
      <c r="CWF31" s="28"/>
      <c r="CWG31" s="17"/>
      <c r="CWH31" s="27"/>
      <c r="CWI31" s="27"/>
      <c r="CWJ31" s="27"/>
      <c r="CWK31" s="27"/>
      <c r="CWL31" s="27"/>
      <c r="CWM31" s="27"/>
      <c r="CWN31" s="28"/>
      <c r="CWO31" s="17"/>
      <c r="CWP31" s="27"/>
      <c r="CWQ31" s="27"/>
      <c r="CWR31" s="27"/>
      <c r="CWS31" s="27"/>
      <c r="CWT31" s="27"/>
      <c r="CWU31" s="27"/>
      <c r="CWV31" s="28"/>
      <c r="CWW31" s="17"/>
      <c r="CWX31" s="27"/>
      <c r="CWY31" s="27"/>
      <c r="CWZ31" s="27"/>
      <c r="CXA31" s="27"/>
      <c r="CXB31" s="27"/>
      <c r="CXC31" s="27"/>
      <c r="CXD31" s="28"/>
      <c r="CXE31" s="17"/>
      <c r="CXF31" s="27"/>
      <c r="CXG31" s="27"/>
      <c r="CXH31" s="27"/>
      <c r="CXI31" s="27"/>
      <c r="CXJ31" s="27"/>
      <c r="CXK31" s="27"/>
      <c r="CXL31" s="28"/>
      <c r="CXM31" s="17"/>
      <c r="CXN31" s="27"/>
      <c r="CXO31" s="27"/>
      <c r="CXP31" s="27"/>
      <c r="CXQ31" s="27"/>
      <c r="CXR31" s="27"/>
      <c r="CXS31" s="27"/>
      <c r="CXT31" s="28"/>
      <c r="CXU31" s="17"/>
      <c r="CXV31" s="27"/>
      <c r="CXW31" s="27"/>
      <c r="CXX31" s="27"/>
      <c r="CXY31" s="27"/>
      <c r="CXZ31" s="27"/>
      <c r="CYA31" s="27"/>
      <c r="CYB31" s="28"/>
      <c r="CYC31" s="17"/>
      <c r="CYD31" s="27"/>
      <c r="CYE31" s="27"/>
      <c r="CYF31" s="27"/>
      <c r="CYG31" s="27"/>
      <c r="CYH31" s="27"/>
      <c r="CYI31" s="27"/>
      <c r="CYJ31" s="28"/>
      <c r="CYK31" s="17"/>
      <c r="CYL31" s="27"/>
      <c r="CYM31" s="27"/>
      <c r="CYN31" s="27"/>
      <c r="CYO31" s="27"/>
      <c r="CYP31" s="27"/>
      <c r="CYQ31" s="27"/>
      <c r="CYR31" s="28"/>
      <c r="CYS31" s="17"/>
      <c r="CYT31" s="27"/>
      <c r="CYU31" s="27"/>
      <c r="CYV31" s="27"/>
      <c r="CYW31" s="27"/>
      <c r="CYX31" s="27"/>
      <c r="CYY31" s="27"/>
      <c r="CYZ31" s="28"/>
      <c r="CZA31" s="17"/>
      <c r="CZB31" s="27"/>
      <c r="CZC31" s="27"/>
      <c r="CZD31" s="27"/>
      <c r="CZE31" s="27"/>
      <c r="CZF31" s="27"/>
      <c r="CZG31" s="27"/>
      <c r="CZH31" s="28"/>
      <c r="CZI31" s="17"/>
      <c r="CZJ31" s="27"/>
      <c r="CZK31" s="27"/>
      <c r="CZL31" s="27"/>
      <c r="CZM31" s="27"/>
      <c r="CZN31" s="27"/>
      <c r="CZO31" s="27"/>
      <c r="CZP31" s="28"/>
      <c r="CZQ31" s="17"/>
      <c r="CZR31" s="27"/>
      <c r="CZS31" s="27"/>
      <c r="CZT31" s="27"/>
      <c r="CZU31" s="27"/>
      <c r="CZV31" s="27"/>
      <c r="CZW31" s="27"/>
      <c r="CZX31" s="28"/>
      <c r="CZY31" s="17"/>
      <c r="CZZ31" s="27"/>
      <c r="DAA31" s="27"/>
      <c r="DAB31" s="27"/>
      <c r="DAC31" s="27"/>
      <c r="DAD31" s="27"/>
      <c r="DAE31" s="27"/>
      <c r="DAF31" s="28"/>
      <c r="DAG31" s="17"/>
      <c r="DAH31" s="27"/>
      <c r="DAI31" s="27"/>
      <c r="DAJ31" s="27"/>
      <c r="DAK31" s="27"/>
      <c r="DAL31" s="27"/>
      <c r="DAM31" s="27"/>
      <c r="DAN31" s="28"/>
      <c r="DAO31" s="17"/>
      <c r="DAP31" s="27"/>
      <c r="DAQ31" s="27"/>
      <c r="DAR31" s="27"/>
      <c r="DAS31" s="27"/>
      <c r="DAT31" s="27"/>
      <c r="DAU31" s="27"/>
      <c r="DAV31" s="28"/>
      <c r="DAW31" s="17"/>
      <c r="DAX31" s="27"/>
      <c r="DAY31" s="27"/>
      <c r="DAZ31" s="27"/>
      <c r="DBA31" s="27"/>
      <c r="DBB31" s="27"/>
      <c r="DBC31" s="27"/>
      <c r="DBD31" s="28"/>
      <c r="DBE31" s="17"/>
      <c r="DBF31" s="27"/>
      <c r="DBG31" s="27"/>
      <c r="DBH31" s="27"/>
      <c r="DBI31" s="27"/>
      <c r="DBJ31" s="27"/>
      <c r="DBK31" s="27"/>
      <c r="DBL31" s="28"/>
      <c r="DBM31" s="17"/>
      <c r="DBN31" s="27"/>
      <c r="DBO31" s="27"/>
      <c r="DBP31" s="27"/>
      <c r="DBQ31" s="27"/>
      <c r="DBR31" s="27"/>
      <c r="DBS31" s="27"/>
      <c r="DBT31" s="28"/>
      <c r="DBU31" s="17"/>
      <c r="DBV31" s="27"/>
      <c r="DBW31" s="27"/>
      <c r="DBX31" s="27"/>
      <c r="DBY31" s="27"/>
      <c r="DBZ31" s="27"/>
      <c r="DCA31" s="27"/>
      <c r="DCB31" s="28"/>
      <c r="DCC31" s="17"/>
      <c r="DCD31" s="27"/>
      <c r="DCE31" s="27"/>
      <c r="DCF31" s="27"/>
      <c r="DCG31" s="27"/>
      <c r="DCH31" s="27"/>
      <c r="DCI31" s="27"/>
      <c r="DCJ31" s="28"/>
      <c r="DCK31" s="17"/>
      <c r="DCL31" s="27"/>
      <c r="DCM31" s="27"/>
      <c r="DCN31" s="27"/>
      <c r="DCO31" s="27"/>
      <c r="DCP31" s="27"/>
      <c r="DCQ31" s="27"/>
      <c r="DCR31" s="28"/>
      <c r="DCS31" s="17"/>
      <c r="DCT31" s="27"/>
      <c r="DCU31" s="27"/>
      <c r="DCV31" s="27"/>
      <c r="DCW31" s="27"/>
      <c r="DCX31" s="27"/>
      <c r="DCY31" s="27"/>
      <c r="DCZ31" s="28"/>
      <c r="DDA31" s="17"/>
      <c r="DDB31" s="27"/>
      <c r="DDC31" s="27"/>
      <c r="DDD31" s="27"/>
      <c r="DDE31" s="27"/>
      <c r="DDF31" s="27"/>
      <c r="DDG31" s="27"/>
      <c r="DDH31" s="28"/>
      <c r="DDI31" s="17"/>
      <c r="DDJ31" s="27"/>
      <c r="DDK31" s="27"/>
      <c r="DDL31" s="27"/>
      <c r="DDM31" s="27"/>
      <c r="DDN31" s="27"/>
      <c r="DDO31" s="27"/>
      <c r="DDP31" s="28"/>
      <c r="DDQ31" s="17"/>
      <c r="DDR31" s="27"/>
      <c r="DDS31" s="27"/>
      <c r="DDT31" s="27"/>
      <c r="DDU31" s="27"/>
      <c r="DDV31" s="27"/>
      <c r="DDW31" s="27"/>
      <c r="DDX31" s="28"/>
      <c r="DDY31" s="17"/>
      <c r="DDZ31" s="27"/>
      <c r="DEA31" s="27"/>
      <c r="DEB31" s="27"/>
      <c r="DEC31" s="27"/>
      <c r="DED31" s="27"/>
      <c r="DEE31" s="27"/>
      <c r="DEF31" s="28"/>
      <c r="DEG31" s="17"/>
      <c r="DEH31" s="27"/>
      <c r="DEI31" s="27"/>
      <c r="DEJ31" s="27"/>
      <c r="DEK31" s="27"/>
      <c r="DEL31" s="27"/>
      <c r="DEM31" s="27"/>
      <c r="DEN31" s="28"/>
      <c r="DEO31" s="17"/>
      <c r="DEP31" s="27"/>
      <c r="DEQ31" s="27"/>
      <c r="DER31" s="27"/>
      <c r="DES31" s="27"/>
      <c r="DET31" s="27"/>
      <c r="DEU31" s="27"/>
      <c r="DEV31" s="28"/>
      <c r="DEW31" s="17"/>
      <c r="DEX31" s="27"/>
      <c r="DEY31" s="27"/>
      <c r="DEZ31" s="27"/>
      <c r="DFA31" s="27"/>
      <c r="DFB31" s="27"/>
      <c r="DFC31" s="27"/>
      <c r="DFD31" s="28"/>
      <c r="DFE31" s="17"/>
      <c r="DFF31" s="27"/>
      <c r="DFG31" s="27"/>
      <c r="DFH31" s="27"/>
      <c r="DFI31" s="27"/>
      <c r="DFJ31" s="27"/>
      <c r="DFK31" s="27"/>
      <c r="DFL31" s="28"/>
      <c r="DFM31" s="17"/>
      <c r="DFN31" s="27"/>
      <c r="DFO31" s="27"/>
      <c r="DFP31" s="27"/>
      <c r="DFQ31" s="27"/>
      <c r="DFR31" s="27"/>
      <c r="DFS31" s="27"/>
      <c r="DFT31" s="28"/>
      <c r="DFU31" s="17"/>
      <c r="DFV31" s="27"/>
      <c r="DFW31" s="27"/>
      <c r="DFX31" s="27"/>
      <c r="DFY31" s="27"/>
      <c r="DFZ31" s="27"/>
      <c r="DGA31" s="27"/>
      <c r="DGB31" s="28"/>
      <c r="DGC31" s="17"/>
      <c r="DGD31" s="27"/>
      <c r="DGE31" s="27"/>
      <c r="DGF31" s="27"/>
      <c r="DGG31" s="27"/>
      <c r="DGH31" s="27"/>
      <c r="DGI31" s="27"/>
      <c r="DGJ31" s="28"/>
      <c r="DGK31" s="17"/>
      <c r="DGL31" s="27"/>
      <c r="DGM31" s="27"/>
      <c r="DGN31" s="27"/>
      <c r="DGO31" s="27"/>
      <c r="DGP31" s="27"/>
      <c r="DGQ31" s="27"/>
      <c r="DGR31" s="28"/>
      <c r="DGS31" s="17"/>
      <c r="DGT31" s="27"/>
      <c r="DGU31" s="27"/>
      <c r="DGV31" s="27"/>
      <c r="DGW31" s="27"/>
      <c r="DGX31" s="27"/>
      <c r="DGY31" s="27"/>
      <c r="DGZ31" s="28"/>
      <c r="DHA31" s="17"/>
      <c r="DHB31" s="27"/>
      <c r="DHC31" s="27"/>
      <c r="DHD31" s="27"/>
      <c r="DHE31" s="27"/>
      <c r="DHF31" s="27"/>
      <c r="DHG31" s="27"/>
      <c r="DHH31" s="28"/>
      <c r="DHI31" s="17"/>
      <c r="DHJ31" s="27"/>
      <c r="DHK31" s="27"/>
      <c r="DHL31" s="27"/>
      <c r="DHM31" s="27"/>
      <c r="DHN31" s="27"/>
      <c r="DHO31" s="27"/>
      <c r="DHP31" s="28"/>
      <c r="DHQ31" s="17"/>
      <c r="DHR31" s="27"/>
      <c r="DHS31" s="27"/>
      <c r="DHT31" s="27"/>
      <c r="DHU31" s="27"/>
      <c r="DHV31" s="27"/>
      <c r="DHW31" s="27"/>
      <c r="DHX31" s="28"/>
      <c r="DHY31" s="17"/>
      <c r="DHZ31" s="27"/>
      <c r="DIA31" s="27"/>
      <c r="DIB31" s="27"/>
      <c r="DIC31" s="27"/>
      <c r="DID31" s="27"/>
      <c r="DIE31" s="27"/>
      <c r="DIF31" s="28"/>
      <c r="DIG31" s="17"/>
      <c r="DIH31" s="27"/>
      <c r="DII31" s="27"/>
      <c r="DIJ31" s="27"/>
      <c r="DIK31" s="27"/>
      <c r="DIL31" s="27"/>
      <c r="DIM31" s="27"/>
      <c r="DIN31" s="28"/>
      <c r="DIO31" s="17"/>
      <c r="DIP31" s="27"/>
      <c r="DIQ31" s="27"/>
      <c r="DIR31" s="27"/>
      <c r="DIS31" s="27"/>
      <c r="DIT31" s="27"/>
      <c r="DIU31" s="27"/>
      <c r="DIV31" s="28"/>
      <c r="DIW31" s="17"/>
      <c r="DIX31" s="27"/>
      <c r="DIY31" s="27"/>
      <c r="DIZ31" s="27"/>
      <c r="DJA31" s="27"/>
      <c r="DJB31" s="27"/>
      <c r="DJC31" s="27"/>
      <c r="DJD31" s="28"/>
      <c r="DJE31" s="17"/>
      <c r="DJF31" s="27"/>
      <c r="DJG31" s="27"/>
      <c r="DJH31" s="27"/>
      <c r="DJI31" s="27"/>
      <c r="DJJ31" s="27"/>
      <c r="DJK31" s="27"/>
      <c r="DJL31" s="28"/>
      <c r="DJM31" s="17"/>
      <c r="DJN31" s="27"/>
      <c r="DJO31" s="27"/>
      <c r="DJP31" s="27"/>
      <c r="DJQ31" s="27"/>
      <c r="DJR31" s="27"/>
      <c r="DJS31" s="27"/>
      <c r="DJT31" s="28"/>
      <c r="DJU31" s="17"/>
      <c r="DJV31" s="27"/>
      <c r="DJW31" s="27"/>
      <c r="DJX31" s="27"/>
      <c r="DJY31" s="27"/>
      <c r="DJZ31" s="27"/>
      <c r="DKA31" s="27"/>
      <c r="DKB31" s="28"/>
      <c r="DKC31" s="17"/>
      <c r="DKD31" s="27"/>
      <c r="DKE31" s="27"/>
      <c r="DKF31" s="27"/>
      <c r="DKG31" s="27"/>
      <c r="DKH31" s="27"/>
      <c r="DKI31" s="27"/>
      <c r="DKJ31" s="28"/>
      <c r="DKK31" s="17"/>
      <c r="DKL31" s="27"/>
      <c r="DKM31" s="27"/>
      <c r="DKN31" s="27"/>
      <c r="DKO31" s="27"/>
      <c r="DKP31" s="27"/>
      <c r="DKQ31" s="27"/>
      <c r="DKR31" s="28"/>
      <c r="DKS31" s="17"/>
      <c r="DKT31" s="27"/>
      <c r="DKU31" s="27"/>
      <c r="DKV31" s="27"/>
      <c r="DKW31" s="27"/>
      <c r="DKX31" s="27"/>
      <c r="DKY31" s="27"/>
      <c r="DKZ31" s="28"/>
      <c r="DLA31" s="17"/>
      <c r="DLB31" s="27"/>
      <c r="DLC31" s="27"/>
      <c r="DLD31" s="27"/>
      <c r="DLE31" s="27"/>
      <c r="DLF31" s="27"/>
      <c r="DLG31" s="27"/>
      <c r="DLH31" s="28"/>
      <c r="DLI31" s="17"/>
      <c r="DLJ31" s="27"/>
      <c r="DLK31" s="27"/>
      <c r="DLL31" s="27"/>
      <c r="DLM31" s="27"/>
      <c r="DLN31" s="27"/>
      <c r="DLO31" s="27"/>
      <c r="DLP31" s="28"/>
      <c r="DLQ31" s="17"/>
      <c r="DLR31" s="27"/>
      <c r="DLS31" s="27"/>
      <c r="DLT31" s="27"/>
      <c r="DLU31" s="27"/>
      <c r="DLV31" s="27"/>
      <c r="DLW31" s="27"/>
      <c r="DLX31" s="28"/>
      <c r="DLY31" s="17"/>
      <c r="DLZ31" s="27"/>
      <c r="DMA31" s="27"/>
      <c r="DMB31" s="27"/>
      <c r="DMC31" s="27"/>
      <c r="DMD31" s="27"/>
      <c r="DME31" s="27"/>
      <c r="DMF31" s="28"/>
      <c r="DMG31" s="17"/>
      <c r="DMH31" s="27"/>
      <c r="DMI31" s="27"/>
      <c r="DMJ31" s="27"/>
      <c r="DMK31" s="27"/>
      <c r="DML31" s="27"/>
      <c r="DMM31" s="27"/>
      <c r="DMN31" s="28"/>
      <c r="DMO31" s="17"/>
      <c r="DMP31" s="27"/>
      <c r="DMQ31" s="27"/>
      <c r="DMR31" s="27"/>
      <c r="DMS31" s="27"/>
      <c r="DMT31" s="27"/>
      <c r="DMU31" s="27"/>
      <c r="DMV31" s="28"/>
      <c r="DMW31" s="17"/>
      <c r="DMX31" s="27"/>
      <c r="DMY31" s="27"/>
      <c r="DMZ31" s="27"/>
      <c r="DNA31" s="27"/>
      <c r="DNB31" s="27"/>
      <c r="DNC31" s="27"/>
      <c r="DND31" s="28"/>
      <c r="DNE31" s="17"/>
      <c r="DNF31" s="27"/>
      <c r="DNG31" s="27"/>
      <c r="DNH31" s="27"/>
      <c r="DNI31" s="27"/>
      <c r="DNJ31" s="27"/>
      <c r="DNK31" s="27"/>
      <c r="DNL31" s="28"/>
      <c r="DNM31" s="17"/>
      <c r="DNN31" s="27"/>
      <c r="DNO31" s="27"/>
      <c r="DNP31" s="27"/>
      <c r="DNQ31" s="27"/>
      <c r="DNR31" s="27"/>
      <c r="DNS31" s="27"/>
      <c r="DNT31" s="28"/>
      <c r="DNU31" s="17"/>
      <c r="DNV31" s="27"/>
      <c r="DNW31" s="27"/>
      <c r="DNX31" s="27"/>
      <c r="DNY31" s="27"/>
      <c r="DNZ31" s="27"/>
      <c r="DOA31" s="27"/>
      <c r="DOB31" s="28"/>
      <c r="DOC31" s="17"/>
      <c r="DOD31" s="27"/>
      <c r="DOE31" s="27"/>
      <c r="DOF31" s="27"/>
      <c r="DOG31" s="27"/>
      <c r="DOH31" s="27"/>
      <c r="DOI31" s="27"/>
      <c r="DOJ31" s="28"/>
      <c r="DOK31" s="17"/>
      <c r="DOL31" s="27"/>
      <c r="DOM31" s="27"/>
      <c r="DON31" s="27"/>
      <c r="DOO31" s="27"/>
      <c r="DOP31" s="27"/>
      <c r="DOQ31" s="27"/>
      <c r="DOR31" s="28"/>
      <c r="DOS31" s="17"/>
      <c r="DOT31" s="27"/>
      <c r="DOU31" s="27"/>
      <c r="DOV31" s="27"/>
      <c r="DOW31" s="27"/>
      <c r="DOX31" s="27"/>
      <c r="DOY31" s="27"/>
      <c r="DOZ31" s="28"/>
      <c r="DPA31" s="17"/>
      <c r="DPB31" s="27"/>
      <c r="DPC31" s="27"/>
      <c r="DPD31" s="27"/>
      <c r="DPE31" s="27"/>
      <c r="DPF31" s="27"/>
      <c r="DPG31" s="27"/>
      <c r="DPH31" s="28"/>
      <c r="DPI31" s="17"/>
      <c r="DPJ31" s="27"/>
      <c r="DPK31" s="27"/>
      <c r="DPL31" s="27"/>
      <c r="DPM31" s="27"/>
      <c r="DPN31" s="27"/>
      <c r="DPO31" s="27"/>
      <c r="DPP31" s="28"/>
      <c r="DPQ31" s="17"/>
      <c r="DPR31" s="27"/>
      <c r="DPS31" s="27"/>
      <c r="DPT31" s="27"/>
      <c r="DPU31" s="27"/>
      <c r="DPV31" s="27"/>
      <c r="DPW31" s="27"/>
      <c r="DPX31" s="28"/>
      <c r="DPY31" s="17"/>
      <c r="DPZ31" s="27"/>
      <c r="DQA31" s="27"/>
      <c r="DQB31" s="27"/>
      <c r="DQC31" s="27"/>
      <c r="DQD31" s="27"/>
      <c r="DQE31" s="27"/>
      <c r="DQF31" s="28"/>
      <c r="DQG31" s="17"/>
      <c r="DQH31" s="27"/>
      <c r="DQI31" s="27"/>
      <c r="DQJ31" s="27"/>
      <c r="DQK31" s="27"/>
      <c r="DQL31" s="27"/>
      <c r="DQM31" s="27"/>
      <c r="DQN31" s="28"/>
      <c r="DQO31" s="17"/>
      <c r="DQP31" s="27"/>
      <c r="DQQ31" s="27"/>
      <c r="DQR31" s="27"/>
      <c r="DQS31" s="27"/>
      <c r="DQT31" s="27"/>
      <c r="DQU31" s="27"/>
      <c r="DQV31" s="28"/>
      <c r="DQW31" s="17"/>
      <c r="DQX31" s="27"/>
      <c r="DQY31" s="27"/>
      <c r="DQZ31" s="27"/>
      <c r="DRA31" s="27"/>
      <c r="DRB31" s="27"/>
      <c r="DRC31" s="27"/>
      <c r="DRD31" s="28"/>
      <c r="DRE31" s="17"/>
      <c r="DRF31" s="27"/>
      <c r="DRG31" s="27"/>
      <c r="DRH31" s="27"/>
      <c r="DRI31" s="27"/>
      <c r="DRJ31" s="27"/>
      <c r="DRK31" s="27"/>
      <c r="DRL31" s="28"/>
      <c r="DRM31" s="17"/>
      <c r="DRN31" s="27"/>
      <c r="DRO31" s="27"/>
      <c r="DRP31" s="27"/>
      <c r="DRQ31" s="27"/>
      <c r="DRR31" s="27"/>
      <c r="DRS31" s="27"/>
      <c r="DRT31" s="28"/>
      <c r="DRU31" s="17"/>
      <c r="DRV31" s="27"/>
      <c r="DRW31" s="27"/>
      <c r="DRX31" s="27"/>
      <c r="DRY31" s="27"/>
      <c r="DRZ31" s="27"/>
      <c r="DSA31" s="27"/>
      <c r="DSB31" s="28"/>
      <c r="DSC31" s="17"/>
      <c r="DSD31" s="27"/>
      <c r="DSE31" s="27"/>
      <c r="DSF31" s="27"/>
      <c r="DSG31" s="27"/>
      <c r="DSH31" s="27"/>
      <c r="DSI31" s="27"/>
      <c r="DSJ31" s="28"/>
      <c r="DSK31" s="17"/>
      <c r="DSL31" s="27"/>
      <c r="DSM31" s="27"/>
      <c r="DSN31" s="27"/>
      <c r="DSO31" s="27"/>
      <c r="DSP31" s="27"/>
      <c r="DSQ31" s="27"/>
      <c r="DSR31" s="28"/>
      <c r="DSS31" s="17"/>
      <c r="DST31" s="27"/>
      <c r="DSU31" s="27"/>
      <c r="DSV31" s="27"/>
      <c r="DSW31" s="27"/>
      <c r="DSX31" s="27"/>
      <c r="DSY31" s="27"/>
      <c r="DSZ31" s="28"/>
      <c r="DTA31" s="17"/>
      <c r="DTB31" s="27"/>
      <c r="DTC31" s="27"/>
      <c r="DTD31" s="27"/>
      <c r="DTE31" s="27"/>
      <c r="DTF31" s="27"/>
      <c r="DTG31" s="27"/>
      <c r="DTH31" s="28"/>
      <c r="DTI31" s="17"/>
      <c r="DTJ31" s="27"/>
      <c r="DTK31" s="27"/>
      <c r="DTL31" s="27"/>
      <c r="DTM31" s="27"/>
      <c r="DTN31" s="27"/>
      <c r="DTO31" s="27"/>
      <c r="DTP31" s="28"/>
      <c r="DTQ31" s="17"/>
      <c r="DTR31" s="27"/>
      <c r="DTS31" s="27"/>
      <c r="DTT31" s="27"/>
      <c r="DTU31" s="27"/>
      <c r="DTV31" s="27"/>
      <c r="DTW31" s="27"/>
      <c r="DTX31" s="28"/>
      <c r="DTY31" s="17"/>
      <c r="DTZ31" s="27"/>
      <c r="DUA31" s="27"/>
      <c r="DUB31" s="27"/>
      <c r="DUC31" s="27"/>
      <c r="DUD31" s="27"/>
      <c r="DUE31" s="27"/>
      <c r="DUF31" s="28"/>
      <c r="DUG31" s="17"/>
      <c r="DUH31" s="27"/>
      <c r="DUI31" s="27"/>
      <c r="DUJ31" s="27"/>
      <c r="DUK31" s="27"/>
      <c r="DUL31" s="27"/>
      <c r="DUM31" s="27"/>
      <c r="DUN31" s="28"/>
      <c r="DUO31" s="17"/>
      <c r="DUP31" s="27"/>
      <c r="DUQ31" s="27"/>
      <c r="DUR31" s="27"/>
      <c r="DUS31" s="27"/>
      <c r="DUT31" s="27"/>
      <c r="DUU31" s="27"/>
      <c r="DUV31" s="28"/>
      <c r="DUW31" s="17"/>
      <c r="DUX31" s="27"/>
      <c r="DUY31" s="27"/>
      <c r="DUZ31" s="27"/>
      <c r="DVA31" s="27"/>
      <c r="DVB31" s="27"/>
      <c r="DVC31" s="27"/>
      <c r="DVD31" s="28"/>
      <c r="DVE31" s="17"/>
      <c r="DVF31" s="27"/>
      <c r="DVG31" s="27"/>
      <c r="DVH31" s="27"/>
      <c r="DVI31" s="27"/>
      <c r="DVJ31" s="27"/>
      <c r="DVK31" s="27"/>
      <c r="DVL31" s="28"/>
      <c r="DVM31" s="17"/>
      <c r="DVN31" s="27"/>
      <c r="DVO31" s="27"/>
      <c r="DVP31" s="27"/>
      <c r="DVQ31" s="27"/>
      <c r="DVR31" s="27"/>
      <c r="DVS31" s="27"/>
      <c r="DVT31" s="28"/>
      <c r="DVU31" s="17"/>
      <c r="DVV31" s="27"/>
      <c r="DVW31" s="27"/>
      <c r="DVX31" s="27"/>
      <c r="DVY31" s="27"/>
      <c r="DVZ31" s="27"/>
      <c r="DWA31" s="27"/>
      <c r="DWB31" s="28"/>
      <c r="DWC31" s="17"/>
      <c r="DWD31" s="27"/>
      <c r="DWE31" s="27"/>
      <c r="DWF31" s="27"/>
      <c r="DWG31" s="27"/>
      <c r="DWH31" s="27"/>
      <c r="DWI31" s="27"/>
      <c r="DWJ31" s="28"/>
      <c r="DWK31" s="17"/>
      <c r="DWL31" s="27"/>
      <c r="DWM31" s="27"/>
      <c r="DWN31" s="27"/>
      <c r="DWO31" s="27"/>
      <c r="DWP31" s="27"/>
      <c r="DWQ31" s="27"/>
      <c r="DWR31" s="28"/>
      <c r="DWS31" s="17"/>
      <c r="DWT31" s="27"/>
      <c r="DWU31" s="27"/>
      <c r="DWV31" s="27"/>
      <c r="DWW31" s="27"/>
      <c r="DWX31" s="27"/>
      <c r="DWY31" s="27"/>
      <c r="DWZ31" s="28"/>
      <c r="DXA31" s="17"/>
      <c r="DXB31" s="27"/>
      <c r="DXC31" s="27"/>
      <c r="DXD31" s="27"/>
      <c r="DXE31" s="27"/>
      <c r="DXF31" s="27"/>
      <c r="DXG31" s="27"/>
      <c r="DXH31" s="28"/>
      <c r="DXI31" s="17"/>
      <c r="DXJ31" s="27"/>
      <c r="DXK31" s="27"/>
      <c r="DXL31" s="27"/>
      <c r="DXM31" s="27"/>
      <c r="DXN31" s="27"/>
      <c r="DXO31" s="27"/>
      <c r="DXP31" s="28"/>
      <c r="DXQ31" s="17"/>
      <c r="DXR31" s="27"/>
      <c r="DXS31" s="27"/>
      <c r="DXT31" s="27"/>
      <c r="DXU31" s="27"/>
      <c r="DXV31" s="27"/>
      <c r="DXW31" s="27"/>
      <c r="DXX31" s="28"/>
      <c r="DXY31" s="17"/>
      <c r="DXZ31" s="27"/>
      <c r="DYA31" s="27"/>
      <c r="DYB31" s="27"/>
      <c r="DYC31" s="27"/>
      <c r="DYD31" s="27"/>
      <c r="DYE31" s="27"/>
      <c r="DYF31" s="28"/>
      <c r="DYG31" s="17"/>
      <c r="DYH31" s="27"/>
      <c r="DYI31" s="27"/>
      <c r="DYJ31" s="27"/>
      <c r="DYK31" s="27"/>
      <c r="DYL31" s="27"/>
      <c r="DYM31" s="27"/>
      <c r="DYN31" s="28"/>
      <c r="DYO31" s="17"/>
      <c r="DYP31" s="27"/>
      <c r="DYQ31" s="27"/>
      <c r="DYR31" s="27"/>
      <c r="DYS31" s="27"/>
      <c r="DYT31" s="27"/>
      <c r="DYU31" s="27"/>
      <c r="DYV31" s="28"/>
      <c r="DYW31" s="17"/>
      <c r="DYX31" s="27"/>
      <c r="DYY31" s="27"/>
      <c r="DYZ31" s="27"/>
      <c r="DZA31" s="27"/>
      <c r="DZB31" s="27"/>
      <c r="DZC31" s="27"/>
      <c r="DZD31" s="28"/>
      <c r="DZE31" s="17"/>
      <c r="DZF31" s="27"/>
      <c r="DZG31" s="27"/>
      <c r="DZH31" s="27"/>
      <c r="DZI31" s="27"/>
      <c r="DZJ31" s="27"/>
      <c r="DZK31" s="27"/>
      <c r="DZL31" s="28"/>
      <c r="DZM31" s="17"/>
      <c r="DZN31" s="27"/>
      <c r="DZO31" s="27"/>
      <c r="DZP31" s="27"/>
      <c r="DZQ31" s="27"/>
      <c r="DZR31" s="27"/>
      <c r="DZS31" s="27"/>
      <c r="DZT31" s="28"/>
      <c r="DZU31" s="17"/>
      <c r="DZV31" s="27"/>
      <c r="DZW31" s="27"/>
      <c r="DZX31" s="27"/>
      <c r="DZY31" s="27"/>
      <c r="DZZ31" s="27"/>
      <c r="EAA31" s="27"/>
      <c r="EAB31" s="28"/>
      <c r="EAC31" s="17"/>
      <c r="EAD31" s="27"/>
      <c r="EAE31" s="27"/>
      <c r="EAF31" s="27"/>
      <c r="EAG31" s="27"/>
      <c r="EAH31" s="27"/>
      <c r="EAI31" s="27"/>
      <c r="EAJ31" s="28"/>
      <c r="EAK31" s="17"/>
      <c r="EAL31" s="27"/>
      <c r="EAM31" s="27"/>
      <c r="EAN31" s="27"/>
      <c r="EAO31" s="27"/>
      <c r="EAP31" s="27"/>
      <c r="EAQ31" s="27"/>
      <c r="EAR31" s="28"/>
      <c r="EAS31" s="17"/>
      <c r="EAT31" s="27"/>
      <c r="EAU31" s="27"/>
      <c r="EAV31" s="27"/>
      <c r="EAW31" s="27"/>
      <c r="EAX31" s="27"/>
      <c r="EAY31" s="27"/>
      <c r="EAZ31" s="28"/>
      <c r="EBA31" s="17"/>
      <c r="EBB31" s="27"/>
      <c r="EBC31" s="27"/>
      <c r="EBD31" s="27"/>
      <c r="EBE31" s="27"/>
      <c r="EBF31" s="27"/>
      <c r="EBG31" s="27"/>
      <c r="EBH31" s="28"/>
      <c r="EBI31" s="17"/>
      <c r="EBJ31" s="27"/>
      <c r="EBK31" s="27"/>
      <c r="EBL31" s="27"/>
      <c r="EBM31" s="27"/>
      <c r="EBN31" s="27"/>
      <c r="EBO31" s="27"/>
      <c r="EBP31" s="28"/>
      <c r="EBQ31" s="17"/>
      <c r="EBR31" s="27"/>
      <c r="EBS31" s="27"/>
      <c r="EBT31" s="27"/>
      <c r="EBU31" s="27"/>
      <c r="EBV31" s="27"/>
      <c r="EBW31" s="27"/>
      <c r="EBX31" s="28"/>
      <c r="EBY31" s="17"/>
      <c r="EBZ31" s="27"/>
      <c r="ECA31" s="27"/>
      <c r="ECB31" s="27"/>
      <c r="ECC31" s="27"/>
      <c r="ECD31" s="27"/>
      <c r="ECE31" s="27"/>
      <c r="ECF31" s="28"/>
      <c r="ECG31" s="17"/>
      <c r="ECH31" s="27"/>
      <c r="ECI31" s="27"/>
      <c r="ECJ31" s="27"/>
      <c r="ECK31" s="27"/>
      <c r="ECL31" s="27"/>
      <c r="ECM31" s="27"/>
      <c r="ECN31" s="28"/>
      <c r="ECO31" s="17"/>
      <c r="ECP31" s="27"/>
      <c r="ECQ31" s="27"/>
      <c r="ECR31" s="27"/>
      <c r="ECS31" s="27"/>
      <c r="ECT31" s="27"/>
      <c r="ECU31" s="27"/>
      <c r="ECV31" s="28"/>
      <c r="ECW31" s="17"/>
      <c r="ECX31" s="27"/>
      <c r="ECY31" s="27"/>
      <c r="ECZ31" s="27"/>
      <c r="EDA31" s="27"/>
      <c r="EDB31" s="27"/>
      <c r="EDC31" s="27"/>
      <c r="EDD31" s="28"/>
      <c r="EDE31" s="17"/>
      <c r="EDF31" s="27"/>
      <c r="EDG31" s="27"/>
      <c r="EDH31" s="27"/>
      <c r="EDI31" s="27"/>
      <c r="EDJ31" s="27"/>
      <c r="EDK31" s="27"/>
      <c r="EDL31" s="28"/>
      <c r="EDM31" s="17"/>
      <c r="EDN31" s="27"/>
      <c r="EDO31" s="27"/>
      <c r="EDP31" s="27"/>
      <c r="EDQ31" s="27"/>
      <c r="EDR31" s="27"/>
      <c r="EDS31" s="27"/>
      <c r="EDT31" s="28"/>
      <c r="EDU31" s="17"/>
      <c r="EDV31" s="27"/>
      <c r="EDW31" s="27"/>
      <c r="EDX31" s="27"/>
      <c r="EDY31" s="27"/>
      <c r="EDZ31" s="27"/>
      <c r="EEA31" s="27"/>
      <c r="EEB31" s="28"/>
      <c r="EEC31" s="17"/>
      <c r="EED31" s="27"/>
      <c r="EEE31" s="27"/>
      <c r="EEF31" s="27"/>
      <c r="EEG31" s="27"/>
      <c r="EEH31" s="27"/>
      <c r="EEI31" s="27"/>
      <c r="EEJ31" s="28"/>
      <c r="EEK31" s="17"/>
      <c r="EEL31" s="27"/>
      <c r="EEM31" s="27"/>
      <c r="EEN31" s="27"/>
      <c r="EEO31" s="27"/>
      <c r="EEP31" s="27"/>
      <c r="EEQ31" s="27"/>
      <c r="EER31" s="28"/>
      <c r="EES31" s="17"/>
      <c r="EET31" s="27"/>
      <c r="EEU31" s="27"/>
      <c r="EEV31" s="27"/>
      <c r="EEW31" s="27"/>
      <c r="EEX31" s="27"/>
      <c r="EEY31" s="27"/>
      <c r="EEZ31" s="28"/>
      <c r="EFA31" s="17"/>
      <c r="EFB31" s="27"/>
      <c r="EFC31" s="27"/>
      <c r="EFD31" s="27"/>
      <c r="EFE31" s="27"/>
      <c r="EFF31" s="27"/>
      <c r="EFG31" s="27"/>
      <c r="EFH31" s="28"/>
      <c r="EFI31" s="17"/>
      <c r="EFJ31" s="27"/>
      <c r="EFK31" s="27"/>
      <c r="EFL31" s="27"/>
      <c r="EFM31" s="27"/>
      <c r="EFN31" s="27"/>
      <c r="EFO31" s="27"/>
      <c r="EFP31" s="28"/>
      <c r="EFQ31" s="17"/>
      <c r="EFR31" s="27"/>
      <c r="EFS31" s="27"/>
      <c r="EFT31" s="27"/>
      <c r="EFU31" s="27"/>
      <c r="EFV31" s="27"/>
      <c r="EFW31" s="27"/>
      <c r="EFX31" s="28"/>
      <c r="EFY31" s="17"/>
      <c r="EFZ31" s="27"/>
      <c r="EGA31" s="27"/>
      <c r="EGB31" s="27"/>
      <c r="EGC31" s="27"/>
      <c r="EGD31" s="27"/>
      <c r="EGE31" s="27"/>
      <c r="EGF31" s="28"/>
      <c r="EGG31" s="17"/>
      <c r="EGH31" s="27"/>
      <c r="EGI31" s="27"/>
      <c r="EGJ31" s="27"/>
      <c r="EGK31" s="27"/>
      <c r="EGL31" s="27"/>
      <c r="EGM31" s="27"/>
      <c r="EGN31" s="28"/>
      <c r="EGO31" s="17"/>
      <c r="EGP31" s="27"/>
      <c r="EGQ31" s="27"/>
      <c r="EGR31" s="27"/>
      <c r="EGS31" s="27"/>
      <c r="EGT31" s="27"/>
      <c r="EGU31" s="27"/>
      <c r="EGV31" s="28"/>
      <c r="EGW31" s="17"/>
      <c r="EGX31" s="27"/>
      <c r="EGY31" s="27"/>
      <c r="EGZ31" s="27"/>
      <c r="EHA31" s="27"/>
      <c r="EHB31" s="27"/>
      <c r="EHC31" s="27"/>
      <c r="EHD31" s="28"/>
      <c r="EHE31" s="17"/>
      <c r="EHF31" s="27"/>
      <c r="EHG31" s="27"/>
      <c r="EHH31" s="27"/>
      <c r="EHI31" s="27"/>
      <c r="EHJ31" s="27"/>
      <c r="EHK31" s="27"/>
      <c r="EHL31" s="28"/>
      <c r="EHM31" s="17"/>
      <c r="EHN31" s="27"/>
      <c r="EHO31" s="27"/>
      <c r="EHP31" s="27"/>
      <c r="EHQ31" s="27"/>
      <c r="EHR31" s="27"/>
      <c r="EHS31" s="27"/>
      <c r="EHT31" s="28"/>
      <c r="EHU31" s="17"/>
      <c r="EHV31" s="27"/>
      <c r="EHW31" s="27"/>
      <c r="EHX31" s="27"/>
      <c r="EHY31" s="27"/>
      <c r="EHZ31" s="27"/>
      <c r="EIA31" s="27"/>
      <c r="EIB31" s="28"/>
      <c r="EIC31" s="17"/>
      <c r="EID31" s="27"/>
      <c r="EIE31" s="27"/>
      <c r="EIF31" s="27"/>
      <c r="EIG31" s="27"/>
      <c r="EIH31" s="27"/>
      <c r="EII31" s="27"/>
      <c r="EIJ31" s="28"/>
      <c r="EIK31" s="17"/>
      <c r="EIL31" s="27"/>
      <c r="EIM31" s="27"/>
      <c r="EIN31" s="27"/>
      <c r="EIO31" s="27"/>
      <c r="EIP31" s="27"/>
      <c r="EIQ31" s="27"/>
      <c r="EIR31" s="28"/>
      <c r="EIS31" s="17"/>
      <c r="EIT31" s="27"/>
      <c r="EIU31" s="27"/>
      <c r="EIV31" s="27"/>
      <c r="EIW31" s="27"/>
      <c r="EIX31" s="27"/>
      <c r="EIY31" s="27"/>
      <c r="EIZ31" s="28"/>
      <c r="EJA31" s="17"/>
      <c r="EJB31" s="27"/>
      <c r="EJC31" s="27"/>
      <c r="EJD31" s="27"/>
      <c r="EJE31" s="27"/>
      <c r="EJF31" s="27"/>
      <c r="EJG31" s="27"/>
      <c r="EJH31" s="28"/>
      <c r="EJI31" s="17"/>
      <c r="EJJ31" s="27"/>
      <c r="EJK31" s="27"/>
      <c r="EJL31" s="27"/>
      <c r="EJM31" s="27"/>
      <c r="EJN31" s="27"/>
      <c r="EJO31" s="27"/>
      <c r="EJP31" s="28"/>
      <c r="EJQ31" s="17"/>
      <c r="EJR31" s="27"/>
      <c r="EJS31" s="27"/>
      <c r="EJT31" s="27"/>
      <c r="EJU31" s="27"/>
      <c r="EJV31" s="27"/>
      <c r="EJW31" s="27"/>
      <c r="EJX31" s="28"/>
      <c r="EJY31" s="17"/>
      <c r="EJZ31" s="27"/>
      <c r="EKA31" s="27"/>
      <c r="EKB31" s="27"/>
      <c r="EKC31" s="27"/>
      <c r="EKD31" s="27"/>
      <c r="EKE31" s="27"/>
      <c r="EKF31" s="28"/>
      <c r="EKG31" s="17"/>
      <c r="EKH31" s="27"/>
      <c r="EKI31" s="27"/>
      <c r="EKJ31" s="27"/>
      <c r="EKK31" s="27"/>
      <c r="EKL31" s="27"/>
      <c r="EKM31" s="27"/>
      <c r="EKN31" s="28"/>
      <c r="EKO31" s="17"/>
      <c r="EKP31" s="27"/>
      <c r="EKQ31" s="27"/>
      <c r="EKR31" s="27"/>
      <c r="EKS31" s="27"/>
      <c r="EKT31" s="27"/>
      <c r="EKU31" s="27"/>
      <c r="EKV31" s="28"/>
      <c r="EKW31" s="17"/>
      <c r="EKX31" s="27"/>
      <c r="EKY31" s="27"/>
      <c r="EKZ31" s="27"/>
      <c r="ELA31" s="27"/>
      <c r="ELB31" s="27"/>
      <c r="ELC31" s="27"/>
      <c r="ELD31" s="28"/>
      <c r="ELE31" s="17"/>
      <c r="ELF31" s="27"/>
      <c r="ELG31" s="27"/>
      <c r="ELH31" s="27"/>
      <c r="ELI31" s="27"/>
      <c r="ELJ31" s="27"/>
      <c r="ELK31" s="27"/>
      <c r="ELL31" s="28"/>
      <c r="ELM31" s="17"/>
      <c r="ELN31" s="27"/>
      <c r="ELO31" s="27"/>
      <c r="ELP31" s="27"/>
      <c r="ELQ31" s="27"/>
      <c r="ELR31" s="27"/>
      <c r="ELS31" s="27"/>
      <c r="ELT31" s="28"/>
      <c r="ELU31" s="17"/>
      <c r="ELV31" s="27"/>
      <c r="ELW31" s="27"/>
      <c r="ELX31" s="27"/>
      <c r="ELY31" s="27"/>
      <c r="ELZ31" s="27"/>
      <c r="EMA31" s="27"/>
      <c r="EMB31" s="28"/>
      <c r="EMC31" s="17"/>
      <c r="EMD31" s="27"/>
      <c r="EME31" s="27"/>
      <c r="EMF31" s="27"/>
      <c r="EMG31" s="27"/>
      <c r="EMH31" s="27"/>
      <c r="EMI31" s="27"/>
      <c r="EMJ31" s="28"/>
      <c r="EMK31" s="17"/>
      <c r="EML31" s="27"/>
      <c r="EMM31" s="27"/>
      <c r="EMN31" s="27"/>
      <c r="EMO31" s="27"/>
      <c r="EMP31" s="27"/>
      <c r="EMQ31" s="27"/>
      <c r="EMR31" s="28"/>
      <c r="EMS31" s="17"/>
      <c r="EMT31" s="27"/>
      <c r="EMU31" s="27"/>
      <c r="EMV31" s="27"/>
      <c r="EMW31" s="27"/>
      <c r="EMX31" s="27"/>
      <c r="EMY31" s="27"/>
      <c r="EMZ31" s="28"/>
      <c r="ENA31" s="17"/>
      <c r="ENB31" s="27"/>
      <c r="ENC31" s="27"/>
      <c r="END31" s="27"/>
      <c r="ENE31" s="27"/>
      <c r="ENF31" s="27"/>
      <c r="ENG31" s="27"/>
      <c r="ENH31" s="28"/>
      <c r="ENI31" s="17"/>
      <c r="ENJ31" s="27"/>
      <c r="ENK31" s="27"/>
      <c r="ENL31" s="27"/>
      <c r="ENM31" s="27"/>
      <c r="ENN31" s="27"/>
      <c r="ENO31" s="27"/>
      <c r="ENP31" s="28"/>
      <c r="ENQ31" s="17"/>
      <c r="ENR31" s="27"/>
      <c r="ENS31" s="27"/>
      <c r="ENT31" s="27"/>
      <c r="ENU31" s="27"/>
      <c r="ENV31" s="27"/>
      <c r="ENW31" s="27"/>
      <c r="ENX31" s="28"/>
      <c r="ENY31" s="17"/>
      <c r="ENZ31" s="27"/>
      <c r="EOA31" s="27"/>
      <c r="EOB31" s="27"/>
      <c r="EOC31" s="27"/>
      <c r="EOD31" s="27"/>
      <c r="EOE31" s="27"/>
      <c r="EOF31" s="28"/>
      <c r="EOG31" s="17"/>
      <c r="EOH31" s="27"/>
      <c r="EOI31" s="27"/>
      <c r="EOJ31" s="27"/>
      <c r="EOK31" s="27"/>
      <c r="EOL31" s="27"/>
      <c r="EOM31" s="27"/>
      <c r="EON31" s="28"/>
      <c r="EOO31" s="17"/>
      <c r="EOP31" s="27"/>
      <c r="EOQ31" s="27"/>
      <c r="EOR31" s="27"/>
      <c r="EOS31" s="27"/>
      <c r="EOT31" s="27"/>
      <c r="EOU31" s="27"/>
      <c r="EOV31" s="28"/>
      <c r="EOW31" s="17"/>
      <c r="EOX31" s="27"/>
      <c r="EOY31" s="27"/>
      <c r="EOZ31" s="27"/>
      <c r="EPA31" s="27"/>
      <c r="EPB31" s="27"/>
      <c r="EPC31" s="27"/>
      <c r="EPD31" s="28"/>
      <c r="EPE31" s="17"/>
      <c r="EPF31" s="27"/>
      <c r="EPG31" s="27"/>
      <c r="EPH31" s="27"/>
      <c r="EPI31" s="27"/>
      <c r="EPJ31" s="27"/>
      <c r="EPK31" s="27"/>
      <c r="EPL31" s="28"/>
      <c r="EPM31" s="17"/>
      <c r="EPN31" s="27"/>
      <c r="EPO31" s="27"/>
      <c r="EPP31" s="27"/>
      <c r="EPQ31" s="27"/>
      <c r="EPR31" s="27"/>
      <c r="EPS31" s="27"/>
      <c r="EPT31" s="28"/>
      <c r="EPU31" s="17"/>
      <c r="EPV31" s="27"/>
      <c r="EPW31" s="27"/>
      <c r="EPX31" s="27"/>
      <c r="EPY31" s="27"/>
      <c r="EPZ31" s="27"/>
      <c r="EQA31" s="27"/>
      <c r="EQB31" s="28"/>
      <c r="EQC31" s="17"/>
      <c r="EQD31" s="27"/>
      <c r="EQE31" s="27"/>
      <c r="EQF31" s="27"/>
      <c r="EQG31" s="27"/>
      <c r="EQH31" s="27"/>
      <c r="EQI31" s="27"/>
      <c r="EQJ31" s="28"/>
      <c r="EQK31" s="17"/>
      <c r="EQL31" s="27"/>
      <c r="EQM31" s="27"/>
      <c r="EQN31" s="27"/>
      <c r="EQO31" s="27"/>
      <c r="EQP31" s="27"/>
      <c r="EQQ31" s="27"/>
      <c r="EQR31" s="28"/>
      <c r="EQS31" s="17"/>
      <c r="EQT31" s="27"/>
      <c r="EQU31" s="27"/>
      <c r="EQV31" s="27"/>
      <c r="EQW31" s="27"/>
      <c r="EQX31" s="27"/>
      <c r="EQY31" s="27"/>
      <c r="EQZ31" s="28"/>
      <c r="ERA31" s="17"/>
      <c r="ERB31" s="27"/>
      <c r="ERC31" s="27"/>
      <c r="ERD31" s="27"/>
      <c r="ERE31" s="27"/>
      <c r="ERF31" s="27"/>
      <c r="ERG31" s="27"/>
      <c r="ERH31" s="28"/>
      <c r="ERI31" s="17"/>
      <c r="ERJ31" s="27"/>
      <c r="ERK31" s="27"/>
      <c r="ERL31" s="27"/>
      <c r="ERM31" s="27"/>
      <c r="ERN31" s="27"/>
      <c r="ERO31" s="27"/>
      <c r="ERP31" s="28"/>
      <c r="ERQ31" s="17"/>
      <c r="ERR31" s="27"/>
      <c r="ERS31" s="27"/>
      <c r="ERT31" s="27"/>
      <c r="ERU31" s="27"/>
      <c r="ERV31" s="27"/>
      <c r="ERW31" s="27"/>
      <c r="ERX31" s="28"/>
      <c r="ERY31" s="17"/>
      <c r="ERZ31" s="27"/>
      <c r="ESA31" s="27"/>
      <c r="ESB31" s="27"/>
      <c r="ESC31" s="27"/>
      <c r="ESD31" s="27"/>
      <c r="ESE31" s="27"/>
      <c r="ESF31" s="28"/>
      <c r="ESG31" s="17"/>
      <c r="ESH31" s="27"/>
      <c r="ESI31" s="27"/>
      <c r="ESJ31" s="27"/>
      <c r="ESK31" s="27"/>
      <c r="ESL31" s="27"/>
      <c r="ESM31" s="27"/>
      <c r="ESN31" s="28"/>
      <c r="ESO31" s="17"/>
      <c r="ESP31" s="27"/>
      <c r="ESQ31" s="27"/>
      <c r="ESR31" s="27"/>
      <c r="ESS31" s="27"/>
      <c r="EST31" s="27"/>
      <c r="ESU31" s="27"/>
      <c r="ESV31" s="28"/>
      <c r="ESW31" s="17"/>
      <c r="ESX31" s="27"/>
      <c r="ESY31" s="27"/>
      <c r="ESZ31" s="27"/>
      <c r="ETA31" s="27"/>
      <c r="ETB31" s="27"/>
      <c r="ETC31" s="27"/>
      <c r="ETD31" s="28"/>
      <c r="ETE31" s="17"/>
      <c r="ETF31" s="27"/>
      <c r="ETG31" s="27"/>
      <c r="ETH31" s="27"/>
      <c r="ETI31" s="27"/>
      <c r="ETJ31" s="27"/>
      <c r="ETK31" s="27"/>
      <c r="ETL31" s="28"/>
      <c r="ETM31" s="17"/>
      <c r="ETN31" s="27"/>
      <c r="ETO31" s="27"/>
      <c r="ETP31" s="27"/>
      <c r="ETQ31" s="27"/>
      <c r="ETR31" s="27"/>
      <c r="ETS31" s="27"/>
      <c r="ETT31" s="28"/>
      <c r="ETU31" s="17"/>
      <c r="ETV31" s="27"/>
      <c r="ETW31" s="27"/>
      <c r="ETX31" s="27"/>
      <c r="ETY31" s="27"/>
      <c r="ETZ31" s="27"/>
      <c r="EUA31" s="27"/>
      <c r="EUB31" s="28"/>
      <c r="EUC31" s="17"/>
      <c r="EUD31" s="27"/>
      <c r="EUE31" s="27"/>
      <c r="EUF31" s="27"/>
      <c r="EUG31" s="27"/>
      <c r="EUH31" s="27"/>
      <c r="EUI31" s="27"/>
      <c r="EUJ31" s="28"/>
      <c r="EUK31" s="17"/>
      <c r="EUL31" s="27"/>
      <c r="EUM31" s="27"/>
      <c r="EUN31" s="27"/>
      <c r="EUO31" s="27"/>
      <c r="EUP31" s="27"/>
      <c r="EUQ31" s="27"/>
      <c r="EUR31" s="28"/>
      <c r="EUS31" s="17"/>
      <c r="EUT31" s="27"/>
      <c r="EUU31" s="27"/>
      <c r="EUV31" s="27"/>
      <c r="EUW31" s="27"/>
      <c r="EUX31" s="27"/>
      <c r="EUY31" s="27"/>
      <c r="EUZ31" s="28"/>
      <c r="EVA31" s="17"/>
      <c r="EVB31" s="27"/>
      <c r="EVC31" s="27"/>
      <c r="EVD31" s="27"/>
      <c r="EVE31" s="27"/>
      <c r="EVF31" s="27"/>
      <c r="EVG31" s="27"/>
      <c r="EVH31" s="28"/>
      <c r="EVI31" s="17"/>
      <c r="EVJ31" s="27"/>
      <c r="EVK31" s="27"/>
      <c r="EVL31" s="27"/>
      <c r="EVM31" s="27"/>
      <c r="EVN31" s="27"/>
      <c r="EVO31" s="27"/>
      <c r="EVP31" s="28"/>
      <c r="EVQ31" s="17"/>
      <c r="EVR31" s="27"/>
      <c r="EVS31" s="27"/>
      <c r="EVT31" s="27"/>
      <c r="EVU31" s="27"/>
      <c r="EVV31" s="27"/>
      <c r="EVW31" s="27"/>
      <c r="EVX31" s="28"/>
      <c r="EVY31" s="17"/>
      <c r="EVZ31" s="27"/>
      <c r="EWA31" s="27"/>
      <c r="EWB31" s="27"/>
      <c r="EWC31" s="27"/>
      <c r="EWD31" s="27"/>
      <c r="EWE31" s="27"/>
      <c r="EWF31" s="28"/>
      <c r="EWG31" s="17"/>
      <c r="EWH31" s="27"/>
      <c r="EWI31" s="27"/>
      <c r="EWJ31" s="27"/>
      <c r="EWK31" s="27"/>
      <c r="EWL31" s="27"/>
      <c r="EWM31" s="27"/>
      <c r="EWN31" s="28"/>
      <c r="EWO31" s="17"/>
      <c r="EWP31" s="27"/>
      <c r="EWQ31" s="27"/>
      <c r="EWR31" s="27"/>
      <c r="EWS31" s="27"/>
      <c r="EWT31" s="27"/>
      <c r="EWU31" s="27"/>
      <c r="EWV31" s="28"/>
      <c r="EWW31" s="17"/>
      <c r="EWX31" s="27"/>
      <c r="EWY31" s="27"/>
      <c r="EWZ31" s="27"/>
      <c r="EXA31" s="27"/>
      <c r="EXB31" s="27"/>
      <c r="EXC31" s="27"/>
      <c r="EXD31" s="28"/>
      <c r="EXE31" s="17"/>
      <c r="EXF31" s="27"/>
      <c r="EXG31" s="27"/>
      <c r="EXH31" s="27"/>
      <c r="EXI31" s="27"/>
      <c r="EXJ31" s="27"/>
      <c r="EXK31" s="27"/>
      <c r="EXL31" s="28"/>
      <c r="EXM31" s="17"/>
      <c r="EXN31" s="27"/>
      <c r="EXO31" s="27"/>
      <c r="EXP31" s="27"/>
      <c r="EXQ31" s="27"/>
      <c r="EXR31" s="27"/>
      <c r="EXS31" s="27"/>
      <c r="EXT31" s="28"/>
      <c r="EXU31" s="17"/>
      <c r="EXV31" s="27"/>
      <c r="EXW31" s="27"/>
      <c r="EXX31" s="27"/>
      <c r="EXY31" s="27"/>
      <c r="EXZ31" s="27"/>
      <c r="EYA31" s="27"/>
      <c r="EYB31" s="28"/>
      <c r="EYC31" s="17"/>
      <c r="EYD31" s="27"/>
      <c r="EYE31" s="27"/>
      <c r="EYF31" s="27"/>
      <c r="EYG31" s="27"/>
      <c r="EYH31" s="27"/>
      <c r="EYI31" s="27"/>
      <c r="EYJ31" s="28"/>
      <c r="EYK31" s="17"/>
      <c r="EYL31" s="27"/>
      <c r="EYM31" s="27"/>
      <c r="EYN31" s="27"/>
      <c r="EYO31" s="27"/>
      <c r="EYP31" s="27"/>
      <c r="EYQ31" s="27"/>
      <c r="EYR31" s="28"/>
      <c r="EYS31" s="17"/>
      <c r="EYT31" s="27"/>
      <c r="EYU31" s="27"/>
      <c r="EYV31" s="27"/>
      <c r="EYW31" s="27"/>
      <c r="EYX31" s="27"/>
      <c r="EYY31" s="27"/>
      <c r="EYZ31" s="28"/>
      <c r="EZA31" s="17"/>
      <c r="EZB31" s="27"/>
      <c r="EZC31" s="27"/>
      <c r="EZD31" s="27"/>
      <c r="EZE31" s="27"/>
      <c r="EZF31" s="27"/>
      <c r="EZG31" s="27"/>
      <c r="EZH31" s="28"/>
      <c r="EZI31" s="17"/>
      <c r="EZJ31" s="27"/>
      <c r="EZK31" s="27"/>
      <c r="EZL31" s="27"/>
      <c r="EZM31" s="27"/>
      <c r="EZN31" s="27"/>
      <c r="EZO31" s="27"/>
      <c r="EZP31" s="28"/>
      <c r="EZQ31" s="17"/>
      <c r="EZR31" s="27"/>
      <c r="EZS31" s="27"/>
      <c r="EZT31" s="27"/>
      <c r="EZU31" s="27"/>
      <c r="EZV31" s="27"/>
      <c r="EZW31" s="27"/>
      <c r="EZX31" s="28"/>
      <c r="EZY31" s="17"/>
      <c r="EZZ31" s="27"/>
      <c r="FAA31" s="27"/>
      <c r="FAB31" s="27"/>
      <c r="FAC31" s="27"/>
      <c r="FAD31" s="27"/>
      <c r="FAE31" s="27"/>
      <c r="FAF31" s="28"/>
      <c r="FAG31" s="17"/>
      <c r="FAH31" s="27"/>
      <c r="FAI31" s="27"/>
      <c r="FAJ31" s="27"/>
      <c r="FAK31" s="27"/>
      <c r="FAL31" s="27"/>
      <c r="FAM31" s="27"/>
      <c r="FAN31" s="28"/>
      <c r="FAO31" s="17"/>
      <c r="FAP31" s="27"/>
      <c r="FAQ31" s="27"/>
      <c r="FAR31" s="27"/>
      <c r="FAS31" s="27"/>
      <c r="FAT31" s="27"/>
      <c r="FAU31" s="27"/>
      <c r="FAV31" s="28"/>
      <c r="FAW31" s="17"/>
      <c r="FAX31" s="27"/>
      <c r="FAY31" s="27"/>
      <c r="FAZ31" s="27"/>
      <c r="FBA31" s="27"/>
      <c r="FBB31" s="27"/>
      <c r="FBC31" s="27"/>
      <c r="FBD31" s="28"/>
      <c r="FBE31" s="17"/>
      <c r="FBF31" s="27"/>
      <c r="FBG31" s="27"/>
      <c r="FBH31" s="27"/>
      <c r="FBI31" s="27"/>
      <c r="FBJ31" s="27"/>
      <c r="FBK31" s="27"/>
      <c r="FBL31" s="28"/>
      <c r="FBM31" s="17"/>
      <c r="FBN31" s="27"/>
      <c r="FBO31" s="27"/>
      <c r="FBP31" s="27"/>
      <c r="FBQ31" s="27"/>
      <c r="FBR31" s="27"/>
      <c r="FBS31" s="27"/>
      <c r="FBT31" s="28"/>
      <c r="FBU31" s="17"/>
      <c r="FBV31" s="27"/>
      <c r="FBW31" s="27"/>
      <c r="FBX31" s="27"/>
      <c r="FBY31" s="27"/>
      <c r="FBZ31" s="27"/>
      <c r="FCA31" s="27"/>
      <c r="FCB31" s="28"/>
      <c r="FCC31" s="17"/>
      <c r="FCD31" s="27"/>
      <c r="FCE31" s="27"/>
      <c r="FCF31" s="27"/>
      <c r="FCG31" s="27"/>
      <c r="FCH31" s="27"/>
      <c r="FCI31" s="27"/>
      <c r="FCJ31" s="28"/>
      <c r="FCK31" s="17"/>
      <c r="FCL31" s="27"/>
      <c r="FCM31" s="27"/>
      <c r="FCN31" s="27"/>
      <c r="FCO31" s="27"/>
      <c r="FCP31" s="27"/>
      <c r="FCQ31" s="27"/>
      <c r="FCR31" s="28"/>
      <c r="FCS31" s="17"/>
      <c r="FCT31" s="27"/>
      <c r="FCU31" s="27"/>
      <c r="FCV31" s="27"/>
      <c r="FCW31" s="27"/>
      <c r="FCX31" s="27"/>
      <c r="FCY31" s="27"/>
      <c r="FCZ31" s="28"/>
      <c r="FDA31" s="17"/>
      <c r="FDB31" s="27"/>
      <c r="FDC31" s="27"/>
      <c r="FDD31" s="27"/>
      <c r="FDE31" s="27"/>
      <c r="FDF31" s="27"/>
      <c r="FDG31" s="27"/>
      <c r="FDH31" s="28"/>
      <c r="FDI31" s="17"/>
      <c r="FDJ31" s="27"/>
      <c r="FDK31" s="27"/>
      <c r="FDL31" s="27"/>
      <c r="FDM31" s="27"/>
      <c r="FDN31" s="27"/>
      <c r="FDO31" s="27"/>
      <c r="FDP31" s="28"/>
      <c r="FDQ31" s="17"/>
      <c r="FDR31" s="27"/>
      <c r="FDS31" s="27"/>
      <c r="FDT31" s="27"/>
      <c r="FDU31" s="27"/>
      <c r="FDV31" s="27"/>
      <c r="FDW31" s="27"/>
      <c r="FDX31" s="28"/>
      <c r="FDY31" s="17"/>
      <c r="FDZ31" s="27"/>
      <c r="FEA31" s="27"/>
      <c r="FEB31" s="27"/>
      <c r="FEC31" s="27"/>
      <c r="FED31" s="27"/>
      <c r="FEE31" s="27"/>
      <c r="FEF31" s="28"/>
      <c r="FEG31" s="17"/>
      <c r="FEH31" s="27"/>
      <c r="FEI31" s="27"/>
      <c r="FEJ31" s="27"/>
      <c r="FEK31" s="27"/>
      <c r="FEL31" s="27"/>
      <c r="FEM31" s="27"/>
      <c r="FEN31" s="28"/>
      <c r="FEO31" s="17"/>
      <c r="FEP31" s="27"/>
      <c r="FEQ31" s="27"/>
      <c r="FER31" s="27"/>
      <c r="FES31" s="27"/>
      <c r="FET31" s="27"/>
      <c r="FEU31" s="27"/>
      <c r="FEV31" s="28"/>
      <c r="FEW31" s="17"/>
      <c r="FEX31" s="27"/>
      <c r="FEY31" s="27"/>
      <c r="FEZ31" s="27"/>
      <c r="FFA31" s="27"/>
      <c r="FFB31" s="27"/>
      <c r="FFC31" s="27"/>
      <c r="FFD31" s="28"/>
      <c r="FFE31" s="17"/>
      <c r="FFF31" s="27"/>
      <c r="FFG31" s="27"/>
      <c r="FFH31" s="27"/>
      <c r="FFI31" s="27"/>
      <c r="FFJ31" s="27"/>
      <c r="FFK31" s="27"/>
      <c r="FFL31" s="28"/>
      <c r="FFM31" s="17"/>
      <c r="FFN31" s="27"/>
      <c r="FFO31" s="27"/>
      <c r="FFP31" s="27"/>
      <c r="FFQ31" s="27"/>
      <c r="FFR31" s="27"/>
      <c r="FFS31" s="27"/>
      <c r="FFT31" s="28"/>
      <c r="FFU31" s="17"/>
      <c r="FFV31" s="27"/>
      <c r="FFW31" s="27"/>
      <c r="FFX31" s="27"/>
      <c r="FFY31" s="27"/>
      <c r="FFZ31" s="27"/>
      <c r="FGA31" s="27"/>
      <c r="FGB31" s="28"/>
      <c r="FGC31" s="17"/>
      <c r="FGD31" s="27"/>
      <c r="FGE31" s="27"/>
      <c r="FGF31" s="27"/>
      <c r="FGG31" s="27"/>
      <c r="FGH31" s="27"/>
      <c r="FGI31" s="27"/>
      <c r="FGJ31" s="28"/>
      <c r="FGK31" s="17"/>
      <c r="FGL31" s="27"/>
      <c r="FGM31" s="27"/>
      <c r="FGN31" s="27"/>
      <c r="FGO31" s="27"/>
      <c r="FGP31" s="27"/>
      <c r="FGQ31" s="27"/>
      <c r="FGR31" s="28"/>
      <c r="FGS31" s="17"/>
      <c r="FGT31" s="27"/>
      <c r="FGU31" s="27"/>
      <c r="FGV31" s="27"/>
      <c r="FGW31" s="27"/>
      <c r="FGX31" s="27"/>
      <c r="FGY31" s="27"/>
      <c r="FGZ31" s="28"/>
      <c r="FHA31" s="17"/>
      <c r="FHB31" s="27"/>
      <c r="FHC31" s="27"/>
      <c r="FHD31" s="27"/>
      <c r="FHE31" s="27"/>
      <c r="FHF31" s="27"/>
      <c r="FHG31" s="27"/>
      <c r="FHH31" s="28"/>
      <c r="FHI31" s="17"/>
      <c r="FHJ31" s="27"/>
      <c r="FHK31" s="27"/>
      <c r="FHL31" s="27"/>
      <c r="FHM31" s="27"/>
      <c r="FHN31" s="27"/>
      <c r="FHO31" s="27"/>
      <c r="FHP31" s="28"/>
      <c r="FHQ31" s="17"/>
      <c r="FHR31" s="27"/>
      <c r="FHS31" s="27"/>
      <c r="FHT31" s="27"/>
      <c r="FHU31" s="27"/>
      <c r="FHV31" s="27"/>
      <c r="FHW31" s="27"/>
      <c r="FHX31" s="28"/>
      <c r="FHY31" s="17"/>
      <c r="FHZ31" s="27"/>
      <c r="FIA31" s="27"/>
      <c r="FIB31" s="27"/>
      <c r="FIC31" s="27"/>
      <c r="FID31" s="27"/>
      <c r="FIE31" s="27"/>
      <c r="FIF31" s="28"/>
      <c r="FIG31" s="17"/>
      <c r="FIH31" s="27"/>
      <c r="FII31" s="27"/>
      <c r="FIJ31" s="27"/>
      <c r="FIK31" s="27"/>
      <c r="FIL31" s="27"/>
      <c r="FIM31" s="27"/>
      <c r="FIN31" s="28"/>
      <c r="FIO31" s="17"/>
      <c r="FIP31" s="27"/>
      <c r="FIQ31" s="27"/>
      <c r="FIR31" s="27"/>
      <c r="FIS31" s="27"/>
      <c r="FIT31" s="27"/>
      <c r="FIU31" s="27"/>
      <c r="FIV31" s="28"/>
      <c r="FIW31" s="17"/>
      <c r="FIX31" s="27"/>
      <c r="FIY31" s="27"/>
      <c r="FIZ31" s="27"/>
      <c r="FJA31" s="27"/>
      <c r="FJB31" s="27"/>
      <c r="FJC31" s="27"/>
      <c r="FJD31" s="28"/>
      <c r="FJE31" s="17"/>
      <c r="FJF31" s="27"/>
      <c r="FJG31" s="27"/>
      <c r="FJH31" s="27"/>
      <c r="FJI31" s="27"/>
      <c r="FJJ31" s="27"/>
      <c r="FJK31" s="27"/>
      <c r="FJL31" s="28"/>
      <c r="FJM31" s="17"/>
      <c r="FJN31" s="27"/>
      <c r="FJO31" s="27"/>
      <c r="FJP31" s="27"/>
      <c r="FJQ31" s="27"/>
      <c r="FJR31" s="27"/>
      <c r="FJS31" s="27"/>
      <c r="FJT31" s="28"/>
      <c r="FJU31" s="17"/>
      <c r="FJV31" s="27"/>
      <c r="FJW31" s="27"/>
      <c r="FJX31" s="27"/>
      <c r="FJY31" s="27"/>
      <c r="FJZ31" s="27"/>
      <c r="FKA31" s="27"/>
      <c r="FKB31" s="28"/>
      <c r="FKC31" s="17"/>
      <c r="FKD31" s="27"/>
      <c r="FKE31" s="27"/>
      <c r="FKF31" s="27"/>
      <c r="FKG31" s="27"/>
      <c r="FKH31" s="27"/>
      <c r="FKI31" s="27"/>
      <c r="FKJ31" s="28"/>
      <c r="FKK31" s="17"/>
      <c r="FKL31" s="27"/>
      <c r="FKM31" s="27"/>
      <c r="FKN31" s="27"/>
      <c r="FKO31" s="27"/>
      <c r="FKP31" s="27"/>
      <c r="FKQ31" s="27"/>
      <c r="FKR31" s="28"/>
      <c r="FKS31" s="17"/>
      <c r="FKT31" s="27"/>
      <c r="FKU31" s="27"/>
      <c r="FKV31" s="27"/>
      <c r="FKW31" s="27"/>
      <c r="FKX31" s="27"/>
      <c r="FKY31" s="27"/>
      <c r="FKZ31" s="28"/>
      <c r="FLA31" s="17"/>
      <c r="FLB31" s="27"/>
      <c r="FLC31" s="27"/>
      <c r="FLD31" s="27"/>
      <c r="FLE31" s="27"/>
      <c r="FLF31" s="27"/>
      <c r="FLG31" s="27"/>
      <c r="FLH31" s="28"/>
      <c r="FLI31" s="17"/>
      <c r="FLJ31" s="27"/>
      <c r="FLK31" s="27"/>
      <c r="FLL31" s="27"/>
      <c r="FLM31" s="27"/>
      <c r="FLN31" s="27"/>
      <c r="FLO31" s="27"/>
      <c r="FLP31" s="28"/>
      <c r="FLQ31" s="17"/>
      <c r="FLR31" s="27"/>
      <c r="FLS31" s="27"/>
      <c r="FLT31" s="27"/>
      <c r="FLU31" s="27"/>
      <c r="FLV31" s="27"/>
      <c r="FLW31" s="27"/>
      <c r="FLX31" s="28"/>
      <c r="FLY31" s="17"/>
      <c r="FLZ31" s="27"/>
      <c r="FMA31" s="27"/>
      <c r="FMB31" s="27"/>
      <c r="FMC31" s="27"/>
      <c r="FMD31" s="27"/>
      <c r="FME31" s="27"/>
      <c r="FMF31" s="28"/>
      <c r="FMG31" s="17"/>
      <c r="FMH31" s="27"/>
      <c r="FMI31" s="27"/>
      <c r="FMJ31" s="27"/>
      <c r="FMK31" s="27"/>
      <c r="FML31" s="27"/>
      <c r="FMM31" s="27"/>
      <c r="FMN31" s="28"/>
      <c r="FMO31" s="17"/>
      <c r="FMP31" s="27"/>
      <c r="FMQ31" s="27"/>
      <c r="FMR31" s="27"/>
      <c r="FMS31" s="27"/>
      <c r="FMT31" s="27"/>
      <c r="FMU31" s="27"/>
      <c r="FMV31" s="28"/>
      <c r="FMW31" s="17"/>
      <c r="FMX31" s="27"/>
      <c r="FMY31" s="27"/>
      <c r="FMZ31" s="27"/>
      <c r="FNA31" s="27"/>
      <c r="FNB31" s="27"/>
      <c r="FNC31" s="27"/>
      <c r="FND31" s="28"/>
      <c r="FNE31" s="17"/>
      <c r="FNF31" s="27"/>
      <c r="FNG31" s="27"/>
      <c r="FNH31" s="27"/>
      <c r="FNI31" s="27"/>
      <c r="FNJ31" s="27"/>
      <c r="FNK31" s="27"/>
      <c r="FNL31" s="28"/>
      <c r="FNM31" s="17"/>
      <c r="FNN31" s="27"/>
      <c r="FNO31" s="27"/>
      <c r="FNP31" s="27"/>
      <c r="FNQ31" s="27"/>
      <c r="FNR31" s="27"/>
      <c r="FNS31" s="27"/>
      <c r="FNT31" s="28"/>
      <c r="FNU31" s="17"/>
      <c r="FNV31" s="27"/>
      <c r="FNW31" s="27"/>
      <c r="FNX31" s="27"/>
      <c r="FNY31" s="27"/>
      <c r="FNZ31" s="27"/>
      <c r="FOA31" s="27"/>
      <c r="FOB31" s="28"/>
      <c r="FOC31" s="17"/>
      <c r="FOD31" s="27"/>
      <c r="FOE31" s="27"/>
      <c r="FOF31" s="27"/>
      <c r="FOG31" s="27"/>
      <c r="FOH31" s="27"/>
      <c r="FOI31" s="27"/>
      <c r="FOJ31" s="28"/>
      <c r="FOK31" s="17"/>
      <c r="FOL31" s="27"/>
      <c r="FOM31" s="27"/>
      <c r="FON31" s="27"/>
      <c r="FOO31" s="27"/>
      <c r="FOP31" s="27"/>
      <c r="FOQ31" s="27"/>
      <c r="FOR31" s="28"/>
      <c r="FOS31" s="17"/>
      <c r="FOT31" s="27"/>
      <c r="FOU31" s="27"/>
      <c r="FOV31" s="27"/>
      <c r="FOW31" s="27"/>
      <c r="FOX31" s="27"/>
      <c r="FOY31" s="27"/>
      <c r="FOZ31" s="28"/>
      <c r="FPA31" s="17"/>
      <c r="FPB31" s="27"/>
      <c r="FPC31" s="27"/>
      <c r="FPD31" s="27"/>
      <c r="FPE31" s="27"/>
      <c r="FPF31" s="27"/>
      <c r="FPG31" s="27"/>
      <c r="FPH31" s="28"/>
      <c r="FPI31" s="17"/>
      <c r="FPJ31" s="27"/>
      <c r="FPK31" s="27"/>
      <c r="FPL31" s="27"/>
      <c r="FPM31" s="27"/>
      <c r="FPN31" s="27"/>
      <c r="FPO31" s="27"/>
      <c r="FPP31" s="28"/>
      <c r="FPQ31" s="17"/>
      <c r="FPR31" s="27"/>
      <c r="FPS31" s="27"/>
      <c r="FPT31" s="27"/>
      <c r="FPU31" s="27"/>
      <c r="FPV31" s="27"/>
      <c r="FPW31" s="27"/>
      <c r="FPX31" s="28"/>
      <c r="FPY31" s="17"/>
      <c r="FPZ31" s="27"/>
      <c r="FQA31" s="27"/>
      <c r="FQB31" s="27"/>
      <c r="FQC31" s="27"/>
      <c r="FQD31" s="27"/>
      <c r="FQE31" s="27"/>
      <c r="FQF31" s="28"/>
      <c r="FQG31" s="17"/>
      <c r="FQH31" s="27"/>
      <c r="FQI31" s="27"/>
      <c r="FQJ31" s="27"/>
      <c r="FQK31" s="27"/>
      <c r="FQL31" s="27"/>
      <c r="FQM31" s="27"/>
      <c r="FQN31" s="28"/>
      <c r="FQO31" s="17"/>
      <c r="FQP31" s="27"/>
      <c r="FQQ31" s="27"/>
      <c r="FQR31" s="27"/>
      <c r="FQS31" s="27"/>
      <c r="FQT31" s="27"/>
      <c r="FQU31" s="27"/>
      <c r="FQV31" s="28"/>
      <c r="FQW31" s="17"/>
      <c r="FQX31" s="27"/>
      <c r="FQY31" s="27"/>
      <c r="FQZ31" s="27"/>
      <c r="FRA31" s="27"/>
      <c r="FRB31" s="27"/>
      <c r="FRC31" s="27"/>
      <c r="FRD31" s="28"/>
      <c r="FRE31" s="17"/>
      <c r="FRF31" s="27"/>
      <c r="FRG31" s="27"/>
      <c r="FRH31" s="27"/>
      <c r="FRI31" s="27"/>
      <c r="FRJ31" s="27"/>
      <c r="FRK31" s="27"/>
      <c r="FRL31" s="28"/>
      <c r="FRM31" s="17"/>
      <c r="FRN31" s="27"/>
      <c r="FRO31" s="27"/>
      <c r="FRP31" s="27"/>
      <c r="FRQ31" s="27"/>
      <c r="FRR31" s="27"/>
      <c r="FRS31" s="27"/>
      <c r="FRT31" s="28"/>
      <c r="FRU31" s="17"/>
      <c r="FRV31" s="27"/>
      <c r="FRW31" s="27"/>
      <c r="FRX31" s="27"/>
      <c r="FRY31" s="27"/>
      <c r="FRZ31" s="27"/>
      <c r="FSA31" s="27"/>
      <c r="FSB31" s="28"/>
      <c r="FSC31" s="17"/>
      <c r="FSD31" s="27"/>
      <c r="FSE31" s="27"/>
      <c r="FSF31" s="27"/>
      <c r="FSG31" s="27"/>
      <c r="FSH31" s="27"/>
      <c r="FSI31" s="27"/>
      <c r="FSJ31" s="28"/>
      <c r="FSK31" s="17"/>
      <c r="FSL31" s="27"/>
      <c r="FSM31" s="27"/>
      <c r="FSN31" s="27"/>
      <c r="FSO31" s="27"/>
      <c r="FSP31" s="27"/>
      <c r="FSQ31" s="27"/>
      <c r="FSR31" s="28"/>
      <c r="FSS31" s="17"/>
      <c r="FST31" s="27"/>
      <c r="FSU31" s="27"/>
      <c r="FSV31" s="27"/>
      <c r="FSW31" s="27"/>
      <c r="FSX31" s="27"/>
      <c r="FSY31" s="27"/>
      <c r="FSZ31" s="28"/>
      <c r="FTA31" s="17"/>
      <c r="FTB31" s="27"/>
      <c r="FTC31" s="27"/>
      <c r="FTD31" s="27"/>
      <c r="FTE31" s="27"/>
      <c r="FTF31" s="27"/>
      <c r="FTG31" s="27"/>
      <c r="FTH31" s="28"/>
      <c r="FTI31" s="17"/>
      <c r="FTJ31" s="27"/>
      <c r="FTK31" s="27"/>
      <c r="FTL31" s="27"/>
      <c r="FTM31" s="27"/>
      <c r="FTN31" s="27"/>
      <c r="FTO31" s="27"/>
      <c r="FTP31" s="28"/>
      <c r="FTQ31" s="17"/>
      <c r="FTR31" s="27"/>
      <c r="FTS31" s="27"/>
      <c r="FTT31" s="27"/>
      <c r="FTU31" s="27"/>
      <c r="FTV31" s="27"/>
      <c r="FTW31" s="27"/>
      <c r="FTX31" s="28"/>
      <c r="FTY31" s="17"/>
      <c r="FTZ31" s="27"/>
      <c r="FUA31" s="27"/>
      <c r="FUB31" s="27"/>
      <c r="FUC31" s="27"/>
      <c r="FUD31" s="27"/>
      <c r="FUE31" s="27"/>
      <c r="FUF31" s="28"/>
      <c r="FUG31" s="17"/>
      <c r="FUH31" s="27"/>
      <c r="FUI31" s="27"/>
      <c r="FUJ31" s="27"/>
      <c r="FUK31" s="27"/>
      <c r="FUL31" s="27"/>
      <c r="FUM31" s="27"/>
      <c r="FUN31" s="28"/>
      <c r="FUO31" s="17"/>
      <c r="FUP31" s="27"/>
      <c r="FUQ31" s="27"/>
      <c r="FUR31" s="27"/>
      <c r="FUS31" s="27"/>
      <c r="FUT31" s="27"/>
      <c r="FUU31" s="27"/>
      <c r="FUV31" s="28"/>
      <c r="FUW31" s="17"/>
      <c r="FUX31" s="27"/>
      <c r="FUY31" s="27"/>
      <c r="FUZ31" s="27"/>
      <c r="FVA31" s="27"/>
      <c r="FVB31" s="27"/>
      <c r="FVC31" s="27"/>
      <c r="FVD31" s="28"/>
      <c r="FVE31" s="17"/>
      <c r="FVF31" s="27"/>
      <c r="FVG31" s="27"/>
      <c r="FVH31" s="27"/>
      <c r="FVI31" s="27"/>
      <c r="FVJ31" s="27"/>
      <c r="FVK31" s="27"/>
      <c r="FVL31" s="28"/>
      <c r="FVM31" s="17"/>
      <c r="FVN31" s="27"/>
      <c r="FVO31" s="27"/>
      <c r="FVP31" s="27"/>
      <c r="FVQ31" s="27"/>
      <c r="FVR31" s="27"/>
      <c r="FVS31" s="27"/>
      <c r="FVT31" s="28"/>
      <c r="FVU31" s="17"/>
      <c r="FVV31" s="27"/>
      <c r="FVW31" s="27"/>
      <c r="FVX31" s="27"/>
      <c r="FVY31" s="27"/>
      <c r="FVZ31" s="27"/>
      <c r="FWA31" s="27"/>
      <c r="FWB31" s="28"/>
      <c r="FWC31" s="17"/>
      <c r="FWD31" s="27"/>
      <c r="FWE31" s="27"/>
      <c r="FWF31" s="27"/>
      <c r="FWG31" s="27"/>
      <c r="FWH31" s="27"/>
      <c r="FWI31" s="27"/>
      <c r="FWJ31" s="28"/>
      <c r="FWK31" s="17"/>
      <c r="FWL31" s="27"/>
      <c r="FWM31" s="27"/>
      <c r="FWN31" s="27"/>
      <c r="FWO31" s="27"/>
      <c r="FWP31" s="27"/>
      <c r="FWQ31" s="27"/>
      <c r="FWR31" s="28"/>
      <c r="FWS31" s="17"/>
      <c r="FWT31" s="27"/>
      <c r="FWU31" s="27"/>
      <c r="FWV31" s="27"/>
      <c r="FWW31" s="27"/>
      <c r="FWX31" s="27"/>
      <c r="FWY31" s="27"/>
      <c r="FWZ31" s="28"/>
      <c r="FXA31" s="17"/>
      <c r="FXB31" s="27"/>
      <c r="FXC31" s="27"/>
      <c r="FXD31" s="27"/>
      <c r="FXE31" s="27"/>
      <c r="FXF31" s="27"/>
      <c r="FXG31" s="27"/>
      <c r="FXH31" s="28"/>
      <c r="FXI31" s="17"/>
      <c r="FXJ31" s="27"/>
      <c r="FXK31" s="27"/>
      <c r="FXL31" s="27"/>
      <c r="FXM31" s="27"/>
      <c r="FXN31" s="27"/>
      <c r="FXO31" s="27"/>
      <c r="FXP31" s="28"/>
      <c r="FXQ31" s="17"/>
      <c r="FXR31" s="27"/>
      <c r="FXS31" s="27"/>
      <c r="FXT31" s="27"/>
      <c r="FXU31" s="27"/>
      <c r="FXV31" s="27"/>
      <c r="FXW31" s="27"/>
      <c r="FXX31" s="28"/>
      <c r="FXY31" s="17"/>
      <c r="FXZ31" s="27"/>
      <c r="FYA31" s="27"/>
      <c r="FYB31" s="27"/>
      <c r="FYC31" s="27"/>
      <c r="FYD31" s="27"/>
      <c r="FYE31" s="27"/>
      <c r="FYF31" s="28"/>
      <c r="FYG31" s="17"/>
      <c r="FYH31" s="27"/>
      <c r="FYI31" s="27"/>
      <c r="FYJ31" s="27"/>
      <c r="FYK31" s="27"/>
      <c r="FYL31" s="27"/>
      <c r="FYM31" s="27"/>
      <c r="FYN31" s="28"/>
      <c r="FYO31" s="17"/>
      <c r="FYP31" s="27"/>
      <c r="FYQ31" s="27"/>
      <c r="FYR31" s="27"/>
      <c r="FYS31" s="27"/>
      <c r="FYT31" s="27"/>
      <c r="FYU31" s="27"/>
      <c r="FYV31" s="28"/>
      <c r="FYW31" s="17"/>
      <c r="FYX31" s="27"/>
      <c r="FYY31" s="27"/>
      <c r="FYZ31" s="27"/>
      <c r="FZA31" s="27"/>
      <c r="FZB31" s="27"/>
      <c r="FZC31" s="27"/>
      <c r="FZD31" s="28"/>
      <c r="FZE31" s="17"/>
      <c r="FZF31" s="27"/>
      <c r="FZG31" s="27"/>
      <c r="FZH31" s="27"/>
      <c r="FZI31" s="27"/>
      <c r="FZJ31" s="27"/>
      <c r="FZK31" s="27"/>
      <c r="FZL31" s="28"/>
      <c r="FZM31" s="17"/>
      <c r="FZN31" s="27"/>
      <c r="FZO31" s="27"/>
      <c r="FZP31" s="27"/>
      <c r="FZQ31" s="27"/>
      <c r="FZR31" s="27"/>
      <c r="FZS31" s="27"/>
      <c r="FZT31" s="28"/>
      <c r="FZU31" s="17"/>
      <c r="FZV31" s="27"/>
      <c r="FZW31" s="27"/>
      <c r="FZX31" s="27"/>
      <c r="FZY31" s="27"/>
      <c r="FZZ31" s="27"/>
      <c r="GAA31" s="27"/>
      <c r="GAB31" s="28"/>
      <c r="GAC31" s="17"/>
      <c r="GAD31" s="27"/>
      <c r="GAE31" s="27"/>
      <c r="GAF31" s="27"/>
      <c r="GAG31" s="27"/>
      <c r="GAH31" s="27"/>
      <c r="GAI31" s="27"/>
      <c r="GAJ31" s="28"/>
      <c r="GAK31" s="17"/>
      <c r="GAL31" s="27"/>
      <c r="GAM31" s="27"/>
      <c r="GAN31" s="27"/>
      <c r="GAO31" s="27"/>
      <c r="GAP31" s="27"/>
      <c r="GAQ31" s="27"/>
      <c r="GAR31" s="28"/>
      <c r="GAS31" s="17"/>
      <c r="GAT31" s="27"/>
      <c r="GAU31" s="27"/>
      <c r="GAV31" s="27"/>
      <c r="GAW31" s="27"/>
      <c r="GAX31" s="27"/>
      <c r="GAY31" s="27"/>
      <c r="GAZ31" s="28"/>
      <c r="GBA31" s="17"/>
      <c r="GBB31" s="27"/>
      <c r="GBC31" s="27"/>
      <c r="GBD31" s="27"/>
      <c r="GBE31" s="27"/>
      <c r="GBF31" s="27"/>
      <c r="GBG31" s="27"/>
      <c r="GBH31" s="28"/>
      <c r="GBI31" s="17"/>
      <c r="GBJ31" s="27"/>
      <c r="GBK31" s="27"/>
      <c r="GBL31" s="27"/>
      <c r="GBM31" s="27"/>
      <c r="GBN31" s="27"/>
      <c r="GBO31" s="27"/>
      <c r="GBP31" s="28"/>
      <c r="GBQ31" s="17"/>
      <c r="GBR31" s="27"/>
      <c r="GBS31" s="27"/>
      <c r="GBT31" s="27"/>
      <c r="GBU31" s="27"/>
      <c r="GBV31" s="27"/>
      <c r="GBW31" s="27"/>
      <c r="GBX31" s="28"/>
      <c r="GBY31" s="17"/>
      <c r="GBZ31" s="27"/>
      <c r="GCA31" s="27"/>
      <c r="GCB31" s="27"/>
      <c r="GCC31" s="27"/>
      <c r="GCD31" s="27"/>
      <c r="GCE31" s="27"/>
      <c r="GCF31" s="28"/>
      <c r="GCG31" s="17"/>
      <c r="GCH31" s="27"/>
      <c r="GCI31" s="27"/>
      <c r="GCJ31" s="27"/>
      <c r="GCK31" s="27"/>
      <c r="GCL31" s="27"/>
      <c r="GCM31" s="27"/>
      <c r="GCN31" s="28"/>
      <c r="GCO31" s="17"/>
      <c r="GCP31" s="27"/>
      <c r="GCQ31" s="27"/>
      <c r="GCR31" s="27"/>
      <c r="GCS31" s="27"/>
      <c r="GCT31" s="27"/>
      <c r="GCU31" s="27"/>
      <c r="GCV31" s="28"/>
      <c r="GCW31" s="17"/>
      <c r="GCX31" s="27"/>
      <c r="GCY31" s="27"/>
      <c r="GCZ31" s="27"/>
      <c r="GDA31" s="27"/>
      <c r="GDB31" s="27"/>
      <c r="GDC31" s="27"/>
      <c r="GDD31" s="28"/>
      <c r="GDE31" s="17"/>
      <c r="GDF31" s="27"/>
      <c r="GDG31" s="27"/>
      <c r="GDH31" s="27"/>
      <c r="GDI31" s="27"/>
      <c r="GDJ31" s="27"/>
      <c r="GDK31" s="27"/>
      <c r="GDL31" s="28"/>
      <c r="GDM31" s="17"/>
      <c r="GDN31" s="27"/>
      <c r="GDO31" s="27"/>
      <c r="GDP31" s="27"/>
      <c r="GDQ31" s="27"/>
      <c r="GDR31" s="27"/>
      <c r="GDS31" s="27"/>
      <c r="GDT31" s="28"/>
      <c r="GDU31" s="17"/>
      <c r="GDV31" s="27"/>
      <c r="GDW31" s="27"/>
      <c r="GDX31" s="27"/>
      <c r="GDY31" s="27"/>
      <c r="GDZ31" s="27"/>
      <c r="GEA31" s="27"/>
      <c r="GEB31" s="28"/>
      <c r="GEC31" s="17"/>
      <c r="GED31" s="27"/>
      <c r="GEE31" s="27"/>
      <c r="GEF31" s="27"/>
      <c r="GEG31" s="27"/>
      <c r="GEH31" s="27"/>
      <c r="GEI31" s="27"/>
      <c r="GEJ31" s="28"/>
      <c r="GEK31" s="17"/>
      <c r="GEL31" s="27"/>
      <c r="GEM31" s="27"/>
      <c r="GEN31" s="27"/>
      <c r="GEO31" s="27"/>
      <c r="GEP31" s="27"/>
      <c r="GEQ31" s="27"/>
      <c r="GER31" s="28"/>
      <c r="GES31" s="17"/>
      <c r="GET31" s="27"/>
      <c r="GEU31" s="27"/>
      <c r="GEV31" s="27"/>
      <c r="GEW31" s="27"/>
      <c r="GEX31" s="27"/>
      <c r="GEY31" s="27"/>
      <c r="GEZ31" s="28"/>
      <c r="GFA31" s="17"/>
      <c r="GFB31" s="27"/>
      <c r="GFC31" s="27"/>
      <c r="GFD31" s="27"/>
      <c r="GFE31" s="27"/>
      <c r="GFF31" s="27"/>
      <c r="GFG31" s="27"/>
      <c r="GFH31" s="28"/>
      <c r="GFI31" s="17"/>
      <c r="GFJ31" s="27"/>
      <c r="GFK31" s="27"/>
      <c r="GFL31" s="27"/>
      <c r="GFM31" s="27"/>
      <c r="GFN31" s="27"/>
      <c r="GFO31" s="27"/>
      <c r="GFP31" s="28"/>
      <c r="GFQ31" s="17"/>
      <c r="GFR31" s="27"/>
      <c r="GFS31" s="27"/>
      <c r="GFT31" s="27"/>
      <c r="GFU31" s="27"/>
      <c r="GFV31" s="27"/>
      <c r="GFW31" s="27"/>
      <c r="GFX31" s="28"/>
      <c r="GFY31" s="17"/>
      <c r="GFZ31" s="27"/>
      <c r="GGA31" s="27"/>
      <c r="GGB31" s="27"/>
      <c r="GGC31" s="27"/>
      <c r="GGD31" s="27"/>
      <c r="GGE31" s="27"/>
      <c r="GGF31" s="28"/>
      <c r="GGG31" s="17"/>
      <c r="GGH31" s="27"/>
      <c r="GGI31" s="27"/>
      <c r="GGJ31" s="27"/>
      <c r="GGK31" s="27"/>
      <c r="GGL31" s="27"/>
      <c r="GGM31" s="27"/>
      <c r="GGN31" s="28"/>
      <c r="GGO31" s="17"/>
      <c r="GGP31" s="27"/>
      <c r="GGQ31" s="27"/>
      <c r="GGR31" s="27"/>
      <c r="GGS31" s="27"/>
      <c r="GGT31" s="27"/>
      <c r="GGU31" s="27"/>
      <c r="GGV31" s="28"/>
      <c r="GGW31" s="17"/>
      <c r="GGX31" s="27"/>
      <c r="GGY31" s="27"/>
      <c r="GGZ31" s="27"/>
      <c r="GHA31" s="27"/>
      <c r="GHB31" s="27"/>
      <c r="GHC31" s="27"/>
      <c r="GHD31" s="28"/>
      <c r="GHE31" s="17"/>
      <c r="GHF31" s="27"/>
      <c r="GHG31" s="27"/>
      <c r="GHH31" s="27"/>
      <c r="GHI31" s="27"/>
      <c r="GHJ31" s="27"/>
      <c r="GHK31" s="27"/>
      <c r="GHL31" s="28"/>
      <c r="GHM31" s="17"/>
      <c r="GHN31" s="27"/>
      <c r="GHO31" s="27"/>
      <c r="GHP31" s="27"/>
      <c r="GHQ31" s="27"/>
      <c r="GHR31" s="27"/>
      <c r="GHS31" s="27"/>
      <c r="GHT31" s="28"/>
      <c r="GHU31" s="17"/>
      <c r="GHV31" s="27"/>
      <c r="GHW31" s="27"/>
      <c r="GHX31" s="27"/>
      <c r="GHY31" s="27"/>
      <c r="GHZ31" s="27"/>
      <c r="GIA31" s="27"/>
      <c r="GIB31" s="28"/>
      <c r="GIC31" s="17"/>
      <c r="GID31" s="27"/>
      <c r="GIE31" s="27"/>
      <c r="GIF31" s="27"/>
      <c r="GIG31" s="27"/>
      <c r="GIH31" s="27"/>
      <c r="GII31" s="27"/>
      <c r="GIJ31" s="28"/>
      <c r="GIK31" s="17"/>
      <c r="GIL31" s="27"/>
      <c r="GIM31" s="27"/>
      <c r="GIN31" s="27"/>
      <c r="GIO31" s="27"/>
      <c r="GIP31" s="27"/>
      <c r="GIQ31" s="27"/>
      <c r="GIR31" s="28"/>
      <c r="GIS31" s="17"/>
      <c r="GIT31" s="27"/>
      <c r="GIU31" s="27"/>
      <c r="GIV31" s="27"/>
      <c r="GIW31" s="27"/>
      <c r="GIX31" s="27"/>
      <c r="GIY31" s="27"/>
      <c r="GIZ31" s="28"/>
      <c r="GJA31" s="17"/>
      <c r="GJB31" s="27"/>
      <c r="GJC31" s="27"/>
      <c r="GJD31" s="27"/>
      <c r="GJE31" s="27"/>
      <c r="GJF31" s="27"/>
      <c r="GJG31" s="27"/>
      <c r="GJH31" s="28"/>
      <c r="GJI31" s="17"/>
      <c r="GJJ31" s="27"/>
      <c r="GJK31" s="27"/>
      <c r="GJL31" s="27"/>
      <c r="GJM31" s="27"/>
      <c r="GJN31" s="27"/>
      <c r="GJO31" s="27"/>
      <c r="GJP31" s="28"/>
      <c r="GJQ31" s="17"/>
      <c r="GJR31" s="27"/>
      <c r="GJS31" s="27"/>
      <c r="GJT31" s="27"/>
      <c r="GJU31" s="27"/>
      <c r="GJV31" s="27"/>
      <c r="GJW31" s="27"/>
      <c r="GJX31" s="28"/>
      <c r="GJY31" s="17"/>
      <c r="GJZ31" s="27"/>
      <c r="GKA31" s="27"/>
      <c r="GKB31" s="27"/>
      <c r="GKC31" s="27"/>
      <c r="GKD31" s="27"/>
      <c r="GKE31" s="27"/>
      <c r="GKF31" s="28"/>
      <c r="GKG31" s="17"/>
      <c r="GKH31" s="27"/>
      <c r="GKI31" s="27"/>
      <c r="GKJ31" s="27"/>
      <c r="GKK31" s="27"/>
      <c r="GKL31" s="27"/>
      <c r="GKM31" s="27"/>
      <c r="GKN31" s="28"/>
      <c r="GKO31" s="17"/>
      <c r="GKP31" s="27"/>
      <c r="GKQ31" s="27"/>
      <c r="GKR31" s="27"/>
      <c r="GKS31" s="27"/>
      <c r="GKT31" s="27"/>
      <c r="GKU31" s="27"/>
      <c r="GKV31" s="28"/>
      <c r="GKW31" s="17"/>
      <c r="GKX31" s="27"/>
      <c r="GKY31" s="27"/>
      <c r="GKZ31" s="27"/>
      <c r="GLA31" s="27"/>
      <c r="GLB31" s="27"/>
      <c r="GLC31" s="27"/>
      <c r="GLD31" s="28"/>
      <c r="GLE31" s="17"/>
      <c r="GLF31" s="27"/>
      <c r="GLG31" s="27"/>
      <c r="GLH31" s="27"/>
      <c r="GLI31" s="27"/>
      <c r="GLJ31" s="27"/>
      <c r="GLK31" s="27"/>
      <c r="GLL31" s="28"/>
      <c r="GLM31" s="17"/>
      <c r="GLN31" s="27"/>
      <c r="GLO31" s="27"/>
      <c r="GLP31" s="27"/>
      <c r="GLQ31" s="27"/>
      <c r="GLR31" s="27"/>
      <c r="GLS31" s="27"/>
      <c r="GLT31" s="28"/>
      <c r="GLU31" s="17"/>
      <c r="GLV31" s="27"/>
      <c r="GLW31" s="27"/>
      <c r="GLX31" s="27"/>
      <c r="GLY31" s="27"/>
      <c r="GLZ31" s="27"/>
      <c r="GMA31" s="27"/>
      <c r="GMB31" s="28"/>
      <c r="GMC31" s="17"/>
      <c r="GMD31" s="27"/>
      <c r="GME31" s="27"/>
      <c r="GMF31" s="27"/>
      <c r="GMG31" s="27"/>
      <c r="GMH31" s="27"/>
      <c r="GMI31" s="27"/>
      <c r="GMJ31" s="28"/>
      <c r="GMK31" s="17"/>
      <c r="GML31" s="27"/>
      <c r="GMM31" s="27"/>
      <c r="GMN31" s="27"/>
      <c r="GMO31" s="27"/>
      <c r="GMP31" s="27"/>
      <c r="GMQ31" s="27"/>
      <c r="GMR31" s="28"/>
      <c r="GMS31" s="17"/>
      <c r="GMT31" s="27"/>
      <c r="GMU31" s="27"/>
      <c r="GMV31" s="27"/>
      <c r="GMW31" s="27"/>
      <c r="GMX31" s="27"/>
      <c r="GMY31" s="27"/>
      <c r="GMZ31" s="28"/>
      <c r="GNA31" s="17"/>
      <c r="GNB31" s="27"/>
      <c r="GNC31" s="27"/>
      <c r="GND31" s="27"/>
      <c r="GNE31" s="27"/>
      <c r="GNF31" s="27"/>
      <c r="GNG31" s="27"/>
      <c r="GNH31" s="28"/>
      <c r="GNI31" s="17"/>
      <c r="GNJ31" s="27"/>
      <c r="GNK31" s="27"/>
      <c r="GNL31" s="27"/>
      <c r="GNM31" s="27"/>
      <c r="GNN31" s="27"/>
      <c r="GNO31" s="27"/>
      <c r="GNP31" s="28"/>
      <c r="GNQ31" s="17"/>
      <c r="GNR31" s="27"/>
      <c r="GNS31" s="27"/>
      <c r="GNT31" s="27"/>
      <c r="GNU31" s="27"/>
      <c r="GNV31" s="27"/>
      <c r="GNW31" s="27"/>
      <c r="GNX31" s="28"/>
      <c r="GNY31" s="17"/>
      <c r="GNZ31" s="27"/>
      <c r="GOA31" s="27"/>
      <c r="GOB31" s="27"/>
      <c r="GOC31" s="27"/>
      <c r="GOD31" s="27"/>
      <c r="GOE31" s="27"/>
      <c r="GOF31" s="28"/>
      <c r="GOG31" s="17"/>
      <c r="GOH31" s="27"/>
      <c r="GOI31" s="27"/>
      <c r="GOJ31" s="27"/>
      <c r="GOK31" s="27"/>
      <c r="GOL31" s="27"/>
      <c r="GOM31" s="27"/>
      <c r="GON31" s="28"/>
      <c r="GOO31" s="17"/>
      <c r="GOP31" s="27"/>
      <c r="GOQ31" s="27"/>
      <c r="GOR31" s="27"/>
      <c r="GOS31" s="27"/>
      <c r="GOT31" s="27"/>
      <c r="GOU31" s="27"/>
      <c r="GOV31" s="28"/>
      <c r="GOW31" s="17"/>
      <c r="GOX31" s="27"/>
      <c r="GOY31" s="27"/>
      <c r="GOZ31" s="27"/>
      <c r="GPA31" s="27"/>
      <c r="GPB31" s="27"/>
      <c r="GPC31" s="27"/>
      <c r="GPD31" s="28"/>
      <c r="GPE31" s="17"/>
      <c r="GPF31" s="27"/>
      <c r="GPG31" s="27"/>
      <c r="GPH31" s="27"/>
      <c r="GPI31" s="27"/>
      <c r="GPJ31" s="27"/>
      <c r="GPK31" s="27"/>
      <c r="GPL31" s="28"/>
      <c r="GPM31" s="17"/>
      <c r="GPN31" s="27"/>
      <c r="GPO31" s="27"/>
      <c r="GPP31" s="27"/>
      <c r="GPQ31" s="27"/>
      <c r="GPR31" s="27"/>
      <c r="GPS31" s="27"/>
      <c r="GPT31" s="28"/>
      <c r="GPU31" s="17"/>
      <c r="GPV31" s="27"/>
      <c r="GPW31" s="27"/>
      <c r="GPX31" s="27"/>
      <c r="GPY31" s="27"/>
      <c r="GPZ31" s="27"/>
      <c r="GQA31" s="27"/>
      <c r="GQB31" s="28"/>
      <c r="GQC31" s="17"/>
      <c r="GQD31" s="27"/>
      <c r="GQE31" s="27"/>
      <c r="GQF31" s="27"/>
      <c r="GQG31" s="27"/>
      <c r="GQH31" s="27"/>
      <c r="GQI31" s="27"/>
      <c r="GQJ31" s="28"/>
      <c r="GQK31" s="17"/>
      <c r="GQL31" s="27"/>
      <c r="GQM31" s="27"/>
      <c r="GQN31" s="27"/>
      <c r="GQO31" s="27"/>
      <c r="GQP31" s="27"/>
      <c r="GQQ31" s="27"/>
      <c r="GQR31" s="28"/>
      <c r="GQS31" s="17"/>
      <c r="GQT31" s="27"/>
      <c r="GQU31" s="27"/>
      <c r="GQV31" s="27"/>
      <c r="GQW31" s="27"/>
      <c r="GQX31" s="27"/>
      <c r="GQY31" s="27"/>
      <c r="GQZ31" s="28"/>
      <c r="GRA31" s="17"/>
      <c r="GRB31" s="27"/>
      <c r="GRC31" s="27"/>
      <c r="GRD31" s="27"/>
      <c r="GRE31" s="27"/>
      <c r="GRF31" s="27"/>
      <c r="GRG31" s="27"/>
      <c r="GRH31" s="28"/>
      <c r="GRI31" s="17"/>
      <c r="GRJ31" s="27"/>
      <c r="GRK31" s="27"/>
      <c r="GRL31" s="27"/>
      <c r="GRM31" s="27"/>
      <c r="GRN31" s="27"/>
      <c r="GRO31" s="27"/>
      <c r="GRP31" s="28"/>
      <c r="GRQ31" s="17"/>
      <c r="GRR31" s="27"/>
      <c r="GRS31" s="27"/>
      <c r="GRT31" s="27"/>
      <c r="GRU31" s="27"/>
      <c r="GRV31" s="27"/>
      <c r="GRW31" s="27"/>
      <c r="GRX31" s="28"/>
      <c r="GRY31" s="17"/>
      <c r="GRZ31" s="27"/>
      <c r="GSA31" s="27"/>
      <c r="GSB31" s="27"/>
      <c r="GSC31" s="27"/>
      <c r="GSD31" s="27"/>
      <c r="GSE31" s="27"/>
      <c r="GSF31" s="28"/>
      <c r="GSG31" s="17"/>
      <c r="GSH31" s="27"/>
      <c r="GSI31" s="27"/>
      <c r="GSJ31" s="27"/>
      <c r="GSK31" s="27"/>
      <c r="GSL31" s="27"/>
      <c r="GSM31" s="27"/>
      <c r="GSN31" s="28"/>
      <c r="GSO31" s="17"/>
      <c r="GSP31" s="27"/>
      <c r="GSQ31" s="27"/>
      <c r="GSR31" s="27"/>
      <c r="GSS31" s="27"/>
      <c r="GST31" s="27"/>
      <c r="GSU31" s="27"/>
      <c r="GSV31" s="28"/>
      <c r="GSW31" s="17"/>
      <c r="GSX31" s="27"/>
      <c r="GSY31" s="27"/>
      <c r="GSZ31" s="27"/>
      <c r="GTA31" s="27"/>
      <c r="GTB31" s="27"/>
      <c r="GTC31" s="27"/>
      <c r="GTD31" s="28"/>
      <c r="GTE31" s="17"/>
      <c r="GTF31" s="27"/>
      <c r="GTG31" s="27"/>
      <c r="GTH31" s="27"/>
      <c r="GTI31" s="27"/>
      <c r="GTJ31" s="27"/>
      <c r="GTK31" s="27"/>
      <c r="GTL31" s="28"/>
      <c r="GTM31" s="17"/>
      <c r="GTN31" s="27"/>
      <c r="GTO31" s="27"/>
      <c r="GTP31" s="27"/>
      <c r="GTQ31" s="27"/>
      <c r="GTR31" s="27"/>
      <c r="GTS31" s="27"/>
      <c r="GTT31" s="28"/>
      <c r="GTU31" s="17"/>
      <c r="GTV31" s="27"/>
      <c r="GTW31" s="27"/>
      <c r="GTX31" s="27"/>
      <c r="GTY31" s="27"/>
      <c r="GTZ31" s="27"/>
      <c r="GUA31" s="27"/>
      <c r="GUB31" s="28"/>
      <c r="GUC31" s="17"/>
      <c r="GUD31" s="27"/>
      <c r="GUE31" s="27"/>
      <c r="GUF31" s="27"/>
      <c r="GUG31" s="27"/>
      <c r="GUH31" s="27"/>
      <c r="GUI31" s="27"/>
      <c r="GUJ31" s="28"/>
      <c r="GUK31" s="17"/>
      <c r="GUL31" s="27"/>
      <c r="GUM31" s="27"/>
      <c r="GUN31" s="27"/>
      <c r="GUO31" s="27"/>
      <c r="GUP31" s="27"/>
      <c r="GUQ31" s="27"/>
      <c r="GUR31" s="28"/>
      <c r="GUS31" s="17"/>
      <c r="GUT31" s="27"/>
      <c r="GUU31" s="27"/>
      <c r="GUV31" s="27"/>
      <c r="GUW31" s="27"/>
      <c r="GUX31" s="27"/>
      <c r="GUY31" s="27"/>
      <c r="GUZ31" s="28"/>
      <c r="GVA31" s="17"/>
      <c r="GVB31" s="27"/>
      <c r="GVC31" s="27"/>
      <c r="GVD31" s="27"/>
      <c r="GVE31" s="27"/>
      <c r="GVF31" s="27"/>
      <c r="GVG31" s="27"/>
      <c r="GVH31" s="28"/>
      <c r="GVI31" s="17"/>
      <c r="GVJ31" s="27"/>
      <c r="GVK31" s="27"/>
      <c r="GVL31" s="27"/>
      <c r="GVM31" s="27"/>
      <c r="GVN31" s="27"/>
      <c r="GVO31" s="27"/>
      <c r="GVP31" s="28"/>
      <c r="GVQ31" s="17"/>
      <c r="GVR31" s="27"/>
      <c r="GVS31" s="27"/>
      <c r="GVT31" s="27"/>
      <c r="GVU31" s="27"/>
      <c r="GVV31" s="27"/>
      <c r="GVW31" s="27"/>
      <c r="GVX31" s="28"/>
      <c r="GVY31" s="17"/>
      <c r="GVZ31" s="27"/>
      <c r="GWA31" s="27"/>
      <c r="GWB31" s="27"/>
      <c r="GWC31" s="27"/>
      <c r="GWD31" s="27"/>
      <c r="GWE31" s="27"/>
      <c r="GWF31" s="28"/>
      <c r="GWG31" s="17"/>
      <c r="GWH31" s="27"/>
      <c r="GWI31" s="27"/>
      <c r="GWJ31" s="27"/>
      <c r="GWK31" s="27"/>
      <c r="GWL31" s="27"/>
      <c r="GWM31" s="27"/>
      <c r="GWN31" s="28"/>
      <c r="GWO31" s="17"/>
      <c r="GWP31" s="27"/>
      <c r="GWQ31" s="27"/>
      <c r="GWR31" s="27"/>
      <c r="GWS31" s="27"/>
      <c r="GWT31" s="27"/>
      <c r="GWU31" s="27"/>
      <c r="GWV31" s="28"/>
      <c r="GWW31" s="17"/>
      <c r="GWX31" s="27"/>
      <c r="GWY31" s="27"/>
      <c r="GWZ31" s="27"/>
      <c r="GXA31" s="27"/>
      <c r="GXB31" s="27"/>
      <c r="GXC31" s="27"/>
      <c r="GXD31" s="28"/>
      <c r="GXE31" s="17"/>
      <c r="GXF31" s="27"/>
      <c r="GXG31" s="27"/>
      <c r="GXH31" s="27"/>
      <c r="GXI31" s="27"/>
      <c r="GXJ31" s="27"/>
      <c r="GXK31" s="27"/>
      <c r="GXL31" s="28"/>
      <c r="GXM31" s="17"/>
      <c r="GXN31" s="27"/>
      <c r="GXO31" s="27"/>
      <c r="GXP31" s="27"/>
      <c r="GXQ31" s="27"/>
      <c r="GXR31" s="27"/>
      <c r="GXS31" s="27"/>
      <c r="GXT31" s="28"/>
      <c r="GXU31" s="17"/>
      <c r="GXV31" s="27"/>
      <c r="GXW31" s="27"/>
      <c r="GXX31" s="27"/>
      <c r="GXY31" s="27"/>
      <c r="GXZ31" s="27"/>
      <c r="GYA31" s="27"/>
      <c r="GYB31" s="28"/>
      <c r="GYC31" s="17"/>
      <c r="GYD31" s="27"/>
      <c r="GYE31" s="27"/>
      <c r="GYF31" s="27"/>
      <c r="GYG31" s="27"/>
      <c r="GYH31" s="27"/>
      <c r="GYI31" s="27"/>
      <c r="GYJ31" s="28"/>
      <c r="GYK31" s="17"/>
      <c r="GYL31" s="27"/>
      <c r="GYM31" s="27"/>
      <c r="GYN31" s="27"/>
      <c r="GYO31" s="27"/>
      <c r="GYP31" s="27"/>
      <c r="GYQ31" s="27"/>
      <c r="GYR31" s="28"/>
      <c r="GYS31" s="17"/>
      <c r="GYT31" s="27"/>
      <c r="GYU31" s="27"/>
      <c r="GYV31" s="27"/>
      <c r="GYW31" s="27"/>
      <c r="GYX31" s="27"/>
      <c r="GYY31" s="27"/>
      <c r="GYZ31" s="28"/>
      <c r="GZA31" s="17"/>
      <c r="GZB31" s="27"/>
      <c r="GZC31" s="27"/>
      <c r="GZD31" s="27"/>
      <c r="GZE31" s="27"/>
      <c r="GZF31" s="27"/>
      <c r="GZG31" s="27"/>
      <c r="GZH31" s="28"/>
      <c r="GZI31" s="17"/>
      <c r="GZJ31" s="27"/>
      <c r="GZK31" s="27"/>
      <c r="GZL31" s="27"/>
      <c r="GZM31" s="27"/>
      <c r="GZN31" s="27"/>
      <c r="GZO31" s="27"/>
      <c r="GZP31" s="28"/>
      <c r="GZQ31" s="17"/>
      <c r="GZR31" s="27"/>
      <c r="GZS31" s="27"/>
      <c r="GZT31" s="27"/>
      <c r="GZU31" s="27"/>
      <c r="GZV31" s="27"/>
      <c r="GZW31" s="27"/>
      <c r="GZX31" s="28"/>
      <c r="GZY31" s="17"/>
      <c r="GZZ31" s="27"/>
      <c r="HAA31" s="27"/>
      <c r="HAB31" s="27"/>
      <c r="HAC31" s="27"/>
      <c r="HAD31" s="27"/>
      <c r="HAE31" s="27"/>
      <c r="HAF31" s="28"/>
      <c r="HAG31" s="17"/>
      <c r="HAH31" s="27"/>
      <c r="HAI31" s="27"/>
      <c r="HAJ31" s="27"/>
      <c r="HAK31" s="27"/>
      <c r="HAL31" s="27"/>
      <c r="HAM31" s="27"/>
      <c r="HAN31" s="28"/>
      <c r="HAO31" s="17"/>
      <c r="HAP31" s="27"/>
      <c r="HAQ31" s="27"/>
      <c r="HAR31" s="27"/>
      <c r="HAS31" s="27"/>
      <c r="HAT31" s="27"/>
      <c r="HAU31" s="27"/>
      <c r="HAV31" s="28"/>
      <c r="HAW31" s="17"/>
      <c r="HAX31" s="27"/>
      <c r="HAY31" s="27"/>
      <c r="HAZ31" s="27"/>
      <c r="HBA31" s="27"/>
      <c r="HBB31" s="27"/>
      <c r="HBC31" s="27"/>
      <c r="HBD31" s="28"/>
      <c r="HBE31" s="17"/>
      <c r="HBF31" s="27"/>
      <c r="HBG31" s="27"/>
      <c r="HBH31" s="27"/>
      <c r="HBI31" s="27"/>
      <c r="HBJ31" s="27"/>
      <c r="HBK31" s="27"/>
      <c r="HBL31" s="28"/>
      <c r="HBM31" s="17"/>
      <c r="HBN31" s="27"/>
      <c r="HBO31" s="27"/>
      <c r="HBP31" s="27"/>
      <c r="HBQ31" s="27"/>
      <c r="HBR31" s="27"/>
      <c r="HBS31" s="27"/>
      <c r="HBT31" s="28"/>
      <c r="HBU31" s="17"/>
      <c r="HBV31" s="27"/>
      <c r="HBW31" s="27"/>
      <c r="HBX31" s="27"/>
      <c r="HBY31" s="27"/>
      <c r="HBZ31" s="27"/>
      <c r="HCA31" s="27"/>
      <c r="HCB31" s="28"/>
      <c r="HCC31" s="17"/>
      <c r="HCD31" s="27"/>
      <c r="HCE31" s="27"/>
      <c r="HCF31" s="27"/>
      <c r="HCG31" s="27"/>
      <c r="HCH31" s="27"/>
      <c r="HCI31" s="27"/>
      <c r="HCJ31" s="28"/>
      <c r="HCK31" s="17"/>
      <c r="HCL31" s="27"/>
      <c r="HCM31" s="27"/>
      <c r="HCN31" s="27"/>
      <c r="HCO31" s="27"/>
      <c r="HCP31" s="27"/>
      <c r="HCQ31" s="27"/>
      <c r="HCR31" s="28"/>
      <c r="HCS31" s="17"/>
      <c r="HCT31" s="27"/>
      <c r="HCU31" s="27"/>
      <c r="HCV31" s="27"/>
      <c r="HCW31" s="27"/>
      <c r="HCX31" s="27"/>
      <c r="HCY31" s="27"/>
      <c r="HCZ31" s="28"/>
      <c r="HDA31" s="17"/>
      <c r="HDB31" s="27"/>
      <c r="HDC31" s="27"/>
      <c r="HDD31" s="27"/>
      <c r="HDE31" s="27"/>
      <c r="HDF31" s="27"/>
      <c r="HDG31" s="27"/>
      <c r="HDH31" s="28"/>
      <c r="HDI31" s="17"/>
      <c r="HDJ31" s="27"/>
      <c r="HDK31" s="27"/>
      <c r="HDL31" s="27"/>
      <c r="HDM31" s="27"/>
      <c r="HDN31" s="27"/>
      <c r="HDO31" s="27"/>
      <c r="HDP31" s="28"/>
      <c r="HDQ31" s="17"/>
      <c r="HDR31" s="27"/>
      <c r="HDS31" s="27"/>
      <c r="HDT31" s="27"/>
      <c r="HDU31" s="27"/>
      <c r="HDV31" s="27"/>
      <c r="HDW31" s="27"/>
      <c r="HDX31" s="28"/>
      <c r="HDY31" s="17"/>
      <c r="HDZ31" s="27"/>
      <c r="HEA31" s="27"/>
      <c r="HEB31" s="27"/>
      <c r="HEC31" s="27"/>
      <c r="HED31" s="27"/>
      <c r="HEE31" s="27"/>
      <c r="HEF31" s="28"/>
      <c r="HEG31" s="17"/>
      <c r="HEH31" s="27"/>
      <c r="HEI31" s="27"/>
      <c r="HEJ31" s="27"/>
      <c r="HEK31" s="27"/>
      <c r="HEL31" s="27"/>
      <c r="HEM31" s="27"/>
      <c r="HEN31" s="28"/>
      <c r="HEO31" s="17"/>
      <c r="HEP31" s="27"/>
      <c r="HEQ31" s="27"/>
      <c r="HER31" s="27"/>
      <c r="HES31" s="27"/>
      <c r="HET31" s="27"/>
      <c r="HEU31" s="27"/>
      <c r="HEV31" s="28"/>
      <c r="HEW31" s="17"/>
      <c r="HEX31" s="27"/>
      <c r="HEY31" s="27"/>
      <c r="HEZ31" s="27"/>
      <c r="HFA31" s="27"/>
      <c r="HFB31" s="27"/>
      <c r="HFC31" s="27"/>
      <c r="HFD31" s="28"/>
      <c r="HFE31" s="17"/>
      <c r="HFF31" s="27"/>
      <c r="HFG31" s="27"/>
      <c r="HFH31" s="27"/>
      <c r="HFI31" s="27"/>
      <c r="HFJ31" s="27"/>
      <c r="HFK31" s="27"/>
      <c r="HFL31" s="28"/>
      <c r="HFM31" s="17"/>
      <c r="HFN31" s="27"/>
      <c r="HFO31" s="27"/>
      <c r="HFP31" s="27"/>
      <c r="HFQ31" s="27"/>
      <c r="HFR31" s="27"/>
      <c r="HFS31" s="27"/>
      <c r="HFT31" s="28"/>
      <c r="HFU31" s="17"/>
      <c r="HFV31" s="27"/>
      <c r="HFW31" s="27"/>
      <c r="HFX31" s="27"/>
      <c r="HFY31" s="27"/>
      <c r="HFZ31" s="27"/>
      <c r="HGA31" s="27"/>
      <c r="HGB31" s="28"/>
      <c r="HGC31" s="17"/>
      <c r="HGD31" s="27"/>
      <c r="HGE31" s="27"/>
      <c r="HGF31" s="27"/>
      <c r="HGG31" s="27"/>
      <c r="HGH31" s="27"/>
      <c r="HGI31" s="27"/>
      <c r="HGJ31" s="28"/>
      <c r="HGK31" s="17"/>
      <c r="HGL31" s="27"/>
      <c r="HGM31" s="27"/>
      <c r="HGN31" s="27"/>
      <c r="HGO31" s="27"/>
      <c r="HGP31" s="27"/>
      <c r="HGQ31" s="27"/>
      <c r="HGR31" s="28"/>
      <c r="HGS31" s="17"/>
      <c r="HGT31" s="27"/>
      <c r="HGU31" s="27"/>
      <c r="HGV31" s="27"/>
      <c r="HGW31" s="27"/>
      <c r="HGX31" s="27"/>
      <c r="HGY31" s="27"/>
      <c r="HGZ31" s="28"/>
      <c r="HHA31" s="17"/>
      <c r="HHB31" s="27"/>
      <c r="HHC31" s="27"/>
      <c r="HHD31" s="27"/>
      <c r="HHE31" s="27"/>
      <c r="HHF31" s="27"/>
      <c r="HHG31" s="27"/>
      <c r="HHH31" s="28"/>
      <c r="HHI31" s="17"/>
      <c r="HHJ31" s="27"/>
      <c r="HHK31" s="27"/>
      <c r="HHL31" s="27"/>
      <c r="HHM31" s="27"/>
      <c r="HHN31" s="27"/>
      <c r="HHO31" s="27"/>
      <c r="HHP31" s="28"/>
      <c r="HHQ31" s="17"/>
      <c r="HHR31" s="27"/>
      <c r="HHS31" s="27"/>
      <c r="HHT31" s="27"/>
      <c r="HHU31" s="27"/>
      <c r="HHV31" s="27"/>
      <c r="HHW31" s="27"/>
      <c r="HHX31" s="28"/>
      <c r="HHY31" s="17"/>
      <c r="HHZ31" s="27"/>
      <c r="HIA31" s="27"/>
      <c r="HIB31" s="27"/>
      <c r="HIC31" s="27"/>
      <c r="HID31" s="27"/>
      <c r="HIE31" s="27"/>
      <c r="HIF31" s="28"/>
      <c r="HIG31" s="17"/>
      <c r="HIH31" s="27"/>
      <c r="HII31" s="27"/>
      <c r="HIJ31" s="27"/>
      <c r="HIK31" s="27"/>
      <c r="HIL31" s="27"/>
      <c r="HIM31" s="27"/>
      <c r="HIN31" s="28"/>
      <c r="HIO31" s="17"/>
      <c r="HIP31" s="27"/>
      <c r="HIQ31" s="27"/>
      <c r="HIR31" s="27"/>
      <c r="HIS31" s="27"/>
      <c r="HIT31" s="27"/>
      <c r="HIU31" s="27"/>
      <c r="HIV31" s="28"/>
      <c r="HIW31" s="17"/>
      <c r="HIX31" s="27"/>
      <c r="HIY31" s="27"/>
      <c r="HIZ31" s="27"/>
      <c r="HJA31" s="27"/>
      <c r="HJB31" s="27"/>
      <c r="HJC31" s="27"/>
      <c r="HJD31" s="28"/>
      <c r="HJE31" s="17"/>
      <c r="HJF31" s="27"/>
      <c r="HJG31" s="27"/>
      <c r="HJH31" s="27"/>
      <c r="HJI31" s="27"/>
      <c r="HJJ31" s="27"/>
      <c r="HJK31" s="27"/>
      <c r="HJL31" s="28"/>
      <c r="HJM31" s="17"/>
      <c r="HJN31" s="27"/>
      <c r="HJO31" s="27"/>
      <c r="HJP31" s="27"/>
      <c r="HJQ31" s="27"/>
      <c r="HJR31" s="27"/>
      <c r="HJS31" s="27"/>
      <c r="HJT31" s="28"/>
      <c r="HJU31" s="17"/>
      <c r="HJV31" s="27"/>
      <c r="HJW31" s="27"/>
      <c r="HJX31" s="27"/>
      <c r="HJY31" s="27"/>
      <c r="HJZ31" s="27"/>
      <c r="HKA31" s="27"/>
      <c r="HKB31" s="28"/>
      <c r="HKC31" s="17"/>
      <c r="HKD31" s="27"/>
      <c r="HKE31" s="27"/>
      <c r="HKF31" s="27"/>
      <c r="HKG31" s="27"/>
      <c r="HKH31" s="27"/>
      <c r="HKI31" s="27"/>
      <c r="HKJ31" s="28"/>
      <c r="HKK31" s="17"/>
      <c r="HKL31" s="27"/>
      <c r="HKM31" s="27"/>
      <c r="HKN31" s="27"/>
      <c r="HKO31" s="27"/>
      <c r="HKP31" s="27"/>
      <c r="HKQ31" s="27"/>
      <c r="HKR31" s="28"/>
      <c r="HKS31" s="17"/>
      <c r="HKT31" s="27"/>
      <c r="HKU31" s="27"/>
      <c r="HKV31" s="27"/>
      <c r="HKW31" s="27"/>
      <c r="HKX31" s="27"/>
      <c r="HKY31" s="27"/>
      <c r="HKZ31" s="28"/>
      <c r="HLA31" s="17"/>
      <c r="HLB31" s="27"/>
      <c r="HLC31" s="27"/>
      <c r="HLD31" s="27"/>
      <c r="HLE31" s="27"/>
      <c r="HLF31" s="27"/>
      <c r="HLG31" s="27"/>
      <c r="HLH31" s="28"/>
      <c r="HLI31" s="17"/>
      <c r="HLJ31" s="27"/>
      <c r="HLK31" s="27"/>
      <c r="HLL31" s="27"/>
      <c r="HLM31" s="27"/>
      <c r="HLN31" s="27"/>
      <c r="HLO31" s="27"/>
      <c r="HLP31" s="28"/>
      <c r="HLQ31" s="17"/>
      <c r="HLR31" s="27"/>
      <c r="HLS31" s="27"/>
      <c r="HLT31" s="27"/>
      <c r="HLU31" s="27"/>
      <c r="HLV31" s="27"/>
      <c r="HLW31" s="27"/>
      <c r="HLX31" s="28"/>
      <c r="HLY31" s="17"/>
      <c r="HLZ31" s="27"/>
      <c r="HMA31" s="27"/>
      <c r="HMB31" s="27"/>
      <c r="HMC31" s="27"/>
      <c r="HMD31" s="27"/>
      <c r="HME31" s="27"/>
      <c r="HMF31" s="28"/>
      <c r="HMG31" s="17"/>
      <c r="HMH31" s="27"/>
      <c r="HMI31" s="27"/>
      <c r="HMJ31" s="27"/>
      <c r="HMK31" s="27"/>
      <c r="HML31" s="27"/>
      <c r="HMM31" s="27"/>
      <c r="HMN31" s="28"/>
      <c r="HMO31" s="17"/>
      <c r="HMP31" s="27"/>
      <c r="HMQ31" s="27"/>
      <c r="HMR31" s="27"/>
      <c r="HMS31" s="27"/>
      <c r="HMT31" s="27"/>
      <c r="HMU31" s="27"/>
      <c r="HMV31" s="28"/>
      <c r="HMW31" s="17"/>
      <c r="HMX31" s="27"/>
      <c r="HMY31" s="27"/>
      <c r="HMZ31" s="27"/>
      <c r="HNA31" s="27"/>
      <c r="HNB31" s="27"/>
      <c r="HNC31" s="27"/>
      <c r="HND31" s="28"/>
      <c r="HNE31" s="17"/>
      <c r="HNF31" s="27"/>
      <c r="HNG31" s="27"/>
      <c r="HNH31" s="27"/>
      <c r="HNI31" s="27"/>
      <c r="HNJ31" s="27"/>
      <c r="HNK31" s="27"/>
      <c r="HNL31" s="28"/>
      <c r="HNM31" s="17"/>
      <c r="HNN31" s="27"/>
      <c r="HNO31" s="27"/>
      <c r="HNP31" s="27"/>
      <c r="HNQ31" s="27"/>
      <c r="HNR31" s="27"/>
      <c r="HNS31" s="27"/>
      <c r="HNT31" s="28"/>
      <c r="HNU31" s="17"/>
      <c r="HNV31" s="27"/>
      <c r="HNW31" s="27"/>
      <c r="HNX31" s="27"/>
      <c r="HNY31" s="27"/>
      <c r="HNZ31" s="27"/>
      <c r="HOA31" s="27"/>
      <c r="HOB31" s="28"/>
      <c r="HOC31" s="17"/>
      <c r="HOD31" s="27"/>
      <c r="HOE31" s="27"/>
      <c r="HOF31" s="27"/>
      <c r="HOG31" s="27"/>
      <c r="HOH31" s="27"/>
      <c r="HOI31" s="27"/>
      <c r="HOJ31" s="28"/>
      <c r="HOK31" s="17"/>
      <c r="HOL31" s="27"/>
      <c r="HOM31" s="27"/>
      <c r="HON31" s="27"/>
      <c r="HOO31" s="27"/>
      <c r="HOP31" s="27"/>
      <c r="HOQ31" s="27"/>
      <c r="HOR31" s="28"/>
      <c r="HOS31" s="17"/>
      <c r="HOT31" s="27"/>
      <c r="HOU31" s="27"/>
      <c r="HOV31" s="27"/>
      <c r="HOW31" s="27"/>
      <c r="HOX31" s="27"/>
      <c r="HOY31" s="27"/>
      <c r="HOZ31" s="28"/>
      <c r="HPA31" s="17"/>
      <c r="HPB31" s="27"/>
      <c r="HPC31" s="27"/>
      <c r="HPD31" s="27"/>
      <c r="HPE31" s="27"/>
      <c r="HPF31" s="27"/>
      <c r="HPG31" s="27"/>
      <c r="HPH31" s="28"/>
      <c r="HPI31" s="17"/>
      <c r="HPJ31" s="27"/>
      <c r="HPK31" s="27"/>
      <c r="HPL31" s="27"/>
      <c r="HPM31" s="27"/>
      <c r="HPN31" s="27"/>
      <c r="HPO31" s="27"/>
      <c r="HPP31" s="28"/>
      <c r="HPQ31" s="17"/>
      <c r="HPR31" s="27"/>
      <c r="HPS31" s="27"/>
      <c r="HPT31" s="27"/>
      <c r="HPU31" s="27"/>
      <c r="HPV31" s="27"/>
      <c r="HPW31" s="27"/>
      <c r="HPX31" s="28"/>
      <c r="HPY31" s="17"/>
      <c r="HPZ31" s="27"/>
      <c r="HQA31" s="27"/>
      <c r="HQB31" s="27"/>
      <c r="HQC31" s="27"/>
      <c r="HQD31" s="27"/>
      <c r="HQE31" s="27"/>
      <c r="HQF31" s="28"/>
      <c r="HQG31" s="17"/>
      <c r="HQH31" s="27"/>
      <c r="HQI31" s="27"/>
      <c r="HQJ31" s="27"/>
      <c r="HQK31" s="27"/>
      <c r="HQL31" s="27"/>
      <c r="HQM31" s="27"/>
      <c r="HQN31" s="28"/>
      <c r="HQO31" s="17"/>
      <c r="HQP31" s="27"/>
      <c r="HQQ31" s="27"/>
      <c r="HQR31" s="27"/>
      <c r="HQS31" s="27"/>
      <c r="HQT31" s="27"/>
      <c r="HQU31" s="27"/>
      <c r="HQV31" s="28"/>
      <c r="HQW31" s="17"/>
      <c r="HQX31" s="27"/>
      <c r="HQY31" s="27"/>
      <c r="HQZ31" s="27"/>
      <c r="HRA31" s="27"/>
      <c r="HRB31" s="27"/>
      <c r="HRC31" s="27"/>
      <c r="HRD31" s="28"/>
      <c r="HRE31" s="17"/>
      <c r="HRF31" s="27"/>
      <c r="HRG31" s="27"/>
      <c r="HRH31" s="27"/>
      <c r="HRI31" s="27"/>
      <c r="HRJ31" s="27"/>
      <c r="HRK31" s="27"/>
      <c r="HRL31" s="28"/>
      <c r="HRM31" s="17"/>
      <c r="HRN31" s="27"/>
      <c r="HRO31" s="27"/>
      <c r="HRP31" s="27"/>
      <c r="HRQ31" s="27"/>
      <c r="HRR31" s="27"/>
      <c r="HRS31" s="27"/>
      <c r="HRT31" s="28"/>
      <c r="HRU31" s="17"/>
      <c r="HRV31" s="27"/>
      <c r="HRW31" s="27"/>
      <c r="HRX31" s="27"/>
      <c r="HRY31" s="27"/>
      <c r="HRZ31" s="27"/>
      <c r="HSA31" s="27"/>
      <c r="HSB31" s="28"/>
      <c r="HSC31" s="17"/>
      <c r="HSD31" s="27"/>
      <c r="HSE31" s="27"/>
      <c r="HSF31" s="27"/>
      <c r="HSG31" s="27"/>
      <c r="HSH31" s="27"/>
      <c r="HSI31" s="27"/>
      <c r="HSJ31" s="28"/>
      <c r="HSK31" s="17"/>
      <c r="HSL31" s="27"/>
      <c r="HSM31" s="27"/>
      <c r="HSN31" s="27"/>
      <c r="HSO31" s="27"/>
      <c r="HSP31" s="27"/>
      <c r="HSQ31" s="27"/>
      <c r="HSR31" s="28"/>
      <c r="HSS31" s="17"/>
      <c r="HST31" s="27"/>
      <c r="HSU31" s="27"/>
      <c r="HSV31" s="27"/>
      <c r="HSW31" s="27"/>
      <c r="HSX31" s="27"/>
      <c r="HSY31" s="27"/>
      <c r="HSZ31" s="28"/>
      <c r="HTA31" s="17"/>
      <c r="HTB31" s="27"/>
      <c r="HTC31" s="27"/>
      <c r="HTD31" s="27"/>
      <c r="HTE31" s="27"/>
      <c r="HTF31" s="27"/>
      <c r="HTG31" s="27"/>
      <c r="HTH31" s="28"/>
      <c r="HTI31" s="17"/>
      <c r="HTJ31" s="27"/>
      <c r="HTK31" s="27"/>
      <c r="HTL31" s="27"/>
      <c r="HTM31" s="27"/>
      <c r="HTN31" s="27"/>
      <c r="HTO31" s="27"/>
      <c r="HTP31" s="28"/>
      <c r="HTQ31" s="17"/>
      <c r="HTR31" s="27"/>
      <c r="HTS31" s="27"/>
      <c r="HTT31" s="27"/>
      <c r="HTU31" s="27"/>
      <c r="HTV31" s="27"/>
      <c r="HTW31" s="27"/>
      <c r="HTX31" s="28"/>
      <c r="HTY31" s="17"/>
      <c r="HTZ31" s="27"/>
      <c r="HUA31" s="27"/>
      <c r="HUB31" s="27"/>
      <c r="HUC31" s="27"/>
      <c r="HUD31" s="27"/>
      <c r="HUE31" s="27"/>
      <c r="HUF31" s="28"/>
      <c r="HUG31" s="17"/>
      <c r="HUH31" s="27"/>
      <c r="HUI31" s="27"/>
      <c r="HUJ31" s="27"/>
      <c r="HUK31" s="27"/>
      <c r="HUL31" s="27"/>
      <c r="HUM31" s="27"/>
      <c r="HUN31" s="28"/>
      <c r="HUO31" s="17"/>
      <c r="HUP31" s="27"/>
      <c r="HUQ31" s="27"/>
      <c r="HUR31" s="27"/>
      <c r="HUS31" s="27"/>
      <c r="HUT31" s="27"/>
      <c r="HUU31" s="27"/>
      <c r="HUV31" s="28"/>
      <c r="HUW31" s="17"/>
      <c r="HUX31" s="27"/>
      <c r="HUY31" s="27"/>
      <c r="HUZ31" s="27"/>
      <c r="HVA31" s="27"/>
      <c r="HVB31" s="27"/>
      <c r="HVC31" s="27"/>
      <c r="HVD31" s="28"/>
      <c r="HVE31" s="17"/>
      <c r="HVF31" s="27"/>
      <c r="HVG31" s="27"/>
      <c r="HVH31" s="27"/>
      <c r="HVI31" s="27"/>
      <c r="HVJ31" s="27"/>
      <c r="HVK31" s="27"/>
      <c r="HVL31" s="28"/>
      <c r="HVM31" s="17"/>
      <c r="HVN31" s="27"/>
      <c r="HVO31" s="27"/>
      <c r="HVP31" s="27"/>
      <c r="HVQ31" s="27"/>
      <c r="HVR31" s="27"/>
      <c r="HVS31" s="27"/>
      <c r="HVT31" s="28"/>
      <c r="HVU31" s="17"/>
      <c r="HVV31" s="27"/>
      <c r="HVW31" s="27"/>
      <c r="HVX31" s="27"/>
      <c r="HVY31" s="27"/>
      <c r="HVZ31" s="27"/>
      <c r="HWA31" s="27"/>
      <c r="HWB31" s="28"/>
      <c r="HWC31" s="17"/>
      <c r="HWD31" s="27"/>
      <c r="HWE31" s="27"/>
      <c r="HWF31" s="27"/>
      <c r="HWG31" s="27"/>
      <c r="HWH31" s="27"/>
      <c r="HWI31" s="27"/>
      <c r="HWJ31" s="28"/>
      <c r="HWK31" s="17"/>
      <c r="HWL31" s="27"/>
      <c r="HWM31" s="27"/>
      <c r="HWN31" s="27"/>
      <c r="HWO31" s="27"/>
      <c r="HWP31" s="27"/>
      <c r="HWQ31" s="27"/>
      <c r="HWR31" s="28"/>
      <c r="HWS31" s="17"/>
      <c r="HWT31" s="27"/>
      <c r="HWU31" s="27"/>
      <c r="HWV31" s="27"/>
      <c r="HWW31" s="27"/>
      <c r="HWX31" s="27"/>
      <c r="HWY31" s="27"/>
      <c r="HWZ31" s="28"/>
      <c r="HXA31" s="17"/>
      <c r="HXB31" s="27"/>
      <c r="HXC31" s="27"/>
      <c r="HXD31" s="27"/>
      <c r="HXE31" s="27"/>
      <c r="HXF31" s="27"/>
      <c r="HXG31" s="27"/>
      <c r="HXH31" s="28"/>
      <c r="HXI31" s="17"/>
      <c r="HXJ31" s="27"/>
      <c r="HXK31" s="27"/>
      <c r="HXL31" s="27"/>
      <c r="HXM31" s="27"/>
      <c r="HXN31" s="27"/>
      <c r="HXO31" s="27"/>
      <c r="HXP31" s="28"/>
      <c r="HXQ31" s="17"/>
      <c r="HXR31" s="27"/>
      <c r="HXS31" s="27"/>
      <c r="HXT31" s="27"/>
      <c r="HXU31" s="27"/>
      <c r="HXV31" s="27"/>
      <c r="HXW31" s="27"/>
      <c r="HXX31" s="28"/>
      <c r="HXY31" s="17"/>
      <c r="HXZ31" s="27"/>
      <c r="HYA31" s="27"/>
      <c r="HYB31" s="27"/>
      <c r="HYC31" s="27"/>
      <c r="HYD31" s="27"/>
      <c r="HYE31" s="27"/>
      <c r="HYF31" s="28"/>
      <c r="HYG31" s="17"/>
      <c r="HYH31" s="27"/>
      <c r="HYI31" s="27"/>
      <c r="HYJ31" s="27"/>
      <c r="HYK31" s="27"/>
      <c r="HYL31" s="27"/>
      <c r="HYM31" s="27"/>
      <c r="HYN31" s="28"/>
      <c r="HYO31" s="17"/>
      <c r="HYP31" s="27"/>
      <c r="HYQ31" s="27"/>
      <c r="HYR31" s="27"/>
      <c r="HYS31" s="27"/>
      <c r="HYT31" s="27"/>
      <c r="HYU31" s="27"/>
      <c r="HYV31" s="28"/>
      <c r="HYW31" s="17"/>
      <c r="HYX31" s="27"/>
      <c r="HYY31" s="27"/>
      <c r="HYZ31" s="27"/>
      <c r="HZA31" s="27"/>
      <c r="HZB31" s="27"/>
      <c r="HZC31" s="27"/>
      <c r="HZD31" s="28"/>
      <c r="HZE31" s="17"/>
      <c r="HZF31" s="27"/>
      <c r="HZG31" s="27"/>
      <c r="HZH31" s="27"/>
      <c r="HZI31" s="27"/>
      <c r="HZJ31" s="27"/>
      <c r="HZK31" s="27"/>
      <c r="HZL31" s="28"/>
      <c r="HZM31" s="17"/>
      <c r="HZN31" s="27"/>
      <c r="HZO31" s="27"/>
      <c r="HZP31" s="27"/>
      <c r="HZQ31" s="27"/>
      <c r="HZR31" s="27"/>
      <c r="HZS31" s="27"/>
      <c r="HZT31" s="28"/>
      <c r="HZU31" s="17"/>
      <c r="HZV31" s="27"/>
      <c r="HZW31" s="27"/>
      <c r="HZX31" s="27"/>
      <c r="HZY31" s="27"/>
      <c r="HZZ31" s="27"/>
      <c r="IAA31" s="27"/>
      <c r="IAB31" s="28"/>
      <c r="IAC31" s="17"/>
      <c r="IAD31" s="27"/>
      <c r="IAE31" s="27"/>
      <c r="IAF31" s="27"/>
      <c r="IAG31" s="27"/>
      <c r="IAH31" s="27"/>
      <c r="IAI31" s="27"/>
      <c r="IAJ31" s="28"/>
      <c r="IAK31" s="17"/>
      <c r="IAL31" s="27"/>
      <c r="IAM31" s="27"/>
      <c r="IAN31" s="27"/>
      <c r="IAO31" s="27"/>
      <c r="IAP31" s="27"/>
      <c r="IAQ31" s="27"/>
      <c r="IAR31" s="28"/>
      <c r="IAS31" s="17"/>
      <c r="IAT31" s="27"/>
      <c r="IAU31" s="27"/>
      <c r="IAV31" s="27"/>
      <c r="IAW31" s="27"/>
      <c r="IAX31" s="27"/>
      <c r="IAY31" s="27"/>
      <c r="IAZ31" s="28"/>
      <c r="IBA31" s="17"/>
      <c r="IBB31" s="27"/>
      <c r="IBC31" s="27"/>
      <c r="IBD31" s="27"/>
      <c r="IBE31" s="27"/>
      <c r="IBF31" s="27"/>
      <c r="IBG31" s="27"/>
      <c r="IBH31" s="28"/>
      <c r="IBI31" s="17"/>
      <c r="IBJ31" s="27"/>
      <c r="IBK31" s="27"/>
      <c r="IBL31" s="27"/>
      <c r="IBM31" s="27"/>
      <c r="IBN31" s="27"/>
      <c r="IBO31" s="27"/>
      <c r="IBP31" s="28"/>
      <c r="IBQ31" s="17"/>
      <c r="IBR31" s="27"/>
      <c r="IBS31" s="27"/>
      <c r="IBT31" s="27"/>
      <c r="IBU31" s="27"/>
      <c r="IBV31" s="27"/>
      <c r="IBW31" s="27"/>
      <c r="IBX31" s="28"/>
      <c r="IBY31" s="17"/>
      <c r="IBZ31" s="27"/>
      <c r="ICA31" s="27"/>
      <c r="ICB31" s="27"/>
      <c r="ICC31" s="27"/>
      <c r="ICD31" s="27"/>
      <c r="ICE31" s="27"/>
      <c r="ICF31" s="28"/>
      <c r="ICG31" s="17"/>
      <c r="ICH31" s="27"/>
      <c r="ICI31" s="27"/>
      <c r="ICJ31" s="27"/>
      <c r="ICK31" s="27"/>
      <c r="ICL31" s="27"/>
      <c r="ICM31" s="27"/>
      <c r="ICN31" s="28"/>
      <c r="ICO31" s="17"/>
      <c r="ICP31" s="27"/>
      <c r="ICQ31" s="27"/>
      <c r="ICR31" s="27"/>
      <c r="ICS31" s="27"/>
      <c r="ICT31" s="27"/>
      <c r="ICU31" s="27"/>
      <c r="ICV31" s="28"/>
      <c r="ICW31" s="17"/>
      <c r="ICX31" s="27"/>
      <c r="ICY31" s="27"/>
      <c r="ICZ31" s="27"/>
      <c r="IDA31" s="27"/>
      <c r="IDB31" s="27"/>
      <c r="IDC31" s="27"/>
      <c r="IDD31" s="28"/>
      <c r="IDE31" s="17"/>
      <c r="IDF31" s="27"/>
      <c r="IDG31" s="27"/>
      <c r="IDH31" s="27"/>
      <c r="IDI31" s="27"/>
      <c r="IDJ31" s="27"/>
      <c r="IDK31" s="27"/>
      <c r="IDL31" s="28"/>
      <c r="IDM31" s="17"/>
      <c r="IDN31" s="27"/>
      <c r="IDO31" s="27"/>
      <c r="IDP31" s="27"/>
      <c r="IDQ31" s="27"/>
      <c r="IDR31" s="27"/>
      <c r="IDS31" s="27"/>
      <c r="IDT31" s="28"/>
      <c r="IDU31" s="17"/>
      <c r="IDV31" s="27"/>
      <c r="IDW31" s="27"/>
      <c r="IDX31" s="27"/>
      <c r="IDY31" s="27"/>
      <c r="IDZ31" s="27"/>
      <c r="IEA31" s="27"/>
      <c r="IEB31" s="28"/>
      <c r="IEC31" s="17"/>
      <c r="IED31" s="27"/>
      <c r="IEE31" s="27"/>
      <c r="IEF31" s="27"/>
      <c r="IEG31" s="27"/>
      <c r="IEH31" s="27"/>
      <c r="IEI31" s="27"/>
      <c r="IEJ31" s="28"/>
      <c r="IEK31" s="17"/>
      <c r="IEL31" s="27"/>
      <c r="IEM31" s="27"/>
      <c r="IEN31" s="27"/>
      <c r="IEO31" s="27"/>
      <c r="IEP31" s="27"/>
      <c r="IEQ31" s="27"/>
      <c r="IER31" s="28"/>
      <c r="IES31" s="17"/>
      <c r="IET31" s="27"/>
      <c r="IEU31" s="27"/>
      <c r="IEV31" s="27"/>
      <c r="IEW31" s="27"/>
      <c r="IEX31" s="27"/>
      <c r="IEY31" s="27"/>
      <c r="IEZ31" s="28"/>
      <c r="IFA31" s="17"/>
      <c r="IFB31" s="27"/>
      <c r="IFC31" s="27"/>
      <c r="IFD31" s="27"/>
      <c r="IFE31" s="27"/>
      <c r="IFF31" s="27"/>
      <c r="IFG31" s="27"/>
      <c r="IFH31" s="28"/>
      <c r="IFI31" s="17"/>
      <c r="IFJ31" s="27"/>
      <c r="IFK31" s="27"/>
      <c r="IFL31" s="27"/>
      <c r="IFM31" s="27"/>
      <c r="IFN31" s="27"/>
      <c r="IFO31" s="27"/>
      <c r="IFP31" s="28"/>
      <c r="IFQ31" s="17"/>
      <c r="IFR31" s="27"/>
      <c r="IFS31" s="27"/>
      <c r="IFT31" s="27"/>
      <c r="IFU31" s="27"/>
      <c r="IFV31" s="27"/>
      <c r="IFW31" s="27"/>
      <c r="IFX31" s="28"/>
      <c r="IFY31" s="17"/>
      <c r="IFZ31" s="27"/>
      <c r="IGA31" s="27"/>
      <c r="IGB31" s="27"/>
      <c r="IGC31" s="27"/>
      <c r="IGD31" s="27"/>
      <c r="IGE31" s="27"/>
      <c r="IGF31" s="28"/>
      <c r="IGG31" s="17"/>
      <c r="IGH31" s="27"/>
      <c r="IGI31" s="27"/>
      <c r="IGJ31" s="27"/>
      <c r="IGK31" s="27"/>
      <c r="IGL31" s="27"/>
      <c r="IGM31" s="27"/>
      <c r="IGN31" s="28"/>
      <c r="IGO31" s="17"/>
      <c r="IGP31" s="27"/>
      <c r="IGQ31" s="27"/>
      <c r="IGR31" s="27"/>
      <c r="IGS31" s="27"/>
      <c r="IGT31" s="27"/>
      <c r="IGU31" s="27"/>
      <c r="IGV31" s="28"/>
      <c r="IGW31" s="17"/>
      <c r="IGX31" s="27"/>
      <c r="IGY31" s="27"/>
      <c r="IGZ31" s="27"/>
      <c r="IHA31" s="27"/>
      <c r="IHB31" s="27"/>
      <c r="IHC31" s="27"/>
      <c r="IHD31" s="28"/>
      <c r="IHE31" s="17"/>
      <c r="IHF31" s="27"/>
      <c r="IHG31" s="27"/>
      <c r="IHH31" s="27"/>
      <c r="IHI31" s="27"/>
      <c r="IHJ31" s="27"/>
      <c r="IHK31" s="27"/>
      <c r="IHL31" s="28"/>
      <c r="IHM31" s="17"/>
      <c r="IHN31" s="27"/>
      <c r="IHO31" s="27"/>
      <c r="IHP31" s="27"/>
      <c r="IHQ31" s="27"/>
      <c r="IHR31" s="27"/>
      <c r="IHS31" s="27"/>
      <c r="IHT31" s="28"/>
      <c r="IHU31" s="17"/>
      <c r="IHV31" s="27"/>
      <c r="IHW31" s="27"/>
      <c r="IHX31" s="27"/>
      <c r="IHY31" s="27"/>
      <c r="IHZ31" s="27"/>
      <c r="IIA31" s="27"/>
      <c r="IIB31" s="28"/>
      <c r="IIC31" s="17"/>
      <c r="IID31" s="27"/>
      <c r="IIE31" s="27"/>
      <c r="IIF31" s="27"/>
      <c r="IIG31" s="27"/>
      <c r="IIH31" s="27"/>
      <c r="III31" s="27"/>
      <c r="IIJ31" s="28"/>
      <c r="IIK31" s="17"/>
      <c r="IIL31" s="27"/>
      <c r="IIM31" s="27"/>
      <c r="IIN31" s="27"/>
      <c r="IIO31" s="27"/>
      <c r="IIP31" s="27"/>
      <c r="IIQ31" s="27"/>
      <c r="IIR31" s="28"/>
      <c r="IIS31" s="17"/>
      <c r="IIT31" s="27"/>
      <c r="IIU31" s="27"/>
      <c r="IIV31" s="27"/>
      <c r="IIW31" s="27"/>
      <c r="IIX31" s="27"/>
      <c r="IIY31" s="27"/>
      <c r="IIZ31" s="28"/>
      <c r="IJA31" s="17"/>
      <c r="IJB31" s="27"/>
      <c r="IJC31" s="27"/>
      <c r="IJD31" s="27"/>
      <c r="IJE31" s="27"/>
      <c r="IJF31" s="27"/>
      <c r="IJG31" s="27"/>
      <c r="IJH31" s="28"/>
      <c r="IJI31" s="17"/>
      <c r="IJJ31" s="27"/>
      <c r="IJK31" s="27"/>
      <c r="IJL31" s="27"/>
      <c r="IJM31" s="27"/>
      <c r="IJN31" s="27"/>
      <c r="IJO31" s="27"/>
      <c r="IJP31" s="28"/>
      <c r="IJQ31" s="17"/>
      <c r="IJR31" s="27"/>
      <c r="IJS31" s="27"/>
      <c r="IJT31" s="27"/>
      <c r="IJU31" s="27"/>
      <c r="IJV31" s="27"/>
      <c r="IJW31" s="27"/>
      <c r="IJX31" s="28"/>
      <c r="IJY31" s="17"/>
      <c r="IJZ31" s="27"/>
      <c r="IKA31" s="27"/>
      <c r="IKB31" s="27"/>
      <c r="IKC31" s="27"/>
      <c r="IKD31" s="27"/>
      <c r="IKE31" s="27"/>
      <c r="IKF31" s="28"/>
      <c r="IKG31" s="17"/>
      <c r="IKH31" s="27"/>
      <c r="IKI31" s="27"/>
      <c r="IKJ31" s="27"/>
      <c r="IKK31" s="27"/>
      <c r="IKL31" s="27"/>
      <c r="IKM31" s="27"/>
      <c r="IKN31" s="28"/>
      <c r="IKO31" s="17"/>
      <c r="IKP31" s="27"/>
      <c r="IKQ31" s="27"/>
      <c r="IKR31" s="27"/>
      <c r="IKS31" s="27"/>
      <c r="IKT31" s="27"/>
      <c r="IKU31" s="27"/>
      <c r="IKV31" s="28"/>
      <c r="IKW31" s="17"/>
      <c r="IKX31" s="27"/>
      <c r="IKY31" s="27"/>
      <c r="IKZ31" s="27"/>
      <c r="ILA31" s="27"/>
      <c r="ILB31" s="27"/>
      <c r="ILC31" s="27"/>
      <c r="ILD31" s="28"/>
      <c r="ILE31" s="17"/>
      <c r="ILF31" s="27"/>
      <c r="ILG31" s="27"/>
      <c r="ILH31" s="27"/>
      <c r="ILI31" s="27"/>
      <c r="ILJ31" s="27"/>
      <c r="ILK31" s="27"/>
      <c r="ILL31" s="28"/>
      <c r="ILM31" s="17"/>
      <c r="ILN31" s="27"/>
      <c r="ILO31" s="27"/>
      <c r="ILP31" s="27"/>
      <c r="ILQ31" s="27"/>
      <c r="ILR31" s="27"/>
      <c r="ILS31" s="27"/>
      <c r="ILT31" s="28"/>
      <c r="ILU31" s="17"/>
      <c r="ILV31" s="27"/>
      <c r="ILW31" s="27"/>
      <c r="ILX31" s="27"/>
      <c r="ILY31" s="27"/>
      <c r="ILZ31" s="27"/>
      <c r="IMA31" s="27"/>
      <c r="IMB31" s="28"/>
      <c r="IMC31" s="17"/>
      <c r="IMD31" s="27"/>
      <c r="IME31" s="27"/>
      <c r="IMF31" s="27"/>
      <c r="IMG31" s="27"/>
      <c r="IMH31" s="27"/>
      <c r="IMI31" s="27"/>
      <c r="IMJ31" s="28"/>
      <c r="IMK31" s="17"/>
      <c r="IML31" s="27"/>
      <c r="IMM31" s="27"/>
      <c r="IMN31" s="27"/>
      <c r="IMO31" s="27"/>
      <c r="IMP31" s="27"/>
      <c r="IMQ31" s="27"/>
      <c r="IMR31" s="28"/>
      <c r="IMS31" s="17"/>
      <c r="IMT31" s="27"/>
      <c r="IMU31" s="27"/>
      <c r="IMV31" s="27"/>
      <c r="IMW31" s="27"/>
      <c r="IMX31" s="27"/>
      <c r="IMY31" s="27"/>
      <c r="IMZ31" s="28"/>
      <c r="INA31" s="17"/>
      <c r="INB31" s="27"/>
      <c r="INC31" s="27"/>
      <c r="IND31" s="27"/>
      <c r="INE31" s="27"/>
      <c r="INF31" s="27"/>
      <c r="ING31" s="27"/>
      <c r="INH31" s="28"/>
      <c r="INI31" s="17"/>
      <c r="INJ31" s="27"/>
      <c r="INK31" s="27"/>
      <c r="INL31" s="27"/>
      <c r="INM31" s="27"/>
      <c r="INN31" s="27"/>
      <c r="INO31" s="27"/>
      <c r="INP31" s="28"/>
      <c r="INQ31" s="17"/>
      <c r="INR31" s="27"/>
      <c r="INS31" s="27"/>
      <c r="INT31" s="27"/>
      <c r="INU31" s="27"/>
      <c r="INV31" s="27"/>
      <c r="INW31" s="27"/>
      <c r="INX31" s="28"/>
      <c r="INY31" s="17"/>
      <c r="INZ31" s="27"/>
      <c r="IOA31" s="27"/>
      <c r="IOB31" s="27"/>
      <c r="IOC31" s="27"/>
      <c r="IOD31" s="27"/>
      <c r="IOE31" s="27"/>
      <c r="IOF31" s="28"/>
      <c r="IOG31" s="17"/>
      <c r="IOH31" s="27"/>
      <c r="IOI31" s="27"/>
      <c r="IOJ31" s="27"/>
      <c r="IOK31" s="27"/>
      <c r="IOL31" s="27"/>
      <c r="IOM31" s="27"/>
      <c r="ION31" s="28"/>
      <c r="IOO31" s="17"/>
      <c r="IOP31" s="27"/>
      <c r="IOQ31" s="27"/>
      <c r="IOR31" s="27"/>
      <c r="IOS31" s="27"/>
      <c r="IOT31" s="27"/>
      <c r="IOU31" s="27"/>
      <c r="IOV31" s="28"/>
      <c r="IOW31" s="17"/>
      <c r="IOX31" s="27"/>
      <c r="IOY31" s="27"/>
      <c r="IOZ31" s="27"/>
      <c r="IPA31" s="27"/>
      <c r="IPB31" s="27"/>
      <c r="IPC31" s="27"/>
      <c r="IPD31" s="28"/>
      <c r="IPE31" s="17"/>
      <c r="IPF31" s="27"/>
      <c r="IPG31" s="27"/>
      <c r="IPH31" s="27"/>
      <c r="IPI31" s="27"/>
      <c r="IPJ31" s="27"/>
      <c r="IPK31" s="27"/>
      <c r="IPL31" s="28"/>
      <c r="IPM31" s="17"/>
      <c r="IPN31" s="27"/>
      <c r="IPO31" s="27"/>
      <c r="IPP31" s="27"/>
      <c r="IPQ31" s="27"/>
      <c r="IPR31" s="27"/>
      <c r="IPS31" s="27"/>
      <c r="IPT31" s="28"/>
      <c r="IPU31" s="17"/>
      <c r="IPV31" s="27"/>
      <c r="IPW31" s="27"/>
      <c r="IPX31" s="27"/>
      <c r="IPY31" s="27"/>
      <c r="IPZ31" s="27"/>
      <c r="IQA31" s="27"/>
      <c r="IQB31" s="28"/>
      <c r="IQC31" s="17"/>
      <c r="IQD31" s="27"/>
      <c r="IQE31" s="27"/>
      <c r="IQF31" s="27"/>
      <c r="IQG31" s="27"/>
      <c r="IQH31" s="27"/>
      <c r="IQI31" s="27"/>
      <c r="IQJ31" s="28"/>
      <c r="IQK31" s="17"/>
      <c r="IQL31" s="27"/>
      <c r="IQM31" s="27"/>
      <c r="IQN31" s="27"/>
      <c r="IQO31" s="27"/>
      <c r="IQP31" s="27"/>
      <c r="IQQ31" s="27"/>
      <c r="IQR31" s="28"/>
      <c r="IQS31" s="17"/>
      <c r="IQT31" s="27"/>
      <c r="IQU31" s="27"/>
      <c r="IQV31" s="27"/>
      <c r="IQW31" s="27"/>
      <c r="IQX31" s="27"/>
      <c r="IQY31" s="27"/>
      <c r="IQZ31" s="28"/>
      <c r="IRA31" s="17"/>
      <c r="IRB31" s="27"/>
      <c r="IRC31" s="27"/>
      <c r="IRD31" s="27"/>
      <c r="IRE31" s="27"/>
      <c r="IRF31" s="27"/>
      <c r="IRG31" s="27"/>
      <c r="IRH31" s="28"/>
      <c r="IRI31" s="17"/>
      <c r="IRJ31" s="27"/>
      <c r="IRK31" s="27"/>
      <c r="IRL31" s="27"/>
      <c r="IRM31" s="27"/>
      <c r="IRN31" s="27"/>
      <c r="IRO31" s="27"/>
      <c r="IRP31" s="28"/>
      <c r="IRQ31" s="17"/>
      <c r="IRR31" s="27"/>
      <c r="IRS31" s="27"/>
      <c r="IRT31" s="27"/>
      <c r="IRU31" s="27"/>
      <c r="IRV31" s="27"/>
      <c r="IRW31" s="27"/>
      <c r="IRX31" s="28"/>
      <c r="IRY31" s="17"/>
      <c r="IRZ31" s="27"/>
      <c r="ISA31" s="27"/>
      <c r="ISB31" s="27"/>
      <c r="ISC31" s="27"/>
      <c r="ISD31" s="27"/>
      <c r="ISE31" s="27"/>
      <c r="ISF31" s="28"/>
      <c r="ISG31" s="17"/>
      <c r="ISH31" s="27"/>
      <c r="ISI31" s="27"/>
      <c r="ISJ31" s="27"/>
      <c r="ISK31" s="27"/>
      <c r="ISL31" s="27"/>
      <c r="ISM31" s="27"/>
      <c r="ISN31" s="28"/>
      <c r="ISO31" s="17"/>
      <c r="ISP31" s="27"/>
      <c r="ISQ31" s="27"/>
      <c r="ISR31" s="27"/>
      <c r="ISS31" s="27"/>
      <c r="IST31" s="27"/>
      <c r="ISU31" s="27"/>
      <c r="ISV31" s="28"/>
      <c r="ISW31" s="17"/>
      <c r="ISX31" s="27"/>
      <c r="ISY31" s="27"/>
      <c r="ISZ31" s="27"/>
      <c r="ITA31" s="27"/>
      <c r="ITB31" s="27"/>
      <c r="ITC31" s="27"/>
      <c r="ITD31" s="28"/>
      <c r="ITE31" s="17"/>
      <c r="ITF31" s="27"/>
      <c r="ITG31" s="27"/>
      <c r="ITH31" s="27"/>
      <c r="ITI31" s="27"/>
      <c r="ITJ31" s="27"/>
      <c r="ITK31" s="27"/>
      <c r="ITL31" s="28"/>
      <c r="ITM31" s="17"/>
      <c r="ITN31" s="27"/>
      <c r="ITO31" s="27"/>
      <c r="ITP31" s="27"/>
      <c r="ITQ31" s="27"/>
      <c r="ITR31" s="27"/>
      <c r="ITS31" s="27"/>
      <c r="ITT31" s="28"/>
      <c r="ITU31" s="17"/>
      <c r="ITV31" s="27"/>
      <c r="ITW31" s="27"/>
      <c r="ITX31" s="27"/>
      <c r="ITY31" s="27"/>
      <c r="ITZ31" s="27"/>
      <c r="IUA31" s="27"/>
      <c r="IUB31" s="28"/>
      <c r="IUC31" s="17"/>
      <c r="IUD31" s="27"/>
      <c r="IUE31" s="27"/>
      <c r="IUF31" s="27"/>
      <c r="IUG31" s="27"/>
      <c r="IUH31" s="27"/>
      <c r="IUI31" s="27"/>
      <c r="IUJ31" s="28"/>
      <c r="IUK31" s="17"/>
      <c r="IUL31" s="27"/>
      <c r="IUM31" s="27"/>
      <c r="IUN31" s="27"/>
      <c r="IUO31" s="27"/>
      <c r="IUP31" s="27"/>
      <c r="IUQ31" s="27"/>
      <c r="IUR31" s="28"/>
      <c r="IUS31" s="17"/>
      <c r="IUT31" s="27"/>
      <c r="IUU31" s="27"/>
      <c r="IUV31" s="27"/>
      <c r="IUW31" s="27"/>
      <c r="IUX31" s="27"/>
      <c r="IUY31" s="27"/>
      <c r="IUZ31" s="28"/>
      <c r="IVA31" s="17"/>
      <c r="IVB31" s="27"/>
      <c r="IVC31" s="27"/>
      <c r="IVD31" s="27"/>
      <c r="IVE31" s="27"/>
      <c r="IVF31" s="27"/>
      <c r="IVG31" s="27"/>
      <c r="IVH31" s="28"/>
      <c r="IVI31" s="17"/>
      <c r="IVJ31" s="27"/>
      <c r="IVK31" s="27"/>
      <c r="IVL31" s="27"/>
      <c r="IVM31" s="27"/>
      <c r="IVN31" s="27"/>
      <c r="IVO31" s="27"/>
      <c r="IVP31" s="28"/>
      <c r="IVQ31" s="17"/>
      <c r="IVR31" s="27"/>
      <c r="IVS31" s="27"/>
      <c r="IVT31" s="27"/>
      <c r="IVU31" s="27"/>
      <c r="IVV31" s="27"/>
      <c r="IVW31" s="27"/>
      <c r="IVX31" s="28"/>
      <c r="IVY31" s="17"/>
      <c r="IVZ31" s="27"/>
      <c r="IWA31" s="27"/>
      <c r="IWB31" s="27"/>
      <c r="IWC31" s="27"/>
      <c r="IWD31" s="27"/>
      <c r="IWE31" s="27"/>
      <c r="IWF31" s="28"/>
      <c r="IWG31" s="17"/>
      <c r="IWH31" s="27"/>
      <c r="IWI31" s="27"/>
      <c r="IWJ31" s="27"/>
      <c r="IWK31" s="27"/>
      <c r="IWL31" s="27"/>
      <c r="IWM31" s="27"/>
      <c r="IWN31" s="28"/>
      <c r="IWO31" s="17"/>
      <c r="IWP31" s="27"/>
      <c r="IWQ31" s="27"/>
      <c r="IWR31" s="27"/>
      <c r="IWS31" s="27"/>
      <c r="IWT31" s="27"/>
      <c r="IWU31" s="27"/>
      <c r="IWV31" s="28"/>
      <c r="IWW31" s="17"/>
      <c r="IWX31" s="27"/>
      <c r="IWY31" s="27"/>
      <c r="IWZ31" s="27"/>
      <c r="IXA31" s="27"/>
      <c r="IXB31" s="27"/>
      <c r="IXC31" s="27"/>
      <c r="IXD31" s="28"/>
      <c r="IXE31" s="17"/>
      <c r="IXF31" s="27"/>
      <c r="IXG31" s="27"/>
      <c r="IXH31" s="27"/>
      <c r="IXI31" s="27"/>
      <c r="IXJ31" s="27"/>
      <c r="IXK31" s="27"/>
      <c r="IXL31" s="28"/>
      <c r="IXM31" s="17"/>
      <c r="IXN31" s="27"/>
      <c r="IXO31" s="27"/>
      <c r="IXP31" s="27"/>
      <c r="IXQ31" s="27"/>
      <c r="IXR31" s="27"/>
      <c r="IXS31" s="27"/>
      <c r="IXT31" s="28"/>
      <c r="IXU31" s="17"/>
      <c r="IXV31" s="27"/>
      <c r="IXW31" s="27"/>
      <c r="IXX31" s="27"/>
      <c r="IXY31" s="27"/>
      <c r="IXZ31" s="27"/>
      <c r="IYA31" s="27"/>
      <c r="IYB31" s="28"/>
      <c r="IYC31" s="17"/>
      <c r="IYD31" s="27"/>
      <c r="IYE31" s="27"/>
      <c r="IYF31" s="27"/>
      <c r="IYG31" s="27"/>
      <c r="IYH31" s="27"/>
      <c r="IYI31" s="27"/>
      <c r="IYJ31" s="28"/>
      <c r="IYK31" s="17"/>
      <c r="IYL31" s="27"/>
      <c r="IYM31" s="27"/>
      <c r="IYN31" s="27"/>
      <c r="IYO31" s="27"/>
      <c r="IYP31" s="27"/>
      <c r="IYQ31" s="27"/>
      <c r="IYR31" s="28"/>
      <c r="IYS31" s="17"/>
      <c r="IYT31" s="27"/>
      <c r="IYU31" s="27"/>
      <c r="IYV31" s="27"/>
      <c r="IYW31" s="27"/>
      <c r="IYX31" s="27"/>
      <c r="IYY31" s="27"/>
      <c r="IYZ31" s="28"/>
      <c r="IZA31" s="17"/>
      <c r="IZB31" s="27"/>
      <c r="IZC31" s="27"/>
      <c r="IZD31" s="27"/>
      <c r="IZE31" s="27"/>
      <c r="IZF31" s="27"/>
      <c r="IZG31" s="27"/>
      <c r="IZH31" s="28"/>
      <c r="IZI31" s="17"/>
      <c r="IZJ31" s="27"/>
      <c r="IZK31" s="27"/>
      <c r="IZL31" s="27"/>
      <c r="IZM31" s="27"/>
      <c r="IZN31" s="27"/>
      <c r="IZO31" s="27"/>
      <c r="IZP31" s="28"/>
      <c r="IZQ31" s="17"/>
      <c r="IZR31" s="27"/>
      <c r="IZS31" s="27"/>
      <c r="IZT31" s="27"/>
      <c r="IZU31" s="27"/>
      <c r="IZV31" s="27"/>
      <c r="IZW31" s="27"/>
      <c r="IZX31" s="28"/>
      <c r="IZY31" s="17"/>
      <c r="IZZ31" s="27"/>
      <c r="JAA31" s="27"/>
      <c r="JAB31" s="27"/>
      <c r="JAC31" s="27"/>
      <c r="JAD31" s="27"/>
      <c r="JAE31" s="27"/>
      <c r="JAF31" s="28"/>
      <c r="JAG31" s="17"/>
      <c r="JAH31" s="27"/>
      <c r="JAI31" s="27"/>
      <c r="JAJ31" s="27"/>
      <c r="JAK31" s="27"/>
      <c r="JAL31" s="27"/>
      <c r="JAM31" s="27"/>
      <c r="JAN31" s="28"/>
      <c r="JAO31" s="17"/>
      <c r="JAP31" s="27"/>
      <c r="JAQ31" s="27"/>
      <c r="JAR31" s="27"/>
      <c r="JAS31" s="27"/>
      <c r="JAT31" s="27"/>
      <c r="JAU31" s="27"/>
      <c r="JAV31" s="28"/>
      <c r="JAW31" s="17"/>
      <c r="JAX31" s="27"/>
      <c r="JAY31" s="27"/>
      <c r="JAZ31" s="27"/>
      <c r="JBA31" s="27"/>
      <c r="JBB31" s="27"/>
      <c r="JBC31" s="27"/>
      <c r="JBD31" s="28"/>
      <c r="JBE31" s="17"/>
      <c r="JBF31" s="27"/>
      <c r="JBG31" s="27"/>
      <c r="JBH31" s="27"/>
      <c r="JBI31" s="27"/>
      <c r="JBJ31" s="27"/>
      <c r="JBK31" s="27"/>
      <c r="JBL31" s="28"/>
      <c r="JBM31" s="17"/>
      <c r="JBN31" s="27"/>
      <c r="JBO31" s="27"/>
      <c r="JBP31" s="27"/>
      <c r="JBQ31" s="27"/>
      <c r="JBR31" s="27"/>
      <c r="JBS31" s="27"/>
      <c r="JBT31" s="28"/>
      <c r="JBU31" s="17"/>
      <c r="JBV31" s="27"/>
      <c r="JBW31" s="27"/>
      <c r="JBX31" s="27"/>
      <c r="JBY31" s="27"/>
      <c r="JBZ31" s="27"/>
      <c r="JCA31" s="27"/>
      <c r="JCB31" s="28"/>
      <c r="JCC31" s="17"/>
      <c r="JCD31" s="27"/>
      <c r="JCE31" s="27"/>
      <c r="JCF31" s="27"/>
      <c r="JCG31" s="27"/>
      <c r="JCH31" s="27"/>
      <c r="JCI31" s="27"/>
      <c r="JCJ31" s="28"/>
      <c r="JCK31" s="17"/>
      <c r="JCL31" s="27"/>
      <c r="JCM31" s="27"/>
      <c r="JCN31" s="27"/>
      <c r="JCO31" s="27"/>
      <c r="JCP31" s="27"/>
      <c r="JCQ31" s="27"/>
      <c r="JCR31" s="28"/>
      <c r="JCS31" s="17"/>
      <c r="JCT31" s="27"/>
      <c r="JCU31" s="27"/>
      <c r="JCV31" s="27"/>
      <c r="JCW31" s="27"/>
      <c r="JCX31" s="27"/>
      <c r="JCY31" s="27"/>
      <c r="JCZ31" s="28"/>
      <c r="JDA31" s="17"/>
      <c r="JDB31" s="27"/>
      <c r="JDC31" s="27"/>
      <c r="JDD31" s="27"/>
      <c r="JDE31" s="27"/>
      <c r="JDF31" s="27"/>
      <c r="JDG31" s="27"/>
      <c r="JDH31" s="28"/>
      <c r="JDI31" s="17"/>
      <c r="JDJ31" s="27"/>
      <c r="JDK31" s="27"/>
      <c r="JDL31" s="27"/>
      <c r="JDM31" s="27"/>
      <c r="JDN31" s="27"/>
      <c r="JDO31" s="27"/>
      <c r="JDP31" s="28"/>
      <c r="JDQ31" s="17"/>
      <c r="JDR31" s="27"/>
      <c r="JDS31" s="27"/>
      <c r="JDT31" s="27"/>
      <c r="JDU31" s="27"/>
      <c r="JDV31" s="27"/>
      <c r="JDW31" s="27"/>
      <c r="JDX31" s="28"/>
      <c r="JDY31" s="17"/>
      <c r="JDZ31" s="27"/>
      <c r="JEA31" s="27"/>
      <c r="JEB31" s="27"/>
      <c r="JEC31" s="27"/>
      <c r="JED31" s="27"/>
      <c r="JEE31" s="27"/>
      <c r="JEF31" s="28"/>
      <c r="JEG31" s="17"/>
      <c r="JEH31" s="27"/>
      <c r="JEI31" s="27"/>
      <c r="JEJ31" s="27"/>
      <c r="JEK31" s="27"/>
      <c r="JEL31" s="27"/>
      <c r="JEM31" s="27"/>
      <c r="JEN31" s="28"/>
      <c r="JEO31" s="17"/>
      <c r="JEP31" s="27"/>
      <c r="JEQ31" s="27"/>
      <c r="JER31" s="27"/>
      <c r="JES31" s="27"/>
      <c r="JET31" s="27"/>
      <c r="JEU31" s="27"/>
      <c r="JEV31" s="28"/>
      <c r="JEW31" s="17"/>
      <c r="JEX31" s="27"/>
      <c r="JEY31" s="27"/>
      <c r="JEZ31" s="27"/>
      <c r="JFA31" s="27"/>
      <c r="JFB31" s="27"/>
      <c r="JFC31" s="27"/>
      <c r="JFD31" s="28"/>
      <c r="JFE31" s="17"/>
      <c r="JFF31" s="27"/>
      <c r="JFG31" s="27"/>
      <c r="JFH31" s="27"/>
      <c r="JFI31" s="27"/>
      <c r="JFJ31" s="27"/>
      <c r="JFK31" s="27"/>
      <c r="JFL31" s="28"/>
      <c r="JFM31" s="17"/>
      <c r="JFN31" s="27"/>
      <c r="JFO31" s="27"/>
      <c r="JFP31" s="27"/>
      <c r="JFQ31" s="27"/>
      <c r="JFR31" s="27"/>
      <c r="JFS31" s="27"/>
      <c r="JFT31" s="28"/>
      <c r="JFU31" s="17"/>
      <c r="JFV31" s="27"/>
      <c r="JFW31" s="27"/>
      <c r="JFX31" s="27"/>
      <c r="JFY31" s="27"/>
      <c r="JFZ31" s="27"/>
      <c r="JGA31" s="27"/>
      <c r="JGB31" s="28"/>
      <c r="JGC31" s="17"/>
      <c r="JGD31" s="27"/>
      <c r="JGE31" s="27"/>
      <c r="JGF31" s="27"/>
      <c r="JGG31" s="27"/>
      <c r="JGH31" s="27"/>
      <c r="JGI31" s="27"/>
      <c r="JGJ31" s="28"/>
      <c r="JGK31" s="17"/>
      <c r="JGL31" s="27"/>
      <c r="JGM31" s="27"/>
      <c r="JGN31" s="27"/>
      <c r="JGO31" s="27"/>
      <c r="JGP31" s="27"/>
      <c r="JGQ31" s="27"/>
      <c r="JGR31" s="28"/>
      <c r="JGS31" s="17"/>
      <c r="JGT31" s="27"/>
      <c r="JGU31" s="27"/>
      <c r="JGV31" s="27"/>
      <c r="JGW31" s="27"/>
      <c r="JGX31" s="27"/>
      <c r="JGY31" s="27"/>
      <c r="JGZ31" s="28"/>
      <c r="JHA31" s="17"/>
      <c r="JHB31" s="27"/>
      <c r="JHC31" s="27"/>
      <c r="JHD31" s="27"/>
      <c r="JHE31" s="27"/>
      <c r="JHF31" s="27"/>
      <c r="JHG31" s="27"/>
      <c r="JHH31" s="28"/>
      <c r="JHI31" s="17"/>
      <c r="JHJ31" s="27"/>
      <c r="JHK31" s="27"/>
      <c r="JHL31" s="27"/>
      <c r="JHM31" s="27"/>
      <c r="JHN31" s="27"/>
      <c r="JHO31" s="27"/>
      <c r="JHP31" s="28"/>
      <c r="JHQ31" s="17"/>
      <c r="JHR31" s="27"/>
      <c r="JHS31" s="27"/>
      <c r="JHT31" s="27"/>
      <c r="JHU31" s="27"/>
      <c r="JHV31" s="27"/>
      <c r="JHW31" s="27"/>
      <c r="JHX31" s="28"/>
      <c r="JHY31" s="17"/>
      <c r="JHZ31" s="27"/>
      <c r="JIA31" s="27"/>
      <c r="JIB31" s="27"/>
      <c r="JIC31" s="27"/>
      <c r="JID31" s="27"/>
      <c r="JIE31" s="27"/>
      <c r="JIF31" s="28"/>
      <c r="JIG31" s="17"/>
      <c r="JIH31" s="27"/>
      <c r="JII31" s="27"/>
      <c r="JIJ31" s="27"/>
      <c r="JIK31" s="27"/>
      <c r="JIL31" s="27"/>
      <c r="JIM31" s="27"/>
      <c r="JIN31" s="28"/>
      <c r="JIO31" s="17"/>
      <c r="JIP31" s="27"/>
      <c r="JIQ31" s="27"/>
      <c r="JIR31" s="27"/>
      <c r="JIS31" s="27"/>
      <c r="JIT31" s="27"/>
      <c r="JIU31" s="27"/>
      <c r="JIV31" s="28"/>
      <c r="JIW31" s="17"/>
      <c r="JIX31" s="27"/>
      <c r="JIY31" s="27"/>
      <c r="JIZ31" s="27"/>
      <c r="JJA31" s="27"/>
      <c r="JJB31" s="27"/>
      <c r="JJC31" s="27"/>
      <c r="JJD31" s="28"/>
      <c r="JJE31" s="17"/>
      <c r="JJF31" s="27"/>
      <c r="JJG31" s="27"/>
      <c r="JJH31" s="27"/>
      <c r="JJI31" s="27"/>
      <c r="JJJ31" s="27"/>
      <c r="JJK31" s="27"/>
      <c r="JJL31" s="28"/>
      <c r="JJM31" s="17"/>
      <c r="JJN31" s="27"/>
      <c r="JJO31" s="27"/>
      <c r="JJP31" s="27"/>
      <c r="JJQ31" s="27"/>
      <c r="JJR31" s="27"/>
      <c r="JJS31" s="27"/>
      <c r="JJT31" s="28"/>
      <c r="JJU31" s="17"/>
      <c r="JJV31" s="27"/>
      <c r="JJW31" s="27"/>
      <c r="JJX31" s="27"/>
      <c r="JJY31" s="27"/>
      <c r="JJZ31" s="27"/>
      <c r="JKA31" s="27"/>
      <c r="JKB31" s="28"/>
      <c r="JKC31" s="17"/>
      <c r="JKD31" s="27"/>
      <c r="JKE31" s="27"/>
      <c r="JKF31" s="27"/>
      <c r="JKG31" s="27"/>
      <c r="JKH31" s="27"/>
      <c r="JKI31" s="27"/>
      <c r="JKJ31" s="28"/>
      <c r="JKK31" s="17"/>
      <c r="JKL31" s="27"/>
      <c r="JKM31" s="27"/>
      <c r="JKN31" s="27"/>
      <c r="JKO31" s="27"/>
      <c r="JKP31" s="27"/>
      <c r="JKQ31" s="27"/>
      <c r="JKR31" s="28"/>
      <c r="JKS31" s="17"/>
      <c r="JKT31" s="27"/>
      <c r="JKU31" s="27"/>
      <c r="JKV31" s="27"/>
      <c r="JKW31" s="27"/>
      <c r="JKX31" s="27"/>
      <c r="JKY31" s="27"/>
      <c r="JKZ31" s="28"/>
      <c r="JLA31" s="17"/>
      <c r="JLB31" s="27"/>
      <c r="JLC31" s="27"/>
      <c r="JLD31" s="27"/>
      <c r="JLE31" s="27"/>
      <c r="JLF31" s="27"/>
      <c r="JLG31" s="27"/>
      <c r="JLH31" s="28"/>
      <c r="JLI31" s="17"/>
      <c r="JLJ31" s="27"/>
      <c r="JLK31" s="27"/>
      <c r="JLL31" s="27"/>
      <c r="JLM31" s="27"/>
      <c r="JLN31" s="27"/>
      <c r="JLO31" s="27"/>
      <c r="JLP31" s="28"/>
      <c r="JLQ31" s="17"/>
      <c r="JLR31" s="27"/>
      <c r="JLS31" s="27"/>
      <c r="JLT31" s="27"/>
      <c r="JLU31" s="27"/>
      <c r="JLV31" s="27"/>
      <c r="JLW31" s="27"/>
      <c r="JLX31" s="28"/>
      <c r="JLY31" s="17"/>
      <c r="JLZ31" s="27"/>
      <c r="JMA31" s="27"/>
      <c r="JMB31" s="27"/>
      <c r="JMC31" s="27"/>
      <c r="JMD31" s="27"/>
      <c r="JME31" s="27"/>
      <c r="JMF31" s="28"/>
      <c r="JMG31" s="17"/>
      <c r="JMH31" s="27"/>
      <c r="JMI31" s="27"/>
      <c r="JMJ31" s="27"/>
      <c r="JMK31" s="27"/>
      <c r="JML31" s="27"/>
      <c r="JMM31" s="27"/>
      <c r="JMN31" s="28"/>
      <c r="JMO31" s="17"/>
      <c r="JMP31" s="27"/>
      <c r="JMQ31" s="27"/>
      <c r="JMR31" s="27"/>
      <c r="JMS31" s="27"/>
      <c r="JMT31" s="27"/>
      <c r="JMU31" s="27"/>
      <c r="JMV31" s="28"/>
      <c r="JMW31" s="17"/>
      <c r="JMX31" s="27"/>
      <c r="JMY31" s="27"/>
      <c r="JMZ31" s="27"/>
      <c r="JNA31" s="27"/>
      <c r="JNB31" s="27"/>
      <c r="JNC31" s="27"/>
      <c r="JND31" s="28"/>
      <c r="JNE31" s="17"/>
      <c r="JNF31" s="27"/>
      <c r="JNG31" s="27"/>
      <c r="JNH31" s="27"/>
      <c r="JNI31" s="27"/>
      <c r="JNJ31" s="27"/>
      <c r="JNK31" s="27"/>
      <c r="JNL31" s="28"/>
      <c r="JNM31" s="17"/>
      <c r="JNN31" s="27"/>
      <c r="JNO31" s="27"/>
      <c r="JNP31" s="27"/>
      <c r="JNQ31" s="27"/>
      <c r="JNR31" s="27"/>
      <c r="JNS31" s="27"/>
      <c r="JNT31" s="28"/>
      <c r="JNU31" s="17"/>
      <c r="JNV31" s="27"/>
      <c r="JNW31" s="27"/>
      <c r="JNX31" s="27"/>
      <c r="JNY31" s="27"/>
      <c r="JNZ31" s="27"/>
      <c r="JOA31" s="27"/>
      <c r="JOB31" s="28"/>
      <c r="JOC31" s="17"/>
      <c r="JOD31" s="27"/>
      <c r="JOE31" s="27"/>
      <c r="JOF31" s="27"/>
      <c r="JOG31" s="27"/>
      <c r="JOH31" s="27"/>
      <c r="JOI31" s="27"/>
      <c r="JOJ31" s="28"/>
      <c r="JOK31" s="17"/>
      <c r="JOL31" s="27"/>
      <c r="JOM31" s="27"/>
      <c r="JON31" s="27"/>
      <c r="JOO31" s="27"/>
      <c r="JOP31" s="27"/>
      <c r="JOQ31" s="27"/>
      <c r="JOR31" s="28"/>
      <c r="JOS31" s="17"/>
      <c r="JOT31" s="27"/>
      <c r="JOU31" s="27"/>
      <c r="JOV31" s="27"/>
      <c r="JOW31" s="27"/>
      <c r="JOX31" s="27"/>
      <c r="JOY31" s="27"/>
      <c r="JOZ31" s="28"/>
      <c r="JPA31" s="17"/>
      <c r="JPB31" s="27"/>
      <c r="JPC31" s="27"/>
      <c r="JPD31" s="27"/>
      <c r="JPE31" s="27"/>
      <c r="JPF31" s="27"/>
      <c r="JPG31" s="27"/>
      <c r="JPH31" s="28"/>
      <c r="JPI31" s="17"/>
      <c r="JPJ31" s="27"/>
      <c r="JPK31" s="27"/>
      <c r="JPL31" s="27"/>
      <c r="JPM31" s="27"/>
      <c r="JPN31" s="27"/>
      <c r="JPO31" s="27"/>
      <c r="JPP31" s="28"/>
      <c r="JPQ31" s="17"/>
      <c r="JPR31" s="27"/>
      <c r="JPS31" s="27"/>
      <c r="JPT31" s="27"/>
      <c r="JPU31" s="27"/>
      <c r="JPV31" s="27"/>
      <c r="JPW31" s="27"/>
      <c r="JPX31" s="28"/>
      <c r="JPY31" s="17"/>
      <c r="JPZ31" s="27"/>
      <c r="JQA31" s="27"/>
      <c r="JQB31" s="27"/>
      <c r="JQC31" s="27"/>
      <c r="JQD31" s="27"/>
      <c r="JQE31" s="27"/>
      <c r="JQF31" s="28"/>
      <c r="JQG31" s="17"/>
      <c r="JQH31" s="27"/>
      <c r="JQI31" s="27"/>
      <c r="JQJ31" s="27"/>
      <c r="JQK31" s="27"/>
      <c r="JQL31" s="27"/>
      <c r="JQM31" s="27"/>
      <c r="JQN31" s="28"/>
      <c r="JQO31" s="17"/>
      <c r="JQP31" s="27"/>
      <c r="JQQ31" s="27"/>
      <c r="JQR31" s="27"/>
      <c r="JQS31" s="27"/>
      <c r="JQT31" s="27"/>
      <c r="JQU31" s="27"/>
      <c r="JQV31" s="28"/>
      <c r="JQW31" s="17"/>
      <c r="JQX31" s="27"/>
      <c r="JQY31" s="27"/>
      <c r="JQZ31" s="27"/>
      <c r="JRA31" s="27"/>
      <c r="JRB31" s="27"/>
      <c r="JRC31" s="27"/>
      <c r="JRD31" s="28"/>
      <c r="JRE31" s="17"/>
      <c r="JRF31" s="27"/>
      <c r="JRG31" s="27"/>
      <c r="JRH31" s="27"/>
      <c r="JRI31" s="27"/>
      <c r="JRJ31" s="27"/>
      <c r="JRK31" s="27"/>
      <c r="JRL31" s="28"/>
      <c r="JRM31" s="17"/>
      <c r="JRN31" s="27"/>
      <c r="JRO31" s="27"/>
      <c r="JRP31" s="27"/>
      <c r="JRQ31" s="27"/>
      <c r="JRR31" s="27"/>
      <c r="JRS31" s="27"/>
      <c r="JRT31" s="28"/>
      <c r="JRU31" s="17"/>
      <c r="JRV31" s="27"/>
      <c r="JRW31" s="27"/>
      <c r="JRX31" s="27"/>
      <c r="JRY31" s="27"/>
      <c r="JRZ31" s="27"/>
      <c r="JSA31" s="27"/>
      <c r="JSB31" s="28"/>
      <c r="JSC31" s="17"/>
      <c r="JSD31" s="27"/>
      <c r="JSE31" s="27"/>
      <c r="JSF31" s="27"/>
      <c r="JSG31" s="27"/>
      <c r="JSH31" s="27"/>
      <c r="JSI31" s="27"/>
      <c r="JSJ31" s="28"/>
      <c r="JSK31" s="17"/>
      <c r="JSL31" s="27"/>
      <c r="JSM31" s="27"/>
      <c r="JSN31" s="27"/>
      <c r="JSO31" s="27"/>
      <c r="JSP31" s="27"/>
      <c r="JSQ31" s="27"/>
      <c r="JSR31" s="28"/>
      <c r="JSS31" s="17"/>
      <c r="JST31" s="27"/>
      <c r="JSU31" s="27"/>
      <c r="JSV31" s="27"/>
      <c r="JSW31" s="27"/>
      <c r="JSX31" s="27"/>
      <c r="JSY31" s="27"/>
      <c r="JSZ31" s="28"/>
      <c r="JTA31" s="17"/>
      <c r="JTB31" s="27"/>
      <c r="JTC31" s="27"/>
      <c r="JTD31" s="27"/>
      <c r="JTE31" s="27"/>
      <c r="JTF31" s="27"/>
      <c r="JTG31" s="27"/>
      <c r="JTH31" s="28"/>
      <c r="JTI31" s="17"/>
      <c r="JTJ31" s="27"/>
      <c r="JTK31" s="27"/>
      <c r="JTL31" s="27"/>
      <c r="JTM31" s="27"/>
      <c r="JTN31" s="27"/>
      <c r="JTO31" s="27"/>
      <c r="JTP31" s="28"/>
      <c r="JTQ31" s="17"/>
      <c r="JTR31" s="27"/>
      <c r="JTS31" s="27"/>
      <c r="JTT31" s="27"/>
      <c r="JTU31" s="27"/>
      <c r="JTV31" s="27"/>
      <c r="JTW31" s="27"/>
      <c r="JTX31" s="28"/>
      <c r="JTY31" s="17"/>
      <c r="JTZ31" s="27"/>
      <c r="JUA31" s="27"/>
      <c r="JUB31" s="27"/>
      <c r="JUC31" s="27"/>
      <c r="JUD31" s="27"/>
      <c r="JUE31" s="27"/>
      <c r="JUF31" s="28"/>
      <c r="JUG31" s="17"/>
      <c r="JUH31" s="27"/>
      <c r="JUI31" s="27"/>
      <c r="JUJ31" s="27"/>
      <c r="JUK31" s="27"/>
      <c r="JUL31" s="27"/>
      <c r="JUM31" s="27"/>
      <c r="JUN31" s="28"/>
      <c r="JUO31" s="17"/>
      <c r="JUP31" s="27"/>
      <c r="JUQ31" s="27"/>
      <c r="JUR31" s="27"/>
      <c r="JUS31" s="27"/>
      <c r="JUT31" s="27"/>
      <c r="JUU31" s="27"/>
      <c r="JUV31" s="28"/>
      <c r="JUW31" s="17"/>
      <c r="JUX31" s="27"/>
      <c r="JUY31" s="27"/>
      <c r="JUZ31" s="27"/>
      <c r="JVA31" s="27"/>
      <c r="JVB31" s="27"/>
      <c r="JVC31" s="27"/>
      <c r="JVD31" s="28"/>
      <c r="JVE31" s="17"/>
      <c r="JVF31" s="27"/>
      <c r="JVG31" s="27"/>
      <c r="JVH31" s="27"/>
      <c r="JVI31" s="27"/>
      <c r="JVJ31" s="27"/>
      <c r="JVK31" s="27"/>
      <c r="JVL31" s="28"/>
      <c r="JVM31" s="17"/>
      <c r="JVN31" s="27"/>
      <c r="JVO31" s="27"/>
      <c r="JVP31" s="27"/>
      <c r="JVQ31" s="27"/>
      <c r="JVR31" s="27"/>
      <c r="JVS31" s="27"/>
      <c r="JVT31" s="28"/>
      <c r="JVU31" s="17"/>
      <c r="JVV31" s="27"/>
      <c r="JVW31" s="27"/>
      <c r="JVX31" s="27"/>
      <c r="JVY31" s="27"/>
      <c r="JVZ31" s="27"/>
      <c r="JWA31" s="27"/>
      <c r="JWB31" s="28"/>
      <c r="JWC31" s="17"/>
      <c r="JWD31" s="27"/>
      <c r="JWE31" s="27"/>
      <c r="JWF31" s="27"/>
      <c r="JWG31" s="27"/>
      <c r="JWH31" s="27"/>
      <c r="JWI31" s="27"/>
      <c r="JWJ31" s="28"/>
      <c r="JWK31" s="17"/>
      <c r="JWL31" s="27"/>
      <c r="JWM31" s="27"/>
      <c r="JWN31" s="27"/>
      <c r="JWO31" s="27"/>
      <c r="JWP31" s="27"/>
      <c r="JWQ31" s="27"/>
      <c r="JWR31" s="28"/>
      <c r="JWS31" s="17"/>
      <c r="JWT31" s="27"/>
      <c r="JWU31" s="27"/>
      <c r="JWV31" s="27"/>
      <c r="JWW31" s="27"/>
      <c r="JWX31" s="27"/>
      <c r="JWY31" s="27"/>
      <c r="JWZ31" s="28"/>
      <c r="JXA31" s="17"/>
      <c r="JXB31" s="27"/>
      <c r="JXC31" s="27"/>
      <c r="JXD31" s="27"/>
      <c r="JXE31" s="27"/>
      <c r="JXF31" s="27"/>
      <c r="JXG31" s="27"/>
      <c r="JXH31" s="28"/>
      <c r="JXI31" s="17"/>
      <c r="JXJ31" s="27"/>
      <c r="JXK31" s="27"/>
      <c r="JXL31" s="27"/>
      <c r="JXM31" s="27"/>
      <c r="JXN31" s="27"/>
      <c r="JXO31" s="27"/>
      <c r="JXP31" s="28"/>
      <c r="JXQ31" s="17"/>
      <c r="JXR31" s="27"/>
      <c r="JXS31" s="27"/>
      <c r="JXT31" s="27"/>
      <c r="JXU31" s="27"/>
      <c r="JXV31" s="27"/>
      <c r="JXW31" s="27"/>
      <c r="JXX31" s="28"/>
      <c r="JXY31" s="17"/>
      <c r="JXZ31" s="27"/>
      <c r="JYA31" s="27"/>
      <c r="JYB31" s="27"/>
      <c r="JYC31" s="27"/>
      <c r="JYD31" s="27"/>
      <c r="JYE31" s="27"/>
      <c r="JYF31" s="28"/>
      <c r="JYG31" s="17"/>
      <c r="JYH31" s="27"/>
      <c r="JYI31" s="27"/>
      <c r="JYJ31" s="27"/>
      <c r="JYK31" s="27"/>
      <c r="JYL31" s="27"/>
      <c r="JYM31" s="27"/>
      <c r="JYN31" s="28"/>
      <c r="JYO31" s="17"/>
      <c r="JYP31" s="27"/>
      <c r="JYQ31" s="27"/>
      <c r="JYR31" s="27"/>
      <c r="JYS31" s="27"/>
      <c r="JYT31" s="27"/>
      <c r="JYU31" s="27"/>
      <c r="JYV31" s="28"/>
      <c r="JYW31" s="17"/>
      <c r="JYX31" s="27"/>
      <c r="JYY31" s="27"/>
      <c r="JYZ31" s="27"/>
      <c r="JZA31" s="27"/>
      <c r="JZB31" s="27"/>
      <c r="JZC31" s="27"/>
      <c r="JZD31" s="28"/>
      <c r="JZE31" s="17"/>
      <c r="JZF31" s="27"/>
      <c r="JZG31" s="27"/>
      <c r="JZH31" s="27"/>
      <c r="JZI31" s="27"/>
      <c r="JZJ31" s="27"/>
      <c r="JZK31" s="27"/>
      <c r="JZL31" s="28"/>
      <c r="JZM31" s="17"/>
      <c r="JZN31" s="27"/>
      <c r="JZO31" s="27"/>
      <c r="JZP31" s="27"/>
      <c r="JZQ31" s="27"/>
      <c r="JZR31" s="27"/>
      <c r="JZS31" s="27"/>
      <c r="JZT31" s="28"/>
      <c r="JZU31" s="17"/>
      <c r="JZV31" s="27"/>
      <c r="JZW31" s="27"/>
      <c r="JZX31" s="27"/>
      <c r="JZY31" s="27"/>
      <c r="JZZ31" s="27"/>
      <c r="KAA31" s="27"/>
      <c r="KAB31" s="28"/>
      <c r="KAC31" s="17"/>
      <c r="KAD31" s="27"/>
      <c r="KAE31" s="27"/>
      <c r="KAF31" s="27"/>
      <c r="KAG31" s="27"/>
      <c r="KAH31" s="27"/>
      <c r="KAI31" s="27"/>
      <c r="KAJ31" s="28"/>
      <c r="KAK31" s="17"/>
      <c r="KAL31" s="27"/>
      <c r="KAM31" s="27"/>
      <c r="KAN31" s="27"/>
      <c r="KAO31" s="27"/>
      <c r="KAP31" s="27"/>
      <c r="KAQ31" s="27"/>
      <c r="KAR31" s="28"/>
      <c r="KAS31" s="17"/>
      <c r="KAT31" s="27"/>
      <c r="KAU31" s="27"/>
      <c r="KAV31" s="27"/>
      <c r="KAW31" s="27"/>
      <c r="KAX31" s="27"/>
      <c r="KAY31" s="27"/>
      <c r="KAZ31" s="28"/>
      <c r="KBA31" s="17"/>
      <c r="KBB31" s="27"/>
      <c r="KBC31" s="27"/>
      <c r="KBD31" s="27"/>
      <c r="KBE31" s="27"/>
      <c r="KBF31" s="27"/>
      <c r="KBG31" s="27"/>
      <c r="KBH31" s="28"/>
      <c r="KBI31" s="17"/>
      <c r="KBJ31" s="27"/>
      <c r="KBK31" s="27"/>
      <c r="KBL31" s="27"/>
      <c r="KBM31" s="27"/>
      <c r="KBN31" s="27"/>
      <c r="KBO31" s="27"/>
      <c r="KBP31" s="28"/>
      <c r="KBQ31" s="17"/>
      <c r="KBR31" s="27"/>
      <c r="KBS31" s="27"/>
      <c r="KBT31" s="27"/>
      <c r="KBU31" s="27"/>
      <c r="KBV31" s="27"/>
      <c r="KBW31" s="27"/>
      <c r="KBX31" s="28"/>
      <c r="KBY31" s="17"/>
      <c r="KBZ31" s="27"/>
      <c r="KCA31" s="27"/>
      <c r="KCB31" s="27"/>
      <c r="KCC31" s="27"/>
      <c r="KCD31" s="27"/>
      <c r="KCE31" s="27"/>
      <c r="KCF31" s="28"/>
      <c r="KCG31" s="17"/>
      <c r="KCH31" s="27"/>
      <c r="KCI31" s="27"/>
      <c r="KCJ31" s="27"/>
      <c r="KCK31" s="27"/>
      <c r="KCL31" s="27"/>
      <c r="KCM31" s="27"/>
      <c r="KCN31" s="28"/>
      <c r="KCO31" s="17"/>
      <c r="KCP31" s="27"/>
      <c r="KCQ31" s="27"/>
      <c r="KCR31" s="27"/>
      <c r="KCS31" s="27"/>
      <c r="KCT31" s="27"/>
      <c r="KCU31" s="27"/>
      <c r="KCV31" s="28"/>
      <c r="KCW31" s="17"/>
      <c r="KCX31" s="27"/>
      <c r="KCY31" s="27"/>
      <c r="KCZ31" s="27"/>
      <c r="KDA31" s="27"/>
      <c r="KDB31" s="27"/>
      <c r="KDC31" s="27"/>
      <c r="KDD31" s="28"/>
      <c r="KDE31" s="17"/>
      <c r="KDF31" s="27"/>
      <c r="KDG31" s="27"/>
      <c r="KDH31" s="27"/>
      <c r="KDI31" s="27"/>
      <c r="KDJ31" s="27"/>
      <c r="KDK31" s="27"/>
      <c r="KDL31" s="28"/>
      <c r="KDM31" s="17"/>
      <c r="KDN31" s="27"/>
      <c r="KDO31" s="27"/>
      <c r="KDP31" s="27"/>
      <c r="KDQ31" s="27"/>
      <c r="KDR31" s="27"/>
      <c r="KDS31" s="27"/>
      <c r="KDT31" s="28"/>
      <c r="KDU31" s="17"/>
      <c r="KDV31" s="27"/>
      <c r="KDW31" s="27"/>
      <c r="KDX31" s="27"/>
      <c r="KDY31" s="27"/>
      <c r="KDZ31" s="27"/>
      <c r="KEA31" s="27"/>
      <c r="KEB31" s="28"/>
      <c r="KEC31" s="17"/>
      <c r="KED31" s="27"/>
      <c r="KEE31" s="27"/>
      <c r="KEF31" s="27"/>
      <c r="KEG31" s="27"/>
      <c r="KEH31" s="27"/>
      <c r="KEI31" s="27"/>
      <c r="KEJ31" s="28"/>
      <c r="KEK31" s="17"/>
      <c r="KEL31" s="27"/>
      <c r="KEM31" s="27"/>
      <c r="KEN31" s="27"/>
      <c r="KEO31" s="27"/>
      <c r="KEP31" s="27"/>
      <c r="KEQ31" s="27"/>
      <c r="KER31" s="28"/>
      <c r="KES31" s="17"/>
      <c r="KET31" s="27"/>
      <c r="KEU31" s="27"/>
      <c r="KEV31" s="27"/>
      <c r="KEW31" s="27"/>
      <c r="KEX31" s="27"/>
      <c r="KEY31" s="27"/>
      <c r="KEZ31" s="28"/>
      <c r="KFA31" s="17"/>
      <c r="KFB31" s="27"/>
      <c r="KFC31" s="27"/>
      <c r="KFD31" s="27"/>
      <c r="KFE31" s="27"/>
      <c r="KFF31" s="27"/>
      <c r="KFG31" s="27"/>
      <c r="KFH31" s="28"/>
      <c r="KFI31" s="17"/>
      <c r="KFJ31" s="27"/>
      <c r="KFK31" s="27"/>
      <c r="KFL31" s="27"/>
      <c r="KFM31" s="27"/>
      <c r="KFN31" s="27"/>
      <c r="KFO31" s="27"/>
      <c r="KFP31" s="28"/>
      <c r="KFQ31" s="17"/>
      <c r="KFR31" s="27"/>
      <c r="KFS31" s="27"/>
      <c r="KFT31" s="27"/>
      <c r="KFU31" s="27"/>
      <c r="KFV31" s="27"/>
      <c r="KFW31" s="27"/>
      <c r="KFX31" s="28"/>
      <c r="KFY31" s="17"/>
      <c r="KFZ31" s="27"/>
      <c r="KGA31" s="27"/>
      <c r="KGB31" s="27"/>
      <c r="KGC31" s="27"/>
      <c r="KGD31" s="27"/>
      <c r="KGE31" s="27"/>
      <c r="KGF31" s="28"/>
      <c r="KGG31" s="17"/>
      <c r="KGH31" s="27"/>
      <c r="KGI31" s="27"/>
      <c r="KGJ31" s="27"/>
      <c r="KGK31" s="27"/>
      <c r="KGL31" s="27"/>
      <c r="KGM31" s="27"/>
      <c r="KGN31" s="28"/>
      <c r="KGO31" s="17"/>
      <c r="KGP31" s="27"/>
      <c r="KGQ31" s="27"/>
      <c r="KGR31" s="27"/>
      <c r="KGS31" s="27"/>
      <c r="KGT31" s="27"/>
      <c r="KGU31" s="27"/>
      <c r="KGV31" s="28"/>
      <c r="KGW31" s="17"/>
      <c r="KGX31" s="27"/>
      <c r="KGY31" s="27"/>
      <c r="KGZ31" s="27"/>
      <c r="KHA31" s="27"/>
      <c r="KHB31" s="27"/>
      <c r="KHC31" s="27"/>
      <c r="KHD31" s="28"/>
      <c r="KHE31" s="17"/>
      <c r="KHF31" s="27"/>
      <c r="KHG31" s="27"/>
      <c r="KHH31" s="27"/>
      <c r="KHI31" s="27"/>
      <c r="KHJ31" s="27"/>
      <c r="KHK31" s="27"/>
      <c r="KHL31" s="28"/>
      <c r="KHM31" s="17"/>
      <c r="KHN31" s="27"/>
      <c r="KHO31" s="27"/>
      <c r="KHP31" s="27"/>
      <c r="KHQ31" s="27"/>
      <c r="KHR31" s="27"/>
      <c r="KHS31" s="27"/>
      <c r="KHT31" s="28"/>
      <c r="KHU31" s="17"/>
      <c r="KHV31" s="27"/>
      <c r="KHW31" s="27"/>
      <c r="KHX31" s="27"/>
      <c r="KHY31" s="27"/>
      <c r="KHZ31" s="27"/>
      <c r="KIA31" s="27"/>
      <c r="KIB31" s="28"/>
      <c r="KIC31" s="17"/>
      <c r="KID31" s="27"/>
      <c r="KIE31" s="27"/>
      <c r="KIF31" s="27"/>
      <c r="KIG31" s="27"/>
      <c r="KIH31" s="27"/>
      <c r="KII31" s="27"/>
      <c r="KIJ31" s="28"/>
      <c r="KIK31" s="17"/>
      <c r="KIL31" s="27"/>
      <c r="KIM31" s="27"/>
      <c r="KIN31" s="27"/>
      <c r="KIO31" s="27"/>
      <c r="KIP31" s="27"/>
      <c r="KIQ31" s="27"/>
      <c r="KIR31" s="28"/>
      <c r="KIS31" s="17"/>
      <c r="KIT31" s="27"/>
      <c r="KIU31" s="27"/>
      <c r="KIV31" s="27"/>
      <c r="KIW31" s="27"/>
      <c r="KIX31" s="27"/>
      <c r="KIY31" s="27"/>
      <c r="KIZ31" s="28"/>
      <c r="KJA31" s="17"/>
      <c r="KJB31" s="27"/>
      <c r="KJC31" s="27"/>
      <c r="KJD31" s="27"/>
      <c r="KJE31" s="27"/>
      <c r="KJF31" s="27"/>
      <c r="KJG31" s="27"/>
      <c r="KJH31" s="28"/>
      <c r="KJI31" s="17"/>
      <c r="KJJ31" s="27"/>
      <c r="KJK31" s="27"/>
      <c r="KJL31" s="27"/>
      <c r="KJM31" s="27"/>
      <c r="KJN31" s="27"/>
      <c r="KJO31" s="27"/>
      <c r="KJP31" s="28"/>
      <c r="KJQ31" s="17"/>
      <c r="KJR31" s="27"/>
      <c r="KJS31" s="27"/>
      <c r="KJT31" s="27"/>
      <c r="KJU31" s="27"/>
      <c r="KJV31" s="27"/>
      <c r="KJW31" s="27"/>
      <c r="KJX31" s="28"/>
      <c r="KJY31" s="17"/>
      <c r="KJZ31" s="27"/>
      <c r="KKA31" s="27"/>
      <c r="KKB31" s="27"/>
      <c r="KKC31" s="27"/>
      <c r="KKD31" s="27"/>
      <c r="KKE31" s="27"/>
      <c r="KKF31" s="28"/>
      <c r="KKG31" s="17"/>
      <c r="KKH31" s="27"/>
      <c r="KKI31" s="27"/>
      <c r="KKJ31" s="27"/>
      <c r="KKK31" s="27"/>
      <c r="KKL31" s="27"/>
      <c r="KKM31" s="27"/>
      <c r="KKN31" s="28"/>
      <c r="KKO31" s="17"/>
      <c r="KKP31" s="27"/>
      <c r="KKQ31" s="27"/>
      <c r="KKR31" s="27"/>
      <c r="KKS31" s="27"/>
      <c r="KKT31" s="27"/>
      <c r="KKU31" s="27"/>
      <c r="KKV31" s="28"/>
      <c r="KKW31" s="17"/>
      <c r="KKX31" s="27"/>
      <c r="KKY31" s="27"/>
      <c r="KKZ31" s="27"/>
      <c r="KLA31" s="27"/>
      <c r="KLB31" s="27"/>
      <c r="KLC31" s="27"/>
      <c r="KLD31" s="28"/>
      <c r="KLE31" s="17"/>
      <c r="KLF31" s="27"/>
      <c r="KLG31" s="27"/>
      <c r="KLH31" s="27"/>
      <c r="KLI31" s="27"/>
      <c r="KLJ31" s="27"/>
      <c r="KLK31" s="27"/>
      <c r="KLL31" s="28"/>
      <c r="KLM31" s="17"/>
      <c r="KLN31" s="27"/>
      <c r="KLO31" s="27"/>
      <c r="KLP31" s="27"/>
      <c r="KLQ31" s="27"/>
      <c r="KLR31" s="27"/>
      <c r="KLS31" s="27"/>
      <c r="KLT31" s="28"/>
      <c r="KLU31" s="17"/>
      <c r="KLV31" s="27"/>
      <c r="KLW31" s="27"/>
      <c r="KLX31" s="27"/>
      <c r="KLY31" s="27"/>
      <c r="KLZ31" s="27"/>
      <c r="KMA31" s="27"/>
      <c r="KMB31" s="28"/>
      <c r="KMC31" s="17"/>
      <c r="KMD31" s="27"/>
      <c r="KME31" s="27"/>
      <c r="KMF31" s="27"/>
      <c r="KMG31" s="27"/>
      <c r="KMH31" s="27"/>
      <c r="KMI31" s="27"/>
      <c r="KMJ31" s="28"/>
      <c r="KMK31" s="17"/>
      <c r="KML31" s="27"/>
      <c r="KMM31" s="27"/>
      <c r="KMN31" s="27"/>
      <c r="KMO31" s="27"/>
      <c r="KMP31" s="27"/>
      <c r="KMQ31" s="27"/>
      <c r="KMR31" s="28"/>
      <c r="KMS31" s="17"/>
      <c r="KMT31" s="27"/>
      <c r="KMU31" s="27"/>
      <c r="KMV31" s="27"/>
      <c r="KMW31" s="27"/>
      <c r="KMX31" s="27"/>
      <c r="KMY31" s="27"/>
      <c r="KMZ31" s="28"/>
      <c r="KNA31" s="17"/>
      <c r="KNB31" s="27"/>
      <c r="KNC31" s="27"/>
      <c r="KND31" s="27"/>
      <c r="KNE31" s="27"/>
      <c r="KNF31" s="27"/>
      <c r="KNG31" s="27"/>
      <c r="KNH31" s="28"/>
      <c r="KNI31" s="17"/>
      <c r="KNJ31" s="27"/>
      <c r="KNK31" s="27"/>
      <c r="KNL31" s="27"/>
      <c r="KNM31" s="27"/>
      <c r="KNN31" s="27"/>
      <c r="KNO31" s="27"/>
      <c r="KNP31" s="28"/>
      <c r="KNQ31" s="17"/>
      <c r="KNR31" s="27"/>
      <c r="KNS31" s="27"/>
      <c r="KNT31" s="27"/>
      <c r="KNU31" s="27"/>
      <c r="KNV31" s="27"/>
      <c r="KNW31" s="27"/>
      <c r="KNX31" s="28"/>
      <c r="KNY31" s="17"/>
      <c r="KNZ31" s="27"/>
      <c r="KOA31" s="27"/>
      <c r="KOB31" s="27"/>
      <c r="KOC31" s="27"/>
      <c r="KOD31" s="27"/>
      <c r="KOE31" s="27"/>
      <c r="KOF31" s="28"/>
      <c r="KOG31" s="17"/>
      <c r="KOH31" s="27"/>
      <c r="KOI31" s="27"/>
      <c r="KOJ31" s="27"/>
      <c r="KOK31" s="27"/>
      <c r="KOL31" s="27"/>
      <c r="KOM31" s="27"/>
      <c r="KON31" s="28"/>
      <c r="KOO31" s="17"/>
      <c r="KOP31" s="27"/>
      <c r="KOQ31" s="27"/>
      <c r="KOR31" s="27"/>
      <c r="KOS31" s="27"/>
      <c r="KOT31" s="27"/>
      <c r="KOU31" s="27"/>
      <c r="KOV31" s="28"/>
      <c r="KOW31" s="17"/>
      <c r="KOX31" s="27"/>
      <c r="KOY31" s="27"/>
      <c r="KOZ31" s="27"/>
      <c r="KPA31" s="27"/>
      <c r="KPB31" s="27"/>
      <c r="KPC31" s="27"/>
      <c r="KPD31" s="28"/>
      <c r="KPE31" s="17"/>
      <c r="KPF31" s="27"/>
      <c r="KPG31" s="27"/>
      <c r="KPH31" s="27"/>
      <c r="KPI31" s="27"/>
      <c r="KPJ31" s="27"/>
      <c r="KPK31" s="27"/>
      <c r="KPL31" s="28"/>
      <c r="KPM31" s="17"/>
      <c r="KPN31" s="27"/>
      <c r="KPO31" s="27"/>
      <c r="KPP31" s="27"/>
      <c r="KPQ31" s="27"/>
      <c r="KPR31" s="27"/>
      <c r="KPS31" s="27"/>
      <c r="KPT31" s="28"/>
      <c r="KPU31" s="17"/>
      <c r="KPV31" s="27"/>
      <c r="KPW31" s="27"/>
      <c r="KPX31" s="27"/>
      <c r="KPY31" s="27"/>
      <c r="KPZ31" s="27"/>
      <c r="KQA31" s="27"/>
      <c r="KQB31" s="28"/>
      <c r="KQC31" s="17"/>
      <c r="KQD31" s="27"/>
      <c r="KQE31" s="27"/>
      <c r="KQF31" s="27"/>
      <c r="KQG31" s="27"/>
      <c r="KQH31" s="27"/>
      <c r="KQI31" s="27"/>
      <c r="KQJ31" s="28"/>
      <c r="KQK31" s="17"/>
      <c r="KQL31" s="27"/>
      <c r="KQM31" s="27"/>
      <c r="KQN31" s="27"/>
      <c r="KQO31" s="27"/>
      <c r="KQP31" s="27"/>
      <c r="KQQ31" s="27"/>
      <c r="KQR31" s="28"/>
      <c r="KQS31" s="17"/>
      <c r="KQT31" s="27"/>
      <c r="KQU31" s="27"/>
      <c r="KQV31" s="27"/>
      <c r="KQW31" s="27"/>
      <c r="KQX31" s="27"/>
      <c r="KQY31" s="27"/>
      <c r="KQZ31" s="28"/>
      <c r="KRA31" s="17"/>
      <c r="KRB31" s="27"/>
      <c r="KRC31" s="27"/>
      <c r="KRD31" s="27"/>
      <c r="KRE31" s="27"/>
      <c r="KRF31" s="27"/>
      <c r="KRG31" s="27"/>
      <c r="KRH31" s="28"/>
      <c r="KRI31" s="17"/>
      <c r="KRJ31" s="27"/>
      <c r="KRK31" s="27"/>
      <c r="KRL31" s="27"/>
      <c r="KRM31" s="27"/>
      <c r="KRN31" s="27"/>
      <c r="KRO31" s="27"/>
      <c r="KRP31" s="28"/>
      <c r="KRQ31" s="17"/>
      <c r="KRR31" s="27"/>
      <c r="KRS31" s="27"/>
      <c r="KRT31" s="27"/>
      <c r="KRU31" s="27"/>
      <c r="KRV31" s="27"/>
      <c r="KRW31" s="27"/>
      <c r="KRX31" s="28"/>
      <c r="KRY31" s="17"/>
      <c r="KRZ31" s="27"/>
      <c r="KSA31" s="27"/>
      <c r="KSB31" s="27"/>
      <c r="KSC31" s="27"/>
      <c r="KSD31" s="27"/>
      <c r="KSE31" s="27"/>
      <c r="KSF31" s="28"/>
      <c r="KSG31" s="17"/>
      <c r="KSH31" s="27"/>
      <c r="KSI31" s="27"/>
      <c r="KSJ31" s="27"/>
      <c r="KSK31" s="27"/>
      <c r="KSL31" s="27"/>
      <c r="KSM31" s="27"/>
      <c r="KSN31" s="28"/>
      <c r="KSO31" s="17"/>
      <c r="KSP31" s="27"/>
      <c r="KSQ31" s="27"/>
      <c r="KSR31" s="27"/>
      <c r="KSS31" s="27"/>
      <c r="KST31" s="27"/>
      <c r="KSU31" s="27"/>
      <c r="KSV31" s="28"/>
      <c r="KSW31" s="17"/>
      <c r="KSX31" s="27"/>
      <c r="KSY31" s="27"/>
      <c r="KSZ31" s="27"/>
      <c r="KTA31" s="27"/>
      <c r="KTB31" s="27"/>
      <c r="KTC31" s="27"/>
      <c r="KTD31" s="28"/>
      <c r="KTE31" s="17"/>
      <c r="KTF31" s="27"/>
      <c r="KTG31" s="27"/>
      <c r="KTH31" s="27"/>
      <c r="KTI31" s="27"/>
      <c r="KTJ31" s="27"/>
      <c r="KTK31" s="27"/>
      <c r="KTL31" s="28"/>
      <c r="KTM31" s="17"/>
      <c r="KTN31" s="27"/>
      <c r="KTO31" s="27"/>
      <c r="KTP31" s="27"/>
      <c r="KTQ31" s="27"/>
      <c r="KTR31" s="27"/>
      <c r="KTS31" s="27"/>
      <c r="KTT31" s="28"/>
      <c r="KTU31" s="17"/>
      <c r="KTV31" s="27"/>
      <c r="KTW31" s="27"/>
      <c r="KTX31" s="27"/>
      <c r="KTY31" s="27"/>
      <c r="KTZ31" s="27"/>
      <c r="KUA31" s="27"/>
      <c r="KUB31" s="28"/>
      <c r="KUC31" s="17"/>
      <c r="KUD31" s="27"/>
      <c r="KUE31" s="27"/>
      <c r="KUF31" s="27"/>
      <c r="KUG31" s="27"/>
      <c r="KUH31" s="27"/>
      <c r="KUI31" s="27"/>
      <c r="KUJ31" s="28"/>
      <c r="KUK31" s="17"/>
      <c r="KUL31" s="27"/>
      <c r="KUM31" s="27"/>
      <c r="KUN31" s="27"/>
      <c r="KUO31" s="27"/>
      <c r="KUP31" s="27"/>
      <c r="KUQ31" s="27"/>
      <c r="KUR31" s="28"/>
      <c r="KUS31" s="17"/>
      <c r="KUT31" s="27"/>
      <c r="KUU31" s="27"/>
      <c r="KUV31" s="27"/>
      <c r="KUW31" s="27"/>
      <c r="KUX31" s="27"/>
      <c r="KUY31" s="27"/>
      <c r="KUZ31" s="28"/>
      <c r="KVA31" s="17"/>
      <c r="KVB31" s="27"/>
      <c r="KVC31" s="27"/>
      <c r="KVD31" s="27"/>
      <c r="KVE31" s="27"/>
      <c r="KVF31" s="27"/>
      <c r="KVG31" s="27"/>
      <c r="KVH31" s="28"/>
      <c r="KVI31" s="17"/>
      <c r="KVJ31" s="27"/>
      <c r="KVK31" s="27"/>
      <c r="KVL31" s="27"/>
      <c r="KVM31" s="27"/>
      <c r="KVN31" s="27"/>
      <c r="KVO31" s="27"/>
      <c r="KVP31" s="28"/>
      <c r="KVQ31" s="17"/>
      <c r="KVR31" s="27"/>
      <c r="KVS31" s="27"/>
      <c r="KVT31" s="27"/>
      <c r="KVU31" s="27"/>
      <c r="KVV31" s="27"/>
      <c r="KVW31" s="27"/>
      <c r="KVX31" s="28"/>
      <c r="KVY31" s="17"/>
      <c r="KVZ31" s="27"/>
      <c r="KWA31" s="27"/>
      <c r="KWB31" s="27"/>
      <c r="KWC31" s="27"/>
      <c r="KWD31" s="27"/>
      <c r="KWE31" s="27"/>
      <c r="KWF31" s="28"/>
      <c r="KWG31" s="17"/>
      <c r="KWH31" s="27"/>
      <c r="KWI31" s="27"/>
      <c r="KWJ31" s="27"/>
      <c r="KWK31" s="27"/>
      <c r="KWL31" s="27"/>
      <c r="KWM31" s="27"/>
      <c r="KWN31" s="28"/>
      <c r="KWO31" s="17"/>
      <c r="KWP31" s="27"/>
      <c r="KWQ31" s="27"/>
      <c r="KWR31" s="27"/>
      <c r="KWS31" s="27"/>
      <c r="KWT31" s="27"/>
      <c r="KWU31" s="27"/>
      <c r="KWV31" s="28"/>
      <c r="KWW31" s="17"/>
      <c r="KWX31" s="27"/>
      <c r="KWY31" s="27"/>
      <c r="KWZ31" s="27"/>
      <c r="KXA31" s="27"/>
      <c r="KXB31" s="27"/>
      <c r="KXC31" s="27"/>
      <c r="KXD31" s="28"/>
      <c r="KXE31" s="17"/>
      <c r="KXF31" s="27"/>
      <c r="KXG31" s="27"/>
      <c r="KXH31" s="27"/>
      <c r="KXI31" s="27"/>
      <c r="KXJ31" s="27"/>
      <c r="KXK31" s="27"/>
      <c r="KXL31" s="28"/>
      <c r="KXM31" s="17"/>
      <c r="KXN31" s="27"/>
      <c r="KXO31" s="27"/>
      <c r="KXP31" s="27"/>
      <c r="KXQ31" s="27"/>
      <c r="KXR31" s="27"/>
      <c r="KXS31" s="27"/>
      <c r="KXT31" s="28"/>
      <c r="KXU31" s="17"/>
      <c r="KXV31" s="27"/>
      <c r="KXW31" s="27"/>
      <c r="KXX31" s="27"/>
      <c r="KXY31" s="27"/>
      <c r="KXZ31" s="27"/>
      <c r="KYA31" s="27"/>
      <c r="KYB31" s="28"/>
      <c r="KYC31" s="17"/>
      <c r="KYD31" s="27"/>
      <c r="KYE31" s="27"/>
      <c r="KYF31" s="27"/>
      <c r="KYG31" s="27"/>
      <c r="KYH31" s="27"/>
      <c r="KYI31" s="27"/>
      <c r="KYJ31" s="28"/>
      <c r="KYK31" s="17"/>
      <c r="KYL31" s="27"/>
      <c r="KYM31" s="27"/>
      <c r="KYN31" s="27"/>
      <c r="KYO31" s="27"/>
      <c r="KYP31" s="27"/>
      <c r="KYQ31" s="27"/>
      <c r="KYR31" s="28"/>
      <c r="KYS31" s="17"/>
      <c r="KYT31" s="27"/>
      <c r="KYU31" s="27"/>
      <c r="KYV31" s="27"/>
      <c r="KYW31" s="27"/>
      <c r="KYX31" s="27"/>
      <c r="KYY31" s="27"/>
      <c r="KYZ31" s="28"/>
      <c r="KZA31" s="17"/>
      <c r="KZB31" s="27"/>
      <c r="KZC31" s="27"/>
      <c r="KZD31" s="27"/>
      <c r="KZE31" s="27"/>
      <c r="KZF31" s="27"/>
      <c r="KZG31" s="27"/>
      <c r="KZH31" s="28"/>
      <c r="KZI31" s="17"/>
      <c r="KZJ31" s="27"/>
      <c r="KZK31" s="27"/>
      <c r="KZL31" s="27"/>
      <c r="KZM31" s="27"/>
      <c r="KZN31" s="27"/>
      <c r="KZO31" s="27"/>
      <c r="KZP31" s="28"/>
      <c r="KZQ31" s="17"/>
      <c r="KZR31" s="27"/>
      <c r="KZS31" s="27"/>
      <c r="KZT31" s="27"/>
      <c r="KZU31" s="27"/>
      <c r="KZV31" s="27"/>
      <c r="KZW31" s="27"/>
      <c r="KZX31" s="28"/>
      <c r="KZY31" s="17"/>
      <c r="KZZ31" s="27"/>
      <c r="LAA31" s="27"/>
      <c r="LAB31" s="27"/>
      <c r="LAC31" s="27"/>
      <c r="LAD31" s="27"/>
      <c r="LAE31" s="27"/>
      <c r="LAF31" s="28"/>
      <c r="LAG31" s="17"/>
      <c r="LAH31" s="27"/>
      <c r="LAI31" s="27"/>
      <c r="LAJ31" s="27"/>
      <c r="LAK31" s="27"/>
      <c r="LAL31" s="27"/>
      <c r="LAM31" s="27"/>
      <c r="LAN31" s="28"/>
      <c r="LAO31" s="17"/>
      <c r="LAP31" s="27"/>
      <c r="LAQ31" s="27"/>
      <c r="LAR31" s="27"/>
      <c r="LAS31" s="27"/>
      <c r="LAT31" s="27"/>
      <c r="LAU31" s="27"/>
      <c r="LAV31" s="28"/>
      <c r="LAW31" s="17"/>
      <c r="LAX31" s="27"/>
      <c r="LAY31" s="27"/>
      <c r="LAZ31" s="27"/>
      <c r="LBA31" s="27"/>
      <c r="LBB31" s="27"/>
      <c r="LBC31" s="27"/>
      <c r="LBD31" s="28"/>
      <c r="LBE31" s="17"/>
      <c r="LBF31" s="27"/>
      <c r="LBG31" s="27"/>
      <c r="LBH31" s="27"/>
      <c r="LBI31" s="27"/>
      <c r="LBJ31" s="27"/>
      <c r="LBK31" s="27"/>
      <c r="LBL31" s="28"/>
      <c r="LBM31" s="17"/>
      <c r="LBN31" s="27"/>
      <c r="LBO31" s="27"/>
      <c r="LBP31" s="27"/>
      <c r="LBQ31" s="27"/>
      <c r="LBR31" s="27"/>
      <c r="LBS31" s="27"/>
      <c r="LBT31" s="28"/>
      <c r="LBU31" s="17"/>
      <c r="LBV31" s="27"/>
      <c r="LBW31" s="27"/>
      <c r="LBX31" s="27"/>
      <c r="LBY31" s="27"/>
      <c r="LBZ31" s="27"/>
      <c r="LCA31" s="27"/>
      <c r="LCB31" s="28"/>
      <c r="LCC31" s="17"/>
      <c r="LCD31" s="27"/>
      <c r="LCE31" s="27"/>
      <c r="LCF31" s="27"/>
      <c r="LCG31" s="27"/>
      <c r="LCH31" s="27"/>
      <c r="LCI31" s="27"/>
      <c r="LCJ31" s="28"/>
      <c r="LCK31" s="17"/>
      <c r="LCL31" s="27"/>
      <c r="LCM31" s="27"/>
      <c r="LCN31" s="27"/>
      <c r="LCO31" s="27"/>
      <c r="LCP31" s="27"/>
      <c r="LCQ31" s="27"/>
      <c r="LCR31" s="28"/>
      <c r="LCS31" s="17"/>
      <c r="LCT31" s="27"/>
      <c r="LCU31" s="27"/>
      <c r="LCV31" s="27"/>
      <c r="LCW31" s="27"/>
      <c r="LCX31" s="27"/>
      <c r="LCY31" s="27"/>
      <c r="LCZ31" s="28"/>
      <c r="LDA31" s="17"/>
      <c r="LDB31" s="27"/>
      <c r="LDC31" s="27"/>
      <c r="LDD31" s="27"/>
      <c r="LDE31" s="27"/>
      <c r="LDF31" s="27"/>
      <c r="LDG31" s="27"/>
      <c r="LDH31" s="28"/>
      <c r="LDI31" s="17"/>
      <c r="LDJ31" s="27"/>
      <c r="LDK31" s="27"/>
      <c r="LDL31" s="27"/>
      <c r="LDM31" s="27"/>
      <c r="LDN31" s="27"/>
      <c r="LDO31" s="27"/>
      <c r="LDP31" s="28"/>
      <c r="LDQ31" s="17"/>
      <c r="LDR31" s="27"/>
      <c r="LDS31" s="27"/>
      <c r="LDT31" s="27"/>
      <c r="LDU31" s="27"/>
      <c r="LDV31" s="27"/>
      <c r="LDW31" s="27"/>
      <c r="LDX31" s="28"/>
      <c r="LDY31" s="17"/>
      <c r="LDZ31" s="27"/>
      <c r="LEA31" s="27"/>
      <c r="LEB31" s="27"/>
      <c r="LEC31" s="27"/>
      <c r="LED31" s="27"/>
      <c r="LEE31" s="27"/>
      <c r="LEF31" s="28"/>
      <c r="LEG31" s="17"/>
      <c r="LEH31" s="27"/>
      <c r="LEI31" s="27"/>
      <c r="LEJ31" s="27"/>
      <c r="LEK31" s="27"/>
      <c r="LEL31" s="27"/>
      <c r="LEM31" s="27"/>
      <c r="LEN31" s="28"/>
      <c r="LEO31" s="17"/>
      <c r="LEP31" s="27"/>
      <c r="LEQ31" s="27"/>
      <c r="LER31" s="27"/>
      <c r="LES31" s="27"/>
      <c r="LET31" s="27"/>
      <c r="LEU31" s="27"/>
      <c r="LEV31" s="28"/>
      <c r="LEW31" s="17"/>
      <c r="LEX31" s="27"/>
      <c r="LEY31" s="27"/>
      <c r="LEZ31" s="27"/>
      <c r="LFA31" s="27"/>
      <c r="LFB31" s="27"/>
      <c r="LFC31" s="27"/>
      <c r="LFD31" s="28"/>
      <c r="LFE31" s="17"/>
      <c r="LFF31" s="27"/>
      <c r="LFG31" s="27"/>
      <c r="LFH31" s="27"/>
      <c r="LFI31" s="27"/>
      <c r="LFJ31" s="27"/>
      <c r="LFK31" s="27"/>
      <c r="LFL31" s="28"/>
      <c r="LFM31" s="17"/>
      <c r="LFN31" s="27"/>
      <c r="LFO31" s="27"/>
      <c r="LFP31" s="27"/>
      <c r="LFQ31" s="27"/>
      <c r="LFR31" s="27"/>
      <c r="LFS31" s="27"/>
      <c r="LFT31" s="28"/>
      <c r="LFU31" s="17"/>
      <c r="LFV31" s="27"/>
      <c r="LFW31" s="27"/>
      <c r="LFX31" s="27"/>
      <c r="LFY31" s="27"/>
      <c r="LFZ31" s="27"/>
      <c r="LGA31" s="27"/>
      <c r="LGB31" s="28"/>
      <c r="LGC31" s="17"/>
      <c r="LGD31" s="27"/>
      <c r="LGE31" s="27"/>
      <c r="LGF31" s="27"/>
      <c r="LGG31" s="27"/>
      <c r="LGH31" s="27"/>
      <c r="LGI31" s="27"/>
      <c r="LGJ31" s="28"/>
      <c r="LGK31" s="17"/>
      <c r="LGL31" s="27"/>
      <c r="LGM31" s="27"/>
      <c r="LGN31" s="27"/>
      <c r="LGO31" s="27"/>
      <c r="LGP31" s="27"/>
      <c r="LGQ31" s="27"/>
      <c r="LGR31" s="28"/>
      <c r="LGS31" s="17"/>
      <c r="LGT31" s="27"/>
      <c r="LGU31" s="27"/>
      <c r="LGV31" s="27"/>
      <c r="LGW31" s="27"/>
      <c r="LGX31" s="27"/>
      <c r="LGY31" s="27"/>
      <c r="LGZ31" s="28"/>
      <c r="LHA31" s="17"/>
      <c r="LHB31" s="27"/>
      <c r="LHC31" s="27"/>
      <c r="LHD31" s="27"/>
      <c r="LHE31" s="27"/>
      <c r="LHF31" s="27"/>
      <c r="LHG31" s="27"/>
      <c r="LHH31" s="28"/>
      <c r="LHI31" s="17"/>
      <c r="LHJ31" s="27"/>
      <c r="LHK31" s="27"/>
      <c r="LHL31" s="27"/>
      <c r="LHM31" s="27"/>
      <c r="LHN31" s="27"/>
      <c r="LHO31" s="27"/>
      <c r="LHP31" s="28"/>
      <c r="LHQ31" s="17"/>
      <c r="LHR31" s="27"/>
      <c r="LHS31" s="27"/>
      <c r="LHT31" s="27"/>
      <c r="LHU31" s="27"/>
      <c r="LHV31" s="27"/>
      <c r="LHW31" s="27"/>
      <c r="LHX31" s="28"/>
      <c r="LHY31" s="17"/>
      <c r="LHZ31" s="27"/>
      <c r="LIA31" s="27"/>
      <c r="LIB31" s="27"/>
      <c r="LIC31" s="27"/>
      <c r="LID31" s="27"/>
      <c r="LIE31" s="27"/>
      <c r="LIF31" s="28"/>
      <c r="LIG31" s="17"/>
      <c r="LIH31" s="27"/>
      <c r="LII31" s="27"/>
      <c r="LIJ31" s="27"/>
      <c r="LIK31" s="27"/>
      <c r="LIL31" s="27"/>
      <c r="LIM31" s="27"/>
      <c r="LIN31" s="28"/>
      <c r="LIO31" s="17"/>
      <c r="LIP31" s="27"/>
      <c r="LIQ31" s="27"/>
      <c r="LIR31" s="27"/>
      <c r="LIS31" s="27"/>
      <c r="LIT31" s="27"/>
      <c r="LIU31" s="27"/>
      <c r="LIV31" s="28"/>
      <c r="LIW31" s="17"/>
      <c r="LIX31" s="27"/>
      <c r="LIY31" s="27"/>
      <c r="LIZ31" s="27"/>
      <c r="LJA31" s="27"/>
      <c r="LJB31" s="27"/>
      <c r="LJC31" s="27"/>
      <c r="LJD31" s="28"/>
      <c r="LJE31" s="17"/>
      <c r="LJF31" s="27"/>
      <c r="LJG31" s="27"/>
      <c r="LJH31" s="27"/>
      <c r="LJI31" s="27"/>
      <c r="LJJ31" s="27"/>
      <c r="LJK31" s="27"/>
      <c r="LJL31" s="28"/>
      <c r="LJM31" s="17"/>
      <c r="LJN31" s="27"/>
      <c r="LJO31" s="27"/>
      <c r="LJP31" s="27"/>
      <c r="LJQ31" s="27"/>
      <c r="LJR31" s="27"/>
      <c r="LJS31" s="27"/>
      <c r="LJT31" s="28"/>
      <c r="LJU31" s="17"/>
      <c r="LJV31" s="27"/>
      <c r="LJW31" s="27"/>
      <c r="LJX31" s="27"/>
      <c r="LJY31" s="27"/>
      <c r="LJZ31" s="27"/>
      <c r="LKA31" s="27"/>
      <c r="LKB31" s="28"/>
      <c r="LKC31" s="17"/>
      <c r="LKD31" s="27"/>
      <c r="LKE31" s="27"/>
      <c r="LKF31" s="27"/>
      <c r="LKG31" s="27"/>
      <c r="LKH31" s="27"/>
      <c r="LKI31" s="27"/>
      <c r="LKJ31" s="28"/>
      <c r="LKK31" s="17"/>
      <c r="LKL31" s="27"/>
      <c r="LKM31" s="27"/>
      <c r="LKN31" s="27"/>
      <c r="LKO31" s="27"/>
      <c r="LKP31" s="27"/>
      <c r="LKQ31" s="27"/>
      <c r="LKR31" s="28"/>
      <c r="LKS31" s="17"/>
      <c r="LKT31" s="27"/>
      <c r="LKU31" s="27"/>
      <c r="LKV31" s="27"/>
      <c r="LKW31" s="27"/>
      <c r="LKX31" s="27"/>
      <c r="LKY31" s="27"/>
      <c r="LKZ31" s="28"/>
      <c r="LLA31" s="17"/>
      <c r="LLB31" s="27"/>
      <c r="LLC31" s="27"/>
      <c r="LLD31" s="27"/>
      <c r="LLE31" s="27"/>
      <c r="LLF31" s="27"/>
      <c r="LLG31" s="27"/>
      <c r="LLH31" s="28"/>
      <c r="LLI31" s="17"/>
      <c r="LLJ31" s="27"/>
      <c r="LLK31" s="27"/>
      <c r="LLL31" s="27"/>
      <c r="LLM31" s="27"/>
      <c r="LLN31" s="27"/>
      <c r="LLO31" s="27"/>
      <c r="LLP31" s="28"/>
      <c r="LLQ31" s="17"/>
      <c r="LLR31" s="27"/>
      <c r="LLS31" s="27"/>
      <c r="LLT31" s="27"/>
      <c r="LLU31" s="27"/>
      <c r="LLV31" s="27"/>
      <c r="LLW31" s="27"/>
      <c r="LLX31" s="28"/>
      <c r="LLY31" s="17"/>
      <c r="LLZ31" s="27"/>
      <c r="LMA31" s="27"/>
      <c r="LMB31" s="27"/>
      <c r="LMC31" s="27"/>
      <c r="LMD31" s="27"/>
      <c r="LME31" s="27"/>
      <c r="LMF31" s="28"/>
      <c r="LMG31" s="17"/>
      <c r="LMH31" s="27"/>
      <c r="LMI31" s="27"/>
      <c r="LMJ31" s="27"/>
      <c r="LMK31" s="27"/>
      <c r="LML31" s="27"/>
      <c r="LMM31" s="27"/>
      <c r="LMN31" s="28"/>
      <c r="LMO31" s="17"/>
      <c r="LMP31" s="27"/>
      <c r="LMQ31" s="27"/>
      <c r="LMR31" s="27"/>
      <c r="LMS31" s="27"/>
      <c r="LMT31" s="27"/>
      <c r="LMU31" s="27"/>
      <c r="LMV31" s="28"/>
      <c r="LMW31" s="17"/>
      <c r="LMX31" s="27"/>
      <c r="LMY31" s="27"/>
      <c r="LMZ31" s="27"/>
      <c r="LNA31" s="27"/>
      <c r="LNB31" s="27"/>
      <c r="LNC31" s="27"/>
      <c r="LND31" s="28"/>
      <c r="LNE31" s="17"/>
      <c r="LNF31" s="27"/>
      <c r="LNG31" s="27"/>
      <c r="LNH31" s="27"/>
      <c r="LNI31" s="27"/>
      <c r="LNJ31" s="27"/>
      <c r="LNK31" s="27"/>
      <c r="LNL31" s="28"/>
      <c r="LNM31" s="17"/>
      <c r="LNN31" s="27"/>
      <c r="LNO31" s="27"/>
      <c r="LNP31" s="27"/>
      <c r="LNQ31" s="27"/>
      <c r="LNR31" s="27"/>
      <c r="LNS31" s="27"/>
      <c r="LNT31" s="28"/>
      <c r="LNU31" s="17"/>
      <c r="LNV31" s="27"/>
      <c r="LNW31" s="27"/>
      <c r="LNX31" s="27"/>
      <c r="LNY31" s="27"/>
      <c r="LNZ31" s="27"/>
      <c r="LOA31" s="27"/>
      <c r="LOB31" s="28"/>
      <c r="LOC31" s="17"/>
      <c r="LOD31" s="27"/>
      <c r="LOE31" s="27"/>
      <c r="LOF31" s="27"/>
      <c r="LOG31" s="27"/>
      <c r="LOH31" s="27"/>
      <c r="LOI31" s="27"/>
      <c r="LOJ31" s="28"/>
      <c r="LOK31" s="17"/>
      <c r="LOL31" s="27"/>
      <c r="LOM31" s="27"/>
      <c r="LON31" s="27"/>
      <c r="LOO31" s="27"/>
      <c r="LOP31" s="27"/>
      <c r="LOQ31" s="27"/>
      <c r="LOR31" s="28"/>
      <c r="LOS31" s="17"/>
      <c r="LOT31" s="27"/>
      <c r="LOU31" s="27"/>
      <c r="LOV31" s="27"/>
      <c r="LOW31" s="27"/>
      <c r="LOX31" s="27"/>
      <c r="LOY31" s="27"/>
      <c r="LOZ31" s="28"/>
      <c r="LPA31" s="17"/>
      <c r="LPB31" s="27"/>
      <c r="LPC31" s="27"/>
      <c r="LPD31" s="27"/>
      <c r="LPE31" s="27"/>
      <c r="LPF31" s="27"/>
      <c r="LPG31" s="27"/>
      <c r="LPH31" s="28"/>
      <c r="LPI31" s="17"/>
      <c r="LPJ31" s="27"/>
      <c r="LPK31" s="27"/>
      <c r="LPL31" s="27"/>
      <c r="LPM31" s="27"/>
      <c r="LPN31" s="27"/>
      <c r="LPO31" s="27"/>
      <c r="LPP31" s="28"/>
      <c r="LPQ31" s="17"/>
      <c r="LPR31" s="27"/>
      <c r="LPS31" s="27"/>
      <c r="LPT31" s="27"/>
      <c r="LPU31" s="27"/>
      <c r="LPV31" s="27"/>
      <c r="LPW31" s="27"/>
      <c r="LPX31" s="28"/>
      <c r="LPY31" s="17"/>
      <c r="LPZ31" s="27"/>
      <c r="LQA31" s="27"/>
      <c r="LQB31" s="27"/>
      <c r="LQC31" s="27"/>
      <c r="LQD31" s="27"/>
      <c r="LQE31" s="27"/>
      <c r="LQF31" s="28"/>
      <c r="LQG31" s="17"/>
      <c r="LQH31" s="27"/>
      <c r="LQI31" s="27"/>
      <c r="LQJ31" s="27"/>
      <c r="LQK31" s="27"/>
      <c r="LQL31" s="27"/>
      <c r="LQM31" s="27"/>
      <c r="LQN31" s="28"/>
      <c r="LQO31" s="17"/>
      <c r="LQP31" s="27"/>
      <c r="LQQ31" s="27"/>
      <c r="LQR31" s="27"/>
      <c r="LQS31" s="27"/>
      <c r="LQT31" s="27"/>
      <c r="LQU31" s="27"/>
      <c r="LQV31" s="28"/>
      <c r="LQW31" s="17"/>
      <c r="LQX31" s="27"/>
      <c r="LQY31" s="27"/>
      <c r="LQZ31" s="27"/>
      <c r="LRA31" s="27"/>
      <c r="LRB31" s="27"/>
      <c r="LRC31" s="27"/>
      <c r="LRD31" s="28"/>
      <c r="LRE31" s="17"/>
      <c r="LRF31" s="27"/>
      <c r="LRG31" s="27"/>
      <c r="LRH31" s="27"/>
      <c r="LRI31" s="27"/>
      <c r="LRJ31" s="27"/>
      <c r="LRK31" s="27"/>
      <c r="LRL31" s="28"/>
      <c r="LRM31" s="17"/>
      <c r="LRN31" s="27"/>
      <c r="LRO31" s="27"/>
      <c r="LRP31" s="27"/>
      <c r="LRQ31" s="27"/>
      <c r="LRR31" s="27"/>
      <c r="LRS31" s="27"/>
      <c r="LRT31" s="28"/>
      <c r="LRU31" s="17"/>
      <c r="LRV31" s="27"/>
      <c r="LRW31" s="27"/>
      <c r="LRX31" s="27"/>
      <c r="LRY31" s="27"/>
      <c r="LRZ31" s="27"/>
      <c r="LSA31" s="27"/>
      <c r="LSB31" s="28"/>
      <c r="LSC31" s="17"/>
      <c r="LSD31" s="27"/>
      <c r="LSE31" s="27"/>
      <c r="LSF31" s="27"/>
      <c r="LSG31" s="27"/>
      <c r="LSH31" s="27"/>
      <c r="LSI31" s="27"/>
      <c r="LSJ31" s="28"/>
      <c r="LSK31" s="17"/>
      <c r="LSL31" s="27"/>
      <c r="LSM31" s="27"/>
      <c r="LSN31" s="27"/>
      <c r="LSO31" s="27"/>
      <c r="LSP31" s="27"/>
      <c r="LSQ31" s="27"/>
      <c r="LSR31" s="28"/>
      <c r="LSS31" s="17"/>
      <c r="LST31" s="27"/>
      <c r="LSU31" s="27"/>
      <c r="LSV31" s="27"/>
      <c r="LSW31" s="27"/>
      <c r="LSX31" s="27"/>
      <c r="LSY31" s="27"/>
      <c r="LSZ31" s="28"/>
      <c r="LTA31" s="17"/>
      <c r="LTB31" s="27"/>
      <c r="LTC31" s="27"/>
      <c r="LTD31" s="27"/>
      <c r="LTE31" s="27"/>
      <c r="LTF31" s="27"/>
      <c r="LTG31" s="27"/>
      <c r="LTH31" s="28"/>
      <c r="LTI31" s="17"/>
      <c r="LTJ31" s="27"/>
      <c r="LTK31" s="27"/>
      <c r="LTL31" s="27"/>
      <c r="LTM31" s="27"/>
      <c r="LTN31" s="27"/>
      <c r="LTO31" s="27"/>
      <c r="LTP31" s="28"/>
      <c r="LTQ31" s="17"/>
      <c r="LTR31" s="27"/>
      <c r="LTS31" s="27"/>
      <c r="LTT31" s="27"/>
      <c r="LTU31" s="27"/>
      <c r="LTV31" s="27"/>
      <c r="LTW31" s="27"/>
      <c r="LTX31" s="28"/>
      <c r="LTY31" s="17"/>
      <c r="LTZ31" s="27"/>
      <c r="LUA31" s="27"/>
      <c r="LUB31" s="27"/>
      <c r="LUC31" s="27"/>
      <c r="LUD31" s="27"/>
      <c r="LUE31" s="27"/>
      <c r="LUF31" s="28"/>
      <c r="LUG31" s="17"/>
      <c r="LUH31" s="27"/>
      <c r="LUI31" s="27"/>
      <c r="LUJ31" s="27"/>
      <c r="LUK31" s="27"/>
      <c r="LUL31" s="27"/>
      <c r="LUM31" s="27"/>
      <c r="LUN31" s="28"/>
      <c r="LUO31" s="17"/>
      <c r="LUP31" s="27"/>
      <c r="LUQ31" s="27"/>
      <c r="LUR31" s="27"/>
      <c r="LUS31" s="27"/>
      <c r="LUT31" s="27"/>
      <c r="LUU31" s="27"/>
      <c r="LUV31" s="28"/>
      <c r="LUW31" s="17"/>
      <c r="LUX31" s="27"/>
      <c r="LUY31" s="27"/>
      <c r="LUZ31" s="27"/>
      <c r="LVA31" s="27"/>
      <c r="LVB31" s="27"/>
      <c r="LVC31" s="27"/>
      <c r="LVD31" s="28"/>
      <c r="LVE31" s="17"/>
      <c r="LVF31" s="27"/>
      <c r="LVG31" s="27"/>
      <c r="LVH31" s="27"/>
      <c r="LVI31" s="27"/>
      <c r="LVJ31" s="27"/>
      <c r="LVK31" s="27"/>
      <c r="LVL31" s="28"/>
      <c r="LVM31" s="17"/>
      <c r="LVN31" s="27"/>
      <c r="LVO31" s="27"/>
      <c r="LVP31" s="27"/>
      <c r="LVQ31" s="27"/>
      <c r="LVR31" s="27"/>
      <c r="LVS31" s="27"/>
      <c r="LVT31" s="28"/>
      <c r="LVU31" s="17"/>
      <c r="LVV31" s="27"/>
      <c r="LVW31" s="27"/>
      <c r="LVX31" s="27"/>
      <c r="LVY31" s="27"/>
      <c r="LVZ31" s="27"/>
      <c r="LWA31" s="27"/>
      <c r="LWB31" s="28"/>
      <c r="LWC31" s="17"/>
      <c r="LWD31" s="27"/>
      <c r="LWE31" s="27"/>
      <c r="LWF31" s="27"/>
      <c r="LWG31" s="27"/>
      <c r="LWH31" s="27"/>
      <c r="LWI31" s="27"/>
      <c r="LWJ31" s="28"/>
      <c r="LWK31" s="17"/>
      <c r="LWL31" s="27"/>
      <c r="LWM31" s="27"/>
      <c r="LWN31" s="27"/>
      <c r="LWO31" s="27"/>
      <c r="LWP31" s="27"/>
      <c r="LWQ31" s="27"/>
      <c r="LWR31" s="28"/>
      <c r="LWS31" s="17"/>
      <c r="LWT31" s="27"/>
      <c r="LWU31" s="27"/>
      <c r="LWV31" s="27"/>
      <c r="LWW31" s="27"/>
      <c r="LWX31" s="27"/>
      <c r="LWY31" s="27"/>
      <c r="LWZ31" s="28"/>
      <c r="LXA31" s="17"/>
      <c r="LXB31" s="27"/>
      <c r="LXC31" s="27"/>
      <c r="LXD31" s="27"/>
      <c r="LXE31" s="27"/>
      <c r="LXF31" s="27"/>
      <c r="LXG31" s="27"/>
      <c r="LXH31" s="28"/>
      <c r="LXI31" s="17"/>
      <c r="LXJ31" s="27"/>
      <c r="LXK31" s="27"/>
      <c r="LXL31" s="27"/>
      <c r="LXM31" s="27"/>
      <c r="LXN31" s="27"/>
      <c r="LXO31" s="27"/>
      <c r="LXP31" s="28"/>
      <c r="LXQ31" s="17"/>
      <c r="LXR31" s="27"/>
      <c r="LXS31" s="27"/>
      <c r="LXT31" s="27"/>
      <c r="LXU31" s="27"/>
      <c r="LXV31" s="27"/>
      <c r="LXW31" s="27"/>
      <c r="LXX31" s="28"/>
      <c r="LXY31" s="17"/>
      <c r="LXZ31" s="27"/>
      <c r="LYA31" s="27"/>
      <c r="LYB31" s="27"/>
      <c r="LYC31" s="27"/>
      <c r="LYD31" s="27"/>
      <c r="LYE31" s="27"/>
      <c r="LYF31" s="28"/>
      <c r="LYG31" s="17"/>
      <c r="LYH31" s="27"/>
      <c r="LYI31" s="27"/>
      <c r="LYJ31" s="27"/>
      <c r="LYK31" s="27"/>
      <c r="LYL31" s="27"/>
      <c r="LYM31" s="27"/>
      <c r="LYN31" s="28"/>
      <c r="LYO31" s="17"/>
      <c r="LYP31" s="27"/>
      <c r="LYQ31" s="27"/>
      <c r="LYR31" s="27"/>
      <c r="LYS31" s="27"/>
      <c r="LYT31" s="27"/>
      <c r="LYU31" s="27"/>
      <c r="LYV31" s="28"/>
      <c r="LYW31" s="17"/>
      <c r="LYX31" s="27"/>
      <c r="LYY31" s="27"/>
      <c r="LYZ31" s="27"/>
      <c r="LZA31" s="27"/>
      <c r="LZB31" s="27"/>
      <c r="LZC31" s="27"/>
      <c r="LZD31" s="28"/>
      <c r="LZE31" s="17"/>
      <c r="LZF31" s="27"/>
      <c r="LZG31" s="27"/>
      <c r="LZH31" s="27"/>
      <c r="LZI31" s="27"/>
      <c r="LZJ31" s="27"/>
      <c r="LZK31" s="27"/>
      <c r="LZL31" s="28"/>
      <c r="LZM31" s="17"/>
      <c r="LZN31" s="27"/>
      <c r="LZO31" s="27"/>
      <c r="LZP31" s="27"/>
      <c r="LZQ31" s="27"/>
      <c r="LZR31" s="27"/>
      <c r="LZS31" s="27"/>
      <c r="LZT31" s="28"/>
      <c r="LZU31" s="17"/>
      <c r="LZV31" s="27"/>
      <c r="LZW31" s="27"/>
      <c r="LZX31" s="27"/>
      <c r="LZY31" s="27"/>
      <c r="LZZ31" s="27"/>
      <c r="MAA31" s="27"/>
      <c r="MAB31" s="28"/>
      <c r="MAC31" s="17"/>
      <c r="MAD31" s="27"/>
      <c r="MAE31" s="27"/>
      <c r="MAF31" s="27"/>
      <c r="MAG31" s="27"/>
      <c r="MAH31" s="27"/>
      <c r="MAI31" s="27"/>
      <c r="MAJ31" s="28"/>
      <c r="MAK31" s="17"/>
      <c r="MAL31" s="27"/>
      <c r="MAM31" s="27"/>
      <c r="MAN31" s="27"/>
      <c r="MAO31" s="27"/>
      <c r="MAP31" s="27"/>
      <c r="MAQ31" s="27"/>
      <c r="MAR31" s="28"/>
      <c r="MAS31" s="17"/>
      <c r="MAT31" s="27"/>
      <c r="MAU31" s="27"/>
      <c r="MAV31" s="27"/>
      <c r="MAW31" s="27"/>
      <c r="MAX31" s="27"/>
      <c r="MAY31" s="27"/>
      <c r="MAZ31" s="28"/>
      <c r="MBA31" s="17"/>
      <c r="MBB31" s="27"/>
      <c r="MBC31" s="27"/>
      <c r="MBD31" s="27"/>
      <c r="MBE31" s="27"/>
      <c r="MBF31" s="27"/>
      <c r="MBG31" s="27"/>
      <c r="MBH31" s="28"/>
      <c r="MBI31" s="17"/>
      <c r="MBJ31" s="27"/>
      <c r="MBK31" s="27"/>
      <c r="MBL31" s="27"/>
      <c r="MBM31" s="27"/>
      <c r="MBN31" s="27"/>
      <c r="MBO31" s="27"/>
      <c r="MBP31" s="28"/>
      <c r="MBQ31" s="17"/>
      <c r="MBR31" s="27"/>
      <c r="MBS31" s="27"/>
      <c r="MBT31" s="27"/>
      <c r="MBU31" s="27"/>
      <c r="MBV31" s="27"/>
      <c r="MBW31" s="27"/>
      <c r="MBX31" s="28"/>
      <c r="MBY31" s="17"/>
      <c r="MBZ31" s="27"/>
      <c r="MCA31" s="27"/>
      <c r="MCB31" s="27"/>
      <c r="MCC31" s="27"/>
      <c r="MCD31" s="27"/>
      <c r="MCE31" s="27"/>
      <c r="MCF31" s="28"/>
      <c r="MCG31" s="17"/>
      <c r="MCH31" s="27"/>
      <c r="MCI31" s="27"/>
      <c r="MCJ31" s="27"/>
      <c r="MCK31" s="27"/>
      <c r="MCL31" s="27"/>
      <c r="MCM31" s="27"/>
      <c r="MCN31" s="28"/>
      <c r="MCO31" s="17"/>
      <c r="MCP31" s="27"/>
      <c r="MCQ31" s="27"/>
      <c r="MCR31" s="27"/>
      <c r="MCS31" s="27"/>
      <c r="MCT31" s="27"/>
      <c r="MCU31" s="27"/>
      <c r="MCV31" s="28"/>
      <c r="MCW31" s="17"/>
      <c r="MCX31" s="27"/>
      <c r="MCY31" s="27"/>
      <c r="MCZ31" s="27"/>
      <c r="MDA31" s="27"/>
      <c r="MDB31" s="27"/>
      <c r="MDC31" s="27"/>
      <c r="MDD31" s="28"/>
      <c r="MDE31" s="17"/>
      <c r="MDF31" s="27"/>
      <c r="MDG31" s="27"/>
      <c r="MDH31" s="27"/>
      <c r="MDI31" s="27"/>
      <c r="MDJ31" s="27"/>
      <c r="MDK31" s="27"/>
      <c r="MDL31" s="28"/>
      <c r="MDM31" s="17"/>
      <c r="MDN31" s="27"/>
      <c r="MDO31" s="27"/>
      <c r="MDP31" s="27"/>
      <c r="MDQ31" s="27"/>
      <c r="MDR31" s="27"/>
      <c r="MDS31" s="27"/>
      <c r="MDT31" s="28"/>
      <c r="MDU31" s="17"/>
      <c r="MDV31" s="27"/>
      <c r="MDW31" s="27"/>
      <c r="MDX31" s="27"/>
      <c r="MDY31" s="27"/>
      <c r="MDZ31" s="27"/>
      <c r="MEA31" s="27"/>
      <c r="MEB31" s="28"/>
      <c r="MEC31" s="17"/>
      <c r="MED31" s="27"/>
      <c r="MEE31" s="27"/>
      <c r="MEF31" s="27"/>
      <c r="MEG31" s="27"/>
      <c r="MEH31" s="27"/>
      <c r="MEI31" s="27"/>
      <c r="MEJ31" s="28"/>
      <c r="MEK31" s="17"/>
      <c r="MEL31" s="27"/>
      <c r="MEM31" s="27"/>
      <c r="MEN31" s="27"/>
      <c r="MEO31" s="27"/>
      <c r="MEP31" s="27"/>
      <c r="MEQ31" s="27"/>
      <c r="MER31" s="28"/>
      <c r="MES31" s="17"/>
      <c r="MET31" s="27"/>
      <c r="MEU31" s="27"/>
      <c r="MEV31" s="27"/>
      <c r="MEW31" s="27"/>
      <c r="MEX31" s="27"/>
      <c r="MEY31" s="27"/>
      <c r="MEZ31" s="28"/>
      <c r="MFA31" s="17"/>
      <c r="MFB31" s="27"/>
      <c r="MFC31" s="27"/>
      <c r="MFD31" s="27"/>
      <c r="MFE31" s="27"/>
      <c r="MFF31" s="27"/>
      <c r="MFG31" s="27"/>
      <c r="MFH31" s="28"/>
      <c r="MFI31" s="17"/>
      <c r="MFJ31" s="27"/>
      <c r="MFK31" s="27"/>
      <c r="MFL31" s="27"/>
      <c r="MFM31" s="27"/>
      <c r="MFN31" s="27"/>
      <c r="MFO31" s="27"/>
      <c r="MFP31" s="28"/>
      <c r="MFQ31" s="17"/>
      <c r="MFR31" s="27"/>
      <c r="MFS31" s="27"/>
      <c r="MFT31" s="27"/>
      <c r="MFU31" s="27"/>
      <c r="MFV31" s="27"/>
      <c r="MFW31" s="27"/>
      <c r="MFX31" s="28"/>
      <c r="MFY31" s="17"/>
      <c r="MFZ31" s="27"/>
      <c r="MGA31" s="27"/>
      <c r="MGB31" s="27"/>
      <c r="MGC31" s="27"/>
      <c r="MGD31" s="27"/>
      <c r="MGE31" s="27"/>
      <c r="MGF31" s="28"/>
      <c r="MGG31" s="17"/>
      <c r="MGH31" s="27"/>
      <c r="MGI31" s="27"/>
      <c r="MGJ31" s="27"/>
      <c r="MGK31" s="27"/>
      <c r="MGL31" s="27"/>
      <c r="MGM31" s="27"/>
      <c r="MGN31" s="28"/>
      <c r="MGO31" s="17"/>
      <c r="MGP31" s="27"/>
      <c r="MGQ31" s="27"/>
      <c r="MGR31" s="27"/>
      <c r="MGS31" s="27"/>
      <c r="MGT31" s="27"/>
      <c r="MGU31" s="27"/>
      <c r="MGV31" s="28"/>
      <c r="MGW31" s="17"/>
      <c r="MGX31" s="27"/>
      <c r="MGY31" s="27"/>
      <c r="MGZ31" s="27"/>
      <c r="MHA31" s="27"/>
      <c r="MHB31" s="27"/>
      <c r="MHC31" s="27"/>
      <c r="MHD31" s="28"/>
      <c r="MHE31" s="17"/>
      <c r="MHF31" s="27"/>
      <c r="MHG31" s="27"/>
      <c r="MHH31" s="27"/>
      <c r="MHI31" s="27"/>
      <c r="MHJ31" s="27"/>
      <c r="MHK31" s="27"/>
      <c r="MHL31" s="28"/>
      <c r="MHM31" s="17"/>
      <c r="MHN31" s="27"/>
      <c r="MHO31" s="27"/>
      <c r="MHP31" s="27"/>
      <c r="MHQ31" s="27"/>
      <c r="MHR31" s="27"/>
      <c r="MHS31" s="27"/>
      <c r="MHT31" s="28"/>
      <c r="MHU31" s="17"/>
      <c r="MHV31" s="27"/>
      <c r="MHW31" s="27"/>
      <c r="MHX31" s="27"/>
      <c r="MHY31" s="27"/>
      <c r="MHZ31" s="27"/>
      <c r="MIA31" s="27"/>
      <c r="MIB31" s="28"/>
      <c r="MIC31" s="17"/>
      <c r="MID31" s="27"/>
      <c r="MIE31" s="27"/>
      <c r="MIF31" s="27"/>
      <c r="MIG31" s="27"/>
      <c r="MIH31" s="27"/>
      <c r="MII31" s="27"/>
      <c r="MIJ31" s="28"/>
      <c r="MIK31" s="17"/>
      <c r="MIL31" s="27"/>
      <c r="MIM31" s="27"/>
      <c r="MIN31" s="27"/>
      <c r="MIO31" s="27"/>
      <c r="MIP31" s="27"/>
      <c r="MIQ31" s="27"/>
      <c r="MIR31" s="28"/>
      <c r="MIS31" s="17"/>
      <c r="MIT31" s="27"/>
      <c r="MIU31" s="27"/>
      <c r="MIV31" s="27"/>
      <c r="MIW31" s="27"/>
      <c r="MIX31" s="27"/>
      <c r="MIY31" s="27"/>
      <c r="MIZ31" s="28"/>
      <c r="MJA31" s="17"/>
      <c r="MJB31" s="27"/>
      <c r="MJC31" s="27"/>
      <c r="MJD31" s="27"/>
      <c r="MJE31" s="27"/>
      <c r="MJF31" s="27"/>
      <c r="MJG31" s="27"/>
      <c r="MJH31" s="28"/>
      <c r="MJI31" s="17"/>
      <c r="MJJ31" s="27"/>
      <c r="MJK31" s="27"/>
      <c r="MJL31" s="27"/>
      <c r="MJM31" s="27"/>
      <c r="MJN31" s="27"/>
      <c r="MJO31" s="27"/>
      <c r="MJP31" s="28"/>
      <c r="MJQ31" s="17"/>
      <c r="MJR31" s="27"/>
      <c r="MJS31" s="27"/>
      <c r="MJT31" s="27"/>
      <c r="MJU31" s="27"/>
      <c r="MJV31" s="27"/>
      <c r="MJW31" s="27"/>
      <c r="MJX31" s="28"/>
      <c r="MJY31" s="17"/>
      <c r="MJZ31" s="27"/>
      <c r="MKA31" s="27"/>
      <c r="MKB31" s="27"/>
      <c r="MKC31" s="27"/>
      <c r="MKD31" s="27"/>
      <c r="MKE31" s="27"/>
      <c r="MKF31" s="28"/>
      <c r="MKG31" s="17"/>
      <c r="MKH31" s="27"/>
      <c r="MKI31" s="27"/>
      <c r="MKJ31" s="27"/>
      <c r="MKK31" s="27"/>
      <c r="MKL31" s="27"/>
      <c r="MKM31" s="27"/>
      <c r="MKN31" s="28"/>
      <c r="MKO31" s="17"/>
      <c r="MKP31" s="27"/>
      <c r="MKQ31" s="27"/>
      <c r="MKR31" s="27"/>
      <c r="MKS31" s="27"/>
      <c r="MKT31" s="27"/>
      <c r="MKU31" s="27"/>
      <c r="MKV31" s="28"/>
      <c r="MKW31" s="17"/>
      <c r="MKX31" s="27"/>
      <c r="MKY31" s="27"/>
      <c r="MKZ31" s="27"/>
      <c r="MLA31" s="27"/>
      <c r="MLB31" s="27"/>
      <c r="MLC31" s="27"/>
      <c r="MLD31" s="28"/>
      <c r="MLE31" s="17"/>
      <c r="MLF31" s="27"/>
      <c r="MLG31" s="27"/>
      <c r="MLH31" s="27"/>
      <c r="MLI31" s="27"/>
      <c r="MLJ31" s="27"/>
      <c r="MLK31" s="27"/>
      <c r="MLL31" s="28"/>
      <c r="MLM31" s="17"/>
      <c r="MLN31" s="27"/>
      <c r="MLO31" s="27"/>
      <c r="MLP31" s="27"/>
      <c r="MLQ31" s="27"/>
      <c r="MLR31" s="27"/>
      <c r="MLS31" s="27"/>
      <c r="MLT31" s="28"/>
      <c r="MLU31" s="17"/>
      <c r="MLV31" s="27"/>
      <c r="MLW31" s="27"/>
      <c r="MLX31" s="27"/>
      <c r="MLY31" s="27"/>
      <c r="MLZ31" s="27"/>
      <c r="MMA31" s="27"/>
      <c r="MMB31" s="28"/>
      <c r="MMC31" s="17"/>
      <c r="MMD31" s="27"/>
      <c r="MME31" s="27"/>
      <c r="MMF31" s="27"/>
      <c r="MMG31" s="27"/>
      <c r="MMH31" s="27"/>
      <c r="MMI31" s="27"/>
      <c r="MMJ31" s="28"/>
      <c r="MMK31" s="17"/>
      <c r="MML31" s="27"/>
      <c r="MMM31" s="27"/>
      <c r="MMN31" s="27"/>
      <c r="MMO31" s="27"/>
      <c r="MMP31" s="27"/>
      <c r="MMQ31" s="27"/>
      <c r="MMR31" s="28"/>
      <c r="MMS31" s="17"/>
      <c r="MMT31" s="27"/>
      <c r="MMU31" s="27"/>
      <c r="MMV31" s="27"/>
      <c r="MMW31" s="27"/>
      <c r="MMX31" s="27"/>
      <c r="MMY31" s="27"/>
      <c r="MMZ31" s="28"/>
      <c r="MNA31" s="17"/>
      <c r="MNB31" s="27"/>
      <c r="MNC31" s="27"/>
      <c r="MND31" s="27"/>
      <c r="MNE31" s="27"/>
      <c r="MNF31" s="27"/>
      <c r="MNG31" s="27"/>
      <c r="MNH31" s="28"/>
      <c r="MNI31" s="17"/>
      <c r="MNJ31" s="27"/>
      <c r="MNK31" s="27"/>
      <c r="MNL31" s="27"/>
      <c r="MNM31" s="27"/>
      <c r="MNN31" s="27"/>
      <c r="MNO31" s="27"/>
      <c r="MNP31" s="28"/>
      <c r="MNQ31" s="17"/>
      <c r="MNR31" s="27"/>
      <c r="MNS31" s="27"/>
      <c r="MNT31" s="27"/>
      <c r="MNU31" s="27"/>
      <c r="MNV31" s="27"/>
      <c r="MNW31" s="27"/>
      <c r="MNX31" s="28"/>
      <c r="MNY31" s="17"/>
      <c r="MNZ31" s="27"/>
      <c r="MOA31" s="27"/>
      <c r="MOB31" s="27"/>
      <c r="MOC31" s="27"/>
      <c r="MOD31" s="27"/>
      <c r="MOE31" s="27"/>
      <c r="MOF31" s="28"/>
      <c r="MOG31" s="17"/>
      <c r="MOH31" s="27"/>
      <c r="MOI31" s="27"/>
      <c r="MOJ31" s="27"/>
      <c r="MOK31" s="27"/>
      <c r="MOL31" s="27"/>
      <c r="MOM31" s="27"/>
      <c r="MON31" s="28"/>
      <c r="MOO31" s="17"/>
      <c r="MOP31" s="27"/>
      <c r="MOQ31" s="27"/>
      <c r="MOR31" s="27"/>
      <c r="MOS31" s="27"/>
      <c r="MOT31" s="27"/>
      <c r="MOU31" s="27"/>
      <c r="MOV31" s="28"/>
      <c r="MOW31" s="17"/>
      <c r="MOX31" s="27"/>
      <c r="MOY31" s="27"/>
      <c r="MOZ31" s="27"/>
      <c r="MPA31" s="27"/>
      <c r="MPB31" s="27"/>
      <c r="MPC31" s="27"/>
      <c r="MPD31" s="28"/>
      <c r="MPE31" s="17"/>
      <c r="MPF31" s="27"/>
      <c r="MPG31" s="27"/>
      <c r="MPH31" s="27"/>
      <c r="MPI31" s="27"/>
      <c r="MPJ31" s="27"/>
      <c r="MPK31" s="27"/>
      <c r="MPL31" s="28"/>
      <c r="MPM31" s="17"/>
      <c r="MPN31" s="27"/>
      <c r="MPO31" s="27"/>
      <c r="MPP31" s="27"/>
      <c r="MPQ31" s="27"/>
      <c r="MPR31" s="27"/>
      <c r="MPS31" s="27"/>
      <c r="MPT31" s="28"/>
      <c r="MPU31" s="17"/>
      <c r="MPV31" s="27"/>
      <c r="MPW31" s="27"/>
      <c r="MPX31" s="27"/>
      <c r="MPY31" s="27"/>
      <c r="MPZ31" s="27"/>
      <c r="MQA31" s="27"/>
      <c r="MQB31" s="28"/>
      <c r="MQC31" s="17"/>
      <c r="MQD31" s="27"/>
      <c r="MQE31" s="27"/>
      <c r="MQF31" s="27"/>
      <c r="MQG31" s="27"/>
      <c r="MQH31" s="27"/>
      <c r="MQI31" s="27"/>
      <c r="MQJ31" s="28"/>
      <c r="MQK31" s="17"/>
      <c r="MQL31" s="27"/>
      <c r="MQM31" s="27"/>
      <c r="MQN31" s="27"/>
      <c r="MQO31" s="27"/>
      <c r="MQP31" s="27"/>
      <c r="MQQ31" s="27"/>
      <c r="MQR31" s="28"/>
      <c r="MQS31" s="17"/>
      <c r="MQT31" s="27"/>
      <c r="MQU31" s="27"/>
      <c r="MQV31" s="27"/>
      <c r="MQW31" s="27"/>
      <c r="MQX31" s="27"/>
      <c r="MQY31" s="27"/>
      <c r="MQZ31" s="28"/>
      <c r="MRA31" s="17"/>
      <c r="MRB31" s="27"/>
      <c r="MRC31" s="27"/>
      <c r="MRD31" s="27"/>
      <c r="MRE31" s="27"/>
      <c r="MRF31" s="27"/>
      <c r="MRG31" s="27"/>
      <c r="MRH31" s="28"/>
      <c r="MRI31" s="17"/>
      <c r="MRJ31" s="27"/>
      <c r="MRK31" s="27"/>
      <c r="MRL31" s="27"/>
      <c r="MRM31" s="27"/>
      <c r="MRN31" s="27"/>
      <c r="MRO31" s="27"/>
      <c r="MRP31" s="28"/>
      <c r="MRQ31" s="17"/>
      <c r="MRR31" s="27"/>
      <c r="MRS31" s="27"/>
      <c r="MRT31" s="27"/>
      <c r="MRU31" s="27"/>
      <c r="MRV31" s="27"/>
      <c r="MRW31" s="27"/>
      <c r="MRX31" s="28"/>
      <c r="MRY31" s="17"/>
      <c r="MRZ31" s="27"/>
      <c r="MSA31" s="27"/>
      <c r="MSB31" s="27"/>
      <c r="MSC31" s="27"/>
      <c r="MSD31" s="27"/>
      <c r="MSE31" s="27"/>
      <c r="MSF31" s="28"/>
      <c r="MSG31" s="17"/>
      <c r="MSH31" s="27"/>
      <c r="MSI31" s="27"/>
      <c r="MSJ31" s="27"/>
      <c r="MSK31" s="27"/>
      <c r="MSL31" s="27"/>
      <c r="MSM31" s="27"/>
      <c r="MSN31" s="28"/>
      <c r="MSO31" s="17"/>
      <c r="MSP31" s="27"/>
      <c r="MSQ31" s="27"/>
      <c r="MSR31" s="27"/>
      <c r="MSS31" s="27"/>
      <c r="MST31" s="27"/>
      <c r="MSU31" s="27"/>
      <c r="MSV31" s="28"/>
      <c r="MSW31" s="17"/>
      <c r="MSX31" s="27"/>
      <c r="MSY31" s="27"/>
      <c r="MSZ31" s="27"/>
      <c r="MTA31" s="27"/>
      <c r="MTB31" s="27"/>
      <c r="MTC31" s="27"/>
      <c r="MTD31" s="28"/>
      <c r="MTE31" s="17"/>
      <c r="MTF31" s="27"/>
      <c r="MTG31" s="27"/>
      <c r="MTH31" s="27"/>
      <c r="MTI31" s="27"/>
      <c r="MTJ31" s="27"/>
      <c r="MTK31" s="27"/>
      <c r="MTL31" s="28"/>
      <c r="MTM31" s="17"/>
      <c r="MTN31" s="27"/>
      <c r="MTO31" s="27"/>
      <c r="MTP31" s="27"/>
      <c r="MTQ31" s="27"/>
      <c r="MTR31" s="27"/>
      <c r="MTS31" s="27"/>
      <c r="MTT31" s="28"/>
      <c r="MTU31" s="17"/>
      <c r="MTV31" s="27"/>
      <c r="MTW31" s="27"/>
      <c r="MTX31" s="27"/>
      <c r="MTY31" s="27"/>
      <c r="MTZ31" s="27"/>
      <c r="MUA31" s="27"/>
      <c r="MUB31" s="28"/>
      <c r="MUC31" s="17"/>
      <c r="MUD31" s="27"/>
      <c r="MUE31" s="27"/>
      <c r="MUF31" s="27"/>
      <c r="MUG31" s="27"/>
      <c r="MUH31" s="27"/>
      <c r="MUI31" s="27"/>
      <c r="MUJ31" s="28"/>
      <c r="MUK31" s="17"/>
      <c r="MUL31" s="27"/>
      <c r="MUM31" s="27"/>
      <c r="MUN31" s="27"/>
      <c r="MUO31" s="27"/>
      <c r="MUP31" s="27"/>
      <c r="MUQ31" s="27"/>
      <c r="MUR31" s="28"/>
      <c r="MUS31" s="17"/>
      <c r="MUT31" s="27"/>
      <c r="MUU31" s="27"/>
      <c r="MUV31" s="27"/>
      <c r="MUW31" s="27"/>
      <c r="MUX31" s="27"/>
      <c r="MUY31" s="27"/>
      <c r="MUZ31" s="28"/>
      <c r="MVA31" s="17"/>
      <c r="MVB31" s="27"/>
      <c r="MVC31" s="27"/>
      <c r="MVD31" s="27"/>
      <c r="MVE31" s="27"/>
      <c r="MVF31" s="27"/>
      <c r="MVG31" s="27"/>
      <c r="MVH31" s="28"/>
      <c r="MVI31" s="17"/>
      <c r="MVJ31" s="27"/>
      <c r="MVK31" s="27"/>
      <c r="MVL31" s="27"/>
      <c r="MVM31" s="27"/>
      <c r="MVN31" s="27"/>
      <c r="MVO31" s="27"/>
      <c r="MVP31" s="28"/>
      <c r="MVQ31" s="17"/>
      <c r="MVR31" s="27"/>
      <c r="MVS31" s="27"/>
      <c r="MVT31" s="27"/>
      <c r="MVU31" s="27"/>
      <c r="MVV31" s="27"/>
      <c r="MVW31" s="27"/>
      <c r="MVX31" s="28"/>
      <c r="MVY31" s="17"/>
      <c r="MVZ31" s="27"/>
      <c r="MWA31" s="27"/>
      <c r="MWB31" s="27"/>
      <c r="MWC31" s="27"/>
      <c r="MWD31" s="27"/>
      <c r="MWE31" s="27"/>
      <c r="MWF31" s="28"/>
      <c r="MWG31" s="17"/>
      <c r="MWH31" s="27"/>
      <c r="MWI31" s="27"/>
      <c r="MWJ31" s="27"/>
      <c r="MWK31" s="27"/>
      <c r="MWL31" s="27"/>
      <c r="MWM31" s="27"/>
      <c r="MWN31" s="28"/>
      <c r="MWO31" s="17"/>
      <c r="MWP31" s="27"/>
      <c r="MWQ31" s="27"/>
      <c r="MWR31" s="27"/>
      <c r="MWS31" s="27"/>
      <c r="MWT31" s="27"/>
      <c r="MWU31" s="27"/>
      <c r="MWV31" s="28"/>
      <c r="MWW31" s="17"/>
      <c r="MWX31" s="27"/>
      <c r="MWY31" s="27"/>
      <c r="MWZ31" s="27"/>
      <c r="MXA31" s="27"/>
      <c r="MXB31" s="27"/>
      <c r="MXC31" s="27"/>
      <c r="MXD31" s="28"/>
      <c r="MXE31" s="17"/>
      <c r="MXF31" s="27"/>
      <c r="MXG31" s="27"/>
      <c r="MXH31" s="27"/>
      <c r="MXI31" s="27"/>
      <c r="MXJ31" s="27"/>
      <c r="MXK31" s="27"/>
      <c r="MXL31" s="28"/>
      <c r="MXM31" s="17"/>
      <c r="MXN31" s="27"/>
      <c r="MXO31" s="27"/>
      <c r="MXP31" s="27"/>
      <c r="MXQ31" s="27"/>
      <c r="MXR31" s="27"/>
      <c r="MXS31" s="27"/>
      <c r="MXT31" s="28"/>
      <c r="MXU31" s="17"/>
      <c r="MXV31" s="27"/>
      <c r="MXW31" s="27"/>
      <c r="MXX31" s="27"/>
      <c r="MXY31" s="27"/>
      <c r="MXZ31" s="27"/>
      <c r="MYA31" s="27"/>
      <c r="MYB31" s="28"/>
      <c r="MYC31" s="17"/>
      <c r="MYD31" s="27"/>
      <c r="MYE31" s="27"/>
      <c r="MYF31" s="27"/>
      <c r="MYG31" s="27"/>
      <c r="MYH31" s="27"/>
      <c r="MYI31" s="27"/>
      <c r="MYJ31" s="28"/>
      <c r="MYK31" s="17"/>
      <c r="MYL31" s="27"/>
      <c r="MYM31" s="27"/>
      <c r="MYN31" s="27"/>
      <c r="MYO31" s="27"/>
      <c r="MYP31" s="27"/>
      <c r="MYQ31" s="27"/>
      <c r="MYR31" s="28"/>
      <c r="MYS31" s="17"/>
      <c r="MYT31" s="27"/>
      <c r="MYU31" s="27"/>
      <c r="MYV31" s="27"/>
      <c r="MYW31" s="27"/>
      <c r="MYX31" s="27"/>
      <c r="MYY31" s="27"/>
      <c r="MYZ31" s="28"/>
      <c r="MZA31" s="17"/>
      <c r="MZB31" s="27"/>
      <c r="MZC31" s="27"/>
      <c r="MZD31" s="27"/>
      <c r="MZE31" s="27"/>
      <c r="MZF31" s="27"/>
      <c r="MZG31" s="27"/>
      <c r="MZH31" s="28"/>
      <c r="MZI31" s="17"/>
      <c r="MZJ31" s="27"/>
      <c r="MZK31" s="27"/>
      <c r="MZL31" s="27"/>
      <c r="MZM31" s="27"/>
      <c r="MZN31" s="27"/>
      <c r="MZO31" s="27"/>
      <c r="MZP31" s="28"/>
      <c r="MZQ31" s="17"/>
      <c r="MZR31" s="27"/>
      <c r="MZS31" s="27"/>
      <c r="MZT31" s="27"/>
      <c r="MZU31" s="27"/>
      <c r="MZV31" s="27"/>
      <c r="MZW31" s="27"/>
      <c r="MZX31" s="28"/>
      <c r="MZY31" s="17"/>
      <c r="MZZ31" s="27"/>
      <c r="NAA31" s="27"/>
      <c r="NAB31" s="27"/>
      <c r="NAC31" s="27"/>
      <c r="NAD31" s="27"/>
      <c r="NAE31" s="27"/>
      <c r="NAF31" s="28"/>
      <c r="NAG31" s="17"/>
      <c r="NAH31" s="27"/>
      <c r="NAI31" s="27"/>
      <c r="NAJ31" s="27"/>
      <c r="NAK31" s="27"/>
      <c r="NAL31" s="27"/>
      <c r="NAM31" s="27"/>
      <c r="NAN31" s="28"/>
      <c r="NAO31" s="17"/>
      <c r="NAP31" s="27"/>
      <c r="NAQ31" s="27"/>
      <c r="NAR31" s="27"/>
      <c r="NAS31" s="27"/>
      <c r="NAT31" s="27"/>
      <c r="NAU31" s="27"/>
      <c r="NAV31" s="28"/>
      <c r="NAW31" s="17"/>
      <c r="NAX31" s="27"/>
      <c r="NAY31" s="27"/>
      <c r="NAZ31" s="27"/>
      <c r="NBA31" s="27"/>
      <c r="NBB31" s="27"/>
      <c r="NBC31" s="27"/>
      <c r="NBD31" s="28"/>
      <c r="NBE31" s="17"/>
      <c r="NBF31" s="27"/>
      <c r="NBG31" s="27"/>
      <c r="NBH31" s="27"/>
      <c r="NBI31" s="27"/>
      <c r="NBJ31" s="27"/>
      <c r="NBK31" s="27"/>
      <c r="NBL31" s="28"/>
      <c r="NBM31" s="17"/>
      <c r="NBN31" s="27"/>
      <c r="NBO31" s="27"/>
      <c r="NBP31" s="27"/>
      <c r="NBQ31" s="27"/>
      <c r="NBR31" s="27"/>
      <c r="NBS31" s="27"/>
      <c r="NBT31" s="28"/>
      <c r="NBU31" s="17"/>
      <c r="NBV31" s="27"/>
      <c r="NBW31" s="27"/>
      <c r="NBX31" s="27"/>
      <c r="NBY31" s="27"/>
      <c r="NBZ31" s="27"/>
      <c r="NCA31" s="27"/>
      <c r="NCB31" s="28"/>
      <c r="NCC31" s="17"/>
      <c r="NCD31" s="27"/>
      <c r="NCE31" s="27"/>
      <c r="NCF31" s="27"/>
      <c r="NCG31" s="27"/>
      <c r="NCH31" s="27"/>
      <c r="NCI31" s="27"/>
      <c r="NCJ31" s="28"/>
      <c r="NCK31" s="17"/>
      <c r="NCL31" s="27"/>
      <c r="NCM31" s="27"/>
      <c r="NCN31" s="27"/>
      <c r="NCO31" s="27"/>
      <c r="NCP31" s="27"/>
      <c r="NCQ31" s="27"/>
      <c r="NCR31" s="28"/>
      <c r="NCS31" s="17"/>
      <c r="NCT31" s="27"/>
      <c r="NCU31" s="27"/>
      <c r="NCV31" s="27"/>
      <c r="NCW31" s="27"/>
      <c r="NCX31" s="27"/>
      <c r="NCY31" s="27"/>
      <c r="NCZ31" s="28"/>
      <c r="NDA31" s="17"/>
      <c r="NDB31" s="27"/>
      <c r="NDC31" s="27"/>
      <c r="NDD31" s="27"/>
      <c r="NDE31" s="27"/>
      <c r="NDF31" s="27"/>
      <c r="NDG31" s="27"/>
      <c r="NDH31" s="28"/>
      <c r="NDI31" s="17"/>
      <c r="NDJ31" s="27"/>
      <c r="NDK31" s="27"/>
      <c r="NDL31" s="27"/>
      <c r="NDM31" s="27"/>
      <c r="NDN31" s="27"/>
      <c r="NDO31" s="27"/>
      <c r="NDP31" s="28"/>
      <c r="NDQ31" s="17"/>
      <c r="NDR31" s="27"/>
      <c r="NDS31" s="27"/>
      <c r="NDT31" s="27"/>
      <c r="NDU31" s="27"/>
      <c r="NDV31" s="27"/>
      <c r="NDW31" s="27"/>
      <c r="NDX31" s="28"/>
      <c r="NDY31" s="17"/>
      <c r="NDZ31" s="27"/>
      <c r="NEA31" s="27"/>
      <c r="NEB31" s="27"/>
      <c r="NEC31" s="27"/>
      <c r="NED31" s="27"/>
      <c r="NEE31" s="27"/>
      <c r="NEF31" s="28"/>
      <c r="NEG31" s="17"/>
      <c r="NEH31" s="27"/>
      <c r="NEI31" s="27"/>
      <c r="NEJ31" s="27"/>
      <c r="NEK31" s="27"/>
      <c r="NEL31" s="27"/>
      <c r="NEM31" s="27"/>
      <c r="NEN31" s="28"/>
      <c r="NEO31" s="17"/>
      <c r="NEP31" s="27"/>
      <c r="NEQ31" s="27"/>
      <c r="NER31" s="27"/>
      <c r="NES31" s="27"/>
      <c r="NET31" s="27"/>
      <c r="NEU31" s="27"/>
      <c r="NEV31" s="28"/>
      <c r="NEW31" s="17"/>
      <c r="NEX31" s="27"/>
      <c r="NEY31" s="27"/>
      <c r="NEZ31" s="27"/>
      <c r="NFA31" s="27"/>
      <c r="NFB31" s="27"/>
      <c r="NFC31" s="27"/>
      <c r="NFD31" s="28"/>
      <c r="NFE31" s="17"/>
      <c r="NFF31" s="27"/>
      <c r="NFG31" s="27"/>
      <c r="NFH31" s="27"/>
      <c r="NFI31" s="27"/>
      <c r="NFJ31" s="27"/>
      <c r="NFK31" s="27"/>
      <c r="NFL31" s="28"/>
      <c r="NFM31" s="17"/>
      <c r="NFN31" s="27"/>
      <c r="NFO31" s="27"/>
      <c r="NFP31" s="27"/>
      <c r="NFQ31" s="27"/>
      <c r="NFR31" s="27"/>
      <c r="NFS31" s="27"/>
      <c r="NFT31" s="28"/>
      <c r="NFU31" s="17"/>
      <c r="NFV31" s="27"/>
      <c r="NFW31" s="27"/>
      <c r="NFX31" s="27"/>
      <c r="NFY31" s="27"/>
      <c r="NFZ31" s="27"/>
      <c r="NGA31" s="27"/>
      <c r="NGB31" s="28"/>
      <c r="NGC31" s="17"/>
      <c r="NGD31" s="27"/>
      <c r="NGE31" s="27"/>
      <c r="NGF31" s="27"/>
      <c r="NGG31" s="27"/>
      <c r="NGH31" s="27"/>
      <c r="NGI31" s="27"/>
      <c r="NGJ31" s="28"/>
      <c r="NGK31" s="17"/>
      <c r="NGL31" s="27"/>
      <c r="NGM31" s="27"/>
      <c r="NGN31" s="27"/>
      <c r="NGO31" s="27"/>
      <c r="NGP31" s="27"/>
      <c r="NGQ31" s="27"/>
      <c r="NGR31" s="28"/>
      <c r="NGS31" s="17"/>
      <c r="NGT31" s="27"/>
      <c r="NGU31" s="27"/>
      <c r="NGV31" s="27"/>
      <c r="NGW31" s="27"/>
      <c r="NGX31" s="27"/>
      <c r="NGY31" s="27"/>
      <c r="NGZ31" s="28"/>
      <c r="NHA31" s="17"/>
      <c r="NHB31" s="27"/>
      <c r="NHC31" s="27"/>
      <c r="NHD31" s="27"/>
      <c r="NHE31" s="27"/>
      <c r="NHF31" s="27"/>
      <c r="NHG31" s="27"/>
      <c r="NHH31" s="28"/>
      <c r="NHI31" s="17"/>
      <c r="NHJ31" s="27"/>
      <c r="NHK31" s="27"/>
      <c r="NHL31" s="27"/>
      <c r="NHM31" s="27"/>
      <c r="NHN31" s="27"/>
      <c r="NHO31" s="27"/>
      <c r="NHP31" s="28"/>
      <c r="NHQ31" s="17"/>
      <c r="NHR31" s="27"/>
      <c r="NHS31" s="27"/>
      <c r="NHT31" s="27"/>
      <c r="NHU31" s="27"/>
      <c r="NHV31" s="27"/>
      <c r="NHW31" s="27"/>
      <c r="NHX31" s="28"/>
      <c r="NHY31" s="17"/>
      <c r="NHZ31" s="27"/>
      <c r="NIA31" s="27"/>
      <c r="NIB31" s="27"/>
      <c r="NIC31" s="27"/>
      <c r="NID31" s="27"/>
      <c r="NIE31" s="27"/>
      <c r="NIF31" s="28"/>
      <c r="NIG31" s="17"/>
      <c r="NIH31" s="27"/>
      <c r="NII31" s="27"/>
      <c r="NIJ31" s="27"/>
      <c r="NIK31" s="27"/>
      <c r="NIL31" s="27"/>
      <c r="NIM31" s="27"/>
      <c r="NIN31" s="28"/>
      <c r="NIO31" s="17"/>
      <c r="NIP31" s="27"/>
      <c r="NIQ31" s="27"/>
      <c r="NIR31" s="27"/>
      <c r="NIS31" s="27"/>
      <c r="NIT31" s="27"/>
      <c r="NIU31" s="27"/>
      <c r="NIV31" s="28"/>
      <c r="NIW31" s="17"/>
      <c r="NIX31" s="27"/>
      <c r="NIY31" s="27"/>
      <c r="NIZ31" s="27"/>
      <c r="NJA31" s="27"/>
      <c r="NJB31" s="27"/>
      <c r="NJC31" s="27"/>
      <c r="NJD31" s="28"/>
      <c r="NJE31" s="17"/>
      <c r="NJF31" s="27"/>
      <c r="NJG31" s="27"/>
      <c r="NJH31" s="27"/>
      <c r="NJI31" s="27"/>
      <c r="NJJ31" s="27"/>
      <c r="NJK31" s="27"/>
      <c r="NJL31" s="28"/>
      <c r="NJM31" s="17"/>
      <c r="NJN31" s="27"/>
      <c r="NJO31" s="27"/>
      <c r="NJP31" s="27"/>
      <c r="NJQ31" s="27"/>
      <c r="NJR31" s="27"/>
      <c r="NJS31" s="27"/>
      <c r="NJT31" s="28"/>
      <c r="NJU31" s="17"/>
      <c r="NJV31" s="27"/>
      <c r="NJW31" s="27"/>
      <c r="NJX31" s="27"/>
      <c r="NJY31" s="27"/>
      <c r="NJZ31" s="27"/>
      <c r="NKA31" s="27"/>
      <c r="NKB31" s="28"/>
      <c r="NKC31" s="17"/>
      <c r="NKD31" s="27"/>
      <c r="NKE31" s="27"/>
      <c r="NKF31" s="27"/>
      <c r="NKG31" s="27"/>
      <c r="NKH31" s="27"/>
      <c r="NKI31" s="27"/>
      <c r="NKJ31" s="28"/>
      <c r="NKK31" s="17"/>
      <c r="NKL31" s="27"/>
      <c r="NKM31" s="27"/>
      <c r="NKN31" s="27"/>
      <c r="NKO31" s="27"/>
      <c r="NKP31" s="27"/>
      <c r="NKQ31" s="27"/>
      <c r="NKR31" s="28"/>
      <c r="NKS31" s="17"/>
      <c r="NKT31" s="27"/>
      <c r="NKU31" s="27"/>
      <c r="NKV31" s="27"/>
      <c r="NKW31" s="27"/>
      <c r="NKX31" s="27"/>
      <c r="NKY31" s="27"/>
      <c r="NKZ31" s="28"/>
      <c r="NLA31" s="17"/>
      <c r="NLB31" s="27"/>
      <c r="NLC31" s="27"/>
      <c r="NLD31" s="27"/>
      <c r="NLE31" s="27"/>
      <c r="NLF31" s="27"/>
      <c r="NLG31" s="27"/>
      <c r="NLH31" s="28"/>
      <c r="NLI31" s="17"/>
      <c r="NLJ31" s="27"/>
      <c r="NLK31" s="27"/>
      <c r="NLL31" s="27"/>
      <c r="NLM31" s="27"/>
      <c r="NLN31" s="27"/>
      <c r="NLO31" s="27"/>
      <c r="NLP31" s="28"/>
      <c r="NLQ31" s="17"/>
      <c r="NLR31" s="27"/>
      <c r="NLS31" s="27"/>
      <c r="NLT31" s="27"/>
      <c r="NLU31" s="27"/>
      <c r="NLV31" s="27"/>
      <c r="NLW31" s="27"/>
      <c r="NLX31" s="28"/>
      <c r="NLY31" s="17"/>
      <c r="NLZ31" s="27"/>
      <c r="NMA31" s="27"/>
      <c r="NMB31" s="27"/>
      <c r="NMC31" s="27"/>
      <c r="NMD31" s="27"/>
      <c r="NME31" s="27"/>
      <c r="NMF31" s="28"/>
      <c r="NMG31" s="17"/>
      <c r="NMH31" s="27"/>
      <c r="NMI31" s="27"/>
      <c r="NMJ31" s="27"/>
      <c r="NMK31" s="27"/>
      <c r="NML31" s="27"/>
      <c r="NMM31" s="27"/>
      <c r="NMN31" s="28"/>
      <c r="NMO31" s="17"/>
      <c r="NMP31" s="27"/>
      <c r="NMQ31" s="27"/>
      <c r="NMR31" s="27"/>
      <c r="NMS31" s="27"/>
      <c r="NMT31" s="27"/>
      <c r="NMU31" s="27"/>
      <c r="NMV31" s="28"/>
      <c r="NMW31" s="17"/>
      <c r="NMX31" s="27"/>
      <c r="NMY31" s="27"/>
      <c r="NMZ31" s="27"/>
      <c r="NNA31" s="27"/>
      <c r="NNB31" s="27"/>
      <c r="NNC31" s="27"/>
      <c r="NND31" s="28"/>
      <c r="NNE31" s="17"/>
      <c r="NNF31" s="27"/>
      <c r="NNG31" s="27"/>
      <c r="NNH31" s="27"/>
      <c r="NNI31" s="27"/>
      <c r="NNJ31" s="27"/>
      <c r="NNK31" s="27"/>
      <c r="NNL31" s="28"/>
      <c r="NNM31" s="17"/>
      <c r="NNN31" s="27"/>
      <c r="NNO31" s="27"/>
      <c r="NNP31" s="27"/>
      <c r="NNQ31" s="27"/>
      <c r="NNR31" s="27"/>
      <c r="NNS31" s="27"/>
      <c r="NNT31" s="28"/>
      <c r="NNU31" s="17"/>
      <c r="NNV31" s="27"/>
      <c r="NNW31" s="27"/>
      <c r="NNX31" s="27"/>
      <c r="NNY31" s="27"/>
      <c r="NNZ31" s="27"/>
      <c r="NOA31" s="27"/>
      <c r="NOB31" s="28"/>
      <c r="NOC31" s="17"/>
      <c r="NOD31" s="27"/>
      <c r="NOE31" s="27"/>
      <c r="NOF31" s="27"/>
      <c r="NOG31" s="27"/>
      <c r="NOH31" s="27"/>
      <c r="NOI31" s="27"/>
      <c r="NOJ31" s="28"/>
      <c r="NOK31" s="17"/>
      <c r="NOL31" s="27"/>
      <c r="NOM31" s="27"/>
      <c r="NON31" s="27"/>
      <c r="NOO31" s="27"/>
      <c r="NOP31" s="27"/>
      <c r="NOQ31" s="27"/>
      <c r="NOR31" s="28"/>
      <c r="NOS31" s="17"/>
      <c r="NOT31" s="27"/>
      <c r="NOU31" s="27"/>
      <c r="NOV31" s="27"/>
      <c r="NOW31" s="27"/>
      <c r="NOX31" s="27"/>
      <c r="NOY31" s="27"/>
      <c r="NOZ31" s="28"/>
      <c r="NPA31" s="17"/>
      <c r="NPB31" s="27"/>
      <c r="NPC31" s="27"/>
      <c r="NPD31" s="27"/>
      <c r="NPE31" s="27"/>
      <c r="NPF31" s="27"/>
      <c r="NPG31" s="27"/>
      <c r="NPH31" s="28"/>
      <c r="NPI31" s="17"/>
      <c r="NPJ31" s="27"/>
      <c r="NPK31" s="27"/>
      <c r="NPL31" s="27"/>
      <c r="NPM31" s="27"/>
      <c r="NPN31" s="27"/>
      <c r="NPO31" s="27"/>
      <c r="NPP31" s="28"/>
      <c r="NPQ31" s="17"/>
      <c r="NPR31" s="27"/>
      <c r="NPS31" s="27"/>
      <c r="NPT31" s="27"/>
      <c r="NPU31" s="27"/>
      <c r="NPV31" s="27"/>
      <c r="NPW31" s="27"/>
      <c r="NPX31" s="28"/>
      <c r="NPY31" s="17"/>
      <c r="NPZ31" s="27"/>
      <c r="NQA31" s="27"/>
      <c r="NQB31" s="27"/>
      <c r="NQC31" s="27"/>
      <c r="NQD31" s="27"/>
      <c r="NQE31" s="27"/>
      <c r="NQF31" s="28"/>
      <c r="NQG31" s="17"/>
      <c r="NQH31" s="27"/>
      <c r="NQI31" s="27"/>
      <c r="NQJ31" s="27"/>
      <c r="NQK31" s="27"/>
      <c r="NQL31" s="27"/>
      <c r="NQM31" s="27"/>
      <c r="NQN31" s="28"/>
      <c r="NQO31" s="17"/>
      <c r="NQP31" s="27"/>
      <c r="NQQ31" s="27"/>
      <c r="NQR31" s="27"/>
      <c r="NQS31" s="27"/>
      <c r="NQT31" s="27"/>
      <c r="NQU31" s="27"/>
      <c r="NQV31" s="28"/>
      <c r="NQW31" s="17"/>
      <c r="NQX31" s="27"/>
      <c r="NQY31" s="27"/>
      <c r="NQZ31" s="27"/>
      <c r="NRA31" s="27"/>
      <c r="NRB31" s="27"/>
      <c r="NRC31" s="27"/>
      <c r="NRD31" s="28"/>
      <c r="NRE31" s="17"/>
      <c r="NRF31" s="27"/>
      <c r="NRG31" s="27"/>
      <c r="NRH31" s="27"/>
      <c r="NRI31" s="27"/>
      <c r="NRJ31" s="27"/>
      <c r="NRK31" s="27"/>
      <c r="NRL31" s="28"/>
      <c r="NRM31" s="17"/>
      <c r="NRN31" s="27"/>
      <c r="NRO31" s="27"/>
      <c r="NRP31" s="27"/>
      <c r="NRQ31" s="27"/>
      <c r="NRR31" s="27"/>
      <c r="NRS31" s="27"/>
      <c r="NRT31" s="28"/>
      <c r="NRU31" s="17"/>
      <c r="NRV31" s="27"/>
      <c r="NRW31" s="27"/>
      <c r="NRX31" s="27"/>
      <c r="NRY31" s="27"/>
      <c r="NRZ31" s="27"/>
      <c r="NSA31" s="27"/>
      <c r="NSB31" s="28"/>
      <c r="NSC31" s="17"/>
      <c r="NSD31" s="27"/>
      <c r="NSE31" s="27"/>
      <c r="NSF31" s="27"/>
      <c r="NSG31" s="27"/>
      <c r="NSH31" s="27"/>
      <c r="NSI31" s="27"/>
      <c r="NSJ31" s="28"/>
      <c r="NSK31" s="17"/>
      <c r="NSL31" s="27"/>
      <c r="NSM31" s="27"/>
      <c r="NSN31" s="27"/>
      <c r="NSO31" s="27"/>
      <c r="NSP31" s="27"/>
      <c r="NSQ31" s="27"/>
      <c r="NSR31" s="28"/>
      <c r="NSS31" s="17"/>
      <c r="NST31" s="27"/>
      <c r="NSU31" s="27"/>
      <c r="NSV31" s="27"/>
      <c r="NSW31" s="27"/>
      <c r="NSX31" s="27"/>
      <c r="NSY31" s="27"/>
      <c r="NSZ31" s="28"/>
      <c r="NTA31" s="17"/>
      <c r="NTB31" s="27"/>
      <c r="NTC31" s="27"/>
      <c r="NTD31" s="27"/>
      <c r="NTE31" s="27"/>
      <c r="NTF31" s="27"/>
      <c r="NTG31" s="27"/>
      <c r="NTH31" s="28"/>
      <c r="NTI31" s="17"/>
      <c r="NTJ31" s="27"/>
      <c r="NTK31" s="27"/>
      <c r="NTL31" s="27"/>
      <c r="NTM31" s="27"/>
      <c r="NTN31" s="27"/>
      <c r="NTO31" s="27"/>
      <c r="NTP31" s="28"/>
      <c r="NTQ31" s="17"/>
      <c r="NTR31" s="27"/>
      <c r="NTS31" s="27"/>
      <c r="NTT31" s="27"/>
      <c r="NTU31" s="27"/>
      <c r="NTV31" s="27"/>
      <c r="NTW31" s="27"/>
      <c r="NTX31" s="28"/>
      <c r="NTY31" s="17"/>
      <c r="NTZ31" s="27"/>
      <c r="NUA31" s="27"/>
      <c r="NUB31" s="27"/>
      <c r="NUC31" s="27"/>
      <c r="NUD31" s="27"/>
      <c r="NUE31" s="27"/>
      <c r="NUF31" s="28"/>
      <c r="NUG31" s="17"/>
      <c r="NUH31" s="27"/>
      <c r="NUI31" s="27"/>
      <c r="NUJ31" s="27"/>
      <c r="NUK31" s="27"/>
      <c r="NUL31" s="27"/>
      <c r="NUM31" s="27"/>
      <c r="NUN31" s="28"/>
      <c r="NUO31" s="17"/>
      <c r="NUP31" s="27"/>
      <c r="NUQ31" s="27"/>
      <c r="NUR31" s="27"/>
      <c r="NUS31" s="27"/>
      <c r="NUT31" s="27"/>
      <c r="NUU31" s="27"/>
      <c r="NUV31" s="28"/>
      <c r="NUW31" s="17"/>
      <c r="NUX31" s="27"/>
      <c r="NUY31" s="27"/>
      <c r="NUZ31" s="27"/>
      <c r="NVA31" s="27"/>
      <c r="NVB31" s="27"/>
      <c r="NVC31" s="27"/>
      <c r="NVD31" s="28"/>
      <c r="NVE31" s="17"/>
      <c r="NVF31" s="27"/>
      <c r="NVG31" s="27"/>
      <c r="NVH31" s="27"/>
      <c r="NVI31" s="27"/>
      <c r="NVJ31" s="27"/>
      <c r="NVK31" s="27"/>
      <c r="NVL31" s="28"/>
      <c r="NVM31" s="17"/>
      <c r="NVN31" s="27"/>
      <c r="NVO31" s="27"/>
      <c r="NVP31" s="27"/>
      <c r="NVQ31" s="27"/>
      <c r="NVR31" s="27"/>
      <c r="NVS31" s="27"/>
      <c r="NVT31" s="28"/>
      <c r="NVU31" s="17"/>
      <c r="NVV31" s="27"/>
      <c r="NVW31" s="27"/>
      <c r="NVX31" s="27"/>
      <c r="NVY31" s="27"/>
      <c r="NVZ31" s="27"/>
      <c r="NWA31" s="27"/>
      <c r="NWB31" s="28"/>
      <c r="NWC31" s="17"/>
      <c r="NWD31" s="27"/>
      <c r="NWE31" s="27"/>
      <c r="NWF31" s="27"/>
      <c r="NWG31" s="27"/>
      <c r="NWH31" s="27"/>
      <c r="NWI31" s="27"/>
      <c r="NWJ31" s="28"/>
      <c r="NWK31" s="17"/>
      <c r="NWL31" s="27"/>
      <c r="NWM31" s="27"/>
      <c r="NWN31" s="27"/>
      <c r="NWO31" s="27"/>
      <c r="NWP31" s="27"/>
      <c r="NWQ31" s="27"/>
      <c r="NWR31" s="28"/>
      <c r="NWS31" s="17"/>
      <c r="NWT31" s="27"/>
      <c r="NWU31" s="27"/>
      <c r="NWV31" s="27"/>
      <c r="NWW31" s="27"/>
      <c r="NWX31" s="27"/>
      <c r="NWY31" s="27"/>
      <c r="NWZ31" s="28"/>
      <c r="NXA31" s="17"/>
      <c r="NXB31" s="27"/>
      <c r="NXC31" s="27"/>
      <c r="NXD31" s="27"/>
      <c r="NXE31" s="27"/>
      <c r="NXF31" s="27"/>
      <c r="NXG31" s="27"/>
      <c r="NXH31" s="28"/>
      <c r="NXI31" s="17"/>
      <c r="NXJ31" s="27"/>
      <c r="NXK31" s="27"/>
      <c r="NXL31" s="27"/>
      <c r="NXM31" s="27"/>
      <c r="NXN31" s="27"/>
      <c r="NXO31" s="27"/>
      <c r="NXP31" s="28"/>
      <c r="NXQ31" s="17"/>
      <c r="NXR31" s="27"/>
      <c r="NXS31" s="27"/>
      <c r="NXT31" s="27"/>
      <c r="NXU31" s="27"/>
      <c r="NXV31" s="27"/>
      <c r="NXW31" s="27"/>
      <c r="NXX31" s="28"/>
      <c r="NXY31" s="17"/>
      <c r="NXZ31" s="27"/>
      <c r="NYA31" s="27"/>
      <c r="NYB31" s="27"/>
      <c r="NYC31" s="27"/>
      <c r="NYD31" s="27"/>
      <c r="NYE31" s="27"/>
      <c r="NYF31" s="28"/>
      <c r="NYG31" s="17"/>
      <c r="NYH31" s="27"/>
      <c r="NYI31" s="27"/>
      <c r="NYJ31" s="27"/>
      <c r="NYK31" s="27"/>
      <c r="NYL31" s="27"/>
      <c r="NYM31" s="27"/>
      <c r="NYN31" s="28"/>
      <c r="NYO31" s="17"/>
      <c r="NYP31" s="27"/>
      <c r="NYQ31" s="27"/>
      <c r="NYR31" s="27"/>
      <c r="NYS31" s="27"/>
      <c r="NYT31" s="27"/>
      <c r="NYU31" s="27"/>
      <c r="NYV31" s="28"/>
      <c r="NYW31" s="17"/>
      <c r="NYX31" s="27"/>
      <c r="NYY31" s="27"/>
      <c r="NYZ31" s="27"/>
      <c r="NZA31" s="27"/>
      <c r="NZB31" s="27"/>
      <c r="NZC31" s="27"/>
      <c r="NZD31" s="28"/>
      <c r="NZE31" s="17"/>
      <c r="NZF31" s="27"/>
      <c r="NZG31" s="27"/>
      <c r="NZH31" s="27"/>
      <c r="NZI31" s="27"/>
      <c r="NZJ31" s="27"/>
      <c r="NZK31" s="27"/>
      <c r="NZL31" s="28"/>
      <c r="NZM31" s="17"/>
      <c r="NZN31" s="27"/>
      <c r="NZO31" s="27"/>
      <c r="NZP31" s="27"/>
      <c r="NZQ31" s="27"/>
      <c r="NZR31" s="27"/>
      <c r="NZS31" s="27"/>
      <c r="NZT31" s="28"/>
      <c r="NZU31" s="17"/>
      <c r="NZV31" s="27"/>
      <c r="NZW31" s="27"/>
      <c r="NZX31" s="27"/>
      <c r="NZY31" s="27"/>
      <c r="NZZ31" s="27"/>
      <c r="OAA31" s="27"/>
      <c r="OAB31" s="28"/>
      <c r="OAC31" s="17"/>
      <c r="OAD31" s="27"/>
      <c r="OAE31" s="27"/>
      <c r="OAF31" s="27"/>
      <c r="OAG31" s="27"/>
      <c r="OAH31" s="27"/>
      <c r="OAI31" s="27"/>
      <c r="OAJ31" s="28"/>
      <c r="OAK31" s="17"/>
      <c r="OAL31" s="27"/>
      <c r="OAM31" s="27"/>
      <c r="OAN31" s="27"/>
      <c r="OAO31" s="27"/>
      <c r="OAP31" s="27"/>
      <c r="OAQ31" s="27"/>
      <c r="OAR31" s="28"/>
      <c r="OAS31" s="17"/>
      <c r="OAT31" s="27"/>
      <c r="OAU31" s="27"/>
      <c r="OAV31" s="27"/>
      <c r="OAW31" s="27"/>
      <c r="OAX31" s="27"/>
      <c r="OAY31" s="27"/>
      <c r="OAZ31" s="28"/>
      <c r="OBA31" s="17"/>
      <c r="OBB31" s="27"/>
      <c r="OBC31" s="27"/>
      <c r="OBD31" s="27"/>
      <c r="OBE31" s="27"/>
      <c r="OBF31" s="27"/>
      <c r="OBG31" s="27"/>
      <c r="OBH31" s="28"/>
      <c r="OBI31" s="17"/>
      <c r="OBJ31" s="27"/>
      <c r="OBK31" s="27"/>
      <c r="OBL31" s="27"/>
      <c r="OBM31" s="27"/>
      <c r="OBN31" s="27"/>
      <c r="OBO31" s="27"/>
      <c r="OBP31" s="28"/>
      <c r="OBQ31" s="17"/>
      <c r="OBR31" s="27"/>
      <c r="OBS31" s="27"/>
      <c r="OBT31" s="27"/>
      <c r="OBU31" s="27"/>
      <c r="OBV31" s="27"/>
      <c r="OBW31" s="27"/>
      <c r="OBX31" s="28"/>
      <c r="OBY31" s="17"/>
      <c r="OBZ31" s="27"/>
      <c r="OCA31" s="27"/>
      <c r="OCB31" s="27"/>
      <c r="OCC31" s="27"/>
      <c r="OCD31" s="27"/>
      <c r="OCE31" s="27"/>
      <c r="OCF31" s="28"/>
      <c r="OCG31" s="17"/>
      <c r="OCH31" s="27"/>
      <c r="OCI31" s="27"/>
      <c r="OCJ31" s="27"/>
      <c r="OCK31" s="27"/>
      <c r="OCL31" s="27"/>
      <c r="OCM31" s="27"/>
      <c r="OCN31" s="28"/>
      <c r="OCO31" s="17"/>
      <c r="OCP31" s="27"/>
      <c r="OCQ31" s="27"/>
      <c r="OCR31" s="27"/>
      <c r="OCS31" s="27"/>
      <c r="OCT31" s="27"/>
      <c r="OCU31" s="27"/>
      <c r="OCV31" s="28"/>
      <c r="OCW31" s="17"/>
      <c r="OCX31" s="27"/>
      <c r="OCY31" s="27"/>
      <c r="OCZ31" s="27"/>
      <c r="ODA31" s="27"/>
      <c r="ODB31" s="27"/>
      <c r="ODC31" s="27"/>
      <c r="ODD31" s="28"/>
      <c r="ODE31" s="17"/>
      <c r="ODF31" s="27"/>
      <c r="ODG31" s="27"/>
      <c r="ODH31" s="27"/>
      <c r="ODI31" s="27"/>
      <c r="ODJ31" s="27"/>
      <c r="ODK31" s="27"/>
      <c r="ODL31" s="28"/>
      <c r="ODM31" s="17"/>
      <c r="ODN31" s="27"/>
      <c r="ODO31" s="27"/>
      <c r="ODP31" s="27"/>
      <c r="ODQ31" s="27"/>
      <c r="ODR31" s="27"/>
      <c r="ODS31" s="27"/>
      <c r="ODT31" s="28"/>
      <c r="ODU31" s="17"/>
      <c r="ODV31" s="27"/>
      <c r="ODW31" s="27"/>
      <c r="ODX31" s="27"/>
      <c r="ODY31" s="27"/>
      <c r="ODZ31" s="27"/>
      <c r="OEA31" s="27"/>
      <c r="OEB31" s="28"/>
      <c r="OEC31" s="17"/>
      <c r="OED31" s="27"/>
      <c r="OEE31" s="27"/>
      <c r="OEF31" s="27"/>
      <c r="OEG31" s="27"/>
      <c r="OEH31" s="27"/>
      <c r="OEI31" s="27"/>
      <c r="OEJ31" s="28"/>
      <c r="OEK31" s="17"/>
      <c r="OEL31" s="27"/>
      <c r="OEM31" s="27"/>
      <c r="OEN31" s="27"/>
      <c r="OEO31" s="27"/>
      <c r="OEP31" s="27"/>
      <c r="OEQ31" s="27"/>
      <c r="OER31" s="28"/>
      <c r="OES31" s="17"/>
      <c r="OET31" s="27"/>
      <c r="OEU31" s="27"/>
      <c r="OEV31" s="27"/>
      <c r="OEW31" s="27"/>
      <c r="OEX31" s="27"/>
      <c r="OEY31" s="27"/>
      <c r="OEZ31" s="28"/>
      <c r="OFA31" s="17"/>
      <c r="OFB31" s="27"/>
      <c r="OFC31" s="27"/>
      <c r="OFD31" s="27"/>
      <c r="OFE31" s="27"/>
      <c r="OFF31" s="27"/>
      <c r="OFG31" s="27"/>
      <c r="OFH31" s="28"/>
      <c r="OFI31" s="17"/>
      <c r="OFJ31" s="27"/>
      <c r="OFK31" s="27"/>
      <c r="OFL31" s="27"/>
      <c r="OFM31" s="27"/>
      <c r="OFN31" s="27"/>
      <c r="OFO31" s="27"/>
      <c r="OFP31" s="28"/>
      <c r="OFQ31" s="17"/>
      <c r="OFR31" s="27"/>
      <c r="OFS31" s="27"/>
      <c r="OFT31" s="27"/>
      <c r="OFU31" s="27"/>
      <c r="OFV31" s="27"/>
      <c r="OFW31" s="27"/>
      <c r="OFX31" s="28"/>
      <c r="OFY31" s="17"/>
      <c r="OFZ31" s="27"/>
      <c r="OGA31" s="27"/>
      <c r="OGB31" s="27"/>
      <c r="OGC31" s="27"/>
      <c r="OGD31" s="27"/>
      <c r="OGE31" s="27"/>
      <c r="OGF31" s="28"/>
      <c r="OGG31" s="17"/>
      <c r="OGH31" s="27"/>
      <c r="OGI31" s="27"/>
      <c r="OGJ31" s="27"/>
      <c r="OGK31" s="27"/>
      <c r="OGL31" s="27"/>
      <c r="OGM31" s="27"/>
      <c r="OGN31" s="28"/>
      <c r="OGO31" s="17"/>
      <c r="OGP31" s="27"/>
      <c r="OGQ31" s="27"/>
      <c r="OGR31" s="27"/>
      <c r="OGS31" s="27"/>
      <c r="OGT31" s="27"/>
      <c r="OGU31" s="27"/>
      <c r="OGV31" s="28"/>
      <c r="OGW31" s="17"/>
      <c r="OGX31" s="27"/>
      <c r="OGY31" s="27"/>
      <c r="OGZ31" s="27"/>
      <c r="OHA31" s="27"/>
      <c r="OHB31" s="27"/>
      <c r="OHC31" s="27"/>
      <c r="OHD31" s="28"/>
      <c r="OHE31" s="17"/>
      <c r="OHF31" s="27"/>
      <c r="OHG31" s="27"/>
      <c r="OHH31" s="27"/>
      <c r="OHI31" s="27"/>
      <c r="OHJ31" s="27"/>
      <c r="OHK31" s="27"/>
      <c r="OHL31" s="28"/>
      <c r="OHM31" s="17"/>
      <c r="OHN31" s="27"/>
      <c r="OHO31" s="27"/>
      <c r="OHP31" s="27"/>
      <c r="OHQ31" s="27"/>
      <c r="OHR31" s="27"/>
      <c r="OHS31" s="27"/>
      <c r="OHT31" s="28"/>
      <c r="OHU31" s="17"/>
      <c r="OHV31" s="27"/>
      <c r="OHW31" s="27"/>
      <c r="OHX31" s="27"/>
      <c r="OHY31" s="27"/>
      <c r="OHZ31" s="27"/>
      <c r="OIA31" s="27"/>
      <c r="OIB31" s="28"/>
      <c r="OIC31" s="17"/>
      <c r="OID31" s="27"/>
      <c r="OIE31" s="27"/>
      <c r="OIF31" s="27"/>
      <c r="OIG31" s="27"/>
      <c r="OIH31" s="27"/>
      <c r="OII31" s="27"/>
      <c r="OIJ31" s="28"/>
      <c r="OIK31" s="17"/>
      <c r="OIL31" s="27"/>
      <c r="OIM31" s="27"/>
      <c r="OIN31" s="27"/>
      <c r="OIO31" s="27"/>
      <c r="OIP31" s="27"/>
      <c r="OIQ31" s="27"/>
      <c r="OIR31" s="28"/>
      <c r="OIS31" s="17"/>
      <c r="OIT31" s="27"/>
      <c r="OIU31" s="27"/>
      <c r="OIV31" s="27"/>
      <c r="OIW31" s="27"/>
      <c r="OIX31" s="27"/>
      <c r="OIY31" s="27"/>
      <c r="OIZ31" s="28"/>
      <c r="OJA31" s="17"/>
      <c r="OJB31" s="27"/>
      <c r="OJC31" s="27"/>
      <c r="OJD31" s="27"/>
      <c r="OJE31" s="27"/>
      <c r="OJF31" s="27"/>
      <c r="OJG31" s="27"/>
      <c r="OJH31" s="28"/>
      <c r="OJI31" s="17"/>
      <c r="OJJ31" s="27"/>
      <c r="OJK31" s="27"/>
      <c r="OJL31" s="27"/>
      <c r="OJM31" s="27"/>
      <c r="OJN31" s="27"/>
      <c r="OJO31" s="27"/>
      <c r="OJP31" s="28"/>
      <c r="OJQ31" s="17"/>
      <c r="OJR31" s="27"/>
      <c r="OJS31" s="27"/>
      <c r="OJT31" s="27"/>
      <c r="OJU31" s="27"/>
      <c r="OJV31" s="27"/>
      <c r="OJW31" s="27"/>
      <c r="OJX31" s="28"/>
      <c r="OJY31" s="17"/>
      <c r="OJZ31" s="27"/>
      <c r="OKA31" s="27"/>
      <c r="OKB31" s="27"/>
      <c r="OKC31" s="27"/>
      <c r="OKD31" s="27"/>
      <c r="OKE31" s="27"/>
      <c r="OKF31" s="28"/>
      <c r="OKG31" s="17"/>
      <c r="OKH31" s="27"/>
      <c r="OKI31" s="27"/>
      <c r="OKJ31" s="27"/>
      <c r="OKK31" s="27"/>
      <c r="OKL31" s="27"/>
      <c r="OKM31" s="27"/>
      <c r="OKN31" s="28"/>
      <c r="OKO31" s="17"/>
      <c r="OKP31" s="27"/>
      <c r="OKQ31" s="27"/>
      <c r="OKR31" s="27"/>
      <c r="OKS31" s="27"/>
      <c r="OKT31" s="27"/>
      <c r="OKU31" s="27"/>
      <c r="OKV31" s="28"/>
      <c r="OKW31" s="17"/>
      <c r="OKX31" s="27"/>
      <c r="OKY31" s="27"/>
      <c r="OKZ31" s="27"/>
      <c r="OLA31" s="27"/>
      <c r="OLB31" s="27"/>
      <c r="OLC31" s="27"/>
      <c r="OLD31" s="28"/>
      <c r="OLE31" s="17"/>
      <c r="OLF31" s="27"/>
      <c r="OLG31" s="27"/>
      <c r="OLH31" s="27"/>
      <c r="OLI31" s="27"/>
      <c r="OLJ31" s="27"/>
      <c r="OLK31" s="27"/>
      <c r="OLL31" s="28"/>
      <c r="OLM31" s="17"/>
      <c r="OLN31" s="27"/>
      <c r="OLO31" s="27"/>
      <c r="OLP31" s="27"/>
      <c r="OLQ31" s="27"/>
      <c r="OLR31" s="27"/>
      <c r="OLS31" s="27"/>
      <c r="OLT31" s="28"/>
      <c r="OLU31" s="17"/>
      <c r="OLV31" s="27"/>
      <c r="OLW31" s="27"/>
      <c r="OLX31" s="27"/>
      <c r="OLY31" s="27"/>
      <c r="OLZ31" s="27"/>
      <c r="OMA31" s="27"/>
      <c r="OMB31" s="28"/>
      <c r="OMC31" s="17"/>
      <c r="OMD31" s="27"/>
      <c r="OME31" s="27"/>
      <c r="OMF31" s="27"/>
      <c r="OMG31" s="27"/>
      <c r="OMH31" s="27"/>
      <c r="OMI31" s="27"/>
      <c r="OMJ31" s="28"/>
      <c r="OMK31" s="17"/>
      <c r="OML31" s="27"/>
      <c r="OMM31" s="27"/>
      <c r="OMN31" s="27"/>
      <c r="OMO31" s="27"/>
      <c r="OMP31" s="27"/>
      <c r="OMQ31" s="27"/>
      <c r="OMR31" s="28"/>
      <c r="OMS31" s="17"/>
      <c r="OMT31" s="27"/>
      <c r="OMU31" s="27"/>
      <c r="OMV31" s="27"/>
      <c r="OMW31" s="27"/>
      <c r="OMX31" s="27"/>
      <c r="OMY31" s="27"/>
      <c r="OMZ31" s="28"/>
      <c r="ONA31" s="17"/>
      <c r="ONB31" s="27"/>
      <c r="ONC31" s="27"/>
      <c r="OND31" s="27"/>
      <c r="ONE31" s="27"/>
      <c r="ONF31" s="27"/>
      <c r="ONG31" s="27"/>
      <c r="ONH31" s="28"/>
      <c r="ONI31" s="17"/>
      <c r="ONJ31" s="27"/>
      <c r="ONK31" s="27"/>
      <c r="ONL31" s="27"/>
      <c r="ONM31" s="27"/>
      <c r="ONN31" s="27"/>
      <c r="ONO31" s="27"/>
      <c r="ONP31" s="28"/>
      <c r="ONQ31" s="17"/>
      <c r="ONR31" s="27"/>
      <c r="ONS31" s="27"/>
      <c r="ONT31" s="27"/>
      <c r="ONU31" s="27"/>
      <c r="ONV31" s="27"/>
      <c r="ONW31" s="27"/>
      <c r="ONX31" s="28"/>
      <c r="ONY31" s="17"/>
      <c r="ONZ31" s="27"/>
      <c r="OOA31" s="27"/>
      <c r="OOB31" s="27"/>
      <c r="OOC31" s="27"/>
      <c r="OOD31" s="27"/>
      <c r="OOE31" s="27"/>
      <c r="OOF31" s="28"/>
      <c r="OOG31" s="17"/>
      <c r="OOH31" s="27"/>
      <c r="OOI31" s="27"/>
      <c r="OOJ31" s="27"/>
      <c r="OOK31" s="27"/>
      <c r="OOL31" s="27"/>
      <c r="OOM31" s="27"/>
      <c r="OON31" s="28"/>
      <c r="OOO31" s="17"/>
      <c r="OOP31" s="27"/>
      <c r="OOQ31" s="27"/>
      <c r="OOR31" s="27"/>
      <c r="OOS31" s="27"/>
      <c r="OOT31" s="27"/>
      <c r="OOU31" s="27"/>
      <c r="OOV31" s="28"/>
      <c r="OOW31" s="17"/>
      <c r="OOX31" s="27"/>
      <c r="OOY31" s="27"/>
      <c r="OOZ31" s="27"/>
      <c r="OPA31" s="27"/>
      <c r="OPB31" s="27"/>
      <c r="OPC31" s="27"/>
      <c r="OPD31" s="28"/>
      <c r="OPE31" s="17"/>
      <c r="OPF31" s="27"/>
      <c r="OPG31" s="27"/>
      <c r="OPH31" s="27"/>
      <c r="OPI31" s="27"/>
      <c r="OPJ31" s="27"/>
      <c r="OPK31" s="27"/>
      <c r="OPL31" s="28"/>
      <c r="OPM31" s="17"/>
      <c r="OPN31" s="27"/>
      <c r="OPO31" s="27"/>
      <c r="OPP31" s="27"/>
      <c r="OPQ31" s="27"/>
      <c r="OPR31" s="27"/>
      <c r="OPS31" s="27"/>
      <c r="OPT31" s="28"/>
      <c r="OPU31" s="17"/>
      <c r="OPV31" s="27"/>
      <c r="OPW31" s="27"/>
      <c r="OPX31" s="27"/>
      <c r="OPY31" s="27"/>
      <c r="OPZ31" s="27"/>
      <c r="OQA31" s="27"/>
      <c r="OQB31" s="28"/>
      <c r="OQC31" s="17"/>
      <c r="OQD31" s="27"/>
      <c r="OQE31" s="27"/>
      <c r="OQF31" s="27"/>
      <c r="OQG31" s="27"/>
      <c r="OQH31" s="27"/>
      <c r="OQI31" s="27"/>
      <c r="OQJ31" s="28"/>
      <c r="OQK31" s="17"/>
      <c r="OQL31" s="27"/>
      <c r="OQM31" s="27"/>
      <c r="OQN31" s="27"/>
      <c r="OQO31" s="27"/>
      <c r="OQP31" s="27"/>
      <c r="OQQ31" s="27"/>
      <c r="OQR31" s="28"/>
      <c r="OQS31" s="17"/>
      <c r="OQT31" s="27"/>
      <c r="OQU31" s="27"/>
      <c r="OQV31" s="27"/>
      <c r="OQW31" s="27"/>
      <c r="OQX31" s="27"/>
      <c r="OQY31" s="27"/>
      <c r="OQZ31" s="28"/>
      <c r="ORA31" s="17"/>
      <c r="ORB31" s="27"/>
      <c r="ORC31" s="27"/>
      <c r="ORD31" s="27"/>
      <c r="ORE31" s="27"/>
      <c r="ORF31" s="27"/>
      <c r="ORG31" s="27"/>
      <c r="ORH31" s="28"/>
      <c r="ORI31" s="17"/>
      <c r="ORJ31" s="27"/>
      <c r="ORK31" s="27"/>
      <c r="ORL31" s="27"/>
      <c r="ORM31" s="27"/>
      <c r="ORN31" s="27"/>
      <c r="ORO31" s="27"/>
      <c r="ORP31" s="28"/>
      <c r="ORQ31" s="17"/>
      <c r="ORR31" s="27"/>
      <c r="ORS31" s="27"/>
      <c r="ORT31" s="27"/>
      <c r="ORU31" s="27"/>
      <c r="ORV31" s="27"/>
      <c r="ORW31" s="27"/>
      <c r="ORX31" s="28"/>
      <c r="ORY31" s="17"/>
      <c r="ORZ31" s="27"/>
      <c r="OSA31" s="27"/>
      <c r="OSB31" s="27"/>
      <c r="OSC31" s="27"/>
      <c r="OSD31" s="27"/>
      <c r="OSE31" s="27"/>
      <c r="OSF31" s="28"/>
      <c r="OSG31" s="17"/>
      <c r="OSH31" s="27"/>
      <c r="OSI31" s="27"/>
      <c r="OSJ31" s="27"/>
      <c r="OSK31" s="27"/>
      <c r="OSL31" s="27"/>
      <c r="OSM31" s="27"/>
      <c r="OSN31" s="28"/>
      <c r="OSO31" s="17"/>
      <c r="OSP31" s="27"/>
      <c r="OSQ31" s="27"/>
      <c r="OSR31" s="27"/>
      <c r="OSS31" s="27"/>
      <c r="OST31" s="27"/>
      <c r="OSU31" s="27"/>
      <c r="OSV31" s="28"/>
      <c r="OSW31" s="17"/>
      <c r="OSX31" s="27"/>
      <c r="OSY31" s="27"/>
      <c r="OSZ31" s="27"/>
      <c r="OTA31" s="27"/>
      <c r="OTB31" s="27"/>
      <c r="OTC31" s="27"/>
      <c r="OTD31" s="28"/>
      <c r="OTE31" s="17"/>
      <c r="OTF31" s="27"/>
      <c r="OTG31" s="27"/>
      <c r="OTH31" s="27"/>
      <c r="OTI31" s="27"/>
      <c r="OTJ31" s="27"/>
      <c r="OTK31" s="27"/>
      <c r="OTL31" s="28"/>
      <c r="OTM31" s="17"/>
      <c r="OTN31" s="27"/>
      <c r="OTO31" s="27"/>
      <c r="OTP31" s="27"/>
      <c r="OTQ31" s="27"/>
      <c r="OTR31" s="27"/>
      <c r="OTS31" s="27"/>
      <c r="OTT31" s="28"/>
      <c r="OTU31" s="17"/>
      <c r="OTV31" s="27"/>
      <c r="OTW31" s="27"/>
      <c r="OTX31" s="27"/>
      <c r="OTY31" s="27"/>
      <c r="OTZ31" s="27"/>
      <c r="OUA31" s="27"/>
      <c r="OUB31" s="28"/>
      <c r="OUC31" s="17"/>
      <c r="OUD31" s="27"/>
      <c r="OUE31" s="27"/>
      <c r="OUF31" s="27"/>
      <c r="OUG31" s="27"/>
      <c r="OUH31" s="27"/>
      <c r="OUI31" s="27"/>
      <c r="OUJ31" s="28"/>
      <c r="OUK31" s="17"/>
      <c r="OUL31" s="27"/>
      <c r="OUM31" s="27"/>
      <c r="OUN31" s="27"/>
      <c r="OUO31" s="27"/>
      <c r="OUP31" s="27"/>
      <c r="OUQ31" s="27"/>
      <c r="OUR31" s="28"/>
      <c r="OUS31" s="17"/>
      <c r="OUT31" s="27"/>
      <c r="OUU31" s="27"/>
      <c r="OUV31" s="27"/>
      <c r="OUW31" s="27"/>
      <c r="OUX31" s="27"/>
      <c r="OUY31" s="27"/>
      <c r="OUZ31" s="28"/>
      <c r="OVA31" s="17"/>
      <c r="OVB31" s="27"/>
      <c r="OVC31" s="27"/>
      <c r="OVD31" s="27"/>
      <c r="OVE31" s="27"/>
      <c r="OVF31" s="27"/>
      <c r="OVG31" s="27"/>
      <c r="OVH31" s="28"/>
      <c r="OVI31" s="17"/>
      <c r="OVJ31" s="27"/>
      <c r="OVK31" s="27"/>
      <c r="OVL31" s="27"/>
      <c r="OVM31" s="27"/>
      <c r="OVN31" s="27"/>
      <c r="OVO31" s="27"/>
      <c r="OVP31" s="28"/>
      <c r="OVQ31" s="17"/>
      <c r="OVR31" s="27"/>
      <c r="OVS31" s="27"/>
      <c r="OVT31" s="27"/>
      <c r="OVU31" s="27"/>
      <c r="OVV31" s="27"/>
      <c r="OVW31" s="27"/>
      <c r="OVX31" s="28"/>
      <c r="OVY31" s="17"/>
      <c r="OVZ31" s="27"/>
      <c r="OWA31" s="27"/>
      <c r="OWB31" s="27"/>
      <c r="OWC31" s="27"/>
      <c r="OWD31" s="27"/>
      <c r="OWE31" s="27"/>
      <c r="OWF31" s="28"/>
      <c r="OWG31" s="17"/>
      <c r="OWH31" s="27"/>
      <c r="OWI31" s="27"/>
      <c r="OWJ31" s="27"/>
      <c r="OWK31" s="27"/>
      <c r="OWL31" s="27"/>
      <c r="OWM31" s="27"/>
      <c r="OWN31" s="28"/>
      <c r="OWO31" s="17"/>
      <c r="OWP31" s="27"/>
      <c r="OWQ31" s="27"/>
      <c r="OWR31" s="27"/>
      <c r="OWS31" s="27"/>
      <c r="OWT31" s="27"/>
      <c r="OWU31" s="27"/>
      <c r="OWV31" s="28"/>
      <c r="OWW31" s="17"/>
      <c r="OWX31" s="27"/>
      <c r="OWY31" s="27"/>
      <c r="OWZ31" s="27"/>
      <c r="OXA31" s="27"/>
      <c r="OXB31" s="27"/>
      <c r="OXC31" s="27"/>
      <c r="OXD31" s="28"/>
      <c r="OXE31" s="17"/>
      <c r="OXF31" s="27"/>
      <c r="OXG31" s="27"/>
      <c r="OXH31" s="27"/>
      <c r="OXI31" s="27"/>
      <c r="OXJ31" s="27"/>
      <c r="OXK31" s="27"/>
      <c r="OXL31" s="28"/>
      <c r="OXM31" s="17"/>
      <c r="OXN31" s="27"/>
      <c r="OXO31" s="27"/>
      <c r="OXP31" s="27"/>
      <c r="OXQ31" s="27"/>
      <c r="OXR31" s="27"/>
      <c r="OXS31" s="27"/>
      <c r="OXT31" s="28"/>
      <c r="OXU31" s="17"/>
      <c r="OXV31" s="27"/>
      <c r="OXW31" s="27"/>
      <c r="OXX31" s="27"/>
      <c r="OXY31" s="27"/>
      <c r="OXZ31" s="27"/>
      <c r="OYA31" s="27"/>
      <c r="OYB31" s="28"/>
      <c r="OYC31" s="17"/>
      <c r="OYD31" s="27"/>
      <c r="OYE31" s="27"/>
      <c r="OYF31" s="27"/>
      <c r="OYG31" s="27"/>
      <c r="OYH31" s="27"/>
      <c r="OYI31" s="27"/>
      <c r="OYJ31" s="28"/>
      <c r="OYK31" s="17"/>
      <c r="OYL31" s="27"/>
      <c r="OYM31" s="27"/>
      <c r="OYN31" s="27"/>
      <c r="OYO31" s="27"/>
      <c r="OYP31" s="27"/>
      <c r="OYQ31" s="27"/>
      <c r="OYR31" s="28"/>
      <c r="OYS31" s="17"/>
      <c r="OYT31" s="27"/>
      <c r="OYU31" s="27"/>
      <c r="OYV31" s="27"/>
      <c r="OYW31" s="27"/>
      <c r="OYX31" s="27"/>
      <c r="OYY31" s="27"/>
      <c r="OYZ31" s="28"/>
      <c r="OZA31" s="17"/>
      <c r="OZB31" s="27"/>
      <c r="OZC31" s="27"/>
      <c r="OZD31" s="27"/>
      <c r="OZE31" s="27"/>
      <c r="OZF31" s="27"/>
      <c r="OZG31" s="27"/>
      <c r="OZH31" s="28"/>
      <c r="OZI31" s="17"/>
      <c r="OZJ31" s="27"/>
      <c r="OZK31" s="27"/>
      <c r="OZL31" s="27"/>
      <c r="OZM31" s="27"/>
      <c r="OZN31" s="27"/>
      <c r="OZO31" s="27"/>
      <c r="OZP31" s="28"/>
      <c r="OZQ31" s="17"/>
      <c r="OZR31" s="27"/>
      <c r="OZS31" s="27"/>
      <c r="OZT31" s="27"/>
      <c r="OZU31" s="27"/>
      <c r="OZV31" s="27"/>
      <c r="OZW31" s="27"/>
      <c r="OZX31" s="28"/>
      <c r="OZY31" s="17"/>
      <c r="OZZ31" s="27"/>
      <c r="PAA31" s="27"/>
      <c r="PAB31" s="27"/>
      <c r="PAC31" s="27"/>
      <c r="PAD31" s="27"/>
      <c r="PAE31" s="27"/>
      <c r="PAF31" s="28"/>
      <c r="PAG31" s="17"/>
      <c r="PAH31" s="27"/>
      <c r="PAI31" s="27"/>
      <c r="PAJ31" s="27"/>
      <c r="PAK31" s="27"/>
      <c r="PAL31" s="27"/>
      <c r="PAM31" s="27"/>
      <c r="PAN31" s="28"/>
      <c r="PAO31" s="17"/>
      <c r="PAP31" s="27"/>
      <c r="PAQ31" s="27"/>
      <c r="PAR31" s="27"/>
      <c r="PAS31" s="27"/>
      <c r="PAT31" s="27"/>
      <c r="PAU31" s="27"/>
      <c r="PAV31" s="28"/>
      <c r="PAW31" s="17"/>
      <c r="PAX31" s="27"/>
      <c r="PAY31" s="27"/>
      <c r="PAZ31" s="27"/>
      <c r="PBA31" s="27"/>
      <c r="PBB31" s="27"/>
      <c r="PBC31" s="27"/>
      <c r="PBD31" s="28"/>
      <c r="PBE31" s="17"/>
      <c r="PBF31" s="27"/>
      <c r="PBG31" s="27"/>
      <c r="PBH31" s="27"/>
      <c r="PBI31" s="27"/>
      <c r="PBJ31" s="27"/>
      <c r="PBK31" s="27"/>
      <c r="PBL31" s="28"/>
      <c r="PBM31" s="17"/>
      <c r="PBN31" s="27"/>
      <c r="PBO31" s="27"/>
      <c r="PBP31" s="27"/>
      <c r="PBQ31" s="27"/>
      <c r="PBR31" s="27"/>
      <c r="PBS31" s="27"/>
      <c r="PBT31" s="28"/>
      <c r="PBU31" s="17"/>
      <c r="PBV31" s="27"/>
      <c r="PBW31" s="27"/>
      <c r="PBX31" s="27"/>
      <c r="PBY31" s="27"/>
      <c r="PBZ31" s="27"/>
      <c r="PCA31" s="27"/>
      <c r="PCB31" s="28"/>
      <c r="PCC31" s="17"/>
      <c r="PCD31" s="27"/>
      <c r="PCE31" s="27"/>
      <c r="PCF31" s="27"/>
      <c r="PCG31" s="27"/>
      <c r="PCH31" s="27"/>
      <c r="PCI31" s="27"/>
      <c r="PCJ31" s="28"/>
      <c r="PCK31" s="17"/>
      <c r="PCL31" s="27"/>
      <c r="PCM31" s="27"/>
      <c r="PCN31" s="27"/>
      <c r="PCO31" s="27"/>
      <c r="PCP31" s="27"/>
      <c r="PCQ31" s="27"/>
      <c r="PCR31" s="28"/>
      <c r="PCS31" s="17"/>
      <c r="PCT31" s="27"/>
      <c r="PCU31" s="27"/>
      <c r="PCV31" s="27"/>
      <c r="PCW31" s="27"/>
      <c r="PCX31" s="27"/>
      <c r="PCY31" s="27"/>
      <c r="PCZ31" s="28"/>
      <c r="PDA31" s="17"/>
      <c r="PDB31" s="27"/>
      <c r="PDC31" s="27"/>
      <c r="PDD31" s="27"/>
      <c r="PDE31" s="27"/>
      <c r="PDF31" s="27"/>
      <c r="PDG31" s="27"/>
      <c r="PDH31" s="28"/>
      <c r="PDI31" s="17"/>
      <c r="PDJ31" s="27"/>
      <c r="PDK31" s="27"/>
      <c r="PDL31" s="27"/>
      <c r="PDM31" s="27"/>
      <c r="PDN31" s="27"/>
      <c r="PDO31" s="27"/>
      <c r="PDP31" s="28"/>
      <c r="PDQ31" s="17"/>
      <c r="PDR31" s="27"/>
      <c r="PDS31" s="27"/>
      <c r="PDT31" s="27"/>
      <c r="PDU31" s="27"/>
      <c r="PDV31" s="27"/>
      <c r="PDW31" s="27"/>
      <c r="PDX31" s="28"/>
      <c r="PDY31" s="17"/>
      <c r="PDZ31" s="27"/>
      <c r="PEA31" s="27"/>
      <c r="PEB31" s="27"/>
      <c r="PEC31" s="27"/>
      <c r="PED31" s="27"/>
      <c r="PEE31" s="27"/>
      <c r="PEF31" s="28"/>
      <c r="PEG31" s="17"/>
      <c r="PEH31" s="27"/>
      <c r="PEI31" s="27"/>
      <c r="PEJ31" s="27"/>
      <c r="PEK31" s="27"/>
      <c r="PEL31" s="27"/>
      <c r="PEM31" s="27"/>
      <c r="PEN31" s="28"/>
      <c r="PEO31" s="17"/>
      <c r="PEP31" s="27"/>
      <c r="PEQ31" s="27"/>
      <c r="PER31" s="27"/>
      <c r="PES31" s="27"/>
      <c r="PET31" s="27"/>
      <c r="PEU31" s="27"/>
      <c r="PEV31" s="28"/>
      <c r="PEW31" s="17"/>
      <c r="PEX31" s="27"/>
      <c r="PEY31" s="27"/>
      <c r="PEZ31" s="27"/>
      <c r="PFA31" s="27"/>
      <c r="PFB31" s="27"/>
      <c r="PFC31" s="27"/>
      <c r="PFD31" s="28"/>
      <c r="PFE31" s="17"/>
      <c r="PFF31" s="27"/>
      <c r="PFG31" s="27"/>
      <c r="PFH31" s="27"/>
      <c r="PFI31" s="27"/>
      <c r="PFJ31" s="27"/>
      <c r="PFK31" s="27"/>
      <c r="PFL31" s="28"/>
      <c r="PFM31" s="17"/>
      <c r="PFN31" s="27"/>
      <c r="PFO31" s="27"/>
      <c r="PFP31" s="27"/>
      <c r="PFQ31" s="27"/>
      <c r="PFR31" s="27"/>
      <c r="PFS31" s="27"/>
      <c r="PFT31" s="28"/>
      <c r="PFU31" s="17"/>
      <c r="PFV31" s="27"/>
      <c r="PFW31" s="27"/>
      <c r="PFX31" s="27"/>
      <c r="PFY31" s="27"/>
      <c r="PFZ31" s="27"/>
      <c r="PGA31" s="27"/>
      <c r="PGB31" s="28"/>
      <c r="PGC31" s="17"/>
      <c r="PGD31" s="27"/>
      <c r="PGE31" s="27"/>
      <c r="PGF31" s="27"/>
      <c r="PGG31" s="27"/>
      <c r="PGH31" s="27"/>
      <c r="PGI31" s="27"/>
      <c r="PGJ31" s="28"/>
      <c r="PGK31" s="17"/>
      <c r="PGL31" s="27"/>
      <c r="PGM31" s="27"/>
      <c r="PGN31" s="27"/>
      <c r="PGO31" s="27"/>
      <c r="PGP31" s="27"/>
      <c r="PGQ31" s="27"/>
      <c r="PGR31" s="28"/>
      <c r="PGS31" s="17"/>
      <c r="PGT31" s="27"/>
      <c r="PGU31" s="27"/>
      <c r="PGV31" s="27"/>
      <c r="PGW31" s="27"/>
      <c r="PGX31" s="27"/>
      <c r="PGY31" s="27"/>
      <c r="PGZ31" s="28"/>
      <c r="PHA31" s="17"/>
      <c r="PHB31" s="27"/>
      <c r="PHC31" s="27"/>
      <c r="PHD31" s="27"/>
      <c r="PHE31" s="27"/>
      <c r="PHF31" s="27"/>
      <c r="PHG31" s="27"/>
      <c r="PHH31" s="28"/>
      <c r="PHI31" s="17"/>
      <c r="PHJ31" s="27"/>
      <c r="PHK31" s="27"/>
      <c r="PHL31" s="27"/>
      <c r="PHM31" s="27"/>
      <c r="PHN31" s="27"/>
      <c r="PHO31" s="27"/>
      <c r="PHP31" s="28"/>
      <c r="PHQ31" s="17"/>
      <c r="PHR31" s="27"/>
      <c r="PHS31" s="27"/>
      <c r="PHT31" s="27"/>
      <c r="PHU31" s="27"/>
      <c r="PHV31" s="27"/>
      <c r="PHW31" s="27"/>
      <c r="PHX31" s="28"/>
      <c r="PHY31" s="17"/>
      <c r="PHZ31" s="27"/>
      <c r="PIA31" s="27"/>
      <c r="PIB31" s="27"/>
      <c r="PIC31" s="27"/>
      <c r="PID31" s="27"/>
      <c r="PIE31" s="27"/>
      <c r="PIF31" s="28"/>
      <c r="PIG31" s="17"/>
      <c r="PIH31" s="27"/>
      <c r="PII31" s="27"/>
      <c r="PIJ31" s="27"/>
      <c r="PIK31" s="27"/>
      <c r="PIL31" s="27"/>
      <c r="PIM31" s="27"/>
      <c r="PIN31" s="28"/>
      <c r="PIO31" s="17"/>
      <c r="PIP31" s="27"/>
      <c r="PIQ31" s="27"/>
      <c r="PIR31" s="27"/>
      <c r="PIS31" s="27"/>
      <c r="PIT31" s="27"/>
      <c r="PIU31" s="27"/>
      <c r="PIV31" s="28"/>
      <c r="PIW31" s="17"/>
      <c r="PIX31" s="27"/>
      <c r="PIY31" s="27"/>
      <c r="PIZ31" s="27"/>
      <c r="PJA31" s="27"/>
      <c r="PJB31" s="27"/>
      <c r="PJC31" s="27"/>
      <c r="PJD31" s="28"/>
      <c r="PJE31" s="17"/>
      <c r="PJF31" s="27"/>
      <c r="PJG31" s="27"/>
      <c r="PJH31" s="27"/>
      <c r="PJI31" s="27"/>
      <c r="PJJ31" s="27"/>
      <c r="PJK31" s="27"/>
      <c r="PJL31" s="28"/>
      <c r="PJM31" s="17"/>
      <c r="PJN31" s="27"/>
      <c r="PJO31" s="27"/>
      <c r="PJP31" s="27"/>
      <c r="PJQ31" s="27"/>
      <c r="PJR31" s="27"/>
      <c r="PJS31" s="27"/>
      <c r="PJT31" s="28"/>
      <c r="PJU31" s="17"/>
      <c r="PJV31" s="27"/>
      <c r="PJW31" s="27"/>
      <c r="PJX31" s="27"/>
      <c r="PJY31" s="27"/>
      <c r="PJZ31" s="27"/>
      <c r="PKA31" s="27"/>
      <c r="PKB31" s="28"/>
      <c r="PKC31" s="17"/>
      <c r="PKD31" s="27"/>
      <c r="PKE31" s="27"/>
      <c r="PKF31" s="27"/>
      <c r="PKG31" s="27"/>
      <c r="PKH31" s="27"/>
      <c r="PKI31" s="27"/>
      <c r="PKJ31" s="28"/>
      <c r="PKK31" s="17"/>
      <c r="PKL31" s="27"/>
      <c r="PKM31" s="27"/>
      <c r="PKN31" s="27"/>
      <c r="PKO31" s="27"/>
      <c r="PKP31" s="27"/>
      <c r="PKQ31" s="27"/>
      <c r="PKR31" s="28"/>
      <c r="PKS31" s="17"/>
      <c r="PKT31" s="27"/>
      <c r="PKU31" s="27"/>
      <c r="PKV31" s="27"/>
      <c r="PKW31" s="27"/>
      <c r="PKX31" s="27"/>
      <c r="PKY31" s="27"/>
      <c r="PKZ31" s="28"/>
      <c r="PLA31" s="17"/>
      <c r="PLB31" s="27"/>
      <c r="PLC31" s="27"/>
      <c r="PLD31" s="27"/>
      <c r="PLE31" s="27"/>
      <c r="PLF31" s="27"/>
      <c r="PLG31" s="27"/>
      <c r="PLH31" s="28"/>
      <c r="PLI31" s="17"/>
      <c r="PLJ31" s="27"/>
      <c r="PLK31" s="27"/>
      <c r="PLL31" s="27"/>
      <c r="PLM31" s="27"/>
      <c r="PLN31" s="27"/>
      <c r="PLO31" s="27"/>
      <c r="PLP31" s="28"/>
      <c r="PLQ31" s="17"/>
      <c r="PLR31" s="27"/>
      <c r="PLS31" s="27"/>
      <c r="PLT31" s="27"/>
      <c r="PLU31" s="27"/>
      <c r="PLV31" s="27"/>
      <c r="PLW31" s="27"/>
      <c r="PLX31" s="28"/>
      <c r="PLY31" s="17"/>
      <c r="PLZ31" s="27"/>
      <c r="PMA31" s="27"/>
      <c r="PMB31" s="27"/>
      <c r="PMC31" s="27"/>
      <c r="PMD31" s="27"/>
      <c r="PME31" s="27"/>
      <c r="PMF31" s="28"/>
      <c r="PMG31" s="17"/>
      <c r="PMH31" s="27"/>
      <c r="PMI31" s="27"/>
      <c r="PMJ31" s="27"/>
      <c r="PMK31" s="27"/>
      <c r="PML31" s="27"/>
      <c r="PMM31" s="27"/>
      <c r="PMN31" s="28"/>
      <c r="PMO31" s="17"/>
      <c r="PMP31" s="27"/>
      <c r="PMQ31" s="27"/>
      <c r="PMR31" s="27"/>
      <c r="PMS31" s="27"/>
      <c r="PMT31" s="27"/>
      <c r="PMU31" s="27"/>
      <c r="PMV31" s="28"/>
      <c r="PMW31" s="17"/>
      <c r="PMX31" s="27"/>
      <c r="PMY31" s="27"/>
      <c r="PMZ31" s="27"/>
      <c r="PNA31" s="27"/>
      <c r="PNB31" s="27"/>
      <c r="PNC31" s="27"/>
      <c r="PND31" s="28"/>
      <c r="PNE31" s="17"/>
      <c r="PNF31" s="27"/>
      <c r="PNG31" s="27"/>
      <c r="PNH31" s="27"/>
      <c r="PNI31" s="27"/>
      <c r="PNJ31" s="27"/>
      <c r="PNK31" s="27"/>
      <c r="PNL31" s="28"/>
      <c r="PNM31" s="17"/>
      <c r="PNN31" s="27"/>
      <c r="PNO31" s="27"/>
      <c r="PNP31" s="27"/>
      <c r="PNQ31" s="27"/>
      <c r="PNR31" s="27"/>
      <c r="PNS31" s="27"/>
      <c r="PNT31" s="28"/>
      <c r="PNU31" s="17"/>
      <c r="PNV31" s="27"/>
      <c r="PNW31" s="27"/>
      <c r="PNX31" s="27"/>
      <c r="PNY31" s="27"/>
      <c r="PNZ31" s="27"/>
      <c r="POA31" s="27"/>
      <c r="POB31" s="28"/>
      <c r="POC31" s="17"/>
      <c r="POD31" s="27"/>
      <c r="POE31" s="27"/>
      <c r="POF31" s="27"/>
      <c r="POG31" s="27"/>
      <c r="POH31" s="27"/>
      <c r="POI31" s="27"/>
      <c r="POJ31" s="28"/>
      <c r="POK31" s="17"/>
      <c r="POL31" s="27"/>
      <c r="POM31" s="27"/>
      <c r="PON31" s="27"/>
      <c r="POO31" s="27"/>
      <c r="POP31" s="27"/>
      <c r="POQ31" s="27"/>
      <c r="POR31" s="28"/>
      <c r="POS31" s="17"/>
      <c r="POT31" s="27"/>
      <c r="POU31" s="27"/>
      <c r="POV31" s="27"/>
      <c r="POW31" s="27"/>
      <c r="POX31" s="27"/>
      <c r="POY31" s="27"/>
      <c r="POZ31" s="28"/>
      <c r="PPA31" s="17"/>
      <c r="PPB31" s="27"/>
      <c r="PPC31" s="27"/>
      <c r="PPD31" s="27"/>
      <c r="PPE31" s="27"/>
      <c r="PPF31" s="27"/>
      <c r="PPG31" s="27"/>
      <c r="PPH31" s="28"/>
      <c r="PPI31" s="17"/>
      <c r="PPJ31" s="27"/>
      <c r="PPK31" s="27"/>
      <c r="PPL31" s="27"/>
      <c r="PPM31" s="27"/>
      <c r="PPN31" s="27"/>
      <c r="PPO31" s="27"/>
      <c r="PPP31" s="28"/>
      <c r="PPQ31" s="17"/>
      <c r="PPR31" s="27"/>
      <c r="PPS31" s="27"/>
      <c r="PPT31" s="27"/>
      <c r="PPU31" s="27"/>
      <c r="PPV31" s="27"/>
      <c r="PPW31" s="27"/>
      <c r="PPX31" s="28"/>
      <c r="PPY31" s="17"/>
      <c r="PPZ31" s="27"/>
      <c r="PQA31" s="27"/>
      <c r="PQB31" s="27"/>
      <c r="PQC31" s="27"/>
      <c r="PQD31" s="27"/>
      <c r="PQE31" s="27"/>
      <c r="PQF31" s="28"/>
      <c r="PQG31" s="17"/>
      <c r="PQH31" s="27"/>
      <c r="PQI31" s="27"/>
      <c r="PQJ31" s="27"/>
      <c r="PQK31" s="27"/>
      <c r="PQL31" s="27"/>
      <c r="PQM31" s="27"/>
      <c r="PQN31" s="28"/>
      <c r="PQO31" s="17"/>
      <c r="PQP31" s="27"/>
      <c r="PQQ31" s="27"/>
      <c r="PQR31" s="27"/>
      <c r="PQS31" s="27"/>
      <c r="PQT31" s="27"/>
      <c r="PQU31" s="27"/>
      <c r="PQV31" s="28"/>
      <c r="PQW31" s="17"/>
      <c r="PQX31" s="27"/>
      <c r="PQY31" s="27"/>
      <c r="PQZ31" s="27"/>
      <c r="PRA31" s="27"/>
      <c r="PRB31" s="27"/>
      <c r="PRC31" s="27"/>
      <c r="PRD31" s="28"/>
      <c r="PRE31" s="17"/>
      <c r="PRF31" s="27"/>
      <c r="PRG31" s="27"/>
      <c r="PRH31" s="27"/>
      <c r="PRI31" s="27"/>
      <c r="PRJ31" s="27"/>
      <c r="PRK31" s="27"/>
      <c r="PRL31" s="28"/>
      <c r="PRM31" s="17"/>
      <c r="PRN31" s="27"/>
      <c r="PRO31" s="27"/>
      <c r="PRP31" s="27"/>
      <c r="PRQ31" s="27"/>
      <c r="PRR31" s="27"/>
      <c r="PRS31" s="27"/>
      <c r="PRT31" s="28"/>
      <c r="PRU31" s="17"/>
      <c r="PRV31" s="27"/>
      <c r="PRW31" s="27"/>
      <c r="PRX31" s="27"/>
      <c r="PRY31" s="27"/>
      <c r="PRZ31" s="27"/>
      <c r="PSA31" s="27"/>
      <c r="PSB31" s="28"/>
      <c r="PSC31" s="17"/>
      <c r="PSD31" s="27"/>
      <c r="PSE31" s="27"/>
      <c r="PSF31" s="27"/>
      <c r="PSG31" s="27"/>
      <c r="PSH31" s="27"/>
      <c r="PSI31" s="27"/>
      <c r="PSJ31" s="28"/>
      <c r="PSK31" s="17"/>
      <c r="PSL31" s="27"/>
      <c r="PSM31" s="27"/>
      <c r="PSN31" s="27"/>
      <c r="PSO31" s="27"/>
      <c r="PSP31" s="27"/>
      <c r="PSQ31" s="27"/>
      <c r="PSR31" s="28"/>
      <c r="PSS31" s="17"/>
      <c r="PST31" s="27"/>
      <c r="PSU31" s="27"/>
      <c r="PSV31" s="27"/>
      <c r="PSW31" s="27"/>
      <c r="PSX31" s="27"/>
      <c r="PSY31" s="27"/>
      <c r="PSZ31" s="28"/>
      <c r="PTA31" s="17"/>
      <c r="PTB31" s="27"/>
      <c r="PTC31" s="27"/>
      <c r="PTD31" s="27"/>
      <c r="PTE31" s="27"/>
      <c r="PTF31" s="27"/>
      <c r="PTG31" s="27"/>
      <c r="PTH31" s="28"/>
      <c r="PTI31" s="17"/>
      <c r="PTJ31" s="27"/>
      <c r="PTK31" s="27"/>
      <c r="PTL31" s="27"/>
      <c r="PTM31" s="27"/>
      <c r="PTN31" s="27"/>
      <c r="PTO31" s="27"/>
      <c r="PTP31" s="28"/>
      <c r="PTQ31" s="17"/>
      <c r="PTR31" s="27"/>
      <c r="PTS31" s="27"/>
      <c r="PTT31" s="27"/>
      <c r="PTU31" s="27"/>
      <c r="PTV31" s="27"/>
      <c r="PTW31" s="27"/>
      <c r="PTX31" s="28"/>
      <c r="PTY31" s="17"/>
      <c r="PTZ31" s="27"/>
      <c r="PUA31" s="27"/>
      <c r="PUB31" s="27"/>
      <c r="PUC31" s="27"/>
      <c r="PUD31" s="27"/>
      <c r="PUE31" s="27"/>
      <c r="PUF31" s="28"/>
      <c r="PUG31" s="17"/>
      <c r="PUH31" s="27"/>
      <c r="PUI31" s="27"/>
      <c r="PUJ31" s="27"/>
      <c r="PUK31" s="27"/>
      <c r="PUL31" s="27"/>
      <c r="PUM31" s="27"/>
      <c r="PUN31" s="28"/>
      <c r="PUO31" s="17"/>
      <c r="PUP31" s="27"/>
      <c r="PUQ31" s="27"/>
      <c r="PUR31" s="27"/>
      <c r="PUS31" s="27"/>
      <c r="PUT31" s="27"/>
      <c r="PUU31" s="27"/>
      <c r="PUV31" s="28"/>
      <c r="PUW31" s="17"/>
      <c r="PUX31" s="27"/>
      <c r="PUY31" s="27"/>
      <c r="PUZ31" s="27"/>
      <c r="PVA31" s="27"/>
      <c r="PVB31" s="27"/>
      <c r="PVC31" s="27"/>
      <c r="PVD31" s="28"/>
      <c r="PVE31" s="17"/>
      <c r="PVF31" s="27"/>
      <c r="PVG31" s="27"/>
      <c r="PVH31" s="27"/>
      <c r="PVI31" s="27"/>
      <c r="PVJ31" s="27"/>
      <c r="PVK31" s="27"/>
      <c r="PVL31" s="28"/>
      <c r="PVM31" s="17"/>
      <c r="PVN31" s="27"/>
      <c r="PVO31" s="27"/>
      <c r="PVP31" s="27"/>
      <c r="PVQ31" s="27"/>
      <c r="PVR31" s="27"/>
      <c r="PVS31" s="27"/>
      <c r="PVT31" s="28"/>
      <c r="PVU31" s="17"/>
      <c r="PVV31" s="27"/>
      <c r="PVW31" s="27"/>
      <c r="PVX31" s="27"/>
      <c r="PVY31" s="27"/>
      <c r="PVZ31" s="27"/>
      <c r="PWA31" s="27"/>
      <c r="PWB31" s="28"/>
      <c r="PWC31" s="17"/>
      <c r="PWD31" s="27"/>
      <c r="PWE31" s="27"/>
      <c r="PWF31" s="27"/>
      <c r="PWG31" s="27"/>
      <c r="PWH31" s="27"/>
      <c r="PWI31" s="27"/>
      <c r="PWJ31" s="28"/>
      <c r="PWK31" s="17"/>
      <c r="PWL31" s="27"/>
      <c r="PWM31" s="27"/>
      <c r="PWN31" s="27"/>
      <c r="PWO31" s="27"/>
      <c r="PWP31" s="27"/>
      <c r="PWQ31" s="27"/>
      <c r="PWR31" s="28"/>
      <c r="PWS31" s="17"/>
      <c r="PWT31" s="27"/>
      <c r="PWU31" s="27"/>
      <c r="PWV31" s="27"/>
      <c r="PWW31" s="27"/>
      <c r="PWX31" s="27"/>
      <c r="PWY31" s="27"/>
      <c r="PWZ31" s="28"/>
      <c r="PXA31" s="17"/>
      <c r="PXB31" s="27"/>
      <c r="PXC31" s="27"/>
      <c r="PXD31" s="27"/>
      <c r="PXE31" s="27"/>
      <c r="PXF31" s="27"/>
      <c r="PXG31" s="27"/>
      <c r="PXH31" s="28"/>
      <c r="PXI31" s="17"/>
      <c r="PXJ31" s="27"/>
      <c r="PXK31" s="27"/>
      <c r="PXL31" s="27"/>
      <c r="PXM31" s="27"/>
      <c r="PXN31" s="27"/>
      <c r="PXO31" s="27"/>
      <c r="PXP31" s="28"/>
      <c r="PXQ31" s="17"/>
      <c r="PXR31" s="27"/>
      <c r="PXS31" s="27"/>
      <c r="PXT31" s="27"/>
      <c r="PXU31" s="27"/>
      <c r="PXV31" s="27"/>
      <c r="PXW31" s="27"/>
      <c r="PXX31" s="28"/>
      <c r="PXY31" s="17"/>
      <c r="PXZ31" s="27"/>
      <c r="PYA31" s="27"/>
      <c r="PYB31" s="27"/>
      <c r="PYC31" s="27"/>
      <c r="PYD31" s="27"/>
      <c r="PYE31" s="27"/>
      <c r="PYF31" s="28"/>
      <c r="PYG31" s="17"/>
      <c r="PYH31" s="27"/>
      <c r="PYI31" s="27"/>
      <c r="PYJ31" s="27"/>
      <c r="PYK31" s="27"/>
      <c r="PYL31" s="27"/>
      <c r="PYM31" s="27"/>
      <c r="PYN31" s="28"/>
      <c r="PYO31" s="17"/>
      <c r="PYP31" s="27"/>
      <c r="PYQ31" s="27"/>
      <c r="PYR31" s="27"/>
      <c r="PYS31" s="27"/>
      <c r="PYT31" s="27"/>
      <c r="PYU31" s="27"/>
      <c r="PYV31" s="28"/>
      <c r="PYW31" s="17"/>
      <c r="PYX31" s="27"/>
      <c r="PYY31" s="27"/>
      <c r="PYZ31" s="27"/>
      <c r="PZA31" s="27"/>
      <c r="PZB31" s="27"/>
      <c r="PZC31" s="27"/>
      <c r="PZD31" s="28"/>
      <c r="PZE31" s="17"/>
      <c r="PZF31" s="27"/>
      <c r="PZG31" s="27"/>
      <c r="PZH31" s="27"/>
      <c r="PZI31" s="27"/>
      <c r="PZJ31" s="27"/>
      <c r="PZK31" s="27"/>
      <c r="PZL31" s="28"/>
      <c r="PZM31" s="17"/>
      <c r="PZN31" s="27"/>
      <c r="PZO31" s="27"/>
      <c r="PZP31" s="27"/>
      <c r="PZQ31" s="27"/>
      <c r="PZR31" s="27"/>
      <c r="PZS31" s="27"/>
      <c r="PZT31" s="28"/>
      <c r="PZU31" s="17"/>
      <c r="PZV31" s="27"/>
      <c r="PZW31" s="27"/>
      <c r="PZX31" s="27"/>
      <c r="PZY31" s="27"/>
      <c r="PZZ31" s="27"/>
      <c r="QAA31" s="27"/>
      <c r="QAB31" s="28"/>
      <c r="QAC31" s="17"/>
      <c r="QAD31" s="27"/>
      <c r="QAE31" s="27"/>
      <c r="QAF31" s="27"/>
      <c r="QAG31" s="27"/>
      <c r="QAH31" s="27"/>
      <c r="QAI31" s="27"/>
      <c r="QAJ31" s="28"/>
      <c r="QAK31" s="17"/>
      <c r="QAL31" s="27"/>
      <c r="QAM31" s="27"/>
      <c r="QAN31" s="27"/>
      <c r="QAO31" s="27"/>
      <c r="QAP31" s="27"/>
      <c r="QAQ31" s="27"/>
      <c r="QAR31" s="28"/>
      <c r="QAS31" s="17"/>
      <c r="QAT31" s="27"/>
      <c r="QAU31" s="27"/>
      <c r="QAV31" s="27"/>
      <c r="QAW31" s="27"/>
      <c r="QAX31" s="27"/>
      <c r="QAY31" s="27"/>
      <c r="QAZ31" s="28"/>
      <c r="QBA31" s="17"/>
      <c r="QBB31" s="27"/>
      <c r="QBC31" s="27"/>
      <c r="QBD31" s="27"/>
      <c r="QBE31" s="27"/>
      <c r="QBF31" s="27"/>
      <c r="QBG31" s="27"/>
      <c r="QBH31" s="28"/>
      <c r="QBI31" s="17"/>
      <c r="QBJ31" s="27"/>
      <c r="QBK31" s="27"/>
      <c r="QBL31" s="27"/>
      <c r="QBM31" s="27"/>
      <c r="QBN31" s="27"/>
      <c r="QBO31" s="27"/>
      <c r="QBP31" s="28"/>
      <c r="QBQ31" s="17"/>
      <c r="QBR31" s="27"/>
      <c r="QBS31" s="27"/>
      <c r="QBT31" s="27"/>
      <c r="QBU31" s="27"/>
      <c r="QBV31" s="27"/>
      <c r="QBW31" s="27"/>
      <c r="QBX31" s="28"/>
      <c r="QBY31" s="17"/>
      <c r="QBZ31" s="27"/>
      <c r="QCA31" s="27"/>
      <c r="QCB31" s="27"/>
      <c r="QCC31" s="27"/>
      <c r="QCD31" s="27"/>
      <c r="QCE31" s="27"/>
      <c r="QCF31" s="28"/>
      <c r="QCG31" s="17"/>
      <c r="QCH31" s="27"/>
      <c r="QCI31" s="27"/>
      <c r="QCJ31" s="27"/>
      <c r="QCK31" s="27"/>
      <c r="QCL31" s="27"/>
      <c r="QCM31" s="27"/>
      <c r="QCN31" s="28"/>
      <c r="QCO31" s="17"/>
      <c r="QCP31" s="27"/>
      <c r="QCQ31" s="27"/>
      <c r="QCR31" s="27"/>
      <c r="QCS31" s="27"/>
      <c r="QCT31" s="27"/>
      <c r="QCU31" s="27"/>
      <c r="QCV31" s="28"/>
      <c r="QCW31" s="17"/>
      <c r="QCX31" s="27"/>
      <c r="QCY31" s="27"/>
      <c r="QCZ31" s="27"/>
      <c r="QDA31" s="27"/>
      <c r="QDB31" s="27"/>
      <c r="QDC31" s="27"/>
      <c r="QDD31" s="28"/>
      <c r="QDE31" s="17"/>
      <c r="QDF31" s="27"/>
      <c r="QDG31" s="27"/>
      <c r="QDH31" s="27"/>
      <c r="QDI31" s="27"/>
      <c r="QDJ31" s="27"/>
      <c r="QDK31" s="27"/>
      <c r="QDL31" s="28"/>
      <c r="QDM31" s="17"/>
      <c r="QDN31" s="27"/>
      <c r="QDO31" s="27"/>
      <c r="QDP31" s="27"/>
      <c r="QDQ31" s="27"/>
      <c r="QDR31" s="27"/>
      <c r="QDS31" s="27"/>
      <c r="QDT31" s="28"/>
      <c r="QDU31" s="17"/>
      <c r="QDV31" s="27"/>
      <c r="QDW31" s="27"/>
      <c r="QDX31" s="27"/>
      <c r="QDY31" s="27"/>
      <c r="QDZ31" s="27"/>
      <c r="QEA31" s="27"/>
      <c r="QEB31" s="28"/>
      <c r="QEC31" s="17"/>
      <c r="QED31" s="27"/>
      <c r="QEE31" s="27"/>
      <c r="QEF31" s="27"/>
      <c r="QEG31" s="27"/>
      <c r="QEH31" s="27"/>
      <c r="QEI31" s="27"/>
      <c r="QEJ31" s="28"/>
      <c r="QEK31" s="17"/>
      <c r="QEL31" s="27"/>
      <c r="QEM31" s="27"/>
      <c r="QEN31" s="27"/>
      <c r="QEO31" s="27"/>
      <c r="QEP31" s="27"/>
      <c r="QEQ31" s="27"/>
      <c r="QER31" s="28"/>
      <c r="QES31" s="17"/>
      <c r="QET31" s="27"/>
      <c r="QEU31" s="27"/>
      <c r="QEV31" s="27"/>
      <c r="QEW31" s="27"/>
      <c r="QEX31" s="27"/>
      <c r="QEY31" s="27"/>
      <c r="QEZ31" s="28"/>
      <c r="QFA31" s="17"/>
      <c r="QFB31" s="27"/>
      <c r="QFC31" s="27"/>
      <c r="QFD31" s="27"/>
      <c r="QFE31" s="27"/>
      <c r="QFF31" s="27"/>
      <c r="QFG31" s="27"/>
      <c r="QFH31" s="28"/>
      <c r="QFI31" s="17"/>
      <c r="QFJ31" s="27"/>
      <c r="QFK31" s="27"/>
      <c r="QFL31" s="27"/>
      <c r="QFM31" s="27"/>
      <c r="QFN31" s="27"/>
      <c r="QFO31" s="27"/>
      <c r="QFP31" s="28"/>
      <c r="QFQ31" s="17"/>
      <c r="QFR31" s="27"/>
      <c r="QFS31" s="27"/>
      <c r="QFT31" s="27"/>
      <c r="QFU31" s="27"/>
      <c r="QFV31" s="27"/>
      <c r="QFW31" s="27"/>
      <c r="QFX31" s="28"/>
      <c r="QFY31" s="17"/>
      <c r="QFZ31" s="27"/>
      <c r="QGA31" s="27"/>
      <c r="QGB31" s="27"/>
      <c r="QGC31" s="27"/>
      <c r="QGD31" s="27"/>
      <c r="QGE31" s="27"/>
      <c r="QGF31" s="28"/>
      <c r="QGG31" s="17"/>
      <c r="QGH31" s="27"/>
      <c r="QGI31" s="27"/>
      <c r="QGJ31" s="27"/>
      <c r="QGK31" s="27"/>
      <c r="QGL31" s="27"/>
      <c r="QGM31" s="27"/>
      <c r="QGN31" s="28"/>
      <c r="QGO31" s="17"/>
      <c r="QGP31" s="27"/>
      <c r="QGQ31" s="27"/>
      <c r="QGR31" s="27"/>
      <c r="QGS31" s="27"/>
      <c r="QGT31" s="27"/>
      <c r="QGU31" s="27"/>
      <c r="QGV31" s="28"/>
      <c r="QGW31" s="17"/>
      <c r="QGX31" s="27"/>
      <c r="QGY31" s="27"/>
      <c r="QGZ31" s="27"/>
      <c r="QHA31" s="27"/>
      <c r="QHB31" s="27"/>
      <c r="QHC31" s="27"/>
      <c r="QHD31" s="28"/>
      <c r="QHE31" s="17"/>
      <c r="QHF31" s="27"/>
      <c r="QHG31" s="27"/>
      <c r="QHH31" s="27"/>
      <c r="QHI31" s="27"/>
      <c r="QHJ31" s="27"/>
      <c r="QHK31" s="27"/>
      <c r="QHL31" s="28"/>
      <c r="QHM31" s="17"/>
      <c r="QHN31" s="27"/>
      <c r="QHO31" s="27"/>
      <c r="QHP31" s="27"/>
      <c r="QHQ31" s="27"/>
      <c r="QHR31" s="27"/>
      <c r="QHS31" s="27"/>
      <c r="QHT31" s="28"/>
      <c r="QHU31" s="17"/>
      <c r="QHV31" s="27"/>
      <c r="QHW31" s="27"/>
      <c r="QHX31" s="27"/>
      <c r="QHY31" s="27"/>
      <c r="QHZ31" s="27"/>
      <c r="QIA31" s="27"/>
      <c r="QIB31" s="28"/>
      <c r="QIC31" s="17"/>
      <c r="QID31" s="27"/>
      <c r="QIE31" s="27"/>
      <c r="QIF31" s="27"/>
      <c r="QIG31" s="27"/>
      <c r="QIH31" s="27"/>
      <c r="QII31" s="27"/>
      <c r="QIJ31" s="28"/>
      <c r="QIK31" s="17"/>
      <c r="QIL31" s="27"/>
      <c r="QIM31" s="27"/>
      <c r="QIN31" s="27"/>
      <c r="QIO31" s="27"/>
      <c r="QIP31" s="27"/>
      <c r="QIQ31" s="27"/>
      <c r="QIR31" s="28"/>
      <c r="QIS31" s="17"/>
      <c r="QIT31" s="27"/>
      <c r="QIU31" s="27"/>
      <c r="QIV31" s="27"/>
      <c r="QIW31" s="27"/>
      <c r="QIX31" s="27"/>
      <c r="QIY31" s="27"/>
      <c r="QIZ31" s="28"/>
      <c r="QJA31" s="17"/>
      <c r="QJB31" s="27"/>
      <c r="QJC31" s="27"/>
      <c r="QJD31" s="27"/>
      <c r="QJE31" s="27"/>
      <c r="QJF31" s="27"/>
      <c r="QJG31" s="27"/>
      <c r="QJH31" s="28"/>
      <c r="QJI31" s="17"/>
      <c r="QJJ31" s="27"/>
      <c r="QJK31" s="27"/>
      <c r="QJL31" s="27"/>
      <c r="QJM31" s="27"/>
      <c r="QJN31" s="27"/>
      <c r="QJO31" s="27"/>
      <c r="QJP31" s="28"/>
      <c r="QJQ31" s="17"/>
      <c r="QJR31" s="27"/>
      <c r="QJS31" s="27"/>
      <c r="QJT31" s="27"/>
      <c r="QJU31" s="27"/>
      <c r="QJV31" s="27"/>
      <c r="QJW31" s="27"/>
      <c r="QJX31" s="28"/>
      <c r="QJY31" s="17"/>
      <c r="QJZ31" s="27"/>
      <c r="QKA31" s="27"/>
      <c r="QKB31" s="27"/>
      <c r="QKC31" s="27"/>
      <c r="QKD31" s="27"/>
      <c r="QKE31" s="27"/>
      <c r="QKF31" s="28"/>
      <c r="QKG31" s="17"/>
      <c r="QKH31" s="27"/>
      <c r="QKI31" s="27"/>
      <c r="QKJ31" s="27"/>
      <c r="QKK31" s="27"/>
      <c r="QKL31" s="27"/>
      <c r="QKM31" s="27"/>
      <c r="QKN31" s="28"/>
      <c r="QKO31" s="17"/>
      <c r="QKP31" s="27"/>
      <c r="QKQ31" s="27"/>
      <c r="QKR31" s="27"/>
      <c r="QKS31" s="27"/>
      <c r="QKT31" s="27"/>
      <c r="QKU31" s="27"/>
      <c r="QKV31" s="28"/>
      <c r="QKW31" s="17"/>
      <c r="QKX31" s="27"/>
      <c r="QKY31" s="27"/>
      <c r="QKZ31" s="27"/>
      <c r="QLA31" s="27"/>
      <c r="QLB31" s="27"/>
      <c r="QLC31" s="27"/>
      <c r="QLD31" s="28"/>
      <c r="QLE31" s="17"/>
      <c r="QLF31" s="27"/>
      <c r="QLG31" s="27"/>
      <c r="QLH31" s="27"/>
      <c r="QLI31" s="27"/>
      <c r="QLJ31" s="27"/>
      <c r="QLK31" s="27"/>
      <c r="QLL31" s="28"/>
      <c r="QLM31" s="17"/>
      <c r="QLN31" s="27"/>
      <c r="QLO31" s="27"/>
      <c r="QLP31" s="27"/>
      <c r="QLQ31" s="27"/>
      <c r="QLR31" s="27"/>
      <c r="QLS31" s="27"/>
      <c r="QLT31" s="28"/>
      <c r="QLU31" s="17"/>
      <c r="QLV31" s="27"/>
      <c r="QLW31" s="27"/>
      <c r="QLX31" s="27"/>
      <c r="QLY31" s="27"/>
      <c r="QLZ31" s="27"/>
      <c r="QMA31" s="27"/>
      <c r="QMB31" s="28"/>
      <c r="QMC31" s="17"/>
      <c r="QMD31" s="27"/>
      <c r="QME31" s="27"/>
      <c r="QMF31" s="27"/>
      <c r="QMG31" s="27"/>
      <c r="QMH31" s="27"/>
      <c r="QMI31" s="27"/>
      <c r="QMJ31" s="28"/>
      <c r="QMK31" s="17"/>
      <c r="QML31" s="27"/>
      <c r="QMM31" s="27"/>
      <c r="QMN31" s="27"/>
      <c r="QMO31" s="27"/>
      <c r="QMP31" s="27"/>
      <c r="QMQ31" s="27"/>
      <c r="QMR31" s="28"/>
      <c r="QMS31" s="17"/>
      <c r="QMT31" s="27"/>
      <c r="QMU31" s="27"/>
      <c r="QMV31" s="27"/>
      <c r="QMW31" s="27"/>
      <c r="QMX31" s="27"/>
      <c r="QMY31" s="27"/>
      <c r="QMZ31" s="28"/>
      <c r="QNA31" s="17"/>
      <c r="QNB31" s="27"/>
      <c r="QNC31" s="27"/>
      <c r="QND31" s="27"/>
      <c r="QNE31" s="27"/>
      <c r="QNF31" s="27"/>
      <c r="QNG31" s="27"/>
      <c r="QNH31" s="28"/>
      <c r="QNI31" s="17"/>
      <c r="QNJ31" s="27"/>
      <c r="QNK31" s="27"/>
      <c r="QNL31" s="27"/>
      <c r="QNM31" s="27"/>
      <c r="QNN31" s="27"/>
      <c r="QNO31" s="27"/>
      <c r="QNP31" s="28"/>
      <c r="QNQ31" s="17"/>
      <c r="QNR31" s="27"/>
      <c r="QNS31" s="27"/>
      <c r="QNT31" s="27"/>
      <c r="QNU31" s="27"/>
      <c r="QNV31" s="27"/>
      <c r="QNW31" s="27"/>
      <c r="QNX31" s="28"/>
      <c r="QNY31" s="17"/>
      <c r="QNZ31" s="27"/>
      <c r="QOA31" s="27"/>
      <c r="QOB31" s="27"/>
      <c r="QOC31" s="27"/>
      <c r="QOD31" s="27"/>
      <c r="QOE31" s="27"/>
      <c r="QOF31" s="28"/>
      <c r="QOG31" s="17"/>
      <c r="QOH31" s="27"/>
      <c r="QOI31" s="27"/>
      <c r="QOJ31" s="27"/>
      <c r="QOK31" s="27"/>
      <c r="QOL31" s="27"/>
      <c r="QOM31" s="27"/>
      <c r="QON31" s="28"/>
      <c r="QOO31" s="17"/>
      <c r="QOP31" s="27"/>
      <c r="QOQ31" s="27"/>
      <c r="QOR31" s="27"/>
      <c r="QOS31" s="27"/>
      <c r="QOT31" s="27"/>
      <c r="QOU31" s="27"/>
      <c r="QOV31" s="28"/>
      <c r="QOW31" s="17"/>
      <c r="QOX31" s="27"/>
      <c r="QOY31" s="27"/>
      <c r="QOZ31" s="27"/>
      <c r="QPA31" s="27"/>
      <c r="QPB31" s="27"/>
      <c r="QPC31" s="27"/>
      <c r="QPD31" s="28"/>
      <c r="QPE31" s="17"/>
      <c r="QPF31" s="27"/>
      <c r="QPG31" s="27"/>
      <c r="QPH31" s="27"/>
      <c r="QPI31" s="27"/>
      <c r="QPJ31" s="27"/>
      <c r="QPK31" s="27"/>
      <c r="QPL31" s="28"/>
      <c r="QPM31" s="17"/>
      <c r="QPN31" s="27"/>
      <c r="QPO31" s="27"/>
      <c r="QPP31" s="27"/>
      <c r="QPQ31" s="27"/>
      <c r="QPR31" s="27"/>
      <c r="QPS31" s="27"/>
      <c r="QPT31" s="28"/>
      <c r="QPU31" s="17"/>
      <c r="QPV31" s="27"/>
      <c r="QPW31" s="27"/>
      <c r="QPX31" s="27"/>
      <c r="QPY31" s="27"/>
      <c r="QPZ31" s="27"/>
      <c r="QQA31" s="27"/>
      <c r="QQB31" s="28"/>
      <c r="QQC31" s="17"/>
      <c r="QQD31" s="27"/>
      <c r="QQE31" s="27"/>
      <c r="QQF31" s="27"/>
      <c r="QQG31" s="27"/>
      <c r="QQH31" s="27"/>
      <c r="QQI31" s="27"/>
      <c r="QQJ31" s="28"/>
      <c r="QQK31" s="17"/>
      <c r="QQL31" s="27"/>
      <c r="QQM31" s="27"/>
      <c r="QQN31" s="27"/>
      <c r="QQO31" s="27"/>
      <c r="QQP31" s="27"/>
      <c r="QQQ31" s="27"/>
      <c r="QQR31" s="28"/>
      <c r="QQS31" s="17"/>
      <c r="QQT31" s="27"/>
      <c r="QQU31" s="27"/>
      <c r="QQV31" s="27"/>
      <c r="QQW31" s="27"/>
      <c r="QQX31" s="27"/>
      <c r="QQY31" s="27"/>
      <c r="QQZ31" s="28"/>
      <c r="QRA31" s="17"/>
      <c r="QRB31" s="27"/>
      <c r="QRC31" s="27"/>
      <c r="QRD31" s="27"/>
      <c r="QRE31" s="27"/>
      <c r="QRF31" s="27"/>
      <c r="QRG31" s="27"/>
      <c r="QRH31" s="28"/>
      <c r="QRI31" s="17"/>
      <c r="QRJ31" s="27"/>
      <c r="QRK31" s="27"/>
      <c r="QRL31" s="27"/>
      <c r="QRM31" s="27"/>
      <c r="QRN31" s="27"/>
      <c r="QRO31" s="27"/>
      <c r="QRP31" s="28"/>
      <c r="QRQ31" s="17"/>
      <c r="QRR31" s="27"/>
      <c r="QRS31" s="27"/>
      <c r="QRT31" s="27"/>
      <c r="QRU31" s="27"/>
      <c r="QRV31" s="27"/>
      <c r="QRW31" s="27"/>
      <c r="QRX31" s="28"/>
      <c r="QRY31" s="17"/>
      <c r="QRZ31" s="27"/>
      <c r="QSA31" s="27"/>
      <c r="QSB31" s="27"/>
      <c r="QSC31" s="27"/>
      <c r="QSD31" s="27"/>
      <c r="QSE31" s="27"/>
      <c r="QSF31" s="28"/>
      <c r="QSG31" s="17"/>
      <c r="QSH31" s="27"/>
      <c r="QSI31" s="27"/>
      <c r="QSJ31" s="27"/>
      <c r="QSK31" s="27"/>
      <c r="QSL31" s="27"/>
      <c r="QSM31" s="27"/>
      <c r="QSN31" s="28"/>
      <c r="QSO31" s="17"/>
      <c r="QSP31" s="27"/>
      <c r="QSQ31" s="27"/>
      <c r="QSR31" s="27"/>
      <c r="QSS31" s="27"/>
      <c r="QST31" s="27"/>
      <c r="QSU31" s="27"/>
      <c r="QSV31" s="28"/>
      <c r="QSW31" s="17"/>
      <c r="QSX31" s="27"/>
      <c r="QSY31" s="27"/>
      <c r="QSZ31" s="27"/>
      <c r="QTA31" s="27"/>
      <c r="QTB31" s="27"/>
      <c r="QTC31" s="27"/>
      <c r="QTD31" s="28"/>
      <c r="QTE31" s="17"/>
      <c r="QTF31" s="27"/>
      <c r="QTG31" s="27"/>
      <c r="QTH31" s="27"/>
      <c r="QTI31" s="27"/>
      <c r="QTJ31" s="27"/>
      <c r="QTK31" s="27"/>
      <c r="QTL31" s="28"/>
      <c r="QTM31" s="17"/>
      <c r="QTN31" s="27"/>
      <c r="QTO31" s="27"/>
      <c r="QTP31" s="27"/>
      <c r="QTQ31" s="27"/>
      <c r="QTR31" s="27"/>
      <c r="QTS31" s="27"/>
      <c r="QTT31" s="28"/>
      <c r="QTU31" s="17"/>
      <c r="QTV31" s="27"/>
      <c r="QTW31" s="27"/>
      <c r="QTX31" s="27"/>
      <c r="QTY31" s="27"/>
      <c r="QTZ31" s="27"/>
      <c r="QUA31" s="27"/>
      <c r="QUB31" s="28"/>
      <c r="QUC31" s="17"/>
      <c r="QUD31" s="27"/>
      <c r="QUE31" s="27"/>
      <c r="QUF31" s="27"/>
      <c r="QUG31" s="27"/>
      <c r="QUH31" s="27"/>
      <c r="QUI31" s="27"/>
      <c r="QUJ31" s="28"/>
      <c r="QUK31" s="17"/>
      <c r="QUL31" s="27"/>
      <c r="QUM31" s="27"/>
      <c r="QUN31" s="27"/>
      <c r="QUO31" s="27"/>
      <c r="QUP31" s="27"/>
      <c r="QUQ31" s="27"/>
      <c r="QUR31" s="28"/>
      <c r="QUS31" s="17"/>
      <c r="QUT31" s="27"/>
      <c r="QUU31" s="27"/>
      <c r="QUV31" s="27"/>
      <c r="QUW31" s="27"/>
      <c r="QUX31" s="27"/>
      <c r="QUY31" s="27"/>
      <c r="QUZ31" s="28"/>
      <c r="QVA31" s="17"/>
      <c r="QVB31" s="27"/>
      <c r="QVC31" s="27"/>
      <c r="QVD31" s="27"/>
      <c r="QVE31" s="27"/>
      <c r="QVF31" s="27"/>
      <c r="QVG31" s="27"/>
      <c r="QVH31" s="28"/>
      <c r="QVI31" s="17"/>
      <c r="QVJ31" s="27"/>
      <c r="QVK31" s="27"/>
      <c r="QVL31" s="27"/>
      <c r="QVM31" s="27"/>
      <c r="QVN31" s="27"/>
      <c r="QVO31" s="27"/>
      <c r="QVP31" s="28"/>
      <c r="QVQ31" s="17"/>
      <c r="QVR31" s="27"/>
      <c r="QVS31" s="27"/>
      <c r="QVT31" s="27"/>
      <c r="QVU31" s="27"/>
      <c r="QVV31" s="27"/>
      <c r="QVW31" s="27"/>
      <c r="QVX31" s="28"/>
      <c r="QVY31" s="17"/>
      <c r="QVZ31" s="27"/>
      <c r="QWA31" s="27"/>
      <c r="QWB31" s="27"/>
      <c r="QWC31" s="27"/>
      <c r="QWD31" s="27"/>
      <c r="QWE31" s="27"/>
      <c r="QWF31" s="28"/>
      <c r="QWG31" s="17"/>
      <c r="QWH31" s="27"/>
      <c r="QWI31" s="27"/>
      <c r="QWJ31" s="27"/>
      <c r="QWK31" s="27"/>
      <c r="QWL31" s="27"/>
      <c r="QWM31" s="27"/>
      <c r="QWN31" s="28"/>
      <c r="QWO31" s="17"/>
      <c r="QWP31" s="27"/>
      <c r="QWQ31" s="27"/>
      <c r="QWR31" s="27"/>
      <c r="QWS31" s="27"/>
      <c r="QWT31" s="27"/>
      <c r="QWU31" s="27"/>
      <c r="QWV31" s="28"/>
      <c r="QWW31" s="17"/>
      <c r="QWX31" s="27"/>
      <c r="QWY31" s="27"/>
      <c r="QWZ31" s="27"/>
      <c r="QXA31" s="27"/>
      <c r="QXB31" s="27"/>
      <c r="QXC31" s="27"/>
      <c r="QXD31" s="28"/>
      <c r="QXE31" s="17"/>
      <c r="QXF31" s="27"/>
      <c r="QXG31" s="27"/>
      <c r="QXH31" s="27"/>
      <c r="QXI31" s="27"/>
      <c r="QXJ31" s="27"/>
      <c r="QXK31" s="27"/>
      <c r="QXL31" s="28"/>
      <c r="QXM31" s="17"/>
      <c r="QXN31" s="27"/>
      <c r="QXO31" s="27"/>
      <c r="QXP31" s="27"/>
      <c r="QXQ31" s="27"/>
      <c r="QXR31" s="27"/>
      <c r="QXS31" s="27"/>
      <c r="QXT31" s="28"/>
      <c r="QXU31" s="17"/>
      <c r="QXV31" s="27"/>
      <c r="QXW31" s="27"/>
      <c r="QXX31" s="27"/>
      <c r="QXY31" s="27"/>
      <c r="QXZ31" s="27"/>
      <c r="QYA31" s="27"/>
      <c r="QYB31" s="28"/>
      <c r="QYC31" s="17"/>
      <c r="QYD31" s="27"/>
      <c r="QYE31" s="27"/>
      <c r="QYF31" s="27"/>
      <c r="QYG31" s="27"/>
      <c r="QYH31" s="27"/>
      <c r="QYI31" s="27"/>
      <c r="QYJ31" s="28"/>
      <c r="QYK31" s="17"/>
      <c r="QYL31" s="27"/>
      <c r="QYM31" s="27"/>
      <c r="QYN31" s="27"/>
      <c r="QYO31" s="27"/>
      <c r="QYP31" s="27"/>
      <c r="QYQ31" s="27"/>
      <c r="QYR31" s="28"/>
      <c r="QYS31" s="17"/>
      <c r="QYT31" s="27"/>
      <c r="QYU31" s="27"/>
      <c r="QYV31" s="27"/>
      <c r="QYW31" s="27"/>
      <c r="QYX31" s="27"/>
      <c r="QYY31" s="27"/>
      <c r="QYZ31" s="28"/>
      <c r="QZA31" s="17"/>
      <c r="QZB31" s="27"/>
      <c r="QZC31" s="27"/>
      <c r="QZD31" s="27"/>
      <c r="QZE31" s="27"/>
      <c r="QZF31" s="27"/>
      <c r="QZG31" s="27"/>
      <c r="QZH31" s="28"/>
      <c r="QZI31" s="17"/>
      <c r="QZJ31" s="27"/>
      <c r="QZK31" s="27"/>
      <c r="QZL31" s="27"/>
      <c r="QZM31" s="27"/>
      <c r="QZN31" s="27"/>
      <c r="QZO31" s="27"/>
      <c r="QZP31" s="28"/>
      <c r="QZQ31" s="17"/>
      <c r="QZR31" s="27"/>
      <c r="QZS31" s="27"/>
      <c r="QZT31" s="27"/>
      <c r="QZU31" s="27"/>
      <c r="QZV31" s="27"/>
      <c r="QZW31" s="27"/>
      <c r="QZX31" s="28"/>
      <c r="QZY31" s="17"/>
      <c r="QZZ31" s="27"/>
      <c r="RAA31" s="27"/>
      <c r="RAB31" s="27"/>
      <c r="RAC31" s="27"/>
      <c r="RAD31" s="27"/>
      <c r="RAE31" s="27"/>
      <c r="RAF31" s="28"/>
      <c r="RAG31" s="17"/>
      <c r="RAH31" s="27"/>
      <c r="RAI31" s="27"/>
      <c r="RAJ31" s="27"/>
      <c r="RAK31" s="27"/>
      <c r="RAL31" s="27"/>
      <c r="RAM31" s="27"/>
      <c r="RAN31" s="28"/>
      <c r="RAO31" s="17"/>
      <c r="RAP31" s="27"/>
      <c r="RAQ31" s="27"/>
      <c r="RAR31" s="27"/>
      <c r="RAS31" s="27"/>
      <c r="RAT31" s="27"/>
      <c r="RAU31" s="27"/>
      <c r="RAV31" s="28"/>
      <c r="RAW31" s="17"/>
      <c r="RAX31" s="27"/>
      <c r="RAY31" s="27"/>
      <c r="RAZ31" s="27"/>
      <c r="RBA31" s="27"/>
      <c r="RBB31" s="27"/>
      <c r="RBC31" s="27"/>
      <c r="RBD31" s="28"/>
      <c r="RBE31" s="17"/>
      <c r="RBF31" s="27"/>
      <c r="RBG31" s="27"/>
      <c r="RBH31" s="27"/>
      <c r="RBI31" s="27"/>
      <c r="RBJ31" s="27"/>
      <c r="RBK31" s="27"/>
      <c r="RBL31" s="28"/>
      <c r="RBM31" s="17"/>
      <c r="RBN31" s="27"/>
      <c r="RBO31" s="27"/>
      <c r="RBP31" s="27"/>
      <c r="RBQ31" s="27"/>
      <c r="RBR31" s="27"/>
      <c r="RBS31" s="27"/>
      <c r="RBT31" s="28"/>
      <c r="RBU31" s="17"/>
      <c r="RBV31" s="27"/>
      <c r="RBW31" s="27"/>
      <c r="RBX31" s="27"/>
      <c r="RBY31" s="27"/>
      <c r="RBZ31" s="27"/>
      <c r="RCA31" s="27"/>
      <c r="RCB31" s="28"/>
      <c r="RCC31" s="17"/>
      <c r="RCD31" s="27"/>
      <c r="RCE31" s="27"/>
      <c r="RCF31" s="27"/>
      <c r="RCG31" s="27"/>
      <c r="RCH31" s="27"/>
      <c r="RCI31" s="27"/>
      <c r="RCJ31" s="28"/>
      <c r="RCK31" s="17"/>
      <c r="RCL31" s="27"/>
      <c r="RCM31" s="27"/>
      <c r="RCN31" s="27"/>
      <c r="RCO31" s="27"/>
      <c r="RCP31" s="27"/>
      <c r="RCQ31" s="27"/>
      <c r="RCR31" s="28"/>
      <c r="RCS31" s="17"/>
      <c r="RCT31" s="27"/>
      <c r="RCU31" s="27"/>
      <c r="RCV31" s="27"/>
      <c r="RCW31" s="27"/>
      <c r="RCX31" s="27"/>
      <c r="RCY31" s="27"/>
      <c r="RCZ31" s="28"/>
      <c r="RDA31" s="17"/>
      <c r="RDB31" s="27"/>
      <c r="RDC31" s="27"/>
      <c r="RDD31" s="27"/>
      <c r="RDE31" s="27"/>
      <c r="RDF31" s="27"/>
      <c r="RDG31" s="27"/>
      <c r="RDH31" s="28"/>
      <c r="RDI31" s="17"/>
      <c r="RDJ31" s="27"/>
      <c r="RDK31" s="27"/>
      <c r="RDL31" s="27"/>
      <c r="RDM31" s="27"/>
      <c r="RDN31" s="27"/>
      <c r="RDO31" s="27"/>
      <c r="RDP31" s="28"/>
      <c r="RDQ31" s="17"/>
      <c r="RDR31" s="27"/>
      <c r="RDS31" s="27"/>
      <c r="RDT31" s="27"/>
      <c r="RDU31" s="27"/>
      <c r="RDV31" s="27"/>
      <c r="RDW31" s="27"/>
      <c r="RDX31" s="28"/>
      <c r="RDY31" s="17"/>
      <c r="RDZ31" s="27"/>
      <c r="REA31" s="27"/>
      <c r="REB31" s="27"/>
      <c r="REC31" s="27"/>
      <c r="RED31" s="27"/>
      <c r="REE31" s="27"/>
      <c r="REF31" s="28"/>
      <c r="REG31" s="17"/>
      <c r="REH31" s="27"/>
      <c r="REI31" s="27"/>
      <c r="REJ31" s="27"/>
      <c r="REK31" s="27"/>
      <c r="REL31" s="27"/>
      <c r="REM31" s="27"/>
      <c r="REN31" s="28"/>
      <c r="REO31" s="17"/>
      <c r="REP31" s="27"/>
      <c r="REQ31" s="27"/>
      <c r="RER31" s="27"/>
      <c r="RES31" s="27"/>
      <c r="RET31" s="27"/>
      <c r="REU31" s="27"/>
      <c r="REV31" s="28"/>
      <c r="REW31" s="17"/>
      <c r="REX31" s="27"/>
      <c r="REY31" s="27"/>
      <c r="REZ31" s="27"/>
      <c r="RFA31" s="27"/>
      <c r="RFB31" s="27"/>
      <c r="RFC31" s="27"/>
      <c r="RFD31" s="28"/>
      <c r="RFE31" s="17"/>
      <c r="RFF31" s="27"/>
      <c r="RFG31" s="27"/>
      <c r="RFH31" s="27"/>
      <c r="RFI31" s="27"/>
      <c r="RFJ31" s="27"/>
      <c r="RFK31" s="27"/>
      <c r="RFL31" s="28"/>
      <c r="RFM31" s="17"/>
      <c r="RFN31" s="27"/>
      <c r="RFO31" s="27"/>
      <c r="RFP31" s="27"/>
      <c r="RFQ31" s="27"/>
      <c r="RFR31" s="27"/>
      <c r="RFS31" s="27"/>
      <c r="RFT31" s="28"/>
      <c r="RFU31" s="17"/>
      <c r="RFV31" s="27"/>
      <c r="RFW31" s="27"/>
      <c r="RFX31" s="27"/>
      <c r="RFY31" s="27"/>
      <c r="RFZ31" s="27"/>
      <c r="RGA31" s="27"/>
      <c r="RGB31" s="28"/>
      <c r="RGC31" s="17"/>
      <c r="RGD31" s="27"/>
      <c r="RGE31" s="27"/>
      <c r="RGF31" s="27"/>
      <c r="RGG31" s="27"/>
      <c r="RGH31" s="27"/>
      <c r="RGI31" s="27"/>
      <c r="RGJ31" s="28"/>
      <c r="RGK31" s="17"/>
      <c r="RGL31" s="27"/>
      <c r="RGM31" s="27"/>
      <c r="RGN31" s="27"/>
      <c r="RGO31" s="27"/>
      <c r="RGP31" s="27"/>
      <c r="RGQ31" s="27"/>
      <c r="RGR31" s="28"/>
      <c r="RGS31" s="17"/>
      <c r="RGT31" s="27"/>
      <c r="RGU31" s="27"/>
      <c r="RGV31" s="27"/>
      <c r="RGW31" s="27"/>
      <c r="RGX31" s="27"/>
      <c r="RGY31" s="27"/>
      <c r="RGZ31" s="28"/>
      <c r="RHA31" s="17"/>
      <c r="RHB31" s="27"/>
      <c r="RHC31" s="27"/>
      <c r="RHD31" s="27"/>
      <c r="RHE31" s="27"/>
      <c r="RHF31" s="27"/>
      <c r="RHG31" s="27"/>
      <c r="RHH31" s="28"/>
      <c r="RHI31" s="17"/>
      <c r="RHJ31" s="27"/>
      <c r="RHK31" s="27"/>
      <c r="RHL31" s="27"/>
      <c r="RHM31" s="27"/>
      <c r="RHN31" s="27"/>
      <c r="RHO31" s="27"/>
      <c r="RHP31" s="28"/>
      <c r="RHQ31" s="17"/>
      <c r="RHR31" s="27"/>
      <c r="RHS31" s="27"/>
      <c r="RHT31" s="27"/>
      <c r="RHU31" s="27"/>
      <c r="RHV31" s="27"/>
      <c r="RHW31" s="27"/>
      <c r="RHX31" s="28"/>
      <c r="RHY31" s="17"/>
      <c r="RHZ31" s="27"/>
      <c r="RIA31" s="27"/>
      <c r="RIB31" s="27"/>
      <c r="RIC31" s="27"/>
      <c r="RID31" s="27"/>
      <c r="RIE31" s="27"/>
      <c r="RIF31" s="28"/>
      <c r="RIG31" s="17"/>
      <c r="RIH31" s="27"/>
      <c r="RII31" s="27"/>
      <c r="RIJ31" s="27"/>
      <c r="RIK31" s="27"/>
      <c r="RIL31" s="27"/>
      <c r="RIM31" s="27"/>
      <c r="RIN31" s="28"/>
      <c r="RIO31" s="17"/>
      <c r="RIP31" s="27"/>
      <c r="RIQ31" s="27"/>
      <c r="RIR31" s="27"/>
      <c r="RIS31" s="27"/>
      <c r="RIT31" s="27"/>
      <c r="RIU31" s="27"/>
      <c r="RIV31" s="28"/>
      <c r="RIW31" s="17"/>
      <c r="RIX31" s="27"/>
      <c r="RIY31" s="27"/>
      <c r="RIZ31" s="27"/>
      <c r="RJA31" s="27"/>
      <c r="RJB31" s="27"/>
      <c r="RJC31" s="27"/>
      <c r="RJD31" s="28"/>
      <c r="RJE31" s="17"/>
      <c r="RJF31" s="27"/>
      <c r="RJG31" s="27"/>
      <c r="RJH31" s="27"/>
      <c r="RJI31" s="27"/>
      <c r="RJJ31" s="27"/>
      <c r="RJK31" s="27"/>
      <c r="RJL31" s="28"/>
      <c r="RJM31" s="17"/>
      <c r="RJN31" s="27"/>
      <c r="RJO31" s="27"/>
      <c r="RJP31" s="27"/>
      <c r="RJQ31" s="27"/>
      <c r="RJR31" s="27"/>
      <c r="RJS31" s="27"/>
      <c r="RJT31" s="28"/>
      <c r="RJU31" s="17"/>
      <c r="RJV31" s="27"/>
      <c r="RJW31" s="27"/>
      <c r="RJX31" s="27"/>
      <c r="RJY31" s="27"/>
      <c r="RJZ31" s="27"/>
      <c r="RKA31" s="27"/>
      <c r="RKB31" s="28"/>
      <c r="RKC31" s="17"/>
      <c r="RKD31" s="27"/>
      <c r="RKE31" s="27"/>
      <c r="RKF31" s="27"/>
      <c r="RKG31" s="27"/>
      <c r="RKH31" s="27"/>
      <c r="RKI31" s="27"/>
      <c r="RKJ31" s="28"/>
      <c r="RKK31" s="17"/>
      <c r="RKL31" s="27"/>
      <c r="RKM31" s="27"/>
      <c r="RKN31" s="27"/>
      <c r="RKO31" s="27"/>
      <c r="RKP31" s="27"/>
      <c r="RKQ31" s="27"/>
      <c r="RKR31" s="28"/>
      <c r="RKS31" s="17"/>
      <c r="RKT31" s="27"/>
      <c r="RKU31" s="27"/>
      <c r="RKV31" s="27"/>
      <c r="RKW31" s="27"/>
      <c r="RKX31" s="27"/>
      <c r="RKY31" s="27"/>
      <c r="RKZ31" s="28"/>
      <c r="RLA31" s="17"/>
      <c r="RLB31" s="27"/>
      <c r="RLC31" s="27"/>
      <c r="RLD31" s="27"/>
      <c r="RLE31" s="27"/>
      <c r="RLF31" s="27"/>
      <c r="RLG31" s="27"/>
      <c r="RLH31" s="28"/>
      <c r="RLI31" s="17"/>
      <c r="RLJ31" s="27"/>
      <c r="RLK31" s="27"/>
      <c r="RLL31" s="27"/>
      <c r="RLM31" s="27"/>
      <c r="RLN31" s="27"/>
      <c r="RLO31" s="27"/>
      <c r="RLP31" s="28"/>
      <c r="RLQ31" s="17"/>
      <c r="RLR31" s="27"/>
      <c r="RLS31" s="27"/>
      <c r="RLT31" s="27"/>
      <c r="RLU31" s="27"/>
      <c r="RLV31" s="27"/>
      <c r="RLW31" s="27"/>
      <c r="RLX31" s="28"/>
      <c r="RLY31" s="17"/>
      <c r="RLZ31" s="27"/>
      <c r="RMA31" s="27"/>
      <c r="RMB31" s="27"/>
      <c r="RMC31" s="27"/>
      <c r="RMD31" s="27"/>
      <c r="RME31" s="27"/>
      <c r="RMF31" s="28"/>
      <c r="RMG31" s="17"/>
      <c r="RMH31" s="27"/>
      <c r="RMI31" s="27"/>
      <c r="RMJ31" s="27"/>
      <c r="RMK31" s="27"/>
      <c r="RML31" s="27"/>
      <c r="RMM31" s="27"/>
      <c r="RMN31" s="28"/>
      <c r="RMO31" s="17"/>
      <c r="RMP31" s="27"/>
      <c r="RMQ31" s="27"/>
      <c r="RMR31" s="27"/>
      <c r="RMS31" s="27"/>
      <c r="RMT31" s="27"/>
      <c r="RMU31" s="27"/>
      <c r="RMV31" s="28"/>
      <c r="RMW31" s="17"/>
      <c r="RMX31" s="27"/>
      <c r="RMY31" s="27"/>
      <c r="RMZ31" s="27"/>
      <c r="RNA31" s="27"/>
      <c r="RNB31" s="27"/>
      <c r="RNC31" s="27"/>
      <c r="RND31" s="28"/>
      <c r="RNE31" s="17"/>
      <c r="RNF31" s="27"/>
      <c r="RNG31" s="27"/>
      <c r="RNH31" s="27"/>
      <c r="RNI31" s="27"/>
      <c r="RNJ31" s="27"/>
      <c r="RNK31" s="27"/>
      <c r="RNL31" s="28"/>
      <c r="RNM31" s="17"/>
      <c r="RNN31" s="27"/>
      <c r="RNO31" s="27"/>
      <c r="RNP31" s="27"/>
      <c r="RNQ31" s="27"/>
      <c r="RNR31" s="27"/>
      <c r="RNS31" s="27"/>
      <c r="RNT31" s="28"/>
      <c r="RNU31" s="17"/>
      <c r="RNV31" s="27"/>
      <c r="RNW31" s="27"/>
      <c r="RNX31" s="27"/>
      <c r="RNY31" s="27"/>
      <c r="RNZ31" s="27"/>
      <c r="ROA31" s="27"/>
      <c r="ROB31" s="28"/>
      <c r="ROC31" s="17"/>
      <c r="ROD31" s="27"/>
      <c r="ROE31" s="27"/>
      <c r="ROF31" s="27"/>
      <c r="ROG31" s="27"/>
      <c r="ROH31" s="27"/>
      <c r="ROI31" s="27"/>
      <c r="ROJ31" s="28"/>
      <c r="ROK31" s="17"/>
      <c r="ROL31" s="27"/>
      <c r="ROM31" s="27"/>
      <c r="RON31" s="27"/>
      <c r="ROO31" s="27"/>
      <c r="ROP31" s="27"/>
      <c r="ROQ31" s="27"/>
      <c r="ROR31" s="28"/>
      <c r="ROS31" s="17"/>
      <c r="ROT31" s="27"/>
      <c r="ROU31" s="27"/>
      <c r="ROV31" s="27"/>
      <c r="ROW31" s="27"/>
      <c r="ROX31" s="27"/>
      <c r="ROY31" s="27"/>
      <c r="ROZ31" s="28"/>
      <c r="RPA31" s="17"/>
      <c r="RPB31" s="27"/>
      <c r="RPC31" s="27"/>
      <c r="RPD31" s="27"/>
      <c r="RPE31" s="27"/>
      <c r="RPF31" s="27"/>
      <c r="RPG31" s="27"/>
      <c r="RPH31" s="28"/>
      <c r="RPI31" s="17"/>
      <c r="RPJ31" s="27"/>
      <c r="RPK31" s="27"/>
      <c r="RPL31" s="27"/>
      <c r="RPM31" s="27"/>
      <c r="RPN31" s="27"/>
      <c r="RPO31" s="27"/>
      <c r="RPP31" s="28"/>
      <c r="RPQ31" s="17"/>
      <c r="RPR31" s="27"/>
      <c r="RPS31" s="27"/>
      <c r="RPT31" s="27"/>
      <c r="RPU31" s="27"/>
      <c r="RPV31" s="27"/>
      <c r="RPW31" s="27"/>
      <c r="RPX31" s="28"/>
      <c r="RPY31" s="17"/>
      <c r="RPZ31" s="27"/>
      <c r="RQA31" s="27"/>
      <c r="RQB31" s="27"/>
      <c r="RQC31" s="27"/>
      <c r="RQD31" s="27"/>
      <c r="RQE31" s="27"/>
      <c r="RQF31" s="28"/>
      <c r="RQG31" s="17"/>
      <c r="RQH31" s="27"/>
      <c r="RQI31" s="27"/>
      <c r="RQJ31" s="27"/>
      <c r="RQK31" s="27"/>
      <c r="RQL31" s="27"/>
      <c r="RQM31" s="27"/>
      <c r="RQN31" s="28"/>
      <c r="RQO31" s="17"/>
      <c r="RQP31" s="27"/>
      <c r="RQQ31" s="27"/>
      <c r="RQR31" s="27"/>
      <c r="RQS31" s="27"/>
      <c r="RQT31" s="27"/>
      <c r="RQU31" s="27"/>
      <c r="RQV31" s="28"/>
      <c r="RQW31" s="17"/>
      <c r="RQX31" s="27"/>
      <c r="RQY31" s="27"/>
      <c r="RQZ31" s="27"/>
      <c r="RRA31" s="27"/>
      <c r="RRB31" s="27"/>
      <c r="RRC31" s="27"/>
      <c r="RRD31" s="28"/>
      <c r="RRE31" s="17"/>
      <c r="RRF31" s="27"/>
      <c r="RRG31" s="27"/>
      <c r="RRH31" s="27"/>
      <c r="RRI31" s="27"/>
      <c r="RRJ31" s="27"/>
      <c r="RRK31" s="27"/>
      <c r="RRL31" s="28"/>
      <c r="RRM31" s="17"/>
      <c r="RRN31" s="27"/>
      <c r="RRO31" s="27"/>
      <c r="RRP31" s="27"/>
      <c r="RRQ31" s="27"/>
      <c r="RRR31" s="27"/>
      <c r="RRS31" s="27"/>
      <c r="RRT31" s="28"/>
      <c r="RRU31" s="17"/>
      <c r="RRV31" s="27"/>
      <c r="RRW31" s="27"/>
      <c r="RRX31" s="27"/>
      <c r="RRY31" s="27"/>
      <c r="RRZ31" s="27"/>
      <c r="RSA31" s="27"/>
      <c r="RSB31" s="28"/>
      <c r="RSC31" s="17"/>
      <c r="RSD31" s="27"/>
      <c r="RSE31" s="27"/>
      <c r="RSF31" s="27"/>
      <c r="RSG31" s="27"/>
      <c r="RSH31" s="27"/>
      <c r="RSI31" s="27"/>
      <c r="RSJ31" s="28"/>
      <c r="RSK31" s="17"/>
      <c r="RSL31" s="27"/>
      <c r="RSM31" s="27"/>
      <c r="RSN31" s="27"/>
      <c r="RSO31" s="27"/>
      <c r="RSP31" s="27"/>
      <c r="RSQ31" s="27"/>
      <c r="RSR31" s="28"/>
      <c r="RSS31" s="17"/>
      <c r="RST31" s="27"/>
      <c r="RSU31" s="27"/>
      <c r="RSV31" s="27"/>
      <c r="RSW31" s="27"/>
      <c r="RSX31" s="27"/>
      <c r="RSY31" s="27"/>
      <c r="RSZ31" s="28"/>
      <c r="RTA31" s="17"/>
      <c r="RTB31" s="27"/>
      <c r="RTC31" s="27"/>
      <c r="RTD31" s="27"/>
      <c r="RTE31" s="27"/>
      <c r="RTF31" s="27"/>
      <c r="RTG31" s="27"/>
      <c r="RTH31" s="28"/>
      <c r="RTI31" s="17"/>
      <c r="RTJ31" s="27"/>
      <c r="RTK31" s="27"/>
      <c r="RTL31" s="27"/>
      <c r="RTM31" s="27"/>
      <c r="RTN31" s="27"/>
      <c r="RTO31" s="27"/>
      <c r="RTP31" s="28"/>
      <c r="RTQ31" s="17"/>
      <c r="RTR31" s="27"/>
      <c r="RTS31" s="27"/>
      <c r="RTT31" s="27"/>
      <c r="RTU31" s="27"/>
      <c r="RTV31" s="27"/>
      <c r="RTW31" s="27"/>
      <c r="RTX31" s="28"/>
      <c r="RTY31" s="17"/>
      <c r="RTZ31" s="27"/>
      <c r="RUA31" s="27"/>
      <c r="RUB31" s="27"/>
      <c r="RUC31" s="27"/>
      <c r="RUD31" s="27"/>
      <c r="RUE31" s="27"/>
      <c r="RUF31" s="28"/>
      <c r="RUG31" s="17"/>
      <c r="RUH31" s="27"/>
      <c r="RUI31" s="27"/>
      <c r="RUJ31" s="27"/>
      <c r="RUK31" s="27"/>
      <c r="RUL31" s="27"/>
      <c r="RUM31" s="27"/>
      <c r="RUN31" s="28"/>
      <c r="RUO31" s="17"/>
      <c r="RUP31" s="27"/>
      <c r="RUQ31" s="27"/>
      <c r="RUR31" s="27"/>
      <c r="RUS31" s="27"/>
      <c r="RUT31" s="27"/>
      <c r="RUU31" s="27"/>
      <c r="RUV31" s="28"/>
      <c r="RUW31" s="17"/>
      <c r="RUX31" s="27"/>
      <c r="RUY31" s="27"/>
      <c r="RUZ31" s="27"/>
      <c r="RVA31" s="27"/>
      <c r="RVB31" s="27"/>
      <c r="RVC31" s="27"/>
      <c r="RVD31" s="28"/>
      <c r="RVE31" s="17"/>
      <c r="RVF31" s="27"/>
      <c r="RVG31" s="27"/>
      <c r="RVH31" s="27"/>
      <c r="RVI31" s="27"/>
      <c r="RVJ31" s="27"/>
      <c r="RVK31" s="27"/>
      <c r="RVL31" s="28"/>
      <c r="RVM31" s="17"/>
      <c r="RVN31" s="27"/>
      <c r="RVO31" s="27"/>
      <c r="RVP31" s="27"/>
      <c r="RVQ31" s="27"/>
      <c r="RVR31" s="27"/>
      <c r="RVS31" s="27"/>
      <c r="RVT31" s="28"/>
      <c r="RVU31" s="17"/>
      <c r="RVV31" s="27"/>
      <c r="RVW31" s="27"/>
      <c r="RVX31" s="27"/>
      <c r="RVY31" s="27"/>
      <c r="RVZ31" s="27"/>
      <c r="RWA31" s="27"/>
      <c r="RWB31" s="28"/>
      <c r="RWC31" s="17"/>
      <c r="RWD31" s="27"/>
      <c r="RWE31" s="27"/>
      <c r="RWF31" s="27"/>
      <c r="RWG31" s="27"/>
      <c r="RWH31" s="27"/>
      <c r="RWI31" s="27"/>
      <c r="RWJ31" s="28"/>
      <c r="RWK31" s="17"/>
      <c r="RWL31" s="27"/>
      <c r="RWM31" s="27"/>
      <c r="RWN31" s="27"/>
      <c r="RWO31" s="27"/>
      <c r="RWP31" s="27"/>
      <c r="RWQ31" s="27"/>
      <c r="RWR31" s="28"/>
      <c r="RWS31" s="17"/>
      <c r="RWT31" s="27"/>
      <c r="RWU31" s="27"/>
      <c r="RWV31" s="27"/>
      <c r="RWW31" s="27"/>
      <c r="RWX31" s="27"/>
      <c r="RWY31" s="27"/>
      <c r="RWZ31" s="28"/>
      <c r="RXA31" s="17"/>
      <c r="RXB31" s="27"/>
      <c r="RXC31" s="27"/>
      <c r="RXD31" s="27"/>
      <c r="RXE31" s="27"/>
      <c r="RXF31" s="27"/>
      <c r="RXG31" s="27"/>
      <c r="RXH31" s="28"/>
      <c r="RXI31" s="17"/>
      <c r="RXJ31" s="27"/>
      <c r="RXK31" s="27"/>
      <c r="RXL31" s="27"/>
      <c r="RXM31" s="27"/>
      <c r="RXN31" s="27"/>
      <c r="RXO31" s="27"/>
      <c r="RXP31" s="28"/>
      <c r="RXQ31" s="17"/>
      <c r="RXR31" s="27"/>
      <c r="RXS31" s="27"/>
      <c r="RXT31" s="27"/>
      <c r="RXU31" s="27"/>
      <c r="RXV31" s="27"/>
      <c r="RXW31" s="27"/>
      <c r="RXX31" s="28"/>
      <c r="RXY31" s="17"/>
      <c r="RXZ31" s="27"/>
      <c r="RYA31" s="27"/>
      <c r="RYB31" s="27"/>
      <c r="RYC31" s="27"/>
      <c r="RYD31" s="27"/>
      <c r="RYE31" s="27"/>
      <c r="RYF31" s="28"/>
      <c r="RYG31" s="17"/>
      <c r="RYH31" s="27"/>
      <c r="RYI31" s="27"/>
      <c r="RYJ31" s="27"/>
      <c r="RYK31" s="27"/>
      <c r="RYL31" s="27"/>
      <c r="RYM31" s="27"/>
      <c r="RYN31" s="28"/>
      <c r="RYO31" s="17"/>
      <c r="RYP31" s="27"/>
      <c r="RYQ31" s="27"/>
      <c r="RYR31" s="27"/>
      <c r="RYS31" s="27"/>
      <c r="RYT31" s="27"/>
      <c r="RYU31" s="27"/>
      <c r="RYV31" s="28"/>
      <c r="RYW31" s="17"/>
      <c r="RYX31" s="27"/>
      <c r="RYY31" s="27"/>
      <c r="RYZ31" s="27"/>
      <c r="RZA31" s="27"/>
      <c r="RZB31" s="27"/>
      <c r="RZC31" s="27"/>
      <c r="RZD31" s="28"/>
      <c r="RZE31" s="17"/>
      <c r="RZF31" s="27"/>
      <c r="RZG31" s="27"/>
      <c r="RZH31" s="27"/>
      <c r="RZI31" s="27"/>
      <c r="RZJ31" s="27"/>
      <c r="RZK31" s="27"/>
      <c r="RZL31" s="28"/>
      <c r="RZM31" s="17"/>
      <c r="RZN31" s="27"/>
      <c r="RZO31" s="27"/>
      <c r="RZP31" s="27"/>
      <c r="RZQ31" s="27"/>
      <c r="RZR31" s="27"/>
      <c r="RZS31" s="27"/>
      <c r="RZT31" s="28"/>
      <c r="RZU31" s="17"/>
      <c r="RZV31" s="27"/>
      <c r="RZW31" s="27"/>
      <c r="RZX31" s="27"/>
      <c r="RZY31" s="27"/>
      <c r="RZZ31" s="27"/>
      <c r="SAA31" s="27"/>
      <c r="SAB31" s="28"/>
      <c r="SAC31" s="17"/>
      <c r="SAD31" s="27"/>
      <c r="SAE31" s="27"/>
      <c r="SAF31" s="27"/>
      <c r="SAG31" s="27"/>
      <c r="SAH31" s="27"/>
      <c r="SAI31" s="27"/>
      <c r="SAJ31" s="28"/>
      <c r="SAK31" s="17"/>
      <c r="SAL31" s="27"/>
      <c r="SAM31" s="27"/>
      <c r="SAN31" s="27"/>
      <c r="SAO31" s="27"/>
      <c r="SAP31" s="27"/>
      <c r="SAQ31" s="27"/>
      <c r="SAR31" s="28"/>
      <c r="SAS31" s="17"/>
      <c r="SAT31" s="27"/>
      <c r="SAU31" s="27"/>
      <c r="SAV31" s="27"/>
      <c r="SAW31" s="27"/>
      <c r="SAX31" s="27"/>
      <c r="SAY31" s="27"/>
      <c r="SAZ31" s="28"/>
      <c r="SBA31" s="17"/>
      <c r="SBB31" s="27"/>
      <c r="SBC31" s="27"/>
      <c r="SBD31" s="27"/>
      <c r="SBE31" s="27"/>
      <c r="SBF31" s="27"/>
      <c r="SBG31" s="27"/>
      <c r="SBH31" s="28"/>
      <c r="SBI31" s="17"/>
      <c r="SBJ31" s="27"/>
      <c r="SBK31" s="27"/>
      <c r="SBL31" s="27"/>
      <c r="SBM31" s="27"/>
      <c r="SBN31" s="27"/>
      <c r="SBO31" s="27"/>
      <c r="SBP31" s="28"/>
      <c r="SBQ31" s="17"/>
      <c r="SBR31" s="27"/>
      <c r="SBS31" s="27"/>
      <c r="SBT31" s="27"/>
      <c r="SBU31" s="27"/>
      <c r="SBV31" s="27"/>
      <c r="SBW31" s="27"/>
      <c r="SBX31" s="28"/>
      <c r="SBY31" s="17"/>
      <c r="SBZ31" s="27"/>
      <c r="SCA31" s="27"/>
      <c r="SCB31" s="27"/>
      <c r="SCC31" s="27"/>
      <c r="SCD31" s="27"/>
      <c r="SCE31" s="27"/>
      <c r="SCF31" s="28"/>
      <c r="SCG31" s="17"/>
      <c r="SCH31" s="27"/>
      <c r="SCI31" s="27"/>
      <c r="SCJ31" s="27"/>
      <c r="SCK31" s="27"/>
      <c r="SCL31" s="27"/>
      <c r="SCM31" s="27"/>
      <c r="SCN31" s="28"/>
      <c r="SCO31" s="17"/>
      <c r="SCP31" s="27"/>
      <c r="SCQ31" s="27"/>
      <c r="SCR31" s="27"/>
      <c r="SCS31" s="27"/>
      <c r="SCT31" s="27"/>
      <c r="SCU31" s="27"/>
      <c r="SCV31" s="28"/>
      <c r="SCW31" s="17"/>
      <c r="SCX31" s="27"/>
      <c r="SCY31" s="27"/>
      <c r="SCZ31" s="27"/>
      <c r="SDA31" s="27"/>
      <c r="SDB31" s="27"/>
      <c r="SDC31" s="27"/>
      <c r="SDD31" s="28"/>
      <c r="SDE31" s="17"/>
      <c r="SDF31" s="27"/>
      <c r="SDG31" s="27"/>
      <c r="SDH31" s="27"/>
      <c r="SDI31" s="27"/>
      <c r="SDJ31" s="27"/>
      <c r="SDK31" s="27"/>
      <c r="SDL31" s="28"/>
      <c r="SDM31" s="17"/>
      <c r="SDN31" s="27"/>
      <c r="SDO31" s="27"/>
      <c r="SDP31" s="27"/>
      <c r="SDQ31" s="27"/>
      <c r="SDR31" s="27"/>
      <c r="SDS31" s="27"/>
      <c r="SDT31" s="28"/>
      <c r="SDU31" s="17"/>
      <c r="SDV31" s="27"/>
      <c r="SDW31" s="27"/>
      <c r="SDX31" s="27"/>
      <c r="SDY31" s="27"/>
      <c r="SDZ31" s="27"/>
      <c r="SEA31" s="27"/>
      <c r="SEB31" s="28"/>
      <c r="SEC31" s="17"/>
      <c r="SED31" s="27"/>
      <c r="SEE31" s="27"/>
      <c r="SEF31" s="27"/>
      <c r="SEG31" s="27"/>
      <c r="SEH31" s="27"/>
      <c r="SEI31" s="27"/>
      <c r="SEJ31" s="28"/>
      <c r="SEK31" s="17"/>
      <c r="SEL31" s="27"/>
      <c r="SEM31" s="27"/>
      <c r="SEN31" s="27"/>
      <c r="SEO31" s="27"/>
      <c r="SEP31" s="27"/>
      <c r="SEQ31" s="27"/>
      <c r="SER31" s="28"/>
      <c r="SES31" s="17"/>
      <c r="SET31" s="27"/>
      <c r="SEU31" s="27"/>
      <c r="SEV31" s="27"/>
      <c r="SEW31" s="27"/>
      <c r="SEX31" s="27"/>
      <c r="SEY31" s="27"/>
      <c r="SEZ31" s="28"/>
      <c r="SFA31" s="17"/>
      <c r="SFB31" s="27"/>
      <c r="SFC31" s="27"/>
      <c r="SFD31" s="27"/>
      <c r="SFE31" s="27"/>
      <c r="SFF31" s="27"/>
      <c r="SFG31" s="27"/>
      <c r="SFH31" s="28"/>
      <c r="SFI31" s="17"/>
      <c r="SFJ31" s="27"/>
      <c r="SFK31" s="27"/>
      <c r="SFL31" s="27"/>
      <c r="SFM31" s="27"/>
      <c r="SFN31" s="27"/>
      <c r="SFO31" s="27"/>
      <c r="SFP31" s="28"/>
      <c r="SFQ31" s="17"/>
      <c r="SFR31" s="27"/>
      <c r="SFS31" s="27"/>
      <c r="SFT31" s="27"/>
      <c r="SFU31" s="27"/>
      <c r="SFV31" s="27"/>
      <c r="SFW31" s="27"/>
      <c r="SFX31" s="28"/>
      <c r="SFY31" s="17"/>
      <c r="SFZ31" s="27"/>
      <c r="SGA31" s="27"/>
      <c r="SGB31" s="27"/>
      <c r="SGC31" s="27"/>
      <c r="SGD31" s="27"/>
      <c r="SGE31" s="27"/>
      <c r="SGF31" s="28"/>
      <c r="SGG31" s="17"/>
      <c r="SGH31" s="27"/>
      <c r="SGI31" s="27"/>
      <c r="SGJ31" s="27"/>
      <c r="SGK31" s="27"/>
      <c r="SGL31" s="27"/>
      <c r="SGM31" s="27"/>
      <c r="SGN31" s="28"/>
      <c r="SGO31" s="17"/>
      <c r="SGP31" s="27"/>
      <c r="SGQ31" s="27"/>
      <c r="SGR31" s="27"/>
      <c r="SGS31" s="27"/>
      <c r="SGT31" s="27"/>
      <c r="SGU31" s="27"/>
      <c r="SGV31" s="28"/>
      <c r="SGW31" s="17"/>
      <c r="SGX31" s="27"/>
      <c r="SGY31" s="27"/>
      <c r="SGZ31" s="27"/>
      <c r="SHA31" s="27"/>
      <c r="SHB31" s="27"/>
      <c r="SHC31" s="27"/>
      <c r="SHD31" s="28"/>
      <c r="SHE31" s="17"/>
      <c r="SHF31" s="27"/>
      <c r="SHG31" s="27"/>
      <c r="SHH31" s="27"/>
      <c r="SHI31" s="27"/>
      <c r="SHJ31" s="27"/>
      <c r="SHK31" s="27"/>
      <c r="SHL31" s="28"/>
      <c r="SHM31" s="17"/>
      <c r="SHN31" s="27"/>
      <c r="SHO31" s="27"/>
      <c r="SHP31" s="27"/>
      <c r="SHQ31" s="27"/>
      <c r="SHR31" s="27"/>
      <c r="SHS31" s="27"/>
      <c r="SHT31" s="28"/>
      <c r="SHU31" s="17"/>
      <c r="SHV31" s="27"/>
      <c r="SHW31" s="27"/>
      <c r="SHX31" s="27"/>
      <c r="SHY31" s="27"/>
      <c r="SHZ31" s="27"/>
      <c r="SIA31" s="27"/>
      <c r="SIB31" s="28"/>
      <c r="SIC31" s="17"/>
      <c r="SID31" s="27"/>
      <c r="SIE31" s="27"/>
      <c r="SIF31" s="27"/>
      <c r="SIG31" s="27"/>
      <c r="SIH31" s="27"/>
      <c r="SII31" s="27"/>
      <c r="SIJ31" s="28"/>
      <c r="SIK31" s="17"/>
      <c r="SIL31" s="27"/>
      <c r="SIM31" s="27"/>
      <c r="SIN31" s="27"/>
      <c r="SIO31" s="27"/>
      <c r="SIP31" s="27"/>
      <c r="SIQ31" s="27"/>
      <c r="SIR31" s="28"/>
      <c r="SIS31" s="17"/>
      <c r="SIT31" s="27"/>
      <c r="SIU31" s="27"/>
      <c r="SIV31" s="27"/>
      <c r="SIW31" s="27"/>
      <c r="SIX31" s="27"/>
      <c r="SIY31" s="27"/>
      <c r="SIZ31" s="28"/>
      <c r="SJA31" s="17"/>
      <c r="SJB31" s="27"/>
      <c r="SJC31" s="27"/>
      <c r="SJD31" s="27"/>
      <c r="SJE31" s="27"/>
      <c r="SJF31" s="27"/>
      <c r="SJG31" s="27"/>
      <c r="SJH31" s="28"/>
      <c r="SJI31" s="17"/>
      <c r="SJJ31" s="27"/>
      <c r="SJK31" s="27"/>
      <c r="SJL31" s="27"/>
      <c r="SJM31" s="27"/>
      <c r="SJN31" s="27"/>
      <c r="SJO31" s="27"/>
      <c r="SJP31" s="28"/>
      <c r="SJQ31" s="17"/>
      <c r="SJR31" s="27"/>
      <c r="SJS31" s="27"/>
      <c r="SJT31" s="27"/>
      <c r="SJU31" s="27"/>
      <c r="SJV31" s="27"/>
      <c r="SJW31" s="27"/>
      <c r="SJX31" s="28"/>
      <c r="SJY31" s="17"/>
      <c r="SJZ31" s="27"/>
      <c r="SKA31" s="27"/>
      <c r="SKB31" s="27"/>
      <c r="SKC31" s="27"/>
      <c r="SKD31" s="27"/>
      <c r="SKE31" s="27"/>
      <c r="SKF31" s="28"/>
      <c r="SKG31" s="17"/>
      <c r="SKH31" s="27"/>
      <c r="SKI31" s="27"/>
      <c r="SKJ31" s="27"/>
      <c r="SKK31" s="27"/>
      <c r="SKL31" s="27"/>
      <c r="SKM31" s="27"/>
      <c r="SKN31" s="28"/>
      <c r="SKO31" s="17"/>
      <c r="SKP31" s="27"/>
      <c r="SKQ31" s="27"/>
      <c r="SKR31" s="27"/>
      <c r="SKS31" s="27"/>
      <c r="SKT31" s="27"/>
      <c r="SKU31" s="27"/>
      <c r="SKV31" s="28"/>
      <c r="SKW31" s="17"/>
      <c r="SKX31" s="27"/>
      <c r="SKY31" s="27"/>
      <c r="SKZ31" s="27"/>
      <c r="SLA31" s="27"/>
      <c r="SLB31" s="27"/>
      <c r="SLC31" s="27"/>
      <c r="SLD31" s="28"/>
      <c r="SLE31" s="17"/>
      <c r="SLF31" s="27"/>
      <c r="SLG31" s="27"/>
      <c r="SLH31" s="27"/>
      <c r="SLI31" s="27"/>
      <c r="SLJ31" s="27"/>
      <c r="SLK31" s="27"/>
      <c r="SLL31" s="28"/>
      <c r="SLM31" s="17"/>
      <c r="SLN31" s="27"/>
      <c r="SLO31" s="27"/>
      <c r="SLP31" s="27"/>
      <c r="SLQ31" s="27"/>
      <c r="SLR31" s="27"/>
      <c r="SLS31" s="27"/>
      <c r="SLT31" s="28"/>
      <c r="SLU31" s="17"/>
      <c r="SLV31" s="27"/>
      <c r="SLW31" s="27"/>
      <c r="SLX31" s="27"/>
      <c r="SLY31" s="27"/>
      <c r="SLZ31" s="27"/>
      <c r="SMA31" s="27"/>
      <c r="SMB31" s="28"/>
      <c r="SMC31" s="17"/>
      <c r="SMD31" s="27"/>
      <c r="SME31" s="27"/>
      <c r="SMF31" s="27"/>
      <c r="SMG31" s="27"/>
      <c r="SMH31" s="27"/>
      <c r="SMI31" s="27"/>
      <c r="SMJ31" s="28"/>
      <c r="SMK31" s="17"/>
      <c r="SML31" s="27"/>
      <c r="SMM31" s="27"/>
      <c r="SMN31" s="27"/>
      <c r="SMO31" s="27"/>
      <c r="SMP31" s="27"/>
      <c r="SMQ31" s="27"/>
      <c r="SMR31" s="28"/>
      <c r="SMS31" s="17"/>
      <c r="SMT31" s="27"/>
      <c r="SMU31" s="27"/>
      <c r="SMV31" s="27"/>
      <c r="SMW31" s="27"/>
      <c r="SMX31" s="27"/>
      <c r="SMY31" s="27"/>
      <c r="SMZ31" s="28"/>
      <c r="SNA31" s="17"/>
      <c r="SNB31" s="27"/>
      <c r="SNC31" s="27"/>
      <c r="SND31" s="27"/>
      <c r="SNE31" s="27"/>
      <c r="SNF31" s="27"/>
      <c r="SNG31" s="27"/>
      <c r="SNH31" s="28"/>
      <c r="SNI31" s="17"/>
      <c r="SNJ31" s="27"/>
      <c r="SNK31" s="27"/>
      <c r="SNL31" s="27"/>
      <c r="SNM31" s="27"/>
      <c r="SNN31" s="27"/>
      <c r="SNO31" s="27"/>
      <c r="SNP31" s="28"/>
      <c r="SNQ31" s="17"/>
      <c r="SNR31" s="27"/>
      <c r="SNS31" s="27"/>
      <c r="SNT31" s="27"/>
      <c r="SNU31" s="27"/>
      <c r="SNV31" s="27"/>
      <c r="SNW31" s="27"/>
      <c r="SNX31" s="28"/>
      <c r="SNY31" s="17"/>
      <c r="SNZ31" s="27"/>
      <c r="SOA31" s="27"/>
      <c r="SOB31" s="27"/>
      <c r="SOC31" s="27"/>
      <c r="SOD31" s="27"/>
      <c r="SOE31" s="27"/>
      <c r="SOF31" s="28"/>
      <c r="SOG31" s="17"/>
      <c r="SOH31" s="27"/>
      <c r="SOI31" s="27"/>
      <c r="SOJ31" s="27"/>
      <c r="SOK31" s="27"/>
      <c r="SOL31" s="27"/>
      <c r="SOM31" s="27"/>
      <c r="SON31" s="28"/>
      <c r="SOO31" s="17"/>
      <c r="SOP31" s="27"/>
      <c r="SOQ31" s="27"/>
      <c r="SOR31" s="27"/>
      <c r="SOS31" s="27"/>
      <c r="SOT31" s="27"/>
      <c r="SOU31" s="27"/>
      <c r="SOV31" s="28"/>
      <c r="SOW31" s="17"/>
      <c r="SOX31" s="27"/>
      <c r="SOY31" s="27"/>
      <c r="SOZ31" s="27"/>
      <c r="SPA31" s="27"/>
      <c r="SPB31" s="27"/>
      <c r="SPC31" s="27"/>
      <c r="SPD31" s="28"/>
      <c r="SPE31" s="17"/>
      <c r="SPF31" s="27"/>
      <c r="SPG31" s="27"/>
      <c r="SPH31" s="27"/>
      <c r="SPI31" s="27"/>
      <c r="SPJ31" s="27"/>
      <c r="SPK31" s="27"/>
      <c r="SPL31" s="28"/>
      <c r="SPM31" s="17"/>
      <c r="SPN31" s="27"/>
      <c r="SPO31" s="27"/>
      <c r="SPP31" s="27"/>
      <c r="SPQ31" s="27"/>
      <c r="SPR31" s="27"/>
      <c r="SPS31" s="27"/>
      <c r="SPT31" s="28"/>
      <c r="SPU31" s="17"/>
      <c r="SPV31" s="27"/>
      <c r="SPW31" s="27"/>
      <c r="SPX31" s="27"/>
      <c r="SPY31" s="27"/>
      <c r="SPZ31" s="27"/>
      <c r="SQA31" s="27"/>
      <c r="SQB31" s="28"/>
      <c r="SQC31" s="17"/>
      <c r="SQD31" s="27"/>
      <c r="SQE31" s="27"/>
      <c r="SQF31" s="27"/>
      <c r="SQG31" s="27"/>
      <c r="SQH31" s="27"/>
      <c r="SQI31" s="27"/>
      <c r="SQJ31" s="28"/>
      <c r="SQK31" s="17"/>
      <c r="SQL31" s="27"/>
      <c r="SQM31" s="27"/>
      <c r="SQN31" s="27"/>
      <c r="SQO31" s="27"/>
      <c r="SQP31" s="27"/>
      <c r="SQQ31" s="27"/>
      <c r="SQR31" s="28"/>
      <c r="SQS31" s="17"/>
      <c r="SQT31" s="27"/>
      <c r="SQU31" s="27"/>
      <c r="SQV31" s="27"/>
      <c r="SQW31" s="27"/>
      <c r="SQX31" s="27"/>
      <c r="SQY31" s="27"/>
      <c r="SQZ31" s="28"/>
      <c r="SRA31" s="17"/>
      <c r="SRB31" s="27"/>
      <c r="SRC31" s="27"/>
      <c r="SRD31" s="27"/>
      <c r="SRE31" s="27"/>
      <c r="SRF31" s="27"/>
      <c r="SRG31" s="27"/>
      <c r="SRH31" s="28"/>
      <c r="SRI31" s="17"/>
      <c r="SRJ31" s="27"/>
      <c r="SRK31" s="27"/>
      <c r="SRL31" s="27"/>
      <c r="SRM31" s="27"/>
      <c r="SRN31" s="27"/>
      <c r="SRO31" s="27"/>
      <c r="SRP31" s="28"/>
      <c r="SRQ31" s="17"/>
      <c r="SRR31" s="27"/>
      <c r="SRS31" s="27"/>
      <c r="SRT31" s="27"/>
      <c r="SRU31" s="27"/>
      <c r="SRV31" s="27"/>
      <c r="SRW31" s="27"/>
      <c r="SRX31" s="28"/>
      <c r="SRY31" s="17"/>
      <c r="SRZ31" s="27"/>
      <c r="SSA31" s="27"/>
      <c r="SSB31" s="27"/>
      <c r="SSC31" s="27"/>
      <c r="SSD31" s="27"/>
      <c r="SSE31" s="27"/>
      <c r="SSF31" s="28"/>
      <c r="SSG31" s="17"/>
      <c r="SSH31" s="27"/>
      <c r="SSI31" s="27"/>
      <c r="SSJ31" s="27"/>
      <c r="SSK31" s="27"/>
      <c r="SSL31" s="27"/>
      <c r="SSM31" s="27"/>
      <c r="SSN31" s="28"/>
      <c r="SSO31" s="17"/>
      <c r="SSP31" s="27"/>
      <c r="SSQ31" s="27"/>
      <c r="SSR31" s="27"/>
      <c r="SSS31" s="27"/>
      <c r="SST31" s="27"/>
      <c r="SSU31" s="27"/>
      <c r="SSV31" s="28"/>
      <c r="SSW31" s="17"/>
      <c r="SSX31" s="27"/>
      <c r="SSY31" s="27"/>
      <c r="SSZ31" s="27"/>
      <c r="STA31" s="27"/>
      <c r="STB31" s="27"/>
      <c r="STC31" s="27"/>
      <c r="STD31" s="28"/>
      <c r="STE31" s="17"/>
      <c r="STF31" s="27"/>
      <c r="STG31" s="27"/>
      <c r="STH31" s="27"/>
      <c r="STI31" s="27"/>
      <c r="STJ31" s="27"/>
      <c r="STK31" s="27"/>
      <c r="STL31" s="28"/>
      <c r="STM31" s="17"/>
      <c r="STN31" s="27"/>
      <c r="STO31" s="27"/>
      <c r="STP31" s="27"/>
      <c r="STQ31" s="27"/>
      <c r="STR31" s="27"/>
      <c r="STS31" s="27"/>
      <c r="STT31" s="28"/>
      <c r="STU31" s="17"/>
      <c r="STV31" s="27"/>
      <c r="STW31" s="27"/>
      <c r="STX31" s="27"/>
      <c r="STY31" s="27"/>
      <c r="STZ31" s="27"/>
      <c r="SUA31" s="27"/>
      <c r="SUB31" s="28"/>
      <c r="SUC31" s="17"/>
      <c r="SUD31" s="27"/>
      <c r="SUE31" s="27"/>
      <c r="SUF31" s="27"/>
      <c r="SUG31" s="27"/>
      <c r="SUH31" s="27"/>
      <c r="SUI31" s="27"/>
      <c r="SUJ31" s="28"/>
      <c r="SUK31" s="17"/>
      <c r="SUL31" s="27"/>
      <c r="SUM31" s="27"/>
      <c r="SUN31" s="27"/>
      <c r="SUO31" s="27"/>
      <c r="SUP31" s="27"/>
      <c r="SUQ31" s="27"/>
      <c r="SUR31" s="28"/>
      <c r="SUS31" s="17"/>
      <c r="SUT31" s="27"/>
      <c r="SUU31" s="27"/>
      <c r="SUV31" s="27"/>
      <c r="SUW31" s="27"/>
      <c r="SUX31" s="27"/>
      <c r="SUY31" s="27"/>
      <c r="SUZ31" s="28"/>
      <c r="SVA31" s="17"/>
      <c r="SVB31" s="27"/>
      <c r="SVC31" s="27"/>
      <c r="SVD31" s="27"/>
      <c r="SVE31" s="27"/>
      <c r="SVF31" s="27"/>
      <c r="SVG31" s="27"/>
      <c r="SVH31" s="28"/>
      <c r="SVI31" s="17"/>
      <c r="SVJ31" s="27"/>
      <c r="SVK31" s="27"/>
      <c r="SVL31" s="27"/>
      <c r="SVM31" s="27"/>
      <c r="SVN31" s="27"/>
      <c r="SVO31" s="27"/>
      <c r="SVP31" s="28"/>
      <c r="SVQ31" s="17"/>
      <c r="SVR31" s="27"/>
      <c r="SVS31" s="27"/>
      <c r="SVT31" s="27"/>
      <c r="SVU31" s="27"/>
      <c r="SVV31" s="27"/>
      <c r="SVW31" s="27"/>
      <c r="SVX31" s="28"/>
      <c r="SVY31" s="17"/>
      <c r="SVZ31" s="27"/>
      <c r="SWA31" s="27"/>
      <c r="SWB31" s="27"/>
      <c r="SWC31" s="27"/>
      <c r="SWD31" s="27"/>
      <c r="SWE31" s="27"/>
      <c r="SWF31" s="28"/>
      <c r="SWG31" s="17"/>
      <c r="SWH31" s="27"/>
      <c r="SWI31" s="27"/>
      <c r="SWJ31" s="27"/>
      <c r="SWK31" s="27"/>
      <c r="SWL31" s="27"/>
      <c r="SWM31" s="27"/>
      <c r="SWN31" s="28"/>
      <c r="SWO31" s="17"/>
      <c r="SWP31" s="27"/>
      <c r="SWQ31" s="27"/>
      <c r="SWR31" s="27"/>
      <c r="SWS31" s="27"/>
      <c r="SWT31" s="27"/>
      <c r="SWU31" s="27"/>
      <c r="SWV31" s="28"/>
      <c r="SWW31" s="17"/>
      <c r="SWX31" s="27"/>
      <c r="SWY31" s="27"/>
      <c r="SWZ31" s="27"/>
      <c r="SXA31" s="27"/>
      <c r="SXB31" s="27"/>
      <c r="SXC31" s="27"/>
      <c r="SXD31" s="28"/>
      <c r="SXE31" s="17"/>
      <c r="SXF31" s="27"/>
      <c r="SXG31" s="27"/>
      <c r="SXH31" s="27"/>
      <c r="SXI31" s="27"/>
      <c r="SXJ31" s="27"/>
      <c r="SXK31" s="27"/>
      <c r="SXL31" s="28"/>
      <c r="SXM31" s="17"/>
      <c r="SXN31" s="27"/>
      <c r="SXO31" s="27"/>
      <c r="SXP31" s="27"/>
      <c r="SXQ31" s="27"/>
      <c r="SXR31" s="27"/>
      <c r="SXS31" s="27"/>
      <c r="SXT31" s="28"/>
      <c r="SXU31" s="17"/>
      <c r="SXV31" s="27"/>
      <c r="SXW31" s="27"/>
      <c r="SXX31" s="27"/>
      <c r="SXY31" s="27"/>
      <c r="SXZ31" s="27"/>
      <c r="SYA31" s="27"/>
      <c r="SYB31" s="28"/>
      <c r="SYC31" s="17"/>
      <c r="SYD31" s="27"/>
      <c r="SYE31" s="27"/>
      <c r="SYF31" s="27"/>
      <c r="SYG31" s="27"/>
      <c r="SYH31" s="27"/>
      <c r="SYI31" s="27"/>
      <c r="SYJ31" s="28"/>
      <c r="SYK31" s="17"/>
      <c r="SYL31" s="27"/>
      <c r="SYM31" s="27"/>
      <c r="SYN31" s="27"/>
      <c r="SYO31" s="27"/>
      <c r="SYP31" s="27"/>
      <c r="SYQ31" s="27"/>
      <c r="SYR31" s="28"/>
      <c r="SYS31" s="17"/>
      <c r="SYT31" s="27"/>
      <c r="SYU31" s="27"/>
      <c r="SYV31" s="27"/>
      <c r="SYW31" s="27"/>
      <c r="SYX31" s="27"/>
      <c r="SYY31" s="27"/>
      <c r="SYZ31" s="28"/>
      <c r="SZA31" s="17"/>
      <c r="SZB31" s="27"/>
      <c r="SZC31" s="27"/>
      <c r="SZD31" s="27"/>
      <c r="SZE31" s="27"/>
      <c r="SZF31" s="27"/>
      <c r="SZG31" s="27"/>
      <c r="SZH31" s="28"/>
      <c r="SZI31" s="17"/>
      <c r="SZJ31" s="27"/>
      <c r="SZK31" s="27"/>
      <c r="SZL31" s="27"/>
      <c r="SZM31" s="27"/>
      <c r="SZN31" s="27"/>
      <c r="SZO31" s="27"/>
      <c r="SZP31" s="28"/>
      <c r="SZQ31" s="17"/>
      <c r="SZR31" s="27"/>
      <c r="SZS31" s="27"/>
      <c r="SZT31" s="27"/>
      <c r="SZU31" s="27"/>
      <c r="SZV31" s="27"/>
      <c r="SZW31" s="27"/>
      <c r="SZX31" s="28"/>
      <c r="SZY31" s="17"/>
      <c r="SZZ31" s="27"/>
      <c r="TAA31" s="27"/>
      <c r="TAB31" s="27"/>
      <c r="TAC31" s="27"/>
      <c r="TAD31" s="27"/>
      <c r="TAE31" s="27"/>
      <c r="TAF31" s="28"/>
      <c r="TAG31" s="17"/>
      <c r="TAH31" s="27"/>
      <c r="TAI31" s="27"/>
      <c r="TAJ31" s="27"/>
      <c r="TAK31" s="27"/>
      <c r="TAL31" s="27"/>
      <c r="TAM31" s="27"/>
      <c r="TAN31" s="28"/>
      <c r="TAO31" s="17"/>
      <c r="TAP31" s="27"/>
      <c r="TAQ31" s="27"/>
      <c r="TAR31" s="27"/>
      <c r="TAS31" s="27"/>
      <c r="TAT31" s="27"/>
      <c r="TAU31" s="27"/>
      <c r="TAV31" s="28"/>
      <c r="TAW31" s="17"/>
      <c r="TAX31" s="27"/>
      <c r="TAY31" s="27"/>
      <c r="TAZ31" s="27"/>
      <c r="TBA31" s="27"/>
      <c r="TBB31" s="27"/>
      <c r="TBC31" s="27"/>
      <c r="TBD31" s="28"/>
      <c r="TBE31" s="17"/>
      <c r="TBF31" s="27"/>
      <c r="TBG31" s="27"/>
      <c r="TBH31" s="27"/>
      <c r="TBI31" s="27"/>
      <c r="TBJ31" s="27"/>
      <c r="TBK31" s="27"/>
      <c r="TBL31" s="28"/>
      <c r="TBM31" s="17"/>
      <c r="TBN31" s="27"/>
      <c r="TBO31" s="27"/>
      <c r="TBP31" s="27"/>
      <c r="TBQ31" s="27"/>
      <c r="TBR31" s="27"/>
      <c r="TBS31" s="27"/>
      <c r="TBT31" s="28"/>
      <c r="TBU31" s="17"/>
      <c r="TBV31" s="27"/>
      <c r="TBW31" s="27"/>
      <c r="TBX31" s="27"/>
      <c r="TBY31" s="27"/>
      <c r="TBZ31" s="27"/>
      <c r="TCA31" s="27"/>
      <c r="TCB31" s="28"/>
      <c r="TCC31" s="17"/>
      <c r="TCD31" s="27"/>
      <c r="TCE31" s="27"/>
      <c r="TCF31" s="27"/>
      <c r="TCG31" s="27"/>
      <c r="TCH31" s="27"/>
      <c r="TCI31" s="27"/>
      <c r="TCJ31" s="28"/>
      <c r="TCK31" s="17"/>
      <c r="TCL31" s="27"/>
      <c r="TCM31" s="27"/>
      <c r="TCN31" s="27"/>
      <c r="TCO31" s="27"/>
      <c r="TCP31" s="27"/>
      <c r="TCQ31" s="27"/>
      <c r="TCR31" s="28"/>
      <c r="TCS31" s="17"/>
      <c r="TCT31" s="27"/>
      <c r="TCU31" s="27"/>
      <c r="TCV31" s="27"/>
      <c r="TCW31" s="27"/>
      <c r="TCX31" s="27"/>
      <c r="TCY31" s="27"/>
      <c r="TCZ31" s="28"/>
      <c r="TDA31" s="17"/>
      <c r="TDB31" s="27"/>
      <c r="TDC31" s="27"/>
      <c r="TDD31" s="27"/>
      <c r="TDE31" s="27"/>
      <c r="TDF31" s="27"/>
      <c r="TDG31" s="27"/>
      <c r="TDH31" s="28"/>
      <c r="TDI31" s="17"/>
      <c r="TDJ31" s="27"/>
      <c r="TDK31" s="27"/>
      <c r="TDL31" s="27"/>
      <c r="TDM31" s="27"/>
      <c r="TDN31" s="27"/>
      <c r="TDO31" s="27"/>
      <c r="TDP31" s="28"/>
      <c r="TDQ31" s="17"/>
      <c r="TDR31" s="27"/>
      <c r="TDS31" s="27"/>
      <c r="TDT31" s="27"/>
      <c r="TDU31" s="27"/>
      <c r="TDV31" s="27"/>
      <c r="TDW31" s="27"/>
      <c r="TDX31" s="28"/>
      <c r="TDY31" s="17"/>
      <c r="TDZ31" s="27"/>
      <c r="TEA31" s="27"/>
      <c r="TEB31" s="27"/>
      <c r="TEC31" s="27"/>
      <c r="TED31" s="27"/>
      <c r="TEE31" s="27"/>
      <c r="TEF31" s="28"/>
      <c r="TEG31" s="17"/>
      <c r="TEH31" s="27"/>
      <c r="TEI31" s="27"/>
      <c r="TEJ31" s="27"/>
      <c r="TEK31" s="27"/>
      <c r="TEL31" s="27"/>
      <c r="TEM31" s="27"/>
      <c r="TEN31" s="28"/>
      <c r="TEO31" s="17"/>
      <c r="TEP31" s="27"/>
      <c r="TEQ31" s="27"/>
      <c r="TER31" s="27"/>
      <c r="TES31" s="27"/>
      <c r="TET31" s="27"/>
      <c r="TEU31" s="27"/>
      <c r="TEV31" s="28"/>
      <c r="TEW31" s="17"/>
      <c r="TEX31" s="27"/>
      <c r="TEY31" s="27"/>
      <c r="TEZ31" s="27"/>
      <c r="TFA31" s="27"/>
      <c r="TFB31" s="27"/>
      <c r="TFC31" s="27"/>
      <c r="TFD31" s="28"/>
      <c r="TFE31" s="17"/>
      <c r="TFF31" s="27"/>
      <c r="TFG31" s="27"/>
      <c r="TFH31" s="27"/>
      <c r="TFI31" s="27"/>
      <c r="TFJ31" s="27"/>
      <c r="TFK31" s="27"/>
      <c r="TFL31" s="28"/>
      <c r="TFM31" s="17"/>
      <c r="TFN31" s="27"/>
      <c r="TFO31" s="27"/>
      <c r="TFP31" s="27"/>
      <c r="TFQ31" s="27"/>
      <c r="TFR31" s="27"/>
      <c r="TFS31" s="27"/>
      <c r="TFT31" s="28"/>
      <c r="TFU31" s="17"/>
      <c r="TFV31" s="27"/>
      <c r="TFW31" s="27"/>
      <c r="TFX31" s="27"/>
      <c r="TFY31" s="27"/>
      <c r="TFZ31" s="27"/>
      <c r="TGA31" s="27"/>
      <c r="TGB31" s="28"/>
      <c r="TGC31" s="17"/>
      <c r="TGD31" s="27"/>
      <c r="TGE31" s="27"/>
      <c r="TGF31" s="27"/>
      <c r="TGG31" s="27"/>
      <c r="TGH31" s="27"/>
      <c r="TGI31" s="27"/>
      <c r="TGJ31" s="28"/>
      <c r="TGK31" s="17"/>
      <c r="TGL31" s="27"/>
      <c r="TGM31" s="27"/>
      <c r="TGN31" s="27"/>
      <c r="TGO31" s="27"/>
      <c r="TGP31" s="27"/>
      <c r="TGQ31" s="27"/>
      <c r="TGR31" s="28"/>
      <c r="TGS31" s="17"/>
      <c r="TGT31" s="27"/>
      <c r="TGU31" s="27"/>
      <c r="TGV31" s="27"/>
      <c r="TGW31" s="27"/>
      <c r="TGX31" s="27"/>
      <c r="TGY31" s="27"/>
      <c r="TGZ31" s="28"/>
      <c r="THA31" s="17"/>
      <c r="THB31" s="27"/>
      <c r="THC31" s="27"/>
      <c r="THD31" s="27"/>
      <c r="THE31" s="27"/>
      <c r="THF31" s="27"/>
      <c r="THG31" s="27"/>
      <c r="THH31" s="28"/>
      <c r="THI31" s="17"/>
      <c r="THJ31" s="27"/>
      <c r="THK31" s="27"/>
      <c r="THL31" s="27"/>
      <c r="THM31" s="27"/>
      <c r="THN31" s="27"/>
      <c r="THO31" s="27"/>
      <c r="THP31" s="28"/>
      <c r="THQ31" s="17"/>
      <c r="THR31" s="27"/>
      <c r="THS31" s="27"/>
      <c r="THT31" s="27"/>
      <c r="THU31" s="27"/>
      <c r="THV31" s="27"/>
      <c r="THW31" s="27"/>
      <c r="THX31" s="28"/>
      <c r="THY31" s="17"/>
      <c r="THZ31" s="27"/>
      <c r="TIA31" s="27"/>
      <c r="TIB31" s="27"/>
      <c r="TIC31" s="27"/>
      <c r="TID31" s="27"/>
      <c r="TIE31" s="27"/>
      <c r="TIF31" s="28"/>
      <c r="TIG31" s="17"/>
      <c r="TIH31" s="27"/>
      <c r="TII31" s="27"/>
      <c r="TIJ31" s="27"/>
      <c r="TIK31" s="27"/>
      <c r="TIL31" s="27"/>
      <c r="TIM31" s="27"/>
      <c r="TIN31" s="28"/>
      <c r="TIO31" s="17"/>
      <c r="TIP31" s="27"/>
      <c r="TIQ31" s="27"/>
      <c r="TIR31" s="27"/>
      <c r="TIS31" s="27"/>
      <c r="TIT31" s="27"/>
      <c r="TIU31" s="27"/>
      <c r="TIV31" s="28"/>
      <c r="TIW31" s="17"/>
      <c r="TIX31" s="27"/>
      <c r="TIY31" s="27"/>
      <c r="TIZ31" s="27"/>
      <c r="TJA31" s="27"/>
      <c r="TJB31" s="27"/>
      <c r="TJC31" s="27"/>
      <c r="TJD31" s="28"/>
      <c r="TJE31" s="17"/>
      <c r="TJF31" s="27"/>
      <c r="TJG31" s="27"/>
      <c r="TJH31" s="27"/>
      <c r="TJI31" s="27"/>
      <c r="TJJ31" s="27"/>
      <c r="TJK31" s="27"/>
      <c r="TJL31" s="28"/>
      <c r="TJM31" s="17"/>
      <c r="TJN31" s="27"/>
      <c r="TJO31" s="27"/>
      <c r="TJP31" s="27"/>
      <c r="TJQ31" s="27"/>
      <c r="TJR31" s="27"/>
      <c r="TJS31" s="27"/>
      <c r="TJT31" s="28"/>
      <c r="TJU31" s="17"/>
      <c r="TJV31" s="27"/>
      <c r="TJW31" s="27"/>
      <c r="TJX31" s="27"/>
      <c r="TJY31" s="27"/>
      <c r="TJZ31" s="27"/>
      <c r="TKA31" s="27"/>
      <c r="TKB31" s="28"/>
      <c r="TKC31" s="17"/>
      <c r="TKD31" s="27"/>
      <c r="TKE31" s="27"/>
      <c r="TKF31" s="27"/>
      <c r="TKG31" s="27"/>
      <c r="TKH31" s="27"/>
      <c r="TKI31" s="27"/>
      <c r="TKJ31" s="28"/>
      <c r="TKK31" s="17"/>
      <c r="TKL31" s="27"/>
      <c r="TKM31" s="27"/>
      <c r="TKN31" s="27"/>
      <c r="TKO31" s="27"/>
      <c r="TKP31" s="27"/>
      <c r="TKQ31" s="27"/>
      <c r="TKR31" s="28"/>
      <c r="TKS31" s="17"/>
      <c r="TKT31" s="27"/>
      <c r="TKU31" s="27"/>
      <c r="TKV31" s="27"/>
      <c r="TKW31" s="27"/>
      <c r="TKX31" s="27"/>
      <c r="TKY31" s="27"/>
      <c r="TKZ31" s="28"/>
      <c r="TLA31" s="17"/>
      <c r="TLB31" s="27"/>
      <c r="TLC31" s="27"/>
      <c r="TLD31" s="27"/>
      <c r="TLE31" s="27"/>
      <c r="TLF31" s="27"/>
      <c r="TLG31" s="27"/>
      <c r="TLH31" s="28"/>
      <c r="TLI31" s="17"/>
      <c r="TLJ31" s="27"/>
      <c r="TLK31" s="27"/>
      <c r="TLL31" s="27"/>
      <c r="TLM31" s="27"/>
      <c r="TLN31" s="27"/>
      <c r="TLO31" s="27"/>
      <c r="TLP31" s="28"/>
      <c r="TLQ31" s="17"/>
      <c r="TLR31" s="27"/>
      <c r="TLS31" s="27"/>
      <c r="TLT31" s="27"/>
      <c r="TLU31" s="27"/>
      <c r="TLV31" s="27"/>
      <c r="TLW31" s="27"/>
      <c r="TLX31" s="28"/>
      <c r="TLY31" s="17"/>
      <c r="TLZ31" s="27"/>
      <c r="TMA31" s="27"/>
      <c r="TMB31" s="27"/>
      <c r="TMC31" s="27"/>
      <c r="TMD31" s="27"/>
      <c r="TME31" s="27"/>
      <c r="TMF31" s="28"/>
      <c r="TMG31" s="17"/>
      <c r="TMH31" s="27"/>
      <c r="TMI31" s="27"/>
      <c r="TMJ31" s="27"/>
      <c r="TMK31" s="27"/>
      <c r="TML31" s="27"/>
      <c r="TMM31" s="27"/>
      <c r="TMN31" s="28"/>
      <c r="TMO31" s="17"/>
      <c r="TMP31" s="27"/>
      <c r="TMQ31" s="27"/>
      <c r="TMR31" s="27"/>
      <c r="TMS31" s="27"/>
      <c r="TMT31" s="27"/>
      <c r="TMU31" s="27"/>
      <c r="TMV31" s="28"/>
      <c r="TMW31" s="17"/>
      <c r="TMX31" s="27"/>
      <c r="TMY31" s="27"/>
      <c r="TMZ31" s="27"/>
      <c r="TNA31" s="27"/>
      <c r="TNB31" s="27"/>
      <c r="TNC31" s="27"/>
      <c r="TND31" s="28"/>
      <c r="TNE31" s="17"/>
      <c r="TNF31" s="27"/>
      <c r="TNG31" s="27"/>
      <c r="TNH31" s="27"/>
      <c r="TNI31" s="27"/>
      <c r="TNJ31" s="27"/>
      <c r="TNK31" s="27"/>
      <c r="TNL31" s="28"/>
      <c r="TNM31" s="17"/>
      <c r="TNN31" s="27"/>
      <c r="TNO31" s="27"/>
      <c r="TNP31" s="27"/>
      <c r="TNQ31" s="27"/>
      <c r="TNR31" s="27"/>
      <c r="TNS31" s="27"/>
      <c r="TNT31" s="28"/>
      <c r="TNU31" s="17"/>
      <c r="TNV31" s="27"/>
      <c r="TNW31" s="27"/>
      <c r="TNX31" s="27"/>
      <c r="TNY31" s="27"/>
      <c r="TNZ31" s="27"/>
      <c r="TOA31" s="27"/>
      <c r="TOB31" s="28"/>
      <c r="TOC31" s="17"/>
      <c r="TOD31" s="27"/>
      <c r="TOE31" s="27"/>
      <c r="TOF31" s="27"/>
      <c r="TOG31" s="27"/>
      <c r="TOH31" s="27"/>
      <c r="TOI31" s="27"/>
      <c r="TOJ31" s="28"/>
      <c r="TOK31" s="17"/>
      <c r="TOL31" s="27"/>
      <c r="TOM31" s="27"/>
      <c r="TON31" s="27"/>
      <c r="TOO31" s="27"/>
      <c r="TOP31" s="27"/>
      <c r="TOQ31" s="27"/>
      <c r="TOR31" s="28"/>
      <c r="TOS31" s="17"/>
      <c r="TOT31" s="27"/>
      <c r="TOU31" s="27"/>
      <c r="TOV31" s="27"/>
      <c r="TOW31" s="27"/>
      <c r="TOX31" s="27"/>
      <c r="TOY31" s="27"/>
      <c r="TOZ31" s="28"/>
      <c r="TPA31" s="17"/>
      <c r="TPB31" s="27"/>
      <c r="TPC31" s="27"/>
      <c r="TPD31" s="27"/>
      <c r="TPE31" s="27"/>
      <c r="TPF31" s="27"/>
      <c r="TPG31" s="27"/>
      <c r="TPH31" s="28"/>
      <c r="TPI31" s="17"/>
      <c r="TPJ31" s="27"/>
      <c r="TPK31" s="27"/>
      <c r="TPL31" s="27"/>
      <c r="TPM31" s="27"/>
      <c r="TPN31" s="27"/>
      <c r="TPO31" s="27"/>
      <c r="TPP31" s="28"/>
      <c r="TPQ31" s="17"/>
      <c r="TPR31" s="27"/>
      <c r="TPS31" s="27"/>
      <c r="TPT31" s="27"/>
      <c r="TPU31" s="27"/>
      <c r="TPV31" s="27"/>
      <c r="TPW31" s="27"/>
      <c r="TPX31" s="28"/>
      <c r="TPY31" s="17"/>
      <c r="TPZ31" s="27"/>
      <c r="TQA31" s="27"/>
      <c r="TQB31" s="27"/>
      <c r="TQC31" s="27"/>
      <c r="TQD31" s="27"/>
      <c r="TQE31" s="27"/>
      <c r="TQF31" s="28"/>
      <c r="TQG31" s="17"/>
      <c r="TQH31" s="27"/>
      <c r="TQI31" s="27"/>
      <c r="TQJ31" s="27"/>
      <c r="TQK31" s="27"/>
      <c r="TQL31" s="27"/>
      <c r="TQM31" s="27"/>
      <c r="TQN31" s="28"/>
      <c r="TQO31" s="17"/>
      <c r="TQP31" s="27"/>
      <c r="TQQ31" s="27"/>
      <c r="TQR31" s="27"/>
      <c r="TQS31" s="27"/>
      <c r="TQT31" s="27"/>
      <c r="TQU31" s="27"/>
      <c r="TQV31" s="28"/>
      <c r="TQW31" s="17"/>
      <c r="TQX31" s="27"/>
      <c r="TQY31" s="27"/>
      <c r="TQZ31" s="27"/>
      <c r="TRA31" s="27"/>
      <c r="TRB31" s="27"/>
      <c r="TRC31" s="27"/>
      <c r="TRD31" s="28"/>
      <c r="TRE31" s="17"/>
      <c r="TRF31" s="27"/>
      <c r="TRG31" s="27"/>
      <c r="TRH31" s="27"/>
      <c r="TRI31" s="27"/>
      <c r="TRJ31" s="27"/>
      <c r="TRK31" s="27"/>
      <c r="TRL31" s="28"/>
      <c r="TRM31" s="17"/>
      <c r="TRN31" s="27"/>
      <c r="TRO31" s="27"/>
      <c r="TRP31" s="27"/>
      <c r="TRQ31" s="27"/>
      <c r="TRR31" s="27"/>
      <c r="TRS31" s="27"/>
      <c r="TRT31" s="28"/>
      <c r="TRU31" s="17"/>
      <c r="TRV31" s="27"/>
      <c r="TRW31" s="27"/>
      <c r="TRX31" s="27"/>
      <c r="TRY31" s="27"/>
      <c r="TRZ31" s="27"/>
      <c r="TSA31" s="27"/>
      <c r="TSB31" s="28"/>
      <c r="TSC31" s="17"/>
      <c r="TSD31" s="27"/>
      <c r="TSE31" s="27"/>
      <c r="TSF31" s="27"/>
      <c r="TSG31" s="27"/>
      <c r="TSH31" s="27"/>
      <c r="TSI31" s="27"/>
      <c r="TSJ31" s="28"/>
      <c r="TSK31" s="17"/>
      <c r="TSL31" s="27"/>
      <c r="TSM31" s="27"/>
      <c r="TSN31" s="27"/>
      <c r="TSO31" s="27"/>
      <c r="TSP31" s="27"/>
      <c r="TSQ31" s="27"/>
      <c r="TSR31" s="28"/>
      <c r="TSS31" s="17"/>
      <c r="TST31" s="27"/>
      <c r="TSU31" s="27"/>
      <c r="TSV31" s="27"/>
      <c r="TSW31" s="27"/>
      <c r="TSX31" s="27"/>
      <c r="TSY31" s="27"/>
      <c r="TSZ31" s="28"/>
      <c r="TTA31" s="17"/>
      <c r="TTB31" s="27"/>
      <c r="TTC31" s="27"/>
      <c r="TTD31" s="27"/>
      <c r="TTE31" s="27"/>
      <c r="TTF31" s="27"/>
      <c r="TTG31" s="27"/>
      <c r="TTH31" s="28"/>
      <c r="TTI31" s="17"/>
      <c r="TTJ31" s="27"/>
      <c r="TTK31" s="27"/>
      <c r="TTL31" s="27"/>
      <c r="TTM31" s="27"/>
      <c r="TTN31" s="27"/>
      <c r="TTO31" s="27"/>
      <c r="TTP31" s="28"/>
      <c r="TTQ31" s="17"/>
      <c r="TTR31" s="27"/>
      <c r="TTS31" s="27"/>
      <c r="TTT31" s="27"/>
      <c r="TTU31" s="27"/>
      <c r="TTV31" s="27"/>
      <c r="TTW31" s="27"/>
      <c r="TTX31" s="28"/>
      <c r="TTY31" s="17"/>
      <c r="TTZ31" s="27"/>
      <c r="TUA31" s="27"/>
      <c r="TUB31" s="27"/>
      <c r="TUC31" s="27"/>
      <c r="TUD31" s="27"/>
      <c r="TUE31" s="27"/>
      <c r="TUF31" s="28"/>
      <c r="TUG31" s="17"/>
      <c r="TUH31" s="27"/>
      <c r="TUI31" s="27"/>
      <c r="TUJ31" s="27"/>
      <c r="TUK31" s="27"/>
      <c r="TUL31" s="27"/>
      <c r="TUM31" s="27"/>
      <c r="TUN31" s="28"/>
      <c r="TUO31" s="17"/>
      <c r="TUP31" s="27"/>
      <c r="TUQ31" s="27"/>
      <c r="TUR31" s="27"/>
      <c r="TUS31" s="27"/>
      <c r="TUT31" s="27"/>
      <c r="TUU31" s="27"/>
      <c r="TUV31" s="28"/>
      <c r="TUW31" s="17"/>
      <c r="TUX31" s="27"/>
      <c r="TUY31" s="27"/>
      <c r="TUZ31" s="27"/>
      <c r="TVA31" s="27"/>
      <c r="TVB31" s="27"/>
      <c r="TVC31" s="27"/>
      <c r="TVD31" s="28"/>
      <c r="TVE31" s="17"/>
      <c r="TVF31" s="27"/>
      <c r="TVG31" s="27"/>
      <c r="TVH31" s="27"/>
      <c r="TVI31" s="27"/>
      <c r="TVJ31" s="27"/>
      <c r="TVK31" s="27"/>
      <c r="TVL31" s="28"/>
      <c r="TVM31" s="17"/>
      <c r="TVN31" s="27"/>
      <c r="TVO31" s="27"/>
      <c r="TVP31" s="27"/>
      <c r="TVQ31" s="27"/>
      <c r="TVR31" s="27"/>
      <c r="TVS31" s="27"/>
      <c r="TVT31" s="28"/>
      <c r="TVU31" s="17"/>
      <c r="TVV31" s="27"/>
      <c r="TVW31" s="27"/>
      <c r="TVX31" s="27"/>
      <c r="TVY31" s="27"/>
      <c r="TVZ31" s="27"/>
      <c r="TWA31" s="27"/>
      <c r="TWB31" s="28"/>
      <c r="TWC31" s="17"/>
      <c r="TWD31" s="27"/>
      <c r="TWE31" s="27"/>
      <c r="TWF31" s="27"/>
      <c r="TWG31" s="27"/>
      <c r="TWH31" s="27"/>
      <c r="TWI31" s="27"/>
      <c r="TWJ31" s="28"/>
      <c r="TWK31" s="17"/>
      <c r="TWL31" s="27"/>
      <c r="TWM31" s="27"/>
      <c r="TWN31" s="27"/>
      <c r="TWO31" s="27"/>
      <c r="TWP31" s="27"/>
      <c r="TWQ31" s="27"/>
      <c r="TWR31" s="28"/>
      <c r="TWS31" s="17"/>
      <c r="TWT31" s="27"/>
      <c r="TWU31" s="27"/>
      <c r="TWV31" s="27"/>
      <c r="TWW31" s="27"/>
      <c r="TWX31" s="27"/>
      <c r="TWY31" s="27"/>
      <c r="TWZ31" s="28"/>
      <c r="TXA31" s="17"/>
      <c r="TXB31" s="27"/>
      <c r="TXC31" s="27"/>
      <c r="TXD31" s="27"/>
      <c r="TXE31" s="27"/>
      <c r="TXF31" s="27"/>
      <c r="TXG31" s="27"/>
      <c r="TXH31" s="28"/>
      <c r="TXI31" s="17"/>
      <c r="TXJ31" s="27"/>
      <c r="TXK31" s="27"/>
      <c r="TXL31" s="27"/>
      <c r="TXM31" s="27"/>
      <c r="TXN31" s="27"/>
      <c r="TXO31" s="27"/>
      <c r="TXP31" s="28"/>
      <c r="TXQ31" s="17"/>
      <c r="TXR31" s="27"/>
      <c r="TXS31" s="27"/>
      <c r="TXT31" s="27"/>
      <c r="TXU31" s="27"/>
      <c r="TXV31" s="27"/>
      <c r="TXW31" s="27"/>
      <c r="TXX31" s="28"/>
      <c r="TXY31" s="17"/>
      <c r="TXZ31" s="27"/>
      <c r="TYA31" s="27"/>
      <c r="TYB31" s="27"/>
      <c r="TYC31" s="27"/>
      <c r="TYD31" s="27"/>
      <c r="TYE31" s="27"/>
      <c r="TYF31" s="28"/>
      <c r="TYG31" s="17"/>
      <c r="TYH31" s="27"/>
      <c r="TYI31" s="27"/>
      <c r="TYJ31" s="27"/>
      <c r="TYK31" s="27"/>
      <c r="TYL31" s="27"/>
      <c r="TYM31" s="27"/>
      <c r="TYN31" s="28"/>
      <c r="TYO31" s="17"/>
      <c r="TYP31" s="27"/>
      <c r="TYQ31" s="27"/>
      <c r="TYR31" s="27"/>
      <c r="TYS31" s="27"/>
      <c r="TYT31" s="27"/>
      <c r="TYU31" s="27"/>
      <c r="TYV31" s="28"/>
      <c r="TYW31" s="17"/>
      <c r="TYX31" s="27"/>
      <c r="TYY31" s="27"/>
      <c r="TYZ31" s="27"/>
      <c r="TZA31" s="27"/>
      <c r="TZB31" s="27"/>
      <c r="TZC31" s="27"/>
      <c r="TZD31" s="28"/>
      <c r="TZE31" s="17"/>
      <c r="TZF31" s="27"/>
      <c r="TZG31" s="27"/>
      <c r="TZH31" s="27"/>
      <c r="TZI31" s="27"/>
      <c r="TZJ31" s="27"/>
      <c r="TZK31" s="27"/>
      <c r="TZL31" s="28"/>
      <c r="TZM31" s="17"/>
      <c r="TZN31" s="27"/>
      <c r="TZO31" s="27"/>
      <c r="TZP31" s="27"/>
      <c r="TZQ31" s="27"/>
      <c r="TZR31" s="27"/>
      <c r="TZS31" s="27"/>
      <c r="TZT31" s="28"/>
      <c r="TZU31" s="17"/>
      <c r="TZV31" s="27"/>
      <c r="TZW31" s="27"/>
      <c r="TZX31" s="27"/>
      <c r="TZY31" s="27"/>
      <c r="TZZ31" s="27"/>
      <c r="UAA31" s="27"/>
      <c r="UAB31" s="28"/>
      <c r="UAC31" s="17"/>
      <c r="UAD31" s="27"/>
      <c r="UAE31" s="27"/>
      <c r="UAF31" s="27"/>
      <c r="UAG31" s="27"/>
      <c r="UAH31" s="27"/>
      <c r="UAI31" s="27"/>
      <c r="UAJ31" s="28"/>
      <c r="UAK31" s="17"/>
      <c r="UAL31" s="27"/>
      <c r="UAM31" s="27"/>
      <c r="UAN31" s="27"/>
      <c r="UAO31" s="27"/>
      <c r="UAP31" s="27"/>
      <c r="UAQ31" s="27"/>
      <c r="UAR31" s="28"/>
      <c r="UAS31" s="17"/>
      <c r="UAT31" s="27"/>
      <c r="UAU31" s="27"/>
      <c r="UAV31" s="27"/>
      <c r="UAW31" s="27"/>
      <c r="UAX31" s="27"/>
      <c r="UAY31" s="27"/>
      <c r="UAZ31" s="28"/>
      <c r="UBA31" s="17"/>
      <c r="UBB31" s="27"/>
      <c r="UBC31" s="27"/>
      <c r="UBD31" s="27"/>
      <c r="UBE31" s="27"/>
      <c r="UBF31" s="27"/>
      <c r="UBG31" s="27"/>
      <c r="UBH31" s="28"/>
      <c r="UBI31" s="17"/>
      <c r="UBJ31" s="27"/>
      <c r="UBK31" s="27"/>
      <c r="UBL31" s="27"/>
      <c r="UBM31" s="27"/>
      <c r="UBN31" s="27"/>
      <c r="UBO31" s="27"/>
      <c r="UBP31" s="28"/>
      <c r="UBQ31" s="17"/>
      <c r="UBR31" s="27"/>
      <c r="UBS31" s="27"/>
      <c r="UBT31" s="27"/>
      <c r="UBU31" s="27"/>
      <c r="UBV31" s="27"/>
      <c r="UBW31" s="27"/>
      <c r="UBX31" s="28"/>
      <c r="UBY31" s="17"/>
      <c r="UBZ31" s="27"/>
      <c r="UCA31" s="27"/>
      <c r="UCB31" s="27"/>
      <c r="UCC31" s="27"/>
      <c r="UCD31" s="27"/>
      <c r="UCE31" s="27"/>
      <c r="UCF31" s="28"/>
      <c r="UCG31" s="17"/>
      <c r="UCH31" s="27"/>
      <c r="UCI31" s="27"/>
      <c r="UCJ31" s="27"/>
      <c r="UCK31" s="27"/>
      <c r="UCL31" s="27"/>
      <c r="UCM31" s="27"/>
      <c r="UCN31" s="28"/>
      <c r="UCO31" s="17"/>
      <c r="UCP31" s="27"/>
      <c r="UCQ31" s="27"/>
      <c r="UCR31" s="27"/>
      <c r="UCS31" s="27"/>
      <c r="UCT31" s="27"/>
      <c r="UCU31" s="27"/>
      <c r="UCV31" s="28"/>
      <c r="UCW31" s="17"/>
      <c r="UCX31" s="27"/>
      <c r="UCY31" s="27"/>
      <c r="UCZ31" s="27"/>
      <c r="UDA31" s="27"/>
      <c r="UDB31" s="27"/>
      <c r="UDC31" s="27"/>
      <c r="UDD31" s="28"/>
      <c r="UDE31" s="17"/>
      <c r="UDF31" s="27"/>
      <c r="UDG31" s="27"/>
      <c r="UDH31" s="27"/>
      <c r="UDI31" s="27"/>
      <c r="UDJ31" s="27"/>
      <c r="UDK31" s="27"/>
      <c r="UDL31" s="28"/>
      <c r="UDM31" s="17"/>
      <c r="UDN31" s="27"/>
      <c r="UDO31" s="27"/>
      <c r="UDP31" s="27"/>
      <c r="UDQ31" s="27"/>
      <c r="UDR31" s="27"/>
      <c r="UDS31" s="27"/>
      <c r="UDT31" s="28"/>
      <c r="UDU31" s="17"/>
      <c r="UDV31" s="27"/>
      <c r="UDW31" s="27"/>
      <c r="UDX31" s="27"/>
      <c r="UDY31" s="27"/>
      <c r="UDZ31" s="27"/>
      <c r="UEA31" s="27"/>
      <c r="UEB31" s="28"/>
      <c r="UEC31" s="17"/>
      <c r="UED31" s="27"/>
      <c r="UEE31" s="27"/>
      <c r="UEF31" s="27"/>
      <c r="UEG31" s="27"/>
      <c r="UEH31" s="27"/>
      <c r="UEI31" s="27"/>
      <c r="UEJ31" s="28"/>
      <c r="UEK31" s="17"/>
      <c r="UEL31" s="27"/>
      <c r="UEM31" s="27"/>
      <c r="UEN31" s="27"/>
      <c r="UEO31" s="27"/>
      <c r="UEP31" s="27"/>
      <c r="UEQ31" s="27"/>
      <c r="UER31" s="28"/>
      <c r="UES31" s="17"/>
      <c r="UET31" s="27"/>
      <c r="UEU31" s="27"/>
      <c r="UEV31" s="27"/>
      <c r="UEW31" s="27"/>
      <c r="UEX31" s="27"/>
      <c r="UEY31" s="27"/>
      <c r="UEZ31" s="28"/>
      <c r="UFA31" s="17"/>
      <c r="UFB31" s="27"/>
      <c r="UFC31" s="27"/>
      <c r="UFD31" s="27"/>
      <c r="UFE31" s="27"/>
      <c r="UFF31" s="27"/>
      <c r="UFG31" s="27"/>
      <c r="UFH31" s="28"/>
      <c r="UFI31" s="17"/>
      <c r="UFJ31" s="27"/>
      <c r="UFK31" s="27"/>
      <c r="UFL31" s="27"/>
      <c r="UFM31" s="27"/>
      <c r="UFN31" s="27"/>
      <c r="UFO31" s="27"/>
      <c r="UFP31" s="28"/>
      <c r="UFQ31" s="17"/>
      <c r="UFR31" s="27"/>
      <c r="UFS31" s="27"/>
      <c r="UFT31" s="27"/>
      <c r="UFU31" s="27"/>
      <c r="UFV31" s="27"/>
      <c r="UFW31" s="27"/>
      <c r="UFX31" s="28"/>
      <c r="UFY31" s="17"/>
      <c r="UFZ31" s="27"/>
      <c r="UGA31" s="27"/>
      <c r="UGB31" s="27"/>
      <c r="UGC31" s="27"/>
      <c r="UGD31" s="27"/>
      <c r="UGE31" s="27"/>
      <c r="UGF31" s="28"/>
      <c r="UGG31" s="17"/>
      <c r="UGH31" s="27"/>
      <c r="UGI31" s="27"/>
      <c r="UGJ31" s="27"/>
      <c r="UGK31" s="27"/>
      <c r="UGL31" s="27"/>
      <c r="UGM31" s="27"/>
      <c r="UGN31" s="28"/>
      <c r="UGO31" s="17"/>
      <c r="UGP31" s="27"/>
      <c r="UGQ31" s="27"/>
      <c r="UGR31" s="27"/>
      <c r="UGS31" s="27"/>
      <c r="UGT31" s="27"/>
      <c r="UGU31" s="27"/>
      <c r="UGV31" s="28"/>
      <c r="UGW31" s="17"/>
      <c r="UGX31" s="27"/>
      <c r="UGY31" s="27"/>
      <c r="UGZ31" s="27"/>
      <c r="UHA31" s="27"/>
      <c r="UHB31" s="27"/>
      <c r="UHC31" s="27"/>
      <c r="UHD31" s="28"/>
      <c r="UHE31" s="17"/>
      <c r="UHF31" s="27"/>
      <c r="UHG31" s="27"/>
      <c r="UHH31" s="27"/>
      <c r="UHI31" s="27"/>
      <c r="UHJ31" s="27"/>
      <c r="UHK31" s="27"/>
      <c r="UHL31" s="28"/>
      <c r="UHM31" s="17"/>
      <c r="UHN31" s="27"/>
      <c r="UHO31" s="27"/>
      <c r="UHP31" s="27"/>
      <c r="UHQ31" s="27"/>
      <c r="UHR31" s="27"/>
      <c r="UHS31" s="27"/>
      <c r="UHT31" s="28"/>
      <c r="UHU31" s="17"/>
      <c r="UHV31" s="27"/>
      <c r="UHW31" s="27"/>
      <c r="UHX31" s="27"/>
      <c r="UHY31" s="27"/>
      <c r="UHZ31" s="27"/>
      <c r="UIA31" s="27"/>
      <c r="UIB31" s="28"/>
      <c r="UIC31" s="17"/>
      <c r="UID31" s="27"/>
      <c r="UIE31" s="27"/>
      <c r="UIF31" s="27"/>
      <c r="UIG31" s="27"/>
      <c r="UIH31" s="27"/>
      <c r="UII31" s="27"/>
      <c r="UIJ31" s="28"/>
      <c r="UIK31" s="17"/>
      <c r="UIL31" s="27"/>
      <c r="UIM31" s="27"/>
      <c r="UIN31" s="27"/>
      <c r="UIO31" s="27"/>
      <c r="UIP31" s="27"/>
      <c r="UIQ31" s="27"/>
      <c r="UIR31" s="28"/>
      <c r="UIS31" s="17"/>
      <c r="UIT31" s="27"/>
      <c r="UIU31" s="27"/>
      <c r="UIV31" s="27"/>
      <c r="UIW31" s="27"/>
      <c r="UIX31" s="27"/>
      <c r="UIY31" s="27"/>
      <c r="UIZ31" s="28"/>
      <c r="UJA31" s="17"/>
      <c r="UJB31" s="27"/>
      <c r="UJC31" s="27"/>
      <c r="UJD31" s="27"/>
      <c r="UJE31" s="27"/>
      <c r="UJF31" s="27"/>
      <c r="UJG31" s="27"/>
      <c r="UJH31" s="28"/>
      <c r="UJI31" s="17"/>
      <c r="UJJ31" s="27"/>
      <c r="UJK31" s="27"/>
      <c r="UJL31" s="27"/>
      <c r="UJM31" s="27"/>
      <c r="UJN31" s="27"/>
      <c r="UJO31" s="27"/>
      <c r="UJP31" s="28"/>
      <c r="UJQ31" s="17"/>
      <c r="UJR31" s="27"/>
      <c r="UJS31" s="27"/>
      <c r="UJT31" s="27"/>
      <c r="UJU31" s="27"/>
      <c r="UJV31" s="27"/>
      <c r="UJW31" s="27"/>
      <c r="UJX31" s="28"/>
      <c r="UJY31" s="17"/>
      <c r="UJZ31" s="27"/>
      <c r="UKA31" s="27"/>
      <c r="UKB31" s="27"/>
      <c r="UKC31" s="27"/>
      <c r="UKD31" s="27"/>
      <c r="UKE31" s="27"/>
      <c r="UKF31" s="28"/>
      <c r="UKG31" s="17"/>
      <c r="UKH31" s="27"/>
      <c r="UKI31" s="27"/>
      <c r="UKJ31" s="27"/>
      <c r="UKK31" s="27"/>
      <c r="UKL31" s="27"/>
      <c r="UKM31" s="27"/>
      <c r="UKN31" s="28"/>
      <c r="UKO31" s="17"/>
      <c r="UKP31" s="27"/>
      <c r="UKQ31" s="27"/>
      <c r="UKR31" s="27"/>
      <c r="UKS31" s="27"/>
      <c r="UKT31" s="27"/>
      <c r="UKU31" s="27"/>
      <c r="UKV31" s="28"/>
      <c r="UKW31" s="17"/>
      <c r="UKX31" s="27"/>
      <c r="UKY31" s="27"/>
      <c r="UKZ31" s="27"/>
      <c r="ULA31" s="27"/>
      <c r="ULB31" s="27"/>
      <c r="ULC31" s="27"/>
      <c r="ULD31" s="28"/>
      <c r="ULE31" s="17"/>
      <c r="ULF31" s="27"/>
      <c r="ULG31" s="27"/>
      <c r="ULH31" s="27"/>
      <c r="ULI31" s="27"/>
      <c r="ULJ31" s="27"/>
      <c r="ULK31" s="27"/>
      <c r="ULL31" s="28"/>
      <c r="ULM31" s="17"/>
      <c r="ULN31" s="27"/>
      <c r="ULO31" s="27"/>
      <c r="ULP31" s="27"/>
      <c r="ULQ31" s="27"/>
      <c r="ULR31" s="27"/>
      <c r="ULS31" s="27"/>
      <c r="ULT31" s="28"/>
      <c r="ULU31" s="17"/>
      <c r="ULV31" s="27"/>
      <c r="ULW31" s="27"/>
      <c r="ULX31" s="27"/>
      <c r="ULY31" s="27"/>
      <c r="ULZ31" s="27"/>
      <c r="UMA31" s="27"/>
      <c r="UMB31" s="28"/>
      <c r="UMC31" s="17"/>
      <c r="UMD31" s="27"/>
      <c r="UME31" s="27"/>
      <c r="UMF31" s="27"/>
      <c r="UMG31" s="27"/>
      <c r="UMH31" s="27"/>
      <c r="UMI31" s="27"/>
      <c r="UMJ31" s="28"/>
      <c r="UMK31" s="17"/>
      <c r="UML31" s="27"/>
      <c r="UMM31" s="27"/>
      <c r="UMN31" s="27"/>
      <c r="UMO31" s="27"/>
      <c r="UMP31" s="27"/>
      <c r="UMQ31" s="27"/>
      <c r="UMR31" s="28"/>
      <c r="UMS31" s="17"/>
      <c r="UMT31" s="27"/>
      <c r="UMU31" s="27"/>
      <c r="UMV31" s="27"/>
      <c r="UMW31" s="27"/>
      <c r="UMX31" s="27"/>
      <c r="UMY31" s="27"/>
      <c r="UMZ31" s="28"/>
      <c r="UNA31" s="17"/>
      <c r="UNB31" s="27"/>
      <c r="UNC31" s="27"/>
      <c r="UND31" s="27"/>
      <c r="UNE31" s="27"/>
      <c r="UNF31" s="27"/>
      <c r="UNG31" s="27"/>
      <c r="UNH31" s="28"/>
      <c r="UNI31" s="17"/>
      <c r="UNJ31" s="27"/>
      <c r="UNK31" s="27"/>
      <c r="UNL31" s="27"/>
      <c r="UNM31" s="27"/>
      <c r="UNN31" s="27"/>
      <c r="UNO31" s="27"/>
      <c r="UNP31" s="28"/>
      <c r="UNQ31" s="17"/>
      <c r="UNR31" s="27"/>
      <c r="UNS31" s="27"/>
      <c r="UNT31" s="27"/>
      <c r="UNU31" s="27"/>
      <c r="UNV31" s="27"/>
      <c r="UNW31" s="27"/>
      <c r="UNX31" s="28"/>
      <c r="UNY31" s="17"/>
      <c r="UNZ31" s="27"/>
      <c r="UOA31" s="27"/>
      <c r="UOB31" s="27"/>
      <c r="UOC31" s="27"/>
      <c r="UOD31" s="27"/>
      <c r="UOE31" s="27"/>
      <c r="UOF31" s="28"/>
      <c r="UOG31" s="17"/>
      <c r="UOH31" s="27"/>
      <c r="UOI31" s="27"/>
      <c r="UOJ31" s="27"/>
      <c r="UOK31" s="27"/>
      <c r="UOL31" s="27"/>
      <c r="UOM31" s="27"/>
      <c r="UON31" s="28"/>
      <c r="UOO31" s="17"/>
      <c r="UOP31" s="27"/>
      <c r="UOQ31" s="27"/>
      <c r="UOR31" s="27"/>
      <c r="UOS31" s="27"/>
      <c r="UOT31" s="27"/>
      <c r="UOU31" s="27"/>
      <c r="UOV31" s="28"/>
      <c r="UOW31" s="17"/>
      <c r="UOX31" s="27"/>
      <c r="UOY31" s="27"/>
      <c r="UOZ31" s="27"/>
      <c r="UPA31" s="27"/>
      <c r="UPB31" s="27"/>
      <c r="UPC31" s="27"/>
      <c r="UPD31" s="28"/>
      <c r="UPE31" s="17"/>
      <c r="UPF31" s="27"/>
      <c r="UPG31" s="27"/>
      <c r="UPH31" s="27"/>
      <c r="UPI31" s="27"/>
      <c r="UPJ31" s="27"/>
      <c r="UPK31" s="27"/>
      <c r="UPL31" s="28"/>
      <c r="UPM31" s="17"/>
      <c r="UPN31" s="27"/>
      <c r="UPO31" s="27"/>
      <c r="UPP31" s="27"/>
      <c r="UPQ31" s="27"/>
      <c r="UPR31" s="27"/>
      <c r="UPS31" s="27"/>
      <c r="UPT31" s="28"/>
      <c r="UPU31" s="17"/>
      <c r="UPV31" s="27"/>
      <c r="UPW31" s="27"/>
      <c r="UPX31" s="27"/>
      <c r="UPY31" s="27"/>
      <c r="UPZ31" s="27"/>
      <c r="UQA31" s="27"/>
      <c r="UQB31" s="28"/>
      <c r="UQC31" s="17"/>
      <c r="UQD31" s="27"/>
      <c r="UQE31" s="27"/>
      <c r="UQF31" s="27"/>
      <c r="UQG31" s="27"/>
      <c r="UQH31" s="27"/>
      <c r="UQI31" s="27"/>
      <c r="UQJ31" s="28"/>
      <c r="UQK31" s="17"/>
      <c r="UQL31" s="27"/>
      <c r="UQM31" s="27"/>
      <c r="UQN31" s="27"/>
      <c r="UQO31" s="27"/>
      <c r="UQP31" s="27"/>
      <c r="UQQ31" s="27"/>
      <c r="UQR31" s="28"/>
      <c r="UQS31" s="17"/>
      <c r="UQT31" s="27"/>
      <c r="UQU31" s="27"/>
      <c r="UQV31" s="27"/>
      <c r="UQW31" s="27"/>
      <c r="UQX31" s="27"/>
      <c r="UQY31" s="27"/>
      <c r="UQZ31" s="28"/>
      <c r="URA31" s="17"/>
      <c r="URB31" s="27"/>
      <c r="URC31" s="27"/>
      <c r="URD31" s="27"/>
      <c r="URE31" s="27"/>
      <c r="URF31" s="27"/>
      <c r="URG31" s="27"/>
      <c r="URH31" s="28"/>
      <c r="URI31" s="17"/>
      <c r="URJ31" s="27"/>
      <c r="URK31" s="27"/>
      <c r="URL31" s="27"/>
      <c r="URM31" s="27"/>
      <c r="URN31" s="27"/>
      <c r="URO31" s="27"/>
      <c r="URP31" s="28"/>
      <c r="URQ31" s="17"/>
      <c r="URR31" s="27"/>
      <c r="URS31" s="27"/>
      <c r="URT31" s="27"/>
      <c r="URU31" s="27"/>
      <c r="URV31" s="27"/>
      <c r="URW31" s="27"/>
      <c r="URX31" s="28"/>
      <c r="URY31" s="17"/>
      <c r="URZ31" s="27"/>
      <c r="USA31" s="27"/>
      <c r="USB31" s="27"/>
      <c r="USC31" s="27"/>
      <c r="USD31" s="27"/>
      <c r="USE31" s="27"/>
      <c r="USF31" s="28"/>
      <c r="USG31" s="17"/>
      <c r="USH31" s="27"/>
      <c r="USI31" s="27"/>
      <c r="USJ31" s="27"/>
      <c r="USK31" s="27"/>
      <c r="USL31" s="27"/>
      <c r="USM31" s="27"/>
      <c r="USN31" s="28"/>
      <c r="USO31" s="17"/>
      <c r="USP31" s="27"/>
      <c r="USQ31" s="27"/>
      <c r="USR31" s="27"/>
      <c r="USS31" s="27"/>
      <c r="UST31" s="27"/>
      <c r="USU31" s="27"/>
      <c r="USV31" s="28"/>
      <c r="USW31" s="17"/>
      <c r="USX31" s="27"/>
      <c r="USY31" s="27"/>
      <c r="USZ31" s="27"/>
      <c r="UTA31" s="27"/>
      <c r="UTB31" s="27"/>
      <c r="UTC31" s="27"/>
      <c r="UTD31" s="28"/>
      <c r="UTE31" s="17"/>
      <c r="UTF31" s="27"/>
      <c r="UTG31" s="27"/>
      <c r="UTH31" s="27"/>
      <c r="UTI31" s="27"/>
      <c r="UTJ31" s="27"/>
      <c r="UTK31" s="27"/>
      <c r="UTL31" s="28"/>
      <c r="UTM31" s="17"/>
      <c r="UTN31" s="27"/>
      <c r="UTO31" s="27"/>
      <c r="UTP31" s="27"/>
      <c r="UTQ31" s="27"/>
      <c r="UTR31" s="27"/>
      <c r="UTS31" s="27"/>
      <c r="UTT31" s="28"/>
      <c r="UTU31" s="17"/>
      <c r="UTV31" s="27"/>
      <c r="UTW31" s="27"/>
      <c r="UTX31" s="27"/>
      <c r="UTY31" s="27"/>
      <c r="UTZ31" s="27"/>
      <c r="UUA31" s="27"/>
      <c r="UUB31" s="28"/>
      <c r="UUC31" s="17"/>
      <c r="UUD31" s="27"/>
      <c r="UUE31" s="27"/>
      <c r="UUF31" s="27"/>
      <c r="UUG31" s="27"/>
      <c r="UUH31" s="27"/>
      <c r="UUI31" s="27"/>
      <c r="UUJ31" s="28"/>
      <c r="UUK31" s="17"/>
      <c r="UUL31" s="27"/>
      <c r="UUM31" s="27"/>
      <c r="UUN31" s="27"/>
      <c r="UUO31" s="27"/>
      <c r="UUP31" s="27"/>
      <c r="UUQ31" s="27"/>
      <c r="UUR31" s="28"/>
      <c r="UUS31" s="17"/>
      <c r="UUT31" s="27"/>
      <c r="UUU31" s="27"/>
      <c r="UUV31" s="27"/>
      <c r="UUW31" s="27"/>
      <c r="UUX31" s="27"/>
      <c r="UUY31" s="27"/>
      <c r="UUZ31" s="28"/>
      <c r="UVA31" s="17"/>
      <c r="UVB31" s="27"/>
      <c r="UVC31" s="27"/>
      <c r="UVD31" s="27"/>
      <c r="UVE31" s="27"/>
      <c r="UVF31" s="27"/>
      <c r="UVG31" s="27"/>
      <c r="UVH31" s="28"/>
      <c r="UVI31" s="17"/>
      <c r="UVJ31" s="27"/>
      <c r="UVK31" s="27"/>
      <c r="UVL31" s="27"/>
      <c r="UVM31" s="27"/>
      <c r="UVN31" s="27"/>
      <c r="UVO31" s="27"/>
      <c r="UVP31" s="28"/>
      <c r="UVQ31" s="17"/>
      <c r="UVR31" s="27"/>
      <c r="UVS31" s="27"/>
      <c r="UVT31" s="27"/>
      <c r="UVU31" s="27"/>
      <c r="UVV31" s="27"/>
      <c r="UVW31" s="27"/>
      <c r="UVX31" s="28"/>
      <c r="UVY31" s="17"/>
      <c r="UVZ31" s="27"/>
      <c r="UWA31" s="27"/>
      <c r="UWB31" s="27"/>
      <c r="UWC31" s="27"/>
      <c r="UWD31" s="27"/>
      <c r="UWE31" s="27"/>
      <c r="UWF31" s="28"/>
      <c r="UWG31" s="17"/>
      <c r="UWH31" s="27"/>
      <c r="UWI31" s="27"/>
      <c r="UWJ31" s="27"/>
      <c r="UWK31" s="27"/>
      <c r="UWL31" s="27"/>
      <c r="UWM31" s="27"/>
      <c r="UWN31" s="28"/>
      <c r="UWO31" s="17"/>
      <c r="UWP31" s="27"/>
      <c r="UWQ31" s="27"/>
      <c r="UWR31" s="27"/>
      <c r="UWS31" s="27"/>
      <c r="UWT31" s="27"/>
      <c r="UWU31" s="27"/>
      <c r="UWV31" s="28"/>
      <c r="UWW31" s="17"/>
      <c r="UWX31" s="27"/>
      <c r="UWY31" s="27"/>
      <c r="UWZ31" s="27"/>
      <c r="UXA31" s="27"/>
      <c r="UXB31" s="27"/>
      <c r="UXC31" s="27"/>
      <c r="UXD31" s="28"/>
      <c r="UXE31" s="17"/>
      <c r="UXF31" s="27"/>
      <c r="UXG31" s="27"/>
      <c r="UXH31" s="27"/>
      <c r="UXI31" s="27"/>
      <c r="UXJ31" s="27"/>
      <c r="UXK31" s="27"/>
      <c r="UXL31" s="28"/>
      <c r="UXM31" s="17"/>
      <c r="UXN31" s="27"/>
      <c r="UXO31" s="27"/>
      <c r="UXP31" s="27"/>
      <c r="UXQ31" s="27"/>
      <c r="UXR31" s="27"/>
      <c r="UXS31" s="27"/>
      <c r="UXT31" s="28"/>
      <c r="UXU31" s="17"/>
      <c r="UXV31" s="27"/>
      <c r="UXW31" s="27"/>
      <c r="UXX31" s="27"/>
      <c r="UXY31" s="27"/>
      <c r="UXZ31" s="27"/>
      <c r="UYA31" s="27"/>
      <c r="UYB31" s="28"/>
      <c r="UYC31" s="17"/>
      <c r="UYD31" s="27"/>
      <c r="UYE31" s="27"/>
      <c r="UYF31" s="27"/>
      <c r="UYG31" s="27"/>
      <c r="UYH31" s="27"/>
      <c r="UYI31" s="27"/>
      <c r="UYJ31" s="28"/>
      <c r="UYK31" s="17"/>
      <c r="UYL31" s="27"/>
      <c r="UYM31" s="27"/>
      <c r="UYN31" s="27"/>
      <c r="UYO31" s="27"/>
      <c r="UYP31" s="27"/>
      <c r="UYQ31" s="27"/>
      <c r="UYR31" s="28"/>
      <c r="UYS31" s="17"/>
      <c r="UYT31" s="27"/>
      <c r="UYU31" s="27"/>
      <c r="UYV31" s="27"/>
      <c r="UYW31" s="27"/>
      <c r="UYX31" s="27"/>
      <c r="UYY31" s="27"/>
      <c r="UYZ31" s="28"/>
      <c r="UZA31" s="17"/>
      <c r="UZB31" s="27"/>
      <c r="UZC31" s="27"/>
      <c r="UZD31" s="27"/>
      <c r="UZE31" s="27"/>
      <c r="UZF31" s="27"/>
      <c r="UZG31" s="27"/>
      <c r="UZH31" s="28"/>
      <c r="UZI31" s="17"/>
      <c r="UZJ31" s="27"/>
      <c r="UZK31" s="27"/>
      <c r="UZL31" s="27"/>
      <c r="UZM31" s="27"/>
      <c r="UZN31" s="27"/>
      <c r="UZO31" s="27"/>
      <c r="UZP31" s="28"/>
      <c r="UZQ31" s="17"/>
      <c r="UZR31" s="27"/>
      <c r="UZS31" s="27"/>
      <c r="UZT31" s="27"/>
      <c r="UZU31" s="27"/>
      <c r="UZV31" s="27"/>
      <c r="UZW31" s="27"/>
      <c r="UZX31" s="28"/>
      <c r="UZY31" s="17"/>
      <c r="UZZ31" s="27"/>
      <c r="VAA31" s="27"/>
      <c r="VAB31" s="27"/>
      <c r="VAC31" s="27"/>
      <c r="VAD31" s="27"/>
      <c r="VAE31" s="27"/>
      <c r="VAF31" s="28"/>
      <c r="VAG31" s="17"/>
      <c r="VAH31" s="27"/>
      <c r="VAI31" s="27"/>
      <c r="VAJ31" s="27"/>
      <c r="VAK31" s="27"/>
      <c r="VAL31" s="27"/>
      <c r="VAM31" s="27"/>
      <c r="VAN31" s="28"/>
      <c r="VAO31" s="17"/>
      <c r="VAP31" s="27"/>
      <c r="VAQ31" s="27"/>
      <c r="VAR31" s="27"/>
      <c r="VAS31" s="27"/>
      <c r="VAT31" s="27"/>
      <c r="VAU31" s="27"/>
      <c r="VAV31" s="28"/>
      <c r="VAW31" s="17"/>
      <c r="VAX31" s="27"/>
      <c r="VAY31" s="27"/>
      <c r="VAZ31" s="27"/>
      <c r="VBA31" s="27"/>
      <c r="VBB31" s="27"/>
      <c r="VBC31" s="27"/>
      <c r="VBD31" s="28"/>
      <c r="VBE31" s="17"/>
      <c r="VBF31" s="27"/>
      <c r="VBG31" s="27"/>
      <c r="VBH31" s="27"/>
      <c r="VBI31" s="27"/>
      <c r="VBJ31" s="27"/>
      <c r="VBK31" s="27"/>
      <c r="VBL31" s="28"/>
      <c r="VBM31" s="17"/>
      <c r="VBN31" s="27"/>
      <c r="VBO31" s="27"/>
      <c r="VBP31" s="27"/>
      <c r="VBQ31" s="27"/>
      <c r="VBR31" s="27"/>
      <c r="VBS31" s="27"/>
      <c r="VBT31" s="28"/>
      <c r="VBU31" s="17"/>
      <c r="VBV31" s="27"/>
      <c r="VBW31" s="27"/>
      <c r="VBX31" s="27"/>
      <c r="VBY31" s="27"/>
      <c r="VBZ31" s="27"/>
      <c r="VCA31" s="27"/>
      <c r="VCB31" s="28"/>
      <c r="VCC31" s="17"/>
      <c r="VCD31" s="27"/>
      <c r="VCE31" s="27"/>
      <c r="VCF31" s="27"/>
      <c r="VCG31" s="27"/>
      <c r="VCH31" s="27"/>
      <c r="VCI31" s="27"/>
      <c r="VCJ31" s="28"/>
      <c r="VCK31" s="17"/>
      <c r="VCL31" s="27"/>
      <c r="VCM31" s="27"/>
      <c r="VCN31" s="27"/>
      <c r="VCO31" s="27"/>
      <c r="VCP31" s="27"/>
      <c r="VCQ31" s="27"/>
      <c r="VCR31" s="28"/>
      <c r="VCS31" s="17"/>
      <c r="VCT31" s="27"/>
      <c r="VCU31" s="27"/>
      <c r="VCV31" s="27"/>
      <c r="VCW31" s="27"/>
      <c r="VCX31" s="27"/>
      <c r="VCY31" s="27"/>
      <c r="VCZ31" s="28"/>
      <c r="VDA31" s="17"/>
      <c r="VDB31" s="27"/>
      <c r="VDC31" s="27"/>
      <c r="VDD31" s="27"/>
      <c r="VDE31" s="27"/>
      <c r="VDF31" s="27"/>
      <c r="VDG31" s="27"/>
      <c r="VDH31" s="28"/>
      <c r="VDI31" s="17"/>
      <c r="VDJ31" s="27"/>
      <c r="VDK31" s="27"/>
      <c r="VDL31" s="27"/>
      <c r="VDM31" s="27"/>
      <c r="VDN31" s="27"/>
      <c r="VDO31" s="27"/>
      <c r="VDP31" s="28"/>
      <c r="VDQ31" s="17"/>
      <c r="VDR31" s="27"/>
      <c r="VDS31" s="27"/>
      <c r="VDT31" s="27"/>
      <c r="VDU31" s="27"/>
      <c r="VDV31" s="27"/>
      <c r="VDW31" s="27"/>
      <c r="VDX31" s="28"/>
      <c r="VDY31" s="17"/>
      <c r="VDZ31" s="27"/>
      <c r="VEA31" s="27"/>
      <c r="VEB31" s="27"/>
      <c r="VEC31" s="27"/>
      <c r="VED31" s="27"/>
      <c r="VEE31" s="27"/>
      <c r="VEF31" s="28"/>
      <c r="VEG31" s="17"/>
      <c r="VEH31" s="27"/>
      <c r="VEI31" s="27"/>
      <c r="VEJ31" s="27"/>
      <c r="VEK31" s="27"/>
      <c r="VEL31" s="27"/>
      <c r="VEM31" s="27"/>
      <c r="VEN31" s="28"/>
      <c r="VEO31" s="17"/>
      <c r="VEP31" s="27"/>
      <c r="VEQ31" s="27"/>
      <c r="VER31" s="27"/>
      <c r="VES31" s="27"/>
      <c r="VET31" s="27"/>
      <c r="VEU31" s="27"/>
      <c r="VEV31" s="28"/>
      <c r="VEW31" s="17"/>
      <c r="VEX31" s="27"/>
      <c r="VEY31" s="27"/>
      <c r="VEZ31" s="27"/>
      <c r="VFA31" s="27"/>
      <c r="VFB31" s="27"/>
      <c r="VFC31" s="27"/>
      <c r="VFD31" s="28"/>
      <c r="VFE31" s="17"/>
      <c r="VFF31" s="27"/>
      <c r="VFG31" s="27"/>
      <c r="VFH31" s="27"/>
      <c r="VFI31" s="27"/>
      <c r="VFJ31" s="27"/>
      <c r="VFK31" s="27"/>
      <c r="VFL31" s="28"/>
      <c r="VFM31" s="17"/>
      <c r="VFN31" s="27"/>
      <c r="VFO31" s="27"/>
      <c r="VFP31" s="27"/>
      <c r="VFQ31" s="27"/>
      <c r="VFR31" s="27"/>
      <c r="VFS31" s="27"/>
      <c r="VFT31" s="28"/>
      <c r="VFU31" s="17"/>
      <c r="VFV31" s="27"/>
      <c r="VFW31" s="27"/>
      <c r="VFX31" s="27"/>
      <c r="VFY31" s="27"/>
      <c r="VFZ31" s="27"/>
      <c r="VGA31" s="27"/>
      <c r="VGB31" s="28"/>
      <c r="VGC31" s="17"/>
      <c r="VGD31" s="27"/>
      <c r="VGE31" s="27"/>
      <c r="VGF31" s="27"/>
      <c r="VGG31" s="27"/>
      <c r="VGH31" s="27"/>
      <c r="VGI31" s="27"/>
      <c r="VGJ31" s="28"/>
      <c r="VGK31" s="17"/>
      <c r="VGL31" s="27"/>
      <c r="VGM31" s="27"/>
      <c r="VGN31" s="27"/>
      <c r="VGO31" s="27"/>
      <c r="VGP31" s="27"/>
      <c r="VGQ31" s="27"/>
      <c r="VGR31" s="28"/>
      <c r="VGS31" s="17"/>
      <c r="VGT31" s="27"/>
      <c r="VGU31" s="27"/>
      <c r="VGV31" s="27"/>
      <c r="VGW31" s="27"/>
      <c r="VGX31" s="27"/>
      <c r="VGY31" s="27"/>
      <c r="VGZ31" s="28"/>
      <c r="VHA31" s="17"/>
      <c r="VHB31" s="27"/>
      <c r="VHC31" s="27"/>
      <c r="VHD31" s="27"/>
      <c r="VHE31" s="27"/>
      <c r="VHF31" s="27"/>
      <c r="VHG31" s="27"/>
      <c r="VHH31" s="28"/>
      <c r="VHI31" s="17"/>
      <c r="VHJ31" s="27"/>
      <c r="VHK31" s="27"/>
      <c r="VHL31" s="27"/>
      <c r="VHM31" s="27"/>
      <c r="VHN31" s="27"/>
      <c r="VHO31" s="27"/>
      <c r="VHP31" s="28"/>
      <c r="VHQ31" s="17"/>
      <c r="VHR31" s="27"/>
      <c r="VHS31" s="27"/>
      <c r="VHT31" s="27"/>
      <c r="VHU31" s="27"/>
      <c r="VHV31" s="27"/>
      <c r="VHW31" s="27"/>
      <c r="VHX31" s="28"/>
      <c r="VHY31" s="17"/>
      <c r="VHZ31" s="27"/>
      <c r="VIA31" s="27"/>
      <c r="VIB31" s="27"/>
      <c r="VIC31" s="27"/>
      <c r="VID31" s="27"/>
      <c r="VIE31" s="27"/>
      <c r="VIF31" s="28"/>
      <c r="VIG31" s="17"/>
      <c r="VIH31" s="27"/>
      <c r="VII31" s="27"/>
      <c r="VIJ31" s="27"/>
      <c r="VIK31" s="27"/>
      <c r="VIL31" s="27"/>
      <c r="VIM31" s="27"/>
      <c r="VIN31" s="28"/>
      <c r="VIO31" s="17"/>
      <c r="VIP31" s="27"/>
      <c r="VIQ31" s="27"/>
      <c r="VIR31" s="27"/>
      <c r="VIS31" s="27"/>
      <c r="VIT31" s="27"/>
      <c r="VIU31" s="27"/>
      <c r="VIV31" s="28"/>
      <c r="VIW31" s="17"/>
      <c r="VIX31" s="27"/>
      <c r="VIY31" s="27"/>
      <c r="VIZ31" s="27"/>
      <c r="VJA31" s="27"/>
      <c r="VJB31" s="27"/>
      <c r="VJC31" s="27"/>
      <c r="VJD31" s="28"/>
      <c r="VJE31" s="17"/>
      <c r="VJF31" s="27"/>
      <c r="VJG31" s="27"/>
      <c r="VJH31" s="27"/>
      <c r="VJI31" s="27"/>
      <c r="VJJ31" s="27"/>
      <c r="VJK31" s="27"/>
      <c r="VJL31" s="28"/>
      <c r="VJM31" s="17"/>
      <c r="VJN31" s="27"/>
      <c r="VJO31" s="27"/>
      <c r="VJP31" s="27"/>
      <c r="VJQ31" s="27"/>
      <c r="VJR31" s="27"/>
      <c r="VJS31" s="27"/>
      <c r="VJT31" s="28"/>
      <c r="VJU31" s="17"/>
      <c r="VJV31" s="27"/>
      <c r="VJW31" s="27"/>
      <c r="VJX31" s="27"/>
      <c r="VJY31" s="27"/>
      <c r="VJZ31" s="27"/>
      <c r="VKA31" s="27"/>
      <c r="VKB31" s="28"/>
      <c r="VKC31" s="17"/>
      <c r="VKD31" s="27"/>
      <c r="VKE31" s="27"/>
      <c r="VKF31" s="27"/>
      <c r="VKG31" s="27"/>
      <c r="VKH31" s="27"/>
      <c r="VKI31" s="27"/>
      <c r="VKJ31" s="28"/>
      <c r="VKK31" s="17"/>
      <c r="VKL31" s="27"/>
      <c r="VKM31" s="27"/>
      <c r="VKN31" s="27"/>
      <c r="VKO31" s="27"/>
      <c r="VKP31" s="27"/>
      <c r="VKQ31" s="27"/>
      <c r="VKR31" s="28"/>
      <c r="VKS31" s="17"/>
      <c r="VKT31" s="27"/>
      <c r="VKU31" s="27"/>
      <c r="VKV31" s="27"/>
      <c r="VKW31" s="27"/>
      <c r="VKX31" s="27"/>
      <c r="VKY31" s="27"/>
      <c r="VKZ31" s="28"/>
      <c r="VLA31" s="17"/>
      <c r="VLB31" s="27"/>
      <c r="VLC31" s="27"/>
      <c r="VLD31" s="27"/>
      <c r="VLE31" s="27"/>
      <c r="VLF31" s="27"/>
      <c r="VLG31" s="27"/>
      <c r="VLH31" s="28"/>
      <c r="VLI31" s="17"/>
      <c r="VLJ31" s="27"/>
      <c r="VLK31" s="27"/>
      <c r="VLL31" s="27"/>
      <c r="VLM31" s="27"/>
      <c r="VLN31" s="27"/>
      <c r="VLO31" s="27"/>
      <c r="VLP31" s="28"/>
      <c r="VLQ31" s="17"/>
      <c r="VLR31" s="27"/>
      <c r="VLS31" s="27"/>
      <c r="VLT31" s="27"/>
      <c r="VLU31" s="27"/>
      <c r="VLV31" s="27"/>
      <c r="VLW31" s="27"/>
      <c r="VLX31" s="28"/>
      <c r="VLY31" s="17"/>
      <c r="VLZ31" s="27"/>
      <c r="VMA31" s="27"/>
      <c r="VMB31" s="27"/>
      <c r="VMC31" s="27"/>
      <c r="VMD31" s="27"/>
      <c r="VME31" s="27"/>
      <c r="VMF31" s="28"/>
      <c r="VMG31" s="17"/>
      <c r="VMH31" s="27"/>
      <c r="VMI31" s="27"/>
      <c r="VMJ31" s="27"/>
      <c r="VMK31" s="27"/>
      <c r="VML31" s="27"/>
      <c r="VMM31" s="27"/>
      <c r="VMN31" s="28"/>
      <c r="VMO31" s="17"/>
      <c r="VMP31" s="27"/>
      <c r="VMQ31" s="27"/>
      <c r="VMR31" s="27"/>
      <c r="VMS31" s="27"/>
      <c r="VMT31" s="27"/>
      <c r="VMU31" s="27"/>
      <c r="VMV31" s="28"/>
      <c r="VMW31" s="17"/>
      <c r="VMX31" s="27"/>
      <c r="VMY31" s="27"/>
      <c r="VMZ31" s="27"/>
      <c r="VNA31" s="27"/>
      <c r="VNB31" s="27"/>
      <c r="VNC31" s="27"/>
      <c r="VND31" s="28"/>
      <c r="VNE31" s="17"/>
      <c r="VNF31" s="27"/>
      <c r="VNG31" s="27"/>
      <c r="VNH31" s="27"/>
      <c r="VNI31" s="27"/>
      <c r="VNJ31" s="27"/>
      <c r="VNK31" s="27"/>
      <c r="VNL31" s="28"/>
      <c r="VNM31" s="17"/>
      <c r="VNN31" s="27"/>
      <c r="VNO31" s="27"/>
      <c r="VNP31" s="27"/>
      <c r="VNQ31" s="27"/>
      <c r="VNR31" s="27"/>
      <c r="VNS31" s="27"/>
      <c r="VNT31" s="28"/>
      <c r="VNU31" s="17"/>
      <c r="VNV31" s="27"/>
      <c r="VNW31" s="27"/>
      <c r="VNX31" s="27"/>
      <c r="VNY31" s="27"/>
      <c r="VNZ31" s="27"/>
      <c r="VOA31" s="27"/>
      <c r="VOB31" s="28"/>
      <c r="VOC31" s="17"/>
      <c r="VOD31" s="27"/>
      <c r="VOE31" s="27"/>
      <c r="VOF31" s="27"/>
      <c r="VOG31" s="27"/>
      <c r="VOH31" s="27"/>
      <c r="VOI31" s="27"/>
      <c r="VOJ31" s="28"/>
      <c r="VOK31" s="17"/>
      <c r="VOL31" s="27"/>
      <c r="VOM31" s="27"/>
      <c r="VON31" s="27"/>
      <c r="VOO31" s="27"/>
      <c r="VOP31" s="27"/>
      <c r="VOQ31" s="27"/>
      <c r="VOR31" s="28"/>
      <c r="VOS31" s="17"/>
      <c r="VOT31" s="27"/>
      <c r="VOU31" s="27"/>
      <c r="VOV31" s="27"/>
      <c r="VOW31" s="27"/>
      <c r="VOX31" s="27"/>
      <c r="VOY31" s="27"/>
      <c r="VOZ31" s="28"/>
      <c r="VPA31" s="17"/>
      <c r="VPB31" s="27"/>
      <c r="VPC31" s="27"/>
      <c r="VPD31" s="27"/>
      <c r="VPE31" s="27"/>
      <c r="VPF31" s="27"/>
      <c r="VPG31" s="27"/>
      <c r="VPH31" s="28"/>
      <c r="VPI31" s="17"/>
      <c r="VPJ31" s="27"/>
      <c r="VPK31" s="27"/>
      <c r="VPL31" s="27"/>
      <c r="VPM31" s="27"/>
      <c r="VPN31" s="27"/>
      <c r="VPO31" s="27"/>
      <c r="VPP31" s="28"/>
      <c r="VPQ31" s="17"/>
      <c r="VPR31" s="27"/>
      <c r="VPS31" s="27"/>
      <c r="VPT31" s="27"/>
      <c r="VPU31" s="27"/>
      <c r="VPV31" s="27"/>
      <c r="VPW31" s="27"/>
      <c r="VPX31" s="28"/>
      <c r="VPY31" s="17"/>
      <c r="VPZ31" s="27"/>
      <c r="VQA31" s="27"/>
      <c r="VQB31" s="27"/>
      <c r="VQC31" s="27"/>
      <c r="VQD31" s="27"/>
      <c r="VQE31" s="27"/>
      <c r="VQF31" s="28"/>
      <c r="VQG31" s="17"/>
      <c r="VQH31" s="27"/>
      <c r="VQI31" s="27"/>
      <c r="VQJ31" s="27"/>
      <c r="VQK31" s="27"/>
      <c r="VQL31" s="27"/>
      <c r="VQM31" s="27"/>
      <c r="VQN31" s="28"/>
      <c r="VQO31" s="17"/>
      <c r="VQP31" s="27"/>
      <c r="VQQ31" s="27"/>
      <c r="VQR31" s="27"/>
      <c r="VQS31" s="27"/>
      <c r="VQT31" s="27"/>
      <c r="VQU31" s="27"/>
      <c r="VQV31" s="28"/>
      <c r="VQW31" s="17"/>
      <c r="VQX31" s="27"/>
      <c r="VQY31" s="27"/>
      <c r="VQZ31" s="27"/>
      <c r="VRA31" s="27"/>
      <c r="VRB31" s="27"/>
      <c r="VRC31" s="27"/>
      <c r="VRD31" s="28"/>
      <c r="VRE31" s="17"/>
      <c r="VRF31" s="27"/>
      <c r="VRG31" s="27"/>
      <c r="VRH31" s="27"/>
      <c r="VRI31" s="27"/>
      <c r="VRJ31" s="27"/>
      <c r="VRK31" s="27"/>
      <c r="VRL31" s="28"/>
      <c r="VRM31" s="17"/>
      <c r="VRN31" s="27"/>
      <c r="VRO31" s="27"/>
      <c r="VRP31" s="27"/>
      <c r="VRQ31" s="27"/>
      <c r="VRR31" s="27"/>
      <c r="VRS31" s="27"/>
      <c r="VRT31" s="28"/>
      <c r="VRU31" s="17"/>
      <c r="VRV31" s="27"/>
      <c r="VRW31" s="27"/>
      <c r="VRX31" s="27"/>
      <c r="VRY31" s="27"/>
      <c r="VRZ31" s="27"/>
      <c r="VSA31" s="27"/>
      <c r="VSB31" s="28"/>
      <c r="VSC31" s="17"/>
      <c r="VSD31" s="27"/>
      <c r="VSE31" s="27"/>
      <c r="VSF31" s="27"/>
      <c r="VSG31" s="27"/>
      <c r="VSH31" s="27"/>
      <c r="VSI31" s="27"/>
      <c r="VSJ31" s="28"/>
      <c r="VSK31" s="17"/>
      <c r="VSL31" s="27"/>
      <c r="VSM31" s="27"/>
      <c r="VSN31" s="27"/>
      <c r="VSO31" s="27"/>
      <c r="VSP31" s="27"/>
      <c r="VSQ31" s="27"/>
      <c r="VSR31" s="28"/>
      <c r="VSS31" s="17"/>
      <c r="VST31" s="27"/>
      <c r="VSU31" s="27"/>
      <c r="VSV31" s="27"/>
      <c r="VSW31" s="27"/>
      <c r="VSX31" s="27"/>
      <c r="VSY31" s="27"/>
      <c r="VSZ31" s="28"/>
      <c r="VTA31" s="17"/>
      <c r="VTB31" s="27"/>
      <c r="VTC31" s="27"/>
      <c r="VTD31" s="27"/>
      <c r="VTE31" s="27"/>
      <c r="VTF31" s="27"/>
      <c r="VTG31" s="27"/>
      <c r="VTH31" s="28"/>
      <c r="VTI31" s="17"/>
      <c r="VTJ31" s="27"/>
      <c r="VTK31" s="27"/>
      <c r="VTL31" s="27"/>
      <c r="VTM31" s="27"/>
      <c r="VTN31" s="27"/>
      <c r="VTO31" s="27"/>
      <c r="VTP31" s="28"/>
      <c r="VTQ31" s="17"/>
      <c r="VTR31" s="27"/>
      <c r="VTS31" s="27"/>
      <c r="VTT31" s="27"/>
      <c r="VTU31" s="27"/>
      <c r="VTV31" s="27"/>
      <c r="VTW31" s="27"/>
      <c r="VTX31" s="28"/>
      <c r="VTY31" s="17"/>
      <c r="VTZ31" s="27"/>
      <c r="VUA31" s="27"/>
      <c r="VUB31" s="27"/>
      <c r="VUC31" s="27"/>
      <c r="VUD31" s="27"/>
      <c r="VUE31" s="27"/>
      <c r="VUF31" s="28"/>
      <c r="VUG31" s="17"/>
      <c r="VUH31" s="27"/>
      <c r="VUI31" s="27"/>
      <c r="VUJ31" s="27"/>
      <c r="VUK31" s="27"/>
      <c r="VUL31" s="27"/>
      <c r="VUM31" s="27"/>
      <c r="VUN31" s="28"/>
      <c r="VUO31" s="17"/>
      <c r="VUP31" s="27"/>
      <c r="VUQ31" s="27"/>
      <c r="VUR31" s="27"/>
      <c r="VUS31" s="27"/>
      <c r="VUT31" s="27"/>
      <c r="VUU31" s="27"/>
      <c r="VUV31" s="28"/>
      <c r="VUW31" s="17"/>
      <c r="VUX31" s="27"/>
      <c r="VUY31" s="27"/>
      <c r="VUZ31" s="27"/>
      <c r="VVA31" s="27"/>
      <c r="VVB31" s="27"/>
      <c r="VVC31" s="27"/>
      <c r="VVD31" s="28"/>
      <c r="VVE31" s="17"/>
      <c r="VVF31" s="27"/>
      <c r="VVG31" s="27"/>
      <c r="VVH31" s="27"/>
      <c r="VVI31" s="27"/>
      <c r="VVJ31" s="27"/>
      <c r="VVK31" s="27"/>
      <c r="VVL31" s="28"/>
      <c r="VVM31" s="17"/>
      <c r="VVN31" s="27"/>
      <c r="VVO31" s="27"/>
      <c r="VVP31" s="27"/>
      <c r="VVQ31" s="27"/>
      <c r="VVR31" s="27"/>
      <c r="VVS31" s="27"/>
      <c r="VVT31" s="28"/>
      <c r="VVU31" s="17"/>
      <c r="VVV31" s="27"/>
      <c r="VVW31" s="27"/>
      <c r="VVX31" s="27"/>
      <c r="VVY31" s="27"/>
      <c r="VVZ31" s="27"/>
      <c r="VWA31" s="27"/>
      <c r="VWB31" s="28"/>
      <c r="VWC31" s="17"/>
      <c r="VWD31" s="27"/>
      <c r="VWE31" s="27"/>
      <c r="VWF31" s="27"/>
      <c r="VWG31" s="27"/>
      <c r="VWH31" s="27"/>
      <c r="VWI31" s="27"/>
      <c r="VWJ31" s="28"/>
      <c r="VWK31" s="17"/>
      <c r="VWL31" s="27"/>
      <c r="VWM31" s="27"/>
      <c r="VWN31" s="27"/>
      <c r="VWO31" s="27"/>
      <c r="VWP31" s="27"/>
      <c r="VWQ31" s="27"/>
      <c r="VWR31" s="28"/>
      <c r="VWS31" s="17"/>
      <c r="VWT31" s="27"/>
      <c r="VWU31" s="27"/>
      <c r="VWV31" s="27"/>
      <c r="VWW31" s="27"/>
      <c r="VWX31" s="27"/>
      <c r="VWY31" s="27"/>
      <c r="VWZ31" s="28"/>
      <c r="VXA31" s="17"/>
      <c r="VXB31" s="27"/>
      <c r="VXC31" s="27"/>
      <c r="VXD31" s="27"/>
      <c r="VXE31" s="27"/>
      <c r="VXF31" s="27"/>
      <c r="VXG31" s="27"/>
      <c r="VXH31" s="28"/>
      <c r="VXI31" s="17"/>
      <c r="VXJ31" s="27"/>
      <c r="VXK31" s="27"/>
      <c r="VXL31" s="27"/>
      <c r="VXM31" s="27"/>
      <c r="VXN31" s="27"/>
      <c r="VXO31" s="27"/>
      <c r="VXP31" s="28"/>
      <c r="VXQ31" s="17"/>
      <c r="VXR31" s="27"/>
      <c r="VXS31" s="27"/>
      <c r="VXT31" s="27"/>
      <c r="VXU31" s="27"/>
      <c r="VXV31" s="27"/>
      <c r="VXW31" s="27"/>
      <c r="VXX31" s="28"/>
      <c r="VXY31" s="17"/>
      <c r="VXZ31" s="27"/>
      <c r="VYA31" s="27"/>
      <c r="VYB31" s="27"/>
      <c r="VYC31" s="27"/>
      <c r="VYD31" s="27"/>
      <c r="VYE31" s="27"/>
      <c r="VYF31" s="28"/>
      <c r="VYG31" s="17"/>
      <c r="VYH31" s="27"/>
      <c r="VYI31" s="27"/>
      <c r="VYJ31" s="27"/>
      <c r="VYK31" s="27"/>
      <c r="VYL31" s="27"/>
      <c r="VYM31" s="27"/>
      <c r="VYN31" s="28"/>
      <c r="VYO31" s="17"/>
      <c r="VYP31" s="27"/>
      <c r="VYQ31" s="27"/>
      <c r="VYR31" s="27"/>
      <c r="VYS31" s="27"/>
      <c r="VYT31" s="27"/>
      <c r="VYU31" s="27"/>
      <c r="VYV31" s="28"/>
      <c r="VYW31" s="17"/>
      <c r="VYX31" s="27"/>
      <c r="VYY31" s="27"/>
      <c r="VYZ31" s="27"/>
      <c r="VZA31" s="27"/>
      <c r="VZB31" s="27"/>
      <c r="VZC31" s="27"/>
      <c r="VZD31" s="28"/>
      <c r="VZE31" s="17"/>
      <c r="VZF31" s="27"/>
      <c r="VZG31" s="27"/>
      <c r="VZH31" s="27"/>
      <c r="VZI31" s="27"/>
      <c r="VZJ31" s="27"/>
      <c r="VZK31" s="27"/>
      <c r="VZL31" s="28"/>
      <c r="VZM31" s="17"/>
      <c r="VZN31" s="27"/>
      <c r="VZO31" s="27"/>
      <c r="VZP31" s="27"/>
      <c r="VZQ31" s="27"/>
      <c r="VZR31" s="27"/>
      <c r="VZS31" s="27"/>
      <c r="VZT31" s="28"/>
      <c r="VZU31" s="17"/>
      <c r="VZV31" s="27"/>
      <c r="VZW31" s="27"/>
      <c r="VZX31" s="27"/>
      <c r="VZY31" s="27"/>
      <c r="VZZ31" s="27"/>
      <c r="WAA31" s="27"/>
      <c r="WAB31" s="28"/>
      <c r="WAC31" s="17"/>
      <c r="WAD31" s="27"/>
      <c r="WAE31" s="27"/>
      <c r="WAF31" s="27"/>
      <c r="WAG31" s="27"/>
      <c r="WAH31" s="27"/>
      <c r="WAI31" s="27"/>
      <c r="WAJ31" s="28"/>
      <c r="WAK31" s="17"/>
      <c r="WAL31" s="27"/>
      <c r="WAM31" s="27"/>
      <c r="WAN31" s="27"/>
      <c r="WAO31" s="27"/>
      <c r="WAP31" s="27"/>
      <c r="WAQ31" s="27"/>
      <c r="WAR31" s="28"/>
      <c r="WAS31" s="17"/>
      <c r="WAT31" s="27"/>
      <c r="WAU31" s="27"/>
      <c r="WAV31" s="27"/>
      <c r="WAW31" s="27"/>
      <c r="WAX31" s="27"/>
      <c r="WAY31" s="27"/>
      <c r="WAZ31" s="28"/>
      <c r="WBA31" s="17"/>
      <c r="WBB31" s="27"/>
      <c r="WBC31" s="27"/>
      <c r="WBD31" s="27"/>
      <c r="WBE31" s="27"/>
      <c r="WBF31" s="27"/>
      <c r="WBG31" s="27"/>
      <c r="WBH31" s="28"/>
      <c r="WBI31" s="17"/>
      <c r="WBJ31" s="27"/>
      <c r="WBK31" s="27"/>
      <c r="WBL31" s="27"/>
      <c r="WBM31" s="27"/>
      <c r="WBN31" s="27"/>
      <c r="WBO31" s="27"/>
      <c r="WBP31" s="28"/>
      <c r="WBQ31" s="17"/>
      <c r="WBR31" s="27"/>
      <c r="WBS31" s="27"/>
      <c r="WBT31" s="27"/>
      <c r="WBU31" s="27"/>
      <c r="WBV31" s="27"/>
      <c r="WBW31" s="27"/>
      <c r="WBX31" s="28"/>
      <c r="WBY31" s="17"/>
      <c r="WBZ31" s="27"/>
      <c r="WCA31" s="27"/>
      <c r="WCB31" s="27"/>
      <c r="WCC31" s="27"/>
      <c r="WCD31" s="27"/>
      <c r="WCE31" s="27"/>
      <c r="WCF31" s="28"/>
      <c r="WCG31" s="17"/>
      <c r="WCH31" s="27"/>
      <c r="WCI31" s="27"/>
      <c r="WCJ31" s="27"/>
      <c r="WCK31" s="27"/>
      <c r="WCL31" s="27"/>
      <c r="WCM31" s="27"/>
      <c r="WCN31" s="28"/>
      <c r="WCO31" s="17"/>
      <c r="WCP31" s="27"/>
      <c r="WCQ31" s="27"/>
      <c r="WCR31" s="27"/>
      <c r="WCS31" s="27"/>
      <c r="WCT31" s="27"/>
      <c r="WCU31" s="27"/>
      <c r="WCV31" s="28"/>
      <c r="WCW31" s="17"/>
      <c r="WCX31" s="27"/>
      <c r="WCY31" s="27"/>
      <c r="WCZ31" s="27"/>
      <c r="WDA31" s="27"/>
      <c r="WDB31" s="27"/>
      <c r="WDC31" s="27"/>
      <c r="WDD31" s="28"/>
      <c r="WDE31" s="17"/>
      <c r="WDF31" s="27"/>
      <c r="WDG31" s="27"/>
      <c r="WDH31" s="27"/>
      <c r="WDI31" s="27"/>
      <c r="WDJ31" s="27"/>
      <c r="WDK31" s="27"/>
      <c r="WDL31" s="28"/>
      <c r="WDM31" s="17"/>
      <c r="WDN31" s="27"/>
      <c r="WDO31" s="27"/>
      <c r="WDP31" s="27"/>
      <c r="WDQ31" s="27"/>
      <c r="WDR31" s="27"/>
      <c r="WDS31" s="27"/>
      <c r="WDT31" s="28"/>
      <c r="WDU31" s="17"/>
      <c r="WDV31" s="27"/>
      <c r="WDW31" s="27"/>
      <c r="WDX31" s="27"/>
      <c r="WDY31" s="27"/>
      <c r="WDZ31" s="27"/>
      <c r="WEA31" s="27"/>
      <c r="WEB31" s="28"/>
      <c r="WEC31" s="17"/>
      <c r="WED31" s="27"/>
      <c r="WEE31" s="27"/>
      <c r="WEF31" s="27"/>
      <c r="WEG31" s="27"/>
      <c r="WEH31" s="27"/>
      <c r="WEI31" s="27"/>
      <c r="WEJ31" s="28"/>
      <c r="WEK31" s="17"/>
      <c r="WEL31" s="27"/>
      <c r="WEM31" s="27"/>
      <c r="WEN31" s="27"/>
      <c r="WEO31" s="27"/>
      <c r="WEP31" s="27"/>
      <c r="WEQ31" s="27"/>
      <c r="WER31" s="28"/>
      <c r="WES31" s="17"/>
      <c r="WET31" s="27"/>
      <c r="WEU31" s="27"/>
      <c r="WEV31" s="27"/>
      <c r="WEW31" s="27"/>
      <c r="WEX31" s="27"/>
      <c r="WEY31" s="27"/>
      <c r="WEZ31" s="28"/>
      <c r="WFA31" s="17"/>
      <c r="WFB31" s="27"/>
      <c r="WFC31" s="27"/>
      <c r="WFD31" s="27"/>
      <c r="WFE31" s="27"/>
      <c r="WFF31" s="27"/>
      <c r="WFG31" s="27"/>
      <c r="WFH31" s="28"/>
      <c r="WFI31" s="17"/>
      <c r="WFJ31" s="27"/>
      <c r="WFK31" s="27"/>
      <c r="WFL31" s="27"/>
      <c r="WFM31" s="27"/>
      <c r="WFN31" s="27"/>
      <c r="WFO31" s="27"/>
      <c r="WFP31" s="28"/>
      <c r="WFQ31" s="17"/>
      <c r="WFR31" s="27"/>
      <c r="WFS31" s="27"/>
      <c r="WFT31" s="27"/>
      <c r="WFU31" s="27"/>
      <c r="WFV31" s="27"/>
      <c r="WFW31" s="27"/>
      <c r="WFX31" s="28"/>
      <c r="WFY31" s="17"/>
      <c r="WFZ31" s="27"/>
      <c r="WGA31" s="27"/>
      <c r="WGB31" s="27"/>
      <c r="WGC31" s="27"/>
      <c r="WGD31" s="27"/>
      <c r="WGE31" s="27"/>
      <c r="WGF31" s="28"/>
      <c r="WGG31" s="17"/>
      <c r="WGH31" s="27"/>
      <c r="WGI31" s="27"/>
      <c r="WGJ31" s="27"/>
      <c r="WGK31" s="27"/>
      <c r="WGL31" s="27"/>
      <c r="WGM31" s="27"/>
      <c r="WGN31" s="28"/>
      <c r="WGO31" s="17"/>
      <c r="WGP31" s="27"/>
      <c r="WGQ31" s="27"/>
      <c r="WGR31" s="27"/>
      <c r="WGS31" s="27"/>
      <c r="WGT31" s="27"/>
      <c r="WGU31" s="27"/>
      <c r="WGV31" s="28"/>
      <c r="WGW31" s="17"/>
      <c r="WGX31" s="27"/>
      <c r="WGY31" s="27"/>
      <c r="WGZ31" s="27"/>
      <c r="WHA31" s="27"/>
      <c r="WHB31" s="27"/>
      <c r="WHC31" s="27"/>
      <c r="WHD31" s="28"/>
      <c r="WHE31" s="17"/>
      <c r="WHF31" s="27"/>
      <c r="WHG31" s="27"/>
      <c r="WHH31" s="27"/>
      <c r="WHI31" s="27"/>
      <c r="WHJ31" s="27"/>
      <c r="WHK31" s="27"/>
      <c r="WHL31" s="28"/>
      <c r="WHM31" s="17"/>
      <c r="WHN31" s="27"/>
      <c r="WHO31" s="27"/>
      <c r="WHP31" s="27"/>
      <c r="WHQ31" s="27"/>
      <c r="WHR31" s="27"/>
      <c r="WHS31" s="27"/>
      <c r="WHT31" s="28"/>
      <c r="WHU31" s="17"/>
      <c r="WHV31" s="27"/>
      <c r="WHW31" s="27"/>
      <c r="WHX31" s="27"/>
      <c r="WHY31" s="27"/>
      <c r="WHZ31" s="27"/>
      <c r="WIA31" s="27"/>
      <c r="WIB31" s="28"/>
      <c r="WIC31" s="17"/>
      <c r="WID31" s="27"/>
      <c r="WIE31" s="27"/>
      <c r="WIF31" s="27"/>
      <c r="WIG31" s="27"/>
      <c r="WIH31" s="27"/>
      <c r="WII31" s="27"/>
      <c r="WIJ31" s="28"/>
      <c r="WIK31" s="17"/>
      <c r="WIL31" s="27"/>
      <c r="WIM31" s="27"/>
      <c r="WIN31" s="27"/>
      <c r="WIO31" s="27"/>
      <c r="WIP31" s="27"/>
      <c r="WIQ31" s="27"/>
      <c r="WIR31" s="28"/>
      <c r="WIS31" s="17"/>
      <c r="WIT31" s="27"/>
      <c r="WIU31" s="27"/>
      <c r="WIV31" s="27"/>
      <c r="WIW31" s="27"/>
      <c r="WIX31" s="27"/>
      <c r="WIY31" s="27"/>
      <c r="WIZ31" s="28"/>
      <c r="WJA31" s="17"/>
      <c r="WJB31" s="27"/>
      <c r="WJC31" s="27"/>
      <c r="WJD31" s="27"/>
      <c r="WJE31" s="27"/>
      <c r="WJF31" s="27"/>
      <c r="WJG31" s="27"/>
      <c r="WJH31" s="28"/>
      <c r="WJI31" s="17"/>
      <c r="WJJ31" s="27"/>
      <c r="WJK31" s="27"/>
      <c r="WJL31" s="27"/>
      <c r="WJM31" s="27"/>
      <c r="WJN31" s="27"/>
      <c r="WJO31" s="27"/>
      <c r="WJP31" s="28"/>
      <c r="WJQ31" s="17"/>
      <c r="WJR31" s="27"/>
      <c r="WJS31" s="27"/>
      <c r="WJT31" s="27"/>
      <c r="WJU31" s="27"/>
      <c r="WJV31" s="27"/>
      <c r="WJW31" s="27"/>
      <c r="WJX31" s="28"/>
      <c r="WJY31" s="17"/>
      <c r="WJZ31" s="27"/>
      <c r="WKA31" s="27"/>
      <c r="WKB31" s="27"/>
      <c r="WKC31" s="27"/>
      <c r="WKD31" s="27"/>
      <c r="WKE31" s="27"/>
      <c r="WKF31" s="28"/>
      <c r="WKG31" s="17"/>
      <c r="WKH31" s="27"/>
      <c r="WKI31" s="27"/>
      <c r="WKJ31" s="27"/>
      <c r="WKK31" s="27"/>
      <c r="WKL31" s="27"/>
      <c r="WKM31" s="27"/>
      <c r="WKN31" s="28"/>
      <c r="WKO31" s="17"/>
      <c r="WKP31" s="27"/>
      <c r="WKQ31" s="27"/>
      <c r="WKR31" s="27"/>
      <c r="WKS31" s="27"/>
      <c r="WKT31" s="27"/>
      <c r="WKU31" s="27"/>
      <c r="WKV31" s="28"/>
      <c r="WKW31" s="17"/>
      <c r="WKX31" s="27"/>
      <c r="WKY31" s="27"/>
      <c r="WKZ31" s="27"/>
      <c r="WLA31" s="27"/>
      <c r="WLB31" s="27"/>
      <c r="WLC31" s="27"/>
      <c r="WLD31" s="28"/>
      <c r="WLE31" s="17"/>
      <c r="WLF31" s="27"/>
      <c r="WLG31" s="27"/>
      <c r="WLH31" s="27"/>
      <c r="WLI31" s="27"/>
      <c r="WLJ31" s="27"/>
      <c r="WLK31" s="27"/>
      <c r="WLL31" s="28"/>
      <c r="WLM31" s="17"/>
      <c r="WLN31" s="27"/>
      <c r="WLO31" s="27"/>
      <c r="WLP31" s="27"/>
      <c r="WLQ31" s="27"/>
      <c r="WLR31" s="27"/>
      <c r="WLS31" s="27"/>
      <c r="WLT31" s="28"/>
      <c r="WLU31" s="17"/>
      <c r="WLV31" s="27"/>
      <c r="WLW31" s="27"/>
      <c r="WLX31" s="27"/>
      <c r="WLY31" s="27"/>
      <c r="WLZ31" s="27"/>
      <c r="WMA31" s="27"/>
      <c r="WMB31" s="28"/>
      <c r="WMC31" s="17"/>
      <c r="WMD31" s="27"/>
      <c r="WME31" s="27"/>
      <c r="WMF31" s="27"/>
      <c r="WMG31" s="27"/>
      <c r="WMH31" s="27"/>
      <c r="WMI31" s="27"/>
      <c r="WMJ31" s="28"/>
      <c r="WMK31" s="17"/>
      <c r="WML31" s="27"/>
      <c r="WMM31" s="27"/>
      <c r="WMN31" s="27"/>
      <c r="WMO31" s="27"/>
      <c r="WMP31" s="27"/>
      <c r="WMQ31" s="27"/>
      <c r="WMR31" s="28"/>
      <c r="WMS31" s="17"/>
      <c r="WMT31" s="27"/>
      <c r="WMU31" s="27"/>
      <c r="WMV31" s="27"/>
      <c r="WMW31" s="27"/>
      <c r="WMX31" s="27"/>
      <c r="WMY31" s="27"/>
      <c r="WMZ31" s="28"/>
      <c r="WNA31" s="17"/>
      <c r="WNB31" s="27"/>
      <c r="WNC31" s="27"/>
      <c r="WND31" s="27"/>
      <c r="WNE31" s="27"/>
      <c r="WNF31" s="27"/>
      <c r="WNG31" s="27"/>
      <c r="WNH31" s="28"/>
      <c r="WNI31" s="17"/>
      <c r="WNJ31" s="27"/>
      <c r="WNK31" s="27"/>
      <c r="WNL31" s="27"/>
      <c r="WNM31" s="27"/>
      <c r="WNN31" s="27"/>
      <c r="WNO31" s="27"/>
      <c r="WNP31" s="28"/>
      <c r="WNQ31" s="17"/>
      <c r="WNR31" s="27"/>
      <c r="WNS31" s="27"/>
      <c r="WNT31" s="27"/>
      <c r="WNU31" s="27"/>
      <c r="WNV31" s="27"/>
      <c r="WNW31" s="27"/>
      <c r="WNX31" s="28"/>
      <c r="WNY31" s="17"/>
      <c r="WNZ31" s="27"/>
      <c r="WOA31" s="27"/>
      <c r="WOB31" s="27"/>
      <c r="WOC31" s="27"/>
      <c r="WOD31" s="27"/>
      <c r="WOE31" s="27"/>
      <c r="WOF31" s="28"/>
      <c r="WOG31" s="17"/>
      <c r="WOH31" s="27"/>
      <c r="WOI31" s="27"/>
      <c r="WOJ31" s="27"/>
      <c r="WOK31" s="27"/>
      <c r="WOL31" s="27"/>
      <c r="WOM31" s="27"/>
      <c r="WON31" s="28"/>
      <c r="WOO31" s="17"/>
      <c r="WOP31" s="27"/>
      <c r="WOQ31" s="27"/>
      <c r="WOR31" s="27"/>
      <c r="WOS31" s="27"/>
      <c r="WOT31" s="27"/>
      <c r="WOU31" s="27"/>
      <c r="WOV31" s="28"/>
      <c r="WOW31" s="17"/>
      <c r="WOX31" s="27"/>
      <c r="WOY31" s="27"/>
      <c r="WOZ31" s="27"/>
      <c r="WPA31" s="27"/>
      <c r="WPB31" s="27"/>
      <c r="WPC31" s="27"/>
      <c r="WPD31" s="28"/>
      <c r="WPE31" s="17"/>
      <c r="WPF31" s="27"/>
      <c r="WPG31" s="27"/>
      <c r="WPH31" s="27"/>
      <c r="WPI31" s="27"/>
      <c r="WPJ31" s="27"/>
      <c r="WPK31" s="27"/>
      <c r="WPL31" s="28"/>
      <c r="WPM31" s="17"/>
      <c r="WPN31" s="27"/>
      <c r="WPO31" s="27"/>
      <c r="WPP31" s="27"/>
      <c r="WPQ31" s="27"/>
      <c r="WPR31" s="27"/>
      <c r="WPS31" s="27"/>
      <c r="WPT31" s="28"/>
      <c r="WPU31" s="17"/>
      <c r="WPV31" s="27"/>
      <c r="WPW31" s="27"/>
      <c r="WPX31" s="27"/>
      <c r="WPY31" s="27"/>
      <c r="WPZ31" s="27"/>
      <c r="WQA31" s="27"/>
      <c r="WQB31" s="28"/>
      <c r="WQC31" s="17"/>
      <c r="WQD31" s="27"/>
      <c r="WQE31" s="27"/>
      <c r="WQF31" s="27"/>
      <c r="WQG31" s="27"/>
      <c r="WQH31" s="27"/>
      <c r="WQI31" s="27"/>
      <c r="WQJ31" s="28"/>
      <c r="WQK31" s="17"/>
      <c r="WQL31" s="27"/>
      <c r="WQM31" s="27"/>
      <c r="WQN31" s="27"/>
      <c r="WQO31" s="27"/>
      <c r="WQP31" s="27"/>
      <c r="WQQ31" s="27"/>
      <c r="WQR31" s="28"/>
      <c r="WQS31" s="17"/>
      <c r="WQT31" s="27"/>
      <c r="WQU31" s="27"/>
      <c r="WQV31" s="27"/>
      <c r="WQW31" s="27"/>
      <c r="WQX31" s="27"/>
      <c r="WQY31" s="27"/>
      <c r="WQZ31" s="28"/>
      <c r="WRA31" s="17"/>
      <c r="WRB31" s="27"/>
      <c r="WRC31" s="27"/>
      <c r="WRD31" s="27"/>
      <c r="WRE31" s="27"/>
      <c r="WRF31" s="27"/>
      <c r="WRG31" s="27"/>
      <c r="WRH31" s="28"/>
      <c r="WRI31" s="17"/>
      <c r="WRJ31" s="27"/>
      <c r="WRK31" s="27"/>
      <c r="WRL31" s="27"/>
      <c r="WRM31" s="27"/>
      <c r="WRN31" s="27"/>
      <c r="WRO31" s="27"/>
      <c r="WRP31" s="28"/>
      <c r="WRQ31" s="17"/>
      <c r="WRR31" s="27"/>
      <c r="WRS31" s="27"/>
      <c r="WRT31" s="27"/>
      <c r="WRU31" s="27"/>
      <c r="WRV31" s="27"/>
      <c r="WRW31" s="27"/>
      <c r="WRX31" s="28"/>
      <c r="WRY31" s="17"/>
      <c r="WRZ31" s="27"/>
      <c r="WSA31" s="27"/>
      <c r="WSB31" s="27"/>
      <c r="WSC31" s="27"/>
      <c r="WSD31" s="27"/>
      <c r="WSE31" s="27"/>
      <c r="WSF31" s="28"/>
      <c r="WSG31" s="17"/>
      <c r="WSH31" s="27"/>
      <c r="WSI31" s="27"/>
      <c r="WSJ31" s="27"/>
      <c r="WSK31" s="27"/>
      <c r="WSL31" s="27"/>
      <c r="WSM31" s="27"/>
      <c r="WSN31" s="28"/>
      <c r="WSO31" s="17"/>
      <c r="WSP31" s="27"/>
      <c r="WSQ31" s="27"/>
      <c r="WSR31" s="27"/>
      <c r="WSS31" s="27"/>
      <c r="WST31" s="27"/>
      <c r="WSU31" s="27"/>
      <c r="WSV31" s="28"/>
      <c r="WSW31" s="17"/>
      <c r="WSX31" s="27"/>
      <c r="WSY31" s="27"/>
      <c r="WSZ31" s="27"/>
      <c r="WTA31" s="27"/>
      <c r="WTB31" s="27"/>
      <c r="WTC31" s="27"/>
      <c r="WTD31" s="28"/>
      <c r="WTE31" s="17"/>
      <c r="WTF31" s="27"/>
      <c r="WTG31" s="27"/>
      <c r="WTH31" s="27"/>
      <c r="WTI31" s="27"/>
      <c r="WTJ31" s="27"/>
      <c r="WTK31" s="27"/>
      <c r="WTL31" s="28"/>
      <c r="WTM31" s="17"/>
      <c r="WTN31" s="27"/>
      <c r="WTO31" s="27"/>
      <c r="WTP31" s="27"/>
      <c r="WTQ31" s="27"/>
      <c r="WTR31" s="27"/>
      <c r="WTS31" s="27"/>
      <c r="WTT31" s="28"/>
      <c r="WTU31" s="17"/>
      <c r="WTV31" s="27"/>
      <c r="WTW31" s="27"/>
      <c r="WTX31" s="27"/>
      <c r="WTY31" s="27"/>
      <c r="WTZ31" s="27"/>
      <c r="WUA31" s="27"/>
      <c r="WUB31" s="28"/>
      <c r="WUC31" s="17"/>
      <c r="WUD31" s="27"/>
      <c r="WUE31" s="27"/>
      <c r="WUF31" s="27"/>
      <c r="WUG31" s="27"/>
      <c r="WUH31" s="27"/>
      <c r="WUI31" s="27"/>
      <c r="WUJ31" s="28"/>
      <c r="WUK31" s="17"/>
      <c r="WUL31" s="27"/>
      <c r="WUM31" s="27"/>
      <c r="WUN31" s="27"/>
      <c r="WUO31" s="27"/>
      <c r="WUP31" s="27"/>
      <c r="WUQ31" s="27"/>
      <c r="WUR31" s="28"/>
      <c r="WUS31" s="17"/>
      <c r="WUT31" s="27"/>
      <c r="WUU31" s="27"/>
      <c r="WUV31" s="27"/>
      <c r="WUW31" s="27"/>
      <c r="WUX31" s="27"/>
      <c r="WUY31" s="27"/>
      <c r="WUZ31" s="28"/>
      <c r="WVA31" s="17"/>
      <c r="WVB31" s="27"/>
      <c r="WVC31" s="27"/>
      <c r="WVD31" s="27"/>
      <c r="WVE31" s="27"/>
      <c r="WVF31" s="27"/>
      <c r="WVG31" s="27"/>
      <c r="WVH31" s="28"/>
      <c r="WVI31" s="17"/>
      <c r="WVJ31" s="27"/>
      <c r="WVK31" s="27"/>
      <c r="WVL31" s="27"/>
      <c r="WVM31" s="27"/>
      <c r="WVN31" s="27"/>
      <c r="WVO31" s="27"/>
      <c r="WVP31" s="28"/>
      <c r="WVQ31" s="17"/>
      <c r="WVR31" s="27"/>
      <c r="WVS31" s="27"/>
      <c r="WVT31" s="27"/>
      <c r="WVU31" s="27"/>
      <c r="WVV31" s="27"/>
      <c r="WVW31" s="27"/>
      <c r="WVX31" s="28"/>
      <c r="WVY31" s="17"/>
      <c r="WVZ31" s="27"/>
      <c r="WWA31" s="27"/>
      <c r="WWB31" s="27"/>
      <c r="WWC31" s="27"/>
      <c r="WWD31" s="27"/>
      <c r="WWE31" s="27"/>
      <c r="WWF31" s="28"/>
      <c r="WWG31" s="17"/>
      <c r="WWH31" s="27"/>
      <c r="WWI31" s="27"/>
      <c r="WWJ31" s="27"/>
      <c r="WWK31" s="27"/>
      <c r="WWL31" s="27"/>
      <c r="WWM31" s="27"/>
      <c r="WWN31" s="28"/>
      <c r="WWO31" s="17"/>
      <c r="WWP31" s="27"/>
      <c r="WWQ31" s="27"/>
      <c r="WWR31" s="27"/>
      <c r="WWS31" s="27"/>
      <c r="WWT31" s="27"/>
      <c r="WWU31" s="27"/>
      <c r="WWV31" s="28"/>
      <c r="WWW31" s="17"/>
      <c r="WWX31" s="27"/>
      <c r="WWY31" s="27"/>
      <c r="WWZ31" s="27"/>
      <c r="WXA31" s="27"/>
      <c r="WXB31" s="27"/>
      <c r="WXC31" s="27"/>
      <c r="WXD31" s="28"/>
      <c r="WXE31" s="17"/>
      <c r="WXF31" s="27"/>
      <c r="WXG31" s="27"/>
      <c r="WXH31" s="27"/>
      <c r="WXI31" s="27"/>
      <c r="WXJ31" s="27"/>
      <c r="WXK31" s="27"/>
      <c r="WXL31" s="28"/>
      <c r="WXM31" s="17"/>
      <c r="WXN31" s="27"/>
      <c r="WXO31" s="27"/>
      <c r="WXP31" s="27"/>
      <c r="WXQ31" s="27"/>
      <c r="WXR31" s="27"/>
      <c r="WXS31" s="27"/>
      <c r="WXT31" s="28"/>
      <c r="WXU31" s="17"/>
      <c r="WXV31" s="27"/>
      <c r="WXW31" s="27"/>
      <c r="WXX31" s="27"/>
      <c r="WXY31" s="27"/>
      <c r="WXZ31" s="27"/>
      <c r="WYA31" s="27"/>
      <c r="WYB31" s="28"/>
      <c r="WYC31" s="17"/>
      <c r="WYD31" s="27"/>
      <c r="WYE31" s="27"/>
      <c r="WYF31" s="27"/>
      <c r="WYG31" s="27"/>
      <c r="WYH31" s="27"/>
      <c r="WYI31" s="27"/>
      <c r="WYJ31" s="28"/>
      <c r="WYK31" s="17"/>
      <c r="WYL31" s="27"/>
      <c r="WYM31" s="27"/>
      <c r="WYN31" s="27"/>
      <c r="WYO31" s="27"/>
      <c r="WYP31" s="27"/>
      <c r="WYQ31" s="27"/>
      <c r="WYR31" s="28"/>
      <c r="WYS31" s="17"/>
      <c r="WYT31" s="27"/>
      <c r="WYU31" s="27"/>
      <c r="WYV31" s="27"/>
      <c r="WYW31" s="27"/>
      <c r="WYX31" s="27"/>
      <c r="WYY31" s="27"/>
      <c r="WYZ31" s="28"/>
      <c r="WZA31" s="17"/>
      <c r="WZB31" s="27"/>
      <c r="WZC31" s="27"/>
      <c r="WZD31" s="27"/>
      <c r="WZE31" s="27"/>
      <c r="WZF31" s="27"/>
      <c r="WZG31" s="27"/>
      <c r="WZH31" s="28"/>
      <c r="WZI31" s="17"/>
      <c r="WZJ31" s="27"/>
      <c r="WZK31" s="27"/>
      <c r="WZL31" s="27"/>
      <c r="WZM31" s="27"/>
      <c r="WZN31" s="27"/>
      <c r="WZO31" s="27"/>
      <c r="WZP31" s="28"/>
      <c r="WZQ31" s="17"/>
      <c r="WZR31" s="27"/>
      <c r="WZS31" s="27"/>
      <c r="WZT31" s="27"/>
      <c r="WZU31" s="27"/>
      <c r="WZV31" s="27"/>
      <c r="WZW31" s="27"/>
      <c r="WZX31" s="28"/>
      <c r="WZY31" s="17"/>
      <c r="WZZ31" s="27"/>
      <c r="XAA31" s="27"/>
      <c r="XAB31" s="27"/>
      <c r="XAC31" s="27"/>
      <c r="XAD31" s="27"/>
      <c r="XAE31" s="27"/>
      <c r="XAF31" s="28"/>
      <c r="XAG31" s="17"/>
      <c r="XAH31" s="27"/>
      <c r="XAI31" s="27"/>
      <c r="XAJ31" s="27"/>
      <c r="XAK31" s="27"/>
      <c r="XAL31" s="27"/>
      <c r="XAM31" s="27"/>
      <c r="XAN31" s="28"/>
      <c r="XAO31" s="17"/>
      <c r="XAP31" s="27"/>
      <c r="XAQ31" s="27"/>
      <c r="XAR31" s="27"/>
      <c r="XAS31" s="27"/>
      <c r="XAT31" s="27"/>
      <c r="XAU31" s="27"/>
      <c r="XAV31" s="28"/>
      <c r="XAW31" s="17"/>
      <c r="XAX31" s="27"/>
      <c r="XAY31" s="27"/>
      <c r="XAZ31" s="27"/>
      <c r="XBA31" s="27"/>
      <c r="XBB31" s="27"/>
      <c r="XBC31" s="27"/>
      <c r="XBD31" s="28"/>
      <c r="XBE31" s="17"/>
      <c r="XBF31" s="27"/>
      <c r="XBG31" s="27"/>
      <c r="XBH31" s="27"/>
      <c r="XBI31" s="27"/>
      <c r="XBJ31" s="27"/>
      <c r="XBK31" s="27"/>
      <c r="XBL31" s="28"/>
      <c r="XBM31" s="17"/>
      <c r="XBN31" s="27"/>
      <c r="XBO31" s="27"/>
      <c r="XBP31" s="27"/>
      <c r="XBQ31" s="27"/>
      <c r="XBR31" s="27"/>
      <c r="XBS31" s="27"/>
      <c r="XBT31" s="28"/>
      <c r="XBU31" s="17"/>
      <c r="XBV31" s="27"/>
      <c r="XBW31" s="27"/>
      <c r="XBX31" s="27"/>
      <c r="XBY31" s="27"/>
      <c r="XBZ31" s="27"/>
      <c r="XCA31" s="27"/>
      <c r="XCB31" s="28"/>
      <c r="XCC31" s="17"/>
      <c r="XCD31" s="27"/>
      <c r="XCE31" s="27"/>
      <c r="XCF31" s="27"/>
      <c r="XCG31" s="27"/>
      <c r="XCH31" s="27"/>
      <c r="XCI31" s="27"/>
      <c r="XCJ31" s="28"/>
      <c r="XCK31" s="17"/>
      <c r="XCL31" s="27"/>
      <c r="XCM31" s="27"/>
      <c r="XCN31" s="27"/>
      <c r="XCO31" s="27"/>
      <c r="XCP31" s="27"/>
      <c r="XCQ31" s="27"/>
      <c r="XCR31" s="28"/>
      <c r="XCS31" s="17"/>
      <c r="XCT31" s="27"/>
      <c r="XCU31" s="27"/>
      <c r="XCV31" s="27"/>
      <c r="XCW31" s="27"/>
      <c r="XCX31" s="27"/>
      <c r="XCY31" s="27"/>
      <c r="XCZ31" s="28"/>
      <c r="XDA31" s="17"/>
      <c r="XDB31" s="27"/>
      <c r="XDC31" s="27"/>
      <c r="XDD31" s="27"/>
      <c r="XDE31" s="27"/>
      <c r="XDF31" s="27"/>
      <c r="XDG31" s="27"/>
      <c r="XDH31" s="28"/>
      <c r="XDI31" s="17"/>
      <c r="XDJ31" s="27"/>
      <c r="XDK31" s="27"/>
      <c r="XDL31" s="27"/>
      <c r="XDM31" s="27"/>
      <c r="XDN31" s="27"/>
      <c r="XDO31" s="27"/>
      <c r="XDP31" s="28"/>
      <c r="XDQ31" s="17"/>
      <c r="XDR31" s="27"/>
      <c r="XDS31" s="27"/>
      <c r="XDT31" s="27"/>
      <c r="XDU31" s="27"/>
      <c r="XDV31" s="27"/>
      <c r="XDW31" s="27"/>
      <c r="XDX31" s="28"/>
      <c r="XDY31" s="17"/>
      <c r="XDZ31" s="27"/>
      <c r="XEA31" s="27"/>
      <c r="XEB31" s="27"/>
      <c r="XEC31" s="27"/>
      <c r="XED31" s="27"/>
      <c r="XEE31" s="27"/>
      <c r="XEF31" s="28"/>
      <c r="XEG31" s="17"/>
      <c r="XEH31" s="27"/>
      <c r="XEI31" s="27"/>
      <c r="XEJ31" s="27"/>
      <c r="XEK31" s="27"/>
      <c r="XEL31" s="27"/>
      <c r="XEM31" s="27"/>
      <c r="XEN31" s="28"/>
      <c r="XEO31" s="17"/>
      <c r="XEP31" s="27"/>
      <c r="XEQ31" s="27"/>
      <c r="XER31" s="27"/>
      <c r="XES31" s="27"/>
      <c r="XET31" s="27"/>
      <c r="XEU31" s="27"/>
    </row>
    <row r="32" spans="2:16375" s="26" customFormat="1">
      <c r="B32" s="19" t="s">
        <v>165</v>
      </c>
      <c r="C32" s="20" t="s">
        <v>177</v>
      </c>
      <c r="D32" s="107">
        <f>+'[45]CE da incollare'!D45</f>
        <v>-140</v>
      </c>
      <c r="E32" s="107">
        <f>+'[45]CE da incollare'!E45</f>
        <v>-29</v>
      </c>
      <c r="F32" s="13">
        <f t="shared" si="0"/>
        <v>-111</v>
      </c>
      <c r="G32" s="91" t="str">
        <f t="shared" si="1"/>
        <v>ns</v>
      </c>
      <c r="H32" s="6"/>
    </row>
    <row r="33" spans="2:16375" s="2" customFormat="1" ht="15.75" thickBot="1">
      <c r="B33" s="29" t="s">
        <v>106</v>
      </c>
      <c r="C33" s="30" t="s">
        <v>150</v>
      </c>
      <c r="D33" s="31">
        <f t="shared" ref="D33:E33" si="11">+D31+D32</f>
        <v>4383</v>
      </c>
      <c r="E33" s="31">
        <f t="shared" si="11"/>
        <v>4554</v>
      </c>
      <c r="F33" s="31">
        <f t="shared" si="0"/>
        <v>-171</v>
      </c>
      <c r="G33" s="99">
        <f t="shared" si="1"/>
        <v>-3.7549407114624511E-2</v>
      </c>
      <c r="H33" s="6"/>
      <c r="P33" s="28"/>
      <c r="Q33" s="17"/>
      <c r="R33" s="27"/>
      <c r="S33" s="27"/>
      <c r="T33" s="27"/>
      <c r="U33" s="27"/>
      <c r="V33" s="27"/>
      <c r="W33" s="27"/>
      <c r="X33" s="28"/>
      <c r="Y33" s="17"/>
      <c r="Z33" s="27"/>
      <c r="AA33" s="27"/>
      <c r="AB33" s="27"/>
      <c r="AC33" s="27"/>
      <c r="AD33" s="27"/>
      <c r="AE33" s="27"/>
      <c r="AF33" s="28"/>
      <c r="AG33" s="17"/>
      <c r="AH33" s="27"/>
      <c r="AI33" s="27"/>
      <c r="AJ33" s="27"/>
      <c r="AK33" s="27"/>
      <c r="AL33" s="27"/>
      <c r="AM33" s="27"/>
      <c r="AN33" s="28"/>
      <c r="AO33" s="17"/>
      <c r="AP33" s="27"/>
      <c r="AQ33" s="27"/>
      <c r="AR33" s="27"/>
      <c r="AS33" s="27"/>
      <c r="AT33" s="27"/>
      <c r="AU33" s="27"/>
      <c r="AV33" s="28"/>
      <c r="AW33" s="17"/>
      <c r="AX33" s="27"/>
      <c r="AY33" s="27"/>
      <c r="AZ33" s="27"/>
      <c r="BA33" s="27"/>
      <c r="BB33" s="27"/>
      <c r="BC33" s="27"/>
      <c r="BD33" s="28"/>
      <c r="BE33" s="17"/>
      <c r="BF33" s="27"/>
      <c r="BG33" s="27"/>
      <c r="BH33" s="27"/>
      <c r="BI33" s="27"/>
      <c r="BJ33" s="27"/>
      <c r="BK33" s="27"/>
      <c r="BL33" s="28"/>
      <c r="BM33" s="17"/>
      <c r="BN33" s="27"/>
      <c r="BO33" s="27"/>
      <c r="BP33" s="27"/>
      <c r="BQ33" s="27"/>
      <c r="BR33" s="27"/>
      <c r="BS33" s="27"/>
      <c r="BT33" s="28"/>
      <c r="BU33" s="17"/>
      <c r="BV33" s="27"/>
      <c r="BW33" s="27"/>
      <c r="BX33" s="27"/>
      <c r="BY33" s="27"/>
      <c r="BZ33" s="27"/>
      <c r="CA33" s="27"/>
      <c r="CB33" s="28"/>
      <c r="CC33" s="17"/>
      <c r="CD33" s="27"/>
      <c r="CE33" s="27"/>
      <c r="CF33" s="27"/>
      <c r="CG33" s="27"/>
      <c r="CH33" s="27"/>
      <c r="CI33" s="27"/>
      <c r="CJ33" s="28"/>
      <c r="CK33" s="17"/>
      <c r="CL33" s="27"/>
      <c r="CM33" s="27"/>
      <c r="CN33" s="27"/>
      <c r="CO33" s="27"/>
      <c r="CP33" s="27"/>
      <c r="CQ33" s="27"/>
      <c r="CR33" s="28"/>
      <c r="CS33" s="17"/>
      <c r="CT33" s="27"/>
      <c r="CU33" s="27"/>
      <c r="CV33" s="27"/>
      <c r="CW33" s="27"/>
      <c r="CX33" s="27"/>
      <c r="CY33" s="27"/>
      <c r="CZ33" s="28"/>
      <c r="DA33" s="17"/>
      <c r="DB33" s="27"/>
      <c r="DC33" s="27"/>
      <c r="DD33" s="27"/>
      <c r="DE33" s="27"/>
      <c r="DF33" s="27"/>
      <c r="DG33" s="27"/>
      <c r="DH33" s="28"/>
      <c r="DI33" s="17"/>
      <c r="DJ33" s="27"/>
      <c r="DK33" s="27"/>
      <c r="DL33" s="27"/>
      <c r="DM33" s="27"/>
      <c r="DN33" s="27"/>
      <c r="DO33" s="27"/>
      <c r="DP33" s="28"/>
      <c r="DQ33" s="17"/>
      <c r="DR33" s="27"/>
      <c r="DS33" s="27"/>
      <c r="DT33" s="27"/>
      <c r="DU33" s="27"/>
      <c r="DV33" s="27"/>
      <c r="DW33" s="27"/>
      <c r="DX33" s="28"/>
      <c r="DY33" s="17"/>
      <c r="DZ33" s="27"/>
      <c r="EA33" s="27"/>
      <c r="EB33" s="27"/>
      <c r="EC33" s="27"/>
      <c r="ED33" s="27"/>
      <c r="EE33" s="27"/>
      <c r="EF33" s="28"/>
      <c r="EG33" s="17"/>
      <c r="EH33" s="27"/>
      <c r="EI33" s="27"/>
      <c r="EJ33" s="27"/>
      <c r="EK33" s="27"/>
      <c r="EL33" s="27"/>
      <c r="EM33" s="27"/>
      <c r="EN33" s="28"/>
      <c r="EO33" s="17"/>
      <c r="EP33" s="27"/>
      <c r="EQ33" s="27"/>
      <c r="ER33" s="27"/>
      <c r="ES33" s="27"/>
      <c r="ET33" s="27"/>
      <c r="EU33" s="27"/>
      <c r="EV33" s="28"/>
      <c r="EW33" s="17"/>
      <c r="EX33" s="27"/>
      <c r="EY33" s="27"/>
      <c r="EZ33" s="27"/>
      <c r="FA33" s="27"/>
      <c r="FB33" s="27"/>
      <c r="FC33" s="27"/>
      <c r="FD33" s="28"/>
      <c r="FE33" s="17"/>
      <c r="FF33" s="27"/>
      <c r="FG33" s="27"/>
      <c r="FH33" s="27"/>
      <c r="FI33" s="27"/>
      <c r="FJ33" s="27"/>
      <c r="FK33" s="27"/>
      <c r="FL33" s="28"/>
      <c r="FM33" s="17"/>
      <c r="FN33" s="27"/>
      <c r="FO33" s="27"/>
      <c r="FP33" s="27"/>
      <c r="FQ33" s="27"/>
      <c r="FR33" s="27"/>
      <c r="FS33" s="27"/>
      <c r="FT33" s="28"/>
      <c r="FU33" s="17"/>
      <c r="FV33" s="27"/>
      <c r="FW33" s="27"/>
      <c r="FX33" s="27"/>
      <c r="FY33" s="27"/>
      <c r="FZ33" s="27"/>
      <c r="GA33" s="27"/>
      <c r="GB33" s="28"/>
      <c r="GC33" s="17"/>
      <c r="GD33" s="27"/>
      <c r="GE33" s="27"/>
      <c r="GF33" s="27"/>
      <c r="GG33" s="27"/>
      <c r="GH33" s="27"/>
      <c r="GI33" s="27"/>
      <c r="GJ33" s="28"/>
      <c r="GK33" s="17"/>
      <c r="GL33" s="27"/>
      <c r="GM33" s="27"/>
      <c r="GN33" s="27"/>
      <c r="GO33" s="27"/>
      <c r="GP33" s="27"/>
      <c r="GQ33" s="27"/>
      <c r="GR33" s="28"/>
      <c r="GS33" s="17"/>
      <c r="GT33" s="27"/>
      <c r="GU33" s="27"/>
      <c r="GV33" s="27"/>
      <c r="GW33" s="27"/>
      <c r="GX33" s="27"/>
      <c r="GY33" s="27"/>
      <c r="GZ33" s="28"/>
      <c r="HA33" s="17"/>
      <c r="HB33" s="27"/>
      <c r="HC33" s="27"/>
      <c r="HD33" s="27"/>
      <c r="HE33" s="27"/>
      <c r="HF33" s="27"/>
      <c r="HG33" s="27"/>
      <c r="HH33" s="28"/>
      <c r="HI33" s="17"/>
      <c r="HJ33" s="27"/>
      <c r="HK33" s="27"/>
      <c r="HL33" s="27"/>
      <c r="HM33" s="27"/>
      <c r="HN33" s="27"/>
      <c r="HO33" s="27"/>
      <c r="HP33" s="28"/>
      <c r="HQ33" s="17"/>
      <c r="HR33" s="27"/>
      <c r="HS33" s="27"/>
      <c r="HT33" s="27"/>
      <c r="HU33" s="27"/>
      <c r="HV33" s="27"/>
      <c r="HW33" s="27"/>
      <c r="HX33" s="28"/>
      <c r="HY33" s="17"/>
      <c r="HZ33" s="27"/>
      <c r="IA33" s="27"/>
      <c r="IB33" s="27"/>
      <c r="IC33" s="27"/>
      <c r="ID33" s="27"/>
      <c r="IE33" s="27"/>
      <c r="IF33" s="28"/>
      <c r="IG33" s="17"/>
      <c r="IH33" s="27"/>
      <c r="II33" s="27"/>
      <c r="IJ33" s="27"/>
      <c r="IK33" s="27"/>
      <c r="IL33" s="27"/>
      <c r="IM33" s="27"/>
      <c r="IN33" s="28"/>
      <c r="IO33" s="17"/>
      <c r="IP33" s="27"/>
      <c r="IQ33" s="27"/>
      <c r="IR33" s="27"/>
      <c r="IS33" s="27"/>
      <c r="IT33" s="27"/>
      <c r="IU33" s="27"/>
      <c r="IV33" s="28"/>
      <c r="IW33" s="17"/>
      <c r="IX33" s="27"/>
      <c r="IY33" s="27"/>
      <c r="IZ33" s="27"/>
      <c r="JA33" s="27"/>
      <c r="JB33" s="27"/>
      <c r="JC33" s="27"/>
      <c r="JD33" s="28"/>
      <c r="JE33" s="17"/>
      <c r="JF33" s="27"/>
      <c r="JG33" s="27"/>
      <c r="JH33" s="27"/>
      <c r="JI33" s="27"/>
      <c r="JJ33" s="27"/>
      <c r="JK33" s="27"/>
      <c r="JL33" s="28"/>
      <c r="JM33" s="17"/>
      <c r="JN33" s="27"/>
      <c r="JO33" s="27"/>
      <c r="JP33" s="27"/>
      <c r="JQ33" s="27"/>
      <c r="JR33" s="27"/>
      <c r="JS33" s="27"/>
      <c r="JT33" s="28"/>
      <c r="JU33" s="17"/>
      <c r="JV33" s="27"/>
      <c r="JW33" s="27"/>
      <c r="JX33" s="27"/>
      <c r="JY33" s="27"/>
      <c r="JZ33" s="27"/>
      <c r="KA33" s="27"/>
      <c r="KB33" s="28"/>
      <c r="KC33" s="17"/>
      <c r="KD33" s="27"/>
      <c r="KE33" s="27"/>
      <c r="KF33" s="27"/>
      <c r="KG33" s="27"/>
      <c r="KH33" s="27"/>
      <c r="KI33" s="27"/>
      <c r="KJ33" s="28"/>
      <c r="KK33" s="17"/>
      <c r="KL33" s="27"/>
      <c r="KM33" s="27"/>
      <c r="KN33" s="27"/>
      <c r="KO33" s="27"/>
      <c r="KP33" s="27"/>
      <c r="KQ33" s="27"/>
      <c r="KR33" s="28"/>
      <c r="KS33" s="17"/>
      <c r="KT33" s="27"/>
      <c r="KU33" s="27"/>
      <c r="KV33" s="27"/>
      <c r="KW33" s="27"/>
      <c r="KX33" s="27"/>
      <c r="KY33" s="27"/>
      <c r="KZ33" s="28"/>
      <c r="LA33" s="17"/>
      <c r="LB33" s="27"/>
      <c r="LC33" s="27"/>
      <c r="LD33" s="27"/>
      <c r="LE33" s="27"/>
      <c r="LF33" s="27"/>
      <c r="LG33" s="27"/>
      <c r="LH33" s="28"/>
      <c r="LI33" s="17"/>
      <c r="LJ33" s="27"/>
      <c r="LK33" s="27"/>
      <c r="LL33" s="27"/>
      <c r="LM33" s="27"/>
      <c r="LN33" s="27"/>
      <c r="LO33" s="27"/>
      <c r="LP33" s="28"/>
      <c r="LQ33" s="17"/>
      <c r="LR33" s="27"/>
      <c r="LS33" s="27"/>
      <c r="LT33" s="27"/>
      <c r="LU33" s="27"/>
      <c r="LV33" s="27"/>
      <c r="LW33" s="27"/>
      <c r="LX33" s="28"/>
      <c r="LY33" s="17"/>
      <c r="LZ33" s="27"/>
      <c r="MA33" s="27"/>
      <c r="MB33" s="27"/>
      <c r="MC33" s="27"/>
      <c r="MD33" s="27"/>
      <c r="ME33" s="27"/>
      <c r="MF33" s="28"/>
      <c r="MG33" s="17"/>
      <c r="MH33" s="27"/>
      <c r="MI33" s="27"/>
      <c r="MJ33" s="27"/>
      <c r="MK33" s="27"/>
      <c r="ML33" s="27"/>
      <c r="MM33" s="27"/>
      <c r="MN33" s="28"/>
      <c r="MO33" s="17"/>
      <c r="MP33" s="27"/>
      <c r="MQ33" s="27"/>
      <c r="MR33" s="27"/>
      <c r="MS33" s="27"/>
      <c r="MT33" s="27"/>
      <c r="MU33" s="27"/>
      <c r="MV33" s="28"/>
      <c r="MW33" s="17"/>
      <c r="MX33" s="27"/>
      <c r="MY33" s="27"/>
      <c r="MZ33" s="27"/>
      <c r="NA33" s="27"/>
      <c r="NB33" s="27"/>
      <c r="NC33" s="27"/>
      <c r="ND33" s="28"/>
      <c r="NE33" s="17"/>
      <c r="NF33" s="27"/>
      <c r="NG33" s="27"/>
      <c r="NH33" s="27"/>
      <c r="NI33" s="27"/>
      <c r="NJ33" s="27"/>
      <c r="NK33" s="27"/>
      <c r="NL33" s="28"/>
      <c r="NM33" s="17"/>
      <c r="NN33" s="27"/>
      <c r="NO33" s="27"/>
      <c r="NP33" s="27"/>
      <c r="NQ33" s="27"/>
      <c r="NR33" s="27"/>
      <c r="NS33" s="27"/>
      <c r="NT33" s="28"/>
      <c r="NU33" s="17"/>
      <c r="NV33" s="27"/>
      <c r="NW33" s="27"/>
      <c r="NX33" s="27"/>
      <c r="NY33" s="27"/>
      <c r="NZ33" s="27"/>
      <c r="OA33" s="27"/>
      <c r="OB33" s="28"/>
      <c r="OC33" s="17"/>
      <c r="OD33" s="27"/>
      <c r="OE33" s="27"/>
      <c r="OF33" s="27"/>
      <c r="OG33" s="27"/>
      <c r="OH33" s="27"/>
      <c r="OI33" s="27"/>
      <c r="OJ33" s="28"/>
      <c r="OK33" s="17"/>
      <c r="OL33" s="27"/>
      <c r="OM33" s="27"/>
      <c r="ON33" s="27"/>
      <c r="OO33" s="27"/>
      <c r="OP33" s="27"/>
      <c r="OQ33" s="27"/>
      <c r="OR33" s="28"/>
      <c r="OS33" s="17"/>
      <c r="OT33" s="27"/>
      <c r="OU33" s="27"/>
      <c r="OV33" s="27"/>
      <c r="OW33" s="27"/>
      <c r="OX33" s="27"/>
      <c r="OY33" s="27"/>
      <c r="OZ33" s="28"/>
      <c r="PA33" s="17"/>
      <c r="PB33" s="27"/>
      <c r="PC33" s="27"/>
      <c r="PD33" s="27"/>
      <c r="PE33" s="27"/>
      <c r="PF33" s="27"/>
      <c r="PG33" s="27"/>
      <c r="PH33" s="28"/>
      <c r="PI33" s="17"/>
      <c r="PJ33" s="27"/>
      <c r="PK33" s="27"/>
      <c r="PL33" s="27"/>
      <c r="PM33" s="27"/>
      <c r="PN33" s="27"/>
      <c r="PO33" s="27"/>
      <c r="PP33" s="28"/>
      <c r="PQ33" s="17"/>
      <c r="PR33" s="27"/>
      <c r="PS33" s="27"/>
      <c r="PT33" s="27"/>
      <c r="PU33" s="27"/>
      <c r="PV33" s="27"/>
      <c r="PW33" s="27"/>
      <c r="PX33" s="28"/>
      <c r="PY33" s="17"/>
      <c r="PZ33" s="27"/>
      <c r="QA33" s="27"/>
      <c r="QB33" s="27"/>
      <c r="QC33" s="27"/>
      <c r="QD33" s="27"/>
      <c r="QE33" s="27"/>
      <c r="QF33" s="28"/>
      <c r="QG33" s="17"/>
      <c r="QH33" s="27"/>
      <c r="QI33" s="27"/>
      <c r="QJ33" s="27"/>
      <c r="QK33" s="27"/>
      <c r="QL33" s="27"/>
      <c r="QM33" s="27"/>
      <c r="QN33" s="28"/>
      <c r="QO33" s="17"/>
      <c r="QP33" s="27"/>
      <c r="QQ33" s="27"/>
      <c r="QR33" s="27"/>
      <c r="QS33" s="27"/>
      <c r="QT33" s="27"/>
      <c r="QU33" s="27"/>
      <c r="QV33" s="28"/>
      <c r="QW33" s="17"/>
      <c r="QX33" s="27"/>
      <c r="QY33" s="27"/>
      <c r="QZ33" s="27"/>
      <c r="RA33" s="27"/>
      <c r="RB33" s="27"/>
      <c r="RC33" s="27"/>
      <c r="RD33" s="28"/>
      <c r="RE33" s="17"/>
      <c r="RF33" s="27"/>
      <c r="RG33" s="27"/>
      <c r="RH33" s="27"/>
      <c r="RI33" s="27"/>
      <c r="RJ33" s="27"/>
      <c r="RK33" s="27"/>
      <c r="RL33" s="28"/>
      <c r="RM33" s="17"/>
      <c r="RN33" s="27"/>
      <c r="RO33" s="27"/>
      <c r="RP33" s="27"/>
      <c r="RQ33" s="27"/>
      <c r="RR33" s="27"/>
      <c r="RS33" s="27"/>
      <c r="RT33" s="28"/>
      <c r="RU33" s="17"/>
      <c r="RV33" s="27"/>
      <c r="RW33" s="27"/>
      <c r="RX33" s="27"/>
      <c r="RY33" s="27"/>
      <c r="RZ33" s="27"/>
      <c r="SA33" s="27"/>
      <c r="SB33" s="28"/>
      <c r="SC33" s="17"/>
      <c r="SD33" s="27"/>
      <c r="SE33" s="27"/>
      <c r="SF33" s="27"/>
      <c r="SG33" s="27"/>
      <c r="SH33" s="27"/>
      <c r="SI33" s="27"/>
      <c r="SJ33" s="28"/>
      <c r="SK33" s="17"/>
      <c r="SL33" s="27"/>
      <c r="SM33" s="27"/>
      <c r="SN33" s="27"/>
      <c r="SO33" s="27"/>
      <c r="SP33" s="27"/>
      <c r="SQ33" s="27"/>
      <c r="SR33" s="28"/>
      <c r="SS33" s="17"/>
      <c r="ST33" s="27"/>
      <c r="SU33" s="27"/>
      <c r="SV33" s="27"/>
      <c r="SW33" s="27"/>
      <c r="SX33" s="27"/>
      <c r="SY33" s="27"/>
      <c r="SZ33" s="28"/>
      <c r="TA33" s="17"/>
      <c r="TB33" s="27"/>
      <c r="TC33" s="27"/>
      <c r="TD33" s="27"/>
      <c r="TE33" s="27"/>
      <c r="TF33" s="27"/>
      <c r="TG33" s="27"/>
      <c r="TH33" s="28"/>
      <c r="TI33" s="17"/>
      <c r="TJ33" s="27"/>
      <c r="TK33" s="27"/>
      <c r="TL33" s="27"/>
      <c r="TM33" s="27"/>
      <c r="TN33" s="27"/>
      <c r="TO33" s="27"/>
      <c r="TP33" s="28"/>
      <c r="TQ33" s="17"/>
      <c r="TR33" s="27"/>
      <c r="TS33" s="27"/>
      <c r="TT33" s="27"/>
      <c r="TU33" s="27"/>
      <c r="TV33" s="27"/>
      <c r="TW33" s="27"/>
      <c r="TX33" s="28"/>
      <c r="TY33" s="17"/>
      <c r="TZ33" s="27"/>
      <c r="UA33" s="27"/>
      <c r="UB33" s="27"/>
      <c r="UC33" s="27"/>
      <c r="UD33" s="27"/>
      <c r="UE33" s="27"/>
      <c r="UF33" s="28"/>
      <c r="UG33" s="17"/>
      <c r="UH33" s="27"/>
      <c r="UI33" s="27"/>
      <c r="UJ33" s="27"/>
      <c r="UK33" s="27"/>
      <c r="UL33" s="27"/>
      <c r="UM33" s="27"/>
      <c r="UN33" s="28"/>
      <c r="UO33" s="17"/>
      <c r="UP33" s="27"/>
      <c r="UQ33" s="27"/>
      <c r="UR33" s="27"/>
      <c r="US33" s="27"/>
      <c r="UT33" s="27"/>
      <c r="UU33" s="27"/>
      <c r="UV33" s="28"/>
      <c r="UW33" s="17"/>
      <c r="UX33" s="27"/>
      <c r="UY33" s="27"/>
      <c r="UZ33" s="27"/>
      <c r="VA33" s="27"/>
      <c r="VB33" s="27"/>
      <c r="VC33" s="27"/>
      <c r="VD33" s="28"/>
      <c r="VE33" s="17"/>
      <c r="VF33" s="27"/>
      <c r="VG33" s="27"/>
      <c r="VH33" s="27"/>
      <c r="VI33" s="27"/>
      <c r="VJ33" s="27"/>
      <c r="VK33" s="27"/>
      <c r="VL33" s="28"/>
      <c r="VM33" s="17"/>
      <c r="VN33" s="27"/>
      <c r="VO33" s="27"/>
      <c r="VP33" s="27"/>
      <c r="VQ33" s="27"/>
      <c r="VR33" s="27"/>
      <c r="VS33" s="27"/>
      <c r="VT33" s="28"/>
      <c r="VU33" s="17"/>
      <c r="VV33" s="27"/>
      <c r="VW33" s="27"/>
      <c r="VX33" s="27"/>
      <c r="VY33" s="27"/>
      <c r="VZ33" s="27"/>
      <c r="WA33" s="27"/>
      <c r="WB33" s="28"/>
      <c r="WC33" s="17"/>
      <c r="WD33" s="27"/>
      <c r="WE33" s="27"/>
      <c r="WF33" s="27"/>
      <c r="WG33" s="27"/>
      <c r="WH33" s="27"/>
      <c r="WI33" s="27"/>
      <c r="WJ33" s="28"/>
      <c r="WK33" s="17"/>
      <c r="WL33" s="27"/>
      <c r="WM33" s="27"/>
      <c r="WN33" s="27"/>
      <c r="WO33" s="27"/>
      <c r="WP33" s="27"/>
      <c r="WQ33" s="27"/>
      <c r="WR33" s="28"/>
      <c r="WS33" s="17"/>
      <c r="WT33" s="27"/>
      <c r="WU33" s="27"/>
      <c r="WV33" s="27"/>
      <c r="WW33" s="27"/>
      <c r="WX33" s="27"/>
      <c r="WY33" s="27"/>
      <c r="WZ33" s="28"/>
      <c r="XA33" s="17"/>
      <c r="XB33" s="27"/>
      <c r="XC33" s="27"/>
      <c r="XD33" s="27"/>
      <c r="XE33" s="27"/>
      <c r="XF33" s="27"/>
      <c r="XG33" s="27"/>
      <c r="XH33" s="28"/>
      <c r="XI33" s="17"/>
      <c r="XJ33" s="27"/>
      <c r="XK33" s="27"/>
      <c r="XL33" s="27"/>
      <c r="XM33" s="27"/>
      <c r="XN33" s="27"/>
      <c r="XO33" s="27"/>
      <c r="XP33" s="28"/>
      <c r="XQ33" s="17"/>
      <c r="XR33" s="27"/>
      <c r="XS33" s="27"/>
      <c r="XT33" s="27"/>
      <c r="XU33" s="27"/>
      <c r="XV33" s="27"/>
      <c r="XW33" s="27"/>
      <c r="XX33" s="28"/>
      <c r="XY33" s="17"/>
      <c r="XZ33" s="27"/>
      <c r="YA33" s="27"/>
      <c r="YB33" s="27"/>
      <c r="YC33" s="27"/>
      <c r="YD33" s="27"/>
      <c r="YE33" s="27"/>
      <c r="YF33" s="28"/>
      <c r="YG33" s="17"/>
      <c r="YH33" s="27"/>
      <c r="YI33" s="27"/>
      <c r="YJ33" s="27"/>
      <c r="YK33" s="27"/>
      <c r="YL33" s="27"/>
      <c r="YM33" s="27"/>
      <c r="YN33" s="28"/>
      <c r="YO33" s="17"/>
      <c r="YP33" s="27"/>
      <c r="YQ33" s="27"/>
      <c r="YR33" s="27"/>
      <c r="YS33" s="27"/>
      <c r="YT33" s="27"/>
      <c r="YU33" s="27"/>
      <c r="YV33" s="28"/>
      <c r="YW33" s="17"/>
      <c r="YX33" s="27"/>
      <c r="YY33" s="27"/>
      <c r="YZ33" s="27"/>
      <c r="ZA33" s="27"/>
      <c r="ZB33" s="27"/>
      <c r="ZC33" s="27"/>
      <c r="ZD33" s="28"/>
      <c r="ZE33" s="17"/>
      <c r="ZF33" s="27"/>
      <c r="ZG33" s="27"/>
      <c r="ZH33" s="27"/>
      <c r="ZI33" s="27"/>
      <c r="ZJ33" s="27"/>
      <c r="ZK33" s="27"/>
      <c r="ZL33" s="28"/>
      <c r="ZM33" s="17"/>
      <c r="ZN33" s="27"/>
      <c r="ZO33" s="27"/>
      <c r="ZP33" s="27"/>
      <c r="ZQ33" s="27"/>
      <c r="ZR33" s="27"/>
      <c r="ZS33" s="27"/>
      <c r="ZT33" s="28"/>
      <c r="ZU33" s="17"/>
      <c r="ZV33" s="27"/>
      <c r="ZW33" s="27"/>
      <c r="ZX33" s="27"/>
      <c r="ZY33" s="27"/>
      <c r="ZZ33" s="27"/>
      <c r="AAA33" s="27"/>
      <c r="AAB33" s="28"/>
      <c r="AAC33" s="17"/>
      <c r="AAD33" s="27"/>
      <c r="AAE33" s="27"/>
      <c r="AAF33" s="27"/>
      <c r="AAG33" s="27"/>
      <c r="AAH33" s="27"/>
      <c r="AAI33" s="27"/>
      <c r="AAJ33" s="28"/>
      <c r="AAK33" s="17"/>
      <c r="AAL33" s="27"/>
      <c r="AAM33" s="27"/>
      <c r="AAN33" s="27"/>
      <c r="AAO33" s="27"/>
      <c r="AAP33" s="27"/>
      <c r="AAQ33" s="27"/>
      <c r="AAR33" s="28"/>
      <c r="AAS33" s="17"/>
      <c r="AAT33" s="27"/>
      <c r="AAU33" s="27"/>
      <c r="AAV33" s="27"/>
      <c r="AAW33" s="27"/>
      <c r="AAX33" s="27"/>
      <c r="AAY33" s="27"/>
      <c r="AAZ33" s="28"/>
      <c r="ABA33" s="17"/>
      <c r="ABB33" s="27"/>
      <c r="ABC33" s="27"/>
      <c r="ABD33" s="27"/>
      <c r="ABE33" s="27"/>
      <c r="ABF33" s="27"/>
      <c r="ABG33" s="27"/>
      <c r="ABH33" s="28"/>
      <c r="ABI33" s="17"/>
      <c r="ABJ33" s="27"/>
      <c r="ABK33" s="27"/>
      <c r="ABL33" s="27"/>
      <c r="ABM33" s="27"/>
      <c r="ABN33" s="27"/>
      <c r="ABO33" s="27"/>
      <c r="ABP33" s="28"/>
      <c r="ABQ33" s="17"/>
      <c r="ABR33" s="27"/>
      <c r="ABS33" s="27"/>
      <c r="ABT33" s="27"/>
      <c r="ABU33" s="27"/>
      <c r="ABV33" s="27"/>
      <c r="ABW33" s="27"/>
      <c r="ABX33" s="28"/>
      <c r="ABY33" s="17"/>
      <c r="ABZ33" s="27"/>
      <c r="ACA33" s="27"/>
      <c r="ACB33" s="27"/>
      <c r="ACC33" s="27"/>
      <c r="ACD33" s="27"/>
      <c r="ACE33" s="27"/>
      <c r="ACF33" s="28"/>
      <c r="ACG33" s="17"/>
      <c r="ACH33" s="27"/>
      <c r="ACI33" s="27"/>
      <c r="ACJ33" s="27"/>
      <c r="ACK33" s="27"/>
      <c r="ACL33" s="27"/>
      <c r="ACM33" s="27"/>
      <c r="ACN33" s="28"/>
      <c r="ACO33" s="17"/>
      <c r="ACP33" s="27"/>
      <c r="ACQ33" s="27"/>
      <c r="ACR33" s="27"/>
      <c r="ACS33" s="27"/>
      <c r="ACT33" s="27"/>
      <c r="ACU33" s="27"/>
      <c r="ACV33" s="28"/>
      <c r="ACW33" s="17"/>
      <c r="ACX33" s="27"/>
      <c r="ACY33" s="27"/>
      <c r="ACZ33" s="27"/>
      <c r="ADA33" s="27"/>
      <c r="ADB33" s="27"/>
      <c r="ADC33" s="27"/>
      <c r="ADD33" s="28"/>
      <c r="ADE33" s="17"/>
      <c r="ADF33" s="27"/>
      <c r="ADG33" s="27"/>
      <c r="ADH33" s="27"/>
      <c r="ADI33" s="27"/>
      <c r="ADJ33" s="27"/>
      <c r="ADK33" s="27"/>
      <c r="ADL33" s="28"/>
      <c r="ADM33" s="17"/>
      <c r="ADN33" s="27"/>
      <c r="ADO33" s="27"/>
      <c r="ADP33" s="27"/>
      <c r="ADQ33" s="27"/>
      <c r="ADR33" s="27"/>
      <c r="ADS33" s="27"/>
      <c r="ADT33" s="28"/>
      <c r="ADU33" s="17"/>
      <c r="ADV33" s="27"/>
      <c r="ADW33" s="27"/>
      <c r="ADX33" s="27"/>
      <c r="ADY33" s="27"/>
      <c r="ADZ33" s="27"/>
      <c r="AEA33" s="27"/>
      <c r="AEB33" s="28"/>
      <c r="AEC33" s="17"/>
      <c r="AED33" s="27"/>
      <c r="AEE33" s="27"/>
      <c r="AEF33" s="27"/>
      <c r="AEG33" s="27"/>
      <c r="AEH33" s="27"/>
      <c r="AEI33" s="27"/>
      <c r="AEJ33" s="28"/>
      <c r="AEK33" s="17"/>
      <c r="AEL33" s="27"/>
      <c r="AEM33" s="27"/>
      <c r="AEN33" s="27"/>
      <c r="AEO33" s="27"/>
      <c r="AEP33" s="27"/>
      <c r="AEQ33" s="27"/>
      <c r="AER33" s="28"/>
      <c r="AES33" s="17"/>
      <c r="AET33" s="27"/>
      <c r="AEU33" s="27"/>
      <c r="AEV33" s="27"/>
      <c r="AEW33" s="27"/>
      <c r="AEX33" s="27"/>
      <c r="AEY33" s="27"/>
      <c r="AEZ33" s="28"/>
      <c r="AFA33" s="17"/>
      <c r="AFB33" s="27"/>
      <c r="AFC33" s="27"/>
      <c r="AFD33" s="27"/>
      <c r="AFE33" s="27"/>
      <c r="AFF33" s="27"/>
      <c r="AFG33" s="27"/>
      <c r="AFH33" s="28"/>
      <c r="AFI33" s="17"/>
      <c r="AFJ33" s="27"/>
      <c r="AFK33" s="27"/>
      <c r="AFL33" s="27"/>
      <c r="AFM33" s="27"/>
      <c r="AFN33" s="27"/>
      <c r="AFO33" s="27"/>
      <c r="AFP33" s="28"/>
      <c r="AFQ33" s="17"/>
      <c r="AFR33" s="27"/>
      <c r="AFS33" s="27"/>
      <c r="AFT33" s="27"/>
      <c r="AFU33" s="27"/>
      <c r="AFV33" s="27"/>
      <c r="AFW33" s="27"/>
      <c r="AFX33" s="28"/>
      <c r="AFY33" s="17"/>
      <c r="AFZ33" s="27"/>
      <c r="AGA33" s="27"/>
      <c r="AGB33" s="27"/>
      <c r="AGC33" s="27"/>
      <c r="AGD33" s="27"/>
      <c r="AGE33" s="27"/>
      <c r="AGF33" s="28"/>
      <c r="AGG33" s="17"/>
      <c r="AGH33" s="27"/>
      <c r="AGI33" s="27"/>
      <c r="AGJ33" s="27"/>
      <c r="AGK33" s="27"/>
      <c r="AGL33" s="27"/>
      <c r="AGM33" s="27"/>
      <c r="AGN33" s="28"/>
      <c r="AGO33" s="17"/>
      <c r="AGP33" s="27"/>
      <c r="AGQ33" s="27"/>
      <c r="AGR33" s="27"/>
      <c r="AGS33" s="27"/>
      <c r="AGT33" s="27"/>
      <c r="AGU33" s="27"/>
      <c r="AGV33" s="28"/>
      <c r="AGW33" s="17"/>
      <c r="AGX33" s="27"/>
      <c r="AGY33" s="27"/>
      <c r="AGZ33" s="27"/>
      <c r="AHA33" s="27"/>
      <c r="AHB33" s="27"/>
      <c r="AHC33" s="27"/>
      <c r="AHD33" s="28"/>
      <c r="AHE33" s="17"/>
      <c r="AHF33" s="27"/>
      <c r="AHG33" s="27"/>
      <c r="AHH33" s="27"/>
      <c r="AHI33" s="27"/>
      <c r="AHJ33" s="27"/>
      <c r="AHK33" s="27"/>
      <c r="AHL33" s="28"/>
      <c r="AHM33" s="17"/>
      <c r="AHN33" s="27"/>
      <c r="AHO33" s="27"/>
      <c r="AHP33" s="27"/>
      <c r="AHQ33" s="27"/>
      <c r="AHR33" s="27"/>
      <c r="AHS33" s="27"/>
      <c r="AHT33" s="28"/>
      <c r="AHU33" s="17"/>
      <c r="AHV33" s="27"/>
      <c r="AHW33" s="27"/>
      <c r="AHX33" s="27"/>
      <c r="AHY33" s="27"/>
      <c r="AHZ33" s="27"/>
      <c r="AIA33" s="27"/>
      <c r="AIB33" s="28"/>
      <c r="AIC33" s="17"/>
      <c r="AID33" s="27"/>
      <c r="AIE33" s="27"/>
      <c r="AIF33" s="27"/>
      <c r="AIG33" s="27"/>
      <c r="AIH33" s="27"/>
      <c r="AII33" s="27"/>
      <c r="AIJ33" s="28"/>
      <c r="AIK33" s="17"/>
      <c r="AIL33" s="27"/>
      <c r="AIM33" s="27"/>
      <c r="AIN33" s="27"/>
      <c r="AIO33" s="27"/>
      <c r="AIP33" s="27"/>
      <c r="AIQ33" s="27"/>
      <c r="AIR33" s="28"/>
      <c r="AIS33" s="17"/>
      <c r="AIT33" s="27"/>
      <c r="AIU33" s="27"/>
      <c r="AIV33" s="27"/>
      <c r="AIW33" s="27"/>
      <c r="AIX33" s="27"/>
      <c r="AIY33" s="27"/>
      <c r="AIZ33" s="28"/>
      <c r="AJA33" s="17"/>
      <c r="AJB33" s="27"/>
      <c r="AJC33" s="27"/>
      <c r="AJD33" s="27"/>
      <c r="AJE33" s="27"/>
      <c r="AJF33" s="27"/>
      <c r="AJG33" s="27"/>
      <c r="AJH33" s="28"/>
      <c r="AJI33" s="17"/>
      <c r="AJJ33" s="27"/>
      <c r="AJK33" s="27"/>
      <c r="AJL33" s="27"/>
      <c r="AJM33" s="27"/>
      <c r="AJN33" s="27"/>
      <c r="AJO33" s="27"/>
      <c r="AJP33" s="28"/>
      <c r="AJQ33" s="17"/>
      <c r="AJR33" s="27"/>
      <c r="AJS33" s="27"/>
      <c r="AJT33" s="27"/>
      <c r="AJU33" s="27"/>
      <c r="AJV33" s="27"/>
      <c r="AJW33" s="27"/>
      <c r="AJX33" s="28"/>
      <c r="AJY33" s="17"/>
      <c r="AJZ33" s="27"/>
      <c r="AKA33" s="27"/>
      <c r="AKB33" s="27"/>
      <c r="AKC33" s="27"/>
      <c r="AKD33" s="27"/>
      <c r="AKE33" s="27"/>
      <c r="AKF33" s="28"/>
      <c r="AKG33" s="17"/>
      <c r="AKH33" s="27"/>
      <c r="AKI33" s="27"/>
      <c r="AKJ33" s="27"/>
      <c r="AKK33" s="27"/>
      <c r="AKL33" s="27"/>
      <c r="AKM33" s="27"/>
      <c r="AKN33" s="28"/>
      <c r="AKO33" s="17"/>
      <c r="AKP33" s="27"/>
      <c r="AKQ33" s="27"/>
      <c r="AKR33" s="27"/>
      <c r="AKS33" s="27"/>
      <c r="AKT33" s="27"/>
      <c r="AKU33" s="27"/>
      <c r="AKV33" s="28"/>
      <c r="AKW33" s="17"/>
      <c r="AKX33" s="27"/>
      <c r="AKY33" s="27"/>
      <c r="AKZ33" s="27"/>
      <c r="ALA33" s="27"/>
      <c r="ALB33" s="27"/>
      <c r="ALC33" s="27"/>
      <c r="ALD33" s="28"/>
      <c r="ALE33" s="17"/>
      <c r="ALF33" s="27"/>
      <c r="ALG33" s="27"/>
      <c r="ALH33" s="27"/>
      <c r="ALI33" s="27"/>
      <c r="ALJ33" s="27"/>
      <c r="ALK33" s="27"/>
      <c r="ALL33" s="28"/>
      <c r="ALM33" s="17"/>
      <c r="ALN33" s="27"/>
      <c r="ALO33" s="27"/>
      <c r="ALP33" s="27"/>
      <c r="ALQ33" s="27"/>
      <c r="ALR33" s="27"/>
      <c r="ALS33" s="27"/>
      <c r="ALT33" s="28"/>
      <c r="ALU33" s="17"/>
      <c r="ALV33" s="27"/>
      <c r="ALW33" s="27"/>
      <c r="ALX33" s="27"/>
      <c r="ALY33" s="27"/>
      <c r="ALZ33" s="27"/>
      <c r="AMA33" s="27"/>
      <c r="AMB33" s="28"/>
      <c r="AMC33" s="17"/>
      <c r="AMD33" s="27"/>
      <c r="AME33" s="27"/>
      <c r="AMF33" s="27"/>
      <c r="AMG33" s="27"/>
      <c r="AMH33" s="27"/>
      <c r="AMI33" s="27"/>
      <c r="AMJ33" s="28"/>
      <c r="AMK33" s="17"/>
      <c r="AML33" s="27"/>
      <c r="AMM33" s="27"/>
      <c r="AMN33" s="27"/>
      <c r="AMO33" s="27"/>
      <c r="AMP33" s="27"/>
      <c r="AMQ33" s="27"/>
      <c r="AMR33" s="28"/>
      <c r="AMS33" s="17"/>
      <c r="AMT33" s="27"/>
      <c r="AMU33" s="27"/>
      <c r="AMV33" s="27"/>
      <c r="AMW33" s="27"/>
      <c r="AMX33" s="27"/>
      <c r="AMY33" s="27"/>
      <c r="AMZ33" s="28"/>
      <c r="ANA33" s="17"/>
      <c r="ANB33" s="27"/>
      <c r="ANC33" s="27"/>
      <c r="AND33" s="27"/>
      <c r="ANE33" s="27"/>
      <c r="ANF33" s="27"/>
      <c r="ANG33" s="27"/>
      <c r="ANH33" s="28"/>
      <c r="ANI33" s="17"/>
      <c r="ANJ33" s="27"/>
      <c r="ANK33" s="27"/>
      <c r="ANL33" s="27"/>
      <c r="ANM33" s="27"/>
      <c r="ANN33" s="27"/>
      <c r="ANO33" s="27"/>
      <c r="ANP33" s="28"/>
      <c r="ANQ33" s="17"/>
      <c r="ANR33" s="27"/>
      <c r="ANS33" s="27"/>
      <c r="ANT33" s="27"/>
      <c r="ANU33" s="27"/>
      <c r="ANV33" s="27"/>
      <c r="ANW33" s="27"/>
      <c r="ANX33" s="28"/>
      <c r="ANY33" s="17"/>
      <c r="ANZ33" s="27"/>
      <c r="AOA33" s="27"/>
      <c r="AOB33" s="27"/>
      <c r="AOC33" s="27"/>
      <c r="AOD33" s="27"/>
      <c r="AOE33" s="27"/>
      <c r="AOF33" s="28"/>
      <c r="AOG33" s="17"/>
      <c r="AOH33" s="27"/>
      <c r="AOI33" s="27"/>
      <c r="AOJ33" s="27"/>
      <c r="AOK33" s="27"/>
      <c r="AOL33" s="27"/>
      <c r="AOM33" s="27"/>
      <c r="AON33" s="28"/>
      <c r="AOO33" s="17"/>
      <c r="AOP33" s="27"/>
      <c r="AOQ33" s="27"/>
      <c r="AOR33" s="27"/>
      <c r="AOS33" s="27"/>
      <c r="AOT33" s="27"/>
      <c r="AOU33" s="27"/>
      <c r="AOV33" s="28"/>
      <c r="AOW33" s="17"/>
      <c r="AOX33" s="27"/>
      <c r="AOY33" s="27"/>
      <c r="AOZ33" s="27"/>
      <c r="APA33" s="27"/>
      <c r="APB33" s="27"/>
      <c r="APC33" s="27"/>
      <c r="APD33" s="28"/>
      <c r="APE33" s="17"/>
      <c r="APF33" s="27"/>
      <c r="APG33" s="27"/>
      <c r="APH33" s="27"/>
      <c r="API33" s="27"/>
      <c r="APJ33" s="27"/>
      <c r="APK33" s="27"/>
      <c r="APL33" s="28"/>
      <c r="APM33" s="17"/>
      <c r="APN33" s="27"/>
      <c r="APO33" s="27"/>
      <c r="APP33" s="27"/>
      <c r="APQ33" s="27"/>
      <c r="APR33" s="27"/>
      <c r="APS33" s="27"/>
      <c r="APT33" s="28"/>
      <c r="APU33" s="17"/>
      <c r="APV33" s="27"/>
      <c r="APW33" s="27"/>
      <c r="APX33" s="27"/>
      <c r="APY33" s="27"/>
      <c r="APZ33" s="27"/>
      <c r="AQA33" s="27"/>
      <c r="AQB33" s="28"/>
      <c r="AQC33" s="17"/>
      <c r="AQD33" s="27"/>
      <c r="AQE33" s="27"/>
      <c r="AQF33" s="27"/>
      <c r="AQG33" s="27"/>
      <c r="AQH33" s="27"/>
      <c r="AQI33" s="27"/>
      <c r="AQJ33" s="28"/>
      <c r="AQK33" s="17"/>
      <c r="AQL33" s="27"/>
      <c r="AQM33" s="27"/>
      <c r="AQN33" s="27"/>
      <c r="AQO33" s="27"/>
      <c r="AQP33" s="27"/>
      <c r="AQQ33" s="27"/>
      <c r="AQR33" s="28"/>
      <c r="AQS33" s="17"/>
      <c r="AQT33" s="27"/>
      <c r="AQU33" s="27"/>
      <c r="AQV33" s="27"/>
      <c r="AQW33" s="27"/>
      <c r="AQX33" s="27"/>
      <c r="AQY33" s="27"/>
      <c r="AQZ33" s="28"/>
      <c r="ARA33" s="17"/>
      <c r="ARB33" s="27"/>
      <c r="ARC33" s="27"/>
      <c r="ARD33" s="27"/>
      <c r="ARE33" s="27"/>
      <c r="ARF33" s="27"/>
      <c r="ARG33" s="27"/>
      <c r="ARH33" s="28"/>
      <c r="ARI33" s="17"/>
      <c r="ARJ33" s="27"/>
      <c r="ARK33" s="27"/>
      <c r="ARL33" s="27"/>
      <c r="ARM33" s="27"/>
      <c r="ARN33" s="27"/>
      <c r="ARO33" s="27"/>
      <c r="ARP33" s="28"/>
      <c r="ARQ33" s="17"/>
      <c r="ARR33" s="27"/>
      <c r="ARS33" s="27"/>
      <c r="ART33" s="27"/>
      <c r="ARU33" s="27"/>
      <c r="ARV33" s="27"/>
      <c r="ARW33" s="27"/>
      <c r="ARX33" s="28"/>
      <c r="ARY33" s="17"/>
      <c r="ARZ33" s="27"/>
      <c r="ASA33" s="27"/>
      <c r="ASB33" s="27"/>
      <c r="ASC33" s="27"/>
      <c r="ASD33" s="27"/>
      <c r="ASE33" s="27"/>
      <c r="ASF33" s="28"/>
      <c r="ASG33" s="17"/>
      <c r="ASH33" s="27"/>
      <c r="ASI33" s="27"/>
      <c r="ASJ33" s="27"/>
      <c r="ASK33" s="27"/>
      <c r="ASL33" s="27"/>
      <c r="ASM33" s="27"/>
      <c r="ASN33" s="28"/>
      <c r="ASO33" s="17"/>
      <c r="ASP33" s="27"/>
      <c r="ASQ33" s="27"/>
      <c r="ASR33" s="27"/>
      <c r="ASS33" s="27"/>
      <c r="AST33" s="27"/>
      <c r="ASU33" s="27"/>
      <c r="ASV33" s="28"/>
      <c r="ASW33" s="17"/>
      <c r="ASX33" s="27"/>
      <c r="ASY33" s="27"/>
      <c r="ASZ33" s="27"/>
      <c r="ATA33" s="27"/>
      <c r="ATB33" s="27"/>
      <c r="ATC33" s="27"/>
      <c r="ATD33" s="28"/>
      <c r="ATE33" s="17"/>
      <c r="ATF33" s="27"/>
      <c r="ATG33" s="27"/>
      <c r="ATH33" s="27"/>
      <c r="ATI33" s="27"/>
      <c r="ATJ33" s="27"/>
      <c r="ATK33" s="27"/>
      <c r="ATL33" s="28"/>
      <c r="ATM33" s="17"/>
      <c r="ATN33" s="27"/>
      <c r="ATO33" s="27"/>
      <c r="ATP33" s="27"/>
      <c r="ATQ33" s="27"/>
      <c r="ATR33" s="27"/>
      <c r="ATS33" s="27"/>
      <c r="ATT33" s="28"/>
      <c r="ATU33" s="17"/>
      <c r="ATV33" s="27"/>
      <c r="ATW33" s="27"/>
      <c r="ATX33" s="27"/>
      <c r="ATY33" s="27"/>
      <c r="ATZ33" s="27"/>
      <c r="AUA33" s="27"/>
      <c r="AUB33" s="28"/>
      <c r="AUC33" s="17"/>
      <c r="AUD33" s="27"/>
      <c r="AUE33" s="27"/>
      <c r="AUF33" s="27"/>
      <c r="AUG33" s="27"/>
      <c r="AUH33" s="27"/>
      <c r="AUI33" s="27"/>
      <c r="AUJ33" s="28"/>
      <c r="AUK33" s="17"/>
      <c r="AUL33" s="27"/>
      <c r="AUM33" s="27"/>
      <c r="AUN33" s="27"/>
      <c r="AUO33" s="27"/>
      <c r="AUP33" s="27"/>
      <c r="AUQ33" s="27"/>
      <c r="AUR33" s="28"/>
      <c r="AUS33" s="17"/>
      <c r="AUT33" s="27"/>
      <c r="AUU33" s="27"/>
      <c r="AUV33" s="27"/>
      <c r="AUW33" s="27"/>
      <c r="AUX33" s="27"/>
      <c r="AUY33" s="27"/>
      <c r="AUZ33" s="28"/>
      <c r="AVA33" s="17"/>
      <c r="AVB33" s="27"/>
      <c r="AVC33" s="27"/>
      <c r="AVD33" s="27"/>
      <c r="AVE33" s="27"/>
      <c r="AVF33" s="27"/>
      <c r="AVG33" s="27"/>
      <c r="AVH33" s="28"/>
      <c r="AVI33" s="17"/>
      <c r="AVJ33" s="27"/>
      <c r="AVK33" s="27"/>
      <c r="AVL33" s="27"/>
      <c r="AVM33" s="27"/>
      <c r="AVN33" s="27"/>
      <c r="AVO33" s="27"/>
      <c r="AVP33" s="28"/>
      <c r="AVQ33" s="17"/>
      <c r="AVR33" s="27"/>
      <c r="AVS33" s="27"/>
      <c r="AVT33" s="27"/>
      <c r="AVU33" s="27"/>
      <c r="AVV33" s="27"/>
      <c r="AVW33" s="27"/>
      <c r="AVX33" s="28"/>
      <c r="AVY33" s="17"/>
      <c r="AVZ33" s="27"/>
      <c r="AWA33" s="27"/>
      <c r="AWB33" s="27"/>
      <c r="AWC33" s="27"/>
      <c r="AWD33" s="27"/>
      <c r="AWE33" s="27"/>
      <c r="AWF33" s="28"/>
      <c r="AWG33" s="17"/>
      <c r="AWH33" s="27"/>
      <c r="AWI33" s="27"/>
      <c r="AWJ33" s="27"/>
      <c r="AWK33" s="27"/>
      <c r="AWL33" s="27"/>
      <c r="AWM33" s="27"/>
      <c r="AWN33" s="28"/>
      <c r="AWO33" s="17"/>
      <c r="AWP33" s="27"/>
      <c r="AWQ33" s="27"/>
      <c r="AWR33" s="27"/>
      <c r="AWS33" s="27"/>
      <c r="AWT33" s="27"/>
      <c r="AWU33" s="27"/>
      <c r="AWV33" s="28"/>
      <c r="AWW33" s="17"/>
      <c r="AWX33" s="27"/>
      <c r="AWY33" s="27"/>
      <c r="AWZ33" s="27"/>
      <c r="AXA33" s="27"/>
      <c r="AXB33" s="27"/>
      <c r="AXC33" s="27"/>
      <c r="AXD33" s="28"/>
      <c r="AXE33" s="17"/>
      <c r="AXF33" s="27"/>
      <c r="AXG33" s="27"/>
      <c r="AXH33" s="27"/>
      <c r="AXI33" s="27"/>
      <c r="AXJ33" s="27"/>
      <c r="AXK33" s="27"/>
      <c r="AXL33" s="28"/>
      <c r="AXM33" s="17"/>
      <c r="AXN33" s="27"/>
      <c r="AXO33" s="27"/>
      <c r="AXP33" s="27"/>
      <c r="AXQ33" s="27"/>
      <c r="AXR33" s="27"/>
      <c r="AXS33" s="27"/>
      <c r="AXT33" s="28"/>
      <c r="AXU33" s="17"/>
      <c r="AXV33" s="27"/>
      <c r="AXW33" s="27"/>
      <c r="AXX33" s="27"/>
      <c r="AXY33" s="27"/>
      <c r="AXZ33" s="27"/>
      <c r="AYA33" s="27"/>
      <c r="AYB33" s="28"/>
      <c r="AYC33" s="17"/>
      <c r="AYD33" s="27"/>
      <c r="AYE33" s="27"/>
      <c r="AYF33" s="27"/>
      <c r="AYG33" s="27"/>
      <c r="AYH33" s="27"/>
      <c r="AYI33" s="27"/>
      <c r="AYJ33" s="28"/>
      <c r="AYK33" s="17"/>
      <c r="AYL33" s="27"/>
      <c r="AYM33" s="27"/>
      <c r="AYN33" s="27"/>
      <c r="AYO33" s="27"/>
      <c r="AYP33" s="27"/>
      <c r="AYQ33" s="27"/>
      <c r="AYR33" s="28"/>
      <c r="AYS33" s="17"/>
      <c r="AYT33" s="27"/>
      <c r="AYU33" s="27"/>
      <c r="AYV33" s="27"/>
      <c r="AYW33" s="27"/>
      <c r="AYX33" s="27"/>
      <c r="AYY33" s="27"/>
      <c r="AYZ33" s="28"/>
      <c r="AZA33" s="17"/>
      <c r="AZB33" s="27"/>
      <c r="AZC33" s="27"/>
      <c r="AZD33" s="27"/>
      <c r="AZE33" s="27"/>
      <c r="AZF33" s="27"/>
      <c r="AZG33" s="27"/>
      <c r="AZH33" s="28"/>
      <c r="AZI33" s="17"/>
      <c r="AZJ33" s="27"/>
      <c r="AZK33" s="27"/>
      <c r="AZL33" s="27"/>
      <c r="AZM33" s="27"/>
      <c r="AZN33" s="27"/>
      <c r="AZO33" s="27"/>
      <c r="AZP33" s="28"/>
      <c r="AZQ33" s="17"/>
      <c r="AZR33" s="27"/>
      <c r="AZS33" s="27"/>
      <c r="AZT33" s="27"/>
      <c r="AZU33" s="27"/>
      <c r="AZV33" s="27"/>
      <c r="AZW33" s="27"/>
      <c r="AZX33" s="28"/>
      <c r="AZY33" s="17"/>
      <c r="AZZ33" s="27"/>
      <c r="BAA33" s="27"/>
      <c r="BAB33" s="27"/>
      <c r="BAC33" s="27"/>
      <c r="BAD33" s="27"/>
      <c r="BAE33" s="27"/>
      <c r="BAF33" s="28"/>
      <c r="BAG33" s="17"/>
      <c r="BAH33" s="27"/>
      <c r="BAI33" s="27"/>
      <c r="BAJ33" s="27"/>
      <c r="BAK33" s="27"/>
      <c r="BAL33" s="27"/>
      <c r="BAM33" s="27"/>
      <c r="BAN33" s="28"/>
      <c r="BAO33" s="17"/>
      <c r="BAP33" s="27"/>
      <c r="BAQ33" s="27"/>
      <c r="BAR33" s="27"/>
      <c r="BAS33" s="27"/>
      <c r="BAT33" s="27"/>
      <c r="BAU33" s="27"/>
      <c r="BAV33" s="28"/>
      <c r="BAW33" s="17"/>
      <c r="BAX33" s="27"/>
      <c r="BAY33" s="27"/>
      <c r="BAZ33" s="27"/>
      <c r="BBA33" s="27"/>
      <c r="BBB33" s="27"/>
      <c r="BBC33" s="27"/>
      <c r="BBD33" s="28"/>
      <c r="BBE33" s="17"/>
      <c r="BBF33" s="27"/>
      <c r="BBG33" s="27"/>
      <c r="BBH33" s="27"/>
      <c r="BBI33" s="27"/>
      <c r="BBJ33" s="27"/>
      <c r="BBK33" s="27"/>
      <c r="BBL33" s="28"/>
      <c r="BBM33" s="17"/>
      <c r="BBN33" s="27"/>
      <c r="BBO33" s="27"/>
      <c r="BBP33" s="27"/>
      <c r="BBQ33" s="27"/>
      <c r="BBR33" s="27"/>
      <c r="BBS33" s="27"/>
      <c r="BBT33" s="28"/>
      <c r="BBU33" s="17"/>
      <c r="BBV33" s="27"/>
      <c r="BBW33" s="27"/>
      <c r="BBX33" s="27"/>
      <c r="BBY33" s="27"/>
      <c r="BBZ33" s="27"/>
      <c r="BCA33" s="27"/>
      <c r="BCB33" s="28"/>
      <c r="BCC33" s="17"/>
      <c r="BCD33" s="27"/>
      <c r="BCE33" s="27"/>
      <c r="BCF33" s="27"/>
      <c r="BCG33" s="27"/>
      <c r="BCH33" s="27"/>
      <c r="BCI33" s="27"/>
      <c r="BCJ33" s="28"/>
      <c r="BCK33" s="17"/>
      <c r="BCL33" s="27"/>
      <c r="BCM33" s="27"/>
      <c r="BCN33" s="27"/>
      <c r="BCO33" s="27"/>
      <c r="BCP33" s="27"/>
      <c r="BCQ33" s="27"/>
      <c r="BCR33" s="28"/>
      <c r="BCS33" s="17"/>
      <c r="BCT33" s="27"/>
      <c r="BCU33" s="27"/>
      <c r="BCV33" s="27"/>
      <c r="BCW33" s="27"/>
      <c r="BCX33" s="27"/>
      <c r="BCY33" s="27"/>
      <c r="BCZ33" s="28"/>
      <c r="BDA33" s="17"/>
      <c r="BDB33" s="27"/>
      <c r="BDC33" s="27"/>
      <c r="BDD33" s="27"/>
      <c r="BDE33" s="27"/>
      <c r="BDF33" s="27"/>
      <c r="BDG33" s="27"/>
      <c r="BDH33" s="28"/>
      <c r="BDI33" s="17"/>
      <c r="BDJ33" s="27"/>
      <c r="BDK33" s="27"/>
      <c r="BDL33" s="27"/>
      <c r="BDM33" s="27"/>
      <c r="BDN33" s="27"/>
      <c r="BDO33" s="27"/>
      <c r="BDP33" s="28"/>
      <c r="BDQ33" s="17"/>
      <c r="BDR33" s="27"/>
      <c r="BDS33" s="27"/>
      <c r="BDT33" s="27"/>
      <c r="BDU33" s="27"/>
      <c r="BDV33" s="27"/>
      <c r="BDW33" s="27"/>
      <c r="BDX33" s="28"/>
      <c r="BDY33" s="17"/>
      <c r="BDZ33" s="27"/>
      <c r="BEA33" s="27"/>
      <c r="BEB33" s="27"/>
      <c r="BEC33" s="27"/>
      <c r="BED33" s="27"/>
      <c r="BEE33" s="27"/>
      <c r="BEF33" s="28"/>
      <c r="BEG33" s="17"/>
      <c r="BEH33" s="27"/>
      <c r="BEI33" s="27"/>
      <c r="BEJ33" s="27"/>
      <c r="BEK33" s="27"/>
      <c r="BEL33" s="27"/>
      <c r="BEM33" s="27"/>
      <c r="BEN33" s="28"/>
      <c r="BEO33" s="17"/>
      <c r="BEP33" s="27"/>
      <c r="BEQ33" s="27"/>
      <c r="BER33" s="27"/>
      <c r="BES33" s="27"/>
      <c r="BET33" s="27"/>
      <c r="BEU33" s="27"/>
      <c r="BEV33" s="28"/>
      <c r="BEW33" s="17"/>
      <c r="BEX33" s="27"/>
      <c r="BEY33" s="27"/>
      <c r="BEZ33" s="27"/>
      <c r="BFA33" s="27"/>
      <c r="BFB33" s="27"/>
      <c r="BFC33" s="27"/>
      <c r="BFD33" s="28"/>
      <c r="BFE33" s="17"/>
      <c r="BFF33" s="27"/>
      <c r="BFG33" s="27"/>
      <c r="BFH33" s="27"/>
      <c r="BFI33" s="27"/>
      <c r="BFJ33" s="27"/>
      <c r="BFK33" s="27"/>
      <c r="BFL33" s="28"/>
      <c r="BFM33" s="17"/>
      <c r="BFN33" s="27"/>
      <c r="BFO33" s="27"/>
      <c r="BFP33" s="27"/>
      <c r="BFQ33" s="27"/>
      <c r="BFR33" s="27"/>
      <c r="BFS33" s="27"/>
      <c r="BFT33" s="28"/>
      <c r="BFU33" s="17"/>
      <c r="BFV33" s="27"/>
      <c r="BFW33" s="27"/>
      <c r="BFX33" s="27"/>
      <c r="BFY33" s="27"/>
      <c r="BFZ33" s="27"/>
      <c r="BGA33" s="27"/>
      <c r="BGB33" s="28"/>
      <c r="BGC33" s="17"/>
      <c r="BGD33" s="27"/>
      <c r="BGE33" s="27"/>
      <c r="BGF33" s="27"/>
      <c r="BGG33" s="27"/>
      <c r="BGH33" s="27"/>
      <c r="BGI33" s="27"/>
      <c r="BGJ33" s="28"/>
      <c r="BGK33" s="17"/>
      <c r="BGL33" s="27"/>
      <c r="BGM33" s="27"/>
      <c r="BGN33" s="27"/>
      <c r="BGO33" s="27"/>
      <c r="BGP33" s="27"/>
      <c r="BGQ33" s="27"/>
      <c r="BGR33" s="28"/>
      <c r="BGS33" s="17"/>
      <c r="BGT33" s="27"/>
      <c r="BGU33" s="27"/>
      <c r="BGV33" s="27"/>
      <c r="BGW33" s="27"/>
      <c r="BGX33" s="27"/>
      <c r="BGY33" s="27"/>
      <c r="BGZ33" s="28"/>
      <c r="BHA33" s="17"/>
      <c r="BHB33" s="27"/>
      <c r="BHC33" s="27"/>
      <c r="BHD33" s="27"/>
      <c r="BHE33" s="27"/>
      <c r="BHF33" s="27"/>
      <c r="BHG33" s="27"/>
      <c r="BHH33" s="28"/>
      <c r="BHI33" s="17"/>
      <c r="BHJ33" s="27"/>
      <c r="BHK33" s="27"/>
      <c r="BHL33" s="27"/>
      <c r="BHM33" s="27"/>
      <c r="BHN33" s="27"/>
      <c r="BHO33" s="27"/>
      <c r="BHP33" s="28"/>
      <c r="BHQ33" s="17"/>
      <c r="BHR33" s="27"/>
      <c r="BHS33" s="27"/>
      <c r="BHT33" s="27"/>
      <c r="BHU33" s="27"/>
      <c r="BHV33" s="27"/>
      <c r="BHW33" s="27"/>
      <c r="BHX33" s="28"/>
      <c r="BHY33" s="17"/>
      <c r="BHZ33" s="27"/>
      <c r="BIA33" s="27"/>
      <c r="BIB33" s="27"/>
      <c r="BIC33" s="27"/>
      <c r="BID33" s="27"/>
      <c r="BIE33" s="27"/>
      <c r="BIF33" s="28"/>
      <c r="BIG33" s="17"/>
      <c r="BIH33" s="27"/>
      <c r="BII33" s="27"/>
      <c r="BIJ33" s="27"/>
      <c r="BIK33" s="27"/>
      <c r="BIL33" s="27"/>
      <c r="BIM33" s="27"/>
      <c r="BIN33" s="28"/>
      <c r="BIO33" s="17"/>
      <c r="BIP33" s="27"/>
      <c r="BIQ33" s="27"/>
      <c r="BIR33" s="27"/>
      <c r="BIS33" s="27"/>
      <c r="BIT33" s="27"/>
      <c r="BIU33" s="27"/>
      <c r="BIV33" s="28"/>
      <c r="BIW33" s="17"/>
      <c r="BIX33" s="27"/>
      <c r="BIY33" s="27"/>
      <c r="BIZ33" s="27"/>
      <c r="BJA33" s="27"/>
      <c r="BJB33" s="27"/>
      <c r="BJC33" s="27"/>
      <c r="BJD33" s="28"/>
      <c r="BJE33" s="17"/>
      <c r="BJF33" s="27"/>
      <c r="BJG33" s="27"/>
      <c r="BJH33" s="27"/>
      <c r="BJI33" s="27"/>
      <c r="BJJ33" s="27"/>
      <c r="BJK33" s="27"/>
      <c r="BJL33" s="28"/>
      <c r="BJM33" s="17"/>
      <c r="BJN33" s="27"/>
      <c r="BJO33" s="27"/>
      <c r="BJP33" s="27"/>
      <c r="BJQ33" s="27"/>
      <c r="BJR33" s="27"/>
      <c r="BJS33" s="27"/>
      <c r="BJT33" s="28"/>
      <c r="BJU33" s="17"/>
      <c r="BJV33" s="27"/>
      <c r="BJW33" s="27"/>
      <c r="BJX33" s="27"/>
      <c r="BJY33" s="27"/>
      <c r="BJZ33" s="27"/>
      <c r="BKA33" s="27"/>
      <c r="BKB33" s="28"/>
      <c r="BKC33" s="17"/>
      <c r="BKD33" s="27"/>
      <c r="BKE33" s="27"/>
      <c r="BKF33" s="27"/>
      <c r="BKG33" s="27"/>
      <c r="BKH33" s="27"/>
      <c r="BKI33" s="27"/>
      <c r="BKJ33" s="28"/>
      <c r="BKK33" s="17"/>
      <c r="BKL33" s="27"/>
      <c r="BKM33" s="27"/>
      <c r="BKN33" s="27"/>
      <c r="BKO33" s="27"/>
      <c r="BKP33" s="27"/>
      <c r="BKQ33" s="27"/>
      <c r="BKR33" s="28"/>
      <c r="BKS33" s="17"/>
      <c r="BKT33" s="27"/>
      <c r="BKU33" s="27"/>
      <c r="BKV33" s="27"/>
      <c r="BKW33" s="27"/>
      <c r="BKX33" s="27"/>
      <c r="BKY33" s="27"/>
      <c r="BKZ33" s="28"/>
      <c r="BLA33" s="17"/>
      <c r="BLB33" s="27"/>
      <c r="BLC33" s="27"/>
      <c r="BLD33" s="27"/>
      <c r="BLE33" s="27"/>
      <c r="BLF33" s="27"/>
      <c r="BLG33" s="27"/>
      <c r="BLH33" s="28"/>
      <c r="BLI33" s="17"/>
      <c r="BLJ33" s="27"/>
      <c r="BLK33" s="27"/>
      <c r="BLL33" s="27"/>
      <c r="BLM33" s="27"/>
      <c r="BLN33" s="27"/>
      <c r="BLO33" s="27"/>
      <c r="BLP33" s="28"/>
      <c r="BLQ33" s="17"/>
      <c r="BLR33" s="27"/>
      <c r="BLS33" s="27"/>
      <c r="BLT33" s="27"/>
      <c r="BLU33" s="27"/>
      <c r="BLV33" s="27"/>
      <c r="BLW33" s="27"/>
      <c r="BLX33" s="28"/>
      <c r="BLY33" s="17"/>
      <c r="BLZ33" s="27"/>
      <c r="BMA33" s="27"/>
      <c r="BMB33" s="27"/>
      <c r="BMC33" s="27"/>
      <c r="BMD33" s="27"/>
      <c r="BME33" s="27"/>
      <c r="BMF33" s="28"/>
      <c r="BMG33" s="17"/>
      <c r="BMH33" s="27"/>
      <c r="BMI33" s="27"/>
      <c r="BMJ33" s="27"/>
      <c r="BMK33" s="27"/>
      <c r="BML33" s="27"/>
      <c r="BMM33" s="27"/>
      <c r="BMN33" s="28"/>
      <c r="BMO33" s="17"/>
      <c r="BMP33" s="27"/>
      <c r="BMQ33" s="27"/>
      <c r="BMR33" s="27"/>
      <c r="BMS33" s="27"/>
      <c r="BMT33" s="27"/>
      <c r="BMU33" s="27"/>
      <c r="BMV33" s="28"/>
      <c r="BMW33" s="17"/>
      <c r="BMX33" s="27"/>
      <c r="BMY33" s="27"/>
      <c r="BMZ33" s="27"/>
      <c r="BNA33" s="27"/>
      <c r="BNB33" s="27"/>
      <c r="BNC33" s="27"/>
      <c r="BND33" s="28"/>
      <c r="BNE33" s="17"/>
      <c r="BNF33" s="27"/>
      <c r="BNG33" s="27"/>
      <c r="BNH33" s="27"/>
      <c r="BNI33" s="27"/>
      <c r="BNJ33" s="27"/>
      <c r="BNK33" s="27"/>
      <c r="BNL33" s="28"/>
      <c r="BNM33" s="17"/>
      <c r="BNN33" s="27"/>
      <c r="BNO33" s="27"/>
      <c r="BNP33" s="27"/>
      <c r="BNQ33" s="27"/>
      <c r="BNR33" s="27"/>
      <c r="BNS33" s="27"/>
      <c r="BNT33" s="28"/>
      <c r="BNU33" s="17"/>
      <c r="BNV33" s="27"/>
      <c r="BNW33" s="27"/>
      <c r="BNX33" s="27"/>
      <c r="BNY33" s="27"/>
      <c r="BNZ33" s="27"/>
      <c r="BOA33" s="27"/>
      <c r="BOB33" s="28"/>
      <c r="BOC33" s="17"/>
      <c r="BOD33" s="27"/>
      <c r="BOE33" s="27"/>
      <c r="BOF33" s="27"/>
      <c r="BOG33" s="27"/>
      <c r="BOH33" s="27"/>
      <c r="BOI33" s="27"/>
      <c r="BOJ33" s="28"/>
      <c r="BOK33" s="17"/>
      <c r="BOL33" s="27"/>
      <c r="BOM33" s="27"/>
      <c r="BON33" s="27"/>
      <c r="BOO33" s="27"/>
      <c r="BOP33" s="27"/>
      <c r="BOQ33" s="27"/>
      <c r="BOR33" s="28"/>
      <c r="BOS33" s="17"/>
      <c r="BOT33" s="27"/>
      <c r="BOU33" s="27"/>
      <c r="BOV33" s="27"/>
      <c r="BOW33" s="27"/>
      <c r="BOX33" s="27"/>
      <c r="BOY33" s="27"/>
      <c r="BOZ33" s="28"/>
      <c r="BPA33" s="17"/>
      <c r="BPB33" s="27"/>
      <c r="BPC33" s="27"/>
      <c r="BPD33" s="27"/>
      <c r="BPE33" s="27"/>
      <c r="BPF33" s="27"/>
      <c r="BPG33" s="27"/>
      <c r="BPH33" s="28"/>
      <c r="BPI33" s="17"/>
      <c r="BPJ33" s="27"/>
      <c r="BPK33" s="27"/>
      <c r="BPL33" s="27"/>
      <c r="BPM33" s="27"/>
      <c r="BPN33" s="27"/>
      <c r="BPO33" s="27"/>
      <c r="BPP33" s="28"/>
      <c r="BPQ33" s="17"/>
      <c r="BPR33" s="27"/>
      <c r="BPS33" s="27"/>
      <c r="BPT33" s="27"/>
      <c r="BPU33" s="27"/>
      <c r="BPV33" s="27"/>
      <c r="BPW33" s="27"/>
      <c r="BPX33" s="28"/>
      <c r="BPY33" s="17"/>
      <c r="BPZ33" s="27"/>
      <c r="BQA33" s="27"/>
      <c r="BQB33" s="27"/>
      <c r="BQC33" s="27"/>
      <c r="BQD33" s="27"/>
      <c r="BQE33" s="27"/>
      <c r="BQF33" s="28"/>
      <c r="BQG33" s="17"/>
      <c r="BQH33" s="27"/>
      <c r="BQI33" s="27"/>
      <c r="BQJ33" s="27"/>
      <c r="BQK33" s="27"/>
      <c r="BQL33" s="27"/>
      <c r="BQM33" s="27"/>
      <c r="BQN33" s="28"/>
      <c r="BQO33" s="17"/>
      <c r="BQP33" s="27"/>
      <c r="BQQ33" s="27"/>
      <c r="BQR33" s="27"/>
      <c r="BQS33" s="27"/>
      <c r="BQT33" s="27"/>
      <c r="BQU33" s="27"/>
      <c r="BQV33" s="28"/>
      <c r="BQW33" s="17"/>
      <c r="BQX33" s="27"/>
      <c r="BQY33" s="27"/>
      <c r="BQZ33" s="27"/>
      <c r="BRA33" s="27"/>
      <c r="BRB33" s="27"/>
      <c r="BRC33" s="27"/>
      <c r="BRD33" s="28"/>
      <c r="BRE33" s="17"/>
      <c r="BRF33" s="27"/>
      <c r="BRG33" s="27"/>
      <c r="BRH33" s="27"/>
      <c r="BRI33" s="27"/>
      <c r="BRJ33" s="27"/>
      <c r="BRK33" s="27"/>
      <c r="BRL33" s="28"/>
      <c r="BRM33" s="17"/>
      <c r="BRN33" s="27"/>
      <c r="BRO33" s="27"/>
      <c r="BRP33" s="27"/>
      <c r="BRQ33" s="27"/>
      <c r="BRR33" s="27"/>
      <c r="BRS33" s="27"/>
      <c r="BRT33" s="28"/>
      <c r="BRU33" s="17"/>
      <c r="BRV33" s="27"/>
      <c r="BRW33" s="27"/>
      <c r="BRX33" s="27"/>
      <c r="BRY33" s="27"/>
      <c r="BRZ33" s="27"/>
      <c r="BSA33" s="27"/>
      <c r="BSB33" s="28"/>
      <c r="BSC33" s="17"/>
      <c r="BSD33" s="27"/>
      <c r="BSE33" s="27"/>
      <c r="BSF33" s="27"/>
      <c r="BSG33" s="27"/>
      <c r="BSH33" s="27"/>
      <c r="BSI33" s="27"/>
      <c r="BSJ33" s="28"/>
      <c r="BSK33" s="17"/>
      <c r="BSL33" s="27"/>
      <c r="BSM33" s="27"/>
      <c r="BSN33" s="27"/>
      <c r="BSO33" s="27"/>
      <c r="BSP33" s="27"/>
      <c r="BSQ33" s="27"/>
      <c r="BSR33" s="28"/>
      <c r="BSS33" s="17"/>
      <c r="BST33" s="27"/>
      <c r="BSU33" s="27"/>
      <c r="BSV33" s="27"/>
      <c r="BSW33" s="27"/>
      <c r="BSX33" s="27"/>
      <c r="BSY33" s="27"/>
      <c r="BSZ33" s="28"/>
      <c r="BTA33" s="17"/>
      <c r="BTB33" s="27"/>
      <c r="BTC33" s="27"/>
      <c r="BTD33" s="27"/>
      <c r="BTE33" s="27"/>
      <c r="BTF33" s="27"/>
      <c r="BTG33" s="27"/>
      <c r="BTH33" s="28"/>
      <c r="BTI33" s="17"/>
      <c r="BTJ33" s="27"/>
      <c r="BTK33" s="27"/>
      <c r="BTL33" s="27"/>
      <c r="BTM33" s="27"/>
      <c r="BTN33" s="27"/>
      <c r="BTO33" s="27"/>
      <c r="BTP33" s="28"/>
      <c r="BTQ33" s="17"/>
      <c r="BTR33" s="27"/>
      <c r="BTS33" s="27"/>
      <c r="BTT33" s="27"/>
      <c r="BTU33" s="27"/>
      <c r="BTV33" s="27"/>
      <c r="BTW33" s="27"/>
      <c r="BTX33" s="28"/>
      <c r="BTY33" s="17"/>
      <c r="BTZ33" s="27"/>
      <c r="BUA33" s="27"/>
      <c r="BUB33" s="27"/>
      <c r="BUC33" s="27"/>
      <c r="BUD33" s="27"/>
      <c r="BUE33" s="27"/>
      <c r="BUF33" s="28"/>
      <c r="BUG33" s="17"/>
      <c r="BUH33" s="27"/>
      <c r="BUI33" s="27"/>
      <c r="BUJ33" s="27"/>
      <c r="BUK33" s="27"/>
      <c r="BUL33" s="27"/>
      <c r="BUM33" s="27"/>
      <c r="BUN33" s="28"/>
      <c r="BUO33" s="17"/>
      <c r="BUP33" s="27"/>
      <c r="BUQ33" s="27"/>
      <c r="BUR33" s="27"/>
      <c r="BUS33" s="27"/>
      <c r="BUT33" s="27"/>
      <c r="BUU33" s="27"/>
      <c r="BUV33" s="28"/>
      <c r="BUW33" s="17"/>
      <c r="BUX33" s="27"/>
      <c r="BUY33" s="27"/>
      <c r="BUZ33" s="27"/>
      <c r="BVA33" s="27"/>
      <c r="BVB33" s="27"/>
      <c r="BVC33" s="27"/>
      <c r="BVD33" s="28"/>
      <c r="BVE33" s="17"/>
      <c r="BVF33" s="27"/>
      <c r="BVG33" s="27"/>
      <c r="BVH33" s="27"/>
      <c r="BVI33" s="27"/>
      <c r="BVJ33" s="27"/>
      <c r="BVK33" s="27"/>
      <c r="BVL33" s="28"/>
      <c r="BVM33" s="17"/>
      <c r="BVN33" s="27"/>
      <c r="BVO33" s="27"/>
      <c r="BVP33" s="27"/>
      <c r="BVQ33" s="27"/>
      <c r="BVR33" s="27"/>
      <c r="BVS33" s="27"/>
      <c r="BVT33" s="28"/>
      <c r="BVU33" s="17"/>
      <c r="BVV33" s="27"/>
      <c r="BVW33" s="27"/>
      <c r="BVX33" s="27"/>
      <c r="BVY33" s="27"/>
      <c r="BVZ33" s="27"/>
      <c r="BWA33" s="27"/>
      <c r="BWB33" s="28"/>
      <c r="BWC33" s="17"/>
      <c r="BWD33" s="27"/>
      <c r="BWE33" s="27"/>
      <c r="BWF33" s="27"/>
      <c r="BWG33" s="27"/>
      <c r="BWH33" s="27"/>
      <c r="BWI33" s="27"/>
      <c r="BWJ33" s="28"/>
      <c r="BWK33" s="17"/>
      <c r="BWL33" s="27"/>
      <c r="BWM33" s="27"/>
      <c r="BWN33" s="27"/>
      <c r="BWO33" s="27"/>
      <c r="BWP33" s="27"/>
      <c r="BWQ33" s="27"/>
      <c r="BWR33" s="28"/>
      <c r="BWS33" s="17"/>
      <c r="BWT33" s="27"/>
      <c r="BWU33" s="27"/>
      <c r="BWV33" s="27"/>
      <c r="BWW33" s="27"/>
      <c r="BWX33" s="27"/>
      <c r="BWY33" s="27"/>
      <c r="BWZ33" s="28"/>
      <c r="BXA33" s="17"/>
      <c r="BXB33" s="27"/>
      <c r="BXC33" s="27"/>
      <c r="BXD33" s="27"/>
      <c r="BXE33" s="27"/>
      <c r="BXF33" s="27"/>
      <c r="BXG33" s="27"/>
      <c r="BXH33" s="28"/>
      <c r="BXI33" s="17"/>
      <c r="BXJ33" s="27"/>
      <c r="BXK33" s="27"/>
      <c r="BXL33" s="27"/>
      <c r="BXM33" s="27"/>
      <c r="BXN33" s="27"/>
      <c r="BXO33" s="27"/>
      <c r="BXP33" s="28"/>
      <c r="BXQ33" s="17"/>
      <c r="BXR33" s="27"/>
      <c r="BXS33" s="27"/>
      <c r="BXT33" s="27"/>
      <c r="BXU33" s="27"/>
      <c r="BXV33" s="27"/>
      <c r="BXW33" s="27"/>
      <c r="BXX33" s="28"/>
      <c r="BXY33" s="17"/>
      <c r="BXZ33" s="27"/>
      <c r="BYA33" s="27"/>
      <c r="BYB33" s="27"/>
      <c r="BYC33" s="27"/>
      <c r="BYD33" s="27"/>
      <c r="BYE33" s="27"/>
      <c r="BYF33" s="28"/>
      <c r="BYG33" s="17"/>
      <c r="BYH33" s="27"/>
      <c r="BYI33" s="27"/>
      <c r="BYJ33" s="27"/>
      <c r="BYK33" s="27"/>
      <c r="BYL33" s="27"/>
      <c r="BYM33" s="27"/>
      <c r="BYN33" s="28"/>
      <c r="BYO33" s="17"/>
      <c r="BYP33" s="27"/>
      <c r="BYQ33" s="27"/>
      <c r="BYR33" s="27"/>
      <c r="BYS33" s="27"/>
      <c r="BYT33" s="27"/>
      <c r="BYU33" s="27"/>
      <c r="BYV33" s="28"/>
      <c r="BYW33" s="17"/>
      <c r="BYX33" s="27"/>
      <c r="BYY33" s="27"/>
      <c r="BYZ33" s="27"/>
      <c r="BZA33" s="27"/>
      <c r="BZB33" s="27"/>
      <c r="BZC33" s="27"/>
      <c r="BZD33" s="28"/>
      <c r="BZE33" s="17"/>
      <c r="BZF33" s="27"/>
      <c r="BZG33" s="27"/>
      <c r="BZH33" s="27"/>
      <c r="BZI33" s="27"/>
      <c r="BZJ33" s="27"/>
      <c r="BZK33" s="27"/>
      <c r="BZL33" s="28"/>
      <c r="BZM33" s="17"/>
      <c r="BZN33" s="27"/>
      <c r="BZO33" s="27"/>
      <c r="BZP33" s="27"/>
      <c r="BZQ33" s="27"/>
      <c r="BZR33" s="27"/>
      <c r="BZS33" s="27"/>
      <c r="BZT33" s="28"/>
      <c r="BZU33" s="17"/>
      <c r="BZV33" s="27"/>
      <c r="BZW33" s="27"/>
      <c r="BZX33" s="27"/>
      <c r="BZY33" s="27"/>
      <c r="BZZ33" s="27"/>
      <c r="CAA33" s="27"/>
      <c r="CAB33" s="28"/>
      <c r="CAC33" s="17"/>
      <c r="CAD33" s="27"/>
      <c r="CAE33" s="27"/>
      <c r="CAF33" s="27"/>
      <c r="CAG33" s="27"/>
      <c r="CAH33" s="27"/>
      <c r="CAI33" s="27"/>
      <c r="CAJ33" s="28"/>
      <c r="CAK33" s="17"/>
      <c r="CAL33" s="27"/>
      <c r="CAM33" s="27"/>
      <c r="CAN33" s="27"/>
      <c r="CAO33" s="27"/>
      <c r="CAP33" s="27"/>
      <c r="CAQ33" s="27"/>
      <c r="CAR33" s="28"/>
      <c r="CAS33" s="17"/>
      <c r="CAT33" s="27"/>
      <c r="CAU33" s="27"/>
      <c r="CAV33" s="27"/>
      <c r="CAW33" s="27"/>
      <c r="CAX33" s="27"/>
      <c r="CAY33" s="27"/>
      <c r="CAZ33" s="28"/>
      <c r="CBA33" s="17"/>
      <c r="CBB33" s="27"/>
      <c r="CBC33" s="27"/>
      <c r="CBD33" s="27"/>
      <c r="CBE33" s="27"/>
      <c r="CBF33" s="27"/>
      <c r="CBG33" s="27"/>
      <c r="CBH33" s="28"/>
      <c r="CBI33" s="17"/>
      <c r="CBJ33" s="27"/>
      <c r="CBK33" s="27"/>
      <c r="CBL33" s="27"/>
      <c r="CBM33" s="27"/>
      <c r="CBN33" s="27"/>
      <c r="CBO33" s="27"/>
      <c r="CBP33" s="28"/>
      <c r="CBQ33" s="17"/>
      <c r="CBR33" s="27"/>
      <c r="CBS33" s="27"/>
      <c r="CBT33" s="27"/>
      <c r="CBU33" s="27"/>
      <c r="CBV33" s="27"/>
      <c r="CBW33" s="27"/>
      <c r="CBX33" s="28"/>
      <c r="CBY33" s="17"/>
      <c r="CBZ33" s="27"/>
      <c r="CCA33" s="27"/>
      <c r="CCB33" s="27"/>
      <c r="CCC33" s="27"/>
      <c r="CCD33" s="27"/>
      <c r="CCE33" s="27"/>
      <c r="CCF33" s="28"/>
      <c r="CCG33" s="17"/>
      <c r="CCH33" s="27"/>
      <c r="CCI33" s="27"/>
      <c r="CCJ33" s="27"/>
      <c r="CCK33" s="27"/>
      <c r="CCL33" s="27"/>
      <c r="CCM33" s="27"/>
      <c r="CCN33" s="28"/>
      <c r="CCO33" s="17"/>
      <c r="CCP33" s="27"/>
      <c r="CCQ33" s="27"/>
      <c r="CCR33" s="27"/>
      <c r="CCS33" s="27"/>
      <c r="CCT33" s="27"/>
      <c r="CCU33" s="27"/>
      <c r="CCV33" s="28"/>
      <c r="CCW33" s="17"/>
      <c r="CCX33" s="27"/>
      <c r="CCY33" s="27"/>
      <c r="CCZ33" s="27"/>
      <c r="CDA33" s="27"/>
      <c r="CDB33" s="27"/>
      <c r="CDC33" s="27"/>
      <c r="CDD33" s="28"/>
      <c r="CDE33" s="17"/>
      <c r="CDF33" s="27"/>
      <c r="CDG33" s="27"/>
      <c r="CDH33" s="27"/>
      <c r="CDI33" s="27"/>
      <c r="CDJ33" s="27"/>
      <c r="CDK33" s="27"/>
      <c r="CDL33" s="28"/>
      <c r="CDM33" s="17"/>
      <c r="CDN33" s="27"/>
      <c r="CDO33" s="27"/>
      <c r="CDP33" s="27"/>
      <c r="CDQ33" s="27"/>
      <c r="CDR33" s="27"/>
      <c r="CDS33" s="27"/>
      <c r="CDT33" s="28"/>
      <c r="CDU33" s="17"/>
      <c r="CDV33" s="27"/>
      <c r="CDW33" s="27"/>
      <c r="CDX33" s="27"/>
      <c r="CDY33" s="27"/>
      <c r="CDZ33" s="27"/>
      <c r="CEA33" s="27"/>
      <c r="CEB33" s="28"/>
      <c r="CEC33" s="17"/>
      <c r="CED33" s="27"/>
      <c r="CEE33" s="27"/>
      <c r="CEF33" s="27"/>
      <c r="CEG33" s="27"/>
      <c r="CEH33" s="27"/>
      <c r="CEI33" s="27"/>
      <c r="CEJ33" s="28"/>
      <c r="CEK33" s="17"/>
      <c r="CEL33" s="27"/>
      <c r="CEM33" s="27"/>
      <c r="CEN33" s="27"/>
      <c r="CEO33" s="27"/>
      <c r="CEP33" s="27"/>
      <c r="CEQ33" s="27"/>
      <c r="CER33" s="28"/>
      <c r="CES33" s="17"/>
      <c r="CET33" s="27"/>
      <c r="CEU33" s="27"/>
      <c r="CEV33" s="27"/>
      <c r="CEW33" s="27"/>
      <c r="CEX33" s="27"/>
      <c r="CEY33" s="27"/>
      <c r="CEZ33" s="28"/>
      <c r="CFA33" s="17"/>
      <c r="CFB33" s="27"/>
      <c r="CFC33" s="27"/>
      <c r="CFD33" s="27"/>
      <c r="CFE33" s="27"/>
      <c r="CFF33" s="27"/>
      <c r="CFG33" s="27"/>
      <c r="CFH33" s="28"/>
      <c r="CFI33" s="17"/>
      <c r="CFJ33" s="27"/>
      <c r="CFK33" s="27"/>
      <c r="CFL33" s="27"/>
      <c r="CFM33" s="27"/>
      <c r="CFN33" s="27"/>
      <c r="CFO33" s="27"/>
      <c r="CFP33" s="28"/>
      <c r="CFQ33" s="17"/>
      <c r="CFR33" s="27"/>
      <c r="CFS33" s="27"/>
      <c r="CFT33" s="27"/>
      <c r="CFU33" s="27"/>
      <c r="CFV33" s="27"/>
      <c r="CFW33" s="27"/>
      <c r="CFX33" s="28"/>
      <c r="CFY33" s="17"/>
      <c r="CFZ33" s="27"/>
      <c r="CGA33" s="27"/>
      <c r="CGB33" s="27"/>
      <c r="CGC33" s="27"/>
      <c r="CGD33" s="27"/>
      <c r="CGE33" s="27"/>
      <c r="CGF33" s="28"/>
      <c r="CGG33" s="17"/>
      <c r="CGH33" s="27"/>
      <c r="CGI33" s="27"/>
      <c r="CGJ33" s="27"/>
      <c r="CGK33" s="27"/>
      <c r="CGL33" s="27"/>
      <c r="CGM33" s="27"/>
      <c r="CGN33" s="28"/>
      <c r="CGO33" s="17"/>
      <c r="CGP33" s="27"/>
      <c r="CGQ33" s="27"/>
      <c r="CGR33" s="27"/>
      <c r="CGS33" s="27"/>
      <c r="CGT33" s="27"/>
      <c r="CGU33" s="27"/>
      <c r="CGV33" s="28"/>
      <c r="CGW33" s="17"/>
      <c r="CGX33" s="27"/>
      <c r="CGY33" s="27"/>
      <c r="CGZ33" s="27"/>
      <c r="CHA33" s="27"/>
      <c r="CHB33" s="27"/>
      <c r="CHC33" s="27"/>
      <c r="CHD33" s="28"/>
      <c r="CHE33" s="17"/>
      <c r="CHF33" s="27"/>
      <c r="CHG33" s="27"/>
      <c r="CHH33" s="27"/>
      <c r="CHI33" s="27"/>
      <c r="CHJ33" s="27"/>
      <c r="CHK33" s="27"/>
      <c r="CHL33" s="28"/>
      <c r="CHM33" s="17"/>
      <c r="CHN33" s="27"/>
      <c r="CHO33" s="27"/>
      <c r="CHP33" s="27"/>
      <c r="CHQ33" s="27"/>
      <c r="CHR33" s="27"/>
      <c r="CHS33" s="27"/>
      <c r="CHT33" s="28"/>
      <c r="CHU33" s="17"/>
      <c r="CHV33" s="27"/>
      <c r="CHW33" s="27"/>
      <c r="CHX33" s="27"/>
      <c r="CHY33" s="27"/>
      <c r="CHZ33" s="27"/>
      <c r="CIA33" s="27"/>
      <c r="CIB33" s="28"/>
      <c r="CIC33" s="17"/>
      <c r="CID33" s="27"/>
      <c r="CIE33" s="27"/>
      <c r="CIF33" s="27"/>
      <c r="CIG33" s="27"/>
      <c r="CIH33" s="27"/>
      <c r="CII33" s="27"/>
      <c r="CIJ33" s="28"/>
      <c r="CIK33" s="17"/>
      <c r="CIL33" s="27"/>
      <c r="CIM33" s="27"/>
      <c r="CIN33" s="27"/>
      <c r="CIO33" s="27"/>
      <c r="CIP33" s="27"/>
      <c r="CIQ33" s="27"/>
      <c r="CIR33" s="28"/>
      <c r="CIS33" s="17"/>
      <c r="CIT33" s="27"/>
      <c r="CIU33" s="27"/>
      <c r="CIV33" s="27"/>
      <c r="CIW33" s="27"/>
      <c r="CIX33" s="27"/>
      <c r="CIY33" s="27"/>
      <c r="CIZ33" s="28"/>
      <c r="CJA33" s="17"/>
      <c r="CJB33" s="27"/>
      <c r="CJC33" s="27"/>
      <c r="CJD33" s="27"/>
      <c r="CJE33" s="27"/>
      <c r="CJF33" s="27"/>
      <c r="CJG33" s="27"/>
      <c r="CJH33" s="28"/>
      <c r="CJI33" s="17"/>
      <c r="CJJ33" s="27"/>
      <c r="CJK33" s="27"/>
      <c r="CJL33" s="27"/>
      <c r="CJM33" s="27"/>
      <c r="CJN33" s="27"/>
      <c r="CJO33" s="27"/>
      <c r="CJP33" s="28"/>
      <c r="CJQ33" s="17"/>
      <c r="CJR33" s="27"/>
      <c r="CJS33" s="27"/>
      <c r="CJT33" s="27"/>
      <c r="CJU33" s="27"/>
      <c r="CJV33" s="27"/>
      <c r="CJW33" s="27"/>
      <c r="CJX33" s="28"/>
      <c r="CJY33" s="17"/>
      <c r="CJZ33" s="27"/>
      <c r="CKA33" s="27"/>
      <c r="CKB33" s="27"/>
      <c r="CKC33" s="27"/>
      <c r="CKD33" s="27"/>
      <c r="CKE33" s="27"/>
      <c r="CKF33" s="28"/>
      <c r="CKG33" s="17"/>
      <c r="CKH33" s="27"/>
      <c r="CKI33" s="27"/>
      <c r="CKJ33" s="27"/>
      <c r="CKK33" s="27"/>
      <c r="CKL33" s="27"/>
      <c r="CKM33" s="27"/>
      <c r="CKN33" s="28"/>
      <c r="CKO33" s="17"/>
      <c r="CKP33" s="27"/>
      <c r="CKQ33" s="27"/>
      <c r="CKR33" s="27"/>
      <c r="CKS33" s="27"/>
      <c r="CKT33" s="27"/>
      <c r="CKU33" s="27"/>
      <c r="CKV33" s="28"/>
      <c r="CKW33" s="17"/>
      <c r="CKX33" s="27"/>
      <c r="CKY33" s="27"/>
      <c r="CKZ33" s="27"/>
      <c r="CLA33" s="27"/>
      <c r="CLB33" s="27"/>
      <c r="CLC33" s="27"/>
      <c r="CLD33" s="28"/>
      <c r="CLE33" s="17"/>
      <c r="CLF33" s="27"/>
      <c r="CLG33" s="27"/>
      <c r="CLH33" s="27"/>
      <c r="CLI33" s="27"/>
      <c r="CLJ33" s="27"/>
      <c r="CLK33" s="27"/>
      <c r="CLL33" s="28"/>
      <c r="CLM33" s="17"/>
      <c r="CLN33" s="27"/>
      <c r="CLO33" s="27"/>
      <c r="CLP33" s="27"/>
      <c r="CLQ33" s="27"/>
      <c r="CLR33" s="27"/>
      <c r="CLS33" s="27"/>
      <c r="CLT33" s="28"/>
      <c r="CLU33" s="17"/>
      <c r="CLV33" s="27"/>
      <c r="CLW33" s="27"/>
      <c r="CLX33" s="27"/>
      <c r="CLY33" s="27"/>
      <c r="CLZ33" s="27"/>
      <c r="CMA33" s="27"/>
      <c r="CMB33" s="28"/>
      <c r="CMC33" s="17"/>
      <c r="CMD33" s="27"/>
      <c r="CME33" s="27"/>
      <c r="CMF33" s="27"/>
      <c r="CMG33" s="27"/>
      <c r="CMH33" s="27"/>
      <c r="CMI33" s="27"/>
      <c r="CMJ33" s="28"/>
      <c r="CMK33" s="17"/>
      <c r="CML33" s="27"/>
      <c r="CMM33" s="27"/>
      <c r="CMN33" s="27"/>
      <c r="CMO33" s="27"/>
      <c r="CMP33" s="27"/>
      <c r="CMQ33" s="27"/>
      <c r="CMR33" s="28"/>
      <c r="CMS33" s="17"/>
      <c r="CMT33" s="27"/>
      <c r="CMU33" s="27"/>
      <c r="CMV33" s="27"/>
      <c r="CMW33" s="27"/>
      <c r="CMX33" s="27"/>
      <c r="CMY33" s="27"/>
      <c r="CMZ33" s="28"/>
      <c r="CNA33" s="17"/>
      <c r="CNB33" s="27"/>
      <c r="CNC33" s="27"/>
      <c r="CND33" s="27"/>
      <c r="CNE33" s="27"/>
      <c r="CNF33" s="27"/>
      <c r="CNG33" s="27"/>
      <c r="CNH33" s="28"/>
      <c r="CNI33" s="17"/>
      <c r="CNJ33" s="27"/>
      <c r="CNK33" s="27"/>
      <c r="CNL33" s="27"/>
      <c r="CNM33" s="27"/>
      <c r="CNN33" s="27"/>
      <c r="CNO33" s="27"/>
      <c r="CNP33" s="28"/>
      <c r="CNQ33" s="17"/>
      <c r="CNR33" s="27"/>
      <c r="CNS33" s="27"/>
      <c r="CNT33" s="27"/>
      <c r="CNU33" s="27"/>
      <c r="CNV33" s="27"/>
      <c r="CNW33" s="27"/>
      <c r="CNX33" s="28"/>
      <c r="CNY33" s="17"/>
      <c r="CNZ33" s="27"/>
      <c r="COA33" s="27"/>
      <c r="COB33" s="27"/>
      <c r="COC33" s="27"/>
      <c r="COD33" s="27"/>
      <c r="COE33" s="27"/>
      <c r="COF33" s="28"/>
      <c r="COG33" s="17"/>
      <c r="COH33" s="27"/>
      <c r="COI33" s="27"/>
      <c r="COJ33" s="27"/>
      <c r="COK33" s="27"/>
      <c r="COL33" s="27"/>
      <c r="COM33" s="27"/>
      <c r="CON33" s="28"/>
      <c r="COO33" s="17"/>
      <c r="COP33" s="27"/>
      <c r="COQ33" s="27"/>
      <c r="COR33" s="27"/>
      <c r="COS33" s="27"/>
      <c r="COT33" s="27"/>
      <c r="COU33" s="27"/>
      <c r="COV33" s="28"/>
      <c r="COW33" s="17"/>
      <c r="COX33" s="27"/>
      <c r="COY33" s="27"/>
      <c r="COZ33" s="27"/>
      <c r="CPA33" s="27"/>
      <c r="CPB33" s="27"/>
      <c r="CPC33" s="27"/>
      <c r="CPD33" s="28"/>
      <c r="CPE33" s="17"/>
      <c r="CPF33" s="27"/>
      <c r="CPG33" s="27"/>
      <c r="CPH33" s="27"/>
      <c r="CPI33" s="27"/>
      <c r="CPJ33" s="27"/>
      <c r="CPK33" s="27"/>
      <c r="CPL33" s="28"/>
      <c r="CPM33" s="17"/>
      <c r="CPN33" s="27"/>
      <c r="CPO33" s="27"/>
      <c r="CPP33" s="27"/>
      <c r="CPQ33" s="27"/>
      <c r="CPR33" s="27"/>
      <c r="CPS33" s="27"/>
      <c r="CPT33" s="28"/>
      <c r="CPU33" s="17"/>
      <c r="CPV33" s="27"/>
      <c r="CPW33" s="27"/>
      <c r="CPX33" s="27"/>
      <c r="CPY33" s="27"/>
      <c r="CPZ33" s="27"/>
      <c r="CQA33" s="27"/>
      <c r="CQB33" s="28"/>
      <c r="CQC33" s="17"/>
      <c r="CQD33" s="27"/>
      <c r="CQE33" s="27"/>
      <c r="CQF33" s="27"/>
      <c r="CQG33" s="27"/>
      <c r="CQH33" s="27"/>
      <c r="CQI33" s="27"/>
      <c r="CQJ33" s="28"/>
      <c r="CQK33" s="17"/>
      <c r="CQL33" s="27"/>
      <c r="CQM33" s="27"/>
      <c r="CQN33" s="27"/>
      <c r="CQO33" s="27"/>
      <c r="CQP33" s="27"/>
      <c r="CQQ33" s="27"/>
      <c r="CQR33" s="28"/>
      <c r="CQS33" s="17"/>
      <c r="CQT33" s="27"/>
      <c r="CQU33" s="27"/>
      <c r="CQV33" s="27"/>
      <c r="CQW33" s="27"/>
      <c r="CQX33" s="27"/>
      <c r="CQY33" s="27"/>
      <c r="CQZ33" s="28"/>
      <c r="CRA33" s="17"/>
      <c r="CRB33" s="27"/>
      <c r="CRC33" s="27"/>
      <c r="CRD33" s="27"/>
      <c r="CRE33" s="27"/>
      <c r="CRF33" s="27"/>
      <c r="CRG33" s="27"/>
      <c r="CRH33" s="28"/>
      <c r="CRI33" s="17"/>
      <c r="CRJ33" s="27"/>
      <c r="CRK33" s="27"/>
      <c r="CRL33" s="27"/>
      <c r="CRM33" s="27"/>
      <c r="CRN33" s="27"/>
      <c r="CRO33" s="27"/>
      <c r="CRP33" s="28"/>
      <c r="CRQ33" s="17"/>
      <c r="CRR33" s="27"/>
      <c r="CRS33" s="27"/>
      <c r="CRT33" s="27"/>
      <c r="CRU33" s="27"/>
      <c r="CRV33" s="27"/>
      <c r="CRW33" s="27"/>
      <c r="CRX33" s="28"/>
      <c r="CRY33" s="17"/>
      <c r="CRZ33" s="27"/>
      <c r="CSA33" s="27"/>
      <c r="CSB33" s="27"/>
      <c r="CSC33" s="27"/>
      <c r="CSD33" s="27"/>
      <c r="CSE33" s="27"/>
      <c r="CSF33" s="28"/>
      <c r="CSG33" s="17"/>
      <c r="CSH33" s="27"/>
      <c r="CSI33" s="27"/>
      <c r="CSJ33" s="27"/>
      <c r="CSK33" s="27"/>
      <c r="CSL33" s="27"/>
      <c r="CSM33" s="27"/>
      <c r="CSN33" s="28"/>
      <c r="CSO33" s="17"/>
      <c r="CSP33" s="27"/>
      <c r="CSQ33" s="27"/>
      <c r="CSR33" s="27"/>
      <c r="CSS33" s="27"/>
      <c r="CST33" s="27"/>
      <c r="CSU33" s="27"/>
      <c r="CSV33" s="28"/>
      <c r="CSW33" s="17"/>
      <c r="CSX33" s="27"/>
      <c r="CSY33" s="27"/>
      <c r="CSZ33" s="27"/>
      <c r="CTA33" s="27"/>
      <c r="CTB33" s="27"/>
      <c r="CTC33" s="27"/>
      <c r="CTD33" s="28"/>
      <c r="CTE33" s="17"/>
      <c r="CTF33" s="27"/>
      <c r="CTG33" s="27"/>
      <c r="CTH33" s="27"/>
      <c r="CTI33" s="27"/>
      <c r="CTJ33" s="27"/>
      <c r="CTK33" s="27"/>
      <c r="CTL33" s="28"/>
      <c r="CTM33" s="17"/>
      <c r="CTN33" s="27"/>
      <c r="CTO33" s="27"/>
      <c r="CTP33" s="27"/>
      <c r="CTQ33" s="27"/>
      <c r="CTR33" s="27"/>
      <c r="CTS33" s="27"/>
      <c r="CTT33" s="28"/>
      <c r="CTU33" s="17"/>
      <c r="CTV33" s="27"/>
      <c r="CTW33" s="27"/>
      <c r="CTX33" s="27"/>
      <c r="CTY33" s="27"/>
      <c r="CTZ33" s="27"/>
      <c r="CUA33" s="27"/>
      <c r="CUB33" s="28"/>
      <c r="CUC33" s="17"/>
      <c r="CUD33" s="27"/>
      <c r="CUE33" s="27"/>
      <c r="CUF33" s="27"/>
      <c r="CUG33" s="27"/>
      <c r="CUH33" s="27"/>
      <c r="CUI33" s="27"/>
      <c r="CUJ33" s="28"/>
      <c r="CUK33" s="17"/>
      <c r="CUL33" s="27"/>
      <c r="CUM33" s="27"/>
      <c r="CUN33" s="27"/>
      <c r="CUO33" s="27"/>
      <c r="CUP33" s="27"/>
      <c r="CUQ33" s="27"/>
      <c r="CUR33" s="28"/>
      <c r="CUS33" s="17"/>
      <c r="CUT33" s="27"/>
      <c r="CUU33" s="27"/>
      <c r="CUV33" s="27"/>
      <c r="CUW33" s="27"/>
      <c r="CUX33" s="27"/>
      <c r="CUY33" s="27"/>
      <c r="CUZ33" s="28"/>
      <c r="CVA33" s="17"/>
      <c r="CVB33" s="27"/>
      <c r="CVC33" s="27"/>
      <c r="CVD33" s="27"/>
      <c r="CVE33" s="27"/>
      <c r="CVF33" s="27"/>
      <c r="CVG33" s="27"/>
      <c r="CVH33" s="28"/>
      <c r="CVI33" s="17"/>
      <c r="CVJ33" s="27"/>
      <c r="CVK33" s="27"/>
      <c r="CVL33" s="27"/>
      <c r="CVM33" s="27"/>
      <c r="CVN33" s="27"/>
      <c r="CVO33" s="27"/>
      <c r="CVP33" s="28"/>
      <c r="CVQ33" s="17"/>
      <c r="CVR33" s="27"/>
      <c r="CVS33" s="27"/>
      <c r="CVT33" s="27"/>
      <c r="CVU33" s="27"/>
      <c r="CVV33" s="27"/>
      <c r="CVW33" s="27"/>
      <c r="CVX33" s="28"/>
      <c r="CVY33" s="17"/>
      <c r="CVZ33" s="27"/>
      <c r="CWA33" s="27"/>
      <c r="CWB33" s="27"/>
      <c r="CWC33" s="27"/>
      <c r="CWD33" s="27"/>
      <c r="CWE33" s="27"/>
      <c r="CWF33" s="28"/>
      <c r="CWG33" s="17"/>
      <c r="CWH33" s="27"/>
      <c r="CWI33" s="27"/>
      <c r="CWJ33" s="27"/>
      <c r="CWK33" s="27"/>
      <c r="CWL33" s="27"/>
      <c r="CWM33" s="27"/>
      <c r="CWN33" s="28"/>
      <c r="CWO33" s="17"/>
      <c r="CWP33" s="27"/>
      <c r="CWQ33" s="27"/>
      <c r="CWR33" s="27"/>
      <c r="CWS33" s="27"/>
      <c r="CWT33" s="27"/>
      <c r="CWU33" s="27"/>
      <c r="CWV33" s="28"/>
      <c r="CWW33" s="17"/>
      <c r="CWX33" s="27"/>
      <c r="CWY33" s="27"/>
      <c r="CWZ33" s="27"/>
      <c r="CXA33" s="27"/>
      <c r="CXB33" s="27"/>
      <c r="CXC33" s="27"/>
      <c r="CXD33" s="28"/>
      <c r="CXE33" s="17"/>
      <c r="CXF33" s="27"/>
      <c r="CXG33" s="27"/>
      <c r="CXH33" s="27"/>
      <c r="CXI33" s="27"/>
      <c r="CXJ33" s="27"/>
      <c r="CXK33" s="27"/>
      <c r="CXL33" s="28"/>
      <c r="CXM33" s="17"/>
      <c r="CXN33" s="27"/>
      <c r="CXO33" s="27"/>
      <c r="CXP33" s="27"/>
      <c r="CXQ33" s="27"/>
      <c r="CXR33" s="27"/>
      <c r="CXS33" s="27"/>
      <c r="CXT33" s="28"/>
      <c r="CXU33" s="17"/>
      <c r="CXV33" s="27"/>
      <c r="CXW33" s="27"/>
      <c r="CXX33" s="27"/>
      <c r="CXY33" s="27"/>
      <c r="CXZ33" s="27"/>
      <c r="CYA33" s="27"/>
      <c r="CYB33" s="28"/>
      <c r="CYC33" s="17"/>
      <c r="CYD33" s="27"/>
      <c r="CYE33" s="27"/>
      <c r="CYF33" s="27"/>
      <c r="CYG33" s="27"/>
      <c r="CYH33" s="27"/>
      <c r="CYI33" s="27"/>
      <c r="CYJ33" s="28"/>
      <c r="CYK33" s="17"/>
      <c r="CYL33" s="27"/>
      <c r="CYM33" s="27"/>
      <c r="CYN33" s="27"/>
      <c r="CYO33" s="27"/>
      <c r="CYP33" s="27"/>
      <c r="CYQ33" s="27"/>
      <c r="CYR33" s="28"/>
      <c r="CYS33" s="17"/>
      <c r="CYT33" s="27"/>
      <c r="CYU33" s="27"/>
      <c r="CYV33" s="27"/>
      <c r="CYW33" s="27"/>
      <c r="CYX33" s="27"/>
      <c r="CYY33" s="27"/>
      <c r="CYZ33" s="28"/>
      <c r="CZA33" s="17"/>
      <c r="CZB33" s="27"/>
      <c r="CZC33" s="27"/>
      <c r="CZD33" s="27"/>
      <c r="CZE33" s="27"/>
      <c r="CZF33" s="27"/>
      <c r="CZG33" s="27"/>
      <c r="CZH33" s="28"/>
      <c r="CZI33" s="17"/>
      <c r="CZJ33" s="27"/>
      <c r="CZK33" s="27"/>
      <c r="CZL33" s="27"/>
      <c r="CZM33" s="27"/>
      <c r="CZN33" s="27"/>
      <c r="CZO33" s="27"/>
      <c r="CZP33" s="28"/>
      <c r="CZQ33" s="17"/>
      <c r="CZR33" s="27"/>
      <c r="CZS33" s="27"/>
      <c r="CZT33" s="27"/>
      <c r="CZU33" s="27"/>
      <c r="CZV33" s="27"/>
      <c r="CZW33" s="27"/>
      <c r="CZX33" s="28"/>
      <c r="CZY33" s="17"/>
      <c r="CZZ33" s="27"/>
      <c r="DAA33" s="27"/>
      <c r="DAB33" s="27"/>
      <c r="DAC33" s="27"/>
      <c r="DAD33" s="27"/>
      <c r="DAE33" s="27"/>
      <c r="DAF33" s="28"/>
      <c r="DAG33" s="17"/>
      <c r="DAH33" s="27"/>
      <c r="DAI33" s="27"/>
      <c r="DAJ33" s="27"/>
      <c r="DAK33" s="27"/>
      <c r="DAL33" s="27"/>
      <c r="DAM33" s="27"/>
      <c r="DAN33" s="28"/>
      <c r="DAO33" s="17"/>
      <c r="DAP33" s="27"/>
      <c r="DAQ33" s="27"/>
      <c r="DAR33" s="27"/>
      <c r="DAS33" s="27"/>
      <c r="DAT33" s="27"/>
      <c r="DAU33" s="27"/>
      <c r="DAV33" s="28"/>
      <c r="DAW33" s="17"/>
      <c r="DAX33" s="27"/>
      <c r="DAY33" s="27"/>
      <c r="DAZ33" s="27"/>
      <c r="DBA33" s="27"/>
      <c r="DBB33" s="27"/>
      <c r="DBC33" s="27"/>
      <c r="DBD33" s="28"/>
      <c r="DBE33" s="17"/>
      <c r="DBF33" s="27"/>
      <c r="DBG33" s="27"/>
      <c r="DBH33" s="27"/>
      <c r="DBI33" s="27"/>
      <c r="DBJ33" s="27"/>
      <c r="DBK33" s="27"/>
      <c r="DBL33" s="28"/>
      <c r="DBM33" s="17"/>
      <c r="DBN33" s="27"/>
      <c r="DBO33" s="27"/>
      <c r="DBP33" s="27"/>
      <c r="DBQ33" s="27"/>
      <c r="DBR33" s="27"/>
      <c r="DBS33" s="27"/>
      <c r="DBT33" s="28"/>
      <c r="DBU33" s="17"/>
      <c r="DBV33" s="27"/>
      <c r="DBW33" s="27"/>
      <c r="DBX33" s="27"/>
      <c r="DBY33" s="27"/>
      <c r="DBZ33" s="27"/>
      <c r="DCA33" s="27"/>
      <c r="DCB33" s="28"/>
      <c r="DCC33" s="17"/>
      <c r="DCD33" s="27"/>
      <c r="DCE33" s="27"/>
      <c r="DCF33" s="27"/>
      <c r="DCG33" s="27"/>
      <c r="DCH33" s="27"/>
      <c r="DCI33" s="27"/>
      <c r="DCJ33" s="28"/>
      <c r="DCK33" s="17"/>
      <c r="DCL33" s="27"/>
      <c r="DCM33" s="27"/>
      <c r="DCN33" s="27"/>
      <c r="DCO33" s="27"/>
      <c r="DCP33" s="27"/>
      <c r="DCQ33" s="27"/>
      <c r="DCR33" s="28"/>
      <c r="DCS33" s="17"/>
      <c r="DCT33" s="27"/>
      <c r="DCU33" s="27"/>
      <c r="DCV33" s="27"/>
      <c r="DCW33" s="27"/>
      <c r="DCX33" s="27"/>
      <c r="DCY33" s="27"/>
      <c r="DCZ33" s="28"/>
      <c r="DDA33" s="17"/>
      <c r="DDB33" s="27"/>
      <c r="DDC33" s="27"/>
      <c r="DDD33" s="27"/>
      <c r="DDE33" s="27"/>
      <c r="DDF33" s="27"/>
      <c r="DDG33" s="27"/>
      <c r="DDH33" s="28"/>
      <c r="DDI33" s="17"/>
      <c r="DDJ33" s="27"/>
      <c r="DDK33" s="27"/>
      <c r="DDL33" s="27"/>
      <c r="DDM33" s="27"/>
      <c r="DDN33" s="27"/>
      <c r="DDO33" s="27"/>
      <c r="DDP33" s="28"/>
      <c r="DDQ33" s="17"/>
      <c r="DDR33" s="27"/>
      <c r="DDS33" s="27"/>
      <c r="DDT33" s="27"/>
      <c r="DDU33" s="27"/>
      <c r="DDV33" s="27"/>
      <c r="DDW33" s="27"/>
      <c r="DDX33" s="28"/>
      <c r="DDY33" s="17"/>
      <c r="DDZ33" s="27"/>
      <c r="DEA33" s="27"/>
      <c r="DEB33" s="27"/>
      <c r="DEC33" s="27"/>
      <c r="DED33" s="27"/>
      <c r="DEE33" s="27"/>
      <c r="DEF33" s="28"/>
      <c r="DEG33" s="17"/>
      <c r="DEH33" s="27"/>
      <c r="DEI33" s="27"/>
      <c r="DEJ33" s="27"/>
      <c r="DEK33" s="27"/>
      <c r="DEL33" s="27"/>
      <c r="DEM33" s="27"/>
      <c r="DEN33" s="28"/>
      <c r="DEO33" s="17"/>
      <c r="DEP33" s="27"/>
      <c r="DEQ33" s="27"/>
      <c r="DER33" s="27"/>
      <c r="DES33" s="27"/>
      <c r="DET33" s="27"/>
      <c r="DEU33" s="27"/>
      <c r="DEV33" s="28"/>
      <c r="DEW33" s="17"/>
      <c r="DEX33" s="27"/>
      <c r="DEY33" s="27"/>
      <c r="DEZ33" s="27"/>
      <c r="DFA33" s="27"/>
      <c r="DFB33" s="27"/>
      <c r="DFC33" s="27"/>
      <c r="DFD33" s="28"/>
      <c r="DFE33" s="17"/>
      <c r="DFF33" s="27"/>
      <c r="DFG33" s="27"/>
      <c r="DFH33" s="27"/>
      <c r="DFI33" s="27"/>
      <c r="DFJ33" s="27"/>
      <c r="DFK33" s="27"/>
      <c r="DFL33" s="28"/>
      <c r="DFM33" s="17"/>
      <c r="DFN33" s="27"/>
      <c r="DFO33" s="27"/>
      <c r="DFP33" s="27"/>
      <c r="DFQ33" s="27"/>
      <c r="DFR33" s="27"/>
      <c r="DFS33" s="27"/>
      <c r="DFT33" s="28"/>
      <c r="DFU33" s="17"/>
      <c r="DFV33" s="27"/>
      <c r="DFW33" s="27"/>
      <c r="DFX33" s="27"/>
      <c r="DFY33" s="27"/>
      <c r="DFZ33" s="27"/>
      <c r="DGA33" s="27"/>
      <c r="DGB33" s="28"/>
      <c r="DGC33" s="17"/>
      <c r="DGD33" s="27"/>
      <c r="DGE33" s="27"/>
      <c r="DGF33" s="27"/>
      <c r="DGG33" s="27"/>
      <c r="DGH33" s="27"/>
      <c r="DGI33" s="27"/>
      <c r="DGJ33" s="28"/>
      <c r="DGK33" s="17"/>
      <c r="DGL33" s="27"/>
      <c r="DGM33" s="27"/>
      <c r="DGN33" s="27"/>
      <c r="DGO33" s="27"/>
      <c r="DGP33" s="27"/>
      <c r="DGQ33" s="27"/>
      <c r="DGR33" s="28"/>
      <c r="DGS33" s="17"/>
      <c r="DGT33" s="27"/>
      <c r="DGU33" s="27"/>
      <c r="DGV33" s="27"/>
      <c r="DGW33" s="27"/>
      <c r="DGX33" s="27"/>
      <c r="DGY33" s="27"/>
      <c r="DGZ33" s="28"/>
      <c r="DHA33" s="17"/>
      <c r="DHB33" s="27"/>
      <c r="DHC33" s="27"/>
      <c r="DHD33" s="27"/>
      <c r="DHE33" s="27"/>
      <c r="DHF33" s="27"/>
      <c r="DHG33" s="27"/>
      <c r="DHH33" s="28"/>
      <c r="DHI33" s="17"/>
      <c r="DHJ33" s="27"/>
      <c r="DHK33" s="27"/>
      <c r="DHL33" s="27"/>
      <c r="DHM33" s="27"/>
      <c r="DHN33" s="27"/>
      <c r="DHO33" s="27"/>
      <c r="DHP33" s="28"/>
      <c r="DHQ33" s="17"/>
      <c r="DHR33" s="27"/>
      <c r="DHS33" s="27"/>
      <c r="DHT33" s="27"/>
      <c r="DHU33" s="27"/>
      <c r="DHV33" s="27"/>
      <c r="DHW33" s="27"/>
      <c r="DHX33" s="28"/>
      <c r="DHY33" s="17"/>
      <c r="DHZ33" s="27"/>
      <c r="DIA33" s="27"/>
      <c r="DIB33" s="27"/>
      <c r="DIC33" s="27"/>
      <c r="DID33" s="27"/>
      <c r="DIE33" s="27"/>
      <c r="DIF33" s="28"/>
      <c r="DIG33" s="17"/>
      <c r="DIH33" s="27"/>
      <c r="DII33" s="27"/>
      <c r="DIJ33" s="27"/>
      <c r="DIK33" s="27"/>
      <c r="DIL33" s="27"/>
      <c r="DIM33" s="27"/>
      <c r="DIN33" s="28"/>
      <c r="DIO33" s="17"/>
      <c r="DIP33" s="27"/>
      <c r="DIQ33" s="27"/>
      <c r="DIR33" s="27"/>
      <c r="DIS33" s="27"/>
      <c r="DIT33" s="27"/>
      <c r="DIU33" s="27"/>
      <c r="DIV33" s="28"/>
      <c r="DIW33" s="17"/>
      <c r="DIX33" s="27"/>
      <c r="DIY33" s="27"/>
      <c r="DIZ33" s="27"/>
      <c r="DJA33" s="27"/>
      <c r="DJB33" s="27"/>
      <c r="DJC33" s="27"/>
      <c r="DJD33" s="28"/>
      <c r="DJE33" s="17"/>
      <c r="DJF33" s="27"/>
      <c r="DJG33" s="27"/>
      <c r="DJH33" s="27"/>
      <c r="DJI33" s="27"/>
      <c r="DJJ33" s="27"/>
      <c r="DJK33" s="27"/>
      <c r="DJL33" s="28"/>
      <c r="DJM33" s="17"/>
      <c r="DJN33" s="27"/>
      <c r="DJO33" s="27"/>
      <c r="DJP33" s="27"/>
      <c r="DJQ33" s="27"/>
      <c r="DJR33" s="27"/>
      <c r="DJS33" s="27"/>
      <c r="DJT33" s="28"/>
      <c r="DJU33" s="17"/>
      <c r="DJV33" s="27"/>
      <c r="DJW33" s="27"/>
      <c r="DJX33" s="27"/>
      <c r="DJY33" s="27"/>
      <c r="DJZ33" s="27"/>
      <c r="DKA33" s="27"/>
      <c r="DKB33" s="28"/>
      <c r="DKC33" s="17"/>
      <c r="DKD33" s="27"/>
      <c r="DKE33" s="27"/>
      <c r="DKF33" s="27"/>
      <c r="DKG33" s="27"/>
      <c r="DKH33" s="27"/>
      <c r="DKI33" s="27"/>
      <c r="DKJ33" s="28"/>
      <c r="DKK33" s="17"/>
      <c r="DKL33" s="27"/>
      <c r="DKM33" s="27"/>
      <c r="DKN33" s="27"/>
      <c r="DKO33" s="27"/>
      <c r="DKP33" s="27"/>
      <c r="DKQ33" s="27"/>
      <c r="DKR33" s="28"/>
      <c r="DKS33" s="17"/>
      <c r="DKT33" s="27"/>
      <c r="DKU33" s="27"/>
      <c r="DKV33" s="27"/>
      <c r="DKW33" s="27"/>
      <c r="DKX33" s="27"/>
      <c r="DKY33" s="27"/>
      <c r="DKZ33" s="28"/>
      <c r="DLA33" s="17"/>
      <c r="DLB33" s="27"/>
      <c r="DLC33" s="27"/>
      <c r="DLD33" s="27"/>
      <c r="DLE33" s="27"/>
      <c r="DLF33" s="27"/>
      <c r="DLG33" s="27"/>
      <c r="DLH33" s="28"/>
      <c r="DLI33" s="17"/>
      <c r="DLJ33" s="27"/>
      <c r="DLK33" s="27"/>
      <c r="DLL33" s="27"/>
      <c r="DLM33" s="27"/>
      <c r="DLN33" s="27"/>
      <c r="DLO33" s="27"/>
      <c r="DLP33" s="28"/>
      <c r="DLQ33" s="17"/>
      <c r="DLR33" s="27"/>
      <c r="DLS33" s="27"/>
      <c r="DLT33" s="27"/>
      <c r="DLU33" s="27"/>
      <c r="DLV33" s="27"/>
      <c r="DLW33" s="27"/>
      <c r="DLX33" s="28"/>
      <c r="DLY33" s="17"/>
      <c r="DLZ33" s="27"/>
      <c r="DMA33" s="27"/>
      <c r="DMB33" s="27"/>
      <c r="DMC33" s="27"/>
      <c r="DMD33" s="27"/>
      <c r="DME33" s="27"/>
      <c r="DMF33" s="28"/>
      <c r="DMG33" s="17"/>
      <c r="DMH33" s="27"/>
      <c r="DMI33" s="27"/>
      <c r="DMJ33" s="27"/>
      <c r="DMK33" s="27"/>
      <c r="DML33" s="27"/>
      <c r="DMM33" s="27"/>
      <c r="DMN33" s="28"/>
      <c r="DMO33" s="17"/>
      <c r="DMP33" s="27"/>
      <c r="DMQ33" s="27"/>
      <c r="DMR33" s="27"/>
      <c r="DMS33" s="27"/>
      <c r="DMT33" s="27"/>
      <c r="DMU33" s="27"/>
      <c r="DMV33" s="28"/>
      <c r="DMW33" s="17"/>
      <c r="DMX33" s="27"/>
      <c r="DMY33" s="27"/>
      <c r="DMZ33" s="27"/>
      <c r="DNA33" s="27"/>
      <c r="DNB33" s="27"/>
      <c r="DNC33" s="27"/>
      <c r="DND33" s="28"/>
      <c r="DNE33" s="17"/>
      <c r="DNF33" s="27"/>
      <c r="DNG33" s="27"/>
      <c r="DNH33" s="27"/>
      <c r="DNI33" s="27"/>
      <c r="DNJ33" s="27"/>
      <c r="DNK33" s="27"/>
      <c r="DNL33" s="28"/>
      <c r="DNM33" s="17"/>
      <c r="DNN33" s="27"/>
      <c r="DNO33" s="27"/>
      <c r="DNP33" s="27"/>
      <c r="DNQ33" s="27"/>
      <c r="DNR33" s="27"/>
      <c r="DNS33" s="27"/>
      <c r="DNT33" s="28"/>
      <c r="DNU33" s="17"/>
      <c r="DNV33" s="27"/>
      <c r="DNW33" s="27"/>
      <c r="DNX33" s="27"/>
      <c r="DNY33" s="27"/>
      <c r="DNZ33" s="27"/>
      <c r="DOA33" s="27"/>
      <c r="DOB33" s="28"/>
      <c r="DOC33" s="17"/>
      <c r="DOD33" s="27"/>
      <c r="DOE33" s="27"/>
      <c r="DOF33" s="27"/>
      <c r="DOG33" s="27"/>
      <c r="DOH33" s="27"/>
      <c r="DOI33" s="27"/>
      <c r="DOJ33" s="28"/>
      <c r="DOK33" s="17"/>
      <c r="DOL33" s="27"/>
      <c r="DOM33" s="27"/>
      <c r="DON33" s="27"/>
      <c r="DOO33" s="27"/>
      <c r="DOP33" s="27"/>
      <c r="DOQ33" s="27"/>
      <c r="DOR33" s="28"/>
      <c r="DOS33" s="17"/>
      <c r="DOT33" s="27"/>
      <c r="DOU33" s="27"/>
      <c r="DOV33" s="27"/>
      <c r="DOW33" s="27"/>
      <c r="DOX33" s="27"/>
      <c r="DOY33" s="27"/>
      <c r="DOZ33" s="28"/>
      <c r="DPA33" s="17"/>
      <c r="DPB33" s="27"/>
      <c r="DPC33" s="27"/>
      <c r="DPD33" s="27"/>
      <c r="DPE33" s="27"/>
      <c r="DPF33" s="27"/>
      <c r="DPG33" s="27"/>
      <c r="DPH33" s="28"/>
      <c r="DPI33" s="17"/>
      <c r="DPJ33" s="27"/>
      <c r="DPK33" s="27"/>
      <c r="DPL33" s="27"/>
      <c r="DPM33" s="27"/>
      <c r="DPN33" s="27"/>
      <c r="DPO33" s="27"/>
      <c r="DPP33" s="28"/>
      <c r="DPQ33" s="17"/>
      <c r="DPR33" s="27"/>
      <c r="DPS33" s="27"/>
      <c r="DPT33" s="27"/>
      <c r="DPU33" s="27"/>
      <c r="DPV33" s="27"/>
      <c r="DPW33" s="27"/>
      <c r="DPX33" s="28"/>
      <c r="DPY33" s="17"/>
      <c r="DPZ33" s="27"/>
      <c r="DQA33" s="27"/>
      <c r="DQB33" s="27"/>
      <c r="DQC33" s="27"/>
      <c r="DQD33" s="27"/>
      <c r="DQE33" s="27"/>
      <c r="DQF33" s="28"/>
      <c r="DQG33" s="17"/>
      <c r="DQH33" s="27"/>
      <c r="DQI33" s="27"/>
      <c r="DQJ33" s="27"/>
      <c r="DQK33" s="27"/>
      <c r="DQL33" s="27"/>
      <c r="DQM33" s="27"/>
      <c r="DQN33" s="28"/>
      <c r="DQO33" s="17"/>
      <c r="DQP33" s="27"/>
      <c r="DQQ33" s="27"/>
      <c r="DQR33" s="27"/>
      <c r="DQS33" s="27"/>
      <c r="DQT33" s="27"/>
      <c r="DQU33" s="27"/>
      <c r="DQV33" s="28"/>
      <c r="DQW33" s="17"/>
      <c r="DQX33" s="27"/>
      <c r="DQY33" s="27"/>
      <c r="DQZ33" s="27"/>
      <c r="DRA33" s="27"/>
      <c r="DRB33" s="27"/>
      <c r="DRC33" s="27"/>
      <c r="DRD33" s="28"/>
      <c r="DRE33" s="17"/>
      <c r="DRF33" s="27"/>
      <c r="DRG33" s="27"/>
      <c r="DRH33" s="27"/>
      <c r="DRI33" s="27"/>
      <c r="DRJ33" s="27"/>
      <c r="DRK33" s="27"/>
      <c r="DRL33" s="28"/>
      <c r="DRM33" s="17"/>
      <c r="DRN33" s="27"/>
      <c r="DRO33" s="27"/>
      <c r="DRP33" s="27"/>
      <c r="DRQ33" s="27"/>
      <c r="DRR33" s="27"/>
      <c r="DRS33" s="27"/>
      <c r="DRT33" s="28"/>
      <c r="DRU33" s="17"/>
      <c r="DRV33" s="27"/>
      <c r="DRW33" s="27"/>
      <c r="DRX33" s="27"/>
      <c r="DRY33" s="27"/>
      <c r="DRZ33" s="27"/>
      <c r="DSA33" s="27"/>
      <c r="DSB33" s="28"/>
      <c r="DSC33" s="17"/>
      <c r="DSD33" s="27"/>
      <c r="DSE33" s="27"/>
      <c r="DSF33" s="27"/>
      <c r="DSG33" s="27"/>
      <c r="DSH33" s="27"/>
      <c r="DSI33" s="27"/>
      <c r="DSJ33" s="28"/>
      <c r="DSK33" s="17"/>
      <c r="DSL33" s="27"/>
      <c r="DSM33" s="27"/>
      <c r="DSN33" s="27"/>
      <c r="DSO33" s="27"/>
      <c r="DSP33" s="27"/>
      <c r="DSQ33" s="27"/>
      <c r="DSR33" s="28"/>
      <c r="DSS33" s="17"/>
      <c r="DST33" s="27"/>
      <c r="DSU33" s="27"/>
      <c r="DSV33" s="27"/>
      <c r="DSW33" s="27"/>
      <c r="DSX33" s="27"/>
      <c r="DSY33" s="27"/>
      <c r="DSZ33" s="28"/>
      <c r="DTA33" s="17"/>
      <c r="DTB33" s="27"/>
      <c r="DTC33" s="27"/>
      <c r="DTD33" s="27"/>
      <c r="DTE33" s="27"/>
      <c r="DTF33" s="27"/>
      <c r="DTG33" s="27"/>
      <c r="DTH33" s="28"/>
      <c r="DTI33" s="17"/>
      <c r="DTJ33" s="27"/>
      <c r="DTK33" s="27"/>
      <c r="DTL33" s="27"/>
      <c r="DTM33" s="27"/>
      <c r="DTN33" s="27"/>
      <c r="DTO33" s="27"/>
      <c r="DTP33" s="28"/>
      <c r="DTQ33" s="17"/>
      <c r="DTR33" s="27"/>
      <c r="DTS33" s="27"/>
      <c r="DTT33" s="27"/>
      <c r="DTU33" s="27"/>
      <c r="DTV33" s="27"/>
      <c r="DTW33" s="27"/>
      <c r="DTX33" s="28"/>
      <c r="DTY33" s="17"/>
      <c r="DTZ33" s="27"/>
      <c r="DUA33" s="27"/>
      <c r="DUB33" s="27"/>
      <c r="DUC33" s="27"/>
      <c r="DUD33" s="27"/>
      <c r="DUE33" s="27"/>
      <c r="DUF33" s="28"/>
      <c r="DUG33" s="17"/>
      <c r="DUH33" s="27"/>
      <c r="DUI33" s="27"/>
      <c r="DUJ33" s="27"/>
      <c r="DUK33" s="27"/>
      <c r="DUL33" s="27"/>
      <c r="DUM33" s="27"/>
      <c r="DUN33" s="28"/>
      <c r="DUO33" s="17"/>
      <c r="DUP33" s="27"/>
      <c r="DUQ33" s="27"/>
      <c r="DUR33" s="27"/>
      <c r="DUS33" s="27"/>
      <c r="DUT33" s="27"/>
      <c r="DUU33" s="27"/>
      <c r="DUV33" s="28"/>
      <c r="DUW33" s="17"/>
      <c r="DUX33" s="27"/>
      <c r="DUY33" s="27"/>
      <c r="DUZ33" s="27"/>
      <c r="DVA33" s="27"/>
      <c r="DVB33" s="27"/>
      <c r="DVC33" s="27"/>
      <c r="DVD33" s="28"/>
      <c r="DVE33" s="17"/>
      <c r="DVF33" s="27"/>
      <c r="DVG33" s="27"/>
      <c r="DVH33" s="27"/>
      <c r="DVI33" s="27"/>
      <c r="DVJ33" s="27"/>
      <c r="DVK33" s="27"/>
      <c r="DVL33" s="28"/>
      <c r="DVM33" s="17"/>
      <c r="DVN33" s="27"/>
      <c r="DVO33" s="27"/>
      <c r="DVP33" s="27"/>
      <c r="DVQ33" s="27"/>
      <c r="DVR33" s="27"/>
      <c r="DVS33" s="27"/>
      <c r="DVT33" s="28"/>
      <c r="DVU33" s="17"/>
      <c r="DVV33" s="27"/>
      <c r="DVW33" s="27"/>
      <c r="DVX33" s="27"/>
      <c r="DVY33" s="27"/>
      <c r="DVZ33" s="27"/>
      <c r="DWA33" s="27"/>
      <c r="DWB33" s="28"/>
      <c r="DWC33" s="17"/>
      <c r="DWD33" s="27"/>
      <c r="DWE33" s="27"/>
      <c r="DWF33" s="27"/>
      <c r="DWG33" s="27"/>
      <c r="DWH33" s="27"/>
      <c r="DWI33" s="27"/>
      <c r="DWJ33" s="28"/>
      <c r="DWK33" s="17"/>
      <c r="DWL33" s="27"/>
      <c r="DWM33" s="27"/>
      <c r="DWN33" s="27"/>
      <c r="DWO33" s="27"/>
      <c r="DWP33" s="27"/>
      <c r="DWQ33" s="27"/>
      <c r="DWR33" s="28"/>
      <c r="DWS33" s="17"/>
      <c r="DWT33" s="27"/>
      <c r="DWU33" s="27"/>
      <c r="DWV33" s="27"/>
      <c r="DWW33" s="27"/>
      <c r="DWX33" s="27"/>
      <c r="DWY33" s="27"/>
      <c r="DWZ33" s="28"/>
      <c r="DXA33" s="17"/>
      <c r="DXB33" s="27"/>
      <c r="DXC33" s="27"/>
      <c r="DXD33" s="27"/>
      <c r="DXE33" s="27"/>
      <c r="DXF33" s="27"/>
      <c r="DXG33" s="27"/>
      <c r="DXH33" s="28"/>
      <c r="DXI33" s="17"/>
      <c r="DXJ33" s="27"/>
      <c r="DXK33" s="27"/>
      <c r="DXL33" s="27"/>
      <c r="DXM33" s="27"/>
      <c r="DXN33" s="27"/>
      <c r="DXO33" s="27"/>
      <c r="DXP33" s="28"/>
      <c r="DXQ33" s="17"/>
      <c r="DXR33" s="27"/>
      <c r="DXS33" s="27"/>
      <c r="DXT33" s="27"/>
      <c r="DXU33" s="27"/>
      <c r="DXV33" s="27"/>
      <c r="DXW33" s="27"/>
      <c r="DXX33" s="28"/>
      <c r="DXY33" s="17"/>
      <c r="DXZ33" s="27"/>
      <c r="DYA33" s="27"/>
      <c r="DYB33" s="27"/>
      <c r="DYC33" s="27"/>
      <c r="DYD33" s="27"/>
      <c r="DYE33" s="27"/>
      <c r="DYF33" s="28"/>
      <c r="DYG33" s="17"/>
      <c r="DYH33" s="27"/>
      <c r="DYI33" s="27"/>
      <c r="DYJ33" s="27"/>
      <c r="DYK33" s="27"/>
      <c r="DYL33" s="27"/>
      <c r="DYM33" s="27"/>
      <c r="DYN33" s="28"/>
      <c r="DYO33" s="17"/>
      <c r="DYP33" s="27"/>
      <c r="DYQ33" s="27"/>
      <c r="DYR33" s="27"/>
      <c r="DYS33" s="27"/>
      <c r="DYT33" s="27"/>
      <c r="DYU33" s="27"/>
      <c r="DYV33" s="28"/>
      <c r="DYW33" s="17"/>
      <c r="DYX33" s="27"/>
      <c r="DYY33" s="27"/>
      <c r="DYZ33" s="27"/>
      <c r="DZA33" s="27"/>
      <c r="DZB33" s="27"/>
      <c r="DZC33" s="27"/>
      <c r="DZD33" s="28"/>
      <c r="DZE33" s="17"/>
      <c r="DZF33" s="27"/>
      <c r="DZG33" s="27"/>
      <c r="DZH33" s="27"/>
      <c r="DZI33" s="27"/>
      <c r="DZJ33" s="27"/>
      <c r="DZK33" s="27"/>
      <c r="DZL33" s="28"/>
      <c r="DZM33" s="17"/>
      <c r="DZN33" s="27"/>
      <c r="DZO33" s="27"/>
      <c r="DZP33" s="27"/>
      <c r="DZQ33" s="27"/>
      <c r="DZR33" s="27"/>
      <c r="DZS33" s="27"/>
      <c r="DZT33" s="28"/>
      <c r="DZU33" s="17"/>
      <c r="DZV33" s="27"/>
      <c r="DZW33" s="27"/>
      <c r="DZX33" s="27"/>
      <c r="DZY33" s="27"/>
      <c r="DZZ33" s="27"/>
      <c r="EAA33" s="27"/>
      <c r="EAB33" s="28"/>
      <c r="EAC33" s="17"/>
      <c r="EAD33" s="27"/>
      <c r="EAE33" s="27"/>
      <c r="EAF33" s="27"/>
      <c r="EAG33" s="27"/>
      <c r="EAH33" s="27"/>
      <c r="EAI33" s="27"/>
      <c r="EAJ33" s="28"/>
      <c r="EAK33" s="17"/>
      <c r="EAL33" s="27"/>
      <c r="EAM33" s="27"/>
      <c r="EAN33" s="27"/>
      <c r="EAO33" s="27"/>
      <c r="EAP33" s="27"/>
      <c r="EAQ33" s="27"/>
      <c r="EAR33" s="28"/>
      <c r="EAS33" s="17"/>
      <c r="EAT33" s="27"/>
      <c r="EAU33" s="27"/>
      <c r="EAV33" s="27"/>
      <c r="EAW33" s="27"/>
      <c r="EAX33" s="27"/>
      <c r="EAY33" s="27"/>
      <c r="EAZ33" s="28"/>
      <c r="EBA33" s="17"/>
      <c r="EBB33" s="27"/>
      <c r="EBC33" s="27"/>
      <c r="EBD33" s="27"/>
      <c r="EBE33" s="27"/>
      <c r="EBF33" s="27"/>
      <c r="EBG33" s="27"/>
      <c r="EBH33" s="28"/>
      <c r="EBI33" s="17"/>
      <c r="EBJ33" s="27"/>
      <c r="EBK33" s="27"/>
      <c r="EBL33" s="27"/>
      <c r="EBM33" s="27"/>
      <c r="EBN33" s="27"/>
      <c r="EBO33" s="27"/>
      <c r="EBP33" s="28"/>
      <c r="EBQ33" s="17"/>
      <c r="EBR33" s="27"/>
      <c r="EBS33" s="27"/>
      <c r="EBT33" s="27"/>
      <c r="EBU33" s="27"/>
      <c r="EBV33" s="27"/>
      <c r="EBW33" s="27"/>
      <c r="EBX33" s="28"/>
      <c r="EBY33" s="17"/>
      <c r="EBZ33" s="27"/>
      <c r="ECA33" s="27"/>
      <c r="ECB33" s="27"/>
      <c r="ECC33" s="27"/>
      <c r="ECD33" s="27"/>
      <c r="ECE33" s="27"/>
      <c r="ECF33" s="28"/>
      <c r="ECG33" s="17"/>
      <c r="ECH33" s="27"/>
      <c r="ECI33" s="27"/>
      <c r="ECJ33" s="27"/>
      <c r="ECK33" s="27"/>
      <c r="ECL33" s="27"/>
      <c r="ECM33" s="27"/>
      <c r="ECN33" s="28"/>
      <c r="ECO33" s="17"/>
      <c r="ECP33" s="27"/>
      <c r="ECQ33" s="27"/>
      <c r="ECR33" s="27"/>
      <c r="ECS33" s="27"/>
      <c r="ECT33" s="27"/>
      <c r="ECU33" s="27"/>
      <c r="ECV33" s="28"/>
      <c r="ECW33" s="17"/>
      <c r="ECX33" s="27"/>
      <c r="ECY33" s="27"/>
      <c r="ECZ33" s="27"/>
      <c r="EDA33" s="27"/>
      <c r="EDB33" s="27"/>
      <c r="EDC33" s="27"/>
      <c r="EDD33" s="28"/>
      <c r="EDE33" s="17"/>
      <c r="EDF33" s="27"/>
      <c r="EDG33" s="27"/>
      <c r="EDH33" s="27"/>
      <c r="EDI33" s="27"/>
      <c r="EDJ33" s="27"/>
      <c r="EDK33" s="27"/>
      <c r="EDL33" s="28"/>
      <c r="EDM33" s="17"/>
      <c r="EDN33" s="27"/>
      <c r="EDO33" s="27"/>
      <c r="EDP33" s="27"/>
      <c r="EDQ33" s="27"/>
      <c r="EDR33" s="27"/>
      <c r="EDS33" s="27"/>
      <c r="EDT33" s="28"/>
      <c r="EDU33" s="17"/>
      <c r="EDV33" s="27"/>
      <c r="EDW33" s="27"/>
      <c r="EDX33" s="27"/>
      <c r="EDY33" s="27"/>
      <c r="EDZ33" s="27"/>
      <c r="EEA33" s="27"/>
      <c r="EEB33" s="28"/>
      <c r="EEC33" s="17"/>
      <c r="EED33" s="27"/>
      <c r="EEE33" s="27"/>
      <c r="EEF33" s="27"/>
      <c r="EEG33" s="27"/>
      <c r="EEH33" s="27"/>
      <c r="EEI33" s="27"/>
      <c r="EEJ33" s="28"/>
      <c r="EEK33" s="17"/>
      <c r="EEL33" s="27"/>
      <c r="EEM33" s="27"/>
      <c r="EEN33" s="27"/>
      <c r="EEO33" s="27"/>
      <c r="EEP33" s="27"/>
      <c r="EEQ33" s="27"/>
      <c r="EER33" s="28"/>
      <c r="EES33" s="17"/>
      <c r="EET33" s="27"/>
      <c r="EEU33" s="27"/>
      <c r="EEV33" s="27"/>
      <c r="EEW33" s="27"/>
      <c r="EEX33" s="27"/>
      <c r="EEY33" s="27"/>
      <c r="EEZ33" s="28"/>
      <c r="EFA33" s="17"/>
      <c r="EFB33" s="27"/>
      <c r="EFC33" s="27"/>
      <c r="EFD33" s="27"/>
      <c r="EFE33" s="27"/>
      <c r="EFF33" s="27"/>
      <c r="EFG33" s="27"/>
      <c r="EFH33" s="28"/>
      <c r="EFI33" s="17"/>
      <c r="EFJ33" s="27"/>
      <c r="EFK33" s="27"/>
      <c r="EFL33" s="27"/>
      <c r="EFM33" s="27"/>
      <c r="EFN33" s="27"/>
      <c r="EFO33" s="27"/>
      <c r="EFP33" s="28"/>
      <c r="EFQ33" s="17"/>
      <c r="EFR33" s="27"/>
      <c r="EFS33" s="27"/>
      <c r="EFT33" s="27"/>
      <c r="EFU33" s="27"/>
      <c r="EFV33" s="27"/>
      <c r="EFW33" s="27"/>
      <c r="EFX33" s="28"/>
      <c r="EFY33" s="17"/>
      <c r="EFZ33" s="27"/>
      <c r="EGA33" s="27"/>
      <c r="EGB33" s="27"/>
      <c r="EGC33" s="27"/>
      <c r="EGD33" s="27"/>
      <c r="EGE33" s="27"/>
      <c r="EGF33" s="28"/>
      <c r="EGG33" s="17"/>
      <c r="EGH33" s="27"/>
      <c r="EGI33" s="27"/>
      <c r="EGJ33" s="27"/>
      <c r="EGK33" s="27"/>
      <c r="EGL33" s="27"/>
      <c r="EGM33" s="27"/>
      <c r="EGN33" s="28"/>
      <c r="EGO33" s="17"/>
      <c r="EGP33" s="27"/>
      <c r="EGQ33" s="27"/>
      <c r="EGR33" s="27"/>
      <c r="EGS33" s="27"/>
      <c r="EGT33" s="27"/>
      <c r="EGU33" s="27"/>
      <c r="EGV33" s="28"/>
      <c r="EGW33" s="17"/>
      <c r="EGX33" s="27"/>
      <c r="EGY33" s="27"/>
      <c r="EGZ33" s="27"/>
      <c r="EHA33" s="27"/>
      <c r="EHB33" s="27"/>
      <c r="EHC33" s="27"/>
      <c r="EHD33" s="28"/>
      <c r="EHE33" s="17"/>
      <c r="EHF33" s="27"/>
      <c r="EHG33" s="27"/>
      <c r="EHH33" s="27"/>
      <c r="EHI33" s="27"/>
      <c r="EHJ33" s="27"/>
      <c r="EHK33" s="27"/>
      <c r="EHL33" s="28"/>
      <c r="EHM33" s="17"/>
      <c r="EHN33" s="27"/>
      <c r="EHO33" s="27"/>
      <c r="EHP33" s="27"/>
      <c r="EHQ33" s="27"/>
      <c r="EHR33" s="27"/>
      <c r="EHS33" s="27"/>
      <c r="EHT33" s="28"/>
      <c r="EHU33" s="17"/>
      <c r="EHV33" s="27"/>
      <c r="EHW33" s="27"/>
      <c r="EHX33" s="27"/>
      <c r="EHY33" s="27"/>
      <c r="EHZ33" s="27"/>
      <c r="EIA33" s="27"/>
      <c r="EIB33" s="28"/>
      <c r="EIC33" s="17"/>
      <c r="EID33" s="27"/>
      <c r="EIE33" s="27"/>
      <c r="EIF33" s="27"/>
      <c r="EIG33" s="27"/>
      <c r="EIH33" s="27"/>
      <c r="EII33" s="27"/>
      <c r="EIJ33" s="28"/>
      <c r="EIK33" s="17"/>
      <c r="EIL33" s="27"/>
      <c r="EIM33" s="27"/>
      <c r="EIN33" s="27"/>
      <c r="EIO33" s="27"/>
      <c r="EIP33" s="27"/>
      <c r="EIQ33" s="27"/>
      <c r="EIR33" s="28"/>
      <c r="EIS33" s="17"/>
      <c r="EIT33" s="27"/>
      <c r="EIU33" s="27"/>
      <c r="EIV33" s="27"/>
      <c r="EIW33" s="27"/>
      <c r="EIX33" s="27"/>
      <c r="EIY33" s="27"/>
      <c r="EIZ33" s="28"/>
      <c r="EJA33" s="17"/>
      <c r="EJB33" s="27"/>
      <c r="EJC33" s="27"/>
      <c r="EJD33" s="27"/>
      <c r="EJE33" s="27"/>
      <c r="EJF33" s="27"/>
      <c r="EJG33" s="27"/>
      <c r="EJH33" s="28"/>
      <c r="EJI33" s="17"/>
      <c r="EJJ33" s="27"/>
      <c r="EJK33" s="27"/>
      <c r="EJL33" s="27"/>
      <c r="EJM33" s="27"/>
      <c r="EJN33" s="27"/>
      <c r="EJO33" s="27"/>
      <c r="EJP33" s="28"/>
      <c r="EJQ33" s="17"/>
      <c r="EJR33" s="27"/>
      <c r="EJS33" s="27"/>
      <c r="EJT33" s="27"/>
      <c r="EJU33" s="27"/>
      <c r="EJV33" s="27"/>
      <c r="EJW33" s="27"/>
      <c r="EJX33" s="28"/>
      <c r="EJY33" s="17"/>
      <c r="EJZ33" s="27"/>
      <c r="EKA33" s="27"/>
      <c r="EKB33" s="27"/>
      <c r="EKC33" s="27"/>
      <c r="EKD33" s="27"/>
      <c r="EKE33" s="27"/>
      <c r="EKF33" s="28"/>
      <c r="EKG33" s="17"/>
      <c r="EKH33" s="27"/>
      <c r="EKI33" s="27"/>
      <c r="EKJ33" s="27"/>
      <c r="EKK33" s="27"/>
      <c r="EKL33" s="27"/>
      <c r="EKM33" s="27"/>
      <c r="EKN33" s="28"/>
      <c r="EKO33" s="17"/>
      <c r="EKP33" s="27"/>
      <c r="EKQ33" s="27"/>
      <c r="EKR33" s="27"/>
      <c r="EKS33" s="27"/>
      <c r="EKT33" s="27"/>
      <c r="EKU33" s="27"/>
      <c r="EKV33" s="28"/>
      <c r="EKW33" s="17"/>
      <c r="EKX33" s="27"/>
      <c r="EKY33" s="27"/>
      <c r="EKZ33" s="27"/>
      <c r="ELA33" s="27"/>
      <c r="ELB33" s="27"/>
      <c r="ELC33" s="27"/>
      <c r="ELD33" s="28"/>
      <c r="ELE33" s="17"/>
      <c r="ELF33" s="27"/>
      <c r="ELG33" s="27"/>
      <c r="ELH33" s="27"/>
      <c r="ELI33" s="27"/>
      <c r="ELJ33" s="27"/>
      <c r="ELK33" s="27"/>
      <c r="ELL33" s="28"/>
      <c r="ELM33" s="17"/>
      <c r="ELN33" s="27"/>
      <c r="ELO33" s="27"/>
      <c r="ELP33" s="27"/>
      <c r="ELQ33" s="27"/>
      <c r="ELR33" s="27"/>
      <c r="ELS33" s="27"/>
      <c r="ELT33" s="28"/>
      <c r="ELU33" s="17"/>
      <c r="ELV33" s="27"/>
      <c r="ELW33" s="27"/>
      <c r="ELX33" s="27"/>
      <c r="ELY33" s="27"/>
      <c r="ELZ33" s="27"/>
      <c r="EMA33" s="27"/>
      <c r="EMB33" s="28"/>
      <c r="EMC33" s="17"/>
      <c r="EMD33" s="27"/>
      <c r="EME33" s="27"/>
      <c r="EMF33" s="27"/>
      <c r="EMG33" s="27"/>
      <c r="EMH33" s="27"/>
      <c r="EMI33" s="27"/>
      <c r="EMJ33" s="28"/>
      <c r="EMK33" s="17"/>
      <c r="EML33" s="27"/>
      <c r="EMM33" s="27"/>
      <c r="EMN33" s="27"/>
      <c r="EMO33" s="27"/>
      <c r="EMP33" s="27"/>
      <c r="EMQ33" s="27"/>
      <c r="EMR33" s="28"/>
      <c r="EMS33" s="17"/>
      <c r="EMT33" s="27"/>
      <c r="EMU33" s="27"/>
      <c r="EMV33" s="27"/>
      <c r="EMW33" s="27"/>
      <c r="EMX33" s="27"/>
      <c r="EMY33" s="27"/>
      <c r="EMZ33" s="28"/>
      <c r="ENA33" s="17"/>
      <c r="ENB33" s="27"/>
      <c r="ENC33" s="27"/>
      <c r="END33" s="27"/>
      <c r="ENE33" s="27"/>
      <c r="ENF33" s="27"/>
      <c r="ENG33" s="27"/>
      <c r="ENH33" s="28"/>
      <c r="ENI33" s="17"/>
      <c r="ENJ33" s="27"/>
      <c r="ENK33" s="27"/>
      <c r="ENL33" s="27"/>
      <c r="ENM33" s="27"/>
      <c r="ENN33" s="27"/>
      <c r="ENO33" s="27"/>
      <c r="ENP33" s="28"/>
      <c r="ENQ33" s="17"/>
      <c r="ENR33" s="27"/>
      <c r="ENS33" s="27"/>
      <c r="ENT33" s="27"/>
      <c r="ENU33" s="27"/>
      <c r="ENV33" s="27"/>
      <c r="ENW33" s="27"/>
      <c r="ENX33" s="28"/>
      <c r="ENY33" s="17"/>
      <c r="ENZ33" s="27"/>
      <c r="EOA33" s="27"/>
      <c r="EOB33" s="27"/>
      <c r="EOC33" s="27"/>
      <c r="EOD33" s="27"/>
      <c r="EOE33" s="27"/>
      <c r="EOF33" s="28"/>
      <c r="EOG33" s="17"/>
      <c r="EOH33" s="27"/>
      <c r="EOI33" s="27"/>
      <c r="EOJ33" s="27"/>
      <c r="EOK33" s="27"/>
      <c r="EOL33" s="27"/>
      <c r="EOM33" s="27"/>
      <c r="EON33" s="28"/>
      <c r="EOO33" s="17"/>
      <c r="EOP33" s="27"/>
      <c r="EOQ33" s="27"/>
      <c r="EOR33" s="27"/>
      <c r="EOS33" s="27"/>
      <c r="EOT33" s="27"/>
      <c r="EOU33" s="27"/>
      <c r="EOV33" s="28"/>
      <c r="EOW33" s="17"/>
      <c r="EOX33" s="27"/>
      <c r="EOY33" s="27"/>
      <c r="EOZ33" s="27"/>
      <c r="EPA33" s="27"/>
      <c r="EPB33" s="27"/>
      <c r="EPC33" s="27"/>
      <c r="EPD33" s="28"/>
      <c r="EPE33" s="17"/>
      <c r="EPF33" s="27"/>
      <c r="EPG33" s="27"/>
      <c r="EPH33" s="27"/>
      <c r="EPI33" s="27"/>
      <c r="EPJ33" s="27"/>
      <c r="EPK33" s="27"/>
      <c r="EPL33" s="28"/>
      <c r="EPM33" s="17"/>
      <c r="EPN33" s="27"/>
      <c r="EPO33" s="27"/>
      <c r="EPP33" s="27"/>
      <c r="EPQ33" s="27"/>
      <c r="EPR33" s="27"/>
      <c r="EPS33" s="27"/>
      <c r="EPT33" s="28"/>
      <c r="EPU33" s="17"/>
      <c r="EPV33" s="27"/>
      <c r="EPW33" s="27"/>
      <c r="EPX33" s="27"/>
      <c r="EPY33" s="27"/>
      <c r="EPZ33" s="27"/>
      <c r="EQA33" s="27"/>
      <c r="EQB33" s="28"/>
      <c r="EQC33" s="17"/>
      <c r="EQD33" s="27"/>
      <c r="EQE33" s="27"/>
      <c r="EQF33" s="27"/>
      <c r="EQG33" s="27"/>
      <c r="EQH33" s="27"/>
      <c r="EQI33" s="27"/>
      <c r="EQJ33" s="28"/>
      <c r="EQK33" s="17"/>
      <c r="EQL33" s="27"/>
      <c r="EQM33" s="27"/>
      <c r="EQN33" s="27"/>
      <c r="EQO33" s="27"/>
      <c r="EQP33" s="27"/>
      <c r="EQQ33" s="27"/>
      <c r="EQR33" s="28"/>
      <c r="EQS33" s="17"/>
      <c r="EQT33" s="27"/>
      <c r="EQU33" s="27"/>
      <c r="EQV33" s="27"/>
      <c r="EQW33" s="27"/>
      <c r="EQX33" s="27"/>
      <c r="EQY33" s="27"/>
      <c r="EQZ33" s="28"/>
      <c r="ERA33" s="17"/>
      <c r="ERB33" s="27"/>
      <c r="ERC33" s="27"/>
      <c r="ERD33" s="27"/>
      <c r="ERE33" s="27"/>
      <c r="ERF33" s="27"/>
      <c r="ERG33" s="27"/>
      <c r="ERH33" s="28"/>
      <c r="ERI33" s="17"/>
      <c r="ERJ33" s="27"/>
      <c r="ERK33" s="27"/>
      <c r="ERL33" s="27"/>
      <c r="ERM33" s="27"/>
      <c r="ERN33" s="27"/>
      <c r="ERO33" s="27"/>
      <c r="ERP33" s="28"/>
      <c r="ERQ33" s="17"/>
      <c r="ERR33" s="27"/>
      <c r="ERS33" s="27"/>
      <c r="ERT33" s="27"/>
      <c r="ERU33" s="27"/>
      <c r="ERV33" s="27"/>
      <c r="ERW33" s="27"/>
      <c r="ERX33" s="28"/>
      <c r="ERY33" s="17"/>
      <c r="ERZ33" s="27"/>
      <c r="ESA33" s="27"/>
      <c r="ESB33" s="27"/>
      <c r="ESC33" s="27"/>
      <c r="ESD33" s="27"/>
      <c r="ESE33" s="27"/>
      <c r="ESF33" s="28"/>
      <c r="ESG33" s="17"/>
      <c r="ESH33" s="27"/>
      <c r="ESI33" s="27"/>
      <c r="ESJ33" s="27"/>
      <c r="ESK33" s="27"/>
      <c r="ESL33" s="27"/>
      <c r="ESM33" s="27"/>
      <c r="ESN33" s="28"/>
      <c r="ESO33" s="17"/>
      <c r="ESP33" s="27"/>
      <c r="ESQ33" s="27"/>
      <c r="ESR33" s="27"/>
      <c r="ESS33" s="27"/>
      <c r="EST33" s="27"/>
      <c r="ESU33" s="27"/>
      <c r="ESV33" s="28"/>
      <c r="ESW33" s="17"/>
      <c r="ESX33" s="27"/>
      <c r="ESY33" s="27"/>
      <c r="ESZ33" s="27"/>
      <c r="ETA33" s="27"/>
      <c r="ETB33" s="27"/>
      <c r="ETC33" s="27"/>
      <c r="ETD33" s="28"/>
      <c r="ETE33" s="17"/>
      <c r="ETF33" s="27"/>
      <c r="ETG33" s="27"/>
      <c r="ETH33" s="27"/>
      <c r="ETI33" s="27"/>
      <c r="ETJ33" s="27"/>
      <c r="ETK33" s="27"/>
      <c r="ETL33" s="28"/>
      <c r="ETM33" s="17"/>
      <c r="ETN33" s="27"/>
      <c r="ETO33" s="27"/>
      <c r="ETP33" s="27"/>
      <c r="ETQ33" s="27"/>
      <c r="ETR33" s="27"/>
      <c r="ETS33" s="27"/>
      <c r="ETT33" s="28"/>
      <c r="ETU33" s="17"/>
      <c r="ETV33" s="27"/>
      <c r="ETW33" s="27"/>
      <c r="ETX33" s="27"/>
      <c r="ETY33" s="27"/>
      <c r="ETZ33" s="27"/>
      <c r="EUA33" s="27"/>
      <c r="EUB33" s="28"/>
      <c r="EUC33" s="17"/>
      <c r="EUD33" s="27"/>
      <c r="EUE33" s="27"/>
      <c r="EUF33" s="27"/>
      <c r="EUG33" s="27"/>
      <c r="EUH33" s="27"/>
      <c r="EUI33" s="27"/>
      <c r="EUJ33" s="28"/>
      <c r="EUK33" s="17"/>
      <c r="EUL33" s="27"/>
      <c r="EUM33" s="27"/>
      <c r="EUN33" s="27"/>
      <c r="EUO33" s="27"/>
      <c r="EUP33" s="27"/>
      <c r="EUQ33" s="27"/>
      <c r="EUR33" s="28"/>
      <c r="EUS33" s="17"/>
      <c r="EUT33" s="27"/>
      <c r="EUU33" s="27"/>
      <c r="EUV33" s="27"/>
      <c r="EUW33" s="27"/>
      <c r="EUX33" s="27"/>
      <c r="EUY33" s="27"/>
      <c r="EUZ33" s="28"/>
      <c r="EVA33" s="17"/>
      <c r="EVB33" s="27"/>
      <c r="EVC33" s="27"/>
      <c r="EVD33" s="27"/>
      <c r="EVE33" s="27"/>
      <c r="EVF33" s="27"/>
      <c r="EVG33" s="27"/>
      <c r="EVH33" s="28"/>
      <c r="EVI33" s="17"/>
      <c r="EVJ33" s="27"/>
      <c r="EVK33" s="27"/>
      <c r="EVL33" s="27"/>
      <c r="EVM33" s="27"/>
      <c r="EVN33" s="27"/>
      <c r="EVO33" s="27"/>
      <c r="EVP33" s="28"/>
      <c r="EVQ33" s="17"/>
      <c r="EVR33" s="27"/>
      <c r="EVS33" s="27"/>
      <c r="EVT33" s="27"/>
      <c r="EVU33" s="27"/>
      <c r="EVV33" s="27"/>
      <c r="EVW33" s="27"/>
      <c r="EVX33" s="28"/>
      <c r="EVY33" s="17"/>
      <c r="EVZ33" s="27"/>
      <c r="EWA33" s="27"/>
      <c r="EWB33" s="27"/>
      <c r="EWC33" s="27"/>
      <c r="EWD33" s="27"/>
      <c r="EWE33" s="27"/>
      <c r="EWF33" s="28"/>
      <c r="EWG33" s="17"/>
      <c r="EWH33" s="27"/>
      <c r="EWI33" s="27"/>
      <c r="EWJ33" s="27"/>
      <c r="EWK33" s="27"/>
      <c r="EWL33" s="27"/>
      <c r="EWM33" s="27"/>
      <c r="EWN33" s="28"/>
      <c r="EWO33" s="17"/>
      <c r="EWP33" s="27"/>
      <c r="EWQ33" s="27"/>
      <c r="EWR33" s="27"/>
      <c r="EWS33" s="27"/>
      <c r="EWT33" s="27"/>
      <c r="EWU33" s="27"/>
      <c r="EWV33" s="28"/>
      <c r="EWW33" s="17"/>
      <c r="EWX33" s="27"/>
      <c r="EWY33" s="27"/>
      <c r="EWZ33" s="27"/>
      <c r="EXA33" s="27"/>
      <c r="EXB33" s="27"/>
      <c r="EXC33" s="27"/>
      <c r="EXD33" s="28"/>
      <c r="EXE33" s="17"/>
      <c r="EXF33" s="27"/>
      <c r="EXG33" s="27"/>
      <c r="EXH33" s="27"/>
      <c r="EXI33" s="27"/>
      <c r="EXJ33" s="27"/>
      <c r="EXK33" s="27"/>
      <c r="EXL33" s="28"/>
      <c r="EXM33" s="17"/>
      <c r="EXN33" s="27"/>
      <c r="EXO33" s="27"/>
      <c r="EXP33" s="27"/>
      <c r="EXQ33" s="27"/>
      <c r="EXR33" s="27"/>
      <c r="EXS33" s="27"/>
      <c r="EXT33" s="28"/>
      <c r="EXU33" s="17"/>
      <c r="EXV33" s="27"/>
      <c r="EXW33" s="27"/>
      <c r="EXX33" s="27"/>
      <c r="EXY33" s="27"/>
      <c r="EXZ33" s="27"/>
      <c r="EYA33" s="27"/>
      <c r="EYB33" s="28"/>
      <c r="EYC33" s="17"/>
      <c r="EYD33" s="27"/>
      <c r="EYE33" s="27"/>
      <c r="EYF33" s="27"/>
      <c r="EYG33" s="27"/>
      <c r="EYH33" s="27"/>
      <c r="EYI33" s="27"/>
      <c r="EYJ33" s="28"/>
      <c r="EYK33" s="17"/>
      <c r="EYL33" s="27"/>
      <c r="EYM33" s="27"/>
      <c r="EYN33" s="27"/>
      <c r="EYO33" s="27"/>
      <c r="EYP33" s="27"/>
      <c r="EYQ33" s="27"/>
      <c r="EYR33" s="28"/>
      <c r="EYS33" s="17"/>
      <c r="EYT33" s="27"/>
      <c r="EYU33" s="27"/>
      <c r="EYV33" s="27"/>
      <c r="EYW33" s="27"/>
      <c r="EYX33" s="27"/>
      <c r="EYY33" s="27"/>
      <c r="EYZ33" s="28"/>
      <c r="EZA33" s="17"/>
      <c r="EZB33" s="27"/>
      <c r="EZC33" s="27"/>
      <c r="EZD33" s="27"/>
      <c r="EZE33" s="27"/>
      <c r="EZF33" s="27"/>
      <c r="EZG33" s="27"/>
      <c r="EZH33" s="28"/>
      <c r="EZI33" s="17"/>
      <c r="EZJ33" s="27"/>
      <c r="EZK33" s="27"/>
      <c r="EZL33" s="27"/>
      <c r="EZM33" s="27"/>
      <c r="EZN33" s="27"/>
      <c r="EZO33" s="27"/>
      <c r="EZP33" s="28"/>
      <c r="EZQ33" s="17"/>
      <c r="EZR33" s="27"/>
      <c r="EZS33" s="27"/>
      <c r="EZT33" s="27"/>
      <c r="EZU33" s="27"/>
      <c r="EZV33" s="27"/>
      <c r="EZW33" s="27"/>
      <c r="EZX33" s="28"/>
      <c r="EZY33" s="17"/>
      <c r="EZZ33" s="27"/>
      <c r="FAA33" s="27"/>
      <c r="FAB33" s="27"/>
      <c r="FAC33" s="27"/>
      <c r="FAD33" s="27"/>
      <c r="FAE33" s="27"/>
      <c r="FAF33" s="28"/>
      <c r="FAG33" s="17"/>
      <c r="FAH33" s="27"/>
      <c r="FAI33" s="27"/>
      <c r="FAJ33" s="27"/>
      <c r="FAK33" s="27"/>
      <c r="FAL33" s="27"/>
      <c r="FAM33" s="27"/>
      <c r="FAN33" s="28"/>
      <c r="FAO33" s="17"/>
      <c r="FAP33" s="27"/>
      <c r="FAQ33" s="27"/>
      <c r="FAR33" s="27"/>
      <c r="FAS33" s="27"/>
      <c r="FAT33" s="27"/>
      <c r="FAU33" s="27"/>
      <c r="FAV33" s="28"/>
      <c r="FAW33" s="17"/>
      <c r="FAX33" s="27"/>
      <c r="FAY33" s="27"/>
      <c r="FAZ33" s="27"/>
      <c r="FBA33" s="27"/>
      <c r="FBB33" s="27"/>
      <c r="FBC33" s="27"/>
      <c r="FBD33" s="28"/>
      <c r="FBE33" s="17"/>
      <c r="FBF33" s="27"/>
      <c r="FBG33" s="27"/>
      <c r="FBH33" s="27"/>
      <c r="FBI33" s="27"/>
      <c r="FBJ33" s="27"/>
      <c r="FBK33" s="27"/>
      <c r="FBL33" s="28"/>
      <c r="FBM33" s="17"/>
      <c r="FBN33" s="27"/>
      <c r="FBO33" s="27"/>
      <c r="FBP33" s="27"/>
      <c r="FBQ33" s="27"/>
      <c r="FBR33" s="27"/>
      <c r="FBS33" s="27"/>
      <c r="FBT33" s="28"/>
      <c r="FBU33" s="17"/>
      <c r="FBV33" s="27"/>
      <c r="FBW33" s="27"/>
      <c r="FBX33" s="27"/>
      <c r="FBY33" s="27"/>
      <c r="FBZ33" s="27"/>
      <c r="FCA33" s="27"/>
      <c r="FCB33" s="28"/>
      <c r="FCC33" s="17"/>
      <c r="FCD33" s="27"/>
      <c r="FCE33" s="27"/>
      <c r="FCF33" s="27"/>
      <c r="FCG33" s="27"/>
      <c r="FCH33" s="27"/>
      <c r="FCI33" s="27"/>
      <c r="FCJ33" s="28"/>
      <c r="FCK33" s="17"/>
      <c r="FCL33" s="27"/>
      <c r="FCM33" s="27"/>
      <c r="FCN33" s="27"/>
      <c r="FCO33" s="27"/>
      <c r="FCP33" s="27"/>
      <c r="FCQ33" s="27"/>
      <c r="FCR33" s="28"/>
      <c r="FCS33" s="17"/>
      <c r="FCT33" s="27"/>
      <c r="FCU33" s="27"/>
      <c r="FCV33" s="27"/>
      <c r="FCW33" s="27"/>
      <c r="FCX33" s="27"/>
      <c r="FCY33" s="27"/>
      <c r="FCZ33" s="28"/>
      <c r="FDA33" s="17"/>
      <c r="FDB33" s="27"/>
      <c r="FDC33" s="27"/>
      <c r="FDD33" s="27"/>
      <c r="FDE33" s="27"/>
      <c r="FDF33" s="27"/>
      <c r="FDG33" s="27"/>
      <c r="FDH33" s="28"/>
      <c r="FDI33" s="17"/>
      <c r="FDJ33" s="27"/>
      <c r="FDK33" s="27"/>
      <c r="FDL33" s="27"/>
      <c r="FDM33" s="27"/>
      <c r="FDN33" s="27"/>
      <c r="FDO33" s="27"/>
      <c r="FDP33" s="28"/>
      <c r="FDQ33" s="17"/>
      <c r="FDR33" s="27"/>
      <c r="FDS33" s="27"/>
      <c r="FDT33" s="27"/>
      <c r="FDU33" s="27"/>
      <c r="FDV33" s="27"/>
      <c r="FDW33" s="27"/>
      <c r="FDX33" s="28"/>
      <c r="FDY33" s="17"/>
      <c r="FDZ33" s="27"/>
      <c r="FEA33" s="27"/>
      <c r="FEB33" s="27"/>
      <c r="FEC33" s="27"/>
      <c r="FED33" s="27"/>
      <c r="FEE33" s="27"/>
      <c r="FEF33" s="28"/>
      <c r="FEG33" s="17"/>
      <c r="FEH33" s="27"/>
      <c r="FEI33" s="27"/>
      <c r="FEJ33" s="27"/>
      <c r="FEK33" s="27"/>
      <c r="FEL33" s="27"/>
      <c r="FEM33" s="27"/>
      <c r="FEN33" s="28"/>
      <c r="FEO33" s="17"/>
      <c r="FEP33" s="27"/>
      <c r="FEQ33" s="27"/>
      <c r="FER33" s="27"/>
      <c r="FES33" s="27"/>
      <c r="FET33" s="27"/>
      <c r="FEU33" s="27"/>
      <c r="FEV33" s="28"/>
      <c r="FEW33" s="17"/>
      <c r="FEX33" s="27"/>
      <c r="FEY33" s="27"/>
      <c r="FEZ33" s="27"/>
      <c r="FFA33" s="27"/>
      <c r="FFB33" s="27"/>
      <c r="FFC33" s="27"/>
      <c r="FFD33" s="28"/>
      <c r="FFE33" s="17"/>
      <c r="FFF33" s="27"/>
      <c r="FFG33" s="27"/>
      <c r="FFH33" s="27"/>
      <c r="FFI33" s="27"/>
      <c r="FFJ33" s="27"/>
      <c r="FFK33" s="27"/>
      <c r="FFL33" s="28"/>
      <c r="FFM33" s="17"/>
      <c r="FFN33" s="27"/>
      <c r="FFO33" s="27"/>
      <c r="FFP33" s="27"/>
      <c r="FFQ33" s="27"/>
      <c r="FFR33" s="27"/>
      <c r="FFS33" s="27"/>
      <c r="FFT33" s="28"/>
      <c r="FFU33" s="17"/>
      <c r="FFV33" s="27"/>
      <c r="FFW33" s="27"/>
      <c r="FFX33" s="27"/>
      <c r="FFY33" s="27"/>
      <c r="FFZ33" s="27"/>
      <c r="FGA33" s="27"/>
      <c r="FGB33" s="28"/>
      <c r="FGC33" s="17"/>
      <c r="FGD33" s="27"/>
      <c r="FGE33" s="27"/>
      <c r="FGF33" s="27"/>
      <c r="FGG33" s="27"/>
      <c r="FGH33" s="27"/>
      <c r="FGI33" s="27"/>
      <c r="FGJ33" s="28"/>
      <c r="FGK33" s="17"/>
      <c r="FGL33" s="27"/>
      <c r="FGM33" s="27"/>
      <c r="FGN33" s="27"/>
      <c r="FGO33" s="27"/>
      <c r="FGP33" s="27"/>
      <c r="FGQ33" s="27"/>
      <c r="FGR33" s="28"/>
      <c r="FGS33" s="17"/>
      <c r="FGT33" s="27"/>
      <c r="FGU33" s="27"/>
      <c r="FGV33" s="27"/>
      <c r="FGW33" s="27"/>
      <c r="FGX33" s="27"/>
      <c r="FGY33" s="27"/>
      <c r="FGZ33" s="28"/>
      <c r="FHA33" s="17"/>
      <c r="FHB33" s="27"/>
      <c r="FHC33" s="27"/>
      <c r="FHD33" s="27"/>
      <c r="FHE33" s="27"/>
      <c r="FHF33" s="27"/>
      <c r="FHG33" s="27"/>
      <c r="FHH33" s="28"/>
      <c r="FHI33" s="17"/>
      <c r="FHJ33" s="27"/>
      <c r="FHK33" s="27"/>
      <c r="FHL33" s="27"/>
      <c r="FHM33" s="27"/>
      <c r="FHN33" s="27"/>
      <c r="FHO33" s="27"/>
      <c r="FHP33" s="28"/>
      <c r="FHQ33" s="17"/>
      <c r="FHR33" s="27"/>
      <c r="FHS33" s="27"/>
      <c r="FHT33" s="27"/>
      <c r="FHU33" s="27"/>
      <c r="FHV33" s="27"/>
      <c r="FHW33" s="27"/>
      <c r="FHX33" s="28"/>
      <c r="FHY33" s="17"/>
      <c r="FHZ33" s="27"/>
      <c r="FIA33" s="27"/>
      <c r="FIB33" s="27"/>
      <c r="FIC33" s="27"/>
      <c r="FID33" s="27"/>
      <c r="FIE33" s="27"/>
      <c r="FIF33" s="28"/>
      <c r="FIG33" s="17"/>
      <c r="FIH33" s="27"/>
      <c r="FII33" s="27"/>
      <c r="FIJ33" s="27"/>
      <c r="FIK33" s="27"/>
      <c r="FIL33" s="27"/>
      <c r="FIM33" s="27"/>
      <c r="FIN33" s="28"/>
      <c r="FIO33" s="17"/>
      <c r="FIP33" s="27"/>
      <c r="FIQ33" s="27"/>
      <c r="FIR33" s="27"/>
      <c r="FIS33" s="27"/>
      <c r="FIT33" s="27"/>
      <c r="FIU33" s="27"/>
      <c r="FIV33" s="28"/>
      <c r="FIW33" s="17"/>
      <c r="FIX33" s="27"/>
      <c r="FIY33" s="27"/>
      <c r="FIZ33" s="27"/>
      <c r="FJA33" s="27"/>
      <c r="FJB33" s="27"/>
      <c r="FJC33" s="27"/>
      <c r="FJD33" s="28"/>
      <c r="FJE33" s="17"/>
      <c r="FJF33" s="27"/>
      <c r="FJG33" s="27"/>
      <c r="FJH33" s="27"/>
      <c r="FJI33" s="27"/>
      <c r="FJJ33" s="27"/>
      <c r="FJK33" s="27"/>
      <c r="FJL33" s="28"/>
      <c r="FJM33" s="17"/>
      <c r="FJN33" s="27"/>
      <c r="FJO33" s="27"/>
      <c r="FJP33" s="27"/>
      <c r="FJQ33" s="27"/>
      <c r="FJR33" s="27"/>
      <c r="FJS33" s="27"/>
      <c r="FJT33" s="28"/>
      <c r="FJU33" s="17"/>
      <c r="FJV33" s="27"/>
      <c r="FJW33" s="27"/>
      <c r="FJX33" s="27"/>
      <c r="FJY33" s="27"/>
      <c r="FJZ33" s="27"/>
      <c r="FKA33" s="27"/>
      <c r="FKB33" s="28"/>
      <c r="FKC33" s="17"/>
      <c r="FKD33" s="27"/>
      <c r="FKE33" s="27"/>
      <c r="FKF33" s="27"/>
      <c r="FKG33" s="27"/>
      <c r="FKH33" s="27"/>
      <c r="FKI33" s="27"/>
      <c r="FKJ33" s="28"/>
      <c r="FKK33" s="17"/>
      <c r="FKL33" s="27"/>
      <c r="FKM33" s="27"/>
      <c r="FKN33" s="27"/>
      <c r="FKO33" s="27"/>
      <c r="FKP33" s="27"/>
      <c r="FKQ33" s="27"/>
      <c r="FKR33" s="28"/>
      <c r="FKS33" s="17"/>
      <c r="FKT33" s="27"/>
      <c r="FKU33" s="27"/>
      <c r="FKV33" s="27"/>
      <c r="FKW33" s="27"/>
      <c r="FKX33" s="27"/>
      <c r="FKY33" s="27"/>
      <c r="FKZ33" s="28"/>
      <c r="FLA33" s="17"/>
      <c r="FLB33" s="27"/>
      <c r="FLC33" s="27"/>
      <c r="FLD33" s="27"/>
      <c r="FLE33" s="27"/>
      <c r="FLF33" s="27"/>
      <c r="FLG33" s="27"/>
      <c r="FLH33" s="28"/>
      <c r="FLI33" s="17"/>
      <c r="FLJ33" s="27"/>
      <c r="FLK33" s="27"/>
      <c r="FLL33" s="27"/>
      <c r="FLM33" s="27"/>
      <c r="FLN33" s="27"/>
      <c r="FLO33" s="27"/>
      <c r="FLP33" s="28"/>
      <c r="FLQ33" s="17"/>
      <c r="FLR33" s="27"/>
      <c r="FLS33" s="27"/>
      <c r="FLT33" s="27"/>
      <c r="FLU33" s="27"/>
      <c r="FLV33" s="27"/>
      <c r="FLW33" s="27"/>
      <c r="FLX33" s="28"/>
      <c r="FLY33" s="17"/>
      <c r="FLZ33" s="27"/>
      <c r="FMA33" s="27"/>
      <c r="FMB33" s="27"/>
      <c r="FMC33" s="27"/>
      <c r="FMD33" s="27"/>
      <c r="FME33" s="27"/>
      <c r="FMF33" s="28"/>
      <c r="FMG33" s="17"/>
      <c r="FMH33" s="27"/>
      <c r="FMI33" s="27"/>
      <c r="FMJ33" s="27"/>
      <c r="FMK33" s="27"/>
      <c r="FML33" s="27"/>
      <c r="FMM33" s="27"/>
      <c r="FMN33" s="28"/>
      <c r="FMO33" s="17"/>
      <c r="FMP33" s="27"/>
      <c r="FMQ33" s="27"/>
      <c r="FMR33" s="27"/>
      <c r="FMS33" s="27"/>
      <c r="FMT33" s="27"/>
      <c r="FMU33" s="27"/>
      <c r="FMV33" s="28"/>
      <c r="FMW33" s="17"/>
      <c r="FMX33" s="27"/>
      <c r="FMY33" s="27"/>
      <c r="FMZ33" s="27"/>
      <c r="FNA33" s="27"/>
      <c r="FNB33" s="27"/>
      <c r="FNC33" s="27"/>
      <c r="FND33" s="28"/>
      <c r="FNE33" s="17"/>
      <c r="FNF33" s="27"/>
      <c r="FNG33" s="27"/>
      <c r="FNH33" s="27"/>
      <c r="FNI33" s="27"/>
      <c r="FNJ33" s="27"/>
      <c r="FNK33" s="27"/>
      <c r="FNL33" s="28"/>
      <c r="FNM33" s="17"/>
      <c r="FNN33" s="27"/>
      <c r="FNO33" s="27"/>
      <c r="FNP33" s="27"/>
      <c r="FNQ33" s="27"/>
      <c r="FNR33" s="27"/>
      <c r="FNS33" s="27"/>
      <c r="FNT33" s="28"/>
      <c r="FNU33" s="17"/>
      <c r="FNV33" s="27"/>
      <c r="FNW33" s="27"/>
      <c r="FNX33" s="27"/>
      <c r="FNY33" s="27"/>
      <c r="FNZ33" s="27"/>
      <c r="FOA33" s="27"/>
      <c r="FOB33" s="28"/>
      <c r="FOC33" s="17"/>
      <c r="FOD33" s="27"/>
      <c r="FOE33" s="27"/>
      <c r="FOF33" s="27"/>
      <c r="FOG33" s="27"/>
      <c r="FOH33" s="27"/>
      <c r="FOI33" s="27"/>
      <c r="FOJ33" s="28"/>
      <c r="FOK33" s="17"/>
      <c r="FOL33" s="27"/>
      <c r="FOM33" s="27"/>
      <c r="FON33" s="27"/>
      <c r="FOO33" s="27"/>
      <c r="FOP33" s="27"/>
      <c r="FOQ33" s="27"/>
      <c r="FOR33" s="28"/>
      <c r="FOS33" s="17"/>
      <c r="FOT33" s="27"/>
      <c r="FOU33" s="27"/>
      <c r="FOV33" s="27"/>
      <c r="FOW33" s="27"/>
      <c r="FOX33" s="27"/>
      <c r="FOY33" s="27"/>
      <c r="FOZ33" s="28"/>
      <c r="FPA33" s="17"/>
      <c r="FPB33" s="27"/>
      <c r="FPC33" s="27"/>
      <c r="FPD33" s="27"/>
      <c r="FPE33" s="27"/>
      <c r="FPF33" s="27"/>
      <c r="FPG33" s="27"/>
      <c r="FPH33" s="28"/>
      <c r="FPI33" s="17"/>
      <c r="FPJ33" s="27"/>
      <c r="FPK33" s="27"/>
      <c r="FPL33" s="27"/>
      <c r="FPM33" s="27"/>
      <c r="FPN33" s="27"/>
      <c r="FPO33" s="27"/>
      <c r="FPP33" s="28"/>
      <c r="FPQ33" s="17"/>
      <c r="FPR33" s="27"/>
      <c r="FPS33" s="27"/>
      <c r="FPT33" s="27"/>
      <c r="FPU33" s="27"/>
      <c r="FPV33" s="27"/>
      <c r="FPW33" s="27"/>
      <c r="FPX33" s="28"/>
      <c r="FPY33" s="17"/>
      <c r="FPZ33" s="27"/>
      <c r="FQA33" s="27"/>
      <c r="FQB33" s="27"/>
      <c r="FQC33" s="27"/>
      <c r="FQD33" s="27"/>
      <c r="FQE33" s="27"/>
      <c r="FQF33" s="28"/>
      <c r="FQG33" s="17"/>
      <c r="FQH33" s="27"/>
      <c r="FQI33" s="27"/>
      <c r="FQJ33" s="27"/>
      <c r="FQK33" s="27"/>
      <c r="FQL33" s="27"/>
      <c r="FQM33" s="27"/>
      <c r="FQN33" s="28"/>
      <c r="FQO33" s="17"/>
      <c r="FQP33" s="27"/>
      <c r="FQQ33" s="27"/>
      <c r="FQR33" s="27"/>
      <c r="FQS33" s="27"/>
      <c r="FQT33" s="27"/>
      <c r="FQU33" s="27"/>
      <c r="FQV33" s="28"/>
      <c r="FQW33" s="17"/>
      <c r="FQX33" s="27"/>
      <c r="FQY33" s="27"/>
      <c r="FQZ33" s="27"/>
      <c r="FRA33" s="27"/>
      <c r="FRB33" s="27"/>
      <c r="FRC33" s="27"/>
      <c r="FRD33" s="28"/>
      <c r="FRE33" s="17"/>
      <c r="FRF33" s="27"/>
      <c r="FRG33" s="27"/>
      <c r="FRH33" s="27"/>
      <c r="FRI33" s="27"/>
      <c r="FRJ33" s="27"/>
      <c r="FRK33" s="27"/>
      <c r="FRL33" s="28"/>
      <c r="FRM33" s="17"/>
      <c r="FRN33" s="27"/>
      <c r="FRO33" s="27"/>
      <c r="FRP33" s="27"/>
      <c r="FRQ33" s="27"/>
      <c r="FRR33" s="27"/>
      <c r="FRS33" s="27"/>
      <c r="FRT33" s="28"/>
      <c r="FRU33" s="17"/>
      <c r="FRV33" s="27"/>
      <c r="FRW33" s="27"/>
      <c r="FRX33" s="27"/>
      <c r="FRY33" s="27"/>
      <c r="FRZ33" s="27"/>
      <c r="FSA33" s="27"/>
      <c r="FSB33" s="28"/>
      <c r="FSC33" s="17"/>
      <c r="FSD33" s="27"/>
      <c r="FSE33" s="27"/>
      <c r="FSF33" s="27"/>
      <c r="FSG33" s="27"/>
      <c r="FSH33" s="27"/>
      <c r="FSI33" s="27"/>
      <c r="FSJ33" s="28"/>
      <c r="FSK33" s="17"/>
      <c r="FSL33" s="27"/>
      <c r="FSM33" s="27"/>
      <c r="FSN33" s="27"/>
      <c r="FSO33" s="27"/>
      <c r="FSP33" s="27"/>
      <c r="FSQ33" s="27"/>
      <c r="FSR33" s="28"/>
      <c r="FSS33" s="17"/>
      <c r="FST33" s="27"/>
      <c r="FSU33" s="27"/>
      <c r="FSV33" s="27"/>
      <c r="FSW33" s="27"/>
      <c r="FSX33" s="27"/>
      <c r="FSY33" s="27"/>
      <c r="FSZ33" s="28"/>
      <c r="FTA33" s="17"/>
      <c r="FTB33" s="27"/>
      <c r="FTC33" s="27"/>
      <c r="FTD33" s="27"/>
      <c r="FTE33" s="27"/>
      <c r="FTF33" s="27"/>
      <c r="FTG33" s="27"/>
      <c r="FTH33" s="28"/>
      <c r="FTI33" s="17"/>
      <c r="FTJ33" s="27"/>
      <c r="FTK33" s="27"/>
      <c r="FTL33" s="27"/>
      <c r="FTM33" s="27"/>
      <c r="FTN33" s="27"/>
      <c r="FTO33" s="27"/>
      <c r="FTP33" s="28"/>
      <c r="FTQ33" s="17"/>
      <c r="FTR33" s="27"/>
      <c r="FTS33" s="27"/>
      <c r="FTT33" s="27"/>
      <c r="FTU33" s="27"/>
      <c r="FTV33" s="27"/>
      <c r="FTW33" s="27"/>
      <c r="FTX33" s="28"/>
      <c r="FTY33" s="17"/>
      <c r="FTZ33" s="27"/>
      <c r="FUA33" s="27"/>
      <c r="FUB33" s="27"/>
      <c r="FUC33" s="27"/>
      <c r="FUD33" s="27"/>
      <c r="FUE33" s="27"/>
      <c r="FUF33" s="28"/>
      <c r="FUG33" s="17"/>
      <c r="FUH33" s="27"/>
      <c r="FUI33" s="27"/>
      <c r="FUJ33" s="27"/>
      <c r="FUK33" s="27"/>
      <c r="FUL33" s="27"/>
      <c r="FUM33" s="27"/>
      <c r="FUN33" s="28"/>
      <c r="FUO33" s="17"/>
      <c r="FUP33" s="27"/>
      <c r="FUQ33" s="27"/>
      <c r="FUR33" s="27"/>
      <c r="FUS33" s="27"/>
      <c r="FUT33" s="27"/>
      <c r="FUU33" s="27"/>
      <c r="FUV33" s="28"/>
      <c r="FUW33" s="17"/>
      <c r="FUX33" s="27"/>
      <c r="FUY33" s="27"/>
      <c r="FUZ33" s="27"/>
      <c r="FVA33" s="27"/>
      <c r="FVB33" s="27"/>
      <c r="FVC33" s="27"/>
      <c r="FVD33" s="28"/>
      <c r="FVE33" s="17"/>
      <c r="FVF33" s="27"/>
      <c r="FVG33" s="27"/>
      <c r="FVH33" s="27"/>
      <c r="FVI33" s="27"/>
      <c r="FVJ33" s="27"/>
      <c r="FVK33" s="27"/>
      <c r="FVL33" s="28"/>
      <c r="FVM33" s="17"/>
      <c r="FVN33" s="27"/>
      <c r="FVO33" s="27"/>
      <c r="FVP33" s="27"/>
      <c r="FVQ33" s="27"/>
      <c r="FVR33" s="27"/>
      <c r="FVS33" s="27"/>
      <c r="FVT33" s="28"/>
      <c r="FVU33" s="17"/>
      <c r="FVV33" s="27"/>
      <c r="FVW33" s="27"/>
      <c r="FVX33" s="27"/>
      <c r="FVY33" s="27"/>
      <c r="FVZ33" s="27"/>
      <c r="FWA33" s="27"/>
      <c r="FWB33" s="28"/>
      <c r="FWC33" s="17"/>
      <c r="FWD33" s="27"/>
      <c r="FWE33" s="27"/>
      <c r="FWF33" s="27"/>
      <c r="FWG33" s="27"/>
      <c r="FWH33" s="27"/>
      <c r="FWI33" s="27"/>
      <c r="FWJ33" s="28"/>
      <c r="FWK33" s="17"/>
      <c r="FWL33" s="27"/>
      <c r="FWM33" s="27"/>
      <c r="FWN33" s="27"/>
      <c r="FWO33" s="27"/>
      <c r="FWP33" s="27"/>
      <c r="FWQ33" s="27"/>
      <c r="FWR33" s="28"/>
      <c r="FWS33" s="17"/>
      <c r="FWT33" s="27"/>
      <c r="FWU33" s="27"/>
      <c r="FWV33" s="27"/>
      <c r="FWW33" s="27"/>
      <c r="FWX33" s="27"/>
      <c r="FWY33" s="27"/>
      <c r="FWZ33" s="28"/>
      <c r="FXA33" s="17"/>
      <c r="FXB33" s="27"/>
      <c r="FXC33" s="27"/>
      <c r="FXD33" s="27"/>
      <c r="FXE33" s="27"/>
      <c r="FXF33" s="27"/>
      <c r="FXG33" s="27"/>
      <c r="FXH33" s="28"/>
      <c r="FXI33" s="17"/>
      <c r="FXJ33" s="27"/>
      <c r="FXK33" s="27"/>
      <c r="FXL33" s="27"/>
      <c r="FXM33" s="27"/>
      <c r="FXN33" s="27"/>
      <c r="FXO33" s="27"/>
      <c r="FXP33" s="28"/>
      <c r="FXQ33" s="17"/>
      <c r="FXR33" s="27"/>
      <c r="FXS33" s="27"/>
      <c r="FXT33" s="27"/>
      <c r="FXU33" s="27"/>
      <c r="FXV33" s="27"/>
      <c r="FXW33" s="27"/>
      <c r="FXX33" s="28"/>
      <c r="FXY33" s="17"/>
      <c r="FXZ33" s="27"/>
      <c r="FYA33" s="27"/>
      <c r="FYB33" s="27"/>
      <c r="FYC33" s="27"/>
      <c r="FYD33" s="27"/>
      <c r="FYE33" s="27"/>
      <c r="FYF33" s="28"/>
      <c r="FYG33" s="17"/>
      <c r="FYH33" s="27"/>
      <c r="FYI33" s="27"/>
      <c r="FYJ33" s="27"/>
      <c r="FYK33" s="27"/>
      <c r="FYL33" s="27"/>
      <c r="FYM33" s="27"/>
      <c r="FYN33" s="28"/>
      <c r="FYO33" s="17"/>
      <c r="FYP33" s="27"/>
      <c r="FYQ33" s="27"/>
      <c r="FYR33" s="27"/>
      <c r="FYS33" s="27"/>
      <c r="FYT33" s="27"/>
      <c r="FYU33" s="27"/>
      <c r="FYV33" s="28"/>
      <c r="FYW33" s="17"/>
      <c r="FYX33" s="27"/>
      <c r="FYY33" s="27"/>
      <c r="FYZ33" s="27"/>
      <c r="FZA33" s="27"/>
      <c r="FZB33" s="27"/>
      <c r="FZC33" s="27"/>
      <c r="FZD33" s="28"/>
      <c r="FZE33" s="17"/>
      <c r="FZF33" s="27"/>
      <c r="FZG33" s="27"/>
      <c r="FZH33" s="27"/>
      <c r="FZI33" s="27"/>
      <c r="FZJ33" s="27"/>
      <c r="FZK33" s="27"/>
      <c r="FZL33" s="28"/>
      <c r="FZM33" s="17"/>
      <c r="FZN33" s="27"/>
      <c r="FZO33" s="27"/>
      <c r="FZP33" s="27"/>
      <c r="FZQ33" s="27"/>
      <c r="FZR33" s="27"/>
      <c r="FZS33" s="27"/>
      <c r="FZT33" s="28"/>
      <c r="FZU33" s="17"/>
      <c r="FZV33" s="27"/>
      <c r="FZW33" s="27"/>
      <c r="FZX33" s="27"/>
      <c r="FZY33" s="27"/>
      <c r="FZZ33" s="27"/>
      <c r="GAA33" s="27"/>
      <c r="GAB33" s="28"/>
      <c r="GAC33" s="17"/>
      <c r="GAD33" s="27"/>
      <c r="GAE33" s="27"/>
      <c r="GAF33" s="27"/>
      <c r="GAG33" s="27"/>
      <c r="GAH33" s="27"/>
      <c r="GAI33" s="27"/>
      <c r="GAJ33" s="28"/>
      <c r="GAK33" s="17"/>
      <c r="GAL33" s="27"/>
      <c r="GAM33" s="27"/>
      <c r="GAN33" s="27"/>
      <c r="GAO33" s="27"/>
      <c r="GAP33" s="27"/>
      <c r="GAQ33" s="27"/>
      <c r="GAR33" s="28"/>
      <c r="GAS33" s="17"/>
      <c r="GAT33" s="27"/>
      <c r="GAU33" s="27"/>
      <c r="GAV33" s="27"/>
      <c r="GAW33" s="27"/>
      <c r="GAX33" s="27"/>
      <c r="GAY33" s="27"/>
      <c r="GAZ33" s="28"/>
      <c r="GBA33" s="17"/>
      <c r="GBB33" s="27"/>
      <c r="GBC33" s="27"/>
      <c r="GBD33" s="27"/>
      <c r="GBE33" s="27"/>
      <c r="GBF33" s="27"/>
      <c r="GBG33" s="27"/>
      <c r="GBH33" s="28"/>
      <c r="GBI33" s="17"/>
      <c r="GBJ33" s="27"/>
      <c r="GBK33" s="27"/>
      <c r="GBL33" s="27"/>
      <c r="GBM33" s="27"/>
      <c r="GBN33" s="27"/>
      <c r="GBO33" s="27"/>
      <c r="GBP33" s="28"/>
      <c r="GBQ33" s="17"/>
      <c r="GBR33" s="27"/>
      <c r="GBS33" s="27"/>
      <c r="GBT33" s="27"/>
      <c r="GBU33" s="27"/>
      <c r="GBV33" s="27"/>
      <c r="GBW33" s="27"/>
      <c r="GBX33" s="28"/>
      <c r="GBY33" s="17"/>
      <c r="GBZ33" s="27"/>
      <c r="GCA33" s="27"/>
      <c r="GCB33" s="27"/>
      <c r="GCC33" s="27"/>
      <c r="GCD33" s="27"/>
      <c r="GCE33" s="27"/>
      <c r="GCF33" s="28"/>
      <c r="GCG33" s="17"/>
      <c r="GCH33" s="27"/>
      <c r="GCI33" s="27"/>
      <c r="GCJ33" s="27"/>
      <c r="GCK33" s="27"/>
      <c r="GCL33" s="27"/>
      <c r="GCM33" s="27"/>
      <c r="GCN33" s="28"/>
      <c r="GCO33" s="17"/>
      <c r="GCP33" s="27"/>
      <c r="GCQ33" s="27"/>
      <c r="GCR33" s="27"/>
      <c r="GCS33" s="27"/>
      <c r="GCT33" s="27"/>
      <c r="GCU33" s="27"/>
      <c r="GCV33" s="28"/>
      <c r="GCW33" s="17"/>
      <c r="GCX33" s="27"/>
      <c r="GCY33" s="27"/>
      <c r="GCZ33" s="27"/>
      <c r="GDA33" s="27"/>
      <c r="GDB33" s="27"/>
      <c r="GDC33" s="27"/>
      <c r="GDD33" s="28"/>
      <c r="GDE33" s="17"/>
      <c r="GDF33" s="27"/>
      <c r="GDG33" s="27"/>
      <c r="GDH33" s="27"/>
      <c r="GDI33" s="27"/>
      <c r="GDJ33" s="27"/>
      <c r="GDK33" s="27"/>
      <c r="GDL33" s="28"/>
      <c r="GDM33" s="17"/>
      <c r="GDN33" s="27"/>
      <c r="GDO33" s="27"/>
      <c r="GDP33" s="27"/>
      <c r="GDQ33" s="27"/>
      <c r="GDR33" s="27"/>
      <c r="GDS33" s="27"/>
      <c r="GDT33" s="28"/>
      <c r="GDU33" s="17"/>
      <c r="GDV33" s="27"/>
      <c r="GDW33" s="27"/>
      <c r="GDX33" s="27"/>
      <c r="GDY33" s="27"/>
      <c r="GDZ33" s="27"/>
      <c r="GEA33" s="27"/>
      <c r="GEB33" s="28"/>
      <c r="GEC33" s="17"/>
      <c r="GED33" s="27"/>
      <c r="GEE33" s="27"/>
      <c r="GEF33" s="27"/>
      <c r="GEG33" s="27"/>
      <c r="GEH33" s="27"/>
      <c r="GEI33" s="27"/>
      <c r="GEJ33" s="28"/>
      <c r="GEK33" s="17"/>
      <c r="GEL33" s="27"/>
      <c r="GEM33" s="27"/>
      <c r="GEN33" s="27"/>
      <c r="GEO33" s="27"/>
      <c r="GEP33" s="27"/>
      <c r="GEQ33" s="27"/>
      <c r="GER33" s="28"/>
      <c r="GES33" s="17"/>
      <c r="GET33" s="27"/>
      <c r="GEU33" s="27"/>
      <c r="GEV33" s="27"/>
      <c r="GEW33" s="27"/>
      <c r="GEX33" s="27"/>
      <c r="GEY33" s="27"/>
      <c r="GEZ33" s="28"/>
      <c r="GFA33" s="17"/>
      <c r="GFB33" s="27"/>
      <c r="GFC33" s="27"/>
      <c r="GFD33" s="27"/>
      <c r="GFE33" s="27"/>
      <c r="GFF33" s="27"/>
      <c r="GFG33" s="27"/>
      <c r="GFH33" s="28"/>
      <c r="GFI33" s="17"/>
      <c r="GFJ33" s="27"/>
      <c r="GFK33" s="27"/>
      <c r="GFL33" s="27"/>
      <c r="GFM33" s="27"/>
      <c r="GFN33" s="27"/>
      <c r="GFO33" s="27"/>
      <c r="GFP33" s="28"/>
      <c r="GFQ33" s="17"/>
      <c r="GFR33" s="27"/>
      <c r="GFS33" s="27"/>
      <c r="GFT33" s="27"/>
      <c r="GFU33" s="27"/>
      <c r="GFV33" s="27"/>
      <c r="GFW33" s="27"/>
      <c r="GFX33" s="28"/>
      <c r="GFY33" s="17"/>
      <c r="GFZ33" s="27"/>
      <c r="GGA33" s="27"/>
      <c r="GGB33" s="27"/>
      <c r="GGC33" s="27"/>
      <c r="GGD33" s="27"/>
      <c r="GGE33" s="27"/>
      <c r="GGF33" s="28"/>
      <c r="GGG33" s="17"/>
      <c r="GGH33" s="27"/>
      <c r="GGI33" s="27"/>
      <c r="GGJ33" s="27"/>
      <c r="GGK33" s="27"/>
      <c r="GGL33" s="27"/>
      <c r="GGM33" s="27"/>
      <c r="GGN33" s="28"/>
      <c r="GGO33" s="17"/>
      <c r="GGP33" s="27"/>
      <c r="GGQ33" s="27"/>
      <c r="GGR33" s="27"/>
      <c r="GGS33" s="27"/>
      <c r="GGT33" s="27"/>
      <c r="GGU33" s="27"/>
      <c r="GGV33" s="28"/>
      <c r="GGW33" s="17"/>
      <c r="GGX33" s="27"/>
      <c r="GGY33" s="27"/>
      <c r="GGZ33" s="27"/>
      <c r="GHA33" s="27"/>
      <c r="GHB33" s="27"/>
      <c r="GHC33" s="27"/>
      <c r="GHD33" s="28"/>
      <c r="GHE33" s="17"/>
      <c r="GHF33" s="27"/>
      <c r="GHG33" s="27"/>
      <c r="GHH33" s="27"/>
      <c r="GHI33" s="27"/>
      <c r="GHJ33" s="27"/>
      <c r="GHK33" s="27"/>
      <c r="GHL33" s="28"/>
      <c r="GHM33" s="17"/>
      <c r="GHN33" s="27"/>
      <c r="GHO33" s="27"/>
      <c r="GHP33" s="27"/>
      <c r="GHQ33" s="27"/>
      <c r="GHR33" s="27"/>
      <c r="GHS33" s="27"/>
      <c r="GHT33" s="28"/>
      <c r="GHU33" s="17"/>
      <c r="GHV33" s="27"/>
      <c r="GHW33" s="27"/>
      <c r="GHX33" s="27"/>
      <c r="GHY33" s="27"/>
      <c r="GHZ33" s="27"/>
      <c r="GIA33" s="27"/>
      <c r="GIB33" s="28"/>
      <c r="GIC33" s="17"/>
      <c r="GID33" s="27"/>
      <c r="GIE33" s="27"/>
      <c r="GIF33" s="27"/>
      <c r="GIG33" s="27"/>
      <c r="GIH33" s="27"/>
      <c r="GII33" s="27"/>
      <c r="GIJ33" s="28"/>
      <c r="GIK33" s="17"/>
      <c r="GIL33" s="27"/>
      <c r="GIM33" s="27"/>
      <c r="GIN33" s="27"/>
      <c r="GIO33" s="27"/>
      <c r="GIP33" s="27"/>
      <c r="GIQ33" s="27"/>
      <c r="GIR33" s="28"/>
      <c r="GIS33" s="17"/>
      <c r="GIT33" s="27"/>
      <c r="GIU33" s="27"/>
      <c r="GIV33" s="27"/>
      <c r="GIW33" s="27"/>
      <c r="GIX33" s="27"/>
      <c r="GIY33" s="27"/>
      <c r="GIZ33" s="28"/>
      <c r="GJA33" s="17"/>
      <c r="GJB33" s="27"/>
      <c r="GJC33" s="27"/>
      <c r="GJD33" s="27"/>
      <c r="GJE33" s="27"/>
      <c r="GJF33" s="27"/>
      <c r="GJG33" s="27"/>
      <c r="GJH33" s="28"/>
      <c r="GJI33" s="17"/>
      <c r="GJJ33" s="27"/>
      <c r="GJK33" s="27"/>
      <c r="GJL33" s="27"/>
      <c r="GJM33" s="27"/>
      <c r="GJN33" s="27"/>
      <c r="GJO33" s="27"/>
      <c r="GJP33" s="28"/>
      <c r="GJQ33" s="17"/>
      <c r="GJR33" s="27"/>
      <c r="GJS33" s="27"/>
      <c r="GJT33" s="27"/>
      <c r="GJU33" s="27"/>
      <c r="GJV33" s="27"/>
      <c r="GJW33" s="27"/>
      <c r="GJX33" s="28"/>
      <c r="GJY33" s="17"/>
      <c r="GJZ33" s="27"/>
      <c r="GKA33" s="27"/>
      <c r="GKB33" s="27"/>
      <c r="GKC33" s="27"/>
      <c r="GKD33" s="27"/>
      <c r="GKE33" s="27"/>
      <c r="GKF33" s="28"/>
      <c r="GKG33" s="17"/>
      <c r="GKH33" s="27"/>
      <c r="GKI33" s="27"/>
      <c r="GKJ33" s="27"/>
      <c r="GKK33" s="27"/>
      <c r="GKL33" s="27"/>
      <c r="GKM33" s="27"/>
      <c r="GKN33" s="28"/>
      <c r="GKO33" s="17"/>
      <c r="GKP33" s="27"/>
      <c r="GKQ33" s="27"/>
      <c r="GKR33" s="27"/>
      <c r="GKS33" s="27"/>
      <c r="GKT33" s="27"/>
      <c r="GKU33" s="27"/>
      <c r="GKV33" s="28"/>
      <c r="GKW33" s="17"/>
      <c r="GKX33" s="27"/>
      <c r="GKY33" s="27"/>
      <c r="GKZ33" s="27"/>
      <c r="GLA33" s="27"/>
      <c r="GLB33" s="27"/>
      <c r="GLC33" s="27"/>
      <c r="GLD33" s="28"/>
      <c r="GLE33" s="17"/>
      <c r="GLF33" s="27"/>
      <c r="GLG33" s="27"/>
      <c r="GLH33" s="27"/>
      <c r="GLI33" s="27"/>
      <c r="GLJ33" s="27"/>
      <c r="GLK33" s="27"/>
      <c r="GLL33" s="28"/>
      <c r="GLM33" s="17"/>
      <c r="GLN33" s="27"/>
      <c r="GLO33" s="27"/>
      <c r="GLP33" s="27"/>
      <c r="GLQ33" s="27"/>
      <c r="GLR33" s="27"/>
      <c r="GLS33" s="27"/>
      <c r="GLT33" s="28"/>
      <c r="GLU33" s="17"/>
      <c r="GLV33" s="27"/>
      <c r="GLW33" s="27"/>
      <c r="GLX33" s="27"/>
      <c r="GLY33" s="27"/>
      <c r="GLZ33" s="27"/>
      <c r="GMA33" s="27"/>
      <c r="GMB33" s="28"/>
      <c r="GMC33" s="17"/>
      <c r="GMD33" s="27"/>
      <c r="GME33" s="27"/>
      <c r="GMF33" s="27"/>
      <c r="GMG33" s="27"/>
      <c r="GMH33" s="27"/>
      <c r="GMI33" s="27"/>
      <c r="GMJ33" s="28"/>
      <c r="GMK33" s="17"/>
      <c r="GML33" s="27"/>
      <c r="GMM33" s="27"/>
      <c r="GMN33" s="27"/>
      <c r="GMO33" s="27"/>
      <c r="GMP33" s="27"/>
      <c r="GMQ33" s="27"/>
      <c r="GMR33" s="28"/>
      <c r="GMS33" s="17"/>
      <c r="GMT33" s="27"/>
      <c r="GMU33" s="27"/>
      <c r="GMV33" s="27"/>
      <c r="GMW33" s="27"/>
      <c r="GMX33" s="27"/>
      <c r="GMY33" s="27"/>
      <c r="GMZ33" s="28"/>
      <c r="GNA33" s="17"/>
      <c r="GNB33" s="27"/>
      <c r="GNC33" s="27"/>
      <c r="GND33" s="27"/>
      <c r="GNE33" s="27"/>
      <c r="GNF33" s="27"/>
      <c r="GNG33" s="27"/>
      <c r="GNH33" s="28"/>
      <c r="GNI33" s="17"/>
      <c r="GNJ33" s="27"/>
      <c r="GNK33" s="27"/>
      <c r="GNL33" s="27"/>
      <c r="GNM33" s="27"/>
      <c r="GNN33" s="27"/>
      <c r="GNO33" s="27"/>
      <c r="GNP33" s="28"/>
      <c r="GNQ33" s="17"/>
      <c r="GNR33" s="27"/>
      <c r="GNS33" s="27"/>
      <c r="GNT33" s="27"/>
      <c r="GNU33" s="27"/>
      <c r="GNV33" s="27"/>
      <c r="GNW33" s="27"/>
      <c r="GNX33" s="28"/>
      <c r="GNY33" s="17"/>
      <c r="GNZ33" s="27"/>
      <c r="GOA33" s="27"/>
      <c r="GOB33" s="27"/>
      <c r="GOC33" s="27"/>
      <c r="GOD33" s="27"/>
      <c r="GOE33" s="27"/>
      <c r="GOF33" s="28"/>
      <c r="GOG33" s="17"/>
      <c r="GOH33" s="27"/>
      <c r="GOI33" s="27"/>
      <c r="GOJ33" s="27"/>
      <c r="GOK33" s="27"/>
      <c r="GOL33" s="27"/>
      <c r="GOM33" s="27"/>
      <c r="GON33" s="28"/>
      <c r="GOO33" s="17"/>
      <c r="GOP33" s="27"/>
      <c r="GOQ33" s="27"/>
      <c r="GOR33" s="27"/>
      <c r="GOS33" s="27"/>
      <c r="GOT33" s="27"/>
      <c r="GOU33" s="27"/>
      <c r="GOV33" s="28"/>
      <c r="GOW33" s="17"/>
      <c r="GOX33" s="27"/>
      <c r="GOY33" s="27"/>
      <c r="GOZ33" s="27"/>
      <c r="GPA33" s="27"/>
      <c r="GPB33" s="27"/>
      <c r="GPC33" s="27"/>
      <c r="GPD33" s="28"/>
      <c r="GPE33" s="17"/>
      <c r="GPF33" s="27"/>
      <c r="GPG33" s="27"/>
      <c r="GPH33" s="27"/>
      <c r="GPI33" s="27"/>
      <c r="GPJ33" s="27"/>
      <c r="GPK33" s="27"/>
      <c r="GPL33" s="28"/>
      <c r="GPM33" s="17"/>
      <c r="GPN33" s="27"/>
      <c r="GPO33" s="27"/>
      <c r="GPP33" s="27"/>
      <c r="GPQ33" s="27"/>
      <c r="GPR33" s="27"/>
      <c r="GPS33" s="27"/>
      <c r="GPT33" s="28"/>
      <c r="GPU33" s="17"/>
      <c r="GPV33" s="27"/>
      <c r="GPW33" s="27"/>
      <c r="GPX33" s="27"/>
      <c r="GPY33" s="27"/>
      <c r="GPZ33" s="27"/>
      <c r="GQA33" s="27"/>
      <c r="GQB33" s="28"/>
      <c r="GQC33" s="17"/>
      <c r="GQD33" s="27"/>
      <c r="GQE33" s="27"/>
      <c r="GQF33" s="27"/>
      <c r="GQG33" s="27"/>
      <c r="GQH33" s="27"/>
      <c r="GQI33" s="27"/>
      <c r="GQJ33" s="28"/>
      <c r="GQK33" s="17"/>
      <c r="GQL33" s="27"/>
      <c r="GQM33" s="27"/>
      <c r="GQN33" s="27"/>
      <c r="GQO33" s="27"/>
      <c r="GQP33" s="27"/>
      <c r="GQQ33" s="27"/>
      <c r="GQR33" s="28"/>
      <c r="GQS33" s="17"/>
      <c r="GQT33" s="27"/>
      <c r="GQU33" s="27"/>
      <c r="GQV33" s="27"/>
      <c r="GQW33" s="27"/>
      <c r="GQX33" s="27"/>
      <c r="GQY33" s="27"/>
      <c r="GQZ33" s="28"/>
      <c r="GRA33" s="17"/>
      <c r="GRB33" s="27"/>
      <c r="GRC33" s="27"/>
      <c r="GRD33" s="27"/>
      <c r="GRE33" s="27"/>
      <c r="GRF33" s="27"/>
      <c r="GRG33" s="27"/>
      <c r="GRH33" s="28"/>
      <c r="GRI33" s="17"/>
      <c r="GRJ33" s="27"/>
      <c r="GRK33" s="27"/>
      <c r="GRL33" s="27"/>
      <c r="GRM33" s="27"/>
      <c r="GRN33" s="27"/>
      <c r="GRO33" s="27"/>
      <c r="GRP33" s="28"/>
      <c r="GRQ33" s="17"/>
      <c r="GRR33" s="27"/>
      <c r="GRS33" s="27"/>
      <c r="GRT33" s="27"/>
      <c r="GRU33" s="27"/>
      <c r="GRV33" s="27"/>
      <c r="GRW33" s="27"/>
      <c r="GRX33" s="28"/>
      <c r="GRY33" s="17"/>
      <c r="GRZ33" s="27"/>
      <c r="GSA33" s="27"/>
      <c r="GSB33" s="27"/>
      <c r="GSC33" s="27"/>
      <c r="GSD33" s="27"/>
      <c r="GSE33" s="27"/>
      <c r="GSF33" s="28"/>
      <c r="GSG33" s="17"/>
      <c r="GSH33" s="27"/>
      <c r="GSI33" s="27"/>
      <c r="GSJ33" s="27"/>
      <c r="GSK33" s="27"/>
      <c r="GSL33" s="27"/>
      <c r="GSM33" s="27"/>
      <c r="GSN33" s="28"/>
      <c r="GSO33" s="17"/>
      <c r="GSP33" s="27"/>
      <c r="GSQ33" s="27"/>
      <c r="GSR33" s="27"/>
      <c r="GSS33" s="27"/>
      <c r="GST33" s="27"/>
      <c r="GSU33" s="27"/>
      <c r="GSV33" s="28"/>
      <c r="GSW33" s="17"/>
      <c r="GSX33" s="27"/>
      <c r="GSY33" s="27"/>
      <c r="GSZ33" s="27"/>
      <c r="GTA33" s="27"/>
      <c r="GTB33" s="27"/>
      <c r="GTC33" s="27"/>
      <c r="GTD33" s="28"/>
      <c r="GTE33" s="17"/>
      <c r="GTF33" s="27"/>
      <c r="GTG33" s="27"/>
      <c r="GTH33" s="27"/>
      <c r="GTI33" s="27"/>
      <c r="GTJ33" s="27"/>
      <c r="GTK33" s="27"/>
      <c r="GTL33" s="28"/>
      <c r="GTM33" s="17"/>
      <c r="GTN33" s="27"/>
      <c r="GTO33" s="27"/>
      <c r="GTP33" s="27"/>
      <c r="GTQ33" s="27"/>
      <c r="GTR33" s="27"/>
      <c r="GTS33" s="27"/>
      <c r="GTT33" s="28"/>
      <c r="GTU33" s="17"/>
      <c r="GTV33" s="27"/>
      <c r="GTW33" s="27"/>
      <c r="GTX33" s="27"/>
      <c r="GTY33" s="27"/>
      <c r="GTZ33" s="27"/>
      <c r="GUA33" s="27"/>
      <c r="GUB33" s="28"/>
      <c r="GUC33" s="17"/>
      <c r="GUD33" s="27"/>
      <c r="GUE33" s="27"/>
      <c r="GUF33" s="27"/>
      <c r="GUG33" s="27"/>
      <c r="GUH33" s="27"/>
      <c r="GUI33" s="27"/>
      <c r="GUJ33" s="28"/>
      <c r="GUK33" s="17"/>
      <c r="GUL33" s="27"/>
      <c r="GUM33" s="27"/>
      <c r="GUN33" s="27"/>
      <c r="GUO33" s="27"/>
      <c r="GUP33" s="27"/>
      <c r="GUQ33" s="27"/>
      <c r="GUR33" s="28"/>
      <c r="GUS33" s="17"/>
      <c r="GUT33" s="27"/>
      <c r="GUU33" s="27"/>
      <c r="GUV33" s="27"/>
      <c r="GUW33" s="27"/>
      <c r="GUX33" s="27"/>
      <c r="GUY33" s="27"/>
      <c r="GUZ33" s="28"/>
      <c r="GVA33" s="17"/>
      <c r="GVB33" s="27"/>
      <c r="GVC33" s="27"/>
      <c r="GVD33" s="27"/>
      <c r="GVE33" s="27"/>
      <c r="GVF33" s="27"/>
      <c r="GVG33" s="27"/>
      <c r="GVH33" s="28"/>
      <c r="GVI33" s="17"/>
      <c r="GVJ33" s="27"/>
      <c r="GVK33" s="27"/>
      <c r="GVL33" s="27"/>
      <c r="GVM33" s="27"/>
      <c r="GVN33" s="27"/>
      <c r="GVO33" s="27"/>
      <c r="GVP33" s="28"/>
      <c r="GVQ33" s="17"/>
      <c r="GVR33" s="27"/>
      <c r="GVS33" s="27"/>
      <c r="GVT33" s="27"/>
      <c r="GVU33" s="27"/>
      <c r="GVV33" s="27"/>
      <c r="GVW33" s="27"/>
      <c r="GVX33" s="28"/>
      <c r="GVY33" s="17"/>
      <c r="GVZ33" s="27"/>
      <c r="GWA33" s="27"/>
      <c r="GWB33" s="27"/>
      <c r="GWC33" s="27"/>
      <c r="GWD33" s="27"/>
      <c r="GWE33" s="27"/>
      <c r="GWF33" s="28"/>
      <c r="GWG33" s="17"/>
      <c r="GWH33" s="27"/>
      <c r="GWI33" s="27"/>
      <c r="GWJ33" s="27"/>
      <c r="GWK33" s="27"/>
      <c r="GWL33" s="27"/>
      <c r="GWM33" s="27"/>
      <c r="GWN33" s="28"/>
      <c r="GWO33" s="17"/>
      <c r="GWP33" s="27"/>
      <c r="GWQ33" s="27"/>
      <c r="GWR33" s="27"/>
      <c r="GWS33" s="27"/>
      <c r="GWT33" s="27"/>
      <c r="GWU33" s="27"/>
      <c r="GWV33" s="28"/>
      <c r="GWW33" s="17"/>
      <c r="GWX33" s="27"/>
      <c r="GWY33" s="27"/>
      <c r="GWZ33" s="27"/>
      <c r="GXA33" s="27"/>
      <c r="GXB33" s="27"/>
      <c r="GXC33" s="27"/>
      <c r="GXD33" s="28"/>
      <c r="GXE33" s="17"/>
      <c r="GXF33" s="27"/>
      <c r="GXG33" s="27"/>
      <c r="GXH33" s="27"/>
      <c r="GXI33" s="27"/>
      <c r="GXJ33" s="27"/>
      <c r="GXK33" s="27"/>
      <c r="GXL33" s="28"/>
      <c r="GXM33" s="17"/>
      <c r="GXN33" s="27"/>
      <c r="GXO33" s="27"/>
      <c r="GXP33" s="27"/>
      <c r="GXQ33" s="27"/>
      <c r="GXR33" s="27"/>
      <c r="GXS33" s="27"/>
      <c r="GXT33" s="28"/>
      <c r="GXU33" s="17"/>
      <c r="GXV33" s="27"/>
      <c r="GXW33" s="27"/>
      <c r="GXX33" s="27"/>
      <c r="GXY33" s="27"/>
      <c r="GXZ33" s="27"/>
      <c r="GYA33" s="27"/>
      <c r="GYB33" s="28"/>
      <c r="GYC33" s="17"/>
      <c r="GYD33" s="27"/>
      <c r="GYE33" s="27"/>
      <c r="GYF33" s="27"/>
      <c r="GYG33" s="27"/>
      <c r="GYH33" s="27"/>
      <c r="GYI33" s="27"/>
      <c r="GYJ33" s="28"/>
      <c r="GYK33" s="17"/>
      <c r="GYL33" s="27"/>
      <c r="GYM33" s="27"/>
      <c r="GYN33" s="27"/>
      <c r="GYO33" s="27"/>
      <c r="GYP33" s="27"/>
      <c r="GYQ33" s="27"/>
      <c r="GYR33" s="28"/>
      <c r="GYS33" s="17"/>
      <c r="GYT33" s="27"/>
      <c r="GYU33" s="27"/>
      <c r="GYV33" s="27"/>
      <c r="GYW33" s="27"/>
      <c r="GYX33" s="27"/>
      <c r="GYY33" s="27"/>
      <c r="GYZ33" s="28"/>
      <c r="GZA33" s="17"/>
      <c r="GZB33" s="27"/>
      <c r="GZC33" s="27"/>
      <c r="GZD33" s="27"/>
      <c r="GZE33" s="27"/>
      <c r="GZF33" s="27"/>
      <c r="GZG33" s="27"/>
      <c r="GZH33" s="28"/>
      <c r="GZI33" s="17"/>
      <c r="GZJ33" s="27"/>
      <c r="GZK33" s="27"/>
      <c r="GZL33" s="27"/>
      <c r="GZM33" s="27"/>
      <c r="GZN33" s="27"/>
      <c r="GZO33" s="27"/>
      <c r="GZP33" s="28"/>
      <c r="GZQ33" s="17"/>
      <c r="GZR33" s="27"/>
      <c r="GZS33" s="27"/>
      <c r="GZT33" s="27"/>
      <c r="GZU33" s="27"/>
      <c r="GZV33" s="27"/>
      <c r="GZW33" s="27"/>
      <c r="GZX33" s="28"/>
      <c r="GZY33" s="17"/>
      <c r="GZZ33" s="27"/>
      <c r="HAA33" s="27"/>
      <c r="HAB33" s="27"/>
      <c r="HAC33" s="27"/>
      <c r="HAD33" s="27"/>
      <c r="HAE33" s="27"/>
      <c r="HAF33" s="28"/>
      <c r="HAG33" s="17"/>
      <c r="HAH33" s="27"/>
      <c r="HAI33" s="27"/>
      <c r="HAJ33" s="27"/>
      <c r="HAK33" s="27"/>
      <c r="HAL33" s="27"/>
      <c r="HAM33" s="27"/>
      <c r="HAN33" s="28"/>
      <c r="HAO33" s="17"/>
      <c r="HAP33" s="27"/>
      <c r="HAQ33" s="27"/>
      <c r="HAR33" s="27"/>
      <c r="HAS33" s="27"/>
      <c r="HAT33" s="27"/>
      <c r="HAU33" s="27"/>
      <c r="HAV33" s="28"/>
      <c r="HAW33" s="17"/>
      <c r="HAX33" s="27"/>
      <c r="HAY33" s="27"/>
      <c r="HAZ33" s="27"/>
      <c r="HBA33" s="27"/>
      <c r="HBB33" s="27"/>
      <c r="HBC33" s="27"/>
      <c r="HBD33" s="28"/>
      <c r="HBE33" s="17"/>
      <c r="HBF33" s="27"/>
      <c r="HBG33" s="27"/>
      <c r="HBH33" s="27"/>
      <c r="HBI33" s="27"/>
      <c r="HBJ33" s="27"/>
      <c r="HBK33" s="27"/>
      <c r="HBL33" s="28"/>
      <c r="HBM33" s="17"/>
      <c r="HBN33" s="27"/>
      <c r="HBO33" s="27"/>
      <c r="HBP33" s="27"/>
      <c r="HBQ33" s="27"/>
      <c r="HBR33" s="27"/>
      <c r="HBS33" s="27"/>
      <c r="HBT33" s="28"/>
      <c r="HBU33" s="17"/>
      <c r="HBV33" s="27"/>
      <c r="HBW33" s="27"/>
      <c r="HBX33" s="27"/>
      <c r="HBY33" s="27"/>
      <c r="HBZ33" s="27"/>
      <c r="HCA33" s="27"/>
      <c r="HCB33" s="28"/>
      <c r="HCC33" s="17"/>
      <c r="HCD33" s="27"/>
      <c r="HCE33" s="27"/>
      <c r="HCF33" s="27"/>
      <c r="HCG33" s="27"/>
      <c r="HCH33" s="27"/>
      <c r="HCI33" s="27"/>
      <c r="HCJ33" s="28"/>
      <c r="HCK33" s="17"/>
      <c r="HCL33" s="27"/>
      <c r="HCM33" s="27"/>
      <c r="HCN33" s="27"/>
      <c r="HCO33" s="27"/>
      <c r="HCP33" s="27"/>
      <c r="HCQ33" s="27"/>
      <c r="HCR33" s="28"/>
      <c r="HCS33" s="17"/>
      <c r="HCT33" s="27"/>
      <c r="HCU33" s="27"/>
      <c r="HCV33" s="27"/>
      <c r="HCW33" s="27"/>
      <c r="HCX33" s="27"/>
      <c r="HCY33" s="27"/>
      <c r="HCZ33" s="28"/>
      <c r="HDA33" s="17"/>
      <c r="HDB33" s="27"/>
      <c r="HDC33" s="27"/>
      <c r="HDD33" s="27"/>
      <c r="HDE33" s="27"/>
      <c r="HDF33" s="27"/>
      <c r="HDG33" s="27"/>
      <c r="HDH33" s="28"/>
      <c r="HDI33" s="17"/>
      <c r="HDJ33" s="27"/>
      <c r="HDK33" s="27"/>
      <c r="HDL33" s="27"/>
      <c r="HDM33" s="27"/>
      <c r="HDN33" s="27"/>
      <c r="HDO33" s="27"/>
      <c r="HDP33" s="28"/>
      <c r="HDQ33" s="17"/>
      <c r="HDR33" s="27"/>
      <c r="HDS33" s="27"/>
      <c r="HDT33" s="27"/>
      <c r="HDU33" s="27"/>
      <c r="HDV33" s="27"/>
      <c r="HDW33" s="27"/>
      <c r="HDX33" s="28"/>
      <c r="HDY33" s="17"/>
      <c r="HDZ33" s="27"/>
      <c r="HEA33" s="27"/>
      <c r="HEB33" s="27"/>
      <c r="HEC33" s="27"/>
      <c r="HED33" s="27"/>
      <c r="HEE33" s="27"/>
      <c r="HEF33" s="28"/>
      <c r="HEG33" s="17"/>
      <c r="HEH33" s="27"/>
      <c r="HEI33" s="27"/>
      <c r="HEJ33" s="27"/>
      <c r="HEK33" s="27"/>
      <c r="HEL33" s="27"/>
      <c r="HEM33" s="27"/>
      <c r="HEN33" s="28"/>
      <c r="HEO33" s="17"/>
      <c r="HEP33" s="27"/>
      <c r="HEQ33" s="27"/>
      <c r="HER33" s="27"/>
      <c r="HES33" s="27"/>
      <c r="HET33" s="27"/>
      <c r="HEU33" s="27"/>
      <c r="HEV33" s="28"/>
      <c r="HEW33" s="17"/>
      <c r="HEX33" s="27"/>
      <c r="HEY33" s="27"/>
      <c r="HEZ33" s="27"/>
      <c r="HFA33" s="27"/>
      <c r="HFB33" s="27"/>
      <c r="HFC33" s="27"/>
      <c r="HFD33" s="28"/>
      <c r="HFE33" s="17"/>
      <c r="HFF33" s="27"/>
      <c r="HFG33" s="27"/>
      <c r="HFH33" s="27"/>
      <c r="HFI33" s="27"/>
      <c r="HFJ33" s="27"/>
      <c r="HFK33" s="27"/>
      <c r="HFL33" s="28"/>
      <c r="HFM33" s="17"/>
      <c r="HFN33" s="27"/>
      <c r="HFO33" s="27"/>
      <c r="HFP33" s="27"/>
      <c r="HFQ33" s="27"/>
      <c r="HFR33" s="27"/>
      <c r="HFS33" s="27"/>
      <c r="HFT33" s="28"/>
      <c r="HFU33" s="17"/>
      <c r="HFV33" s="27"/>
      <c r="HFW33" s="27"/>
      <c r="HFX33" s="27"/>
      <c r="HFY33" s="27"/>
      <c r="HFZ33" s="27"/>
      <c r="HGA33" s="27"/>
      <c r="HGB33" s="28"/>
      <c r="HGC33" s="17"/>
      <c r="HGD33" s="27"/>
      <c r="HGE33" s="27"/>
      <c r="HGF33" s="27"/>
      <c r="HGG33" s="27"/>
      <c r="HGH33" s="27"/>
      <c r="HGI33" s="27"/>
      <c r="HGJ33" s="28"/>
      <c r="HGK33" s="17"/>
      <c r="HGL33" s="27"/>
      <c r="HGM33" s="27"/>
      <c r="HGN33" s="27"/>
      <c r="HGO33" s="27"/>
      <c r="HGP33" s="27"/>
      <c r="HGQ33" s="27"/>
      <c r="HGR33" s="28"/>
      <c r="HGS33" s="17"/>
      <c r="HGT33" s="27"/>
      <c r="HGU33" s="27"/>
      <c r="HGV33" s="27"/>
      <c r="HGW33" s="27"/>
      <c r="HGX33" s="27"/>
      <c r="HGY33" s="27"/>
      <c r="HGZ33" s="28"/>
      <c r="HHA33" s="17"/>
      <c r="HHB33" s="27"/>
      <c r="HHC33" s="27"/>
      <c r="HHD33" s="27"/>
      <c r="HHE33" s="27"/>
      <c r="HHF33" s="27"/>
      <c r="HHG33" s="27"/>
      <c r="HHH33" s="28"/>
      <c r="HHI33" s="17"/>
      <c r="HHJ33" s="27"/>
      <c r="HHK33" s="27"/>
      <c r="HHL33" s="27"/>
      <c r="HHM33" s="27"/>
      <c r="HHN33" s="27"/>
      <c r="HHO33" s="27"/>
      <c r="HHP33" s="28"/>
      <c r="HHQ33" s="17"/>
      <c r="HHR33" s="27"/>
      <c r="HHS33" s="27"/>
      <c r="HHT33" s="27"/>
      <c r="HHU33" s="27"/>
      <c r="HHV33" s="27"/>
      <c r="HHW33" s="27"/>
      <c r="HHX33" s="28"/>
      <c r="HHY33" s="17"/>
      <c r="HHZ33" s="27"/>
      <c r="HIA33" s="27"/>
      <c r="HIB33" s="27"/>
      <c r="HIC33" s="27"/>
      <c r="HID33" s="27"/>
      <c r="HIE33" s="27"/>
      <c r="HIF33" s="28"/>
      <c r="HIG33" s="17"/>
      <c r="HIH33" s="27"/>
      <c r="HII33" s="27"/>
      <c r="HIJ33" s="27"/>
      <c r="HIK33" s="27"/>
      <c r="HIL33" s="27"/>
      <c r="HIM33" s="27"/>
      <c r="HIN33" s="28"/>
      <c r="HIO33" s="17"/>
      <c r="HIP33" s="27"/>
      <c r="HIQ33" s="27"/>
      <c r="HIR33" s="27"/>
      <c r="HIS33" s="27"/>
      <c r="HIT33" s="27"/>
      <c r="HIU33" s="27"/>
      <c r="HIV33" s="28"/>
      <c r="HIW33" s="17"/>
      <c r="HIX33" s="27"/>
      <c r="HIY33" s="27"/>
      <c r="HIZ33" s="27"/>
      <c r="HJA33" s="27"/>
      <c r="HJB33" s="27"/>
      <c r="HJC33" s="27"/>
      <c r="HJD33" s="28"/>
      <c r="HJE33" s="17"/>
      <c r="HJF33" s="27"/>
      <c r="HJG33" s="27"/>
      <c r="HJH33" s="27"/>
      <c r="HJI33" s="27"/>
      <c r="HJJ33" s="27"/>
      <c r="HJK33" s="27"/>
      <c r="HJL33" s="28"/>
      <c r="HJM33" s="17"/>
      <c r="HJN33" s="27"/>
      <c r="HJO33" s="27"/>
      <c r="HJP33" s="27"/>
      <c r="HJQ33" s="27"/>
      <c r="HJR33" s="27"/>
      <c r="HJS33" s="27"/>
      <c r="HJT33" s="28"/>
      <c r="HJU33" s="17"/>
      <c r="HJV33" s="27"/>
      <c r="HJW33" s="27"/>
      <c r="HJX33" s="27"/>
      <c r="HJY33" s="27"/>
      <c r="HJZ33" s="27"/>
      <c r="HKA33" s="27"/>
      <c r="HKB33" s="28"/>
      <c r="HKC33" s="17"/>
      <c r="HKD33" s="27"/>
      <c r="HKE33" s="27"/>
      <c r="HKF33" s="27"/>
      <c r="HKG33" s="27"/>
      <c r="HKH33" s="27"/>
      <c r="HKI33" s="27"/>
      <c r="HKJ33" s="28"/>
      <c r="HKK33" s="17"/>
      <c r="HKL33" s="27"/>
      <c r="HKM33" s="27"/>
      <c r="HKN33" s="27"/>
      <c r="HKO33" s="27"/>
      <c r="HKP33" s="27"/>
      <c r="HKQ33" s="27"/>
      <c r="HKR33" s="28"/>
      <c r="HKS33" s="17"/>
      <c r="HKT33" s="27"/>
      <c r="HKU33" s="27"/>
      <c r="HKV33" s="27"/>
      <c r="HKW33" s="27"/>
      <c r="HKX33" s="27"/>
      <c r="HKY33" s="27"/>
      <c r="HKZ33" s="28"/>
      <c r="HLA33" s="17"/>
      <c r="HLB33" s="27"/>
      <c r="HLC33" s="27"/>
      <c r="HLD33" s="27"/>
      <c r="HLE33" s="27"/>
      <c r="HLF33" s="27"/>
      <c r="HLG33" s="27"/>
      <c r="HLH33" s="28"/>
      <c r="HLI33" s="17"/>
      <c r="HLJ33" s="27"/>
      <c r="HLK33" s="27"/>
      <c r="HLL33" s="27"/>
      <c r="HLM33" s="27"/>
      <c r="HLN33" s="27"/>
      <c r="HLO33" s="27"/>
      <c r="HLP33" s="28"/>
      <c r="HLQ33" s="17"/>
      <c r="HLR33" s="27"/>
      <c r="HLS33" s="27"/>
      <c r="HLT33" s="27"/>
      <c r="HLU33" s="27"/>
      <c r="HLV33" s="27"/>
      <c r="HLW33" s="27"/>
      <c r="HLX33" s="28"/>
      <c r="HLY33" s="17"/>
      <c r="HLZ33" s="27"/>
      <c r="HMA33" s="27"/>
      <c r="HMB33" s="27"/>
      <c r="HMC33" s="27"/>
      <c r="HMD33" s="27"/>
      <c r="HME33" s="27"/>
      <c r="HMF33" s="28"/>
      <c r="HMG33" s="17"/>
      <c r="HMH33" s="27"/>
      <c r="HMI33" s="27"/>
      <c r="HMJ33" s="27"/>
      <c r="HMK33" s="27"/>
      <c r="HML33" s="27"/>
      <c r="HMM33" s="27"/>
      <c r="HMN33" s="28"/>
      <c r="HMO33" s="17"/>
      <c r="HMP33" s="27"/>
      <c r="HMQ33" s="27"/>
      <c r="HMR33" s="27"/>
      <c r="HMS33" s="27"/>
      <c r="HMT33" s="27"/>
      <c r="HMU33" s="27"/>
      <c r="HMV33" s="28"/>
      <c r="HMW33" s="17"/>
      <c r="HMX33" s="27"/>
      <c r="HMY33" s="27"/>
      <c r="HMZ33" s="27"/>
      <c r="HNA33" s="27"/>
      <c r="HNB33" s="27"/>
      <c r="HNC33" s="27"/>
      <c r="HND33" s="28"/>
      <c r="HNE33" s="17"/>
      <c r="HNF33" s="27"/>
      <c r="HNG33" s="27"/>
      <c r="HNH33" s="27"/>
      <c r="HNI33" s="27"/>
      <c r="HNJ33" s="27"/>
      <c r="HNK33" s="27"/>
      <c r="HNL33" s="28"/>
      <c r="HNM33" s="17"/>
      <c r="HNN33" s="27"/>
      <c r="HNO33" s="27"/>
      <c r="HNP33" s="27"/>
      <c r="HNQ33" s="27"/>
      <c r="HNR33" s="27"/>
      <c r="HNS33" s="27"/>
      <c r="HNT33" s="28"/>
      <c r="HNU33" s="17"/>
      <c r="HNV33" s="27"/>
      <c r="HNW33" s="27"/>
      <c r="HNX33" s="27"/>
      <c r="HNY33" s="27"/>
      <c r="HNZ33" s="27"/>
      <c r="HOA33" s="27"/>
      <c r="HOB33" s="28"/>
      <c r="HOC33" s="17"/>
      <c r="HOD33" s="27"/>
      <c r="HOE33" s="27"/>
      <c r="HOF33" s="27"/>
      <c r="HOG33" s="27"/>
      <c r="HOH33" s="27"/>
      <c r="HOI33" s="27"/>
      <c r="HOJ33" s="28"/>
      <c r="HOK33" s="17"/>
      <c r="HOL33" s="27"/>
      <c r="HOM33" s="27"/>
      <c r="HON33" s="27"/>
      <c r="HOO33" s="27"/>
      <c r="HOP33" s="27"/>
      <c r="HOQ33" s="27"/>
      <c r="HOR33" s="28"/>
      <c r="HOS33" s="17"/>
      <c r="HOT33" s="27"/>
      <c r="HOU33" s="27"/>
      <c r="HOV33" s="27"/>
      <c r="HOW33" s="27"/>
      <c r="HOX33" s="27"/>
      <c r="HOY33" s="27"/>
      <c r="HOZ33" s="28"/>
      <c r="HPA33" s="17"/>
      <c r="HPB33" s="27"/>
      <c r="HPC33" s="27"/>
      <c r="HPD33" s="27"/>
      <c r="HPE33" s="27"/>
      <c r="HPF33" s="27"/>
      <c r="HPG33" s="27"/>
      <c r="HPH33" s="28"/>
      <c r="HPI33" s="17"/>
      <c r="HPJ33" s="27"/>
      <c r="HPK33" s="27"/>
      <c r="HPL33" s="27"/>
      <c r="HPM33" s="27"/>
      <c r="HPN33" s="27"/>
      <c r="HPO33" s="27"/>
      <c r="HPP33" s="28"/>
      <c r="HPQ33" s="17"/>
      <c r="HPR33" s="27"/>
      <c r="HPS33" s="27"/>
      <c r="HPT33" s="27"/>
      <c r="HPU33" s="27"/>
      <c r="HPV33" s="27"/>
      <c r="HPW33" s="27"/>
      <c r="HPX33" s="28"/>
      <c r="HPY33" s="17"/>
      <c r="HPZ33" s="27"/>
      <c r="HQA33" s="27"/>
      <c r="HQB33" s="27"/>
      <c r="HQC33" s="27"/>
      <c r="HQD33" s="27"/>
      <c r="HQE33" s="27"/>
      <c r="HQF33" s="28"/>
      <c r="HQG33" s="17"/>
      <c r="HQH33" s="27"/>
      <c r="HQI33" s="27"/>
      <c r="HQJ33" s="27"/>
      <c r="HQK33" s="27"/>
      <c r="HQL33" s="27"/>
      <c r="HQM33" s="27"/>
      <c r="HQN33" s="28"/>
      <c r="HQO33" s="17"/>
      <c r="HQP33" s="27"/>
      <c r="HQQ33" s="27"/>
      <c r="HQR33" s="27"/>
      <c r="HQS33" s="27"/>
      <c r="HQT33" s="27"/>
      <c r="HQU33" s="27"/>
      <c r="HQV33" s="28"/>
      <c r="HQW33" s="17"/>
      <c r="HQX33" s="27"/>
      <c r="HQY33" s="27"/>
      <c r="HQZ33" s="27"/>
      <c r="HRA33" s="27"/>
      <c r="HRB33" s="27"/>
      <c r="HRC33" s="27"/>
      <c r="HRD33" s="28"/>
      <c r="HRE33" s="17"/>
      <c r="HRF33" s="27"/>
      <c r="HRG33" s="27"/>
      <c r="HRH33" s="27"/>
      <c r="HRI33" s="27"/>
      <c r="HRJ33" s="27"/>
      <c r="HRK33" s="27"/>
      <c r="HRL33" s="28"/>
      <c r="HRM33" s="17"/>
      <c r="HRN33" s="27"/>
      <c r="HRO33" s="27"/>
      <c r="HRP33" s="27"/>
      <c r="HRQ33" s="27"/>
      <c r="HRR33" s="27"/>
      <c r="HRS33" s="27"/>
      <c r="HRT33" s="28"/>
      <c r="HRU33" s="17"/>
      <c r="HRV33" s="27"/>
      <c r="HRW33" s="27"/>
      <c r="HRX33" s="27"/>
      <c r="HRY33" s="27"/>
      <c r="HRZ33" s="27"/>
      <c r="HSA33" s="27"/>
      <c r="HSB33" s="28"/>
      <c r="HSC33" s="17"/>
      <c r="HSD33" s="27"/>
      <c r="HSE33" s="27"/>
      <c r="HSF33" s="27"/>
      <c r="HSG33" s="27"/>
      <c r="HSH33" s="27"/>
      <c r="HSI33" s="27"/>
      <c r="HSJ33" s="28"/>
      <c r="HSK33" s="17"/>
      <c r="HSL33" s="27"/>
      <c r="HSM33" s="27"/>
      <c r="HSN33" s="27"/>
      <c r="HSO33" s="27"/>
      <c r="HSP33" s="27"/>
      <c r="HSQ33" s="27"/>
      <c r="HSR33" s="28"/>
      <c r="HSS33" s="17"/>
      <c r="HST33" s="27"/>
      <c r="HSU33" s="27"/>
      <c r="HSV33" s="27"/>
      <c r="HSW33" s="27"/>
      <c r="HSX33" s="27"/>
      <c r="HSY33" s="27"/>
      <c r="HSZ33" s="28"/>
      <c r="HTA33" s="17"/>
      <c r="HTB33" s="27"/>
      <c r="HTC33" s="27"/>
      <c r="HTD33" s="27"/>
      <c r="HTE33" s="27"/>
      <c r="HTF33" s="27"/>
      <c r="HTG33" s="27"/>
      <c r="HTH33" s="28"/>
      <c r="HTI33" s="17"/>
      <c r="HTJ33" s="27"/>
      <c r="HTK33" s="27"/>
      <c r="HTL33" s="27"/>
      <c r="HTM33" s="27"/>
      <c r="HTN33" s="27"/>
      <c r="HTO33" s="27"/>
      <c r="HTP33" s="28"/>
      <c r="HTQ33" s="17"/>
      <c r="HTR33" s="27"/>
      <c r="HTS33" s="27"/>
      <c r="HTT33" s="27"/>
      <c r="HTU33" s="27"/>
      <c r="HTV33" s="27"/>
      <c r="HTW33" s="27"/>
      <c r="HTX33" s="28"/>
      <c r="HTY33" s="17"/>
      <c r="HTZ33" s="27"/>
      <c r="HUA33" s="27"/>
      <c r="HUB33" s="27"/>
      <c r="HUC33" s="27"/>
      <c r="HUD33" s="27"/>
      <c r="HUE33" s="27"/>
      <c r="HUF33" s="28"/>
      <c r="HUG33" s="17"/>
      <c r="HUH33" s="27"/>
      <c r="HUI33" s="27"/>
      <c r="HUJ33" s="27"/>
      <c r="HUK33" s="27"/>
      <c r="HUL33" s="27"/>
      <c r="HUM33" s="27"/>
      <c r="HUN33" s="28"/>
      <c r="HUO33" s="17"/>
      <c r="HUP33" s="27"/>
      <c r="HUQ33" s="27"/>
      <c r="HUR33" s="27"/>
      <c r="HUS33" s="27"/>
      <c r="HUT33" s="27"/>
      <c r="HUU33" s="27"/>
      <c r="HUV33" s="28"/>
      <c r="HUW33" s="17"/>
      <c r="HUX33" s="27"/>
      <c r="HUY33" s="27"/>
      <c r="HUZ33" s="27"/>
      <c r="HVA33" s="27"/>
      <c r="HVB33" s="27"/>
      <c r="HVC33" s="27"/>
      <c r="HVD33" s="28"/>
      <c r="HVE33" s="17"/>
      <c r="HVF33" s="27"/>
      <c r="HVG33" s="27"/>
      <c r="HVH33" s="27"/>
      <c r="HVI33" s="27"/>
      <c r="HVJ33" s="27"/>
      <c r="HVK33" s="27"/>
      <c r="HVL33" s="28"/>
      <c r="HVM33" s="17"/>
      <c r="HVN33" s="27"/>
      <c r="HVO33" s="27"/>
      <c r="HVP33" s="27"/>
      <c r="HVQ33" s="27"/>
      <c r="HVR33" s="27"/>
      <c r="HVS33" s="27"/>
      <c r="HVT33" s="28"/>
      <c r="HVU33" s="17"/>
      <c r="HVV33" s="27"/>
      <c r="HVW33" s="27"/>
      <c r="HVX33" s="27"/>
      <c r="HVY33" s="27"/>
      <c r="HVZ33" s="27"/>
      <c r="HWA33" s="27"/>
      <c r="HWB33" s="28"/>
      <c r="HWC33" s="17"/>
      <c r="HWD33" s="27"/>
      <c r="HWE33" s="27"/>
      <c r="HWF33" s="27"/>
      <c r="HWG33" s="27"/>
      <c r="HWH33" s="27"/>
      <c r="HWI33" s="27"/>
      <c r="HWJ33" s="28"/>
      <c r="HWK33" s="17"/>
      <c r="HWL33" s="27"/>
      <c r="HWM33" s="27"/>
      <c r="HWN33" s="27"/>
      <c r="HWO33" s="27"/>
      <c r="HWP33" s="27"/>
      <c r="HWQ33" s="27"/>
      <c r="HWR33" s="28"/>
      <c r="HWS33" s="17"/>
      <c r="HWT33" s="27"/>
      <c r="HWU33" s="27"/>
      <c r="HWV33" s="27"/>
      <c r="HWW33" s="27"/>
      <c r="HWX33" s="27"/>
      <c r="HWY33" s="27"/>
      <c r="HWZ33" s="28"/>
      <c r="HXA33" s="17"/>
      <c r="HXB33" s="27"/>
      <c r="HXC33" s="27"/>
      <c r="HXD33" s="27"/>
      <c r="HXE33" s="27"/>
      <c r="HXF33" s="27"/>
      <c r="HXG33" s="27"/>
      <c r="HXH33" s="28"/>
      <c r="HXI33" s="17"/>
      <c r="HXJ33" s="27"/>
      <c r="HXK33" s="27"/>
      <c r="HXL33" s="27"/>
      <c r="HXM33" s="27"/>
      <c r="HXN33" s="27"/>
      <c r="HXO33" s="27"/>
      <c r="HXP33" s="28"/>
      <c r="HXQ33" s="17"/>
      <c r="HXR33" s="27"/>
      <c r="HXS33" s="27"/>
      <c r="HXT33" s="27"/>
      <c r="HXU33" s="27"/>
      <c r="HXV33" s="27"/>
      <c r="HXW33" s="27"/>
      <c r="HXX33" s="28"/>
      <c r="HXY33" s="17"/>
      <c r="HXZ33" s="27"/>
      <c r="HYA33" s="27"/>
      <c r="HYB33" s="27"/>
      <c r="HYC33" s="27"/>
      <c r="HYD33" s="27"/>
      <c r="HYE33" s="27"/>
      <c r="HYF33" s="28"/>
      <c r="HYG33" s="17"/>
      <c r="HYH33" s="27"/>
      <c r="HYI33" s="27"/>
      <c r="HYJ33" s="27"/>
      <c r="HYK33" s="27"/>
      <c r="HYL33" s="27"/>
      <c r="HYM33" s="27"/>
      <c r="HYN33" s="28"/>
      <c r="HYO33" s="17"/>
      <c r="HYP33" s="27"/>
      <c r="HYQ33" s="27"/>
      <c r="HYR33" s="27"/>
      <c r="HYS33" s="27"/>
      <c r="HYT33" s="27"/>
      <c r="HYU33" s="27"/>
      <c r="HYV33" s="28"/>
      <c r="HYW33" s="17"/>
      <c r="HYX33" s="27"/>
      <c r="HYY33" s="27"/>
      <c r="HYZ33" s="27"/>
      <c r="HZA33" s="27"/>
      <c r="HZB33" s="27"/>
      <c r="HZC33" s="27"/>
      <c r="HZD33" s="28"/>
      <c r="HZE33" s="17"/>
      <c r="HZF33" s="27"/>
      <c r="HZG33" s="27"/>
      <c r="HZH33" s="27"/>
      <c r="HZI33" s="27"/>
      <c r="HZJ33" s="27"/>
      <c r="HZK33" s="27"/>
      <c r="HZL33" s="28"/>
      <c r="HZM33" s="17"/>
      <c r="HZN33" s="27"/>
      <c r="HZO33" s="27"/>
      <c r="HZP33" s="27"/>
      <c r="HZQ33" s="27"/>
      <c r="HZR33" s="27"/>
      <c r="HZS33" s="27"/>
      <c r="HZT33" s="28"/>
      <c r="HZU33" s="17"/>
      <c r="HZV33" s="27"/>
      <c r="HZW33" s="27"/>
      <c r="HZX33" s="27"/>
      <c r="HZY33" s="27"/>
      <c r="HZZ33" s="27"/>
      <c r="IAA33" s="27"/>
      <c r="IAB33" s="28"/>
      <c r="IAC33" s="17"/>
      <c r="IAD33" s="27"/>
      <c r="IAE33" s="27"/>
      <c r="IAF33" s="27"/>
      <c r="IAG33" s="27"/>
      <c r="IAH33" s="27"/>
      <c r="IAI33" s="27"/>
      <c r="IAJ33" s="28"/>
      <c r="IAK33" s="17"/>
      <c r="IAL33" s="27"/>
      <c r="IAM33" s="27"/>
      <c r="IAN33" s="27"/>
      <c r="IAO33" s="27"/>
      <c r="IAP33" s="27"/>
      <c r="IAQ33" s="27"/>
      <c r="IAR33" s="28"/>
      <c r="IAS33" s="17"/>
      <c r="IAT33" s="27"/>
      <c r="IAU33" s="27"/>
      <c r="IAV33" s="27"/>
      <c r="IAW33" s="27"/>
      <c r="IAX33" s="27"/>
      <c r="IAY33" s="27"/>
      <c r="IAZ33" s="28"/>
      <c r="IBA33" s="17"/>
      <c r="IBB33" s="27"/>
      <c r="IBC33" s="27"/>
      <c r="IBD33" s="27"/>
      <c r="IBE33" s="27"/>
      <c r="IBF33" s="27"/>
      <c r="IBG33" s="27"/>
      <c r="IBH33" s="28"/>
      <c r="IBI33" s="17"/>
      <c r="IBJ33" s="27"/>
      <c r="IBK33" s="27"/>
      <c r="IBL33" s="27"/>
      <c r="IBM33" s="27"/>
      <c r="IBN33" s="27"/>
      <c r="IBO33" s="27"/>
      <c r="IBP33" s="28"/>
      <c r="IBQ33" s="17"/>
      <c r="IBR33" s="27"/>
      <c r="IBS33" s="27"/>
      <c r="IBT33" s="27"/>
      <c r="IBU33" s="27"/>
      <c r="IBV33" s="27"/>
      <c r="IBW33" s="27"/>
      <c r="IBX33" s="28"/>
      <c r="IBY33" s="17"/>
      <c r="IBZ33" s="27"/>
      <c r="ICA33" s="27"/>
      <c r="ICB33" s="27"/>
      <c r="ICC33" s="27"/>
      <c r="ICD33" s="27"/>
      <c r="ICE33" s="27"/>
      <c r="ICF33" s="28"/>
      <c r="ICG33" s="17"/>
      <c r="ICH33" s="27"/>
      <c r="ICI33" s="27"/>
      <c r="ICJ33" s="27"/>
      <c r="ICK33" s="27"/>
      <c r="ICL33" s="27"/>
      <c r="ICM33" s="27"/>
      <c r="ICN33" s="28"/>
      <c r="ICO33" s="17"/>
      <c r="ICP33" s="27"/>
      <c r="ICQ33" s="27"/>
      <c r="ICR33" s="27"/>
      <c r="ICS33" s="27"/>
      <c r="ICT33" s="27"/>
      <c r="ICU33" s="27"/>
      <c r="ICV33" s="28"/>
      <c r="ICW33" s="17"/>
      <c r="ICX33" s="27"/>
      <c r="ICY33" s="27"/>
      <c r="ICZ33" s="27"/>
      <c r="IDA33" s="27"/>
      <c r="IDB33" s="27"/>
      <c r="IDC33" s="27"/>
      <c r="IDD33" s="28"/>
      <c r="IDE33" s="17"/>
      <c r="IDF33" s="27"/>
      <c r="IDG33" s="27"/>
      <c r="IDH33" s="27"/>
      <c r="IDI33" s="27"/>
      <c r="IDJ33" s="27"/>
      <c r="IDK33" s="27"/>
      <c r="IDL33" s="28"/>
      <c r="IDM33" s="17"/>
      <c r="IDN33" s="27"/>
      <c r="IDO33" s="27"/>
      <c r="IDP33" s="27"/>
      <c r="IDQ33" s="27"/>
      <c r="IDR33" s="27"/>
      <c r="IDS33" s="27"/>
      <c r="IDT33" s="28"/>
      <c r="IDU33" s="17"/>
      <c r="IDV33" s="27"/>
      <c r="IDW33" s="27"/>
      <c r="IDX33" s="27"/>
      <c r="IDY33" s="27"/>
      <c r="IDZ33" s="27"/>
      <c r="IEA33" s="27"/>
      <c r="IEB33" s="28"/>
      <c r="IEC33" s="17"/>
      <c r="IED33" s="27"/>
      <c r="IEE33" s="27"/>
      <c r="IEF33" s="27"/>
      <c r="IEG33" s="27"/>
      <c r="IEH33" s="27"/>
      <c r="IEI33" s="27"/>
      <c r="IEJ33" s="28"/>
      <c r="IEK33" s="17"/>
      <c r="IEL33" s="27"/>
      <c r="IEM33" s="27"/>
      <c r="IEN33" s="27"/>
      <c r="IEO33" s="27"/>
      <c r="IEP33" s="27"/>
      <c r="IEQ33" s="27"/>
      <c r="IER33" s="28"/>
      <c r="IES33" s="17"/>
      <c r="IET33" s="27"/>
      <c r="IEU33" s="27"/>
      <c r="IEV33" s="27"/>
      <c r="IEW33" s="27"/>
      <c r="IEX33" s="27"/>
      <c r="IEY33" s="27"/>
      <c r="IEZ33" s="28"/>
      <c r="IFA33" s="17"/>
      <c r="IFB33" s="27"/>
      <c r="IFC33" s="27"/>
      <c r="IFD33" s="27"/>
      <c r="IFE33" s="27"/>
      <c r="IFF33" s="27"/>
      <c r="IFG33" s="27"/>
      <c r="IFH33" s="28"/>
      <c r="IFI33" s="17"/>
      <c r="IFJ33" s="27"/>
      <c r="IFK33" s="27"/>
      <c r="IFL33" s="27"/>
      <c r="IFM33" s="27"/>
      <c r="IFN33" s="27"/>
      <c r="IFO33" s="27"/>
      <c r="IFP33" s="28"/>
      <c r="IFQ33" s="17"/>
      <c r="IFR33" s="27"/>
      <c r="IFS33" s="27"/>
      <c r="IFT33" s="27"/>
      <c r="IFU33" s="27"/>
      <c r="IFV33" s="27"/>
      <c r="IFW33" s="27"/>
      <c r="IFX33" s="28"/>
      <c r="IFY33" s="17"/>
      <c r="IFZ33" s="27"/>
      <c r="IGA33" s="27"/>
      <c r="IGB33" s="27"/>
      <c r="IGC33" s="27"/>
      <c r="IGD33" s="27"/>
      <c r="IGE33" s="27"/>
      <c r="IGF33" s="28"/>
      <c r="IGG33" s="17"/>
      <c r="IGH33" s="27"/>
      <c r="IGI33" s="27"/>
      <c r="IGJ33" s="27"/>
      <c r="IGK33" s="27"/>
      <c r="IGL33" s="27"/>
      <c r="IGM33" s="27"/>
      <c r="IGN33" s="28"/>
      <c r="IGO33" s="17"/>
      <c r="IGP33" s="27"/>
      <c r="IGQ33" s="27"/>
      <c r="IGR33" s="27"/>
      <c r="IGS33" s="27"/>
      <c r="IGT33" s="27"/>
      <c r="IGU33" s="27"/>
      <c r="IGV33" s="28"/>
      <c r="IGW33" s="17"/>
      <c r="IGX33" s="27"/>
      <c r="IGY33" s="27"/>
      <c r="IGZ33" s="27"/>
      <c r="IHA33" s="27"/>
      <c r="IHB33" s="27"/>
      <c r="IHC33" s="27"/>
      <c r="IHD33" s="28"/>
      <c r="IHE33" s="17"/>
      <c r="IHF33" s="27"/>
      <c r="IHG33" s="27"/>
      <c r="IHH33" s="27"/>
      <c r="IHI33" s="27"/>
      <c r="IHJ33" s="27"/>
      <c r="IHK33" s="27"/>
      <c r="IHL33" s="28"/>
      <c r="IHM33" s="17"/>
      <c r="IHN33" s="27"/>
      <c r="IHO33" s="27"/>
      <c r="IHP33" s="27"/>
      <c r="IHQ33" s="27"/>
      <c r="IHR33" s="27"/>
      <c r="IHS33" s="27"/>
      <c r="IHT33" s="28"/>
      <c r="IHU33" s="17"/>
      <c r="IHV33" s="27"/>
      <c r="IHW33" s="27"/>
      <c r="IHX33" s="27"/>
      <c r="IHY33" s="27"/>
      <c r="IHZ33" s="27"/>
      <c r="IIA33" s="27"/>
      <c r="IIB33" s="28"/>
      <c r="IIC33" s="17"/>
      <c r="IID33" s="27"/>
      <c r="IIE33" s="27"/>
      <c r="IIF33" s="27"/>
      <c r="IIG33" s="27"/>
      <c r="IIH33" s="27"/>
      <c r="III33" s="27"/>
      <c r="IIJ33" s="28"/>
      <c r="IIK33" s="17"/>
      <c r="IIL33" s="27"/>
      <c r="IIM33" s="27"/>
      <c r="IIN33" s="27"/>
      <c r="IIO33" s="27"/>
      <c r="IIP33" s="27"/>
      <c r="IIQ33" s="27"/>
      <c r="IIR33" s="28"/>
      <c r="IIS33" s="17"/>
      <c r="IIT33" s="27"/>
      <c r="IIU33" s="27"/>
      <c r="IIV33" s="27"/>
      <c r="IIW33" s="27"/>
      <c r="IIX33" s="27"/>
      <c r="IIY33" s="27"/>
      <c r="IIZ33" s="28"/>
      <c r="IJA33" s="17"/>
      <c r="IJB33" s="27"/>
      <c r="IJC33" s="27"/>
      <c r="IJD33" s="27"/>
      <c r="IJE33" s="27"/>
      <c r="IJF33" s="27"/>
      <c r="IJG33" s="27"/>
      <c r="IJH33" s="28"/>
      <c r="IJI33" s="17"/>
      <c r="IJJ33" s="27"/>
      <c r="IJK33" s="27"/>
      <c r="IJL33" s="27"/>
      <c r="IJM33" s="27"/>
      <c r="IJN33" s="27"/>
      <c r="IJO33" s="27"/>
      <c r="IJP33" s="28"/>
      <c r="IJQ33" s="17"/>
      <c r="IJR33" s="27"/>
      <c r="IJS33" s="27"/>
      <c r="IJT33" s="27"/>
      <c r="IJU33" s="27"/>
      <c r="IJV33" s="27"/>
      <c r="IJW33" s="27"/>
      <c r="IJX33" s="28"/>
      <c r="IJY33" s="17"/>
      <c r="IJZ33" s="27"/>
      <c r="IKA33" s="27"/>
      <c r="IKB33" s="27"/>
      <c r="IKC33" s="27"/>
      <c r="IKD33" s="27"/>
      <c r="IKE33" s="27"/>
      <c r="IKF33" s="28"/>
      <c r="IKG33" s="17"/>
      <c r="IKH33" s="27"/>
      <c r="IKI33" s="27"/>
      <c r="IKJ33" s="27"/>
      <c r="IKK33" s="27"/>
      <c r="IKL33" s="27"/>
      <c r="IKM33" s="27"/>
      <c r="IKN33" s="28"/>
      <c r="IKO33" s="17"/>
      <c r="IKP33" s="27"/>
      <c r="IKQ33" s="27"/>
      <c r="IKR33" s="27"/>
      <c r="IKS33" s="27"/>
      <c r="IKT33" s="27"/>
      <c r="IKU33" s="27"/>
      <c r="IKV33" s="28"/>
      <c r="IKW33" s="17"/>
      <c r="IKX33" s="27"/>
      <c r="IKY33" s="27"/>
      <c r="IKZ33" s="27"/>
      <c r="ILA33" s="27"/>
      <c r="ILB33" s="27"/>
      <c r="ILC33" s="27"/>
      <c r="ILD33" s="28"/>
      <c r="ILE33" s="17"/>
      <c r="ILF33" s="27"/>
      <c r="ILG33" s="27"/>
      <c r="ILH33" s="27"/>
      <c r="ILI33" s="27"/>
      <c r="ILJ33" s="27"/>
      <c r="ILK33" s="27"/>
      <c r="ILL33" s="28"/>
      <c r="ILM33" s="17"/>
      <c r="ILN33" s="27"/>
      <c r="ILO33" s="27"/>
      <c r="ILP33" s="27"/>
      <c r="ILQ33" s="27"/>
      <c r="ILR33" s="27"/>
      <c r="ILS33" s="27"/>
      <c r="ILT33" s="28"/>
      <c r="ILU33" s="17"/>
      <c r="ILV33" s="27"/>
      <c r="ILW33" s="27"/>
      <c r="ILX33" s="27"/>
      <c r="ILY33" s="27"/>
      <c r="ILZ33" s="27"/>
      <c r="IMA33" s="27"/>
      <c r="IMB33" s="28"/>
      <c r="IMC33" s="17"/>
      <c r="IMD33" s="27"/>
      <c r="IME33" s="27"/>
      <c r="IMF33" s="27"/>
      <c r="IMG33" s="27"/>
      <c r="IMH33" s="27"/>
      <c r="IMI33" s="27"/>
      <c r="IMJ33" s="28"/>
      <c r="IMK33" s="17"/>
      <c r="IML33" s="27"/>
      <c r="IMM33" s="27"/>
      <c r="IMN33" s="27"/>
      <c r="IMO33" s="27"/>
      <c r="IMP33" s="27"/>
      <c r="IMQ33" s="27"/>
      <c r="IMR33" s="28"/>
      <c r="IMS33" s="17"/>
      <c r="IMT33" s="27"/>
      <c r="IMU33" s="27"/>
      <c r="IMV33" s="27"/>
      <c r="IMW33" s="27"/>
      <c r="IMX33" s="27"/>
      <c r="IMY33" s="27"/>
      <c r="IMZ33" s="28"/>
      <c r="INA33" s="17"/>
      <c r="INB33" s="27"/>
      <c r="INC33" s="27"/>
      <c r="IND33" s="27"/>
      <c r="INE33" s="27"/>
      <c r="INF33" s="27"/>
      <c r="ING33" s="27"/>
      <c r="INH33" s="28"/>
      <c r="INI33" s="17"/>
      <c r="INJ33" s="27"/>
      <c r="INK33" s="27"/>
      <c r="INL33" s="27"/>
      <c r="INM33" s="27"/>
      <c r="INN33" s="27"/>
      <c r="INO33" s="27"/>
      <c r="INP33" s="28"/>
      <c r="INQ33" s="17"/>
      <c r="INR33" s="27"/>
      <c r="INS33" s="27"/>
      <c r="INT33" s="27"/>
      <c r="INU33" s="27"/>
      <c r="INV33" s="27"/>
      <c r="INW33" s="27"/>
      <c r="INX33" s="28"/>
      <c r="INY33" s="17"/>
      <c r="INZ33" s="27"/>
      <c r="IOA33" s="27"/>
      <c r="IOB33" s="27"/>
      <c r="IOC33" s="27"/>
      <c r="IOD33" s="27"/>
      <c r="IOE33" s="27"/>
      <c r="IOF33" s="28"/>
      <c r="IOG33" s="17"/>
      <c r="IOH33" s="27"/>
      <c r="IOI33" s="27"/>
      <c r="IOJ33" s="27"/>
      <c r="IOK33" s="27"/>
      <c r="IOL33" s="27"/>
      <c r="IOM33" s="27"/>
      <c r="ION33" s="28"/>
      <c r="IOO33" s="17"/>
      <c r="IOP33" s="27"/>
      <c r="IOQ33" s="27"/>
      <c r="IOR33" s="27"/>
      <c r="IOS33" s="27"/>
      <c r="IOT33" s="27"/>
      <c r="IOU33" s="27"/>
      <c r="IOV33" s="28"/>
      <c r="IOW33" s="17"/>
      <c r="IOX33" s="27"/>
      <c r="IOY33" s="27"/>
      <c r="IOZ33" s="27"/>
      <c r="IPA33" s="27"/>
      <c r="IPB33" s="27"/>
      <c r="IPC33" s="27"/>
      <c r="IPD33" s="28"/>
      <c r="IPE33" s="17"/>
      <c r="IPF33" s="27"/>
      <c r="IPG33" s="27"/>
      <c r="IPH33" s="27"/>
      <c r="IPI33" s="27"/>
      <c r="IPJ33" s="27"/>
      <c r="IPK33" s="27"/>
      <c r="IPL33" s="28"/>
      <c r="IPM33" s="17"/>
      <c r="IPN33" s="27"/>
      <c r="IPO33" s="27"/>
      <c r="IPP33" s="27"/>
      <c r="IPQ33" s="27"/>
      <c r="IPR33" s="27"/>
      <c r="IPS33" s="27"/>
      <c r="IPT33" s="28"/>
      <c r="IPU33" s="17"/>
      <c r="IPV33" s="27"/>
      <c r="IPW33" s="27"/>
      <c r="IPX33" s="27"/>
      <c r="IPY33" s="27"/>
      <c r="IPZ33" s="27"/>
      <c r="IQA33" s="27"/>
      <c r="IQB33" s="28"/>
      <c r="IQC33" s="17"/>
      <c r="IQD33" s="27"/>
      <c r="IQE33" s="27"/>
      <c r="IQF33" s="27"/>
      <c r="IQG33" s="27"/>
      <c r="IQH33" s="27"/>
      <c r="IQI33" s="27"/>
      <c r="IQJ33" s="28"/>
      <c r="IQK33" s="17"/>
      <c r="IQL33" s="27"/>
      <c r="IQM33" s="27"/>
      <c r="IQN33" s="27"/>
      <c r="IQO33" s="27"/>
      <c r="IQP33" s="27"/>
      <c r="IQQ33" s="27"/>
      <c r="IQR33" s="28"/>
      <c r="IQS33" s="17"/>
      <c r="IQT33" s="27"/>
      <c r="IQU33" s="27"/>
      <c r="IQV33" s="27"/>
      <c r="IQW33" s="27"/>
      <c r="IQX33" s="27"/>
      <c r="IQY33" s="27"/>
      <c r="IQZ33" s="28"/>
      <c r="IRA33" s="17"/>
      <c r="IRB33" s="27"/>
      <c r="IRC33" s="27"/>
      <c r="IRD33" s="27"/>
      <c r="IRE33" s="27"/>
      <c r="IRF33" s="27"/>
      <c r="IRG33" s="27"/>
      <c r="IRH33" s="28"/>
      <c r="IRI33" s="17"/>
      <c r="IRJ33" s="27"/>
      <c r="IRK33" s="27"/>
      <c r="IRL33" s="27"/>
      <c r="IRM33" s="27"/>
      <c r="IRN33" s="27"/>
      <c r="IRO33" s="27"/>
      <c r="IRP33" s="28"/>
      <c r="IRQ33" s="17"/>
      <c r="IRR33" s="27"/>
      <c r="IRS33" s="27"/>
      <c r="IRT33" s="27"/>
      <c r="IRU33" s="27"/>
      <c r="IRV33" s="27"/>
      <c r="IRW33" s="27"/>
      <c r="IRX33" s="28"/>
      <c r="IRY33" s="17"/>
      <c r="IRZ33" s="27"/>
      <c r="ISA33" s="27"/>
      <c r="ISB33" s="27"/>
      <c r="ISC33" s="27"/>
      <c r="ISD33" s="27"/>
      <c r="ISE33" s="27"/>
      <c r="ISF33" s="28"/>
      <c r="ISG33" s="17"/>
      <c r="ISH33" s="27"/>
      <c r="ISI33" s="27"/>
      <c r="ISJ33" s="27"/>
      <c r="ISK33" s="27"/>
      <c r="ISL33" s="27"/>
      <c r="ISM33" s="27"/>
      <c r="ISN33" s="28"/>
      <c r="ISO33" s="17"/>
      <c r="ISP33" s="27"/>
      <c r="ISQ33" s="27"/>
      <c r="ISR33" s="27"/>
      <c r="ISS33" s="27"/>
      <c r="IST33" s="27"/>
      <c r="ISU33" s="27"/>
      <c r="ISV33" s="28"/>
      <c r="ISW33" s="17"/>
      <c r="ISX33" s="27"/>
      <c r="ISY33" s="27"/>
      <c r="ISZ33" s="27"/>
      <c r="ITA33" s="27"/>
      <c r="ITB33" s="27"/>
      <c r="ITC33" s="27"/>
      <c r="ITD33" s="28"/>
      <c r="ITE33" s="17"/>
      <c r="ITF33" s="27"/>
      <c r="ITG33" s="27"/>
      <c r="ITH33" s="27"/>
      <c r="ITI33" s="27"/>
      <c r="ITJ33" s="27"/>
      <c r="ITK33" s="27"/>
      <c r="ITL33" s="28"/>
      <c r="ITM33" s="17"/>
      <c r="ITN33" s="27"/>
      <c r="ITO33" s="27"/>
      <c r="ITP33" s="27"/>
      <c r="ITQ33" s="27"/>
      <c r="ITR33" s="27"/>
      <c r="ITS33" s="27"/>
      <c r="ITT33" s="28"/>
      <c r="ITU33" s="17"/>
      <c r="ITV33" s="27"/>
      <c r="ITW33" s="27"/>
      <c r="ITX33" s="27"/>
      <c r="ITY33" s="27"/>
      <c r="ITZ33" s="27"/>
      <c r="IUA33" s="27"/>
      <c r="IUB33" s="28"/>
      <c r="IUC33" s="17"/>
      <c r="IUD33" s="27"/>
      <c r="IUE33" s="27"/>
      <c r="IUF33" s="27"/>
      <c r="IUG33" s="27"/>
      <c r="IUH33" s="27"/>
      <c r="IUI33" s="27"/>
      <c r="IUJ33" s="28"/>
      <c r="IUK33" s="17"/>
      <c r="IUL33" s="27"/>
      <c r="IUM33" s="27"/>
      <c r="IUN33" s="27"/>
      <c r="IUO33" s="27"/>
      <c r="IUP33" s="27"/>
      <c r="IUQ33" s="27"/>
      <c r="IUR33" s="28"/>
      <c r="IUS33" s="17"/>
      <c r="IUT33" s="27"/>
      <c r="IUU33" s="27"/>
      <c r="IUV33" s="27"/>
      <c r="IUW33" s="27"/>
      <c r="IUX33" s="27"/>
      <c r="IUY33" s="27"/>
      <c r="IUZ33" s="28"/>
      <c r="IVA33" s="17"/>
      <c r="IVB33" s="27"/>
      <c r="IVC33" s="27"/>
      <c r="IVD33" s="27"/>
      <c r="IVE33" s="27"/>
      <c r="IVF33" s="27"/>
      <c r="IVG33" s="27"/>
      <c r="IVH33" s="28"/>
      <c r="IVI33" s="17"/>
      <c r="IVJ33" s="27"/>
      <c r="IVK33" s="27"/>
      <c r="IVL33" s="27"/>
      <c r="IVM33" s="27"/>
      <c r="IVN33" s="27"/>
      <c r="IVO33" s="27"/>
      <c r="IVP33" s="28"/>
      <c r="IVQ33" s="17"/>
      <c r="IVR33" s="27"/>
      <c r="IVS33" s="27"/>
      <c r="IVT33" s="27"/>
      <c r="IVU33" s="27"/>
      <c r="IVV33" s="27"/>
      <c r="IVW33" s="27"/>
      <c r="IVX33" s="28"/>
      <c r="IVY33" s="17"/>
      <c r="IVZ33" s="27"/>
      <c r="IWA33" s="27"/>
      <c r="IWB33" s="27"/>
      <c r="IWC33" s="27"/>
      <c r="IWD33" s="27"/>
      <c r="IWE33" s="27"/>
      <c r="IWF33" s="28"/>
      <c r="IWG33" s="17"/>
      <c r="IWH33" s="27"/>
      <c r="IWI33" s="27"/>
      <c r="IWJ33" s="27"/>
      <c r="IWK33" s="27"/>
      <c r="IWL33" s="27"/>
      <c r="IWM33" s="27"/>
      <c r="IWN33" s="28"/>
      <c r="IWO33" s="17"/>
      <c r="IWP33" s="27"/>
      <c r="IWQ33" s="27"/>
      <c r="IWR33" s="27"/>
      <c r="IWS33" s="27"/>
      <c r="IWT33" s="27"/>
      <c r="IWU33" s="27"/>
      <c r="IWV33" s="28"/>
      <c r="IWW33" s="17"/>
      <c r="IWX33" s="27"/>
      <c r="IWY33" s="27"/>
      <c r="IWZ33" s="27"/>
      <c r="IXA33" s="27"/>
      <c r="IXB33" s="27"/>
      <c r="IXC33" s="27"/>
      <c r="IXD33" s="28"/>
      <c r="IXE33" s="17"/>
      <c r="IXF33" s="27"/>
      <c r="IXG33" s="27"/>
      <c r="IXH33" s="27"/>
      <c r="IXI33" s="27"/>
      <c r="IXJ33" s="27"/>
      <c r="IXK33" s="27"/>
      <c r="IXL33" s="28"/>
      <c r="IXM33" s="17"/>
      <c r="IXN33" s="27"/>
      <c r="IXO33" s="27"/>
      <c r="IXP33" s="27"/>
      <c r="IXQ33" s="27"/>
      <c r="IXR33" s="27"/>
      <c r="IXS33" s="27"/>
      <c r="IXT33" s="28"/>
      <c r="IXU33" s="17"/>
      <c r="IXV33" s="27"/>
      <c r="IXW33" s="27"/>
      <c r="IXX33" s="27"/>
      <c r="IXY33" s="27"/>
      <c r="IXZ33" s="27"/>
      <c r="IYA33" s="27"/>
      <c r="IYB33" s="28"/>
      <c r="IYC33" s="17"/>
      <c r="IYD33" s="27"/>
      <c r="IYE33" s="27"/>
      <c r="IYF33" s="27"/>
      <c r="IYG33" s="27"/>
      <c r="IYH33" s="27"/>
      <c r="IYI33" s="27"/>
      <c r="IYJ33" s="28"/>
      <c r="IYK33" s="17"/>
      <c r="IYL33" s="27"/>
      <c r="IYM33" s="27"/>
      <c r="IYN33" s="27"/>
      <c r="IYO33" s="27"/>
      <c r="IYP33" s="27"/>
      <c r="IYQ33" s="27"/>
      <c r="IYR33" s="28"/>
      <c r="IYS33" s="17"/>
      <c r="IYT33" s="27"/>
      <c r="IYU33" s="27"/>
      <c r="IYV33" s="27"/>
      <c r="IYW33" s="27"/>
      <c r="IYX33" s="27"/>
      <c r="IYY33" s="27"/>
      <c r="IYZ33" s="28"/>
      <c r="IZA33" s="17"/>
      <c r="IZB33" s="27"/>
      <c r="IZC33" s="27"/>
      <c r="IZD33" s="27"/>
      <c r="IZE33" s="27"/>
      <c r="IZF33" s="27"/>
      <c r="IZG33" s="27"/>
      <c r="IZH33" s="28"/>
      <c r="IZI33" s="17"/>
      <c r="IZJ33" s="27"/>
      <c r="IZK33" s="27"/>
      <c r="IZL33" s="27"/>
      <c r="IZM33" s="27"/>
      <c r="IZN33" s="27"/>
      <c r="IZO33" s="27"/>
      <c r="IZP33" s="28"/>
      <c r="IZQ33" s="17"/>
      <c r="IZR33" s="27"/>
      <c r="IZS33" s="27"/>
      <c r="IZT33" s="27"/>
      <c r="IZU33" s="27"/>
      <c r="IZV33" s="27"/>
      <c r="IZW33" s="27"/>
      <c r="IZX33" s="28"/>
      <c r="IZY33" s="17"/>
      <c r="IZZ33" s="27"/>
      <c r="JAA33" s="27"/>
      <c r="JAB33" s="27"/>
      <c r="JAC33" s="27"/>
      <c r="JAD33" s="27"/>
      <c r="JAE33" s="27"/>
      <c r="JAF33" s="28"/>
      <c r="JAG33" s="17"/>
      <c r="JAH33" s="27"/>
      <c r="JAI33" s="27"/>
      <c r="JAJ33" s="27"/>
      <c r="JAK33" s="27"/>
      <c r="JAL33" s="27"/>
      <c r="JAM33" s="27"/>
      <c r="JAN33" s="28"/>
      <c r="JAO33" s="17"/>
      <c r="JAP33" s="27"/>
      <c r="JAQ33" s="27"/>
      <c r="JAR33" s="27"/>
      <c r="JAS33" s="27"/>
      <c r="JAT33" s="27"/>
      <c r="JAU33" s="27"/>
      <c r="JAV33" s="28"/>
      <c r="JAW33" s="17"/>
      <c r="JAX33" s="27"/>
      <c r="JAY33" s="27"/>
      <c r="JAZ33" s="27"/>
      <c r="JBA33" s="27"/>
      <c r="JBB33" s="27"/>
      <c r="JBC33" s="27"/>
      <c r="JBD33" s="28"/>
      <c r="JBE33" s="17"/>
      <c r="JBF33" s="27"/>
      <c r="JBG33" s="27"/>
      <c r="JBH33" s="27"/>
      <c r="JBI33" s="27"/>
      <c r="JBJ33" s="27"/>
      <c r="JBK33" s="27"/>
      <c r="JBL33" s="28"/>
      <c r="JBM33" s="17"/>
      <c r="JBN33" s="27"/>
      <c r="JBO33" s="27"/>
      <c r="JBP33" s="27"/>
      <c r="JBQ33" s="27"/>
      <c r="JBR33" s="27"/>
      <c r="JBS33" s="27"/>
      <c r="JBT33" s="28"/>
      <c r="JBU33" s="17"/>
      <c r="JBV33" s="27"/>
      <c r="JBW33" s="27"/>
      <c r="JBX33" s="27"/>
      <c r="JBY33" s="27"/>
      <c r="JBZ33" s="27"/>
      <c r="JCA33" s="27"/>
      <c r="JCB33" s="28"/>
      <c r="JCC33" s="17"/>
      <c r="JCD33" s="27"/>
      <c r="JCE33" s="27"/>
      <c r="JCF33" s="27"/>
      <c r="JCG33" s="27"/>
      <c r="JCH33" s="27"/>
      <c r="JCI33" s="27"/>
      <c r="JCJ33" s="28"/>
      <c r="JCK33" s="17"/>
      <c r="JCL33" s="27"/>
      <c r="JCM33" s="27"/>
      <c r="JCN33" s="27"/>
      <c r="JCO33" s="27"/>
      <c r="JCP33" s="27"/>
      <c r="JCQ33" s="27"/>
      <c r="JCR33" s="28"/>
      <c r="JCS33" s="17"/>
      <c r="JCT33" s="27"/>
      <c r="JCU33" s="27"/>
      <c r="JCV33" s="27"/>
      <c r="JCW33" s="27"/>
      <c r="JCX33" s="27"/>
      <c r="JCY33" s="27"/>
      <c r="JCZ33" s="28"/>
      <c r="JDA33" s="17"/>
      <c r="JDB33" s="27"/>
      <c r="JDC33" s="27"/>
      <c r="JDD33" s="27"/>
      <c r="JDE33" s="27"/>
      <c r="JDF33" s="27"/>
      <c r="JDG33" s="27"/>
      <c r="JDH33" s="28"/>
      <c r="JDI33" s="17"/>
      <c r="JDJ33" s="27"/>
      <c r="JDK33" s="27"/>
      <c r="JDL33" s="27"/>
      <c r="JDM33" s="27"/>
      <c r="JDN33" s="27"/>
      <c r="JDO33" s="27"/>
      <c r="JDP33" s="28"/>
      <c r="JDQ33" s="17"/>
      <c r="JDR33" s="27"/>
      <c r="JDS33" s="27"/>
      <c r="JDT33" s="27"/>
      <c r="JDU33" s="27"/>
      <c r="JDV33" s="27"/>
      <c r="JDW33" s="27"/>
      <c r="JDX33" s="28"/>
      <c r="JDY33" s="17"/>
      <c r="JDZ33" s="27"/>
      <c r="JEA33" s="27"/>
      <c r="JEB33" s="27"/>
      <c r="JEC33" s="27"/>
      <c r="JED33" s="27"/>
      <c r="JEE33" s="27"/>
      <c r="JEF33" s="28"/>
      <c r="JEG33" s="17"/>
      <c r="JEH33" s="27"/>
      <c r="JEI33" s="27"/>
      <c r="JEJ33" s="27"/>
      <c r="JEK33" s="27"/>
      <c r="JEL33" s="27"/>
      <c r="JEM33" s="27"/>
      <c r="JEN33" s="28"/>
      <c r="JEO33" s="17"/>
      <c r="JEP33" s="27"/>
      <c r="JEQ33" s="27"/>
      <c r="JER33" s="27"/>
      <c r="JES33" s="27"/>
      <c r="JET33" s="27"/>
      <c r="JEU33" s="27"/>
      <c r="JEV33" s="28"/>
      <c r="JEW33" s="17"/>
      <c r="JEX33" s="27"/>
      <c r="JEY33" s="27"/>
      <c r="JEZ33" s="27"/>
      <c r="JFA33" s="27"/>
      <c r="JFB33" s="27"/>
      <c r="JFC33" s="27"/>
      <c r="JFD33" s="28"/>
      <c r="JFE33" s="17"/>
      <c r="JFF33" s="27"/>
      <c r="JFG33" s="27"/>
      <c r="JFH33" s="27"/>
      <c r="JFI33" s="27"/>
      <c r="JFJ33" s="27"/>
      <c r="JFK33" s="27"/>
      <c r="JFL33" s="28"/>
      <c r="JFM33" s="17"/>
      <c r="JFN33" s="27"/>
      <c r="JFO33" s="27"/>
      <c r="JFP33" s="27"/>
      <c r="JFQ33" s="27"/>
      <c r="JFR33" s="27"/>
      <c r="JFS33" s="27"/>
      <c r="JFT33" s="28"/>
      <c r="JFU33" s="17"/>
      <c r="JFV33" s="27"/>
      <c r="JFW33" s="27"/>
      <c r="JFX33" s="27"/>
      <c r="JFY33" s="27"/>
      <c r="JFZ33" s="27"/>
      <c r="JGA33" s="27"/>
      <c r="JGB33" s="28"/>
      <c r="JGC33" s="17"/>
      <c r="JGD33" s="27"/>
      <c r="JGE33" s="27"/>
      <c r="JGF33" s="27"/>
      <c r="JGG33" s="27"/>
      <c r="JGH33" s="27"/>
      <c r="JGI33" s="27"/>
      <c r="JGJ33" s="28"/>
      <c r="JGK33" s="17"/>
      <c r="JGL33" s="27"/>
      <c r="JGM33" s="27"/>
      <c r="JGN33" s="27"/>
      <c r="JGO33" s="27"/>
      <c r="JGP33" s="27"/>
      <c r="JGQ33" s="27"/>
      <c r="JGR33" s="28"/>
      <c r="JGS33" s="17"/>
      <c r="JGT33" s="27"/>
      <c r="JGU33" s="27"/>
      <c r="JGV33" s="27"/>
      <c r="JGW33" s="27"/>
      <c r="JGX33" s="27"/>
      <c r="JGY33" s="27"/>
      <c r="JGZ33" s="28"/>
      <c r="JHA33" s="17"/>
      <c r="JHB33" s="27"/>
      <c r="JHC33" s="27"/>
      <c r="JHD33" s="27"/>
      <c r="JHE33" s="27"/>
      <c r="JHF33" s="27"/>
      <c r="JHG33" s="27"/>
      <c r="JHH33" s="28"/>
      <c r="JHI33" s="17"/>
      <c r="JHJ33" s="27"/>
      <c r="JHK33" s="27"/>
      <c r="JHL33" s="27"/>
      <c r="JHM33" s="27"/>
      <c r="JHN33" s="27"/>
      <c r="JHO33" s="27"/>
      <c r="JHP33" s="28"/>
      <c r="JHQ33" s="17"/>
      <c r="JHR33" s="27"/>
      <c r="JHS33" s="27"/>
      <c r="JHT33" s="27"/>
      <c r="JHU33" s="27"/>
      <c r="JHV33" s="27"/>
      <c r="JHW33" s="27"/>
      <c r="JHX33" s="28"/>
      <c r="JHY33" s="17"/>
      <c r="JHZ33" s="27"/>
      <c r="JIA33" s="27"/>
      <c r="JIB33" s="27"/>
      <c r="JIC33" s="27"/>
      <c r="JID33" s="27"/>
      <c r="JIE33" s="27"/>
      <c r="JIF33" s="28"/>
      <c r="JIG33" s="17"/>
      <c r="JIH33" s="27"/>
      <c r="JII33" s="27"/>
      <c r="JIJ33" s="27"/>
      <c r="JIK33" s="27"/>
      <c r="JIL33" s="27"/>
      <c r="JIM33" s="27"/>
      <c r="JIN33" s="28"/>
      <c r="JIO33" s="17"/>
      <c r="JIP33" s="27"/>
      <c r="JIQ33" s="27"/>
      <c r="JIR33" s="27"/>
      <c r="JIS33" s="27"/>
      <c r="JIT33" s="27"/>
      <c r="JIU33" s="27"/>
      <c r="JIV33" s="28"/>
      <c r="JIW33" s="17"/>
      <c r="JIX33" s="27"/>
      <c r="JIY33" s="27"/>
      <c r="JIZ33" s="27"/>
      <c r="JJA33" s="27"/>
      <c r="JJB33" s="27"/>
      <c r="JJC33" s="27"/>
      <c r="JJD33" s="28"/>
      <c r="JJE33" s="17"/>
      <c r="JJF33" s="27"/>
      <c r="JJG33" s="27"/>
      <c r="JJH33" s="27"/>
      <c r="JJI33" s="27"/>
      <c r="JJJ33" s="27"/>
      <c r="JJK33" s="27"/>
      <c r="JJL33" s="28"/>
      <c r="JJM33" s="17"/>
      <c r="JJN33" s="27"/>
      <c r="JJO33" s="27"/>
      <c r="JJP33" s="27"/>
      <c r="JJQ33" s="27"/>
      <c r="JJR33" s="27"/>
      <c r="JJS33" s="27"/>
      <c r="JJT33" s="28"/>
      <c r="JJU33" s="17"/>
      <c r="JJV33" s="27"/>
      <c r="JJW33" s="27"/>
      <c r="JJX33" s="27"/>
      <c r="JJY33" s="27"/>
      <c r="JJZ33" s="27"/>
      <c r="JKA33" s="27"/>
      <c r="JKB33" s="28"/>
      <c r="JKC33" s="17"/>
      <c r="JKD33" s="27"/>
      <c r="JKE33" s="27"/>
      <c r="JKF33" s="27"/>
      <c r="JKG33" s="27"/>
      <c r="JKH33" s="27"/>
      <c r="JKI33" s="27"/>
      <c r="JKJ33" s="28"/>
      <c r="JKK33" s="17"/>
      <c r="JKL33" s="27"/>
      <c r="JKM33" s="27"/>
      <c r="JKN33" s="27"/>
      <c r="JKO33" s="27"/>
      <c r="JKP33" s="27"/>
      <c r="JKQ33" s="27"/>
      <c r="JKR33" s="28"/>
      <c r="JKS33" s="17"/>
      <c r="JKT33" s="27"/>
      <c r="JKU33" s="27"/>
      <c r="JKV33" s="27"/>
      <c r="JKW33" s="27"/>
      <c r="JKX33" s="27"/>
      <c r="JKY33" s="27"/>
      <c r="JKZ33" s="28"/>
      <c r="JLA33" s="17"/>
      <c r="JLB33" s="27"/>
      <c r="JLC33" s="27"/>
      <c r="JLD33" s="27"/>
      <c r="JLE33" s="27"/>
      <c r="JLF33" s="27"/>
      <c r="JLG33" s="27"/>
      <c r="JLH33" s="28"/>
      <c r="JLI33" s="17"/>
      <c r="JLJ33" s="27"/>
      <c r="JLK33" s="27"/>
      <c r="JLL33" s="27"/>
      <c r="JLM33" s="27"/>
      <c r="JLN33" s="27"/>
      <c r="JLO33" s="27"/>
      <c r="JLP33" s="28"/>
      <c r="JLQ33" s="17"/>
      <c r="JLR33" s="27"/>
      <c r="JLS33" s="27"/>
      <c r="JLT33" s="27"/>
      <c r="JLU33" s="27"/>
      <c r="JLV33" s="27"/>
      <c r="JLW33" s="27"/>
      <c r="JLX33" s="28"/>
      <c r="JLY33" s="17"/>
      <c r="JLZ33" s="27"/>
      <c r="JMA33" s="27"/>
      <c r="JMB33" s="27"/>
      <c r="JMC33" s="27"/>
      <c r="JMD33" s="27"/>
      <c r="JME33" s="27"/>
      <c r="JMF33" s="28"/>
      <c r="JMG33" s="17"/>
      <c r="JMH33" s="27"/>
      <c r="JMI33" s="27"/>
      <c r="JMJ33" s="27"/>
      <c r="JMK33" s="27"/>
      <c r="JML33" s="27"/>
      <c r="JMM33" s="27"/>
      <c r="JMN33" s="28"/>
      <c r="JMO33" s="17"/>
      <c r="JMP33" s="27"/>
      <c r="JMQ33" s="27"/>
      <c r="JMR33" s="27"/>
      <c r="JMS33" s="27"/>
      <c r="JMT33" s="27"/>
      <c r="JMU33" s="27"/>
      <c r="JMV33" s="28"/>
      <c r="JMW33" s="17"/>
      <c r="JMX33" s="27"/>
      <c r="JMY33" s="27"/>
      <c r="JMZ33" s="27"/>
      <c r="JNA33" s="27"/>
      <c r="JNB33" s="27"/>
      <c r="JNC33" s="27"/>
      <c r="JND33" s="28"/>
      <c r="JNE33" s="17"/>
      <c r="JNF33" s="27"/>
      <c r="JNG33" s="27"/>
      <c r="JNH33" s="27"/>
      <c r="JNI33" s="27"/>
      <c r="JNJ33" s="27"/>
      <c r="JNK33" s="27"/>
      <c r="JNL33" s="28"/>
      <c r="JNM33" s="17"/>
      <c r="JNN33" s="27"/>
      <c r="JNO33" s="27"/>
      <c r="JNP33" s="27"/>
      <c r="JNQ33" s="27"/>
      <c r="JNR33" s="27"/>
      <c r="JNS33" s="27"/>
      <c r="JNT33" s="28"/>
      <c r="JNU33" s="17"/>
      <c r="JNV33" s="27"/>
      <c r="JNW33" s="27"/>
      <c r="JNX33" s="27"/>
      <c r="JNY33" s="27"/>
      <c r="JNZ33" s="27"/>
      <c r="JOA33" s="27"/>
      <c r="JOB33" s="28"/>
      <c r="JOC33" s="17"/>
      <c r="JOD33" s="27"/>
      <c r="JOE33" s="27"/>
      <c r="JOF33" s="27"/>
      <c r="JOG33" s="27"/>
      <c r="JOH33" s="27"/>
      <c r="JOI33" s="27"/>
      <c r="JOJ33" s="28"/>
      <c r="JOK33" s="17"/>
      <c r="JOL33" s="27"/>
      <c r="JOM33" s="27"/>
      <c r="JON33" s="27"/>
      <c r="JOO33" s="27"/>
      <c r="JOP33" s="27"/>
      <c r="JOQ33" s="27"/>
      <c r="JOR33" s="28"/>
      <c r="JOS33" s="17"/>
      <c r="JOT33" s="27"/>
      <c r="JOU33" s="27"/>
      <c r="JOV33" s="27"/>
      <c r="JOW33" s="27"/>
      <c r="JOX33" s="27"/>
      <c r="JOY33" s="27"/>
      <c r="JOZ33" s="28"/>
      <c r="JPA33" s="17"/>
      <c r="JPB33" s="27"/>
      <c r="JPC33" s="27"/>
      <c r="JPD33" s="27"/>
      <c r="JPE33" s="27"/>
      <c r="JPF33" s="27"/>
      <c r="JPG33" s="27"/>
      <c r="JPH33" s="28"/>
      <c r="JPI33" s="17"/>
      <c r="JPJ33" s="27"/>
      <c r="JPK33" s="27"/>
      <c r="JPL33" s="27"/>
      <c r="JPM33" s="27"/>
      <c r="JPN33" s="27"/>
      <c r="JPO33" s="27"/>
      <c r="JPP33" s="28"/>
      <c r="JPQ33" s="17"/>
      <c r="JPR33" s="27"/>
      <c r="JPS33" s="27"/>
      <c r="JPT33" s="27"/>
      <c r="JPU33" s="27"/>
      <c r="JPV33" s="27"/>
      <c r="JPW33" s="27"/>
      <c r="JPX33" s="28"/>
      <c r="JPY33" s="17"/>
      <c r="JPZ33" s="27"/>
      <c r="JQA33" s="27"/>
      <c r="JQB33" s="27"/>
      <c r="JQC33" s="27"/>
      <c r="JQD33" s="27"/>
      <c r="JQE33" s="27"/>
      <c r="JQF33" s="28"/>
      <c r="JQG33" s="17"/>
      <c r="JQH33" s="27"/>
      <c r="JQI33" s="27"/>
      <c r="JQJ33" s="27"/>
      <c r="JQK33" s="27"/>
      <c r="JQL33" s="27"/>
      <c r="JQM33" s="27"/>
      <c r="JQN33" s="28"/>
      <c r="JQO33" s="17"/>
      <c r="JQP33" s="27"/>
      <c r="JQQ33" s="27"/>
      <c r="JQR33" s="27"/>
      <c r="JQS33" s="27"/>
      <c r="JQT33" s="27"/>
      <c r="JQU33" s="27"/>
      <c r="JQV33" s="28"/>
      <c r="JQW33" s="17"/>
      <c r="JQX33" s="27"/>
      <c r="JQY33" s="27"/>
      <c r="JQZ33" s="27"/>
      <c r="JRA33" s="27"/>
      <c r="JRB33" s="27"/>
      <c r="JRC33" s="27"/>
      <c r="JRD33" s="28"/>
      <c r="JRE33" s="17"/>
      <c r="JRF33" s="27"/>
      <c r="JRG33" s="27"/>
      <c r="JRH33" s="27"/>
      <c r="JRI33" s="27"/>
      <c r="JRJ33" s="27"/>
      <c r="JRK33" s="27"/>
      <c r="JRL33" s="28"/>
      <c r="JRM33" s="17"/>
      <c r="JRN33" s="27"/>
      <c r="JRO33" s="27"/>
      <c r="JRP33" s="27"/>
      <c r="JRQ33" s="27"/>
      <c r="JRR33" s="27"/>
      <c r="JRS33" s="27"/>
      <c r="JRT33" s="28"/>
      <c r="JRU33" s="17"/>
      <c r="JRV33" s="27"/>
      <c r="JRW33" s="27"/>
      <c r="JRX33" s="27"/>
      <c r="JRY33" s="27"/>
      <c r="JRZ33" s="27"/>
      <c r="JSA33" s="27"/>
      <c r="JSB33" s="28"/>
      <c r="JSC33" s="17"/>
      <c r="JSD33" s="27"/>
      <c r="JSE33" s="27"/>
      <c r="JSF33" s="27"/>
      <c r="JSG33" s="27"/>
      <c r="JSH33" s="27"/>
      <c r="JSI33" s="27"/>
      <c r="JSJ33" s="28"/>
      <c r="JSK33" s="17"/>
      <c r="JSL33" s="27"/>
      <c r="JSM33" s="27"/>
      <c r="JSN33" s="27"/>
      <c r="JSO33" s="27"/>
      <c r="JSP33" s="27"/>
      <c r="JSQ33" s="27"/>
      <c r="JSR33" s="28"/>
      <c r="JSS33" s="17"/>
      <c r="JST33" s="27"/>
      <c r="JSU33" s="27"/>
      <c r="JSV33" s="27"/>
      <c r="JSW33" s="27"/>
      <c r="JSX33" s="27"/>
      <c r="JSY33" s="27"/>
      <c r="JSZ33" s="28"/>
      <c r="JTA33" s="17"/>
      <c r="JTB33" s="27"/>
      <c r="JTC33" s="27"/>
      <c r="JTD33" s="27"/>
      <c r="JTE33" s="27"/>
      <c r="JTF33" s="27"/>
      <c r="JTG33" s="27"/>
      <c r="JTH33" s="28"/>
      <c r="JTI33" s="17"/>
      <c r="JTJ33" s="27"/>
      <c r="JTK33" s="27"/>
      <c r="JTL33" s="27"/>
      <c r="JTM33" s="27"/>
      <c r="JTN33" s="27"/>
      <c r="JTO33" s="27"/>
      <c r="JTP33" s="28"/>
      <c r="JTQ33" s="17"/>
      <c r="JTR33" s="27"/>
      <c r="JTS33" s="27"/>
      <c r="JTT33" s="27"/>
      <c r="JTU33" s="27"/>
      <c r="JTV33" s="27"/>
      <c r="JTW33" s="27"/>
      <c r="JTX33" s="28"/>
      <c r="JTY33" s="17"/>
      <c r="JTZ33" s="27"/>
      <c r="JUA33" s="27"/>
      <c r="JUB33" s="27"/>
      <c r="JUC33" s="27"/>
      <c r="JUD33" s="27"/>
      <c r="JUE33" s="27"/>
      <c r="JUF33" s="28"/>
      <c r="JUG33" s="17"/>
      <c r="JUH33" s="27"/>
      <c r="JUI33" s="27"/>
      <c r="JUJ33" s="27"/>
      <c r="JUK33" s="27"/>
      <c r="JUL33" s="27"/>
      <c r="JUM33" s="27"/>
      <c r="JUN33" s="28"/>
      <c r="JUO33" s="17"/>
      <c r="JUP33" s="27"/>
      <c r="JUQ33" s="27"/>
      <c r="JUR33" s="27"/>
      <c r="JUS33" s="27"/>
      <c r="JUT33" s="27"/>
      <c r="JUU33" s="27"/>
      <c r="JUV33" s="28"/>
      <c r="JUW33" s="17"/>
      <c r="JUX33" s="27"/>
      <c r="JUY33" s="27"/>
      <c r="JUZ33" s="27"/>
      <c r="JVA33" s="27"/>
      <c r="JVB33" s="27"/>
      <c r="JVC33" s="27"/>
      <c r="JVD33" s="28"/>
      <c r="JVE33" s="17"/>
      <c r="JVF33" s="27"/>
      <c r="JVG33" s="27"/>
      <c r="JVH33" s="27"/>
      <c r="JVI33" s="27"/>
      <c r="JVJ33" s="27"/>
      <c r="JVK33" s="27"/>
      <c r="JVL33" s="28"/>
      <c r="JVM33" s="17"/>
      <c r="JVN33" s="27"/>
      <c r="JVO33" s="27"/>
      <c r="JVP33" s="27"/>
      <c r="JVQ33" s="27"/>
      <c r="JVR33" s="27"/>
      <c r="JVS33" s="27"/>
      <c r="JVT33" s="28"/>
      <c r="JVU33" s="17"/>
      <c r="JVV33" s="27"/>
      <c r="JVW33" s="27"/>
      <c r="JVX33" s="27"/>
      <c r="JVY33" s="27"/>
      <c r="JVZ33" s="27"/>
      <c r="JWA33" s="27"/>
      <c r="JWB33" s="28"/>
      <c r="JWC33" s="17"/>
      <c r="JWD33" s="27"/>
      <c r="JWE33" s="27"/>
      <c r="JWF33" s="27"/>
      <c r="JWG33" s="27"/>
      <c r="JWH33" s="27"/>
      <c r="JWI33" s="27"/>
      <c r="JWJ33" s="28"/>
      <c r="JWK33" s="17"/>
      <c r="JWL33" s="27"/>
      <c r="JWM33" s="27"/>
      <c r="JWN33" s="27"/>
      <c r="JWO33" s="27"/>
      <c r="JWP33" s="27"/>
      <c r="JWQ33" s="27"/>
      <c r="JWR33" s="28"/>
      <c r="JWS33" s="17"/>
      <c r="JWT33" s="27"/>
      <c r="JWU33" s="27"/>
      <c r="JWV33" s="27"/>
      <c r="JWW33" s="27"/>
      <c r="JWX33" s="27"/>
      <c r="JWY33" s="27"/>
      <c r="JWZ33" s="28"/>
      <c r="JXA33" s="17"/>
      <c r="JXB33" s="27"/>
      <c r="JXC33" s="27"/>
      <c r="JXD33" s="27"/>
      <c r="JXE33" s="27"/>
      <c r="JXF33" s="27"/>
      <c r="JXG33" s="27"/>
      <c r="JXH33" s="28"/>
      <c r="JXI33" s="17"/>
      <c r="JXJ33" s="27"/>
      <c r="JXK33" s="27"/>
      <c r="JXL33" s="27"/>
      <c r="JXM33" s="27"/>
      <c r="JXN33" s="27"/>
      <c r="JXO33" s="27"/>
      <c r="JXP33" s="28"/>
      <c r="JXQ33" s="17"/>
      <c r="JXR33" s="27"/>
      <c r="JXS33" s="27"/>
      <c r="JXT33" s="27"/>
      <c r="JXU33" s="27"/>
      <c r="JXV33" s="27"/>
      <c r="JXW33" s="27"/>
      <c r="JXX33" s="28"/>
      <c r="JXY33" s="17"/>
      <c r="JXZ33" s="27"/>
      <c r="JYA33" s="27"/>
      <c r="JYB33" s="27"/>
      <c r="JYC33" s="27"/>
      <c r="JYD33" s="27"/>
      <c r="JYE33" s="27"/>
      <c r="JYF33" s="28"/>
      <c r="JYG33" s="17"/>
      <c r="JYH33" s="27"/>
      <c r="JYI33" s="27"/>
      <c r="JYJ33" s="27"/>
      <c r="JYK33" s="27"/>
      <c r="JYL33" s="27"/>
      <c r="JYM33" s="27"/>
      <c r="JYN33" s="28"/>
      <c r="JYO33" s="17"/>
      <c r="JYP33" s="27"/>
      <c r="JYQ33" s="27"/>
      <c r="JYR33" s="27"/>
      <c r="JYS33" s="27"/>
      <c r="JYT33" s="27"/>
      <c r="JYU33" s="27"/>
      <c r="JYV33" s="28"/>
      <c r="JYW33" s="17"/>
      <c r="JYX33" s="27"/>
      <c r="JYY33" s="27"/>
      <c r="JYZ33" s="27"/>
      <c r="JZA33" s="27"/>
      <c r="JZB33" s="27"/>
      <c r="JZC33" s="27"/>
      <c r="JZD33" s="28"/>
      <c r="JZE33" s="17"/>
      <c r="JZF33" s="27"/>
      <c r="JZG33" s="27"/>
      <c r="JZH33" s="27"/>
      <c r="JZI33" s="27"/>
      <c r="JZJ33" s="27"/>
      <c r="JZK33" s="27"/>
      <c r="JZL33" s="28"/>
      <c r="JZM33" s="17"/>
      <c r="JZN33" s="27"/>
      <c r="JZO33" s="27"/>
      <c r="JZP33" s="27"/>
      <c r="JZQ33" s="27"/>
      <c r="JZR33" s="27"/>
      <c r="JZS33" s="27"/>
      <c r="JZT33" s="28"/>
      <c r="JZU33" s="17"/>
      <c r="JZV33" s="27"/>
      <c r="JZW33" s="27"/>
      <c r="JZX33" s="27"/>
      <c r="JZY33" s="27"/>
      <c r="JZZ33" s="27"/>
      <c r="KAA33" s="27"/>
      <c r="KAB33" s="28"/>
      <c r="KAC33" s="17"/>
      <c r="KAD33" s="27"/>
      <c r="KAE33" s="27"/>
      <c r="KAF33" s="27"/>
      <c r="KAG33" s="27"/>
      <c r="KAH33" s="27"/>
      <c r="KAI33" s="27"/>
      <c r="KAJ33" s="28"/>
      <c r="KAK33" s="17"/>
      <c r="KAL33" s="27"/>
      <c r="KAM33" s="27"/>
      <c r="KAN33" s="27"/>
      <c r="KAO33" s="27"/>
      <c r="KAP33" s="27"/>
      <c r="KAQ33" s="27"/>
      <c r="KAR33" s="28"/>
      <c r="KAS33" s="17"/>
      <c r="KAT33" s="27"/>
      <c r="KAU33" s="27"/>
      <c r="KAV33" s="27"/>
      <c r="KAW33" s="27"/>
      <c r="KAX33" s="27"/>
      <c r="KAY33" s="27"/>
      <c r="KAZ33" s="28"/>
      <c r="KBA33" s="17"/>
      <c r="KBB33" s="27"/>
      <c r="KBC33" s="27"/>
      <c r="KBD33" s="27"/>
      <c r="KBE33" s="27"/>
      <c r="KBF33" s="27"/>
      <c r="KBG33" s="27"/>
      <c r="KBH33" s="28"/>
      <c r="KBI33" s="17"/>
      <c r="KBJ33" s="27"/>
      <c r="KBK33" s="27"/>
      <c r="KBL33" s="27"/>
      <c r="KBM33" s="27"/>
      <c r="KBN33" s="27"/>
      <c r="KBO33" s="27"/>
      <c r="KBP33" s="28"/>
      <c r="KBQ33" s="17"/>
      <c r="KBR33" s="27"/>
      <c r="KBS33" s="27"/>
      <c r="KBT33" s="27"/>
      <c r="KBU33" s="27"/>
      <c r="KBV33" s="27"/>
      <c r="KBW33" s="27"/>
      <c r="KBX33" s="28"/>
      <c r="KBY33" s="17"/>
      <c r="KBZ33" s="27"/>
      <c r="KCA33" s="27"/>
      <c r="KCB33" s="27"/>
      <c r="KCC33" s="27"/>
      <c r="KCD33" s="27"/>
      <c r="KCE33" s="27"/>
      <c r="KCF33" s="28"/>
      <c r="KCG33" s="17"/>
      <c r="KCH33" s="27"/>
      <c r="KCI33" s="27"/>
      <c r="KCJ33" s="27"/>
      <c r="KCK33" s="27"/>
      <c r="KCL33" s="27"/>
      <c r="KCM33" s="27"/>
      <c r="KCN33" s="28"/>
      <c r="KCO33" s="17"/>
      <c r="KCP33" s="27"/>
      <c r="KCQ33" s="27"/>
      <c r="KCR33" s="27"/>
      <c r="KCS33" s="27"/>
      <c r="KCT33" s="27"/>
      <c r="KCU33" s="27"/>
      <c r="KCV33" s="28"/>
      <c r="KCW33" s="17"/>
      <c r="KCX33" s="27"/>
      <c r="KCY33" s="27"/>
      <c r="KCZ33" s="27"/>
      <c r="KDA33" s="27"/>
      <c r="KDB33" s="27"/>
      <c r="KDC33" s="27"/>
      <c r="KDD33" s="28"/>
      <c r="KDE33" s="17"/>
      <c r="KDF33" s="27"/>
      <c r="KDG33" s="27"/>
      <c r="KDH33" s="27"/>
      <c r="KDI33" s="27"/>
      <c r="KDJ33" s="27"/>
      <c r="KDK33" s="27"/>
      <c r="KDL33" s="28"/>
      <c r="KDM33" s="17"/>
      <c r="KDN33" s="27"/>
      <c r="KDO33" s="27"/>
      <c r="KDP33" s="27"/>
      <c r="KDQ33" s="27"/>
      <c r="KDR33" s="27"/>
      <c r="KDS33" s="27"/>
      <c r="KDT33" s="28"/>
      <c r="KDU33" s="17"/>
      <c r="KDV33" s="27"/>
      <c r="KDW33" s="27"/>
      <c r="KDX33" s="27"/>
      <c r="KDY33" s="27"/>
      <c r="KDZ33" s="27"/>
      <c r="KEA33" s="27"/>
      <c r="KEB33" s="28"/>
      <c r="KEC33" s="17"/>
      <c r="KED33" s="27"/>
      <c r="KEE33" s="27"/>
      <c r="KEF33" s="27"/>
      <c r="KEG33" s="27"/>
      <c r="KEH33" s="27"/>
      <c r="KEI33" s="27"/>
      <c r="KEJ33" s="28"/>
      <c r="KEK33" s="17"/>
      <c r="KEL33" s="27"/>
      <c r="KEM33" s="27"/>
      <c r="KEN33" s="27"/>
      <c r="KEO33" s="27"/>
      <c r="KEP33" s="27"/>
      <c r="KEQ33" s="27"/>
      <c r="KER33" s="28"/>
      <c r="KES33" s="17"/>
      <c r="KET33" s="27"/>
      <c r="KEU33" s="27"/>
      <c r="KEV33" s="27"/>
      <c r="KEW33" s="27"/>
      <c r="KEX33" s="27"/>
      <c r="KEY33" s="27"/>
      <c r="KEZ33" s="28"/>
      <c r="KFA33" s="17"/>
      <c r="KFB33" s="27"/>
      <c r="KFC33" s="27"/>
      <c r="KFD33" s="27"/>
      <c r="KFE33" s="27"/>
      <c r="KFF33" s="27"/>
      <c r="KFG33" s="27"/>
      <c r="KFH33" s="28"/>
      <c r="KFI33" s="17"/>
      <c r="KFJ33" s="27"/>
      <c r="KFK33" s="27"/>
      <c r="KFL33" s="27"/>
      <c r="KFM33" s="27"/>
      <c r="KFN33" s="27"/>
      <c r="KFO33" s="27"/>
      <c r="KFP33" s="28"/>
      <c r="KFQ33" s="17"/>
      <c r="KFR33" s="27"/>
      <c r="KFS33" s="27"/>
      <c r="KFT33" s="27"/>
      <c r="KFU33" s="27"/>
      <c r="KFV33" s="27"/>
      <c r="KFW33" s="27"/>
      <c r="KFX33" s="28"/>
      <c r="KFY33" s="17"/>
      <c r="KFZ33" s="27"/>
      <c r="KGA33" s="27"/>
      <c r="KGB33" s="27"/>
      <c r="KGC33" s="27"/>
      <c r="KGD33" s="27"/>
      <c r="KGE33" s="27"/>
      <c r="KGF33" s="28"/>
      <c r="KGG33" s="17"/>
      <c r="KGH33" s="27"/>
      <c r="KGI33" s="27"/>
      <c r="KGJ33" s="27"/>
      <c r="KGK33" s="27"/>
      <c r="KGL33" s="27"/>
      <c r="KGM33" s="27"/>
      <c r="KGN33" s="28"/>
      <c r="KGO33" s="17"/>
      <c r="KGP33" s="27"/>
      <c r="KGQ33" s="27"/>
      <c r="KGR33" s="27"/>
      <c r="KGS33" s="27"/>
      <c r="KGT33" s="27"/>
      <c r="KGU33" s="27"/>
      <c r="KGV33" s="28"/>
      <c r="KGW33" s="17"/>
      <c r="KGX33" s="27"/>
      <c r="KGY33" s="27"/>
      <c r="KGZ33" s="27"/>
      <c r="KHA33" s="27"/>
      <c r="KHB33" s="27"/>
      <c r="KHC33" s="27"/>
      <c r="KHD33" s="28"/>
      <c r="KHE33" s="17"/>
      <c r="KHF33" s="27"/>
      <c r="KHG33" s="27"/>
      <c r="KHH33" s="27"/>
      <c r="KHI33" s="27"/>
      <c r="KHJ33" s="27"/>
      <c r="KHK33" s="27"/>
      <c r="KHL33" s="28"/>
      <c r="KHM33" s="17"/>
      <c r="KHN33" s="27"/>
      <c r="KHO33" s="27"/>
      <c r="KHP33" s="27"/>
      <c r="KHQ33" s="27"/>
      <c r="KHR33" s="27"/>
      <c r="KHS33" s="27"/>
      <c r="KHT33" s="28"/>
      <c r="KHU33" s="17"/>
      <c r="KHV33" s="27"/>
      <c r="KHW33" s="27"/>
      <c r="KHX33" s="27"/>
      <c r="KHY33" s="27"/>
      <c r="KHZ33" s="27"/>
      <c r="KIA33" s="27"/>
      <c r="KIB33" s="28"/>
      <c r="KIC33" s="17"/>
      <c r="KID33" s="27"/>
      <c r="KIE33" s="27"/>
      <c r="KIF33" s="27"/>
      <c r="KIG33" s="27"/>
      <c r="KIH33" s="27"/>
      <c r="KII33" s="27"/>
      <c r="KIJ33" s="28"/>
      <c r="KIK33" s="17"/>
      <c r="KIL33" s="27"/>
      <c r="KIM33" s="27"/>
      <c r="KIN33" s="27"/>
      <c r="KIO33" s="27"/>
      <c r="KIP33" s="27"/>
      <c r="KIQ33" s="27"/>
      <c r="KIR33" s="28"/>
      <c r="KIS33" s="17"/>
      <c r="KIT33" s="27"/>
      <c r="KIU33" s="27"/>
      <c r="KIV33" s="27"/>
      <c r="KIW33" s="27"/>
      <c r="KIX33" s="27"/>
      <c r="KIY33" s="27"/>
      <c r="KIZ33" s="28"/>
      <c r="KJA33" s="17"/>
      <c r="KJB33" s="27"/>
      <c r="KJC33" s="27"/>
      <c r="KJD33" s="27"/>
      <c r="KJE33" s="27"/>
      <c r="KJF33" s="27"/>
      <c r="KJG33" s="27"/>
      <c r="KJH33" s="28"/>
      <c r="KJI33" s="17"/>
      <c r="KJJ33" s="27"/>
      <c r="KJK33" s="27"/>
      <c r="KJL33" s="27"/>
      <c r="KJM33" s="27"/>
      <c r="KJN33" s="27"/>
      <c r="KJO33" s="27"/>
      <c r="KJP33" s="28"/>
      <c r="KJQ33" s="17"/>
      <c r="KJR33" s="27"/>
      <c r="KJS33" s="27"/>
      <c r="KJT33" s="27"/>
      <c r="KJU33" s="27"/>
      <c r="KJV33" s="27"/>
      <c r="KJW33" s="27"/>
      <c r="KJX33" s="28"/>
      <c r="KJY33" s="17"/>
      <c r="KJZ33" s="27"/>
      <c r="KKA33" s="27"/>
      <c r="KKB33" s="27"/>
      <c r="KKC33" s="27"/>
      <c r="KKD33" s="27"/>
      <c r="KKE33" s="27"/>
      <c r="KKF33" s="28"/>
      <c r="KKG33" s="17"/>
      <c r="KKH33" s="27"/>
      <c r="KKI33" s="27"/>
      <c r="KKJ33" s="27"/>
      <c r="KKK33" s="27"/>
      <c r="KKL33" s="27"/>
      <c r="KKM33" s="27"/>
      <c r="KKN33" s="28"/>
      <c r="KKO33" s="17"/>
      <c r="KKP33" s="27"/>
      <c r="KKQ33" s="27"/>
      <c r="KKR33" s="27"/>
      <c r="KKS33" s="27"/>
      <c r="KKT33" s="27"/>
      <c r="KKU33" s="27"/>
      <c r="KKV33" s="28"/>
      <c r="KKW33" s="17"/>
      <c r="KKX33" s="27"/>
      <c r="KKY33" s="27"/>
      <c r="KKZ33" s="27"/>
      <c r="KLA33" s="27"/>
      <c r="KLB33" s="27"/>
      <c r="KLC33" s="27"/>
      <c r="KLD33" s="28"/>
      <c r="KLE33" s="17"/>
      <c r="KLF33" s="27"/>
      <c r="KLG33" s="27"/>
      <c r="KLH33" s="27"/>
      <c r="KLI33" s="27"/>
      <c r="KLJ33" s="27"/>
      <c r="KLK33" s="27"/>
      <c r="KLL33" s="28"/>
      <c r="KLM33" s="17"/>
      <c r="KLN33" s="27"/>
      <c r="KLO33" s="27"/>
      <c r="KLP33" s="27"/>
      <c r="KLQ33" s="27"/>
      <c r="KLR33" s="27"/>
      <c r="KLS33" s="27"/>
      <c r="KLT33" s="28"/>
      <c r="KLU33" s="17"/>
      <c r="KLV33" s="27"/>
      <c r="KLW33" s="27"/>
      <c r="KLX33" s="27"/>
      <c r="KLY33" s="27"/>
      <c r="KLZ33" s="27"/>
      <c r="KMA33" s="27"/>
      <c r="KMB33" s="28"/>
      <c r="KMC33" s="17"/>
      <c r="KMD33" s="27"/>
      <c r="KME33" s="27"/>
      <c r="KMF33" s="27"/>
      <c r="KMG33" s="27"/>
      <c r="KMH33" s="27"/>
      <c r="KMI33" s="27"/>
      <c r="KMJ33" s="28"/>
      <c r="KMK33" s="17"/>
      <c r="KML33" s="27"/>
      <c r="KMM33" s="27"/>
      <c r="KMN33" s="27"/>
      <c r="KMO33" s="27"/>
      <c r="KMP33" s="27"/>
      <c r="KMQ33" s="27"/>
      <c r="KMR33" s="28"/>
      <c r="KMS33" s="17"/>
      <c r="KMT33" s="27"/>
      <c r="KMU33" s="27"/>
      <c r="KMV33" s="27"/>
      <c r="KMW33" s="27"/>
      <c r="KMX33" s="27"/>
      <c r="KMY33" s="27"/>
      <c r="KMZ33" s="28"/>
      <c r="KNA33" s="17"/>
      <c r="KNB33" s="27"/>
      <c r="KNC33" s="27"/>
      <c r="KND33" s="27"/>
      <c r="KNE33" s="27"/>
      <c r="KNF33" s="27"/>
      <c r="KNG33" s="27"/>
      <c r="KNH33" s="28"/>
      <c r="KNI33" s="17"/>
      <c r="KNJ33" s="27"/>
      <c r="KNK33" s="27"/>
      <c r="KNL33" s="27"/>
      <c r="KNM33" s="27"/>
      <c r="KNN33" s="27"/>
      <c r="KNO33" s="27"/>
      <c r="KNP33" s="28"/>
      <c r="KNQ33" s="17"/>
      <c r="KNR33" s="27"/>
      <c r="KNS33" s="27"/>
      <c r="KNT33" s="27"/>
      <c r="KNU33" s="27"/>
      <c r="KNV33" s="27"/>
      <c r="KNW33" s="27"/>
      <c r="KNX33" s="28"/>
      <c r="KNY33" s="17"/>
      <c r="KNZ33" s="27"/>
      <c r="KOA33" s="27"/>
      <c r="KOB33" s="27"/>
      <c r="KOC33" s="27"/>
      <c r="KOD33" s="27"/>
      <c r="KOE33" s="27"/>
      <c r="KOF33" s="28"/>
      <c r="KOG33" s="17"/>
      <c r="KOH33" s="27"/>
      <c r="KOI33" s="27"/>
      <c r="KOJ33" s="27"/>
      <c r="KOK33" s="27"/>
      <c r="KOL33" s="27"/>
      <c r="KOM33" s="27"/>
      <c r="KON33" s="28"/>
      <c r="KOO33" s="17"/>
      <c r="KOP33" s="27"/>
      <c r="KOQ33" s="27"/>
      <c r="KOR33" s="27"/>
      <c r="KOS33" s="27"/>
      <c r="KOT33" s="27"/>
      <c r="KOU33" s="27"/>
      <c r="KOV33" s="28"/>
      <c r="KOW33" s="17"/>
      <c r="KOX33" s="27"/>
      <c r="KOY33" s="27"/>
      <c r="KOZ33" s="27"/>
      <c r="KPA33" s="27"/>
      <c r="KPB33" s="27"/>
      <c r="KPC33" s="27"/>
      <c r="KPD33" s="28"/>
      <c r="KPE33" s="17"/>
      <c r="KPF33" s="27"/>
      <c r="KPG33" s="27"/>
      <c r="KPH33" s="27"/>
      <c r="KPI33" s="27"/>
      <c r="KPJ33" s="27"/>
      <c r="KPK33" s="27"/>
      <c r="KPL33" s="28"/>
      <c r="KPM33" s="17"/>
      <c r="KPN33" s="27"/>
      <c r="KPO33" s="27"/>
      <c r="KPP33" s="27"/>
      <c r="KPQ33" s="27"/>
      <c r="KPR33" s="27"/>
      <c r="KPS33" s="27"/>
      <c r="KPT33" s="28"/>
      <c r="KPU33" s="17"/>
      <c r="KPV33" s="27"/>
      <c r="KPW33" s="27"/>
      <c r="KPX33" s="27"/>
      <c r="KPY33" s="27"/>
      <c r="KPZ33" s="27"/>
      <c r="KQA33" s="27"/>
      <c r="KQB33" s="28"/>
      <c r="KQC33" s="17"/>
      <c r="KQD33" s="27"/>
      <c r="KQE33" s="27"/>
      <c r="KQF33" s="27"/>
      <c r="KQG33" s="27"/>
      <c r="KQH33" s="27"/>
      <c r="KQI33" s="27"/>
      <c r="KQJ33" s="28"/>
      <c r="KQK33" s="17"/>
      <c r="KQL33" s="27"/>
      <c r="KQM33" s="27"/>
      <c r="KQN33" s="27"/>
      <c r="KQO33" s="27"/>
      <c r="KQP33" s="27"/>
      <c r="KQQ33" s="27"/>
      <c r="KQR33" s="28"/>
      <c r="KQS33" s="17"/>
      <c r="KQT33" s="27"/>
      <c r="KQU33" s="27"/>
      <c r="KQV33" s="27"/>
      <c r="KQW33" s="27"/>
      <c r="KQX33" s="27"/>
      <c r="KQY33" s="27"/>
      <c r="KQZ33" s="28"/>
      <c r="KRA33" s="17"/>
      <c r="KRB33" s="27"/>
      <c r="KRC33" s="27"/>
      <c r="KRD33" s="27"/>
      <c r="KRE33" s="27"/>
      <c r="KRF33" s="27"/>
      <c r="KRG33" s="27"/>
      <c r="KRH33" s="28"/>
      <c r="KRI33" s="17"/>
      <c r="KRJ33" s="27"/>
      <c r="KRK33" s="27"/>
      <c r="KRL33" s="27"/>
      <c r="KRM33" s="27"/>
      <c r="KRN33" s="27"/>
      <c r="KRO33" s="27"/>
      <c r="KRP33" s="28"/>
      <c r="KRQ33" s="17"/>
      <c r="KRR33" s="27"/>
      <c r="KRS33" s="27"/>
      <c r="KRT33" s="27"/>
      <c r="KRU33" s="27"/>
      <c r="KRV33" s="27"/>
      <c r="KRW33" s="27"/>
      <c r="KRX33" s="28"/>
      <c r="KRY33" s="17"/>
      <c r="KRZ33" s="27"/>
      <c r="KSA33" s="27"/>
      <c r="KSB33" s="27"/>
      <c r="KSC33" s="27"/>
      <c r="KSD33" s="27"/>
      <c r="KSE33" s="27"/>
      <c r="KSF33" s="28"/>
      <c r="KSG33" s="17"/>
      <c r="KSH33" s="27"/>
      <c r="KSI33" s="27"/>
      <c r="KSJ33" s="27"/>
      <c r="KSK33" s="27"/>
      <c r="KSL33" s="27"/>
      <c r="KSM33" s="27"/>
      <c r="KSN33" s="28"/>
      <c r="KSO33" s="17"/>
      <c r="KSP33" s="27"/>
      <c r="KSQ33" s="27"/>
      <c r="KSR33" s="27"/>
      <c r="KSS33" s="27"/>
      <c r="KST33" s="27"/>
      <c r="KSU33" s="27"/>
      <c r="KSV33" s="28"/>
      <c r="KSW33" s="17"/>
      <c r="KSX33" s="27"/>
      <c r="KSY33" s="27"/>
      <c r="KSZ33" s="27"/>
      <c r="KTA33" s="27"/>
      <c r="KTB33" s="27"/>
      <c r="KTC33" s="27"/>
      <c r="KTD33" s="28"/>
      <c r="KTE33" s="17"/>
      <c r="KTF33" s="27"/>
      <c r="KTG33" s="27"/>
      <c r="KTH33" s="27"/>
      <c r="KTI33" s="27"/>
      <c r="KTJ33" s="27"/>
      <c r="KTK33" s="27"/>
      <c r="KTL33" s="28"/>
      <c r="KTM33" s="17"/>
      <c r="KTN33" s="27"/>
      <c r="KTO33" s="27"/>
      <c r="KTP33" s="27"/>
      <c r="KTQ33" s="27"/>
      <c r="KTR33" s="27"/>
      <c r="KTS33" s="27"/>
      <c r="KTT33" s="28"/>
      <c r="KTU33" s="17"/>
      <c r="KTV33" s="27"/>
      <c r="KTW33" s="27"/>
      <c r="KTX33" s="27"/>
      <c r="KTY33" s="27"/>
      <c r="KTZ33" s="27"/>
      <c r="KUA33" s="27"/>
      <c r="KUB33" s="28"/>
      <c r="KUC33" s="17"/>
      <c r="KUD33" s="27"/>
      <c r="KUE33" s="27"/>
      <c r="KUF33" s="27"/>
      <c r="KUG33" s="27"/>
      <c r="KUH33" s="27"/>
      <c r="KUI33" s="27"/>
      <c r="KUJ33" s="28"/>
      <c r="KUK33" s="17"/>
      <c r="KUL33" s="27"/>
      <c r="KUM33" s="27"/>
      <c r="KUN33" s="27"/>
      <c r="KUO33" s="27"/>
      <c r="KUP33" s="27"/>
      <c r="KUQ33" s="27"/>
      <c r="KUR33" s="28"/>
      <c r="KUS33" s="17"/>
      <c r="KUT33" s="27"/>
      <c r="KUU33" s="27"/>
      <c r="KUV33" s="27"/>
      <c r="KUW33" s="27"/>
      <c r="KUX33" s="27"/>
      <c r="KUY33" s="27"/>
      <c r="KUZ33" s="28"/>
      <c r="KVA33" s="17"/>
      <c r="KVB33" s="27"/>
      <c r="KVC33" s="27"/>
      <c r="KVD33" s="27"/>
      <c r="KVE33" s="27"/>
      <c r="KVF33" s="27"/>
      <c r="KVG33" s="27"/>
      <c r="KVH33" s="28"/>
      <c r="KVI33" s="17"/>
      <c r="KVJ33" s="27"/>
      <c r="KVK33" s="27"/>
      <c r="KVL33" s="27"/>
      <c r="KVM33" s="27"/>
      <c r="KVN33" s="27"/>
      <c r="KVO33" s="27"/>
      <c r="KVP33" s="28"/>
      <c r="KVQ33" s="17"/>
      <c r="KVR33" s="27"/>
      <c r="KVS33" s="27"/>
      <c r="KVT33" s="27"/>
      <c r="KVU33" s="27"/>
      <c r="KVV33" s="27"/>
      <c r="KVW33" s="27"/>
      <c r="KVX33" s="28"/>
      <c r="KVY33" s="17"/>
      <c r="KVZ33" s="27"/>
      <c r="KWA33" s="27"/>
      <c r="KWB33" s="27"/>
      <c r="KWC33" s="27"/>
      <c r="KWD33" s="27"/>
      <c r="KWE33" s="27"/>
      <c r="KWF33" s="28"/>
      <c r="KWG33" s="17"/>
      <c r="KWH33" s="27"/>
      <c r="KWI33" s="27"/>
      <c r="KWJ33" s="27"/>
      <c r="KWK33" s="27"/>
      <c r="KWL33" s="27"/>
      <c r="KWM33" s="27"/>
      <c r="KWN33" s="28"/>
      <c r="KWO33" s="17"/>
      <c r="KWP33" s="27"/>
      <c r="KWQ33" s="27"/>
      <c r="KWR33" s="27"/>
      <c r="KWS33" s="27"/>
      <c r="KWT33" s="27"/>
      <c r="KWU33" s="27"/>
      <c r="KWV33" s="28"/>
      <c r="KWW33" s="17"/>
      <c r="KWX33" s="27"/>
      <c r="KWY33" s="27"/>
      <c r="KWZ33" s="27"/>
      <c r="KXA33" s="27"/>
      <c r="KXB33" s="27"/>
      <c r="KXC33" s="27"/>
      <c r="KXD33" s="28"/>
      <c r="KXE33" s="17"/>
      <c r="KXF33" s="27"/>
      <c r="KXG33" s="27"/>
      <c r="KXH33" s="27"/>
      <c r="KXI33" s="27"/>
      <c r="KXJ33" s="27"/>
      <c r="KXK33" s="27"/>
      <c r="KXL33" s="28"/>
      <c r="KXM33" s="17"/>
      <c r="KXN33" s="27"/>
      <c r="KXO33" s="27"/>
      <c r="KXP33" s="27"/>
      <c r="KXQ33" s="27"/>
      <c r="KXR33" s="27"/>
      <c r="KXS33" s="27"/>
      <c r="KXT33" s="28"/>
      <c r="KXU33" s="17"/>
      <c r="KXV33" s="27"/>
      <c r="KXW33" s="27"/>
      <c r="KXX33" s="27"/>
      <c r="KXY33" s="27"/>
      <c r="KXZ33" s="27"/>
      <c r="KYA33" s="27"/>
      <c r="KYB33" s="28"/>
      <c r="KYC33" s="17"/>
      <c r="KYD33" s="27"/>
      <c r="KYE33" s="27"/>
      <c r="KYF33" s="27"/>
      <c r="KYG33" s="27"/>
      <c r="KYH33" s="27"/>
      <c r="KYI33" s="27"/>
      <c r="KYJ33" s="28"/>
      <c r="KYK33" s="17"/>
      <c r="KYL33" s="27"/>
      <c r="KYM33" s="27"/>
      <c r="KYN33" s="27"/>
      <c r="KYO33" s="27"/>
      <c r="KYP33" s="27"/>
      <c r="KYQ33" s="27"/>
      <c r="KYR33" s="28"/>
      <c r="KYS33" s="17"/>
      <c r="KYT33" s="27"/>
      <c r="KYU33" s="27"/>
      <c r="KYV33" s="27"/>
      <c r="KYW33" s="27"/>
      <c r="KYX33" s="27"/>
      <c r="KYY33" s="27"/>
      <c r="KYZ33" s="28"/>
      <c r="KZA33" s="17"/>
      <c r="KZB33" s="27"/>
      <c r="KZC33" s="27"/>
      <c r="KZD33" s="27"/>
      <c r="KZE33" s="27"/>
      <c r="KZF33" s="27"/>
      <c r="KZG33" s="27"/>
      <c r="KZH33" s="28"/>
      <c r="KZI33" s="17"/>
      <c r="KZJ33" s="27"/>
      <c r="KZK33" s="27"/>
      <c r="KZL33" s="27"/>
      <c r="KZM33" s="27"/>
      <c r="KZN33" s="27"/>
      <c r="KZO33" s="27"/>
      <c r="KZP33" s="28"/>
      <c r="KZQ33" s="17"/>
      <c r="KZR33" s="27"/>
      <c r="KZS33" s="27"/>
      <c r="KZT33" s="27"/>
      <c r="KZU33" s="27"/>
      <c r="KZV33" s="27"/>
      <c r="KZW33" s="27"/>
      <c r="KZX33" s="28"/>
      <c r="KZY33" s="17"/>
      <c r="KZZ33" s="27"/>
      <c r="LAA33" s="27"/>
      <c r="LAB33" s="27"/>
      <c r="LAC33" s="27"/>
      <c r="LAD33" s="27"/>
      <c r="LAE33" s="27"/>
      <c r="LAF33" s="28"/>
      <c r="LAG33" s="17"/>
      <c r="LAH33" s="27"/>
      <c r="LAI33" s="27"/>
      <c r="LAJ33" s="27"/>
      <c r="LAK33" s="27"/>
      <c r="LAL33" s="27"/>
      <c r="LAM33" s="27"/>
      <c r="LAN33" s="28"/>
      <c r="LAO33" s="17"/>
      <c r="LAP33" s="27"/>
      <c r="LAQ33" s="27"/>
      <c r="LAR33" s="27"/>
      <c r="LAS33" s="27"/>
      <c r="LAT33" s="27"/>
      <c r="LAU33" s="27"/>
      <c r="LAV33" s="28"/>
      <c r="LAW33" s="17"/>
      <c r="LAX33" s="27"/>
      <c r="LAY33" s="27"/>
      <c r="LAZ33" s="27"/>
      <c r="LBA33" s="27"/>
      <c r="LBB33" s="27"/>
      <c r="LBC33" s="27"/>
      <c r="LBD33" s="28"/>
      <c r="LBE33" s="17"/>
      <c r="LBF33" s="27"/>
      <c r="LBG33" s="27"/>
      <c r="LBH33" s="27"/>
      <c r="LBI33" s="27"/>
      <c r="LBJ33" s="27"/>
      <c r="LBK33" s="27"/>
      <c r="LBL33" s="28"/>
      <c r="LBM33" s="17"/>
      <c r="LBN33" s="27"/>
      <c r="LBO33" s="27"/>
      <c r="LBP33" s="27"/>
      <c r="LBQ33" s="27"/>
      <c r="LBR33" s="27"/>
      <c r="LBS33" s="27"/>
      <c r="LBT33" s="28"/>
      <c r="LBU33" s="17"/>
      <c r="LBV33" s="27"/>
      <c r="LBW33" s="27"/>
      <c r="LBX33" s="27"/>
      <c r="LBY33" s="27"/>
      <c r="LBZ33" s="27"/>
      <c r="LCA33" s="27"/>
      <c r="LCB33" s="28"/>
      <c r="LCC33" s="17"/>
      <c r="LCD33" s="27"/>
      <c r="LCE33" s="27"/>
      <c r="LCF33" s="27"/>
      <c r="LCG33" s="27"/>
      <c r="LCH33" s="27"/>
      <c r="LCI33" s="27"/>
      <c r="LCJ33" s="28"/>
      <c r="LCK33" s="17"/>
      <c r="LCL33" s="27"/>
      <c r="LCM33" s="27"/>
      <c r="LCN33" s="27"/>
      <c r="LCO33" s="27"/>
      <c r="LCP33" s="27"/>
      <c r="LCQ33" s="27"/>
      <c r="LCR33" s="28"/>
      <c r="LCS33" s="17"/>
      <c r="LCT33" s="27"/>
      <c r="LCU33" s="27"/>
      <c r="LCV33" s="27"/>
      <c r="LCW33" s="27"/>
      <c r="LCX33" s="27"/>
      <c r="LCY33" s="27"/>
      <c r="LCZ33" s="28"/>
      <c r="LDA33" s="17"/>
      <c r="LDB33" s="27"/>
      <c r="LDC33" s="27"/>
      <c r="LDD33" s="27"/>
      <c r="LDE33" s="27"/>
      <c r="LDF33" s="27"/>
      <c r="LDG33" s="27"/>
      <c r="LDH33" s="28"/>
      <c r="LDI33" s="17"/>
      <c r="LDJ33" s="27"/>
      <c r="LDK33" s="27"/>
      <c r="LDL33" s="27"/>
      <c r="LDM33" s="27"/>
      <c r="LDN33" s="27"/>
      <c r="LDO33" s="27"/>
      <c r="LDP33" s="28"/>
      <c r="LDQ33" s="17"/>
      <c r="LDR33" s="27"/>
      <c r="LDS33" s="27"/>
      <c r="LDT33" s="27"/>
      <c r="LDU33" s="27"/>
      <c r="LDV33" s="27"/>
      <c r="LDW33" s="27"/>
      <c r="LDX33" s="28"/>
      <c r="LDY33" s="17"/>
      <c r="LDZ33" s="27"/>
      <c r="LEA33" s="27"/>
      <c r="LEB33" s="27"/>
      <c r="LEC33" s="27"/>
      <c r="LED33" s="27"/>
      <c r="LEE33" s="27"/>
      <c r="LEF33" s="28"/>
      <c r="LEG33" s="17"/>
      <c r="LEH33" s="27"/>
      <c r="LEI33" s="27"/>
      <c r="LEJ33" s="27"/>
      <c r="LEK33" s="27"/>
      <c r="LEL33" s="27"/>
      <c r="LEM33" s="27"/>
      <c r="LEN33" s="28"/>
      <c r="LEO33" s="17"/>
      <c r="LEP33" s="27"/>
      <c r="LEQ33" s="27"/>
      <c r="LER33" s="27"/>
      <c r="LES33" s="27"/>
      <c r="LET33" s="27"/>
      <c r="LEU33" s="27"/>
      <c r="LEV33" s="28"/>
      <c r="LEW33" s="17"/>
      <c r="LEX33" s="27"/>
      <c r="LEY33" s="27"/>
      <c r="LEZ33" s="27"/>
      <c r="LFA33" s="27"/>
      <c r="LFB33" s="27"/>
      <c r="LFC33" s="27"/>
      <c r="LFD33" s="28"/>
      <c r="LFE33" s="17"/>
      <c r="LFF33" s="27"/>
      <c r="LFG33" s="27"/>
      <c r="LFH33" s="27"/>
      <c r="LFI33" s="27"/>
      <c r="LFJ33" s="27"/>
      <c r="LFK33" s="27"/>
      <c r="LFL33" s="28"/>
      <c r="LFM33" s="17"/>
      <c r="LFN33" s="27"/>
      <c r="LFO33" s="27"/>
      <c r="LFP33" s="27"/>
      <c r="LFQ33" s="27"/>
      <c r="LFR33" s="27"/>
      <c r="LFS33" s="27"/>
      <c r="LFT33" s="28"/>
      <c r="LFU33" s="17"/>
      <c r="LFV33" s="27"/>
      <c r="LFW33" s="27"/>
      <c r="LFX33" s="27"/>
      <c r="LFY33" s="27"/>
      <c r="LFZ33" s="27"/>
      <c r="LGA33" s="27"/>
      <c r="LGB33" s="28"/>
      <c r="LGC33" s="17"/>
      <c r="LGD33" s="27"/>
      <c r="LGE33" s="27"/>
      <c r="LGF33" s="27"/>
      <c r="LGG33" s="27"/>
      <c r="LGH33" s="27"/>
      <c r="LGI33" s="27"/>
      <c r="LGJ33" s="28"/>
      <c r="LGK33" s="17"/>
      <c r="LGL33" s="27"/>
      <c r="LGM33" s="27"/>
      <c r="LGN33" s="27"/>
      <c r="LGO33" s="27"/>
      <c r="LGP33" s="27"/>
      <c r="LGQ33" s="27"/>
      <c r="LGR33" s="28"/>
      <c r="LGS33" s="17"/>
      <c r="LGT33" s="27"/>
      <c r="LGU33" s="27"/>
      <c r="LGV33" s="27"/>
      <c r="LGW33" s="27"/>
      <c r="LGX33" s="27"/>
      <c r="LGY33" s="27"/>
      <c r="LGZ33" s="28"/>
      <c r="LHA33" s="17"/>
      <c r="LHB33" s="27"/>
      <c r="LHC33" s="27"/>
      <c r="LHD33" s="27"/>
      <c r="LHE33" s="27"/>
      <c r="LHF33" s="27"/>
      <c r="LHG33" s="27"/>
      <c r="LHH33" s="28"/>
      <c r="LHI33" s="17"/>
      <c r="LHJ33" s="27"/>
      <c r="LHK33" s="27"/>
      <c r="LHL33" s="27"/>
      <c r="LHM33" s="27"/>
      <c r="LHN33" s="27"/>
      <c r="LHO33" s="27"/>
      <c r="LHP33" s="28"/>
      <c r="LHQ33" s="17"/>
      <c r="LHR33" s="27"/>
      <c r="LHS33" s="27"/>
      <c r="LHT33" s="27"/>
      <c r="LHU33" s="27"/>
      <c r="LHV33" s="27"/>
      <c r="LHW33" s="27"/>
      <c r="LHX33" s="28"/>
      <c r="LHY33" s="17"/>
      <c r="LHZ33" s="27"/>
      <c r="LIA33" s="27"/>
      <c r="LIB33" s="27"/>
      <c r="LIC33" s="27"/>
      <c r="LID33" s="27"/>
      <c r="LIE33" s="27"/>
      <c r="LIF33" s="28"/>
      <c r="LIG33" s="17"/>
      <c r="LIH33" s="27"/>
      <c r="LII33" s="27"/>
      <c r="LIJ33" s="27"/>
      <c r="LIK33" s="27"/>
      <c r="LIL33" s="27"/>
      <c r="LIM33" s="27"/>
      <c r="LIN33" s="28"/>
      <c r="LIO33" s="17"/>
      <c r="LIP33" s="27"/>
      <c r="LIQ33" s="27"/>
      <c r="LIR33" s="27"/>
      <c r="LIS33" s="27"/>
      <c r="LIT33" s="27"/>
      <c r="LIU33" s="27"/>
      <c r="LIV33" s="28"/>
      <c r="LIW33" s="17"/>
      <c r="LIX33" s="27"/>
      <c r="LIY33" s="27"/>
      <c r="LIZ33" s="27"/>
      <c r="LJA33" s="27"/>
      <c r="LJB33" s="27"/>
      <c r="LJC33" s="27"/>
      <c r="LJD33" s="28"/>
      <c r="LJE33" s="17"/>
      <c r="LJF33" s="27"/>
      <c r="LJG33" s="27"/>
      <c r="LJH33" s="27"/>
      <c r="LJI33" s="27"/>
      <c r="LJJ33" s="27"/>
      <c r="LJK33" s="27"/>
      <c r="LJL33" s="28"/>
      <c r="LJM33" s="17"/>
      <c r="LJN33" s="27"/>
      <c r="LJO33" s="27"/>
      <c r="LJP33" s="27"/>
      <c r="LJQ33" s="27"/>
      <c r="LJR33" s="27"/>
      <c r="LJS33" s="27"/>
      <c r="LJT33" s="28"/>
      <c r="LJU33" s="17"/>
      <c r="LJV33" s="27"/>
      <c r="LJW33" s="27"/>
      <c r="LJX33" s="27"/>
      <c r="LJY33" s="27"/>
      <c r="LJZ33" s="27"/>
      <c r="LKA33" s="27"/>
      <c r="LKB33" s="28"/>
      <c r="LKC33" s="17"/>
      <c r="LKD33" s="27"/>
      <c r="LKE33" s="27"/>
      <c r="LKF33" s="27"/>
      <c r="LKG33" s="27"/>
      <c r="LKH33" s="27"/>
      <c r="LKI33" s="27"/>
      <c r="LKJ33" s="28"/>
      <c r="LKK33" s="17"/>
      <c r="LKL33" s="27"/>
      <c r="LKM33" s="27"/>
      <c r="LKN33" s="27"/>
      <c r="LKO33" s="27"/>
      <c r="LKP33" s="27"/>
      <c r="LKQ33" s="27"/>
      <c r="LKR33" s="28"/>
      <c r="LKS33" s="17"/>
      <c r="LKT33" s="27"/>
      <c r="LKU33" s="27"/>
      <c r="LKV33" s="27"/>
      <c r="LKW33" s="27"/>
      <c r="LKX33" s="27"/>
      <c r="LKY33" s="27"/>
      <c r="LKZ33" s="28"/>
      <c r="LLA33" s="17"/>
      <c r="LLB33" s="27"/>
      <c r="LLC33" s="27"/>
      <c r="LLD33" s="27"/>
      <c r="LLE33" s="27"/>
      <c r="LLF33" s="27"/>
      <c r="LLG33" s="27"/>
      <c r="LLH33" s="28"/>
      <c r="LLI33" s="17"/>
      <c r="LLJ33" s="27"/>
      <c r="LLK33" s="27"/>
      <c r="LLL33" s="27"/>
      <c r="LLM33" s="27"/>
      <c r="LLN33" s="27"/>
      <c r="LLO33" s="27"/>
      <c r="LLP33" s="28"/>
      <c r="LLQ33" s="17"/>
      <c r="LLR33" s="27"/>
      <c r="LLS33" s="27"/>
      <c r="LLT33" s="27"/>
      <c r="LLU33" s="27"/>
      <c r="LLV33" s="27"/>
      <c r="LLW33" s="27"/>
      <c r="LLX33" s="28"/>
      <c r="LLY33" s="17"/>
      <c r="LLZ33" s="27"/>
      <c r="LMA33" s="27"/>
      <c r="LMB33" s="27"/>
      <c r="LMC33" s="27"/>
      <c r="LMD33" s="27"/>
      <c r="LME33" s="27"/>
      <c r="LMF33" s="28"/>
      <c r="LMG33" s="17"/>
      <c r="LMH33" s="27"/>
      <c r="LMI33" s="27"/>
      <c r="LMJ33" s="27"/>
      <c r="LMK33" s="27"/>
      <c r="LML33" s="27"/>
      <c r="LMM33" s="27"/>
      <c r="LMN33" s="28"/>
      <c r="LMO33" s="17"/>
      <c r="LMP33" s="27"/>
      <c r="LMQ33" s="27"/>
      <c r="LMR33" s="27"/>
      <c r="LMS33" s="27"/>
      <c r="LMT33" s="27"/>
      <c r="LMU33" s="27"/>
      <c r="LMV33" s="28"/>
      <c r="LMW33" s="17"/>
      <c r="LMX33" s="27"/>
      <c r="LMY33" s="27"/>
      <c r="LMZ33" s="27"/>
      <c r="LNA33" s="27"/>
      <c r="LNB33" s="27"/>
      <c r="LNC33" s="27"/>
      <c r="LND33" s="28"/>
      <c r="LNE33" s="17"/>
      <c r="LNF33" s="27"/>
      <c r="LNG33" s="27"/>
      <c r="LNH33" s="27"/>
      <c r="LNI33" s="27"/>
      <c r="LNJ33" s="27"/>
      <c r="LNK33" s="27"/>
      <c r="LNL33" s="28"/>
      <c r="LNM33" s="17"/>
      <c r="LNN33" s="27"/>
      <c r="LNO33" s="27"/>
      <c r="LNP33" s="27"/>
      <c r="LNQ33" s="27"/>
      <c r="LNR33" s="27"/>
      <c r="LNS33" s="27"/>
      <c r="LNT33" s="28"/>
      <c r="LNU33" s="17"/>
      <c r="LNV33" s="27"/>
      <c r="LNW33" s="27"/>
      <c r="LNX33" s="27"/>
      <c r="LNY33" s="27"/>
      <c r="LNZ33" s="27"/>
      <c r="LOA33" s="27"/>
      <c r="LOB33" s="28"/>
      <c r="LOC33" s="17"/>
      <c r="LOD33" s="27"/>
      <c r="LOE33" s="27"/>
      <c r="LOF33" s="27"/>
      <c r="LOG33" s="27"/>
      <c r="LOH33" s="27"/>
      <c r="LOI33" s="27"/>
      <c r="LOJ33" s="28"/>
      <c r="LOK33" s="17"/>
      <c r="LOL33" s="27"/>
      <c r="LOM33" s="27"/>
      <c r="LON33" s="27"/>
      <c r="LOO33" s="27"/>
      <c r="LOP33" s="27"/>
      <c r="LOQ33" s="27"/>
      <c r="LOR33" s="28"/>
      <c r="LOS33" s="17"/>
      <c r="LOT33" s="27"/>
      <c r="LOU33" s="27"/>
      <c r="LOV33" s="27"/>
      <c r="LOW33" s="27"/>
      <c r="LOX33" s="27"/>
      <c r="LOY33" s="27"/>
      <c r="LOZ33" s="28"/>
      <c r="LPA33" s="17"/>
      <c r="LPB33" s="27"/>
      <c r="LPC33" s="27"/>
      <c r="LPD33" s="27"/>
      <c r="LPE33" s="27"/>
      <c r="LPF33" s="27"/>
      <c r="LPG33" s="27"/>
      <c r="LPH33" s="28"/>
      <c r="LPI33" s="17"/>
      <c r="LPJ33" s="27"/>
      <c r="LPK33" s="27"/>
      <c r="LPL33" s="27"/>
      <c r="LPM33" s="27"/>
      <c r="LPN33" s="27"/>
      <c r="LPO33" s="27"/>
      <c r="LPP33" s="28"/>
      <c r="LPQ33" s="17"/>
      <c r="LPR33" s="27"/>
      <c r="LPS33" s="27"/>
      <c r="LPT33" s="27"/>
      <c r="LPU33" s="27"/>
      <c r="LPV33" s="27"/>
      <c r="LPW33" s="27"/>
      <c r="LPX33" s="28"/>
      <c r="LPY33" s="17"/>
      <c r="LPZ33" s="27"/>
      <c r="LQA33" s="27"/>
      <c r="LQB33" s="27"/>
      <c r="LQC33" s="27"/>
      <c r="LQD33" s="27"/>
      <c r="LQE33" s="27"/>
      <c r="LQF33" s="28"/>
      <c r="LQG33" s="17"/>
      <c r="LQH33" s="27"/>
      <c r="LQI33" s="27"/>
      <c r="LQJ33" s="27"/>
      <c r="LQK33" s="27"/>
      <c r="LQL33" s="27"/>
      <c r="LQM33" s="27"/>
      <c r="LQN33" s="28"/>
      <c r="LQO33" s="17"/>
      <c r="LQP33" s="27"/>
      <c r="LQQ33" s="27"/>
      <c r="LQR33" s="27"/>
      <c r="LQS33" s="27"/>
      <c r="LQT33" s="27"/>
      <c r="LQU33" s="27"/>
      <c r="LQV33" s="28"/>
      <c r="LQW33" s="17"/>
      <c r="LQX33" s="27"/>
      <c r="LQY33" s="27"/>
      <c r="LQZ33" s="27"/>
      <c r="LRA33" s="27"/>
      <c r="LRB33" s="27"/>
      <c r="LRC33" s="27"/>
      <c r="LRD33" s="28"/>
      <c r="LRE33" s="17"/>
      <c r="LRF33" s="27"/>
      <c r="LRG33" s="27"/>
      <c r="LRH33" s="27"/>
      <c r="LRI33" s="27"/>
      <c r="LRJ33" s="27"/>
      <c r="LRK33" s="27"/>
      <c r="LRL33" s="28"/>
      <c r="LRM33" s="17"/>
      <c r="LRN33" s="27"/>
      <c r="LRO33" s="27"/>
      <c r="LRP33" s="27"/>
      <c r="LRQ33" s="27"/>
      <c r="LRR33" s="27"/>
      <c r="LRS33" s="27"/>
      <c r="LRT33" s="28"/>
      <c r="LRU33" s="17"/>
      <c r="LRV33" s="27"/>
      <c r="LRW33" s="27"/>
      <c r="LRX33" s="27"/>
      <c r="LRY33" s="27"/>
      <c r="LRZ33" s="27"/>
      <c r="LSA33" s="27"/>
      <c r="LSB33" s="28"/>
      <c r="LSC33" s="17"/>
      <c r="LSD33" s="27"/>
      <c r="LSE33" s="27"/>
      <c r="LSF33" s="27"/>
      <c r="LSG33" s="27"/>
      <c r="LSH33" s="27"/>
      <c r="LSI33" s="27"/>
      <c r="LSJ33" s="28"/>
      <c r="LSK33" s="17"/>
      <c r="LSL33" s="27"/>
      <c r="LSM33" s="27"/>
      <c r="LSN33" s="27"/>
      <c r="LSO33" s="27"/>
      <c r="LSP33" s="27"/>
      <c r="LSQ33" s="27"/>
      <c r="LSR33" s="28"/>
      <c r="LSS33" s="17"/>
      <c r="LST33" s="27"/>
      <c r="LSU33" s="27"/>
      <c r="LSV33" s="27"/>
      <c r="LSW33" s="27"/>
      <c r="LSX33" s="27"/>
      <c r="LSY33" s="27"/>
      <c r="LSZ33" s="28"/>
      <c r="LTA33" s="17"/>
      <c r="LTB33" s="27"/>
      <c r="LTC33" s="27"/>
      <c r="LTD33" s="27"/>
      <c r="LTE33" s="27"/>
      <c r="LTF33" s="27"/>
      <c r="LTG33" s="27"/>
      <c r="LTH33" s="28"/>
      <c r="LTI33" s="17"/>
      <c r="LTJ33" s="27"/>
      <c r="LTK33" s="27"/>
      <c r="LTL33" s="27"/>
      <c r="LTM33" s="27"/>
      <c r="LTN33" s="27"/>
      <c r="LTO33" s="27"/>
      <c r="LTP33" s="28"/>
      <c r="LTQ33" s="17"/>
      <c r="LTR33" s="27"/>
      <c r="LTS33" s="27"/>
      <c r="LTT33" s="27"/>
      <c r="LTU33" s="27"/>
      <c r="LTV33" s="27"/>
      <c r="LTW33" s="27"/>
      <c r="LTX33" s="28"/>
      <c r="LTY33" s="17"/>
      <c r="LTZ33" s="27"/>
      <c r="LUA33" s="27"/>
      <c r="LUB33" s="27"/>
      <c r="LUC33" s="27"/>
      <c r="LUD33" s="27"/>
      <c r="LUE33" s="27"/>
      <c r="LUF33" s="28"/>
      <c r="LUG33" s="17"/>
      <c r="LUH33" s="27"/>
      <c r="LUI33" s="27"/>
      <c r="LUJ33" s="27"/>
      <c r="LUK33" s="27"/>
      <c r="LUL33" s="27"/>
      <c r="LUM33" s="27"/>
      <c r="LUN33" s="28"/>
      <c r="LUO33" s="17"/>
      <c r="LUP33" s="27"/>
      <c r="LUQ33" s="27"/>
      <c r="LUR33" s="27"/>
      <c r="LUS33" s="27"/>
      <c r="LUT33" s="27"/>
      <c r="LUU33" s="27"/>
      <c r="LUV33" s="28"/>
      <c r="LUW33" s="17"/>
      <c r="LUX33" s="27"/>
      <c r="LUY33" s="27"/>
      <c r="LUZ33" s="27"/>
      <c r="LVA33" s="27"/>
      <c r="LVB33" s="27"/>
      <c r="LVC33" s="27"/>
      <c r="LVD33" s="28"/>
      <c r="LVE33" s="17"/>
      <c r="LVF33" s="27"/>
      <c r="LVG33" s="27"/>
      <c r="LVH33" s="27"/>
      <c r="LVI33" s="27"/>
      <c r="LVJ33" s="27"/>
      <c r="LVK33" s="27"/>
      <c r="LVL33" s="28"/>
      <c r="LVM33" s="17"/>
      <c r="LVN33" s="27"/>
      <c r="LVO33" s="27"/>
      <c r="LVP33" s="27"/>
      <c r="LVQ33" s="27"/>
      <c r="LVR33" s="27"/>
      <c r="LVS33" s="27"/>
      <c r="LVT33" s="28"/>
      <c r="LVU33" s="17"/>
      <c r="LVV33" s="27"/>
      <c r="LVW33" s="27"/>
      <c r="LVX33" s="27"/>
      <c r="LVY33" s="27"/>
      <c r="LVZ33" s="27"/>
      <c r="LWA33" s="27"/>
      <c r="LWB33" s="28"/>
      <c r="LWC33" s="17"/>
      <c r="LWD33" s="27"/>
      <c r="LWE33" s="27"/>
      <c r="LWF33" s="27"/>
      <c r="LWG33" s="27"/>
      <c r="LWH33" s="27"/>
      <c r="LWI33" s="27"/>
      <c r="LWJ33" s="28"/>
      <c r="LWK33" s="17"/>
      <c r="LWL33" s="27"/>
      <c r="LWM33" s="27"/>
      <c r="LWN33" s="27"/>
      <c r="LWO33" s="27"/>
      <c r="LWP33" s="27"/>
      <c r="LWQ33" s="27"/>
      <c r="LWR33" s="28"/>
      <c r="LWS33" s="17"/>
      <c r="LWT33" s="27"/>
      <c r="LWU33" s="27"/>
      <c r="LWV33" s="27"/>
      <c r="LWW33" s="27"/>
      <c r="LWX33" s="27"/>
      <c r="LWY33" s="27"/>
      <c r="LWZ33" s="28"/>
      <c r="LXA33" s="17"/>
      <c r="LXB33" s="27"/>
      <c r="LXC33" s="27"/>
      <c r="LXD33" s="27"/>
      <c r="LXE33" s="27"/>
      <c r="LXF33" s="27"/>
      <c r="LXG33" s="27"/>
      <c r="LXH33" s="28"/>
      <c r="LXI33" s="17"/>
      <c r="LXJ33" s="27"/>
      <c r="LXK33" s="27"/>
      <c r="LXL33" s="27"/>
      <c r="LXM33" s="27"/>
      <c r="LXN33" s="27"/>
      <c r="LXO33" s="27"/>
      <c r="LXP33" s="28"/>
      <c r="LXQ33" s="17"/>
      <c r="LXR33" s="27"/>
      <c r="LXS33" s="27"/>
      <c r="LXT33" s="27"/>
      <c r="LXU33" s="27"/>
      <c r="LXV33" s="27"/>
      <c r="LXW33" s="27"/>
      <c r="LXX33" s="28"/>
      <c r="LXY33" s="17"/>
      <c r="LXZ33" s="27"/>
      <c r="LYA33" s="27"/>
      <c r="LYB33" s="27"/>
      <c r="LYC33" s="27"/>
      <c r="LYD33" s="27"/>
      <c r="LYE33" s="27"/>
      <c r="LYF33" s="28"/>
      <c r="LYG33" s="17"/>
      <c r="LYH33" s="27"/>
      <c r="LYI33" s="27"/>
      <c r="LYJ33" s="27"/>
      <c r="LYK33" s="27"/>
      <c r="LYL33" s="27"/>
      <c r="LYM33" s="27"/>
      <c r="LYN33" s="28"/>
      <c r="LYO33" s="17"/>
      <c r="LYP33" s="27"/>
      <c r="LYQ33" s="27"/>
      <c r="LYR33" s="27"/>
      <c r="LYS33" s="27"/>
      <c r="LYT33" s="27"/>
      <c r="LYU33" s="27"/>
      <c r="LYV33" s="28"/>
      <c r="LYW33" s="17"/>
      <c r="LYX33" s="27"/>
      <c r="LYY33" s="27"/>
      <c r="LYZ33" s="27"/>
      <c r="LZA33" s="27"/>
      <c r="LZB33" s="27"/>
      <c r="LZC33" s="27"/>
      <c r="LZD33" s="28"/>
      <c r="LZE33" s="17"/>
      <c r="LZF33" s="27"/>
      <c r="LZG33" s="27"/>
      <c r="LZH33" s="27"/>
      <c r="LZI33" s="27"/>
      <c r="LZJ33" s="27"/>
      <c r="LZK33" s="27"/>
      <c r="LZL33" s="28"/>
      <c r="LZM33" s="17"/>
      <c r="LZN33" s="27"/>
      <c r="LZO33" s="27"/>
      <c r="LZP33" s="27"/>
      <c r="LZQ33" s="27"/>
      <c r="LZR33" s="27"/>
      <c r="LZS33" s="27"/>
      <c r="LZT33" s="28"/>
      <c r="LZU33" s="17"/>
      <c r="LZV33" s="27"/>
      <c r="LZW33" s="27"/>
      <c r="LZX33" s="27"/>
      <c r="LZY33" s="27"/>
      <c r="LZZ33" s="27"/>
      <c r="MAA33" s="27"/>
      <c r="MAB33" s="28"/>
      <c r="MAC33" s="17"/>
      <c r="MAD33" s="27"/>
      <c r="MAE33" s="27"/>
      <c r="MAF33" s="27"/>
      <c r="MAG33" s="27"/>
      <c r="MAH33" s="27"/>
      <c r="MAI33" s="27"/>
      <c r="MAJ33" s="28"/>
      <c r="MAK33" s="17"/>
      <c r="MAL33" s="27"/>
      <c r="MAM33" s="27"/>
      <c r="MAN33" s="27"/>
      <c r="MAO33" s="27"/>
      <c r="MAP33" s="27"/>
      <c r="MAQ33" s="27"/>
      <c r="MAR33" s="28"/>
      <c r="MAS33" s="17"/>
      <c r="MAT33" s="27"/>
      <c r="MAU33" s="27"/>
      <c r="MAV33" s="27"/>
      <c r="MAW33" s="27"/>
      <c r="MAX33" s="27"/>
      <c r="MAY33" s="27"/>
      <c r="MAZ33" s="28"/>
      <c r="MBA33" s="17"/>
      <c r="MBB33" s="27"/>
      <c r="MBC33" s="27"/>
      <c r="MBD33" s="27"/>
      <c r="MBE33" s="27"/>
      <c r="MBF33" s="27"/>
      <c r="MBG33" s="27"/>
      <c r="MBH33" s="28"/>
      <c r="MBI33" s="17"/>
      <c r="MBJ33" s="27"/>
      <c r="MBK33" s="27"/>
      <c r="MBL33" s="27"/>
      <c r="MBM33" s="27"/>
      <c r="MBN33" s="27"/>
      <c r="MBO33" s="27"/>
      <c r="MBP33" s="28"/>
      <c r="MBQ33" s="17"/>
      <c r="MBR33" s="27"/>
      <c r="MBS33" s="27"/>
      <c r="MBT33" s="27"/>
      <c r="MBU33" s="27"/>
      <c r="MBV33" s="27"/>
      <c r="MBW33" s="27"/>
      <c r="MBX33" s="28"/>
      <c r="MBY33" s="17"/>
      <c r="MBZ33" s="27"/>
      <c r="MCA33" s="27"/>
      <c r="MCB33" s="27"/>
      <c r="MCC33" s="27"/>
      <c r="MCD33" s="27"/>
      <c r="MCE33" s="27"/>
      <c r="MCF33" s="28"/>
      <c r="MCG33" s="17"/>
      <c r="MCH33" s="27"/>
      <c r="MCI33" s="27"/>
      <c r="MCJ33" s="27"/>
      <c r="MCK33" s="27"/>
      <c r="MCL33" s="27"/>
      <c r="MCM33" s="27"/>
      <c r="MCN33" s="28"/>
      <c r="MCO33" s="17"/>
      <c r="MCP33" s="27"/>
      <c r="MCQ33" s="27"/>
      <c r="MCR33" s="27"/>
      <c r="MCS33" s="27"/>
      <c r="MCT33" s="27"/>
      <c r="MCU33" s="27"/>
      <c r="MCV33" s="28"/>
      <c r="MCW33" s="17"/>
      <c r="MCX33" s="27"/>
      <c r="MCY33" s="27"/>
      <c r="MCZ33" s="27"/>
      <c r="MDA33" s="27"/>
      <c r="MDB33" s="27"/>
      <c r="MDC33" s="27"/>
      <c r="MDD33" s="28"/>
      <c r="MDE33" s="17"/>
      <c r="MDF33" s="27"/>
      <c r="MDG33" s="27"/>
      <c r="MDH33" s="27"/>
      <c r="MDI33" s="27"/>
      <c r="MDJ33" s="27"/>
      <c r="MDK33" s="27"/>
      <c r="MDL33" s="28"/>
      <c r="MDM33" s="17"/>
      <c r="MDN33" s="27"/>
      <c r="MDO33" s="27"/>
      <c r="MDP33" s="27"/>
      <c r="MDQ33" s="27"/>
      <c r="MDR33" s="27"/>
      <c r="MDS33" s="27"/>
      <c r="MDT33" s="28"/>
      <c r="MDU33" s="17"/>
      <c r="MDV33" s="27"/>
      <c r="MDW33" s="27"/>
      <c r="MDX33" s="27"/>
      <c r="MDY33" s="27"/>
      <c r="MDZ33" s="27"/>
      <c r="MEA33" s="27"/>
      <c r="MEB33" s="28"/>
      <c r="MEC33" s="17"/>
      <c r="MED33" s="27"/>
      <c r="MEE33" s="27"/>
      <c r="MEF33" s="27"/>
      <c r="MEG33" s="27"/>
      <c r="MEH33" s="27"/>
      <c r="MEI33" s="27"/>
      <c r="MEJ33" s="28"/>
      <c r="MEK33" s="17"/>
      <c r="MEL33" s="27"/>
      <c r="MEM33" s="27"/>
      <c r="MEN33" s="27"/>
      <c r="MEO33" s="27"/>
      <c r="MEP33" s="27"/>
      <c r="MEQ33" s="27"/>
      <c r="MER33" s="28"/>
      <c r="MES33" s="17"/>
      <c r="MET33" s="27"/>
      <c r="MEU33" s="27"/>
      <c r="MEV33" s="27"/>
      <c r="MEW33" s="27"/>
      <c r="MEX33" s="27"/>
      <c r="MEY33" s="27"/>
      <c r="MEZ33" s="28"/>
      <c r="MFA33" s="17"/>
      <c r="MFB33" s="27"/>
      <c r="MFC33" s="27"/>
      <c r="MFD33" s="27"/>
      <c r="MFE33" s="27"/>
      <c r="MFF33" s="27"/>
      <c r="MFG33" s="27"/>
      <c r="MFH33" s="28"/>
      <c r="MFI33" s="17"/>
      <c r="MFJ33" s="27"/>
      <c r="MFK33" s="27"/>
      <c r="MFL33" s="27"/>
      <c r="MFM33" s="27"/>
      <c r="MFN33" s="27"/>
      <c r="MFO33" s="27"/>
      <c r="MFP33" s="28"/>
      <c r="MFQ33" s="17"/>
      <c r="MFR33" s="27"/>
      <c r="MFS33" s="27"/>
      <c r="MFT33" s="27"/>
      <c r="MFU33" s="27"/>
      <c r="MFV33" s="27"/>
      <c r="MFW33" s="27"/>
      <c r="MFX33" s="28"/>
      <c r="MFY33" s="17"/>
      <c r="MFZ33" s="27"/>
      <c r="MGA33" s="27"/>
      <c r="MGB33" s="27"/>
      <c r="MGC33" s="27"/>
      <c r="MGD33" s="27"/>
      <c r="MGE33" s="27"/>
      <c r="MGF33" s="28"/>
      <c r="MGG33" s="17"/>
      <c r="MGH33" s="27"/>
      <c r="MGI33" s="27"/>
      <c r="MGJ33" s="27"/>
      <c r="MGK33" s="27"/>
      <c r="MGL33" s="27"/>
      <c r="MGM33" s="27"/>
      <c r="MGN33" s="28"/>
      <c r="MGO33" s="17"/>
      <c r="MGP33" s="27"/>
      <c r="MGQ33" s="27"/>
      <c r="MGR33" s="27"/>
      <c r="MGS33" s="27"/>
      <c r="MGT33" s="27"/>
      <c r="MGU33" s="27"/>
      <c r="MGV33" s="28"/>
      <c r="MGW33" s="17"/>
      <c r="MGX33" s="27"/>
      <c r="MGY33" s="27"/>
      <c r="MGZ33" s="27"/>
      <c r="MHA33" s="27"/>
      <c r="MHB33" s="27"/>
      <c r="MHC33" s="27"/>
      <c r="MHD33" s="28"/>
      <c r="MHE33" s="17"/>
      <c r="MHF33" s="27"/>
      <c r="MHG33" s="27"/>
      <c r="MHH33" s="27"/>
      <c r="MHI33" s="27"/>
      <c r="MHJ33" s="27"/>
      <c r="MHK33" s="27"/>
      <c r="MHL33" s="28"/>
      <c r="MHM33" s="17"/>
      <c r="MHN33" s="27"/>
      <c r="MHO33" s="27"/>
      <c r="MHP33" s="27"/>
      <c r="MHQ33" s="27"/>
      <c r="MHR33" s="27"/>
      <c r="MHS33" s="27"/>
      <c r="MHT33" s="28"/>
      <c r="MHU33" s="17"/>
      <c r="MHV33" s="27"/>
      <c r="MHW33" s="27"/>
      <c r="MHX33" s="27"/>
      <c r="MHY33" s="27"/>
      <c r="MHZ33" s="27"/>
      <c r="MIA33" s="27"/>
      <c r="MIB33" s="28"/>
      <c r="MIC33" s="17"/>
      <c r="MID33" s="27"/>
      <c r="MIE33" s="27"/>
      <c r="MIF33" s="27"/>
      <c r="MIG33" s="27"/>
      <c r="MIH33" s="27"/>
      <c r="MII33" s="27"/>
      <c r="MIJ33" s="28"/>
      <c r="MIK33" s="17"/>
      <c r="MIL33" s="27"/>
      <c r="MIM33" s="27"/>
      <c r="MIN33" s="27"/>
      <c r="MIO33" s="27"/>
      <c r="MIP33" s="27"/>
      <c r="MIQ33" s="27"/>
      <c r="MIR33" s="28"/>
      <c r="MIS33" s="17"/>
      <c r="MIT33" s="27"/>
      <c r="MIU33" s="27"/>
      <c r="MIV33" s="27"/>
      <c r="MIW33" s="27"/>
      <c r="MIX33" s="27"/>
      <c r="MIY33" s="27"/>
      <c r="MIZ33" s="28"/>
      <c r="MJA33" s="17"/>
      <c r="MJB33" s="27"/>
      <c r="MJC33" s="27"/>
      <c r="MJD33" s="27"/>
      <c r="MJE33" s="27"/>
      <c r="MJF33" s="27"/>
      <c r="MJG33" s="27"/>
      <c r="MJH33" s="28"/>
      <c r="MJI33" s="17"/>
      <c r="MJJ33" s="27"/>
      <c r="MJK33" s="27"/>
      <c r="MJL33" s="27"/>
      <c r="MJM33" s="27"/>
      <c r="MJN33" s="27"/>
      <c r="MJO33" s="27"/>
      <c r="MJP33" s="28"/>
      <c r="MJQ33" s="17"/>
      <c r="MJR33" s="27"/>
      <c r="MJS33" s="27"/>
      <c r="MJT33" s="27"/>
      <c r="MJU33" s="27"/>
      <c r="MJV33" s="27"/>
      <c r="MJW33" s="27"/>
      <c r="MJX33" s="28"/>
      <c r="MJY33" s="17"/>
      <c r="MJZ33" s="27"/>
      <c r="MKA33" s="27"/>
      <c r="MKB33" s="27"/>
      <c r="MKC33" s="27"/>
      <c r="MKD33" s="27"/>
      <c r="MKE33" s="27"/>
      <c r="MKF33" s="28"/>
      <c r="MKG33" s="17"/>
      <c r="MKH33" s="27"/>
      <c r="MKI33" s="27"/>
      <c r="MKJ33" s="27"/>
      <c r="MKK33" s="27"/>
      <c r="MKL33" s="27"/>
      <c r="MKM33" s="27"/>
      <c r="MKN33" s="28"/>
      <c r="MKO33" s="17"/>
      <c r="MKP33" s="27"/>
      <c r="MKQ33" s="27"/>
      <c r="MKR33" s="27"/>
      <c r="MKS33" s="27"/>
      <c r="MKT33" s="27"/>
      <c r="MKU33" s="27"/>
      <c r="MKV33" s="28"/>
      <c r="MKW33" s="17"/>
      <c r="MKX33" s="27"/>
      <c r="MKY33" s="27"/>
      <c r="MKZ33" s="27"/>
      <c r="MLA33" s="27"/>
      <c r="MLB33" s="27"/>
      <c r="MLC33" s="27"/>
      <c r="MLD33" s="28"/>
      <c r="MLE33" s="17"/>
      <c r="MLF33" s="27"/>
      <c r="MLG33" s="27"/>
      <c r="MLH33" s="27"/>
      <c r="MLI33" s="27"/>
      <c r="MLJ33" s="27"/>
      <c r="MLK33" s="27"/>
      <c r="MLL33" s="28"/>
      <c r="MLM33" s="17"/>
      <c r="MLN33" s="27"/>
      <c r="MLO33" s="27"/>
      <c r="MLP33" s="27"/>
      <c r="MLQ33" s="27"/>
      <c r="MLR33" s="27"/>
      <c r="MLS33" s="27"/>
      <c r="MLT33" s="28"/>
      <c r="MLU33" s="17"/>
      <c r="MLV33" s="27"/>
      <c r="MLW33" s="27"/>
      <c r="MLX33" s="27"/>
      <c r="MLY33" s="27"/>
      <c r="MLZ33" s="27"/>
      <c r="MMA33" s="27"/>
      <c r="MMB33" s="28"/>
      <c r="MMC33" s="17"/>
      <c r="MMD33" s="27"/>
      <c r="MME33" s="27"/>
      <c r="MMF33" s="27"/>
      <c r="MMG33" s="27"/>
      <c r="MMH33" s="27"/>
      <c r="MMI33" s="27"/>
      <c r="MMJ33" s="28"/>
      <c r="MMK33" s="17"/>
      <c r="MML33" s="27"/>
      <c r="MMM33" s="27"/>
      <c r="MMN33" s="27"/>
      <c r="MMO33" s="27"/>
      <c r="MMP33" s="27"/>
      <c r="MMQ33" s="27"/>
      <c r="MMR33" s="28"/>
      <c r="MMS33" s="17"/>
      <c r="MMT33" s="27"/>
      <c r="MMU33" s="27"/>
      <c r="MMV33" s="27"/>
      <c r="MMW33" s="27"/>
      <c r="MMX33" s="27"/>
      <c r="MMY33" s="27"/>
      <c r="MMZ33" s="28"/>
      <c r="MNA33" s="17"/>
      <c r="MNB33" s="27"/>
      <c r="MNC33" s="27"/>
      <c r="MND33" s="27"/>
      <c r="MNE33" s="27"/>
      <c r="MNF33" s="27"/>
      <c r="MNG33" s="27"/>
      <c r="MNH33" s="28"/>
      <c r="MNI33" s="17"/>
      <c r="MNJ33" s="27"/>
      <c r="MNK33" s="27"/>
      <c r="MNL33" s="27"/>
      <c r="MNM33" s="27"/>
      <c r="MNN33" s="27"/>
      <c r="MNO33" s="27"/>
      <c r="MNP33" s="28"/>
      <c r="MNQ33" s="17"/>
      <c r="MNR33" s="27"/>
      <c r="MNS33" s="27"/>
      <c r="MNT33" s="27"/>
      <c r="MNU33" s="27"/>
      <c r="MNV33" s="27"/>
      <c r="MNW33" s="27"/>
      <c r="MNX33" s="28"/>
      <c r="MNY33" s="17"/>
      <c r="MNZ33" s="27"/>
      <c r="MOA33" s="27"/>
      <c r="MOB33" s="27"/>
      <c r="MOC33" s="27"/>
      <c r="MOD33" s="27"/>
      <c r="MOE33" s="27"/>
      <c r="MOF33" s="28"/>
      <c r="MOG33" s="17"/>
      <c r="MOH33" s="27"/>
      <c r="MOI33" s="27"/>
      <c r="MOJ33" s="27"/>
      <c r="MOK33" s="27"/>
      <c r="MOL33" s="27"/>
      <c r="MOM33" s="27"/>
      <c r="MON33" s="28"/>
      <c r="MOO33" s="17"/>
      <c r="MOP33" s="27"/>
      <c r="MOQ33" s="27"/>
      <c r="MOR33" s="27"/>
      <c r="MOS33" s="27"/>
      <c r="MOT33" s="27"/>
      <c r="MOU33" s="27"/>
      <c r="MOV33" s="28"/>
      <c r="MOW33" s="17"/>
      <c r="MOX33" s="27"/>
      <c r="MOY33" s="27"/>
      <c r="MOZ33" s="27"/>
      <c r="MPA33" s="27"/>
      <c r="MPB33" s="27"/>
      <c r="MPC33" s="27"/>
      <c r="MPD33" s="28"/>
      <c r="MPE33" s="17"/>
      <c r="MPF33" s="27"/>
      <c r="MPG33" s="27"/>
      <c r="MPH33" s="27"/>
      <c r="MPI33" s="27"/>
      <c r="MPJ33" s="27"/>
      <c r="MPK33" s="27"/>
      <c r="MPL33" s="28"/>
      <c r="MPM33" s="17"/>
      <c r="MPN33" s="27"/>
      <c r="MPO33" s="27"/>
      <c r="MPP33" s="27"/>
      <c r="MPQ33" s="27"/>
      <c r="MPR33" s="27"/>
      <c r="MPS33" s="27"/>
      <c r="MPT33" s="28"/>
      <c r="MPU33" s="17"/>
      <c r="MPV33" s="27"/>
      <c r="MPW33" s="27"/>
      <c r="MPX33" s="27"/>
      <c r="MPY33" s="27"/>
      <c r="MPZ33" s="27"/>
      <c r="MQA33" s="27"/>
      <c r="MQB33" s="28"/>
      <c r="MQC33" s="17"/>
      <c r="MQD33" s="27"/>
      <c r="MQE33" s="27"/>
      <c r="MQF33" s="27"/>
      <c r="MQG33" s="27"/>
      <c r="MQH33" s="27"/>
      <c r="MQI33" s="27"/>
      <c r="MQJ33" s="28"/>
      <c r="MQK33" s="17"/>
      <c r="MQL33" s="27"/>
      <c r="MQM33" s="27"/>
      <c r="MQN33" s="27"/>
      <c r="MQO33" s="27"/>
      <c r="MQP33" s="27"/>
      <c r="MQQ33" s="27"/>
      <c r="MQR33" s="28"/>
      <c r="MQS33" s="17"/>
      <c r="MQT33" s="27"/>
      <c r="MQU33" s="27"/>
      <c r="MQV33" s="27"/>
      <c r="MQW33" s="27"/>
      <c r="MQX33" s="27"/>
      <c r="MQY33" s="27"/>
      <c r="MQZ33" s="28"/>
      <c r="MRA33" s="17"/>
      <c r="MRB33" s="27"/>
      <c r="MRC33" s="27"/>
      <c r="MRD33" s="27"/>
      <c r="MRE33" s="27"/>
      <c r="MRF33" s="27"/>
      <c r="MRG33" s="27"/>
      <c r="MRH33" s="28"/>
      <c r="MRI33" s="17"/>
      <c r="MRJ33" s="27"/>
      <c r="MRK33" s="27"/>
      <c r="MRL33" s="27"/>
      <c r="MRM33" s="27"/>
      <c r="MRN33" s="27"/>
      <c r="MRO33" s="27"/>
      <c r="MRP33" s="28"/>
      <c r="MRQ33" s="17"/>
      <c r="MRR33" s="27"/>
      <c r="MRS33" s="27"/>
      <c r="MRT33" s="27"/>
      <c r="MRU33" s="27"/>
      <c r="MRV33" s="27"/>
      <c r="MRW33" s="27"/>
      <c r="MRX33" s="28"/>
      <c r="MRY33" s="17"/>
      <c r="MRZ33" s="27"/>
      <c r="MSA33" s="27"/>
      <c r="MSB33" s="27"/>
      <c r="MSC33" s="27"/>
      <c r="MSD33" s="27"/>
      <c r="MSE33" s="27"/>
      <c r="MSF33" s="28"/>
      <c r="MSG33" s="17"/>
      <c r="MSH33" s="27"/>
      <c r="MSI33" s="27"/>
      <c r="MSJ33" s="27"/>
      <c r="MSK33" s="27"/>
      <c r="MSL33" s="27"/>
      <c r="MSM33" s="27"/>
      <c r="MSN33" s="28"/>
      <c r="MSO33" s="17"/>
      <c r="MSP33" s="27"/>
      <c r="MSQ33" s="27"/>
      <c r="MSR33" s="27"/>
      <c r="MSS33" s="27"/>
      <c r="MST33" s="27"/>
      <c r="MSU33" s="27"/>
      <c r="MSV33" s="28"/>
      <c r="MSW33" s="17"/>
      <c r="MSX33" s="27"/>
      <c r="MSY33" s="27"/>
      <c r="MSZ33" s="27"/>
      <c r="MTA33" s="27"/>
      <c r="MTB33" s="27"/>
      <c r="MTC33" s="27"/>
      <c r="MTD33" s="28"/>
      <c r="MTE33" s="17"/>
      <c r="MTF33" s="27"/>
      <c r="MTG33" s="27"/>
      <c r="MTH33" s="27"/>
      <c r="MTI33" s="27"/>
      <c r="MTJ33" s="27"/>
      <c r="MTK33" s="27"/>
      <c r="MTL33" s="28"/>
      <c r="MTM33" s="17"/>
      <c r="MTN33" s="27"/>
      <c r="MTO33" s="27"/>
      <c r="MTP33" s="27"/>
      <c r="MTQ33" s="27"/>
      <c r="MTR33" s="27"/>
      <c r="MTS33" s="27"/>
      <c r="MTT33" s="28"/>
      <c r="MTU33" s="17"/>
      <c r="MTV33" s="27"/>
      <c r="MTW33" s="27"/>
      <c r="MTX33" s="27"/>
      <c r="MTY33" s="27"/>
      <c r="MTZ33" s="27"/>
      <c r="MUA33" s="27"/>
      <c r="MUB33" s="28"/>
      <c r="MUC33" s="17"/>
      <c r="MUD33" s="27"/>
      <c r="MUE33" s="27"/>
      <c r="MUF33" s="27"/>
      <c r="MUG33" s="27"/>
      <c r="MUH33" s="27"/>
      <c r="MUI33" s="27"/>
      <c r="MUJ33" s="28"/>
      <c r="MUK33" s="17"/>
      <c r="MUL33" s="27"/>
      <c r="MUM33" s="27"/>
      <c r="MUN33" s="27"/>
      <c r="MUO33" s="27"/>
      <c r="MUP33" s="27"/>
      <c r="MUQ33" s="27"/>
      <c r="MUR33" s="28"/>
      <c r="MUS33" s="17"/>
      <c r="MUT33" s="27"/>
      <c r="MUU33" s="27"/>
      <c r="MUV33" s="27"/>
      <c r="MUW33" s="27"/>
      <c r="MUX33" s="27"/>
      <c r="MUY33" s="27"/>
      <c r="MUZ33" s="28"/>
      <c r="MVA33" s="17"/>
      <c r="MVB33" s="27"/>
      <c r="MVC33" s="27"/>
      <c r="MVD33" s="27"/>
      <c r="MVE33" s="27"/>
      <c r="MVF33" s="27"/>
      <c r="MVG33" s="27"/>
      <c r="MVH33" s="28"/>
      <c r="MVI33" s="17"/>
      <c r="MVJ33" s="27"/>
      <c r="MVK33" s="27"/>
      <c r="MVL33" s="27"/>
      <c r="MVM33" s="27"/>
      <c r="MVN33" s="27"/>
      <c r="MVO33" s="27"/>
      <c r="MVP33" s="28"/>
      <c r="MVQ33" s="17"/>
      <c r="MVR33" s="27"/>
      <c r="MVS33" s="27"/>
      <c r="MVT33" s="27"/>
      <c r="MVU33" s="27"/>
      <c r="MVV33" s="27"/>
      <c r="MVW33" s="27"/>
      <c r="MVX33" s="28"/>
      <c r="MVY33" s="17"/>
      <c r="MVZ33" s="27"/>
      <c r="MWA33" s="27"/>
      <c r="MWB33" s="27"/>
      <c r="MWC33" s="27"/>
      <c r="MWD33" s="27"/>
      <c r="MWE33" s="27"/>
      <c r="MWF33" s="28"/>
      <c r="MWG33" s="17"/>
      <c r="MWH33" s="27"/>
      <c r="MWI33" s="27"/>
      <c r="MWJ33" s="27"/>
      <c r="MWK33" s="27"/>
      <c r="MWL33" s="27"/>
      <c r="MWM33" s="27"/>
      <c r="MWN33" s="28"/>
      <c r="MWO33" s="17"/>
      <c r="MWP33" s="27"/>
      <c r="MWQ33" s="27"/>
      <c r="MWR33" s="27"/>
      <c r="MWS33" s="27"/>
      <c r="MWT33" s="27"/>
      <c r="MWU33" s="27"/>
      <c r="MWV33" s="28"/>
      <c r="MWW33" s="17"/>
      <c r="MWX33" s="27"/>
      <c r="MWY33" s="27"/>
      <c r="MWZ33" s="27"/>
      <c r="MXA33" s="27"/>
      <c r="MXB33" s="27"/>
      <c r="MXC33" s="27"/>
      <c r="MXD33" s="28"/>
      <c r="MXE33" s="17"/>
      <c r="MXF33" s="27"/>
      <c r="MXG33" s="27"/>
      <c r="MXH33" s="27"/>
      <c r="MXI33" s="27"/>
      <c r="MXJ33" s="27"/>
      <c r="MXK33" s="27"/>
      <c r="MXL33" s="28"/>
      <c r="MXM33" s="17"/>
      <c r="MXN33" s="27"/>
      <c r="MXO33" s="27"/>
      <c r="MXP33" s="27"/>
      <c r="MXQ33" s="27"/>
      <c r="MXR33" s="27"/>
      <c r="MXS33" s="27"/>
      <c r="MXT33" s="28"/>
      <c r="MXU33" s="17"/>
      <c r="MXV33" s="27"/>
      <c r="MXW33" s="27"/>
      <c r="MXX33" s="27"/>
      <c r="MXY33" s="27"/>
      <c r="MXZ33" s="27"/>
      <c r="MYA33" s="27"/>
      <c r="MYB33" s="28"/>
      <c r="MYC33" s="17"/>
      <c r="MYD33" s="27"/>
      <c r="MYE33" s="27"/>
      <c r="MYF33" s="27"/>
      <c r="MYG33" s="27"/>
      <c r="MYH33" s="27"/>
      <c r="MYI33" s="27"/>
      <c r="MYJ33" s="28"/>
      <c r="MYK33" s="17"/>
      <c r="MYL33" s="27"/>
      <c r="MYM33" s="27"/>
      <c r="MYN33" s="27"/>
      <c r="MYO33" s="27"/>
      <c r="MYP33" s="27"/>
      <c r="MYQ33" s="27"/>
      <c r="MYR33" s="28"/>
      <c r="MYS33" s="17"/>
      <c r="MYT33" s="27"/>
      <c r="MYU33" s="27"/>
      <c r="MYV33" s="27"/>
      <c r="MYW33" s="27"/>
      <c r="MYX33" s="27"/>
      <c r="MYY33" s="27"/>
      <c r="MYZ33" s="28"/>
      <c r="MZA33" s="17"/>
      <c r="MZB33" s="27"/>
      <c r="MZC33" s="27"/>
      <c r="MZD33" s="27"/>
      <c r="MZE33" s="27"/>
      <c r="MZF33" s="27"/>
      <c r="MZG33" s="27"/>
      <c r="MZH33" s="28"/>
      <c r="MZI33" s="17"/>
      <c r="MZJ33" s="27"/>
      <c r="MZK33" s="27"/>
      <c r="MZL33" s="27"/>
      <c r="MZM33" s="27"/>
      <c r="MZN33" s="27"/>
      <c r="MZO33" s="27"/>
      <c r="MZP33" s="28"/>
      <c r="MZQ33" s="17"/>
      <c r="MZR33" s="27"/>
      <c r="MZS33" s="27"/>
      <c r="MZT33" s="27"/>
      <c r="MZU33" s="27"/>
      <c r="MZV33" s="27"/>
      <c r="MZW33" s="27"/>
      <c r="MZX33" s="28"/>
      <c r="MZY33" s="17"/>
      <c r="MZZ33" s="27"/>
      <c r="NAA33" s="27"/>
      <c r="NAB33" s="27"/>
      <c r="NAC33" s="27"/>
      <c r="NAD33" s="27"/>
      <c r="NAE33" s="27"/>
      <c r="NAF33" s="28"/>
      <c r="NAG33" s="17"/>
      <c r="NAH33" s="27"/>
      <c r="NAI33" s="27"/>
      <c r="NAJ33" s="27"/>
      <c r="NAK33" s="27"/>
      <c r="NAL33" s="27"/>
      <c r="NAM33" s="27"/>
      <c r="NAN33" s="28"/>
      <c r="NAO33" s="17"/>
      <c r="NAP33" s="27"/>
      <c r="NAQ33" s="27"/>
      <c r="NAR33" s="27"/>
      <c r="NAS33" s="27"/>
      <c r="NAT33" s="27"/>
      <c r="NAU33" s="27"/>
      <c r="NAV33" s="28"/>
      <c r="NAW33" s="17"/>
      <c r="NAX33" s="27"/>
      <c r="NAY33" s="27"/>
      <c r="NAZ33" s="27"/>
      <c r="NBA33" s="27"/>
      <c r="NBB33" s="27"/>
      <c r="NBC33" s="27"/>
      <c r="NBD33" s="28"/>
      <c r="NBE33" s="17"/>
      <c r="NBF33" s="27"/>
      <c r="NBG33" s="27"/>
      <c r="NBH33" s="27"/>
      <c r="NBI33" s="27"/>
      <c r="NBJ33" s="27"/>
      <c r="NBK33" s="27"/>
      <c r="NBL33" s="28"/>
      <c r="NBM33" s="17"/>
      <c r="NBN33" s="27"/>
      <c r="NBO33" s="27"/>
      <c r="NBP33" s="27"/>
      <c r="NBQ33" s="27"/>
      <c r="NBR33" s="27"/>
      <c r="NBS33" s="27"/>
      <c r="NBT33" s="28"/>
      <c r="NBU33" s="17"/>
      <c r="NBV33" s="27"/>
      <c r="NBW33" s="27"/>
      <c r="NBX33" s="27"/>
      <c r="NBY33" s="27"/>
      <c r="NBZ33" s="27"/>
      <c r="NCA33" s="27"/>
      <c r="NCB33" s="28"/>
      <c r="NCC33" s="17"/>
      <c r="NCD33" s="27"/>
      <c r="NCE33" s="27"/>
      <c r="NCF33" s="27"/>
      <c r="NCG33" s="27"/>
      <c r="NCH33" s="27"/>
      <c r="NCI33" s="27"/>
      <c r="NCJ33" s="28"/>
      <c r="NCK33" s="17"/>
      <c r="NCL33" s="27"/>
      <c r="NCM33" s="27"/>
      <c r="NCN33" s="27"/>
      <c r="NCO33" s="27"/>
      <c r="NCP33" s="27"/>
      <c r="NCQ33" s="27"/>
      <c r="NCR33" s="28"/>
      <c r="NCS33" s="17"/>
      <c r="NCT33" s="27"/>
      <c r="NCU33" s="27"/>
      <c r="NCV33" s="27"/>
      <c r="NCW33" s="27"/>
      <c r="NCX33" s="27"/>
      <c r="NCY33" s="27"/>
      <c r="NCZ33" s="28"/>
      <c r="NDA33" s="17"/>
      <c r="NDB33" s="27"/>
      <c r="NDC33" s="27"/>
      <c r="NDD33" s="27"/>
      <c r="NDE33" s="27"/>
      <c r="NDF33" s="27"/>
      <c r="NDG33" s="27"/>
      <c r="NDH33" s="28"/>
      <c r="NDI33" s="17"/>
      <c r="NDJ33" s="27"/>
      <c r="NDK33" s="27"/>
      <c r="NDL33" s="27"/>
      <c r="NDM33" s="27"/>
      <c r="NDN33" s="27"/>
      <c r="NDO33" s="27"/>
      <c r="NDP33" s="28"/>
      <c r="NDQ33" s="17"/>
      <c r="NDR33" s="27"/>
      <c r="NDS33" s="27"/>
      <c r="NDT33" s="27"/>
      <c r="NDU33" s="27"/>
      <c r="NDV33" s="27"/>
      <c r="NDW33" s="27"/>
      <c r="NDX33" s="28"/>
      <c r="NDY33" s="17"/>
      <c r="NDZ33" s="27"/>
      <c r="NEA33" s="27"/>
      <c r="NEB33" s="27"/>
      <c r="NEC33" s="27"/>
      <c r="NED33" s="27"/>
      <c r="NEE33" s="27"/>
      <c r="NEF33" s="28"/>
      <c r="NEG33" s="17"/>
      <c r="NEH33" s="27"/>
      <c r="NEI33" s="27"/>
      <c r="NEJ33" s="27"/>
      <c r="NEK33" s="27"/>
      <c r="NEL33" s="27"/>
      <c r="NEM33" s="27"/>
      <c r="NEN33" s="28"/>
      <c r="NEO33" s="17"/>
      <c r="NEP33" s="27"/>
      <c r="NEQ33" s="27"/>
      <c r="NER33" s="27"/>
      <c r="NES33" s="27"/>
      <c r="NET33" s="27"/>
      <c r="NEU33" s="27"/>
      <c r="NEV33" s="28"/>
      <c r="NEW33" s="17"/>
      <c r="NEX33" s="27"/>
      <c r="NEY33" s="27"/>
      <c r="NEZ33" s="27"/>
      <c r="NFA33" s="27"/>
      <c r="NFB33" s="27"/>
      <c r="NFC33" s="27"/>
      <c r="NFD33" s="28"/>
      <c r="NFE33" s="17"/>
      <c r="NFF33" s="27"/>
      <c r="NFG33" s="27"/>
      <c r="NFH33" s="27"/>
      <c r="NFI33" s="27"/>
      <c r="NFJ33" s="27"/>
      <c r="NFK33" s="27"/>
      <c r="NFL33" s="28"/>
      <c r="NFM33" s="17"/>
      <c r="NFN33" s="27"/>
      <c r="NFO33" s="27"/>
      <c r="NFP33" s="27"/>
      <c r="NFQ33" s="27"/>
      <c r="NFR33" s="27"/>
      <c r="NFS33" s="27"/>
      <c r="NFT33" s="28"/>
      <c r="NFU33" s="17"/>
      <c r="NFV33" s="27"/>
      <c r="NFW33" s="27"/>
      <c r="NFX33" s="27"/>
      <c r="NFY33" s="27"/>
      <c r="NFZ33" s="27"/>
      <c r="NGA33" s="27"/>
      <c r="NGB33" s="28"/>
      <c r="NGC33" s="17"/>
      <c r="NGD33" s="27"/>
      <c r="NGE33" s="27"/>
      <c r="NGF33" s="27"/>
      <c r="NGG33" s="27"/>
      <c r="NGH33" s="27"/>
      <c r="NGI33" s="27"/>
      <c r="NGJ33" s="28"/>
      <c r="NGK33" s="17"/>
      <c r="NGL33" s="27"/>
      <c r="NGM33" s="27"/>
      <c r="NGN33" s="27"/>
      <c r="NGO33" s="27"/>
      <c r="NGP33" s="27"/>
      <c r="NGQ33" s="27"/>
      <c r="NGR33" s="28"/>
      <c r="NGS33" s="17"/>
      <c r="NGT33" s="27"/>
      <c r="NGU33" s="27"/>
      <c r="NGV33" s="27"/>
      <c r="NGW33" s="27"/>
      <c r="NGX33" s="27"/>
      <c r="NGY33" s="27"/>
      <c r="NGZ33" s="28"/>
      <c r="NHA33" s="17"/>
      <c r="NHB33" s="27"/>
      <c r="NHC33" s="27"/>
      <c r="NHD33" s="27"/>
      <c r="NHE33" s="27"/>
      <c r="NHF33" s="27"/>
      <c r="NHG33" s="27"/>
      <c r="NHH33" s="28"/>
      <c r="NHI33" s="17"/>
      <c r="NHJ33" s="27"/>
      <c r="NHK33" s="27"/>
      <c r="NHL33" s="27"/>
      <c r="NHM33" s="27"/>
      <c r="NHN33" s="27"/>
      <c r="NHO33" s="27"/>
      <c r="NHP33" s="28"/>
      <c r="NHQ33" s="17"/>
      <c r="NHR33" s="27"/>
      <c r="NHS33" s="27"/>
      <c r="NHT33" s="27"/>
      <c r="NHU33" s="27"/>
      <c r="NHV33" s="27"/>
      <c r="NHW33" s="27"/>
      <c r="NHX33" s="28"/>
      <c r="NHY33" s="17"/>
      <c r="NHZ33" s="27"/>
      <c r="NIA33" s="27"/>
      <c r="NIB33" s="27"/>
      <c r="NIC33" s="27"/>
      <c r="NID33" s="27"/>
      <c r="NIE33" s="27"/>
      <c r="NIF33" s="28"/>
      <c r="NIG33" s="17"/>
      <c r="NIH33" s="27"/>
      <c r="NII33" s="27"/>
      <c r="NIJ33" s="27"/>
      <c r="NIK33" s="27"/>
      <c r="NIL33" s="27"/>
      <c r="NIM33" s="27"/>
      <c r="NIN33" s="28"/>
      <c r="NIO33" s="17"/>
      <c r="NIP33" s="27"/>
      <c r="NIQ33" s="27"/>
      <c r="NIR33" s="27"/>
      <c r="NIS33" s="27"/>
      <c r="NIT33" s="27"/>
      <c r="NIU33" s="27"/>
      <c r="NIV33" s="28"/>
      <c r="NIW33" s="17"/>
      <c r="NIX33" s="27"/>
      <c r="NIY33" s="27"/>
      <c r="NIZ33" s="27"/>
      <c r="NJA33" s="27"/>
      <c r="NJB33" s="27"/>
      <c r="NJC33" s="27"/>
      <c r="NJD33" s="28"/>
      <c r="NJE33" s="17"/>
      <c r="NJF33" s="27"/>
      <c r="NJG33" s="27"/>
      <c r="NJH33" s="27"/>
      <c r="NJI33" s="27"/>
      <c r="NJJ33" s="27"/>
      <c r="NJK33" s="27"/>
      <c r="NJL33" s="28"/>
      <c r="NJM33" s="17"/>
      <c r="NJN33" s="27"/>
      <c r="NJO33" s="27"/>
      <c r="NJP33" s="27"/>
      <c r="NJQ33" s="27"/>
      <c r="NJR33" s="27"/>
      <c r="NJS33" s="27"/>
      <c r="NJT33" s="28"/>
      <c r="NJU33" s="17"/>
      <c r="NJV33" s="27"/>
      <c r="NJW33" s="27"/>
      <c r="NJX33" s="27"/>
      <c r="NJY33" s="27"/>
      <c r="NJZ33" s="27"/>
      <c r="NKA33" s="27"/>
      <c r="NKB33" s="28"/>
      <c r="NKC33" s="17"/>
      <c r="NKD33" s="27"/>
      <c r="NKE33" s="27"/>
      <c r="NKF33" s="27"/>
      <c r="NKG33" s="27"/>
      <c r="NKH33" s="27"/>
      <c r="NKI33" s="27"/>
      <c r="NKJ33" s="28"/>
      <c r="NKK33" s="17"/>
      <c r="NKL33" s="27"/>
      <c r="NKM33" s="27"/>
      <c r="NKN33" s="27"/>
      <c r="NKO33" s="27"/>
      <c r="NKP33" s="27"/>
      <c r="NKQ33" s="27"/>
      <c r="NKR33" s="28"/>
      <c r="NKS33" s="17"/>
      <c r="NKT33" s="27"/>
      <c r="NKU33" s="27"/>
      <c r="NKV33" s="27"/>
      <c r="NKW33" s="27"/>
      <c r="NKX33" s="27"/>
      <c r="NKY33" s="27"/>
      <c r="NKZ33" s="28"/>
      <c r="NLA33" s="17"/>
      <c r="NLB33" s="27"/>
      <c r="NLC33" s="27"/>
      <c r="NLD33" s="27"/>
      <c r="NLE33" s="27"/>
      <c r="NLF33" s="27"/>
      <c r="NLG33" s="27"/>
      <c r="NLH33" s="28"/>
      <c r="NLI33" s="17"/>
      <c r="NLJ33" s="27"/>
      <c r="NLK33" s="27"/>
      <c r="NLL33" s="27"/>
      <c r="NLM33" s="27"/>
      <c r="NLN33" s="27"/>
      <c r="NLO33" s="27"/>
      <c r="NLP33" s="28"/>
      <c r="NLQ33" s="17"/>
      <c r="NLR33" s="27"/>
      <c r="NLS33" s="27"/>
      <c r="NLT33" s="27"/>
      <c r="NLU33" s="27"/>
      <c r="NLV33" s="27"/>
      <c r="NLW33" s="27"/>
      <c r="NLX33" s="28"/>
      <c r="NLY33" s="17"/>
      <c r="NLZ33" s="27"/>
      <c r="NMA33" s="27"/>
      <c r="NMB33" s="27"/>
      <c r="NMC33" s="27"/>
      <c r="NMD33" s="27"/>
      <c r="NME33" s="27"/>
      <c r="NMF33" s="28"/>
      <c r="NMG33" s="17"/>
      <c r="NMH33" s="27"/>
      <c r="NMI33" s="27"/>
      <c r="NMJ33" s="27"/>
      <c r="NMK33" s="27"/>
      <c r="NML33" s="27"/>
      <c r="NMM33" s="27"/>
      <c r="NMN33" s="28"/>
      <c r="NMO33" s="17"/>
      <c r="NMP33" s="27"/>
      <c r="NMQ33" s="27"/>
      <c r="NMR33" s="27"/>
      <c r="NMS33" s="27"/>
      <c r="NMT33" s="27"/>
      <c r="NMU33" s="27"/>
      <c r="NMV33" s="28"/>
      <c r="NMW33" s="17"/>
      <c r="NMX33" s="27"/>
      <c r="NMY33" s="27"/>
      <c r="NMZ33" s="27"/>
      <c r="NNA33" s="27"/>
      <c r="NNB33" s="27"/>
      <c r="NNC33" s="27"/>
      <c r="NND33" s="28"/>
      <c r="NNE33" s="17"/>
      <c r="NNF33" s="27"/>
      <c r="NNG33" s="27"/>
      <c r="NNH33" s="27"/>
      <c r="NNI33" s="27"/>
      <c r="NNJ33" s="27"/>
      <c r="NNK33" s="27"/>
      <c r="NNL33" s="28"/>
      <c r="NNM33" s="17"/>
      <c r="NNN33" s="27"/>
      <c r="NNO33" s="27"/>
      <c r="NNP33" s="27"/>
      <c r="NNQ33" s="27"/>
      <c r="NNR33" s="27"/>
      <c r="NNS33" s="27"/>
      <c r="NNT33" s="28"/>
      <c r="NNU33" s="17"/>
      <c r="NNV33" s="27"/>
      <c r="NNW33" s="27"/>
      <c r="NNX33" s="27"/>
      <c r="NNY33" s="27"/>
      <c r="NNZ33" s="27"/>
      <c r="NOA33" s="27"/>
      <c r="NOB33" s="28"/>
      <c r="NOC33" s="17"/>
      <c r="NOD33" s="27"/>
      <c r="NOE33" s="27"/>
      <c r="NOF33" s="27"/>
      <c r="NOG33" s="27"/>
      <c r="NOH33" s="27"/>
      <c r="NOI33" s="27"/>
      <c r="NOJ33" s="28"/>
      <c r="NOK33" s="17"/>
      <c r="NOL33" s="27"/>
      <c r="NOM33" s="27"/>
      <c r="NON33" s="27"/>
      <c r="NOO33" s="27"/>
      <c r="NOP33" s="27"/>
      <c r="NOQ33" s="27"/>
      <c r="NOR33" s="28"/>
      <c r="NOS33" s="17"/>
      <c r="NOT33" s="27"/>
      <c r="NOU33" s="27"/>
      <c r="NOV33" s="27"/>
      <c r="NOW33" s="27"/>
      <c r="NOX33" s="27"/>
      <c r="NOY33" s="27"/>
      <c r="NOZ33" s="28"/>
      <c r="NPA33" s="17"/>
      <c r="NPB33" s="27"/>
      <c r="NPC33" s="27"/>
      <c r="NPD33" s="27"/>
      <c r="NPE33" s="27"/>
      <c r="NPF33" s="27"/>
      <c r="NPG33" s="27"/>
      <c r="NPH33" s="28"/>
      <c r="NPI33" s="17"/>
      <c r="NPJ33" s="27"/>
      <c r="NPK33" s="27"/>
      <c r="NPL33" s="27"/>
      <c r="NPM33" s="27"/>
      <c r="NPN33" s="27"/>
      <c r="NPO33" s="27"/>
      <c r="NPP33" s="28"/>
      <c r="NPQ33" s="17"/>
      <c r="NPR33" s="27"/>
      <c r="NPS33" s="27"/>
      <c r="NPT33" s="27"/>
      <c r="NPU33" s="27"/>
      <c r="NPV33" s="27"/>
      <c r="NPW33" s="27"/>
      <c r="NPX33" s="28"/>
      <c r="NPY33" s="17"/>
      <c r="NPZ33" s="27"/>
      <c r="NQA33" s="27"/>
      <c r="NQB33" s="27"/>
      <c r="NQC33" s="27"/>
      <c r="NQD33" s="27"/>
      <c r="NQE33" s="27"/>
      <c r="NQF33" s="28"/>
      <c r="NQG33" s="17"/>
      <c r="NQH33" s="27"/>
      <c r="NQI33" s="27"/>
      <c r="NQJ33" s="27"/>
      <c r="NQK33" s="27"/>
      <c r="NQL33" s="27"/>
      <c r="NQM33" s="27"/>
      <c r="NQN33" s="28"/>
      <c r="NQO33" s="17"/>
      <c r="NQP33" s="27"/>
      <c r="NQQ33" s="27"/>
      <c r="NQR33" s="27"/>
      <c r="NQS33" s="27"/>
      <c r="NQT33" s="27"/>
      <c r="NQU33" s="27"/>
      <c r="NQV33" s="28"/>
      <c r="NQW33" s="17"/>
      <c r="NQX33" s="27"/>
      <c r="NQY33" s="27"/>
      <c r="NQZ33" s="27"/>
      <c r="NRA33" s="27"/>
      <c r="NRB33" s="27"/>
      <c r="NRC33" s="27"/>
      <c r="NRD33" s="28"/>
      <c r="NRE33" s="17"/>
      <c r="NRF33" s="27"/>
      <c r="NRG33" s="27"/>
      <c r="NRH33" s="27"/>
      <c r="NRI33" s="27"/>
      <c r="NRJ33" s="27"/>
      <c r="NRK33" s="27"/>
      <c r="NRL33" s="28"/>
      <c r="NRM33" s="17"/>
      <c r="NRN33" s="27"/>
      <c r="NRO33" s="27"/>
      <c r="NRP33" s="27"/>
      <c r="NRQ33" s="27"/>
      <c r="NRR33" s="27"/>
      <c r="NRS33" s="27"/>
      <c r="NRT33" s="28"/>
      <c r="NRU33" s="17"/>
      <c r="NRV33" s="27"/>
      <c r="NRW33" s="27"/>
      <c r="NRX33" s="27"/>
      <c r="NRY33" s="27"/>
      <c r="NRZ33" s="27"/>
      <c r="NSA33" s="27"/>
      <c r="NSB33" s="28"/>
      <c r="NSC33" s="17"/>
      <c r="NSD33" s="27"/>
      <c r="NSE33" s="27"/>
      <c r="NSF33" s="27"/>
      <c r="NSG33" s="27"/>
      <c r="NSH33" s="27"/>
      <c r="NSI33" s="27"/>
      <c r="NSJ33" s="28"/>
      <c r="NSK33" s="17"/>
      <c r="NSL33" s="27"/>
      <c r="NSM33" s="27"/>
      <c r="NSN33" s="27"/>
      <c r="NSO33" s="27"/>
      <c r="NSP33" s="27"/>
      <c r="NSQ33" s="27"/>
      <c r="NSR33" s="28"/>
      <c r="NSS33" s="17"/>
      <c r="NST33" s="27"/>
      <c r="NSU33" s="27"/>
      <c r="NSV33" s="27"/>
      <c r="NSW33" s="27"/>
      <c r="NSX33" s="27"/>
      <c r="NSY33" s="27"/>
      <c r="NSZ33" s="28"/>
      <c r="NTA33" s="17"/>
      <c r="NTB33" s="27"/>
      <c r="NTC33" s="27"/>
      <c r="NTD33" s="27"/>
      <c r="NTE33" s="27"/>
      <c r="NTF33" s="27"/>
      <c r="NTG33" s="27"/>
      <c r="NTH33" s="28"/>
      <c r="NTI33" s="17"/>
      <c r="NTJ33" s="27"/>
      <c r="NTK33" s="27"/>
      <c r="NTL33" s="27"/>
      <c r="NTM33" s="27"/>
      <c r="NTN33" s="27"/>
      <c r="NTO33" s="27"/>
      <c r="NTP33" s="28"/>
      <c r="NTQ33" s="17"/>
      <c r="NTR33" s="27"/>
      <c r="NTS33" s="27"/>
      <c r="NTT33" s="27"/>
      <c r="NTU33" s="27"/>
      <c r="NTV33" s="27"/>
      <c r="NTW33" s="27"/>
      <c r="NTX33" s="28"/>
      <c r="NTY33" s="17"/>
      <c r="NTZ33" s="27"/>
      <c r="NUA33" s="27"/>
      <c r="NUB33" s="27"/>
      <c r="NUC33" s="27"/>
      <c r="NUD33" s="27"/>
      <c r="NUE33" s="27"/>
      <c r="NUF33" s="28"/>
      <c r="NUG33" s="17"/>
      <c r="NUH33" s="27"/>
      <c r="NUI33" s="27"/>
      <c r="NUJ33" s="27"/>
      <c r="NUK33" s="27"/>
      <c r="NUL33" s="27"/>
      <c r="NUM33" s="27"/>
      <c r="NUN33" s="28"/>
      <c r="NUO33" s="17"/>
      <c r="NUP33" s="27"/>
      <c r="NUQ33" s="27"/>
      <c r="NUR33" s="27"/>
      <c r="NUS33" s="27"/>
      <c r="NUT33" s="27"/>
      <c r="NUU33" s="27"/>
      <c r="NUV33" s="28"/>
      <c r="NUW33" s="17"/>
      <c r="NUX33" s="27"/>
      <c r="NUY33" s="27"/>
      <c r="NUZ33" s="27"/>
      <c r="NVA33" s="27"/>
      <c r="NVB33" s="27"/>
      <c r="NVC33" s="27"/>
      <c r="NVD33" s="28"/>
      <c r="NVE33" s="17"/>
      <c r="NVF33" s="27"/>
      <c r="NVG33" s="27"/>
      <c r="NVH33" s="27"/>
      <c r="NVI33" s="27"/>
      <c r="NVJ33" s="27"/>
      <c r="NVK33" s="27"/>
      <c r="NVL33" s="28"/>
      <c r="NVM33" s="17"/>
      <c r="NVN33" s="27"/>
      <c r="NVO33" s="27"/>
      <c r="NVP33" s="27"/>
      <c r="NVQ33" s="27"/>
      <c r="NVR33" s="27"/>
      <c r="NVS33" s="27"/>
      <c r="NVT33" s="28"/>
      <c r="NVU33" s="17"/>
      <c r="NVV33" s="27"/>
      <c r="NVW33" s="27"/>
      <c r="NVX33" s="27"/>
      <c r="NVY33" s="27"/>
      <c r="NVZ33" s="27"/>
      <c r="NWA33" s="27"/>
      <c r="NWB33" s="28"/>
      <c r="NWC33" s="17"/>
      <c r="NWD33" s="27"/>
      <c r="NWE33" s="27"/>
      <c r="NWF33" s="27"/>
      <c r="NWG33" s="27"/>
      <c r="NWH33" s="27"/>
      <c r="NWI33" s="27"/>
      <c r="NWJ33" s="28"/>
      <c r="NWK33" s="17"/>
      <c r="NWL33" s="27"/>
      <c r="NWM33" s="27"/>
      <c r="NWN33" s="27"/>
      <c r="NWO33" s="27"/>
      <c r="NWP33" s="27"/>
      <c r="NWQ33" s="27"/>
      <c r="NWR33" s="28"/>
      <c r="NWS33" s="17"/>
      <c r="NWT33" s="27"/>
      <c r="NWU33" s="27"/>
      <c r="NWV33" s="27"/>
      <c r="NWW33" s="27"/>
      <c r="NWX33" s="27"/>
      <c r="NWY33" s="27"/>
      <c r="NWZ33" s="28"/>
      <c r="NXA33" s="17"/>
      <c r="NXB33" s="27"/>
      <c r="NXC33" s="27"/>
      <c r="NXD33" s="27"/>
      <c r="NXE33" s="27"/>
      <c r="NXF33" s="27"/>
      <c r="NXG33" s="27"/>
      <c r="NXH33" s="28"/>
      <c r="NXI33" s="17"/>
      <c r="NXJ33" s="27"/>
      <c r="NXK33" s="27"/>
      <c r="NXL33" s="27"/>
      <c r="NXM33" s="27"/>
      <c r="NXN33" s="27"/>
      <c r="NXO33" s="27"/>
      <c r="NXP33" s="28"/>
      <c r="NXQ33" s="17"/>
      <c r="NXR33" s="27"/>
      <c r="NXS33" s="27"/>
      <c r="NXT33" s="27"/>
      <c r="NXU33" s="27"/>
      <c r="NXV33" s="27"/>
      <c r="NXW33" s="27"/>
      <c r="NXX33" s="28"/>
      <c r="NXY33" s="17"/>
      <c r="NXZ33" s="27"/>
      <c r="NYA33" s="27"/>
      <c r="NYB33" s="27"/>
      <c r="NYC33" s="27"/>
      <c r="NYD33" s="27"/>
      <c r="NYE33" s="27"/>
      <c r="NYF33" s="28"/>
      <c r="NYG33" s="17"/>
      <c r="NYH33" s="27"/>
      <c r="NYI33" s="27"/>
      <c r="NYJ33" s="27"/>
      <c r="NYK33" s="27"/>
      <c r="NYL33" s="27"/>
      <c r="NYM33" s="27"/>
      <c r="NYN33" s="28"/>
      <c r="NYO33" s="17"/>
      <c r="NYP33" s="27"/>
      <c r="NYQ33" s="27"/>
      <c r="NYR33" s="27"/>
      <c r="NYS33" s="27"/>
      <c r="NYT33" s="27"/>
      <c r="NYU33" s="27"/>
      <c r="NYV33" s="28"/>
      <c r="NYW33" s="17"/>
      <c r="NYX33" s="27"/>
      <c r="NYY33" s="27"/>
      <c r="NYZ33" s="27"/>
      <c r="NZA33" s="27"/>
      <c r="NZB33" s="27"/>
      <c r="NZC33" s="27"/>
      <c r="NZD33" s="28"/>
      <c r="NZE33" s="17"/>
      <c r="NZF33" s="27"/>
      <c r="NZG33" s="27"/>
      <c r="NZH33" s="27"/>
      <c r="NZI33" s="27"/>
      <c r="NZJ33" s="27"/>
      <c r="NZK33" s="27"/>
      <c r="NZL33" s="28"/>
      <c r="NZM33" s="17"/>
      <c r="NZN33" s="27"/>
      <c r="NZO33" s="27"/>
      <c r="NZP33" s="27"/>
      <c r="NZQ33" s="27"/>
      <c r="NZR33" s="27"/>
      <c r="NZS33" s="27"/>
      <c r="NZT33" s="28"/>
      <c r="NZU33" s="17"/>
      <c r="NZV33" s="27"/>
      <c r="NZW33" s="27"/>
      <c r="NZX33" s="27"/>
      <c r="NZY33" s="27"/>
      <c r="NZZ33" s="27"/>
      <c r="OAA33" s="27"/>
      <c r="OAB33" s="28"/>
      <c r="OAC33" s="17"/>
      <c r="OAD33" s="27"/>
      <c r="OAE33" s="27"/>
      <c r="OAF33" s="27"/>
      <c r="OAG33" s="27"/>
      <c r="OAH33" s="27"/>
      <c r="OAI33" s="27"/>
      <c r="OAJ33" s="28"/>
      <c r="OAK33" s="17"/>
      <c r="OAL33" s="27"/>
      <c r="OAM33" s="27"/>
      <c r="OAN33" s="27"/>
      <c r="OAO33" s="27"/>
      <c r="OAP33" s="27"/>
      <c r="OAQ33" s="27"/>
      <c r="OAR33" s="28"/>
      <c r="OAS33" s="17"/>
      <c r="OAT33" s="27"/>
      <c r="OAU33" s="27"/>
      <c r="OAV33" s="27"/>
      <c r="OAW33" s="27"/>
      <c r="OAX33" s="27"/>
      <c r="OAY33" s="27"/>
      <c r="OAZ33" s="28"/>
      <c r="OBA33" s="17"/>
      <c r="OBB33" s="27"/>
      <c r="OBC33" s="27"/>
      <c r="OBD33" s="27"/>
      <c r="OBE33" s="27"/>
      <c r="OBF33" s="27"/>
      <c r="OBG33" s="27"/>
      <c r="OBH33" s="28"/>
      <c r="OBI33" s="17"/>
      <c r="OBJ33" s="27"/>
      <c r="OBK33" s="27"/>
      <c r="OBL33" s="27"/>
      <c r="OBM33" s="27"/>
      <c r="OBN33" s="27"/>
      <c r="OBO33" s="27"/>
      <c r="OBP33" s="28"/>
      <c r="OBQ33" s="17"/>
      <c r="OBR33" s="27"/>
      <c r="OBS33" s="27"/>
      <c r="OBT33" s="27"/>
      <c r="OBU33" s="27"/>
      <c r="OBV33" s="27"/>
      <c r="OBW33" s="27"/>
      <c r="OBX33" s="28"/>
      <c r="OBY33" s="17"/>
      <c r="OBZ33" s="27"/>
      <c r="OCA33" s="27"/>
      <c r="OCB33" s="27"/>
      <c r="OCC33" s="27"/>
      <c r="OCD33" s="27"/>
      <c r="OCE33" s="27"/>
      <c r="OCF33" s="28"/>
      <c r="OCG33" s="17"/>
      <c r="OCH33" s="27"/>
      <c r="OCI33" s="27"/>
      <c r="OCJ33" s="27"/>
      <c r="OCK33" s="27"/>
      <c r="OCL33" s="27"/>
      <c r="OCM33" s="27"/>
      <c r="OCN33" s="28"/>
      <c r="OCO33" s="17"/>
      <c r="OCP33" s="27"/>
      <c r="OCQ33" s="27"/>
      <c r="OCR33" s="27"/>
      <c r="OCS33" s="27"/>
      <c r="OCT33" s="27"/>
      <c r="OCU33" s="27"/>
      <c r="OCV33" s="28"/>
      <c r="OCW33" s="17"/>
      <c r="OCX33" s="27"/>
      <c r="OCY33" s="27"/>
      <c r="OCZ33" s="27"/>
      <c r="ODA33" s="27"/>
      <c r="ODB33" s="27"/>
      <c r="ODC33" s="27"/>
      <c r="ODD33" s="28"/>
      <c r="ODE33" s="17"/>
      <c r="ODF33" s="27"/>
      <c r="ODG33" s="27"/>
      <c r="ODH33" s="27"/>
      <c r="ODI33" s="27"/>
      <c r="ODJ33" s="27"/>
      <c r="ODK33" s="27"/>
      <c r="ODL33" s="28"/>
      <c r="ODM33" s="17"/>
      <c r="ODN33" s="27"/>
      <c r="ODO33" s="27"/>
      <c r="ODP33" s="27"/>
      <c r="ODQ33" s="27"/>
      <c r="ODR33" s="27"/>
      <c r="ODS33" s="27"/>
      <c r="ODT33" s="28"/>
      <c r="ODU33" s="17"/>
      <c r="ODV33" s="27"/>
      <c r="ODW33" s="27"/>
      <c r="ODX33" s="27"/>
      <c r="ODY33" s="27"/>
      <c r="ODZ33" s="27"/>
      <c r="OEA33" s="27"/>
      <c r="OEB33" s="28"/>
      <c r="OEC33" s="17"/>
      <c r="OED33" s="27"/>
      <c r="OEE33" s="27"/>
      <c r="OEF33" s="27"/>
      <c r="OEG33" s="27"/>
      <c r="OEH33" s="27"/>
      <c r="OEI33" s="27"/>
      <c r="OEJ33" s="28"/>
      <c r="OEK33" s="17"/>
      <c r="OEL33" s="27"/>
      <c r="OEM33" s="27"/>
      <c r="OEN33" s="27"/>
      <c r="OEO33" s="27"/>
      <c r="OEP33" s="27"/>
      <c r="OEQ33" s="27"/>
      <c r="OER33" s="28"/>
      <c r="OES33" s="17"/>
      <c r="OET33" s="27"/>
      <c r="OEU33" s="27"/>
      <c r="OEV33" s="27"/>
      <c r="OEW33" s="27"/>
      <c r="OEX33" s="27"/>
      <c r="OEY33" s="27"/>
      <c r="OEZ33" s="28"/>
      <c r="OFA33" s="17"/>
      <c r="OFB33" s="27"/>
      <c r="OFC33" s="27"/>
      <c r="OFD33" s="27"/>
      <c r="OFE33" s="27"/>
      <c r="OFF33" s="27"/>
      <c r="OFG33" s="27"/>
      <c r="OFH33" s="28"/>
      <c r="OFI33" s="17"/>
      <c r="OFJ33" s="27"/>
      <c r="OFK33" s="27"/>
      <c r="OFL33" s="27"/>
      <c r="OFM33" s="27"/>
      <c r="OFN33" s="27"/>
      <c r="OFO33" s="27"/>
      <c r="OFP33" s="28"/>
      <c r="OFQ33" s="17"/>
      <c r="OFR33" s="27"/>
      <c r="OFS33" s="27"/>
      <c r="OFT33" s="27"/>
      <c r="OFU33" s="27"/>
      <c r="OFV33" s="27"/>
      <c r="OFW33" s="27"/>
      <c r="OFX33" s="28"/>
      <c r="OFY33" s="17"/>
      <c r="OFZ33" s="27"/>
      <c r="OGA33" s="27"/>
      <c r="OGB33" s="27"/>
      <c r="OGC33" s="27"/>
      <c r="OGD33" s="27"/>
      <c r="OGE33" s="27"/>
      <c r="OGF33" s="28"/>
      <c r="OGG33" s="17"/>
      <c r="OGH33" s="27"/>
      <c r="OGI33" s="27"/>
      <c r="OGJ33" s="27"/>
      <c r="OGK33" s="27"/>
      <c r="OGL33" s="27"/>
      <c r="OGM33" s="27"/>
      <c r="OGN33" s="28"/>
      <c r="OGO33" s="17"/>
      <c r="OGP33" s="27"/>
      <c r="OGQ33" s="27"/>
      <c r="OGR33" s="27"/>
      <c r="OGS33" s="27"/>
      <c r="OGT33" s="27"/>
      <c r="OGU33" s="27"/>
      <c r="OGV33" s="28"/>
      <c r="OGW33" s="17"/>
      <c r="OGX33" s="27"/>
      <c r="OGY33" s="27"/>
      <c r="OGZ33" s="27"/>
      <c r="OHA33" s="27"/>
      <c r="OHB33" s="27"/>
      <c r="OHC33" s="27"/>
      <c r="OHD33" s="28"/>
      <c r="OHE33" s="17"/>
      <c r="OHF33" s="27"/>
      <c r="OHG33" s="27"/>
      <c r="OHH33" s="27"/>
      <c r="OHI33" s="27"/>
      <c r="OHJ33" s="27"/>
      <c r="OHK33" s="27"/>
      <c r="OHL33" s="28"/>
      <c r="OHM33" s="17"/>
      <c r="OHN33" s="27"/>
      <c r="OHO33" s="27"/>
      <c r="OHP33" s="27"/>
      <c r="OHQ33" s="27"/>
      <c r="OHR33" s="27"/>
      <c r="OHS33" s="27"/>
      <c r="OHT33" s="28"/>
      <c r="OHU33" s="17"/>
      <c r="OHV33" s="27"/>
      <c r="OHW33" s="27"/>
      <c r="OHX33" s="27"/>
      <c r="OHY33" s="27"/>
      <c r="OHZ33" s="27"/>
      <c r="OIA33" s="27"/>
      <c r="OIB33" s="28"/>
      <c r="OIC33" s="17"/>
      <c r="OID33" s="27"/>
      <c r="OIE33" s="27"/>
      <c r="OIF33" s="27"/>
      <c r="OIG33" s="27"/>
      <c r="OIH33" s="27"/>
      <c r="OII33" s="27"/>
      <c r="OIJ33" s="28"/>
      <c r="OIK33" s="17"/>
      <c r="OIL33" s="27"/>
      <c r="OIM33" s="27"/>
      <c r="OIN33" s="27"/>
      <c r="OIO33" s="27"/>
      <c r="OIP33" s="27"/>
      <c r="OIQ33" s="27"/>
      <c r="OIR33" s="28"/>
      <c r="OIS33" s="17"/>
      <c r="OIT33" s="27"/>
      <c r="OIU33" s="27"/>
      <c r="OIV33" s="27"/>
      <c r="OIW33" s="27"/>
      <c r="OIX33" s="27"/>
      <c r="OIY33" s="27"/>
      <c r="OIZ33" s="28"/>
      <c r="OJA33" s="17"/>
      <c r="OJB33" s="27"/>
      <c r="OJC33" s="27"/>
      <c r="OJD33" s="27"/>
      <c r="OJE33" s="27"/>
      <c r="OJF33" s="27"/>
      <c r="OJG33" s="27"/>
      <c r="OJH33" s="28"/>
      <c r="OJI33" s="17"/>
      <c r="OJJ33" s="27"/>
      <c r="OJK33" s="27"/>
      <c r="OJL33" s="27"/>
      <c r="OJM33" s="27"/>
      <c r="OJN33" s="27"/>
      <c r="OJO33" s="27"/>
      <c r="OJP33" s="28"/>
      <c r="OJQ33" s="17"/>
      <c r="OJR33" s="27"/>
      <c r="OJS33" s="27"/>
      <c r="OJT33" s="27"/>
      <c r="OJU33" s="27"/>
      <c r="OJV33" s="27"/>
      <c r="OJW33" s="27"/>
      <c r="OJX33" s="28"/>
      <c r="OJY33" s="17"/>
      <c r="OJZ33" s="27"/>
      <c r="OKA33" s="27"/>
      <c r="OKB33" s="27"/>
      <c r="OKC33" s="27"/>
      <c r="OKD33" s="27"/>
      <c r="OKE33" s="27"/>
      <c r="OKF33" s="28"/>
      <c r="OKG33" s="17"/>
      <c r="OKH33" s="27"/>
      <c r="OKI33" s="27"/>
      <c r="OKJ33" s="27"/>
      <c r="OKK33" s="27"/>
      <c r="OKL33" s="27"/>
      <c r="OKM33" s="27"/>
      <c r="OKN33" s="28"/>
      <c r="OKO33" s="17"/>
      <c r="OKP33" s="27"/>
      <c r="OKQ33" s="27"/>
      <c r="OKR33" s="27"/>
      <c r="OKS33" s="27"/>
      <c r="OKT33" s="27"/>
      <c r="OKU33" s="27"/>
      <c r="OKV33" s="28"/>
      <c r="OKW33" s="17"/>
      <c r="OKX33" s="27"/>
      <c r="OKY33" s="27"/>
      <c r="OKZ33" s="27"/>
      <c r="OLA33" s="27"/>
      <c r="OLB33" s="27"/>
      <c r="OLC33" s="27"/>
      <c r="OLD33" s="28"/>
      <c r="OLE33" s="17"/>
      <c r="OLF33" s="27"/>
      <c r="OLG33" s="27"/>
      <c r="OLH33" s="27"/>
      <c r="OLI33" s="27"/>
      <c r="OLJ33" s="27"/>
      <c r="OLK33" s="27"/>
      <c r="OLL33" s="28"/>
      <c r="OLM33" s="17"/>
      <c r="OLN33" s="27"/>
      <c r="OLO33" s="27"/>
      <c r="OLP33" s="27"/>
      <c r="OLQ33" s="27"/>
      <c r="OLR33" s="27"/>
      <c r="OLS33" s="27"/>
      <c r="OLT33" s="28"/>
      <c r="OLU33" s="17"/>
      <c r="OLV33" s="27"/>
      <c r="OLW33" s="27"/>
      <c r="OLX33" s="27"/>
      <c r="OLY33" s="27"/>
      <c r="OLZ33" s="27"/>
      <c r="OMA33" s="27"/>
      <c r="OMB33" s="28"/>
      <c r="OMC33" s="17"/>
      <c r="OMD33" s="27"/>
      <c r="OME33" s="27"/>
      <c r="OMF33" s="27"/>
      <c r="OMG33" s="27"/>
      <c r="OMH33" s="27"/>
      <c r="OMI33" s="27"/>
      <c r="OMJ33" s="28"/>
      <c r="OMK33" s="17"/>
      <c r="OML33" s="27"/>
      <c r="OMM33" s="27"/>
      <c r="OMN33" s="27"/>
      <c r="OMO33" s="27"/>
      <c r="OMP33" s="27"/>
      <c r="OMQ33" s="27"/>
      <c r="OMR33" s="28"/>
      <c r="OMS33" s="17"/>
      <c r="OMT33" s="27"/>
      <c r="OMU33" s="27"/>
      <c r="OMV33" s="27"/>
      <c r="OMW33" s="27"/>
      <c r="OMX33" s="27"/>
      <c r="OMY33" s="27"/>
      <c r="OMZ33" s="28"/>
      <c r="ONA33" s="17"/>
      <c r="ONB33" s="27"/>
      <c r="ONC33" s="27"/>
      <c r="OND33" s="27"/>
      <c r="ONE33" s="27"/>
      <c r="ONF33" s="27"/>
      <c r="ONG33" s="27"/>
      <c r="ONH33" s="28"/>
      <c r="ONI33" s="17"/>
      <c r="ONJ33" s="27"/>
      <c r="ONK33" s="27"/>
      <c r="ONL33" s="27"/>
      <c r="ONM33" s="27"/>
      <c r="ONN33" s="27"/>
      <c r="ONO33" s="27"/>
      <c r="ONP33" s="28"/>
      <c r="ONQ33" s="17"/>
      <c r="ONR33" s="27"/>
      <c r="ONS33" s="27"/>
      <c r="ONT33" s="27"/>
      <c r="ONU33" s="27"/>
      <c r="ONV33" s="27"/>
      <c r="ONW33" s="27"/>
      <c r="ONX33" s="28"/>
      <c r="ONY33" s="17"/>
      <c r="ONZ33" s="27"/>
      <c r="OOA33" s="27"/>
      <c r="OOB33" s="27"/>
      <c r="OOC33" s="27"/>
      <c r="OOD33" s="27"/>
      <c r="OOE33" s="27"/>
      <c r="OOF33" s="28"/>
      <c r="OOG33" s="17"/>
      <c r="OOH33" s="27"/>
      <c r="OOI33" s="27"/>
      <c r="OOJ33" s="27"/>
      <c r="OOK33" s="27"/>
      <c r="OOL33" s="27"/>
      <c r="OOM33" s="27"/>
      <c r="OON33" s="28"/>
      <c r="OOO33" s="17"/>
      <c r="OOP33" s="27"/>
      <c r="OOQ33" s="27"/>
      <c r="OOR33" s="27"/>
      <c r="OOS33" s="27"/>
      <c r="OOT33" s="27"/>
      <c r="OOU33" s="27"/>
      <c r="OOV33" s="28"/>
      <c r="OOW33" s="17"/>
      <c r="OOX33" s="27"/>
      <c r="OOY33" s="27"/>
      <c r="OOZ33" s="27"/>
      <c r="OPA33" s="27"/>
      <c r="OPB33" s="27"/>
      <c r="OPC33" s="27"/>
      <c r="OPD33" s="28"/>
      <c r="OPE33" s="17"/>
      <c r="OPF33" s="27"/>
      <c r="OPG33" s="27"/>
      <c r="OPH33" s="27"/>
      <c r="OPI33" s="27"/>
      <c r="OPJ33" s="27"/>
      <c r="OPK33" s="27"/>
      <c r="OPL33" s="28"/>
      <c r="OPM33" s="17"/>
      <c r="OPN33" s="27"/>
      <c r="OPO33" s="27"/>
      <c r="OPP33" s="27"/>
      <c r="OPQ33" s="27"/>
      <c r="OPR33" s="27"/>
      <c r="OPS33" s="27"/>
      <c r="OPT33" s="28"/>
      <c r="OPU33" s="17"/>
      <c r="OPV33" s="27"/>
      <c r="OPW33" s="27"/>
      <c r="OPX33" s="27"/>
      <c r="OPY33" s="27"/>
      <c r="OPZ33" s="27"/>
      <c r="OQA33" s="27"/>
      <c r="OQB33" s="28"/>
      <c r="OQC33" s="17"/>
      <c r="OQD33" s="27"/>
      <c r="OQE33" s="27"/>
      <c r="OQF33" s="27"/>
      <c r="OQG33" s="27"/>
      <c r="OQH33" s="27"/>
      <c r="OQI33" s="27"/>
      <c r="OQJ33" s="28"/>
      <c r="OQK33" s="17"/>
      <c r="OQL33" s="27"/>
      <c r="OQM33" s="27"/>
      <c r="OQN33" s="27"/>
      <c r="OQO33" s="27"/>
      <c r="OQP33" s="27"/>
      <c r="OQQ33" s="27"/>
      <c r="OQR33" s="28"/>
      <c r="OQS33" s="17"/>
      <c r="OQT33" s="27"/>
      <c r="OQU33" s="27"/>
      <c r="OQV33" s="27"/>
      <c r="OQW33" s="27"/>
      <c r="OQX33" s="27"/>
      <c r="OQY33" s="27"/>
      <c r="OQZ33" s="28"/>
      <c r="ORA33" s="17"/>
      <c r="ORB33" s="27"/>
      <c r="ORC33" s="27"/>
      <c r="ORD33" s="27"/>
      <c r="ORE33" s="27"/>
      <c r="ORF33" s="27"/>
      <c r="ORG33" s="27"/>
      <c r="ORH33" s="28"/>
      <c r="ORI33" s="17"/>
      <c r="ORJ33" s="27"/>
      <c r="ORK33" s="27"/>
      <c r="ORL33" s="27"/>
      <c r="ORM33" s="27"/>
      <c r="ORN33" s="27"/>
      <c r="ORO33" s="27"/>
      <c r="ORP33" s="28"/>
      <c r="ORQ33" s="17"/>
      <c r="ORR33" s="27"/>
      <c r="ORS33" s="27"/>
      <c r="ORT33" s="27"/>
      <c r="ORU33" s="27"/>
      <c r="ORV33" s="27"/>
      <c r="ORW33" s="27"/>
      <c r="ORX33" s="28"/>
      <c r="ORY33" s="17"/>
      <c r="ORZ33" s="27"/>
      <c r="OSA33" s="27"/>
      <c r="OSB33" s="27"/>
      <c r="OSC33" s="27"/>
      <c r="OSD33" s="27"/>
      <c r="OSE33" s="27"/>
      <c r="OSF33" s="28"/>
      <c r="OSG33" s="17"/>
      <c r="OSH33" s="27"/>
      <c r="OSI33" s="27"/>
      <c r="OSJ33" s="27"/>
      <c r="OSK33" s="27"/>
      <c r="OSL33" s="27"/>
      <c r="OSM33" s="27"/>
      <c r="OSN33" s="28"/>
      <c r="OSO33" s="17"/>
      <c r="OSP33" s="27"/>
      <c r="OSQ33" s="27"/>
      <c r="OSR33" s="27"/>
      <c r="OSS33" s="27"/>
      <c r="OST33" s="27"/>
      <c r="OSU33" s="27"/>
      <c r="OSV33" s="28"/>
      <c r="OSW33" s="17"/>
      <c r="OSX33" s="27"/>
      <c r="OSY33" s="27"/>
      <c r="OSZ33" s="27"/>
      <c r="OTA33" s="27"/>
      <c r="OTB33" s="27"/>
      <c r="OTC33" s="27"/>
      <c r="OTD33" s="28"/>
      <c r="OTE33" s="17"/>
      <c r="OTF33" s="27"/>
      <c r="OTG33" s="27"/>
      <c r="OTH33" s="27"/>
      <c r="OTI33" s="27"/>
      <c r="OTJ33" s="27"/>
      <c r="OTK33" s="27"/>
      <c r="OTL33" s="28"/>
      <c r="OTM33" s="17"/>
      <c r="OTN33" s="27"/>
      <c r="OTO33" s="27"/>
      <c r="OTP33" s="27"/>
      <c r="OTQ33" s="27"/>
      <c r="OTR33" s="27"/>
      <c r="OTS33" s="27"/>
      <c r="OTT33" s="28"/>
      <c r="OTU33" s="17"/>
      <c r="OTV33" s="27"/>
      <c r="OTW33" s="27"/>
      <c r="OTX33" s="27"/>
      <c r="OTY33" s="27"/>
      <c r="OTZ33" s="27"/>
      <c r="OUA33" s="27"/>
      <c r="OUB33" s="28"/>
      <c r="OUC33" s="17"/>
      <c r="OUD33" s="27"/>
      <c r="OUE33" s="27"/>
      <c r="OUF33" s="27"/>
      <c r="OUG33" s="27"/>
      <c r="OUH33" s="27"/>
      <c r="OUI33" s="27"/>
      <c r="OUJ33" s="28"/>
      <c r="OUK33" s="17"/>
      <c r="OUL33" s="27"/>
      <c r="OUM33" s="27"/>
      <c r="OUN33" s="27"/>
      <c r="OUO33" s="27"/>
      <c r="OUP33" s="27"/>
      <c r="OUQ33" s="27"/>
      <c r="OUR33" s="28"/>
      <c r="OUS33" s="17"/>
      <c r="OUT33" s="27"/>
      <c r="OUU33" s="27"/>
      <c r="OUV33" s="27"/>
      <c r="OUW33" s="27"/>
      <c r="OUX33" s="27"/>
      <c r="OUY33" s="27"/>
      <c r="OUZ33" s="28"/>
      <c r="OVA33" s="17"/>
      <c r="OVB33" s="27"/>
      <c r="OVC33" s="27"/>
      <c r="OVD33" s="27"/>
      <c r="OVE33" s="27"/>
      <c r="OVF33" s="27"/>
      <c r="OVG33" s="27"/>
      <c r="OVH33" s="28"/>
      <c r="OVI33" s="17"/>
      <c r="OVJ33" s="27"/>
      <c r="OVK33" s="27"/>
      <c r="OVL33" s="27"/>
      <c r="OVM33" s="27"/>
      <c r="OVN33" s="27"/>
      <c r="OVO33" s="27"/>
      <c r="OVP33" s="28"/>
      <c r="OVQ33" s="17"/>
      <c r="OVR33" s="27"/>
      <c r="OVS33" s="27"/>
      <c r="OVT33" s="27"/>
      <c r="OVU33" s="27"/>
      <c r="OVV33" s="27"/>
      <c r="OVW33" s="27"/>
      <c r="OVX33" s="28"/>
      <c r="OVY33" s="17"/>
      <c r="OVZ33" s="27"/>
      <c r="OWA33" s="27"/>
      <c r="OWB33" s="27"/>
      <c r="OWC33" s="27"/>
      <c r="OWD33" s="27"/>
      <c r="OWE33" s="27"/>
      <c r="OWF33" s="28"/>
      <c r="OWG33" s="17"/>
      <c r="OWH33" s="27"/>
      <c r="OWI33" s="27"/>
      <c r="OWJ33" s="27"/>
      <c r="OWK33" s="27"/>
      <c r="OWL33" s="27"/>
      <c r="OWM33" s="27"/>
      <c r="OWN33" s="28"/>
      <c r="OWO33" s="17"/>
      <c r="OWP33" s="27"/>
      <c r="OWQ33" s="27"/>
      <c r="OWR33" s="27"/>
      <c r="OWS33" s="27"/>
      <c r="OWT33" s="27"/>
      <c r="OWU33" s="27"/>
      <c r="OWV33" s="28"/>
      <c r="OWW33" s="17"/>
      <c r="OWX33" s="27"/>
      <c r="OWY33" s="27"/>
      <c r="OWZ33" s="27"/>
      <c r="OXA33" s="27"/>
      <c r="OXB33" s="27"/>
      <c r="OXC33" s="27"/>
      <c r="OXD33" s="28"/>
      <c r="OXE33" s="17"/>
      <c r="OXF33" s="27"/>
      <c r="OXG33" s="27"/>
      <c r="OXH33" s="27"/>
      <c r="OXI33" s="27"/>
      <c r="OXJ33" s="27"/>
      <c r="OXK33" s="27"/>
      <c r="OXL33" s="28"/>
      <c r="OXM33" s="17"/>
      <c r="OXN33" s="27"/>
      <c r="OXO33" s="27"/>
      <c r="OXP33" s="27"/>
      <c r="OXQ33" s="27"/>
      <c r="OXR33" s="27"/>
      <c r="OXS33" s="27"/>
      <c r="OXT33" s="28"/>
      <c r="OXU33" s="17"/>
      <c r="OXV33" s="27"/>
      <c r="OXW33" s="27"/>
      <c r="OXX33" s="27"/>
      <c r="OXY33" s="27"/>
      <c r="OXZ33" s="27"/>
      <c r="OYA33" s="27"/>
      <c r="OYB33" s="28"/>
      <c r="OYC33" s="17"/>
      <c r="OYD33" s="27"/>
      <c r="OYE33" s="27"/>
      <c r="OYF33" s="27"/>
      <c r="OYG33" s="27"/>
      <c r="OYH33" s="27"/>
      <c r="OYI33" s="27"/>
      <c r="OYJ33" s="28"/>
      <c r="OYK33" s="17"/>
      <c r="OYL33" s="27"/>
      <c r="OYM33" s="27"/>
      <c r="OYN33" s="27"/>
      <c r="OYO33" s="27"/>
      <c r="OYP33" s="27"/>
      <c r="OYQ33" s="27"/>
      <c r="OYR33" s="28"/>
      <c r="OYS33" s="17"/>
      <c r="OYT33" s="27"/>
      <c r="OYU33" s="27"/>
      <c r="OYV33" s="27"/>
      <c r="OYW33" s="27"/>
      <c r="OYX33" s="27"/>
      <c r="OYY33" s="27"/>
      <c r="OYZ33" s="28"/>
      <c r="OZA33" s="17"/>
      <c r="OZB33" s="27"/>
      <c r="OZC33" s="27"/>
      <c r="OZD33" s="27"/>
      <c r="OZE33" s="27"/>
      <c r="OZF33" s="27"/>
      <c r="OZG33" s="27"/>
      <c r="OZH33" s="28"/>
      <c r="OZI33" s="17"/>
      <c r="OZJ33" s="27"/>
      <c r="OZK33" s="27"/>
      <c r="OZL33" s="27"/>
      <c r="OZM33" s="27"/>
      <c r="OZN33" s="27"/>
      <c r="OZO33" s="27"/>
      <c r="OZP33" s="28"/>
      <c r="OZQ33" s="17"/>
      <c r="OZR33" s="27"/>
      <c r="OZS33" s="27"/>
      <c r="OZT33" s="27"/>
      <c r="OZU33" s="27"/>
      <c r="OZV33" s="27"/>
      <c r="OZW33" s="27"/>
      <c r="OZX33" s="28"/>
      <c r="OZY33" s="17"/>
      <c r="OZZ33" s="27"/>
      <c r="PAA33" s="27"/>
      <c r="PAB33" s="27"/>
      <c r="PAC33" s="27"/>
      <c r="PAD33" s="27"/>
      <c r="PAE33" s="27"/>
      <c r="PAF33" s="28"/>
      <c r="PAG33" s="17"/>
      <c r="PAH33" s="27"/>
      <c r="PAI33" s="27"/>
      <c r="PAJ33" s="27"/>
      <c r="PAK33" s="27"/>
      <c r="PAL33" s="27"/>
      <c r="PAM33" s="27"/>
      <c r="PAN33" s="28"/>
      <c r="PAO33" s="17"/>
      <c r="PAP33" s="27"/>
      <c r="PAQ33" s="27"/>
      <c r="PAR33" s="27"/>
      <c r="PAS33" s="27"/>
      <c r="PAT33" s="27"/>
      <c r="PAU33" s="27"/>
      <c r="PAV33" s="28"/>
      <c r="PAW33" s="17"/>
      <c r="PAX33" s="27"/>
      <c r="PAY33" s="27"/>
      <c r="PAZ33" s="27"/>
      <c r="PBA33" s="27"/>
      <c r="PBB33" s="27"/>
      <c r="PBC33" s="27"/>
      <c r="PBD33" s="28"/>
      <c r="PBE33" s="17"/>
      <c r="PBF33" s="27"/>
      <c r="PBG33" s="27"/>
      <c r="PBH33" s="27"/>
      <c r="PBI33" s="27"/>
      <c r="PBJ33" s="27"/>
      <c r="PBK33" s="27"/>
      <c r="PBL33" s="28"/>
      <c r="PBM33" s="17"/>
      <c r="PBN33" s="27"/>
      <c r="PBO33" s="27"/>
      <c r="PBP33" s="27"/>
      <c r="PBQ33" s="27"/>
      <c r="PBR33" s="27"/>
      <c r="PBS33" s="27"/>
      <c r="PBT33" s="28"/>
      <c r="PBU33" s="17"/>
      <c r="PBV33" s="27"/>
      <c r="PBW33" s="27"/>
      <c r="PBX33" s="27"/>
      <c r="PBY33" s="27"/>
      <c r="PBZ33" s="27"/>
      <c r="PCA33" s="27"/>
      <c r="PCB33" s="28"/>
      <c r="PCC33" s="17"/>
      <c r="PCD33" s="27"/>
      <c r="PCE33" s="27"/>
      <c r="PCF33" s="27"/>
      <c r="PCG33" s="27"/>
      <c r="PCH33" s="27"/>
      <c r="PCI33" s="27"/>
      <c r="PCJ33" s="28"/>
      <c r="PCK33" s="17"/>
      <c r="PCL33" s="27"/>
      <c r="PCM33" s="27"/>
      <c r="PCN33" s="27"/>
      <c r="PCO33" s="27"/>
      <c r="PCP33" s="27"/>
      <c r="PCQ33" s="27"/>
      <c r="PCR33" s="28"/>
      <c r="PCS33" s="17"/>
      <c r="PCT33" s="27"/>
      <c r="PCU33" s="27"/>
      <c r="PCV33" s="27"/>
      <c r="PCW33" s="27"/>
      <c r="PCX33" s="27"/>
      <c r="PCY33" s="27"/>
      <c r="PCZ33" s="28"/>
      <c r="PDA33" s="17"/>
      <c r="PDB33" s="27"/>
      <c r="PDC33" s="27"/>
      <c r="PDD33" s="27"/>
      <c r="PDE33" s="27"/>
      <c r="PDF33" s="27"/>
      <c r="PDG33" s="27"/>
      <c r="PDH33" s="28"/>
      <c r="PDI33" s="17"/>
      <c r="PDJ33" s="27"/>
      <c r="PDK33" s="27"/>
      <c r="PDL33" s="27"/>
      <c r="PDM33" s="27"/>
      <c r="PDN33" s="27"/>
      <c r="PDO33" s="27"/>
      <c r="PDP33" s="28"/>
      <c r="PDQ33" s="17"/>
      <c r="PDR33" s="27"/>
      <c r="PDS33" s="27"/>
      <c r="PDT33" s="27"/>
      <c r="PDU33" s="27"/>
      <c r="PDV33" s="27"/>
      <c r="PDW33" s="27"/>
      <c r="PDX33" s="28"/>
      <c r="PDY33" s="17"/>
      <c r="PDZ33" s="27"/>
      <c r="PEA33" s="27"/>
      <c r="PEB33" s="27"/>
      <c r="PEC33" s="27"/>
      <c r="PED33" s="27"/>
      <c r="PEE33" s="27"/>
      <c r="PEF33" s="28"/>
      <c r="PEG33" s="17"/>
      <c r="PEH33" s="27"/>
      <c r="PEI33" s="27"/>
      <c r="PEJ33" s="27"/>
      <c r="PEK33" s="27"/>
      <c r="PEL33" s="27"/>
      <c r="PEM33" s="27"/>
      <c r="PEN33" s="28"/>
      <c r="PEO33" s="17"/>
      <c r="PEP33" s="27"/>
      <c r="PEQ33" s="27"/>
      <c r="PER33" s="27"/>
      <c r="PES33" s="27"/>
      <c r="PET33" s="27"/>
      <c r="PEU33" s="27"/>
      <c r="PEV33" s="28"/>
      <c r="PEW33" s="17"/>
      <c r="PEX33" s="27"/>
      <c r="PEY33" s="27"/>
      <c r="PEZ33" s="27"/>
      <c r="PFA33" s="27"/>
      <c r="PFB33" s="27"/>
      <c r="PFC33" s="27"/>
      <c r="PFD33" s="28"/>
      <c r="PFE33" s="17"/>
      <c r="PFF33" s="27"/>
      <c r="PFG33" s="27"/>
      <c r="PFH33" s="27"/>
      <c r="PFI33" s="27"/>
      <c r="PFJ33" s="27"/>
      <c r="PFK33" s="27"/>
      <c r="PFL33" s="28"/>
      <c r="PFM33" s="17"/>
      <c r="PFN33" s="27"/>
      <c r="PFO33" s="27"/>
      <c r="PFP33" s="27"/>
      <c r="PFQ33" s="27"/>
      <c r="PFR33" s="27"/>
      <c r="PFS33" s="27"/>
      <c r="PFT33" s="28"/>
      <c r="PFU33" s="17"/>
      <c r="PFV33" s="27"/>
      <c r="PFW33" s="27"/>
      <c r="PFX33" s="27"/>
      <c r="PFY33" s="27"/>
      <c r="PFZ33" s="27"/>
      <c r="PGA33" s="27"/>
      <c r="PGB33" s="28"/>
      <c r="PGC33" s="17"/>
      <c r="PGD33" s="27"/>
      <c r="PGE33" s="27"/>
      <c r="PGF33" s="27"/>
      <c r="PGG33" s="27"/>
      <c r="PGH33" s="27"/>
      <c r="PGI33" s="27"/>
      <c r="PGJ33" s="28"/>
      <c r="PGK33" s="17"/>
      <c r="PGL33" s="27"/>
      <c r="PGM33" s="27"/>
      <c r="PGN33" s="27"/>
      <c r="PGO33" s="27"/>
      <c r="PGP33" s="27"/>
      <c r="PGQ33" s="27"/>
      <c r="PGR33" s="28"/>
      <c r="PGS33" s="17"/>
      <c r="PGT33" s="27"/>
      <c r="PGU33" s="27"/>
      <c r="PGV33" s="27"/>
      <c r="PGW33" s="27"/>
      <c r="PGX33" s="27"/>
      <c r="PGY33" s="27"/>
      <c r="PGZ33" s="28"/>
      <c r="PHA33" s="17"/>
      <c r="PHB33" s="27"/>
      <c r="PHC33" s="27"/>
      <c r="PHD33" s="27"/>
      <c r="PHE33" s="27"/>
      <c r="PHF33" s="27"/>
      <c r="PHG33" s="27"/>
      <c r="PHH33" s="28"/>
      <c r="PHI33" s="17"/>
      <c r="PHJ33" s="27"/>
      <c r="PHK33" s="27"/>
      <c r="PHL33" s="27"/>
      <c r="PHM33" s="27"/>
      <c r="PHN33" s="27"/>
      <c r="PHO33" s="27"/>
      <c r="PHP33" s="28"/>
      <c r="PHQ33" s="17"/>
      <c r="PHR33" s="27"/>
      <c r="PHS33" s="27"/>
      <c r="PHT33" s="27"/>
      <c r="PHU33" s="27"/>
      <c r="PHV33" s="27"/>
      <c r="PHW33" s="27"/>
      <c r="PHX33" s="28"/>
      <c r="PHY33" s="17"/>
      <c r="PHZ33" s="27"/>
      <c r="PIA33" s="27"/>
      <c r="PIB33" s="27"/>
      <c r="PIC33" s="27"/>
      <c r="PID33" s="27"/>
      <c r="PIE33" s="27"/>
      <c r="PIF33" s="28"/>
      <c r="PIG33" s="17"/>
      <c r="PIH33" s="27"/>
      <c r="PII33" s="27"/>
      <c r="PIJ33" s="27"/>
      <c r="PIK33" s="27"/>
      <c r="PIL33" s="27"/>
      <c r="PIM33" s="27"/>
      <c r="PIN33" s="28"/>
      <c r="PIO33" s="17"/>
      <c r="PIP33" s="27"/>
      <c r="PIQ33" s="27"/>
      <c r="PIR33" s="27"/>
      <c r="PIS33" s="27"/>
      <c r="PIT33" s="27"/>
      <c r="PIU33" s="27"/>
      <c r="PIV33" s="28"/>
      <c r="PIW33" s="17"/>
      <c r="PIX33" s="27"/>
      <c r="PIY33" s="27"/>
      <c r="PIZ33" s="27"/>
      <c r="PJA33" s="27"/>
      <c r="PJB33" s="27"/>
      <c r="PJC33" s="27"/>
      <c r="PJD33" s="28"/>
      <c r="PJE33" s="17"/>
      <c r="PJF33" s="27"/>
      <c r="PJG33" s="27"/>
      <c r="PJH33" s="27"/>
      <c r="PJI33" s="27"/>
      <c r="PJJ33" s="27"/>
      <c r="PJK33" s="27"/>
      <c r="PJL33" s="28"/>
      <c r="PJM33" s="17"/>
      <c r="PJN33" s="27"/>
      <c r="PJO33" s="27"/>
      <c r="PJP33" s="27"/>
      <c r="PJQ33" s="27"/>
      <c r="PJR33" s="27"/>
      <c r="PJS33" s="27"/>
      <c r="PJT33" s="28"/>
      <c r="PJU33" s="17"/>
      <c r="PJV33" s="27"/>
      <c r="PJW33" s="27"/>
      <c r="PJX33" s="27"/>
      <c r="PJY33" s="27"/>
      <c r="PJZ33" s="27"/>
      <c r="PKA33" s="27"/>
      <c r="PKB33" s="28"/>
      <c r="PKC33" s="17"/>
      <c r="PKD33" s="27"/>
      <c r="PKE33" s="27"/>
      <c r="PKF33" s="27"/>
      <c r="PKG33" s="27"/>
      <c r="PKH33" s="27"/>
      <c r="PKI33" s="27"/>
      <c r="PKJ33" s="28"/>
      <c r="PKK33" s="17"/>
      <c r="PKL33" s="27"/>
      <c r="PKM33" s="27"/>
      <c r="PKN33" s="27"/>
      <c r="PKO33" s="27"/>
      <c r="PKP33" s="27"/>
      <c r="PKQ33" s="27"/>
      <c r="PKR33" s="28"/>
      <c r="PKS33" s="17"/>
      <c r="PKT33" s="27"/>
      <c r="PKU33" s="27"/>
      <c r="PKV33" s="27"/>
      <c r="PKW33" s="27"/>
      <c r="PKX33" s="27"/>
      <c r="PKY33" s="27"/>
      <c r="PKZ33" s="28"/>
      <c r="PLA33" s="17"/>
      <c r="PLB33" s="27"/>
      <c r="PLC33" s="27"/>
      <c r="PLD33" s="27"/>
      <c r="PLE33" s="27"/>
      <c r="PLF33" s="27"/>
      <c r="PLG33" s="27"/>
      <c r="PLH33" s="28"/>
      <c r="PLI33" s="17"/>
      <c r="PLJ33" s="27"/>
      <c r="PLK33" s="27"/>
      <c r="PLL33" s="27"/>
      <c r="PLM33" s="27"/>
      <c r="PLN33" s="27"/>
      <c r="PLO33" s="27"/>
      <c r="PLP33" s="28"/>
      <c r="PLQ33" s="17"/>
      <c r="PLR33" s="27"/>
      <c r="PLS33" s="27"/>
      <c r="PLT33" s="27"/>
      <c r="PLU33" s="27"/>
      <c r="PLV33" s="27"/>
      <c r="PLW33" s="27"/>
      <c r="PLX33" s="28"/>
      <c r="PLY33" s="17"/>
      <c r="PLZ33" s="27"/>
      <c r="PMA33" s="27"/>
      <c r="PMB33" s="27"/>
      <c r="PMC33" s="27"/>
      <c r="PMD33" s="27"/>
      <c r="PME33" s="27"/>
      <c r="PMF33" s="28"/>
      <c r="PMG33" s="17"/>
      <c r="PMH33" s="27"/>
      <c r="PMI33" s="27"/>
      <c r="PMJ33" s="27"/>
      <c r="PMK33" s="27"/>
      <c r="PML33" s="27"/>
      <c r="PMM33" s="27"/>
      <c r="PMN33" s="28"/>
      <c r="PMO33" s="17"/>
      <c r="PMP33" s="27"/>
      <c r="PMQ33" s="27"/>
      <c r="PMR33" s="27"/>
      <c r="PMS33" s="27"/>
      <c r="PMT33" s="27"/>
      <c r="PMU33" s="27"/>
      <c r="PMV33" s="28"/>
      <c r="PMW33" s="17"/>
      <c r="PMX33" s="27"/>
      <c r="PMY33" s="27"/>
      <c r="PMZ33" s="27"/>
      <c r="PNA33" s="27"/>
      <c r="PNB33" s="27"/>
      <c r="PNC33" s="27"/>
      <c r="PND33" s="28"/>
      <c r="PNE33" s="17"/>
      <c r="PNF33" s="27"/>
      <c r="PNG33" s="27"/>
      <c r="PNH33" s="27"/>
      <c r="PNI33" s="27"/>
      <c r="PNJ33" s="27"/>
      <c r="PNK33" s="27"/>
      <c r="PNL33" s="28"/>
      <c r="PNM33" s="17"/>
      <c r="PNN33" s="27"/>
      <c r="PNO33" s="27"/>
      <c r="PNP33" s="27"/>
      <c r="PNQ33" s="27"/>
      <c r="PNR33" s="27"/>
      <c r="PNS33" s="27"/>
      <c r="PNT33" s="28"/>
      <c r="PNU33" s="17"/>
      <c r="PNV33" s="27"/>
      <c r="PNW33" s="27"/>
      <c r="PNX33" s="27"/>
      <c r="PNY33" s="27"/>
      <c r="PNZ33" s="27"/>
      <c r="POA33" s="27"/>
      <c r="POB33" s="28"/>
      <c r="POC33" s="17"/>
      <c r="POD33" s="27"/>
      <c r="POE33" s="27"/>
      <c r="POF33" s="27"/>
      <c r="POG33" s="27"/>
      <c r="POH33" s="27"/>
      <c r="POI33" s="27"/>
      <c r="POJ33" s="28"/>
      <c r="POK33" s="17"/>
      <c r="POL33" s="27"/>
      <c r="POM33" s="27"/>
      <c r="PON33" s="27"/>
      <c r="POO33" s="27"/>
      <c r="POP33" s="27"/>
      <c r="POQ33" s="27"/>
      <c r="POR33" s="28"/>
      <c r="POS33" s="17"/>
      <c r="POT33" s="27"/>
      <c r="POU33" s="27"/>
      <c r="POV33" s="27"/>
      <c r="POW33" s="27"/>
      <c r="POX33" s="27"/>
      <c r="POY33" s="27"/>
      <c r="POZ33" s="28"/>
      <c r="PPA33" s="17"/>
      <c r="PPB33" s="27"/>
      <c r="PPC33" s="27"/>
      <c r="PPD33" s="27"/>
      <c r="PPE33" s="27"/>
      <c r="PPF33" s="27"/>
      <c r="PPG33" s="27"/>
      <c r="PPH33" s="28"/>
      <c r="PPI33" s="17"/>
      <c r="PPJ33" s="27"/>
      <c r="PPK33" s="27"/>
      <c r="PPL33" s="27"/>
      <c r="PPM33" s="27"/>
      <c r="PPN33" s="27"/>
      <c r="PPO33" s="27"/>
      <c r="PPP33" s="28"/>
      <c r="PPQ33" s="17"/>
      <c r="PPR33" s="27"/>
      <c r="PPS33" s="27"/>
      <c r="PPT33" s="27"/>
      <c r="PPU33" s="27"/>
      <c r="PPV33" s="27"/>
      <c r="PPW33" s="27"/>
      <c r="PPX33" s="28"/>
      <c r="PPY33" s="17"/>
      <c r="PPZ33" s="27"/>
      <c r="PQA33" s="27"/>
      <c r="PQB33" s="27"/>
      <c r="PQC33" s="27"/>
      <c r="PQD33" s="27"/>
      <c r="PQE33" s="27"/>
      <c r="PQF33" s="28"/>
      <c r="PQG33" s="17"/>
      <c r="PQH33" s="27"/>
      <c r="PQI33" s="27"/>
      <c r="PQJ33" s="27"/>
      <c r="PQK33" s="27"/>
      <c r="PQL33" s="27"/>
      <c r="PQM33" s="27"/>
      <c r="PQN33" s="28"/>
      <c r="PQO33" s="17"/>
      <c r="PQP33" s="27"/>
      <c r="PQQ33" s="27"/>
      <c r="PQR33" s="27"/>
      <c r="PQS33" s="27"/>
      <c r="PQT33" s="27"/>
      <c r="PQU33" s="27"/>
      <c r="PQV33" s="28"/>
      <c r="PQW33" s="17"/>
      <c r="PQX33" s="27"/>
      <c r="PQY33" s="27"/>
      <c r="PQZ33" s="27"/>
      <c r="PRA33" s="27"/>
      <c r="PRB33" s="27"/>
      <c r="PRC33" s="27"/>
      <c r="PRD33" s="28"/>
      <c r="PRE33" s="17"/>
      <c r="PRF33" s="27"/>
      <c r="PRG33" s="27"/>
      <c r="PRH33" s="27"/>
      <c r="PRI33" s="27"/>
      <c r="PRJ33" s="27"/>
      <c r="PRK33" s="27"/>
      <c r="PRL33" s="28"/>
      <c r="PRM33" s="17"/>
      <c r="PRN33" s="27"/>
      <c r="PRO33" s="27"/>
      <c r="PRP33" s="27"/>
      <c r="PRQ33" s="27"/>
      <c r="PRR33" s="27"/>
      <c r="PRS33" s="27"/>
      <c r="PRT33" s="28"/>
      <c r="PRU33" s="17"/>
      <c r="PRV33" s="27"/>
      <c r="PRW33" s="27"/>
      <c r="PRX33" s="27"/>
      <c r="PRY33" s="27"/>
      <c r="PRZ33" s="27"/>
      <c r="PSA33" s="27"/>
      <c r="PSB33" s="28"/>
      <c r="PSC33" s="17"/>
      <c r="PSD33" s="27"/>
      <c r="PSE33" s="27"/>
      <c r="PSF33" s="27"/>
      <c r="PSG33" s="27"/>
      <c r="PSH33" s="27"/>
      <c r="PSI33" s="27"/>
      <c r="PSJ33" s="28"/>
      <c r="PSK33" s="17"/>
      <c r="PSL33" s="27"/>
      <c r="PSM33" s="27"/>
      <c r="PSN33" s="27"/>
      <c r="PSO33" s="27"/>
      <c r="PSP33" s="27"/>
      <c r="PSQ33" s="27"/>
      <c r="PSR33" s="28"/>
      <c r="PSS33" s="17"/>
      <c r="PST33" s="27"/>
      <c r="PSU33" s="27"/>
      <c r="PSV33" s="27"/>
      <c r="PSW33" s="27"/>
      <c r="PSX33" s="27"/>
      <c r="PSY33" s="27"/>
      <c r="PSZ33" s="28"/>
      <c r="PTA33" s="17"/>
      <c r="PTB33" s="27"/>
      <c r="PTC33" s="27"/>
      <c r="PTD33" s="27"/>
      <c r="PTE33" s="27"/>
      <c r="PTF33" s="27"/>
      <c r="PTG33" s="27"/>
      <c r="PTH33" s="28"/>
      <c r="PTI33" s="17"/>
      <c r="PTJ33" s="27"/>
      <c r="PTK33" s="27"/>
      <c r="PTL33" s="27"/>
      <c r="PTM33" s="27"/>
      <c r="PTN33" s="27"/>
      <c r="PTO33" s="27"/>
      <c r="PTP33" s="28"/>
      <c r="PTQ33" s="17"/>
      <c r="PTR33" s="27"/>
      <c r="PTS33" s="27"/>
      <c r="PTT33" s="27"/>
      <c r="PTU33" s="27"/>
      <c r="PTV33" s="27"/>
      <c r="PTW33" s="27"/>
      <c r="PTX33" s="28"/>
      <c r="PTY33" s="17"/>
      <c r="PTZ33" s="27"/>
      <c r="PUA33" s="27"/>
      <c r="PUB33" s="27"/>
      <c r="PUC33" s="27"/>
      <c r="PUD33" s="27"/>
      <c r="PUE33" s="27"/>
      <c r="PUF33" s="28"/>
      <c r="PUG33" s="17"/>
      <c r="PUH33" s="27"/>
      <c r="PUI33" s="27"/>
      <c r="PUJ33" s="27"/>
      <c r="PUK33" s="27"/>
      <c r="PUL33" s="27"/>
      <c r="PUM33" s="27"/>
      <c r="PUN33" s="28"/>
      <c r="PUO33" s="17"/>
      <c r="PUP33" s="27"/>
      <c r="PUQ33" s="27"/>
      <c r="PUR33" s="27"/>
      <c r="PUS33" s="27"/>
      <c r="PUT33" s="27"/>
      <c r="PUU33" s="27"/>
      <c r="PUV33" s="28"/>
      <c r="PUW33" s="17"/>
      <c r="PUX33" s="27"/>
      <c r="PUY33" s="27"/>
      <c r="PUZ33" s="27"/>
      <c r="PVA33" s="27"/>
      <c r="PVB33" s="27"/>
      <c r="PVC33" s="27"/>
      <c r="PVD33" s="28"/>
      <c r="PVE33" s="17"/>
      <c r="PVF33" s="27"/>
      <c r="PVG33" s="27"/>
      <c r="PVH33" s="27"/>
      <c r="PVI33" s="27"/>
      <c r="PVJ33" s="27"/>
      <c r="PVK33" s="27"/>
      <c r="PVL33" s="28"/>
      <c r="PVM33" s="17"/>
      <c r="PVN33" s="27"/>
      <c r="PVO33" s="27"/>
      <c r="PVP33" s="27"/>
      <c r="PVQ33" s="27"/>
      <c r="PVR33" s="27"/>
      <c r="PVS33" s="27"/>
      <c r="PVT33" s="28"/>
      <c r="PVU33" s="17"/>
      <c r="PVV33" s="27"/>
      <c r="PVW33" s="27"/>
      <c r="PVX33" s="27"/>
      <c r="PVY33" s="27"/>
      <c r="PVZ33" s="27"/>
      <c r="PWA33" s="27"/>
      <c r="PWB33" s="28"/>
      <c r="PWC33" s="17"/>
      <c r="PWD33" s="27"/>
      <c r="PWE33" s="27"/>
      <c r="PWF33" s="27"/>
      <c r="PWG33" s="27"/>
      <c r="PWH33" s="27"/>
      <c r="PWI33" s="27"/>
      <c r="PWJ33" s="28"/>
      <c r="PWK33" s="17"/>
      <c r="PWL33" s="27"/>
      <c r="PWM33" s="27"/>
      <c r="PWN33" s="27"/>
      <c r="PWO33" s="27"/>
      <c r="PWP33" s="27"/>
      <c r="PWQ33" s="27"/>
      <c r="PWR33" s="28"/>
      <c r="PWS33" s="17"/>
      <c r="PWT33" s="27"/>
      <c r="PWU33" s="27"/>
      <c r="PWV33" s="27"/>
      <c r="PWW33" s="27"/>
      <c r="PWX33" s="27"/>
      <c r="PWY33" s="27"/>
      <c r="PWZ33" s="28"/>
      <c r="PXA33" s="17"/>
      <c r="PXB33" s="27"/>
      <c r="PXC33" s="27"/>
      <c r="PXD33" s="27"/>
      <c r="PXE33" s="27"/>
      <c r="PXF33" s="27"/>
      <c r="PXG33" s="27"/>
      <c r="PXH33" s="28"/>
      <c r="PXI33" s="17"/>
      <c r="PXJ33" s="27"/>
      <c r="PXK33" s="27"/>
      <c r="PXL33" s="27"/>
      <c r="PXM33" s="27"/>
      <c r="PXN33" s="27"/>
      <c r="PXO33" s="27"/>
      <c r="PXP33" s="28"/>
      <c r="PXQ33" s="17"/>
      <c r="PXR33" s="27"/>
      <c r="PXS33" s="27"/>
      <c r="PXT33" s="27"/>
      <c r="PXU33" s="27"/>
      <c r="PXV33" s="27"/>
      <c r="PXW33" s="27"/>
      <c r="PXX33" s="28"/>
      <c r="PXY33" s="17"/>
      <c r="PXZ33" s="27"/>
      <c r="PYA33" s="27"/>
      <c r="PYB33" s="27"/>
      <c r="PYC33" s="27"/>
      <c r="PYD33" s="27"/>
      <c r="PYE33" s="27"/>
      <c r="PYF33" s="28"/>
      <c r="PYG33" s="17"/>
      <c r="PYH33" s="27"/>
      <c r="PYI33" s="27"/>
      <c r="PYJ33" s="27"/>
      <c r="PYK33" s="27"/>
      <c r="PYL33" s="27"/>
      <c r="PYM33" s="27"/>
      <c r="PYN33" s="28"/>
      <c r="PYO33" s="17"/>
      <c r="PYP33" s="27"/>
      <c r="PYQ33" s="27"/>
      <c r="PYR33" s="27"/>
      <c r="PYS33" s="27"/>
      <c r="PYT33" s="27"/>
      <c r="PYU33" s="27"/>
      <c r="PYV33" s="28"/>
      <c r="PYW33" s="17"/>
      <c r="PYX33" s="27"/>
      <c r="PYY33" s="27"/>
      <c r="PYZ33" s="27"/>
      <c r="PZA33" s="27"/>
      <c r="PZB33" s="27"/>
      <c r="PZC33" s="27"/>
      <c r="PZD33" s="28"/>
      <c r="PZE33" s="17"/>
      <c r="PZF33" s="27"/>
      <c r="PZG33" s="27"/>
      <c r="PZH33" s="27"/>
      <c r="PZI33" s="27"/>
      <c r="PZJ33" s="27"/>
      <c r="PZK33" s="27"/>
      <c r="PZL33" s="28"/>
      <c r="PZM33" s="17"/>
      <c r="PZN33" s="27"/>
      <c r="PZO33" s="27"/>
      <c r="PZP33" s="27"/>
      <c r="PZQ33" s="27"/>
      <c r="PZR33" s="27"/>
      <c r="PZS33" s="27"/>
      <c r="PZT33" s="28"/>
      <c r="PZU33" s="17"/>
      <c r="PZV33" s="27"/>
      <c r="PZW33" s="27"/>
      <c r="PZX33" s="27"/>
      <c r="PZY33" s="27"/>
      <c r="PZZ33" s="27"/>
      <c r="QAA33" s="27"/>
      <c r="QAB33" s="28"/>
      <c r="QAC33" s="17"/>
      <c r="QAD33" s="27"/>
      <c r="QAE33" s="27"/>
      <c r="QAF33" s="27"/>
      <c r="QAG33" s="27"/>
      <c r="QAH33" s="27"/>
      <c r="QAI33" s="27"/>
      <c r="QAJ33" s="28"/>
      <c r="QAK33" s="17"/>
      <c r="QAL33" s="27"/>
      <c r="QAM33" s="27"/>
      <c r="QAN33" s="27"/>
      <c r="QAO33" s="27"/>
      <c r="QAP33" s="27"/>
      <c r="QAQ33" s="27"/>
      <c r="QAR33" s="28"/>
      <c r="QAS33" s="17"/>
      <c r="QAT33" s="27"/>
      <c r="QAU33" s="27"/>
      <c r="QAV33" s="27"/>
      <c r="QAW33" s="27"/>
      <c r="QAX33" s="27"/>
      <c r="QAY33" s="27"/>
      <c r="QAZ33" s="28"/>
      <c r="QBA33" s="17"/>
      <c r="QBB33" s="27"/>
      <c r="QBC33" s="27"/>
      <c r="QBD33" s="27"/>
      <c r="QBE33" s="27"/>
      <c r="QBF33" s="27"/>
      <c r="QBG33" s="27"/>
      <c r="QBH33" s="28"/>
      <c r="QBI33" s="17"/>
      <c r="QBJ33" s="27"/>
      <c r="QBK33" s="27"/>
      <c r="QBL33" s="27"/>
      <c r="QBM33" s="27"/>
      <c r="QBN33" s="27"/>
      <c r="QBO33" s="27"/>
      <c r="QBP33" s="28"/>
      <c r="QBQ33" s="17"/>
      <c r="QBR33" s="27"/>
      <c r="QBS33" s="27"/>
      <c r="QBT33" s="27"/>
      <c r="QBU33" s="27"/>
      <c r="QBV33" s="27"/>
      <c r="QBW33" s="27"/>
      <c r="QBX33" s="28"/>
      <c r="QBY33" s="17"/>
      <c r="QBZ33" s="27"/>
      <c r="QCA33" s="27"/>
      <c r="QCB33" s="27"/>
      <c r="QCC33" s="27"/>
      <c r="QCD33" s="27"/>
      <c r="QCE33" s="27"/>
      <c r="QCF33" s="28"/>
      <c r="QCG33" s="17"/>
      <c r="QCH33" s="27"/>
      <c r="QCI33" s="27"/>
      <c r="QCJ33" s="27"/>
      <c r="QCK33" s="27"/>
      <c r="QCL33" s="27"/>
      <c r="QCM33" s="27"/>
      <c r="QCN33" s="28"/>
      <c r="QCO33" s="17"/>
      <c r="QCP33" s="27"/>
      <c r="QCQ33" s="27"/>
      <c r="QCR33" s="27"/>
      <c r="QCS33" s="27"/>
      <c r="QCT33" s="27"/>
      <c r="QCU33" s="27"/>
      <c r="QCV33" s="28"/>
      <c r="QCW33" s="17"/>
      <c r="QCX33" s="27"/>
      <c r="QCY33" s="27"/>
      <c r="QCZ33" s="27"/>
      <c r="QDA33" s="27"/>
      <c r="QDB33" s="27"/>
      <c r="QDC33" s="27"/>
      <c r="QDD33" s="28"/>
      <c r="QDE33" s="17"/>
      <c r="QDF33" s="27"/>
      <c r="QDG33" s="27"/>
      <c r="QDH33" s="27"/>
      <c r="QDI33" s="27"/>
      <c r="QDJ33" s="27"/>
      <c r="QDK33" s="27"/>
      <c r="QDL33" s="28"/>
      <c r="QDM33" s="17"/>
      <c r="QDN33" s="27"/>
      <c r="QDO33" s="27"/>
      <c r="QDP33" s="27"/>
      <c r="QDQ33" s="27"/>
      <c r="QDR33" s="27"/>
      <c r="QDS33" s="27"/>
      <c r="QDT33" s="28"/>
      <c r="QDU33" s="17"/>
      <c r="QDV33" s="27"/>
      <c r="QDW33" s="27"/>
      <c r="QDX33" s="27"/>
      <c r="QDY33" s="27"/>
      <c r="QDZ33" s="27"/>
      <c r="QEA33" s="27"/>
      <c r="QEB33" s="28"/>
      <c r="QEC33" s="17"/>
      <c r="QED33" s="27"/>
      <c r="QEE33" s="27"/>
      <c r="QEF33" s="27"/>
      <c r="QEG33" s="27"/>
      <c r="QEH33" s="27"/>
      <c r="QEI33" s="27"/>
      <c r="QEJ33" s="28"/>
      <c r="QEK33" s="17"/>
      <c r="QEL33" s="27"/>
      <c r="QEM33" s="27"/>
      <c r="QEN33" s="27"/>
      <c r="QEO33" s="27"/>
      <c r="QEP33" s="27"/>
      <c r="QEQ33" s="27"/>
      <c r="QER33" s="28"/>
      <c r="QES33" s="17"/>
      <c r="QET33" s="27"/>
      <c r="QEU33" s="27"/>
      <c r="QEV33" s="27"/>
      <c r="QEW33" s="27"/>
      <c r="QEX33" s="27"/>
      <c r="QEY33" s="27"/>
      <c r="QEZ33" s="28"/>
      <c r="QFA33" s="17"/>
      <c r="QFB33" s="27"/>
      <c r="QFC33" s="27"/>
      <c r="QFD33" s="27"/>
      <c r="QFE33" s="27"/>
      <c r="QFF33" s="27"/>
      <c r="QFG33" s="27"/>
      <c r="QFH33" s="28"/>
      <c r="QFI33" s="17"/>
      <c r="QFJ33" s="27"/>
      <c r="QFK33" s="27"/>
      <c r="QFL33" s="27"/>
      <c r="QFM33" s="27"/>
      <c r="QFN33" s="27"/>
      <c r="QFO33" s="27"/>
      <c r="QFP33" s="28"/>
      <c r="QFQ33" s="17"/>
      <c r="QFR33" s="27"/>
      <c r="QFS33" s="27"/>
      <c r="QFT33" s="27"/>
      <c r="QFU33" s="27"/>
      <c r="QFV33" s="27"/>
      <c r="QFW33" s="27"/>
      <c r="QFX33" s="28"/>
      <c r="QFY33" s="17"/>
      <c r="QFZ33" s="27"/>
      <c r="QGA33" s="27"/>
      <c r="QGB33" s="27"/>
      <c r="QGC33" s="27"/>
      <c r="QGD33" s="27"/>
      <c r="QGE33" s="27"/>
      <c r="QGF33" s="28"/>
      <c r="QGG33" s="17"/>
      <c r="QGH33" s="27"/>
      <c r="QGI33" s="27"/>
      <c r="QGJ33" s="27"/>
      <c r="QGK33" s="27"/>
      <c r="QGL33" s="27"/>
      <c r="QGM33" s="27"/>
      <c r="QGN33" s="28"/>
      <c r="QGO33" s="17"/>
      <c r="QGP33" s="27"/>
      <c r="QGQ33" s="27"/>
      <c r="QGR33" s="27"/>
      <c r="QGS33" s="27"/>
      <c r="QGT33" s="27"/>
      <c r="QGU33" s="27"/>
      <c r="QGV33" s="28"/>
      <c r="QGW33" s="17"/>
      <c r="QGX33" s="27"/>
      <c r="QGY33" s="27"/>
      <c r="QGZ33" s="27"/>
      <c r="QHA33" s="27"/>
      <c r="QHB33" s="27"/>
      <c r="QHC33" s="27"/>
      <c r="QHD33" s="28"/>
      <c r="QHE33" s="17"/>
      <c r="QHF33" s="27"/>
      <c r="QHG33" s="27"/>
      <c r="QHH33" s="27"/>
      <c r="QHI33" s="27"/>
      <c r="QHJ33" s="27"/>
      <c r="QHK33" s="27"/>
      <c r="QHL33" s="28"/>
      <c r="QHM33" s="17"/>
      <c r="QHN33" s="27"/>
      <c r="QHO33" s="27"/>
      <c r="QHP33" s="27"/>
      <c r="QHQ33" s="27"/>
      <c r="QHR33" s="27"/>
      <c r="QHS33" s="27"/>
      <c r="QHT33" s="28"/>
      <c r="QHU33" s="17"/>
      <c r="QHV33" s="27"/>
      <c r="QHW33" s="27"/>
      <c r="QHX33" s="27"/>
      <c r="QHY33" s="27"/>
      <c r="QHZ33" s="27"/>
      <c r="QIA33" s="27"/>
      <c r="QIB33" s="28"/>
      <c r="QIC33" s="17"/>
      <c r="QID33" s="27"/>
      <c r="QIE33" s="27"/>
      <c r="QIF33" s="27"/>
      <c r="QIG33" s="27"/>
      <c r="QIH33" s="27"/>
      <c r="QII33" s="27"/>
      <c r="QIJ33" s="28"/>
      <c r="QIK33" s="17"/>
      <c r="QIL33" s="27"/>
      <c r="QIM33" s="27"/>
      <c r="QIN33" s="27"/>
      <c r="QIO33" s="27"/>
      <c r="QIP33" s="27"/>
      <c r="QIQ33" s="27"/>
      <c r="QIR33" s="28"/>
      <c r="QIS33" s="17"/>
      <c r="QIT33" s="27"/>
      <c r="QIU33" s="27"/>
      <c r="QIV33" s="27"/>
      <c r="QIW33" s="27"/>
      <c r="QIX33" s="27"/>
      <c r="QIY33" s="27"/>
      <c r="QIZ33" s="28"/>
      <c r="QJA33" s="17"/>
      <c r="QJB33" s="27"/>
      <c r="QJC33" s="27"/>
      <c r="QJD33" s="27"/>
      <c r="QJE33" s="27"/>
      <c r="QJF33" s="27"/>
      <c r="QJG33" s="27"/>
      <c r="QJH33" s="28"/>
      <c r="QJI33" s="17"/>
      <c r="QJJ33" s="27"/>
      <c r="QJK33" s="27"/>
      <c r="QJL33" s="27"/>
      <c r="QJM33" s="27"/>
      <c r="QJN33" s="27"/>
      <c r="QJO33" s="27"/>
      <c r="QJP33" s="28"/>
      <c r="QJQ33" s="17"/>
      <c r="QJR33" s="27"/>
      <c r="QJS33" s="27"/>
      <c r="QJT33" s="27"/>
      <c r="QJU33" s="27"/>
      <c r="QJV33" s="27"/>
      <c r="QJW33" s="27"/>
      <c r="QJX33" s="28"/>
      <c r="QJY33" s="17"/>
      <c r="QJZ33" s="27"/>
      <c r="QKA33" s="27"/>
      <c r="QKB33" s="27"/>
      <c r="QKC33" s="27"/>
      <c r="QKD33" s="27"/>
      <c r="QKE33" s="27"/>
      <c r="QKF33" s="28"/>
      <c r="QKG33" s="17"/>
      <c r="QKH33" s="27"/>
      <c r="QKI33" s="27"/>
      <c r="QKJ33" s="27"/>
      <c r="QKK33" s="27"/>
      <c r="QKL33" s="27"/>
      <c r="QKM33" s="27"/>
      <c r="QKN33" s="28"/>
      <c r="QKO33" s="17"/>
      <c r="QKP33" s="27"/>
      <c r="QKQ33" s="27"/>
      <c r="QKR33" s="27"/>
      <c r="QKS33" s="27"/>
      <c r="QKT33" s="27"/>
      <c r="QKU33" s="27"/>
      <c r="QKV33" s="28"/>
      <c r="QKW33" s="17"/>
      <c r="QKX33" s="27"/>
      <c r="QKY33" s="27"/>
      <c r="QKZ33" s="27"/>
      <c r="QLA33" s="27"/>
      <c r="QLB33" s="27"/>
      <c r="QLC33" s="27"/>
      <c r="QLD33" s="28"/>
      <c r="QLE33" s="17"/>
      <c r="QLF33" s="27"/>
      <c r="QLG33" s="27"/>
      <c r="QLH33" s="27"/>
      <c r="QLI33" s="27"/>
      <c r="QLJ33" s="27"/>
      <c r="QLK33" s="27"/>
      <c r="QLL33" s="28"/>
      <c r="QLM33" s="17"/>
      <c r="QLN33" s="27"/>
      <c r="QLO33" s="27"/>
      <c r="QLP33" s="27"/>
      <c r="QLQ33" s="27"/>
      <c r="QLR33" s="27"/>
      <c r="QLS33" s="27"/>
      <c r="QLT33" s="28"/>
      <c r="QLU33" s="17"/>
      <c r="QLV33" s="27"/>
      <c r="QLW33" s="27"/>
      <c r="QLX33" s="27"/>
      <c r="QLY33" s="27"/>
      <c r="QLZ33" s="27"/>
      <c r="QMA33" s="27"/>
      <c r="QMB33" s="28"/>
      <c r="QMC33" s="17"/>
      <c r="QMD33" s="27"/>
      <c r="QME33" s="27"/>
      <c r="QMF33" s="27"/>
      <c r="QMG33" s="27"/>
      <c r="QMH33" s="27"/>
      <c r="QMI33" s="27"/>
      <c r="QMJ33" s="28"/>
      <c r="QMK33" s="17"/>
      <c r="QML33" s="27"/>
      <c r="QMM33" s="27"/>
      <c r="QMN33" s="27"/>
      <c r="QMO33" s="27"/>
      <c r="QMP33" s="27"/>
      <c r="QMQ33" s="27"/>
      <c r="QMR33" s="28"/>
      <c r="QMS33" s="17"/>
      <c r="QMT33" s="27"/>
      <c r="QMU33" s="27"/>
      <c r="QMV33" s="27"/>
      <c r="QMW33" s="27"/>
      <c r="QMX33" s="27"/>
      <c r="QMY33" s="27"/>
      <c r="QMZ33" s="28"/>
      <c r="QNA33" s="17"/>
      <c r="QNB33" s="27"/>
      <c r="QNC33" s="27"/>
      <c r="QND33" s="27"/>
      <c r="QNE33" s="27"/>
      <c r="QNF33" s="27"/>
      <c r="QNG33" s="27"/>
      <c r="QNH33" s="28"/>
      <c r="QNI33" s="17"/>
      <c r="QNJ33" s="27"/>
      <c r="QNK33" s="27"/>
      <c r="QNL33" s="27"/>
      <c r="QNM33" s="27"/>
      <c r="QNN33" s="27"/>
      <c r="QNO33" s="27"/>
      <c r="QNP33" s="28"/>
      <c r="QNQ33" s="17"/>
      <c r="QNR33" s="27"/>
      <c r="QNS33" s="27"/>
      <c r="QNT33" s="27"/>
      <c r="QNU33" s="27"/>
      <c r="QNV33" s="27"/>
      <c r="QNW33" s="27"/>
      <c r="QNX33" s="28"/>
      <c r="QNY33" s="17"/>
      <c r="QNZ33" s="27"/>
      <c r="QOA33" s="27"/>
      <c r="QOB33" s="27"/>
      <c r="QOC33" s="27"/>
      <c r="QOD33" s="27"/>
      <c r="QOE33" s="27"/>
      <c r="QOF33" s="28"/>
      <c r="QOG33" s="17"/>
      <c r="QOH33" s="27"/>
      <c r="QOI33" s="27"/>
      <c r="QOJ33" s="27"/>
      <c r="QOK33" s="27"/>
      <c r="QOL33" s="27"/>
      <c r="QOM33" s="27"/>
      <c r="QON33" s="28"/>
      <c r="QOO33" s="17"/>
      <c r="QOP33" s="27"/>
      <c r="QOQ33" s="27"/>
      <c r="QOR33" s="27"/>
      <c r="QOS33" s="27"/>
      <c r="QOT33" s="27"/>
      <c r="QOU33" s="27"/>
      <c r="QOV33" s="28"/>
      <c r="QOW33" s="17"/>
      <c r="QOX33" s="27"/>
      <c r="QOY33" s="27"/>
      <c r="QOZ33" s="27"/>
      <c r="QPA33" s="27"/>
      <c r="QPB33" s="27"/>
      <c r="QPC33" s="27"/>
      <c r="QPD33" s="28"/>
      <c r="QPE33" s="17"/>
      <c r="QPF33" s="27"/>
      <c r="QPG33" s="27"/>
      <c r="QPH33" s="27"/>
      <c r="QPI33" s="27"/>
      <c r="QPJ33" s="27"/>
      <c r="QPK33" s="27"/>
      <c r="QPL33" s="28"/>
      <c r="QPM33" s="17"/>
      <c r="QPN33" s="27"/>
      <c r="QPO33" s="27"/>
      <c r="QPP33" s="27"/>
      <c r="QPQ33" s="27"/>
      <c r="QPR33" s="27"/>
      <c r="QPS33" s="27"/>
      <c r="QPT33" s="28"/>
      <c r="QPU33" s="17"/>
      <c r="QPV33" s="27"/>
      <c r="QPW33" s="27"/>
      <c r="QPX33" s="27"/>
      <c r="QPY33" s="27"/>
      <c r="QPZ33" s="27"/>
      <c r="QQA33" s="27"/>
      <c r="QQB33" s="28"/>
      <c r="QQC33" s="17"/>
      <c r="QQD33" s="27"/>
      <c r="QQE33" s="27"/>
      <c r="QQF33" s="27"/>
      <c r="QQG33" s="27"/>
      <c r="QQH33" s="27"/>
      <c r="QQI33" s="27"/>
      <c r="QQJ33" s="28"/>
      <c r="QQK33" s="17"/>
      <c r="QQL33" s="27"/>
      <c r="QQM33" s="27"/>
      <c r="QQN33" s="27"/>
      <c r="QQO33" s="27"/>
      <c r="QQP33" s="27"/>
      <c r="QQQ33" s="27"/>
      <c r="QQR33" s="28"/>
      <c r="QQS33" s="17"/>
      <c r="QQT33" s="27"/>
      <c r="QQU33" s="27"/>
      <c r="QQV33" s="27"/>
      <c r="QQW33" s="27"/>
      <c r="QQX33" s="27"/>
      <c r="QQY33" s="27"/>
      <c r="QQZ33" s="28"/>
      <c r="QRA33" s="17"/>
      <c r="QRB33" s="27"/>
      <c r="QRC33" s="27"/>
      <c r="QRD33" s="27"/>
      <c r="QRE33" s="27"/>
      <c r="QRF33" s="27"/>
      <c r="QRG33" s="27"/>
      <c r="QRH33" s="28"/>
      <c r="QRI33" s="17"/>
      <c r="QRJ33" s="27"/>
      <c r="QRK33" s="27"/>
      <c r="QRL33" s="27"/>
      <c r="QRM33" s="27"/>
      <c r="QRN33" s="27"/>
      <c r="QRO33" s="27"/>
      <c r="QRP33" s="28"/>
      <c r="QRQ33" s="17"/>
      <c r="QRR33" s="27"/>
      <c r="QRS33" s="27"/>
      <c r="QRT33" s="27"/>
      <c r="QRU33" s="27"/>
      <c r="QRV33" s="27"/>
      <c r="QRW33" s="27"/>
      <c r="QRX33" s="28"/>
      <c r="QRY33" s="17"/>
      <c r="QRZ33" s="27"/>
      <c r="QSA33" s="27"/>
      <c r="QSB33" s="27"/>
      <c r="QSC33" s="27"/>
      <c r="QSD33" s="27"/>
      <c r="QSE33" s="27"/>
      <c r="QSF33" s="28"/>
      <c r="QSG33" s="17"/>
      <c r="QSH33" s="27"/>
      <c r="QSI33" s="27"/>
      <c r="QSJ33" s="27"/>
      <c r="QSK33" s="27"/>
      <c r="QSL33" s="27"/>
      <c r="QSM33" s="27"/>
      <c r="QSN33" s="28"/>
      <c r="QSO33" s="17"/>
      <c r="QSP33" s="27"/>
      <c r="QSQ33" s="27"/>
      <c r="QSR33" s="27"/>
      <c r="QSS33" s="27"/>
      <c r="QST33" s="27"/>
      <c r="QSU33" s="27"/>
      <c r="QSV33" s="28"/>
      <c r="QSW33" s="17"/>
      <c r="QSX33" s="27"/>
      <c r="QSY33" s="27"/>
      <c r="QSZ33" s="27"/>
      <c r="QTA33" s="27"/>
      <c r="QTB33" s="27"/>
      <c r="QTC33" s="27"/>
      <c r="QTD33" s="28"/>
      <c r="QTE33" s="17"/>
      <c r="QTF33" s="27"/>
      <c r="QTG33" s="27"/>
      <c r="QTH33" s="27"/>
      <c r="QTI33" s="27"/>
      <c r="QTJ33" s="27"/>
      <c r="QTK33" s="27"/>
      <c r="QTL33" s="28"/>
      <c r="QTM33" s="17"/>
      <c r="QTN33" s="27"/>
      <c r="QTO33" s="27"/>
      <c r="QTP33" s="27"/>
      <c r="QTQ33" s="27"/>
      <c r="QTR33" s="27"/>
      <c r="QTS33" s="27"/>
      <c r="QTT33" s="28"/>
      <c r="QTU33" s="17"/>
      <c r="QTV33" s="27"/>
      <c r="QTW33" s="27"/>
      <c r="QTX33" s="27"/>
      <c r="QTY33" s="27"/>
      <c r="QTZ33" s="27"/>
      <c r="QUA33" s="27"/>
      <c r="QUB33" s="28"/>
      <c r="QUC33" s="17"/>
      <c r="QUD33" s="27"/>
      <c r="QUE33" s="27"/>
      <c r="QUF33" s="27"/>
      <c r="QUG33" s="27"/>
      <c r="QUH33" s="27"/>
      <c r="QUI33" s="27"/>
      <c r="QUJ33" s="28"/>
      <c r="QUK33" s="17"/>
      <c r="QUL33" s="27"/>
      <c r="QUM33" s="27"/>
      <c r="QUN33" s="27"/>
      <c r="QUO33" s="27"/>
      <c r="QUP33" s="27"/>
      <c r="QUQ33" s="27"/>
      <c r="QUR33" s="28"/>
      <c r="QUS33" s="17"/>
      <c r="QUT33" s="27"/>
      <c r="QUU33" s="27"/>
      <c r="QUV33" s="27"/>
      <c r="QUW33" s="27"/>
      <c r="QUX33" s="27"/>
      <c r="QUY33" s="27"/>
      <c r="QUZ33" s="28"/>
      <c r="QVA33" s="17"/>
      <c r="QVB33" s="27"/>
      <c r="QVC33" s="27"/>
      <c r="QVD33" s="27"/>
      <c r="QVE33" s="27"/>
      <c r="QVF33" s="27"/>
      <c r="QVG33" s="27"/>
      <c r="QVH33" s="28"/>
      <c r="QVI33" s="17"/>
      <c r="QVJ33" s="27"/>
      <c r="QVK33" s="27"/>
      <c r="QVL33" s="27"/>
      <c r="QVM33" s="27"/>
      <c r="QVN33" s="27"/>
      <c r="QVO33" s="27"/>
      <c r="QVP33" s="28"/>
      <c r="QVQ33" s="17"/>
      <c r="QVR33" s="27"/>
      <c r="QVS33" s="27"/>
      <c r="QVT33" s="27"/>
      <c r="QVU33" s="27"/>
      <c r="QVV33" s="27"/>
      <c r="QVW33" s="27"/>
      <c r="QVX33" s="28"/>
      <c r="QVY33" s="17"/>
      <c r="QVZ33" s="27"/>
      <c r="QWA33" s="27"/>
      <c r="QWB33" s="27"/>
      <c r="QWC33" s="27"/>
      <c r="QWD33" s="27"/>
      <c r="QWE33" s="27"/>
      <c r="QWF33" s="28"/>
      <c r="QWG33" s="17"/>
      <c r="QWH33" s="27"/>
      <c r="QWI33" s="27"/>
      <c r="QWJ33" s="27"/>
      <c r="QWK33" s="27"/>
      <c r="QWL33" s="27"/>
      <c r="QWM33" s="27"/>
      <c r="QWN33" s="28"/>
      <c r="QWO33" s="17"/>
      <c r="QWP33" s="27"/>
      <c r="QWQ33" s="27"/>
      <c r="QWR33" s="27"/>
      <c r="QWS33" s="27"/>
      <c r="QWT33" s="27"/>
      <c r="QWU33" s="27"/>
      <c r="QWV33" s="28"/>
      <c r="QWW33" s="17"/>
      <c r="QWX33" s="27"/>
      <c r="QWY33" s="27"/>
      <c r="QWZ33" s="27"/>
      <c r="QXA33" s="27"/>
      <c r="QXB33" s="27"/>
      <c r="QXC33" s="27"/>
      <c r="QXD33" s="28"/>
      <c r="QXE33" s="17"/>
      <c r="QXF33" s="27"/>
      <c r="QXG33" s="27"/>
      <c r="QXH33" s="27"/>
      <c r="QXI33" s="27"/>
      <c r="QXJ33" s="27"/>
      <c r="QXK33" s="27"/>
      <c r="QXL33" s="28"/>
      <c r="QXM33" s="17"/>
      <c r="QXN33" s="27"/>
      <c r="QXO33" s="27"/>
      <c r="QXP33" s="27"/>
      <c r="QXQ33" s="27"/>
      <c r="QXR33" s="27"/>
      <c r="QXS33" s="27"/>
      <c r="QXT33" s="28"/>
      <c r="QXU33" s="17"/>
      <c r="QXV33" s="27"/>
      <c r="QXW33" s="27"/>
      <c r="QXX33" s="27"/>
      <c r="QXY33" s="27"/>
      <c r="QXZ33" s="27"/>
      <c r="QYA33" s="27"/>
      <c r="QYB33" s="28"/>
      <c r="QYC33" s="17"/>
      <c r="QYD33" s="27"/>
      <c r="QYE33" s="27"/>
      <c r="QYF33" s="27"/>
      <c r="QYG33" s="27"/>
      <c r="QYH33" s="27"/>
      <c r="QYI33" s="27"/>
      <c r="QYJ33" s="28"/>
      <c r="QYK33" s="17"/>
      <c r="QYL33" s="27"/>
      <c r="QYM33" s="27"/>
      <c r="QYN33" s="27"/>
      <c r="QYO33" s="27"/>
      <c r="QYP33" s="27"/>
      <c r="QYQ33" s="27"/>
      <c r="QYR33" s="28"/>
      <c r="QYS33" s="17"/>
      <c r="QYT33" s="27"/>
      <c r="QYU33" s="27"/>
      <c r="QYV33" s="27"/>
      <c r="QYW33" s="27"/>
      <c r="QYX33" s="27"/>
      <c r="QYY33" s="27"/>
      <c r="QYZ33" s="28"/>
      <c r="QZA33" s="17"/>
      <c r="QZB33" s="27"/>
      <c r="QZC33" s="27"/>
      <c r="QZD33" s="27"/>
      <c r="QZE33" s="27"/>
      <c r="QZF33" s="27"/>
      <c r="QZG33" s="27"/>
      <c r="QZH33" s="28"/>
      <c r="QZI33" s="17"/>
      <c r="QZJ33" s="27"/>
      <c r="QZK33" s="27"/>
      <c r="QZL33" s="27"/>
      <c r="QZM33" s="27"/>
      <c r="QZN33" s="27"/>
      <c r="QZO33" s="27"/>
      <c r="QZP33" s="28"/>
      <c r="QZQ33" s="17"/>
      <c r="QZR33" s="27"/>
      <c r="QZS33" s="27"/>
      <c r="QZT33" s="27"/>
      <c r="QZU33" s="27"/>
      <c r="QZV33" s="27"/>
      <c r="QZW33" s="27"/>
      <c r="QZX33" s="28"/>
      <c r="QZY33" s="17"/>
      <c r="QZZ33" s="27"/>
      <c r="RAA33" s="27"/>
      <c r="RAB33" s="27"/>
      <c r="RAC33" s="27"/>
      <c r="RAD33" s="27"/>
      <c r="RAE33" s="27"/>
      <c r="RAF33" s="28"/>
      <c r="RAG33" s="17"/>
      <c r="RAH33" s="27"/>
      <c r="RAI33" s="27"/>
      <c r="RAJ33" s="27"/>
      <c r="RAK33" s="27"/>
      <c r="RAL33" s="27"/>
      <c r="RAM33" s="27"/>
      <c r="RAN33" s="28"/>
      <c r="RAO33" s="17"/>
      <c r="RAP33" s="27"/>
      <c r="RAQ33" s="27"/>
      <c r="RAR33" s="27"/>
      <c r="RAS33" s="27"/>
      <c r="RAT33" s="27"/>
      <c r="RAU33" s="27"/>
      <c r="RAV33" s="28"/>
      <c r="RAW33" s="17"/>
      <c r="RAX33" s="27"/>
      <c r="RAY33" s="27"/>
      <c r="RAZ33" s="27"/>
      <c r="RBA33" s="27"/>
      <c r="RBB33" s="27"/>
      <c r="RBC33" s="27"/>
      <c r="RBD33" s="28"/>
      <c r="RBE33" s="17"/>
      <c r="RBF33" s="27"/>
      <c r="RBG33" s="27"/>
      <c r="RBH33" s="27"/>
      <c r="RBI33" s="27"/>
      <c r="RBJ33" s="27"/>
      <c r="RBK33" s="27"/>
      <c r="RBL33" s="28"/>
      <c r="RBM33" s="17"/>
      <c r="RBN33" s="27"/>
      <c r="RBO33" s="27"/>
      <c r="RBP33" s="27"/>
      <c r="RBQ33" s="27"/>
      <c r="RBR33" s="27"/>
      <c r="RBS33" s="27"/>
      <c r="RBT33" s="28"/>
      <c r="RBU33" s="17"/>
      <c r="RBV33" s="27"/>
      <c r="RBW33" s="27"/>
      <c r="RBX33" s="27"/>
      <c r="RBY33" s="27"/>
      <c r="RBZ33" s="27"/>
      <c r="RCA33" s="27"/>
      <c r="RCB33" s="28"/>
      <c r="RCC33" s="17"/>
      <c r="RCD33" s="27"/>
      <c r="RCE33" s="27"/>
      <c r="RCF33" s="27"/>
      <c r="RCG33" s="27"/>
      <c r="RCH33" s="27"/>
      <c r="RCI33" s="27"/>
      <c r="RCJ33" s="28"/>
      <c r="RCK33" s="17"/>
      <c r="RCL33" s="27"/>
      <c r="RCM33" s="27"/>
      <c r="RCN33" s="27"/>
      <c r="RCO33" s="27"/>
      <c r="RCP33" s="27"/>
      <c r="RCQ33" s="27"/>
      <c r="RCR33" s="28"/>
      <c r="RCS33" s="17"/>
      <c r="RCT33" s="27"/>
      <c r="RCU33" s="27"/>
      <c r="RCV33" s="27"/>
      <c r="RCW33" s="27"/>
      <c r="RCX33" s="27"/>
      <c r="RCY33" s="27"/>
      <c r="RCZ33" s="28"/>
      <c r="RDA33" s="17"/>
      <c r="RDB33" s="27"/>
      <c r="RDC33" s="27"/>
      <c r="RDD33" s="27"/>
      <c r="RDE33" s="27"/>
      <c r="RDF33" s="27"/>
      <c r="RDG33" s="27"/>
      <c r="RDH33" s="28"/>
      <c r="RDI33" s="17"/>
      <c r="RDJ33" s="27"/>
      <c r="RDK33" s="27"/>
      <c r="RDL33" s="27"/>
      <c r="RDM33" s="27"/>
      <c r="RDN33" s="27"/>
      <c r="RDO33" s="27"/>
      <c r="RDP33" s="28"/>
      <c r="RDQ33" s="17"/>
      <c r="RDR33" s="27"/>
      <c r="RDS33" s="27"/>
      <c r="RDT33" s="27"/>
      <c r="RDU33" s="27"/>
      <c r="RDV33" s="27"/>
      <c r="RDW33" s="27"/>
      <c r="RDX33" s="28"/>
      <c r="RDY33" s="17"/>
      <c r="RDZ33" s="27"/>
      <c r="REA33" s="27"/>
      <c r="REB33" s="27"/>
      <c r="REC33" s="27"/>
      <c r="RED33" s="27"/>
      <c r="REE33" s="27"/>
      <c r="REF33" s="28"/>
      <c r="REG33" s="17"/>
      <c r="REH33" s="27"/>
      <c r="REI33" s="27"/>
      <c r="REJ33" s="27"/>
      <c r="REK33" s="27"/>
      <c r="REL33" s="27"/>
      <c r="REM33" s="27"/>
      <c r="REN33" s="28"/>
      <c r="REO33" s="17"/>
      <c r="REP33" s="27"/>
      <c r="REQ33" s="27"/>
      <c r="RER33" s="27"/>
      <c r="RES33" s="27"/>
      <c r="RET33" s="27"/>
      <c r="REU33" s="27"/>
      <c r="REV33" s="28"/>
      <c r="REW33" s="17"/>
      <c r="REX33" s="27"/>
      <c r="REY33" s="27"/>
      <c r="REZ33" s="27"/>
      <c r="RFA33" s="27"/>
      <c r="RFB33" s="27"/>
      <c r="RFC33" s="27"/>
      <c r="RFD33" s="28"/>
      <c r="RFE33" s="17"/>
      <c r="RFF33" s="27"/>
      <c r="RFG33" s="27"/>
      <c r="RFH33" s="27"/>
      <c r="RFI33" s="27"/>
      <c r="RFJ33" s="27"/>
      <c r="RFK33" s="27"/>
      <c r="RFL33" s="28"/>
      <c r="RFM33" s="17"/>
      <c r="RFN33" s="27"/>
      <c r="RFO33" s="27"/>
      <c r="RFP33" s="27"/>
      <c r="RFQ33" s="27"/>
      <c r="RFR33" s="27"/>
      <c r="RFS33" s="27"/>
      <c r="RFT33" s="28"/>
      <c r="RFU33" s="17"/>
      <c r="RFV33" s="27"/>
      <c r="RFW33" s="27"/>
      <c r="RFX33" s="27"/>
      <c r="RFY33" s="27"/>
      <c r="RFZ33" s="27"/>
      <c r="RGA33" s="27"/>
      <c r="RGB33" s="28"/>
      <c r="RGC33" s="17"/>
      <c r="RGD33" s="27"/>
      <c r="RGE33" s="27"/>
      <c r="RGF33" s="27"/>
      <c r="RGG33" s="27"/>
      <c r="RGH33" s="27"/>
      <c r="RGI33" s="27"/>
      <c r="RGJ33" s="28"/>
      <c r="RGK33" s="17"/>
      <c r="RGL33" s="27"/>
      <c r="RGM33" s="27"/>
      <c r="RGN33" s="27"/>
      <c r="RGO33" s="27"/>
      <c r="RGP33" s="27"/>
      <c r="RGQ33" s="27"/>
      <c r="RGR33" s="28"/>
      <c r="RGS33" s="17"/>
      <c r="RGT33" s="27"/>
      <c r="RGU33" s="27"/>
      <c r="RGV33" s="27"/>
      <c r="RGW33" s="27"/>
      <c r="RGX33" s="27"/>
      <c r="RGY33" s="27"/>
      <c r="RGZ33" s="28"/>
      <c r="RHA33" s="17"/>
      <c r="RHB33" s="27"/>
      <c r="RHC33" s="27"/>
      <c r="RHD33" s="27"/>
      <c r="RHE33" s="27"/>
      <c r="RHF33" s="27"/>
      <c r="RHG33" s="27"/>
      <c r="RHH33" s="28"/>
      <c r="RHI33" s="17"/>
      <c r="RHJ33" s="27"/>
      <c r="RHK33" s="27"/>
      <c r="RHL33" s="27"/>
      <c r="RHM33" s="27"/>
      <c r="RHN33" s="27"/>
      <c r="RHO33" s="27"/>
      <c r="RHP33" s="28"/>
      <c r="RHQ33" s="17"/>
      <c r="RHR33" s="27"/>
      <c r="RHS33" s="27"/>
      <c r="RHT33" s="27"/>
      <c r="RHU33" s="27"/>
      <c r="RHV33" s="27"/>
      <c r="RHW33" s="27"/>
      <c r="RHX33" s="28"/>
      <c r="RHY33" s="17"/>
      <c r="RHZ33" s="27"/>
      <c r="RIA33" s="27"/>
      <c r="RIB33" s="27"/>
      <c r="RIC33" s="27"/>
      <c r="RID33" s="27"/>
      <c r="RIE33" s="27"/>
      <c r="RIF33" s="28"/>
      <c r="RIG33" s="17"/>
      <c r="RIH33" s="27"/>
      <c r="RII33" s="27"/>
      <c r="RIJ33" s="27"/>
      <c r="RIK33" s="27"/>
      <c r="RIL33" s="27"/>
      <c r="RIM33" s="27"/>
      <c r="RIN33" s="28"/>
      <c r="RIO33" s="17"/>
      <c r="RIP33" s="27"/>
      <c r="RIQ33" s="27"/>
      <c r="RIR33" s="27"/>
      <c r="RIS33" s="27"/>
      <c r="RIT33" s="27"/>
      <c r="RIU33" s="27"/>
      <c r="RIV33" s="28"/>
      <c r="RIW33" s="17"/>
      <c r="RIX33" s="27"/>
      <c r="RIY33" s="27"/>
      <c r="RIZ33" s="27"/>
      <c r="RJA33" s="27"/>
      <c r="RJB33" s="27"/>
      <c r="RJC33" s="27"/>
      <c r="RJD33" s="28"/>
      <c r="RJE33" s="17"/>
      <c r="RJF33" s="27"/>
      <c r="RJG33" s="27"/>
      <c r="RJH33" s="27"/>
      <c r="RJI33" s="27"/>
      <c r="RJJ33" s="27"/>
      <c r="RJK33" s="27"/>
      <c r="RJL33" s="28"/>
      <c r="RJM33" s="17"/>
      <c r="RJN33" s="27"/>
      <c r="RJO33" s="27"/>
      <c r="RJP33" s="27"/>
      <c r="RJQ33" s="27"/>
      <c r="RJR33" s="27"/>
      <c r="RJS33" s="27"/>
      <c r="RJT33" s="28"/>
      <c r="RJU33" s="17"/>
      <c r="RJV33" s="27"/>
      <c r="RJW33" s="27"/>
      <c r="RJX33" s="27"/>
      <c r="RJY33" s="27"/>
      <c r="RJZ33" s="27"/>
      <c r="RKA33" s="27"/>
      <c r="RKB33" s="28"/>
      <c r="RKC33" s="17"/>
      <c r="RKD33" s="27"/>
      <c r="RKE33" s="27"/>
      <c r="RKF33" s="27"/>
      <c r="RKG33" s="27"/>
      <c r="RKH33" s="27"/>
      <c r="RKI33" s="27"/>
      <c r="RKJ33" s="28"/>
      <c r="RKK33" s="17"/>
      <c r="RKL33" s="27"/>
      <c r="RKM33" s="27"/>
      <c r="RKN33" s="27"/>
      <c r="RKO33" s="27"/>
      <c r="RKP33" s="27"/>
      <c r="RKQ33" s="27"/>
      <c r="RKR33" s="28"/>
      <c r="RKS33" s="17"/>
      <c r="RKT33" s="27"/>
      <c r="RKU33" s="27"/>
      <c r="RKV33" s="27"/>
      <c r="RKW33" s="27"/>
      <c r="RKX33" s="27"/>
      <c r="RKY33" s="27"/>
      <c r="RKZ33" s="28"/>
      <c r="RLA33" s="17"/>
      <c r="RLB33" s="27"/>
      <c r="RLC33" s="27"/>
      <c r="RLD33" s="27"/>
      <c r="RLE33" s="27"/>
      <c r="RLF33" s="27"/>
      <c r="RLG33" s="27"/>
      <c r="RLH33" s="28"/>
      <c r="RLI33" s="17"/>
      <c r="RLJ33" s="27"/>
      <c r="RLK33" s="27"/>
      <c r="RLL33" s="27"/>
      <c r="RLM33" s="27"/>
      <c r="RLN33" s="27"/>
      <c r="RLO33" s="27"/>
      <c r="RLP33" s="28"/>
      <c r="RLQ33" s="17"/>
      <c r="RLR33" s="27"/>
      <c r="RLS33" s="27"/>
      <c r="RLT33" s="27"/>
      <c r="RLU33" s="27"/>
      <c r="RLV33" s="27"/>
      <c r="RLW33" s="27"/>
      <c r="RLX33" s="28"/>
      <c r="RLY33" s="17"/>
      <c r="RLZ33" s="27"/>
      <c r="RMA33" s="27"/>
      <c r="RMB33" s="27"/>
      <c r="RMC33" s="27"/>
      <c r="RMD33" s="27"/>
      <c r="RME33" s="27"/>
      <c r="RMF33" s="28"/>
      <c r="RMG33" s="17"/>
      <c r="RMH33" s="27"/>
      <c r="RMI33" s="27"/>
      <c r="RMJ33" s="27"/>
      <c r="RMK33" s="27"/>
      <c r="RML33" s="27"/>
      <c r="RMM33" s="27"/>
      <c r="RMN33" s="28"/>
      <c r="RMO33" s="17"/>
      <c r="RMP33" s="27"/>
      <c r="RMQ33" s="27"/>
      <c r="RMR33" s="27"/>
      <c r="RMS33" s="27"/>
      <c r="RMT33" s="27"/>
      <c r="RMU33" s="27"/>
      <c r="RMV33" s="28"/>
      <c r="RMW33" s="17"/>
      <c r="RMX33" s="27"/>
      <c r="RMY33" s="27"/>
      <c r="RMZ33" s="27"/>
      <c r="RNA33" s="27"/>
      <c r="RNB33" s="27"/>
      <c r="RNC33" s="27"/>
      <c r="RND33" s="28"/>
      <c r="RNE33" s="17"/>
      <c r="RNF33" s="27"/>
      <c r="RNG33" s="27"/>
      <c r="RNH33" s="27"/>
      <c r="RNI33" s="27"/>
      <c r="RNJ33" s="27"/>
      <c r="RNK33" s="27"/>
      <c r="RNL33" s="28"/>
      <c r="RNM33" s="17"/>
      <c r="RNN33" s="27"/>
      <c r="RNO33" s="27"/>
      <c r="RNP33" s="27"/>
      <c r="RNQ33" s="27"/>
      <c r="RNR33" s="27"/>
      <c r="RNS33" s="27"/>
      <c r="RNT33" s="28"/>
      <c r="RNU33" s="17"/>
      <c r="RNV33" s="27"/>
      <c r="RNW33" s="27"/>
      <c r="RNX33" s="27"/>
      <c r="RNY33" s="27"/>
      <c r="RNZ33" s="27"/>
      <c r="ROA33" s="27"/>
      <c r="ROB33" s="28"/>
      <c r="ROC33" s="17"/>
      <c r="ROD33" s="27"/>
      <c r="ROE33" s="27"/>
      <c r="ROF33" s="27"/>
      <c r="ROG33" s="27"/>
      <c r="ROH33" s="27"/>
      <c r="ROI33" s="27"/>
      <c r="ROJ33" s="28"/>
      <c r="ROK33" s="17"/>
      <c r="ROL33" s="27"/>
      <c r="ROM33" s="27"/>
      <c r="RON33" s="27"/>
      <c r="ROO33" s="27"/>
      <c r="ROP33" s="27"/>
      <c r="ROQ33" s="27"/>
      <c r="ROR33" s="28"/>
      <c r="ROS33" s="17"/>
      <c r="ROT33" s="27"/>
      <c r="ROU33" s="27"/>
      <c r="ROV33" s="27"/>
      <c r="ROW33" s="27"/>
      <c r="ROX33" s="27"/>
      <c r="ROY33" s="27"/>
      <c r="ROZ33" s="28"/>
      <c r="RPA33" s="17"/>
      <c r="RPB33" s="27"/>
      <c r="RPC33" s="27"/>
      <c r="RPD33" s="27"/>
      <c r="RPE33" s="27"/>
      <c r="RPF33" s="27"/>
      <c r="RPG33" s="27"/>
      <c r="RPH33" s="28"/>
      <c r="RPI33" s="17"/>
      <c r="RPJ33" s="27"/>
      <c r="RPK33" s="27"/>
      <c r="RPL33" s="27"/>
      <c r="RPM33" s="27"/>
      <c r="RPN33" s="27"/>
      <c r="RPO33" s="27"/>
      <c r="RPP33" s="28"/>
      <c r="RPQ33" s="17"/>
      <c r="RPR33" s="27"/>
      <c r="RPS33" s="27"/>
      <c r="RPT33" s="27"/>
      <c r="RPU33" s="27"/>
      <c r="RPV33" s="27"/>
      <c r="RPW33" s="27"/>
      <c r="RPX33" s="28"/>
      <c r="RPY33" s="17"/>
      <c r="RPZ33" s="27"/>
      <c r="RQA33" s="27"/>
      <c r="RQB33" s="27"/>
      <c r="RQC33" s="27"/>
      <c r="RQD33" s="27"/>
      <c r="RQE33" s="27"/>
      <c r="RQF33" s="28"/>
      <c r="RQG33" s="17"/>
      <c r="RQH33" s="27"/>
      <c r="RQI33" s="27"/>
      <c r="RQJ33" s="27"/>
      <c r="RQK33" s="27"/>
      <c r="RQL33" s="27"/>
      <c r="RQM33" s="27"/>
      <c r="RQN33" s="28"/>
      <c r="RQO33" s="17"/>
      <c r="RQP33" s="27"/>
      <c r="RQQ33" s="27"/>
      <c r="RQR33" s="27"/>
      <c r="RQS33" s="27"/>
      <c r="RQT33" s="27"/>
      <c r="RQU33" s="27"/>
      <c r="RQV33" s="28"/>
      <c r="RQW33" s="17"/>
      <c r="RQX33" s="27"/>
      <c r="RQY33" s="27"/>
      <c r="RQZ33" s="27"/>
      <c r="RRA33" s="27"/>
      <c r="RRB33" s="27"/>
      <c r="RRC33" s="27"/>
      <c r="RRD33" s="28"/>
      <c r="RRE33" s="17"/>
      <c r="RRF33" s="27"/>
      <c r="RRG33" s="27"/>
      <c r="RRH33" s="27"/>
      <c r="RRI33" s="27"/>
      <c r="RRJ33" s="27"/>
      <c r="RRK33" s="27"/>
      <c r="RRL33" s="28"/>
      <c r="RRM33" s="17"/>
      <c r="RRN33" s="27"/>
      <c r="RRO33" s="27"/>
      <c r="RRP33" s="27"/>
      <c r="RRQ33" s="27"/>
      <c r="RRR33" s="27"/>
      <c r="RRS33" s="27"/>
      <c r="RRT33" s="28"/>
      <c r="RRU33" s="17"/>
      <c r="RRV33" s="27"/>
      <c r="RRW33" s="27"/>
      <c r="RRX33" s="27"/>
      <c r="RRY33" s="27"/>
      <c r="RRZ33" s="27"/>
      <c r="RSA33" s="27"/>
      <c r="RSB33" s="28"/>
      <c r="RSC33" s="17"/>
      <c r="RSD33" s="27"/>
      <c r="RSE33" s="27"/>
      <c r="RSF33" s="27"/>
      <c r="RSG33" s="27"/>
      <c r="RSH33" s="27"/>
      <c r="RSI33" s="27"/>
      <c r="RSJ33" s="28"/>
      <c r="RSK33" s="17"/>
      <c r="RSL33" s="27"/>
      <c r="RSM33" s="27"/>
      <c r="RSN33" s="27"/>
      <c r="RSO33" s="27"/>
      <c r="RSP33" s="27"/>
      <c r="RSQ33" s="27"/>
      <c r="RSR33" s="28"/>
      <c r="RSS33" s="17"/>
      <c r="RST33" s="27"/>
      <c r="RSU33" s="27"/>
      <c r="RSV33" s="27"/>
      <c r="RSW33" s="27"/>
      <c r="RSX33" s="27"/>
      <c r="RSY33" s="27"/>
      <c r="RSZ33" s="28"/>
      <c r="RTA33" s="17"/>
      <c r="RTB33" s="27"/>
      <c r="RTC33" s="27"/>
      <c r="RTD33" s="27"/>
      <c r="RTE33" s="27"/>
      <c r="RTF33" s="27"/>
      <c r="RTG33" s="27"/>
      <c r="RTH33" s="28"/>
      <c r="RTI33" s="17"/>
      <c r="RTJ33" s="27"/>
      <c r="RTK33" s="27"/>
      <c r="RTL33" s="27"/>
      <c r="RTM33" s="27"/>
      <c r="RTN33" s="27"/>
      <c r="RTO33" s="27"/>
      <c r="RTP33" s="28"/>
      <c r="RTQ33" s="17"/>
      <c r="RTR33" s="27"/>
      <c r="RTS33" s="27"/>
      <c r="RTT33" s="27"/>
      <c r="RTU33" s="27"/>
      <c r="RTV33" s="27"/>
      <c r="RTW33" s="27"/>
      <c r="RTX33" s="28"/>
      <c r="RTY33" s="17"/>
      <c r="RTZ33" s="27"/>
      <c r="RUA33" s="27"/>
      <c r="RUB33" s="27"/>
      <c r="RUC33" s="27"/>
      <c r="RUD33" s="27"/>
      <c r="RUE33" s="27"/>
      <c r="RUF33" s="28"/>
      <c r="RUG33" s="17"/>
      <c r="RUH33" s="27"/>
      <c r="RUI33" s="27"/>
      <c r="RUJ33" s="27"/>
      <c r="RUK33" s="27"/>
      <c r="RUL33" s="27"/>
      <c r="RUM33" s="27"/>
      <c r="RUN33" s="28"/>
      <c r="RUO33" s="17"/>
      <c r="RUP33" s="27"/>
      <c r="RUQ33" s="27"/>
      <c r="RUR33" s="27"/>
      <c r="RUS33" s="27"/>
      <c r="RUT33" s="27"/>
      <c r="RUU33" s="27"/>
      <c r="RUV33" s="28"/>
      <c r="RUW33" s="17"/>
      <c r="RUX33" s="27"/>
      <c r="RUY33" s="27"/>
      <c r="RUZ33" s="27"/>
      <c r="RVA33" s="27"/>
      <c r="RVB33" s="27"/>
      <c r="RVC33" s="27"/>
      <c r="RVD33" s="28"/>
      <c r="RVE33" s="17"/>
      <c r="RVF33" s="27"/>
      <c r="RVG33" s="27"/>
      <c r="RVH33" s="27"/>
      <c r="RVI33" s="27"/>
      <c r="RVJ33" s="27"/>
      <c r="RVK33" s="27"/>
      <c r="RVL33" s="28"/>
      <c r="RVM33" s="17"/>
      <c r="RVN33" s="27"/>
      <c r="RVO33" s="27"/>
      <c r="RVP33" s="27"/>
      <c r="RVQ33" s="27"/>
      <c r="RVR33" s="27"/>
      <c r="RVS33" s="27"/>
      <c r="RVT33" s="28"/>
      <c r="RVU33" s="17"/>
      <c r="RVV33" s="27"/>
      <c r="RVW33" s="27"/>
      <c r="RVX33" s="27"/>
      <c r="RVY33" s="27"/>
      <c r="RVZ33" s="27"/>
      <c r="RWA33" s="27"/>
      <c r="RWB33" s="28"/>
      <c r="RWC33" s="17"/>
      <c r="RWD33" s="27"/>
      <c r="RWE33" s="27"/>
      <c r="RWF33" s="27"/>
      <c r="RWG33" s="27"/>
      <c r="RWH33" s="27"/>
      <c r="RWI33" s="27"/>
      <c r="RWJ33" s="28"/>
      <c r="RWK33" s="17"/>
      <c r="RWL33" s="27"/>
      <c r="RWM33" s="27"/>
      <c r="RWN33" s="27"/>
      <c r="RWO33" s="27"/>
      <c r="RWP33" s="27"/>
      <c r="RWQ33" s="27"/>
      <c r="RWR33" s="28"/>
      <c r="RWS33" s="17"/>
      <c r="RWT33" s="27"/>
      <c r="RWU33" s="27"/>
      <c r="RWV33" s="27"/>
      <c r="RWW33" s="27"/>
      <c r="RWX33" s="27"/>
      <c r="RWY33" s="27"/>
      <c r="RWZ33" s="28"/>
      <c r="RXA33" s="17"/>
      <c r="RXB33" s="27"/>
      <c r="RXC33" s="27"/>
      <c r="RXD33" s="27"/>
      <c r="RXE33" s="27"/>
      <c r="RXF33" s="27"/>
      <c r="RXG33" s="27"/>
      <c r="RXH33" s="28"/>
      <c r="RXI33" s="17"/>
      <c r="RXJ33" s="27"/>
      <c r="RXK33" s="27"/>
      <c r="RXL33" s="27"/>
      <c r="RXM33" s="27"/>
      <c r="RXN33" s="27"/>
      <c r="RXO33" s="27"/>
      <c r="RXP33" s="28"/>
      <c r="RXQ33" s="17"/>
      <c r="RXR33" s="27"/>
      <c r="RXS33" s="27"/>
      <c r="RXT33" s="27"/>
      <c r="RXU33" s="27"/>
      <c r="RXV33" s="27"/>
      <c r="RXW33" s="27"/>
      <c r="RXX33" s="28"/>
      <c r="RXY33" s="17"/>
      <c r="RXZ33" s="27"/>
      <c r="RYA33" s="27"/>
      <c r="RYB33" s="27"/>
      <c r="RYC33" s="27"/>
      <c r="RYD33" s="27"/>
      <c r="RYE33" s="27"/>
      <c r="RYF33" s="28"/>
      <c r="RYG33" s="17"/>
      <c r="RYH33" s="27"/>
      <c r="RYI33" s="27"/>
      <c r="RYJ33" s="27"/>
      <c r="RYK33" s="27"/>
      <c r="RYL33" s="27"/>
      <c r="RYM33" s="27"/>
      <c r="RYN33" s="28"/>
      <c r="RYO33" s="17"/>
      <c r="RYP33" s="27"/>
      <c r="RYQ33" s="27"/>
      <c r="RYR33" s="27"/>
      <c r="RYS33" s="27"/>
      <c r="RYT33" s="27"/>
      <c r="RYU33" s="27"/>
      <c r="RYV33" s="28"/>
      <c r="RYW33" s="17"/>
      <c r="RYX33" s="27"/>
      <c r="RYY33" s="27"/>
      <c r="RYZ33" s="27"/>
      <c r="RZA33" s="27"/>
      <c r="RZB33" s="27"/>
      <c r="RZC33" s="27"/>
      <c r="RZD33" s="28"/>
      <c r="RZE33" s="17"/>
      <c r="RZF33" s="27"/>
      <c r="RZG33" s="27"/>
      <c r="RZH33" s="27"/>
      <c r="RZI33" s="27"/>
      <c r="RZJ33" s="27"/>
      <c r="RZK33" s="27"/>
      <c r="RZL33" s="28"/>
      <c r="RZM33" s="17"/>
      <c r="RZN33" s="27"/>
      <c r="RZO33" s="27"/>
      <c r="RZP33" s="27"/>
      <c r="RZQ33" s="27"/>
      <c r="RZR33" s="27"/>
      <c r="RZS33" s="27"/>
      <c r="RZT33" s="28"/>
      <c r="RZU33" s="17"/>
      <c r="RZV33" s="27"/>
      <c r="RZW33" s="27"/>
      <c r="RZX33" s="27"/>
      <c r="RZY33" s="27"/>
      <c r="RZZ33" s="27"/>
      <c r="SAA33" s="27"/>
      <c r="SAB33" s="28"/>
      <c r="SAC33" s="17"/>
      <c r="SAD33" s="27"/>
      <c r="SAE33" s="27"/>
      <c r="SAF33" s="27"/>
      <c r="SAG33" s="27"/>
      <c r="SAH33" s="27"/>
      <c r="SAI33" s="27"/>
      <c r="SAJ33" s="28"/>
      <c r="SAK33" s="17"/>
      <c r="SAL33" s="27"/>
      <c r="SAM33" s="27"/>
      <c r="SAN33" s="27"/>
      <c r="SAO33" s="27"/>
      <c r="SAP33" s="27"/>
      <c r="SAQ33" s="27"/>
      <c r="SAR33" s="28"/>
      <c r="SAS33" s="17"/>
      <c r="SAT33" s="27"/>
      <c r="SAU33" s="27"/>
      <c r="SAV33" s="27"/>
      <c r="SAW33" s="27"/>
      <c r="SAX33" s="27"/>
      <c r="SAY33" s="27"/>
      <c r="SAZ33" s="28"/>
      <c r="SBA33" s="17"/>
      <c r="SBB33" s="27"/>
      <c r="SBC33" s="27"/>
      <c r="SBD33" s="27"/>
      <c r="SBE33" s="27"/>
      <c r="SBF33" s="27"/>
      <c r="SBG33" s="27"/>
      <c r="SBH33" s="28"/>
      <c r="SBI33" s="17"/>
      <c r="SBJ33" s="27"/>
      <c r="SBK33" s="27"/>
      <c r="SBL33" s="27"/>
      <c r="SBM33" s="27"/>
      <c r="SBN33" s="27"/>
      <c r="SBO33" s="27"/>
      <c r="SBP33" s="28"/>
      <c r="SBQ33" s="17"/>
      <c r="SBR33" s="27"/>
      <c r="SBS33" s="27"/>
      <c r="SBT33" s="27"/>
      <c r="SBU33" s="27"/>
      <c r="SBV33" s="27"/>
      <c r="SBW33" s="27"/>
      <c r="SBX33" s="28"/>
      <c r="SBY33" s="17"/>
      <c r="SBZ33" s="27"/>
      <c r="SCA33" s="27"/>
      <c r="SCB33" s="27"/>
      <c r="SCC33" s="27"/>
      <c r="SCD33" s="27"/>
      <c r="SCE33" s="27"/>
      <c r="SCF33" s="28"/>
      <c r="SCG33" s="17"/>
      <c r="SCH33" s="27"/>
      <c r="SCI33" s="27"/>
      <c r="SCJ33" s="27"/>
      <c r="SCK33" s="27"/>
      <c r="SCL33" s="27"/>
      <c r="SCM33" s="27"/>
      <c r="SCN33" s="28"/>
      <c r="SCO33" s="17"/>
      <c r="SCP33" s="27"/>
      <c r="SCQ33" s="27"/>
      <c r="SCR33" s="27"/>
      <c r="SCS33" s="27"/>
      <c r="SCT33" s="27"/>
      <c r="SCU33" s="27"/>
      <c r="SCV33" s="28"/>
      <c r="SCW33" s="17"/>
      <c r="SCX33" s="27"/>
      <c r="SCY33" s="27"/>
      <c r="SCZ33" s="27"/>
      <c r="SDA33" s="27"/>
      <c r="SDB33" s="27"/>
      <c r="SDC33" s="27"/>
      <c r="SDD33" s="28"/>
      <c r="SDE33" s="17"/>
      <c r="SDF33" s="27"/>
      <c r="SDG33" s="27"/>
      <c r="SDH33" s="27"/>
      <c r="SDI33" s="27"/>
      <c r="SDJ33" s="27"/>
      <c r="SDK33" s="27"/>
      <c r="SDL33" s="28"/>
      <c r="SDM33" s="17"/>
      <c r="SDN33" s="27"/>
      <c r="SDO33" s="27"/>
      <c r="SDP33" s="27"/>
      <c r="SDQ33" s="27"/>
      <c r="SDR33" s="27"/>
      <c r="SDS33" s="27"/>
      <c r="SDT33" s="28"/>
      <c r="SDU33" s="17"/>
      <c r="SDV33" s="27"/>
      <c r="SDW33" s="27"/>
      <c r="SDX33" s="27"/>
      <c r="SDY33" s="27"/>
      <c r="SDZ33" s="27"/>
      <c r="SEA33" s="27"/>
      <c r="SEB33" s="28"/>
      <c r="SEC33" s="17"/>
      <c r="SED33" s="27"/>
      <c r="SEE33" s="27"/>
      <c r="SEF33" s="27"/>
      <c r="SEG33" s="27"/>
      <c r="SEH33" s="27"/>
      <c r="SEI33" s="27"/>
      <c r="SEJ33" s="28"/>
      <c r="SEK33" s="17"/>
      <c r="SEL33" s="27"/>
      <c r="SEM33" s="27"/>
      <c r="SEN33" s="27"/>
      <c r="SEO33" s="27"/>
      <c r="SEP33" s="27"/>
      <c r="SEQ33" s="27"/>
      <c r="SER33" s="28"/>
      <c r="SES33" s="17"/>
      <c r="SET33" s="27"/>
      <c r="SEU33" s="27"/>
      <c r="SEV33" s="27"/>
      <c r="SEW33" s="27"/>
      <c r="SEX33" s="27"/>
      <c r="SEY33" s="27"/>
      <c r="SEZ33" s="28"/>
      <c r="SFA33" s="17"/>
      <c r="SFB33" s="27"/>
      <c r="SFC33" s="27"/>
      <c r="SFD33" s="27"/>
      <c r="SFE33" s="27"/>
      <c r="SFF33" s="27"/>
      <c r="SFG33" s="27"/>
      <c r="SFH33" s="28"/>
      <c r="SFI33" s="17"/>
      <c r="SFJ33" s="27"/>
      <c r="SFK33" s="27"/>
      <c r="SFL33" s="27"/>
      <c r="SFM33" s="27"/>
      <c r="SFN33" s="27"/>
      <c r="SFO33" s="27"/>
      <c r="SFP33" s="28"/>
      <c r="SFQ33" s="17"/>
      <c r="SFR33" s="27"/>
      <c r="SFS33" s="27"/>
      <c r="SFT33" s="27"/>
      <c r="SFU33" s="27"/>
      <c r="SFV33" s="27"/>
      <c r="SFW33" s="27"/>
      <c r="SFX33" s="28"/>
      <c r="SFY33" s="17"/>
      <c r="SFZ33" s="27"/>
      <c r="SGA33" s="27"/>
      <c r="SGB33" s="27"/>
      <c r="SGC33" s="27"/>
      <c r="SGD33" s="27"/>
      <c r="SGE33" s="27"/>
      <c r="SGF33" s="28"/>
      <c r="SGG33" s="17"/>
      <c r="SGH33" s="27"/>
      <c r="SGI33" s="27"/>
      <c r="SGJ33" s="27"/>
      <c r="SGK33" s="27"/>
      <c r="SGL33" s="27"/>
      <c r="SGM33" s="27"/>
      <c r="SGN33" s="28"/>
      <c r="SGO33" s="17"/>
      <c r="SGP33" s="27"/>
      <c r="SGQ33" s="27"/>
      <c r="SGR33" s="27"/>
      <c r="SGS33" s="27"/>
      <c r="SGT33" s="27"/>
      <c r="SGU33" s="27"/>
      <c r="SGV33" s="28"/>
      <c r="SGW33" s="17"/>
      <c r="SGX33" s="27"/>
      <c r="SGY33" s="27"/>
      <c r="SGZ33" s="27"/>
      <c r="SHA33" s="27"/>
      <c r="SHB33" s="27"/>
      <c r="SHC33" s="27"/>
      <c r="SHD33" s="28"/>
      <c r="SHE33" s="17"/>
      <c r="SHF33" s="27"/>
      <c r="SHG33" s="27"/>
      <c r="SHH33" s="27"/>
      <c r="SHI33" s="27"/>
      <c r="SHJ33" s="27"/>
      <c r="SHK33" s="27"/>
      <c r="SHL33" s="28"/>
      <c r="SHM33" s="17"/>
      <c r="SHN33" s="27"/>
      <c r="SHO33" s="27"/>
      <c r="SHP33" s="27"/>
      <c r="SHQ33" s="27"/>
      <c r="SHR33" s="27"/>
      <c r="SHS33" s="27"/>
      <c r="SHT33" s="28"/>
      <c r="SHU33" s="17"/>
      <c r="SHV33" s="27"/>
      <c r="SHW33" s="27"/>
      <c r="SHX33" s="27"/>
      <c r="SHY33" s="27"/>
      <c r="SHZ33" s="27"/>
      <c r="SIA33" s="27"/>
      <c r="SIB33" s="28"/>
      <c r="SIC33" s="17"/>
      <c r="SID33" s="27"/>
      <c r="SIE33" s="27"/>
      <c r="SIF33" s="27"/>
      <c r="SIG33" s="27"/>
      <c r="SIH33" s="27"/>
      <c r="SII33" s="27"/>
      <c r="SIJ33" s="28"/>
      <c r="SIK33" s="17"/>
      <c r="SIL33" s="27"/>
      <c r="SIM33" s="27"/>
      <c r="SIN33" s="27"/>
      <c r="SIO33" s="27"/>
      <c r="SIP33" s="27"/>
      <c r="SIQ33" s="27"/>
      <c r="SIR33" s="28"/>
      <c r="SIS33" s="17"/>
      <c r="SIT33" s="27"/>
      <c r="SIU33" s="27"/>
      <c r="SIV33" s="27"/>
      <c r="SIW33" s="27"/>
      <c r="SIX33" s="27"/>
      <c r="SIY33" s="27"/>
      <c r="SIZ33" s="28"/>
      <c r="SJA33" s="17"/>
      <c r="SJB33" s="27"/>
      <c r="SJC33" s="27"/>
      <c r="SJD33" s="27"/>
      <c r="SJE33" s="27"/>
      <c r="SJF33" s="27"/>
      <c r="SJG33" s="27"/>
      <c r="SJH33" s="28"/>
      <c r="SJI33" s="17"/>
      <c r="SJJ33" s="27"/>
      <c r="SJK33" s="27"/>
      <c r="SJL33" s="27"/>
      <c r="SJM33" s="27"/>
      <c r="SJN33" s="27"/>
      <c r="SJO33" s="27"/>
      <c r="SJP33" s="28"/>
      <c r="SJQ33" s="17"/>
      <c r="SJR33" s="27"/>
      <c r="SJS33" s="27"/>
      <c r="SJT33" s="27"/>
      <c r="SJU33" s="27"/>
      <c r="SJV33" s="27"/>
      <c r="SJW33" s="27"/>
      <c r="SJX33" s="28"/>
      <c r="SJY33" s="17"/>
      <c r="SJZ33" s="27"/>
      <c r="SKA33" s="27"/>
      <c r="SKB33" s="27"/>
      <c r="SKC33" s="27"/>
      <c r="SKD33" s="27"/>
      <c r="SKE33" s="27"/>
      <c r="SKF33" s="28"/>
      <c r="SKG33" s="17"/>
      <c r="SKH33" s="27"/>
      <c r="SKI33" s="27"/>
      <c r="SKJ33" s="27"/>
      <c r="SKK33" s="27"/>
      <c r="SKL33" s="27"/>
      <c r="SKM33" s="27"/>
      <c r="SKN33" s="28"/>
      <c r="SKO33" s="17"/>
      <c r="SKP33" s="27"/>
      <c r="SKQ33" s="27"/>
      <c r="SKR33" s="27"/>
      <c r="SKS33" s="27"/>
      <c r="SKT33" s="27"/>
      <c r="SKU33" s="27"/>
      <c r="SKV33" s="28"/>
      <c r="SKW33" s="17"/>
      <c r="SKX33" s="27"/>
      <c r="SKY33" s="27"/>
      <c r="SKZ33" s="27"/>
      <c r="SLA33" s="27"/>
      <c r="SLB33" s="27"/>
      <c r="SLC33" s="27"/>
      <c r="SLD33" s="28"/>
      <c r="SLE33" s="17"/>
      <c r="SLF33" s="27"/>
      <c r="SLG33" s="27"/>
      <c r="SLH33" s="27"/>
      <c r="SLI33" s="27"/>
      <c r="SLJ33" s="27"/>
      <c r="SLK33" s="27"/>
      <c r="SLL33" s="28"/>
      <c r="SLM33" s="17"/>
      <c r="SLN33" s="27"/>
      <c r="SLO33" s="27"/>
      <c r="SLP33" s="27"/>
      <c r="SLQ33" s="27"/>
      <c r="SLR33" s="27"/>
      <c r="SLS33" s="27"/>
      <c r="SLT33" s="28"/>
      <c r="SLU33" s="17"/>
      <c r="SLV33" s="27"/>
      <c r="SLW33" s="27"/>
      <c r="SLX33" s="27"/>
      <c r="SLY33" s="27"/>
      <c r="SLZ33" s="27"/>
      <c r="SMA33" s="27"/>
      <c r="SMB33" s="28"/>
      <c r="SMC33" s="17"/>
      <c r="SMD33" s="27"/>
      <c r="SME33" s="27"/>
      <c r="SMF33" s="27"/>
      <c r="SMG33" s="27"/>
      <c r="SMH33" s="27"/>
      <c r="SMI33" s="27"/>
      <c r="SMJ33" s="28"/>
      <c r="SMK33" s="17"/>
      <c r="SML33" s="27"/>
      <c r="SMM33" s="27"/>
      <c r="SMN33" s="27"/>
      <c r="SMO33" s="27"/>
      <c r="SMP33" s="27"/>
      <c r="SMQ33" s="27"/>
      <c r="SMR33" s="28"/>
      <c r="SMS33" s="17"/>
      <c r="SMT33" s="27"/>
      <c r="SMU33" s="27"/>
      <c r="SMV33" s="27"/>
      <c r="SMW33" s="27"/>
      <c r="SMX33" s="27"/>
      <c r="SMY33" s="27"/>
      <c r="SMZ33" s="28"/>
      <c r="SNA33" s="17"/>
      <c r="SNB33" s="27"/>
      <c r="SNC33" s="27"/>
      <c r="SND33" s="27"/>
      <c r="SNE33" s="27"/>
      <c r="SNF33" s="27"/>
      <c r="SNG33" s="27"/>
      <c r="SNH33" s="28"/>
      <c r="SNI33" s="17"/>
      <c r="SNJ33" s="27"/>
      <c r="SNK33" s="27"/>
      <c r="SNL33" s="27"/>
      <c r="SNM33" s="27"/>
      <c r="SNN33" s="27"/>
      <c r="SNO33" s="27"/>
      <c r="SNP33" s="28"/>
      <c r="SNQ33" s="17"/>
      <c r="SNR33" s="27"/>
      <c r="SNS33" s="27"/>
      <c r="SNT33" s="27"/>
      <c r="SNU33" s="27"/>
      <c r="SNV33" s="27"/>
      <c r="SNW33" s="27"/>
      <c r="SNX33" s="28"/>
      <c r="SNY33" s="17"/>
      <c r="SNZ33" s="27"/>
      <c r="SOA33" s="27"/>
      <c r="SOB33" s="27"/>
      <c r="SOC33" s="27"/>
      <c r="SOD33" s="27"/>
      <c r="SOE33" s="27"/>
      <c r="SOF33" s="28"/>
      <c r="SOG33" s="17"/>
      <c r="SOH33" s="27"/>
      <c r="SOI33" s="27"/>
      <c r="SOJ33" s="27"/>
      <c r="SOK33" s="27"/>
      <c r="SOL33" s="27"/>
      <c r="SOM33" s="27"/>
      <c r="SON33" s="28"/>
      <c r="SOO33" s="17"/>
      <c r="SOP33" s="27"/>
      <c r="SOQ33" s="27"/>
      <c r="SOR33" s="27"/>
      <c r="SOS33" s="27"/>
      <c r="SOT33" s="27"/>
      <c r="SOU33" s="27"/>
      <c r="SOV33" s="28"/>
      <c r="SOW33" s="17"/>
      <c r="SOX33" s="27"/>
      <c r="SOY33" s="27"/>
      <c r="SOZ33" s="27"/>
      <c r="SPA33" s="27"/>
      <c r="SPB33" s="27"/>
      <c r="SPC33" s="27"/>
      <c r="SPD33" s="28"/>
      <c r="SPE33" s="17"/>
      <c r="SPF33" s="27"/>
      <c r="SPG33" s="27"/>
      <c r="SPH33" s="27"/>
      <c r="SPI33" s="27"/>
      <c r="SPJ33" s="27"/>
      <c r="SPK33" s="27"/>
      <c r="SPL33" s="28"/>
      <c r="SPM33" s="17"/>
      <c r="SPN33" s="27"/>
      <c r="SPO33" s="27"/>
      <c r="SPP33" s="27"/>
      <c r="SPQ33" s="27"/>
      <c r="SPR33" s="27"/>
      <c r="SPS33" s="27"/>
      <c r="SPT33" s="28"/>
      <c r="SPU33" s="17"/>
      <c r="SPV33" s="27"/>
      <c r="SPW33" s="27"/>
      <c r="SPX33" s="27"/>
      <c r="SPY33" s="27"/>
      <c r="SPZ33" s="27"/>
      <c r="SQA33" s="27"/>
      <c r="SQB33" s="28"/>
      <c r="SQC33" s="17"/>
      <c r="SQD33" s="27"/>
      <c r="SQE33" s="27"/>
      <c r="SQF33" s="27"/>
      <c r="SQG33" s="27"/>
      <c r="SQH33" s="27"/>
      <c r="SQI33" s="27"/>
      <c r="SQJ33" s="28"/>
      <c r="SQK33" s="17"/>
      <c r="SQL33" s="27"/>
      <c r="SQM33" s="27"/>
      <c r="SQN33" s="27"/>
      <c r="SQO33" s="27"/>
      <c r="SQP33" s="27"/>
      <c r="SQQ33" s="27"/>
      <c r="SQR33" s="28"/>
      <c r="SQS33" s="17"/>
      <c r="SQT33" s="27"/>
      <c r="SQU33" s="27"/>
      <c r="SQV33" s="27"/>
      <c r="SQW33" s="27"/>
      <c r="SQX33" s="27"/>
      <c r="SQY33" s="27"/>
      <c r="SQZ33" s="28"/>
      <c r="SRA33" s="17"/>
      <c r="SRB33" s="27"/>
      <c r="SRC33" s="27"/>
      <c r="SRD33" s="27"/>
      <c r="SRE33" s="27"/>
      <c r="SRF33" s="27"/>
      <c r="SRG33" s="27"/>
      <c r="SRH33" s="28"/>
      <c r="SRI33" s="17"/>
      <c r="SRJ33" s="27"/>
      <c r="SRK33" s="27"/>
      <c r="SRL33" s="27"/>
      <c r="SRM33" s="27"/>
      <c r="SRN33" s="27"/>
      <c r="SRO33" s="27"/>
      <c r="SRP33" s="28"/>
      <c r="SRQ33" s="17"/>
      <c r="SRR33" s="27"/>
      <c r="SRS33" s="27"/>
      <c r="SRT33" s="27"/>
      <c r="SRU33" s="27"/>
      <c r="SRV33" s="27"/>
      <c r="SRW33" s="27"/>
      <c r="SRX33" s="28"/>
      <c r="SRY33" s="17"/>
      <c r="SRZ33" s="27"/>
      <c r="SSA33" s="27"/>
      <c r="SSB33" s="27"/>
      <c r="SSC33" s="27"/>
      <c r="SSD33" s="27"/>
      <c r="SSE33" s="27"/>
      <c r="SSF33" s="28"/>
      <c r="SSG33" s="17"/>
      <c r="SSH33" s="27"/>
      <c r="SSI33" s="27"/>
      <c r="SSJ33" s="27"/>
      <c r="SSK33" s="27"/>
      <c r="SSL33" s="27"/>
      <c r="SSM33" s="27"/>
      <c r="SSN33" s="28"/>
      <c r="SSO33" s="17"/>
      <c r="SSP33" s="27"/>
      <c r="SSQ33" s="27"/>
      <c r="SSR33" s="27"/>
      <c r="SSS33" s="27"/>
      <c r="SST33" s="27"/>
      <c r="SSU33" s="27"/>
      <c r="SSV33" s="28"/>
      <c r="SSW33" s="17"/>
      <c r="SSX33" s="27"/>
      <c r="SSY33" s="27"/>
      <c r="SSZ33" s="27"/>
      <c r="STA33" s="27"/>
      <c r="STB33" s="27"/>
      <c r="STC33" s="27"/>
      <c r="STD33" s="28"/>
      <c r="STE33" s="17"/>
      <c r="STF33" s="27"/>
      <c r="STG33" s="27"/>
      <c r="STH33" s="27"/>
      <c r="STI33" s="27"/>
      <c r="STJ33" s="27"/>
      <c r="STK33" s="27"/>
      <c r="STL33" s="28"/>
      <c r="STM33" s="17"/>
      <c r="STN33" s="27"/>
      <c r="STO33" s="27"/>
      <c r="STP33" s="27"/>
      <c r="STQ33" s="27"/>
      <c r="STR33" s="27"/>
      <c r="STS33" s="27"/>
      <c r="STT33" s="28"/>
      <c r="STU33" s="17"/>
      <c r="STV33" s="27"/>
      <c r="STW33" s="27"/>
      <c r="STX33" s="27"/>
      <c r="STY33" s="27"/>
      <c r="STZ33" s="27"/>
      <c r="SUA33" s="27"/>
      <c r="SUB33" s="28"/>
      <c r="SUC33" s="17"/>
      <c r="SUD33" s="27"/>
      <c r="SUE33" s="27"/>
      <c r="SUF33" s="27"/>
      <c r="SUG33" s="27"/>
      <c r="SUH33" s="27"/>
      <c r="SUI33" s="27"/>
      <c r="SUJ33" s="28"/>
      <c r="SUK33" s="17"/>
      <c r="SUL33" s="27"/>
      <c r="SUM33" s="27"/>
      <c r="SUN33" s="27"/>
      <c r="SUO33" s="27"/>
      <c r="SUP33" s="27"/>
      <c r="SUQ33" s="27"/>
      <c r="SUR33" s="28"/>
      <c r="SUS33" s="17"/>
      <c r="SUT33" s="27"/>
      <c r="SUU33" s="27"/>
      <c r="SUV33" s="27"/>
      <c r="SUW33" s="27"/>
      <c r="SUX33" s="27"/>
      <c r="SUY33" s="27"/>
      <c r="SUZ33" s="28"/>
      <c r="SVA33" s="17"/>
      <c r="SVB33" s="27"/>
      <c r="SVC33" s="27"/>
      <c r="SVD33" s="27"/>
      <c r="SVE33" s="27"/>
      <c r="SVF33" s="27"/>
      <c r="SVG33" s="27"/>
      <c r="SVH33" s="28"/>
      <c r="SVI33" s="17"/>
      <c r="SVJ33" s="27"/>
      <c r="SVK33" s="27"/>
      <c r="SVL33" s="27"/>
      <c r="SVM33" s="27"/>
      <c r="SVN33" s="27"/>
      <c r="SVO33" s="27"/>
      <c r="SVP33" s="28"/>
      <c r="SVQ33" s="17"/>
      <c r="SVR33" s="27"/>
      <c r="SVS33" s="27"/>
      <c r="SVT33" s="27"/>
      <c r="SVU33" s="27"/>
      <c r="SVV33" s="27"/>
      <c r="SVW33" s="27"/>
      <c r="SVX33" s="28"/>
      <c r="SVY33" s="17"/>
      <c r="SVZ33" s="27"/>
      <c r="SWA33" s="27"/>
      <c r="SWB33" s="27"/>
      <c r="SWC33" s="27"/>
      <c r="SWD33" s="27"/>
      <c r="SWE33" s="27"/>
      <c r="SWF33" s="28"/>
      <c r="SWG33" s="17"/>
      <c r="SWH33" s="27"/>
      <c r="SWI33" s="27"/>
      <c r="SWJ33" s="27"/>
      <c r="SWK33" s="27"/>
      <c r="SWL33" s="27"/>
      <c r="SWM33" s="27"/>
      <c r="SWN33" s="28"/>
      <c r="SWO33" s="17"/>
      <c r="SWP33" s="27"/>
      <c r="SWQ33" s="27"/>
      <c r="SWR33" s="27"/>
      <c r="SWS33" s="27"/>
      <c r="SWT33" s="27"/>
      <c r="SWU33" s="27"/>
      <c r="SWV33" s="28"/>
      <c r="SWW33" s="17"/>
      <c r="SWX33" s="27"/>
      <c r="SWY33" s="27"/>
      <c r="SWZ33" s="27"/>
      <c r="SXA33" s="27"/>
      <c r="SXB33" s="27"/>
      <c r="SXC33" s="27"/>
      <c r="SXD33" s="28"/>
      <c r="SXE33" s="17"/>
      <c r="SXF33" s="27"/>
      <c r="SXG33" s="27"/>
      <c r="SXH33" s="27"/>
      <c r="SXI33" s="27"/>
      <c r="SXJ33" s="27"/>
      <c r="SXK33" s="27"/>
      <c r="SXL33" s="28"/>
      <c r="SXM33" s="17"/>
      <c r="SXN33" s="27"/>
      <c r="SXO33" s="27"/>
      <c r="SXP33" s="27"/>
      <c r="SXQ33" s="27"/>
      <c r="SXR33" s="27"/>
      <c r="SXS33" s="27"/>
      <c r="SXT33" s="28"/>
      <c r="SXU33" s="17"/>
      <c r="SXV33" s="27"/>
      <c r="SXW33" s="27"/>
      <c r="SXX33" s="27"/>
      <c r="SXY33" s="27"/>
      <c r="SXZ33" s="27"/>
      <c r="SYA33" s="27"/>
      <c r="SYB33" s="28"/>
      <c r="SYC33" s="17"/>
      <c r="SYD33" s="27"/>
      <c r="SYE33" s="27"/>
      <c r="SYF33" s="27"/>
      <c r="SYG33" s="27"/>
      <c r="SYH33" s="27"/>
      <c r="SYI33" s="27"/>
      <c r="SYJ33" s="28"/>
      <c r="SYK33" s="17"/>
      <c r="SYL33" s="27"/>
      <c r="SYM33" s="27"/>
      <c r="SYN33" s="27"/>
      <c r="SYO33" s="27"/>
      <c r="SYP33" s="27"/>
      <c r="SYQ33" s="27"/>
      <c r="SYR33" s="28"/>
      <c r="SYS33" s="17"/>
      <c r="SYT33" s="27"/>
      <c r="SYU33" s="27"/>
      <c r="SYV33" s="27"/>
      <c r="SYW33" s="27"/>
      <c r="SYX33" s="27"/>
      <c r="SYY33" s="27"/>
      <c r="SYZ33" s="28"/>
      <c r="SZA33" s="17"/>
      <c r="SZB33" s="27"/>
      <c r="SZC33" s="27"/>
      <c r="SZD33" s="27"/>
      <c r="SZE33" s="27"/>
      <c r="SZF33" s="27"/>
      <c r="SZG33" s="27"/>
      <c r="SZH33" s="28"/>
      <c r="SZI33" s="17"/>
      <c r="SZJ33" s="27"/>
      <c r="SZK33" s="27"/>
      <c r="SZL33" s="27"/>
      <c r="SZM33" s="27"/>
      <c r="SZN33" s="27"/>
      <c r="SZO33" s="27"/>
      <c r="SZP33" s="28"/>
      <c r="SZQ33" s="17"/>
      <c r="SZR33" s="27"/>
      <c r="SZS33" s="27"/>
      <c r="SZT33" s="27"/>
      <c r="SZU33" s="27"/>
      <c r="SZV33" s="27"/>
      <c r="SZW33" s="27"/>
      <c r="SZX33" s="28"/>
      <c r="SZY33" s="17"/>
      <c r="SZZ33" s="27"/>
      <c r="TAA33" s="27"/>
      <c r="TAB33" s="27"/>
      <c r="TAC33" s="27"/>
      <c r="TAD33" s="27"/>
      <c r="TAE33" s="27"/>
      <c r="TAF33" s="28"/>
      <c r="TAG33" s="17"/>
      <c r="TAH33" s="27"/>
      <c r="TAI33" s="27"/>
      <c r="TAJ33" s="27"/>
      <c r="TAK33" s="27"/>
      <c r="TAL33" s="27"/>
      <c r="TAM33" s="27"/>
      <c r="TAN33" s="28"/>
      <c r="TAO33" s="17"/>
      <c r="TAP33" s="27"/>
      <c r="TAQ33" s="27"/>
      <c r="TAR33" s="27"/>
      <c r="TAS33" s="27"/>
      <c r="TAT33" s="27"/>
      <c r="TAU33" s="27"/>
      <c r="TAV33" s="28"/>
      <c r="TAW33" s="17"/>
      <c r="TAX33" s="27"/>
      <c r="TAY33" s="27"/>
      <c r="TAZ33" s="27"/>
      <c r="TBA33" s="27"/>
      <c r="TBB33" s="27"/>
      <c r="TBC33" s="27"/>
      <c r="TBD33" s="28"/>
      <c r="TBE33" s="17"/>
      <c r="TBF33" s="27"/>
      <c r="TBG33" s="27"/>
      <c r="TBH33" s="27"/>
      <c r="TBI33" s="27"/>
      <c r="TBJ33" s="27"/>
      <c r="TBK33" s="27"/>
      <c r="TBL33" s="28"/>
      <c r="TBM33" s="17"/>
      <c r="TBN33" s="27"/>
      <c r="TBO33" s="27"/>
      <c r="TBP33" s="27"/>
      <c r="TBQ33" s="27"/>
      <c r="TBR33" s="27"/>
      <c r="TBS33" s="27"/>
      <c r="TBT33" s="28"/>
      <c r="TBU33" s="17"/>
      <c r="TBV33" s="27"/>
      <c r="TBW33" s="27"/>
      <c r="TBX33" s="27"/>
      <c r="TBY33" s="27"/>
      <c r="TBZ33" s="27"/>
      <c r="TCA33" s="27"/>
      <c r="TCB33" s="28"/>
      <c r="TCC33" s="17"/>
      <c r="TCD33" s="27"/>
      <c r="TCE33" s="27"/>
      <c r="TCF33" s="27"/>
      <c r="TCG33" s="27"/>
      <c r="TCH33" s="27"/>
      <c r="TCI33" s="27"/>
      <c r="TCJ33" s="28"/>
      <c r="TCK33" s="17"/>
      <c r="TCL33" s="27"/>
      <c r="TCM33" s="27"/>
      <c r="TCN33" s="27"/>
      <c r="TCO33" s="27"/>
      <c r="TCP33" s="27"/>
      <c r="TCQ33" s="27"/>
      <c r="TCR33" s="28"/>
      <c r="TCS33" s="17"/>
      <c r="TCT33" s="27"/>
      <c r="TCU33" s="27"/>
      <c r="TCV33" s="27"/>
      <c r="TCW33" s="27"/>
      <c r="TCX33" s="27"/>
      <c r="TCY33" s="27"/>
      <c r="TCZ33" s="28"/>
      <c r="TDA33" s="17"/>
      <c r="TDB33" s="27"/>
      <c r="TDC33" s="27"/>
      <c r="TDD33" s="27"/>
      <c r="TDE33" s="27"/>
      <c r="TDF33" s="27"/>
      <c r="TDG33" s="27"/>
      <c r="TDH33" s="28"/>
      <c r="TDI33" s="17"/>
      <c r="TDJ33" s="27"/>
      <c r="TDK33" s="27"/>
      <c r="TDL33" s="27"/>
      <c r="TDM33" s="27"/>
      <c r="TDN33" s="27"/>
      <c r="TDO33" s="27"/>
      <c r="TDP33" s="28"/>
      <c r="TDQ33" s="17"/>
      <c r="TDR33" s="27"/>
      <c r="TDS33" s="27"/>
      <c r="TDT33" s="27"/>
      <c r="TDU33" s="27"/>
      <c r="TDV33" s="27"/>
      <c r="TDW33" s="27"/>
      <c r="TDX33" s="28"/>
      <c r="TDY33" s="17"/>
      <c r="TDZ33" s="27"/>
      <c r="TEA33" s="27"/>
      <c r="TEB33" s="27"/>
      <c r="TEC33" s="27"/>
      <c r="TED33" s="27"/>
      <c r="TEE33" s="27"/>
      <c r="TEF33" s="28"/>
      <c r="TEG33" s="17"/>
      <c r="TEH33" s="27"/>
      <c r="TEI33" s="27"/>
      <c r="TEJ33" s="27"/>
      <c r="TEK33" s="27"/>
      <c r="TEL33" s="27"/>
      <c r="TEM33" s="27"/>
      <c r="TEN33" s="28"/>
      <c r="TEO33" s="17"/>
      <c r="TEP33" s="27"/>
      <c r="TEQ33" s="27"/>
      <c r="TER33" s="27"/>
      <c r="TES33" s="27"/>
      <c r="TET33" s="27"/>
      <c r="TEU33" s="27"/>
      <c r="TEV33" s="28"/>
      <c r="TEW33" s="17"/>
      <c r="TEX33" s="27"/>
      <c r="TEY33" s="27"/>
      <c r="TEZ33" s="27"/>
      <c r="TFA33" s="27"/>
      <c r="TFB33" s="27"/>
      <c r="TFC33" s="27"/>
      <c r="TFD33" s="28"/>
      <c r="TFE33" s="17"/>
      <c r="TFF33" s="27"/>
      <c r="TFG33" s="27"/>
      <c r="TFH33" s="27"/>
      <c r="TFI33" s="27"/>
      <c r="TFJ33" s="27"/>
      <c r="TFK33" s="27"/>
      <c r="TFL33" s="28"/>
      <c r="TFM33" s="17"/>
      <c r="TFN33" s="27"/>
      <c r="TFO33" s="27"/>
      <c r="TFP33" s="27"/>
      <c r="TFQ33" s="27"/>
      <c r="TFR33" s="27"/>
      <c r="TFS33" s="27"/>
      <c r="TFT33" s="28"/>
      <c r="TFU33" s="17"/>
      <c r="TFV33" s="27"/>
      <c r="TFW33" s="27"/>
      <c r="TFX33" s="27"/>
      <c r="TFY33" s="27"/>
      <c r="TFZ33" s="27"/>
      <c r="TGA33" s="27"/>
      <c r="TGB33" s="28"/>
      <c r="TGC33" s="17"/>
      <c r="TGD33" s="27"/>
      <c r="TGE33" s="27"/>
      <c r="TGF33" s="27"/>
      <c r="TGG33" s="27"/>
      <c r="TGH33" s="27"/>
      <c r="TGI33" s="27"/>
      <c r="TGJ33" s="28"/>
      <c r="TGK33" s="17"/>
      <c r="TGL33" s="27"/>
      <c r="TGM33" s="27"/>
      <c r="TGN33" s="27"/>
      <c r="TGO33" s="27"/>
      <c r="TGP33" s="27"/>
      <c r="TGQ33" s="27"/>
      <c r="TGR33" s="28"/>
      <c r="TGS33" s="17"/>
      <c r="TGT33" s="27"/>
      <c r="TGU33" s="27"/>
      <c r="TGV33" s="27"/>
      <c r="TGW33" s="27"/>
      <c r="TGX33" s="27"/>
      <c r="TGY33" s="27"/>
      <c r="TGZ33" s="28"/>
      <c r="THA33" s="17"/>
      <c r="THB33" s="27"/>
      <c r="THC33" s="27"/>
      <c r="THD33" s="27"/>
      <c r="THE33" s="27"/>
      <c r="THF33" s="27"/>
      <c r="THG33" s="27"/>
      <c r="THH33" s="28"/>
      <c r="THI33" s="17"/>
      <c r="THJ33" s="27"/>
      <c r="THK33" s="27"/>
      <c r="THL33" s="27"/>
      <c r="THM33" s="27"/>
      <c r="THN33" s="27"/>
      <c r="THO33" s="27"/>
      <c r="THP33" s="28"/>
      <c r="THQ33" s="17"/>
      <c r="THR33" s="27"/>
      <c r="THS33" s="27"/>
      <c r="THT33" s="27"/>
      <c r="THU33" s="27"/>
      <c r="THV33" s="27"/>
      <c r="THW33" s="27"/>
      <c r="THX33" s="28"/>
      <c r="THY33" s="17"/>
      <c r="THZ33" s="27"/>
      <c r="TIA33" s="27"/>
      <c r="TIB33" s="27"/>
      <c r="TIC33" s="27"/>
      <c r="TID33" s="27"/>
      <c r="TIE33" s="27"/>
      <c r="TIF33" s="28"/>
      <c r="TIG33" s="17"/>
      <c r="TIH33" s="27"/>
      <c r="TII33" s="27"/>
      <c r="TIJ33" s="27"/>
      <c r="TIK33" s="27"/>
      <c r="TIL33" s="27"/>
      <c r="TIM33" s="27"/>
      <c r="TIN33" s="28"/>
      <c r="TIO33" s="17"/>
      <c r="TIP33" s="27"/>
      <c r="TIQ33" s="27"/>
      <c r="TIR33" s="27"/>
      <c r="TIS33" s="27"/>
      <c r="TIT33" s="27"/>
      <c r="TIU33" s="27"/>
      <c r="TIV33" s="28"/>
      <c r="TIW33" s="17"/>
      <c r="TIX33" s="27"/>
      <c r="TIY33" s="27"/>
      <c r="TIZ33" s="27"/>
      <c r="TJA33" s="27"/>
      <c r="TJB33" s="27"/>
      <c r="TJC33" s="27"/>
      <c r="TJD33" s="28"/>
      <c r="TJE33" s="17"/>
      <c r="TJF33" s="27"/>
      <c r="TJG33" s="27"/>
      <c r="TJH33" s="27"/>
      <c r="TJI33" s="27"/>
      <c r="TJJ33" s="27"/>
      <c r="TJK33" s="27"/>
      <c r="TJL33" s="28"/>
      <c r="TJM33" s="17"/>
      <c r="TJN33" s="27"/>
      <c r="TJO33" s="27"/>
      <c r="TJP33" s="27"/>
      <c r="TJQ33" s="27"/>
      <c r="TJR33" s="27"/>
      <c r="TJS33" s="27"/>
      <c r="TJT33" s="28"/>
      <c r="TJU33" s="17"/>
      <c r="TJV33" s="27"/>
      <c r="TJW33" s="27"/>
      <c r="TJX33" s="27"/>
      <c r="TJY33" s="27"/>
      <c r="TJZ33" s="27"/>
      <c r="TKA33" s="27"/>
      <c r="TKB33" s="28"/>
      <c r="TKC33" s="17"/>
      <c r="TKD33" s="27"/>
      <c r="TKE33" s="27"/>
      <c r="TKF33" s="27"/>
      <c r="TKG33" s="27"/>
      <c r="TKH33" s="27"/>
      <c r="TKI33" s="27"/>
      <c r="TKJ33" s="28"/>
      <c r="TKK33" s="17"/>
      <c r="TKL33" s="27"/>
      <c r="TKM33" s="27"/>
      <c r="TKN33" s="27"/>
      <c r="TKO33" s="27"/>
      <c r="TKP33" s="27"/>
      <c r="TKQ33" s="27"/>
      <c r="TKR33" s="28"/>
      <c r="TKS33" s="17"/>
      <c r="TKT33" s="27"/>
      <c r="TKU33" s="27"/>
      <c r="TKV33" s="27"/>
      <c r="TKW33" s="27"/>
      <c r="TKX33" s="27"/>
      <c r="TKY33" s="27"/>
      <c r="TKZ33" s="28"/>
      <c r="TLA33" s="17"/>
      <c r="TLB33" s="27"/>
      <c r="TLC33" s="27"/>
      <c r="TLD33" s="27"/>
      <c r="TLE33" s="27"/>
      <c r="TLF33" s="27"/>
      <c r="TLG33" s="27"/>
      <c r="TLH33" s="28"/>
      <c r="TLI33" s="17"/>
      <c r="TLJ33" s="27"/>
      <c r="TLK33" s="27"/>
      <c r="TLL33" s="27"/>
      <c r="TLM33" s="27"/>
      <c r="TLN33" s="27"/>
      <c r="TLO33" s="27"/>
      <c r="TLP33" s="28"/>
      <c r="TLQ33" s="17"/>
      <c r="TLR33" s="27"/>
      <c r="TLS33" s="27"/>
      <c r="TLT33" s="27"/>
      <c r="TLU33" s="27"/>
      <c r="TLV33" s="27"/>
      <c r="TLW33" s="27"/>
      <c r="TLX33" s="28"/>
      <c r="TLY33" s="17"/>
      <c r="TLZ33" s="27"/>
      <c r="TMA33" s="27"/>
      <c r="TMB33" s="27"/>
      <c r="TMC33" s="27"/>
      <c r="TMD33" s="27"/>
      <c r="TME33" s="27"/>
      <c r="TMF33" s="28"/>
      <c r="TMG33" s="17"/>
      <c r="TMH33" s="27"/>
      <c r="TMI33" s="27"/>
      <c r="TMJ33" s="27"/>
      <c r="TMK33" s="27"/>
      <c r="TML33" s="27"/>
      <c r="TMM33" s="27"/>
      <c r="TMN33" s="28"/>
      <c r="TMO33" s="17"/>
      <c r="TMP33" s="27"/>
      <c r="TMQ33" s="27"/>
      <c r="TMR33" s="27"/>
      <c r="TMS33" s="27"/>
      <c r="TMT33" s="27"/>
      <c r="TMU33" s="27"/>
      <c r="TMV33" s="28"/>
      <c r="TMW33" s="17"/>
      <c r="TMX33" s="27"/>
      <c r="TMY33" s="27"/>
      <c r="TMZ33" s="27"/>
      <c r="TNA33" s="27"/>
      <c r="TNB33" s="27"/>
      <c r="TNC33" s="27"/>
      <c r="TND33" s="28"/>
      <c r="TNE33" s="17"/>
      <c r="TNF33" s="27"/>
      <c r="TNG33" s="27"/>
      <c r="TNH33" s="27"/>
      <c r="TNI33" s="27"/>
      <c r="TNJ33" s="27"/>
      <c r="TNK33" s="27"/>
      <c r="TNL33" s="28"/>
      <c r="TNM33" s="17"/>
      <c r="TNN33" s="27"/>
      <c r="TNO33" s="27"/>
      <c r="TNP33" s="27"/>
      <c r="TNQ33" s="27"/>
      <c r="TNR33" s="27"/>
      <c r="TNS33" s="27"/>
      <c r="TNT33" s="28"/>
      <c r="TNU33" s="17"/>
      <c r="TNV33" s="27"/>
      <c r="TNW33" s="27"/>
      <c r="TNX33" s="27"/>
      <c r="TNY33" s="27"/>
      <c r="TNZ33" s="27"/>
      <c r="TOA33" s="27"/>
      <c r="TOB33" s="28"/>
      <c r="TOC33" s="17"/>
      <c r="TOD33" s="27"/>
      <c r="TOE33" s="27"/>
      <c r="TOF33" s="27"/>
      <c r="TOG33" s="27"/>
      <c r="TOH33" s="27"/>
      <c r="TOI33" s="27"/>
      <c r="TOJ33" s="28"/>
      <c r="TOK33" s="17"/>
      <c r="TOL33" s="27"/>
      <c r="TOM33" s="27"/>
      <c r="TON33" s="27"/>
      <c r="TOO33" s="27"/>
      <c r="TOP33" s="27"/>
      <c r="TOQ33" s="27"/>
      <c r="TOR33" s="28"/>
      <c r="TOS33" s="17"/>
      <c r="TOT33" s="27"/>
      <c r="TOU33" s="27"/>
      <c r="TOV33" s="27"/>
      <c r="TOW33" s="27"/>
      <c r="TOX33" s="27"/>
      <c r="TOY33" s="27"/>
      <c r="TOZ33" s="28"/>
      <c r="TPA33" s="17"/>
      <c r="TPB33" s="27"/>
      <c r="TPC33" s="27"/>
      <c r="TPD33" s="27"/>
      <c r="TPE33" s="27"/>
      <c r="TPF33" s="27"/>
      <c r="TPG33" s="27"/>
      <c r="TPH33" s="28"/>
      <c r="TPI33" s="17"/>
      <c r="TPJ33" s="27"/>
      <c r="TPK33" s="27"/>
      <c r="TPL33" s="27"/>
      <c r="TPM33" s="27"/>
      <c r="TPN33" s="27"/>
      <c r="TPO33" s="27"/>
      <c r="TPP33" s="28"/>
      <c r="TPQ33" s="17"/>
      <c r="TPR33" s="27"/>
      <c r="TPS33" s="27"/>
      <c r="TPT33" s="27"/>
      <c r="TPU33" s="27"/>
      <c r="TPV33" s="27"/>
      <c r="TPW33" s="27"/>
      <c r="TPX33" s="28"/>
      <c r="TPY33" s="17"/>
      <c r="TPZ33" s="27"/>
      <c r="TQA33" s="27"/>
      <c r="TQB33" s="27"/>
      <c r="TQC33" s="27"/>
      <c r="TQD33" s="27"/>
      <c r="TQE33" s="27"/>
      <c r="TQF33" s="28"/>
      <c r="TQG33" s="17"/>
      <c r="TQH33" s="27"/>
      <c r="TQI33" s="27"/>
      <c r="TQJ33" s="27"/>
      <c r="TQK33" s="27"/>
      <c r="TQL33" s="27"/>
      <c r="TQM33" s="27"/>
      <c r="TQN33" s="28"/>
      <c r="TQO33" s="17"/>
      <c r="TQP33" s="27"/>
      <c r="TQQ33" s="27"/>
      <c r="TQR33" s="27"/>
      <c r="TQS33" s="27"/>
      <c r="TQT33" s="27"/>
      <c r="TQU33" s="27"/>
      <c r="TQV33" s="28"/>
      <c r="TQW33" s="17"/>
      <c r="TQX33" s="27"/>
      <c r="TQY33" s="27"/>
      <c r="TQZ33" s="27"/>
      <c r="TRA33" s="27"/>
      <c r="TRB33" s="27"/>
      <c r="TRC33" s="27"/>
      <c r="TRD33" s="28"/>
      <c r="TRE33" s="17"/>
      <c r="TRF33" s="27"/>
      <c r="TRG33" s="27"/>
      <c r="TRH33" s="27"/>
      <c r="TRI33" s="27"/>
      <c r="TRJ33" s="27"/>
      <c r="TRK33" s="27"/>
      <c r="TRL33" s="28"/>
      <c r="TRM33" s="17"/>
      <c r="TRN33" s="27"/>
      <c r="TRO33" s="27"/>
      <c r="TRP33" s="27"/>
      <c r="TRQ33" s="27"/>
      <c r="TRR33" s="27"/>
      <c r="TRS33" s="27"/>
      <c r="TRT33" s="28"/>
      <c r="TRU33" s="17"/>
      <c r="TRV33" s="27"/>
      <c r="TRW33" s="27"/>
      <c r="TRX33" s="27"/>
      <c r="TRY33" s="27"/>
      <c r="TRZ33" s="27"/>
      <c r="TSA33" s="27"/>
      <c r="TSB33" s="28"/>
      <c r="TSC33" s="17"/>
      <c r="TSD33" s="27"/>
      <c r="TSE33" s="27"/>
      <c r="TSF33" s="27"/>
      <c r="TSG33" s="27"/>
      <c r="TSH33" s="27"/>
      <c r="TSI33" s="27"/>
      <c r="TSJ33" s="28"/>
      <c r="TSK33" s="17"/>
      <c r="TSL33" s="27"/>
      <c r="TSM33" s="27"/>
      <c r="TSN33" s="27"/>
      <c r="TSO33" s="27"/>
      <c r="TSP33" s="27"/>
      <c r="TSQ33" s="27"/>
      <c r="TSR33" s="28"/>
      <c r="TSS33" s="17"/>
      <c r="TST33" s="27"/>
      <c r="TSU33" s="27"/>
      <c r="TSV33" s="27"/>
      <c r="TSW33" s="27"/>
      <c r="TSX33" s="27"/>
      <c r="TSY33" s="27"/>
      <c r="TSZ33" s="28"/>
      <c r="TTA33" s="17"/>
      <c r="TTB33" s="27"/>
      <c r="TTC33" s="27"/>
      <c r="TTD33" s="27"/>
      <c r="TTE33" s="27"/>
      <c r="TTF33" s="27"/>
      <c r="TTG33" s="27"/>
      <c r="TTH33" s="28"/>
      <c r="TTI33" s="17"/>
      <c r="TTJ33" s="27"/>
      <c r="TTK33" s="27"/>
      <c r="TTL33" s="27"/>
      <c r="TTM33" s="27"/>
      <c r="TTN33" s="27"/>
      <c r="TTO33" s="27"/>
      <c r="TTP33" s="28"/>
      <c r="TTQ33" s="17"/>
      <c r="TTR33" s="27"/>
      <c r="TTS33" s="27"/>
      <c r="TTT33" s="27"/>
      <c r="TTU33" s="27"/>
      <c r="TTV33" s="27"/>
      <c r="TTW33" s="27"/>
      <c r="TTX33" s="28"/>
      <c r="TTY33" s="17"/>
      <c r="TTZ33" s="27"/>
      <c r="TUA33" s="27"/>
      <c r="TUB33" s="27"/>
      <c r="TUC33" s="27"/>
      <c r="TUD33" s="27"/>
      <c r="TUE33" s="27"/>
      <c r="TUF33" s="28"/>
      <c r="TUG33" s="17"/>
      <c r="TUH33" s="27"/>
      <c r="TUI33" s="27"/>
      <c r="TUJ33" s="27"/>
      <c r="TUK33" s="27"/>
      <c r="TUL33" s="27"/>
      <c r="TUM33" s="27"/>
      <c r="TUN33" s="28"/>
      <c r="TUO33" s="17"/>
      <c r="TUP33" s="27"/>
      <c r="TUQ33" s="27"/>
      <c r="TUR33" s="27"/>
      <c r="TUS33" s="27"/>
      <c r="TUT33" s="27"/>
      <c r="TUU33" s="27"/>
      <c r="TUV33" s="28"/>
      <c r="TUW33" s="17"/>
      <c r="TUX33" s="27"/>
      <c r="TUY33" s="27"/>
      <c r="TUZ33" s="27"/>
      <c r="TVA33" s="27"/>
      <c r="TVB33" s="27"/>
      <c r="TVC33" s="27"/>
      <c r="TVD33" s="28"/>
      <c r="TVE33" s="17"/>
      <c r="TVF33" s="27"/>
      <c r="TVG33" s="27"/>
      <c r="TVH33" s="27"/>
      <c r="TVI33" s="27"/>
      <c r="TVJ33" s="27"/>
      <c r="TVK33" s="27"/>
      <c r="TVL33" s="28"/>
      <c r="TVM33" s="17"/>
      <c r="TVN33" s="27"/>
      <c r="TVO33" s="27"/>
      <c r="TVP33" s="27"/>
      <c r="TVQ33" s="27"/>
      <c r="TVR33" s="27"/>
      <c r="TVS33" s="27"/>
      <c r="TVT33" s="28"/>
      <c r="TVU33" s="17"/>
      <c r="TVV33" s="27"/>
      <c r="TVW33" s="27"/>
      <c r="TVX33" s="27"/>
      <c r="TVY33" s="27"/>
      <c r="TVZ33" s="27"/>
      <c r="TWA33" s="27"/>
      <c r="TWB33" s="28"/>
      <c r="TWC33" s="17"/>
      <c r="TWD33" s="27"/>
      <c r="TWE33" s="27"/>
      <c r="TWF33" s="27"/>
      <c r="TWG33" s="27"/>
      <c r="TWH33" s="27"/>
      <c r="TWI33" s="27"/>
      <c r="TWJ33" s="28"/>
      <c r="TWK33" s="17"/>
      <c r="TWL33" s="27"/>
      <c r="TWM33" s="27"/>
      <c r="TWN33" s="27"/>
      <c r="TWO33" s="27"/>
      <c r="TWP33" s="27"/>
      <c r="TWQ33" s="27"/>
      <c r="TWR33" s="28"/>
      <c r="TWS33" s="17"/>
      <c r="TWT33" s="27"/>
      <c r="TWU33" s="27"/>
      <c r="TWV33" s="27"/>
      <c r="TWW33" s="27"/>
      <c r="TWX33" s="27"/>
      <c r="TWY33" s="27"/>
      <c r="TWZ33" s="28"/>
      <c r="TXA33" s="17"/>
      <c r="TXB33" s="27"/>
      <c r="TXC33" s="27"/>
      <c r="TXD33" s="27"/>
      <c r="TXE33" s="27"/>
      <c r="TXF33" s="27"/>
      <c r="TXG33" s="27"/>
      <c r="TXH33" s="28"/>
      <c r="TXI33" s="17"/>
      <c r="TXJ33" s="27"/>
      <c r="TXK33" s="27"/>
      <c r="TXL33" s="27"/>
      <c r="TXM33" s="27"/>
      <c r="TXN33" s="27"/>
      <c r="TXO33" s="27"/>
      <c r="TXP33" s="28"/>
      <c r="TXQ33" s="17"/>
      <c r="TXR33" s="27"/>
      <c r="TXS33" s="27"/>
      <c r="TXT33" s="27"/>
      <c r="TXU33" s="27"/>
      <c r="TXV33" s="27"/>
      <c r="TXW33" s="27"/>
      <c r="TXX33" s="28"/>
      <c r="TXY33" s="17"/>
      <c r="TXZ33" s="27"/>
      <c r="TYA33" s="27"/>
      <c r="TYB33" s="27"/>
      <c r="TYC33" s="27"/>
      <c r="TYD33" s="27"/>
      <c r="TYE33" s="27"/>
      <c r="TYF33" s="28"/>
      <c r="TYG33" s="17"/>
      <c r="TYH33" s="27"/>
      <c r="TYI33" s="27"/>
      <c r="TYJ33" s="27"/>
      <c r="TYK33" s="27"/>
      <c r="TYL33" s="27"/>
      <c r="TYM33" s="27"/>
      <c r="TYN33" s="28"/>
      <c r="TYO33" s="17"/>
      <c r="TYP33" s="27"/>
      <c r="TYQ33" s="27"/>
      <c r="TYR33" s="27"/>
      <c r="TYS33" s="27"/>
      <c r="TYT33" s="27"/>
      <c r="TYU33" s="27"/>
      <c r="TYV33" s="28"/>
      <c r="TYW33" s="17"/>
      <c r="TYX33" s="27"/>
      <c r="TYY33" s="27"/>
      <c r="TYZ33" s="27"/>
      <c r="TZA33" s="27"/>
      <c r="TZB33" s="27"/>
      <c r="TZC33" s="27"/>
      <c r="TZD33" s="28"/>
      <c r="TZE33" s="17"/>
      <c r="TZF33" s="27"/>
      <c r="TZG33" s="27"/>
      <c r="TZH33" s="27"/>
      <c r="TZI33" s="27"/>
      <c r="TZJ33" s="27"/>
      <c r="TZK33" s="27"/>
      <c r="TZL33" s="28"/>
      <c r="TZM33" s="17"/>
      <c r="TZN33" s="27"/>
      <c r="TZO33" s="27"/>
      <c r="TZP33" s="27"/>
      <c r="TZQ33" s="27"/>
      <c r="TZR33" s="27"/>
      <c r="TZS33" s="27"/>
      <c r="TZT33" s="28"/>
      <c r="TZU33" s="17"/>
      <c r="TZV33" s="27"/>
      <c r="TZW33" s="27"/>
      <c r="TZX33" s="27"/>
      <c r="TZY33" s="27"/>
      <c r="TZZ33" s="27"/>
      <c r="UAA33" s="27"/>
      <c r="UAB33" s="28"/>
      <c r="UAC33" s="17"/>
      <c r="UAD33" s="27"/>
      <c r="UAE33" s="27"/>
      <c r="UAF33" s="27"/>
      <c r="UAG33" s="27"/>
      <c r="UAH33" s="27"/>
      <c r="UAI33" s="27"/>
      <c r="UAJ33" s="28"/>
      <c r="UAK33" s="17"/>
      <c r="UAL33" s="27"/>
      <c r="UAM33" s="27"/>
      <c r="UAN33" s="27"/>
      <c r="UAO33" s="27"/>
      <c r="UAP33" s="27"/>
      <c r="UAQ33" s="27"/>
      <c r="UAR33" s="28"/>
      <c r="UAS33" s="17"/>
      <c r="UAT33" s="27"/>
      <c r="UAU33" s="27"/>
      <c r="UAV33" s="27"/>
      <c r="UAW33" s="27"/>
      <c r="UAX33" s="27"/>
      <c r="UAY33" s="27"/>
      <c r="UAZ33" s="28"/>
      <c r="UBA33" s="17"/>
      <c r="UBB33" s="27"/>
      <c r="UBC33" s="27"/>
      <c r="UBD33" s="27"/>
      <c r="UBE33" s="27"/>
      <c r="UBF33" s="27"/>
      <c r="UBG33" s="27"/>
      <c r="UBH33" s="28"/>
      <c r="UBI33" s="17"/>
      <c r="UBJ33" s="27"/>
      <c r="UBK33" s="27"/>
      <c r="UBL33" s="27"/>
      <c r="UBM33" s="27"/>
      <c r="UBN33" s="27"/>
      <c r="UBO33" s="27"/>
      <c r="UBP33" s="28"/>
      <c r="UBQ33" s="17"/>
      <c r="UBR33" s="27"/>
      <c r="UBS33" s="27"/>
      <c r="UBT33" s="27"/>
      <c r="UBU33" s="27"/>
      <c r="UBV33" s="27"/>
      <c r="UBW33" s="27"/>
      <c r="UBX33" s="28"/>
      <c r="UBY33" s="17"/>
      <c r="UBZ33" s="27"/>
      <c r="UCA33" s="27"/>
      <c r="UCB33" s="27"/>
      <c r="UCC33" s="27"/>
      <c r="UCD33" s="27"/>
      <c r="UCE33" s="27"/>
      <c r="UCF33" s="28"/>
      <c r="UCG33" s="17"/>
      <c r="UCH33" s="27"/>
      <c r="UCI33" s="27"/>
      <c r="UCJ33" s="27"/>
      <c r="UCK33" s="27"/>
      <c r="UCL33" s="27"/>
      <c r="UCM33" s="27"/>
      <c r="UCN33" s="28"/>
      <c r="UCO33" s="17"/>
      <c r="UCP33" s="27"/>
      <c r="UCQ33" s="27"/>
      <c r="UCR33" s="27"/>
      <c r="UCS33" s="27"/>
      <c r="UCT33" s="27"/>
      <c r="UCU33" s="27"/>
      <c r="UCV33" s="28"/>
      <c r="UCW33" s="17"/>
      <c r="UCX33" s="27"/>
      <c r="UCY33" s="27"/>
      <c r="UCZ33" s="27"/>
      <c r="UDA33" s="27"/>
      <c r="UDB33" s="27"/>
      <c r="UDC33" s="27"/>
      <c r="UDD33" s="28"/>
      <c r="UDE33" s="17"/>
      <c r="UDF33" s="27"/>
      <c r="UDG33" s="27"/>
      <c r="UDH33" s="27"/>
      <c r="UDI33" s="27"/>
      <c r="UDJ33" s="27"/>
      <c r="UDK33" s="27"/>
      <c r="UDL33" s="28"/>
      <c r="UDM33" s="17"/>
      <c r="UDN33" s="27"/>
      <c r="UDO33" s="27"/>
      <c r="UDP33" s="27"/>
      <c r="UDQ33" s="27"/>
      <c r="UDR33" s="27"/>
      <c r="UDS33" s="27"/>
      <c r="UDT33" s="28"/>
      <c r="UDU33" s="17"/>
      <c r="UDV33" s="27"/>
      <c r="UDW33" s="27"/>
      <c r="UDX33" s="27"/>
      <c r="UDY33" s="27"/>
      <c r="UDZ33" s="27"/>
      <c r="UEA33" s="27"/>
      <c r="UEB33" s="28"/>
      <c r="UEC33" s="17"/>
      <c r="UED33" s="27"/>
      <c r="UEE33" s="27"/>
      <c r="UEF33" s="27"/>
      <c r="UEG33" s="27"/>
      <c r="UEH33" s="27"/>
      <c r="UEI33" s="27"/>
      <c r="UEJ33" s="28"/>
      <c r="UEK33" s="17"/>
      <c r="UEL33" s="27"/>
      <c r="UEM33" s="27"/>
      <c r="UEN33" s="27"/>
      <c r="UEO33" s="27"/>
      <c r="UEP33" s="27"/>
      <c r="UEQ33" s="27"/>
      <c r="UER33" s="28"/>
      <c r="UES33" s="17"/>
      <c r="UET33" s="27"/>
      <c r="UEU33" s="27"/>
      <c r="UEV33" s="27"/>
      <c r="UEW33" s="27"/>
      <c r="UEX33" s="27"/>
      <c r="UEY33" s="27"/>
      <c r="UEZ33" s="28"/>
      <c r="UFA33" s="17"/>
      <c r="UFB33" s="27"/>
      <c r="UFC33" s="27"/>
      <c r="UFD33" s="27"/>
      <c r="UFE33" s="27"/>
      <c r="UFF33" s="27"/>
      <c r="UFG33" s="27"/>
      <c r="UFH33" s="28"/>
      <c r="UFI33" s="17"/>
      <c r="UFJ33" s="27"/>
      <c r="UFK33" s="27"/>
      <c r="UFL33" s="27"/>
      <c r="UFM33" s="27"/>
      <c r="UFN33" s="27"/>
      <c r="UFO33" s="27"/>
      <c r="UFP33" s="28"/>
      <c r="UFQ33" s="17"/>
      <c r="UFR33" s="27"/>
      <c r="UFS33" s="27"/>
      <c r="UFT33" s="27"/>
      <c r="UFU33" s="27"/>
      <c r="UFV33" s="27"/>
      <c r="UFW33" s="27"/>
      <c r="UFX33" s="28"/>
      <c r="UFY33" s="17"/>
      <c r="UFZ33" s="27"/>
      <c r="UGA33" s="27"/>
      <c r="UGB33" s="27"/>
      <c r="UGC33" s="27"/>
      <c r="UGD33" s="27"/>
      <c r="UGE33" s="27"/>
      <c r="UGF33" s="28"/>
      <c r="UGG33" s="17"/>
      <c r="UGH33" s="27"/>
      <c r="UGI33" s="27"/>
      <c r="UGJ33" s="27"/>
      <c r="UGK33" s="27"/>
      <c r="UGL33" s="27"/>
      <c r="UGM33" s="27"/>
      <c r="UGN33" s="28"/>
      <c r="UGO33" s="17"/>
      <c r="UGP33" s="27"/>
      <c r="UGQ33" s="27"/>
      <c r="UGR33" s="27"/>
      <c r="UGS33" s="27"/>
      <c r="UGT33" s="27"/>
      <c r="UGU33" s="27"/>
      <c r="UGV33" s="28"/>
      <c r="UGW33" s="17"/>
      <c r="UGX33" s="27"/>
      <c r="UGY33" s="27"/>
      <c r="UGZ33" s="27"/>
      <c r="UHA33" s="27"/>
      <c r="UHB33" s="27"/>
      <c r="UHC33" s="27"/>
      <c r="UHD33" s="28"/>
      <c r="UHE33" s="17"/>
      <c r="UHF33" s="27"/>
      <c r="UHG33" s="27"/>
      <c r="UHH33" s="27"/>
      <c r="UHI33" s="27"/>
      <c r="UHJ33" s="27"/>
      <c r="UHK33" s="27"/>
      <c r="UHL33" s="28"/>
      <c r="UHM33" s="17"/>
      <c r="UHN33" s="27"/>
      <c r="UHO33" s="27"/>
      <c r="UHP33" s="27"/>
      <c r="UHQ33" s="27"/>
      <c r="UHR33" s="27"/>
      <c r="UHS33" s="27"/>
      <c r="UHT33" s="28"/>
      <c r="UHU33" s="17"/>
      <c r="UHV33" s="27"/>
      <c r="UHW33" s="27"/>
      <c r="UHX33" s="27"/>
      <c r="UHY33" s="27"/>
      <c r="UHZ33" s="27"/>
      <c r="UIA33" s="27"/>
      <c r="UIB33" s="28"/>
      <c r="UIC33" s="17"/>
      <c r="UID33" s="27"/>
      <c r="UIE33" s="27"/>
      <c r="UIF33" s="27"/>
      <c r="UIG33" s="27"/>
      <c r="UIH33" s="27"/>
      <c r="UII33" s="27"/>
      <c r="UIJ33" s="28"/>
      <c r="UIK33" s="17"/>
      <c r="UIL33" s="27"/>
      <c r="UIM33" s="27"/>
      <c r="UIN33" s="27"/>
      <c r="UIO33" s="27"/>
      <c r="UIP33" s="27"/>
      <c r="UIQ33" s="27"/>
      <c r="UIR33" s="28"/>
      <c r="UIS33" s="17"/>
      <c r="UIT33" s="27"/>
      <c r="UIU33" s="27"/>
      <c r="UIV33" s="27"/>
      <c r="UIW33" s="27"/>
      <c r="UIX33" s="27"/>
      <c r="UIY33" s="27"/>
      <c r="UIZ33" s="28"/>
      <c r="UJA33" s="17"/>
      <c r="UJB33" s="27"/>
      <c r="UJC33" s="27"/>
      <c r="UJD33" s="27"/>
      <c r="UJE33" s="27"/>
      <c r="UJF33" s="27"/>
      <c r="UJG33" s="27"/>
      <c r="UJH33" s="28"/>
      <c r="UJI33" s="17"/>
      <c r="UJJ33" s="27"/>
      <c r="UJK33" s="27"/>
      <c r="UJL33" s="27"/>
      <c r="UJM33" s="27"/>
      <c r="UJN33" s="27"/>
      <c r="UJO33" s="27"/>
      <c r="UJP33" s="28"/>
      <c r="UJQ33" s="17"/>
      <c r="UJR33" s="27"/>
      <c r="UJS33" s="27"/>
      <c r="UJT33" s="27"/>
      <c r="UJU33" s="27"/>
      <c r="UJV33" s="27"/>
      <c r="UJW33" s="27"/>
      <c r="UJX33" s="28"/>
      <c r="UJY33" s="17"/>
      <c r="UJZ33" s="27"/>
      <c r="UKA33" s="27"/>
      <c r="UKB33" s="27"/>
      <c r="UKC33" s="27"/>
      <c r="UKD33" s="27"/>
      <c r="UKE33" s="27"/>
      <c r="UKF33" s="28"/>
      <c r="UKG33" s="17"/>
      <c r="UKH33" s="27"/>
      <c r="UKI33" s="27"/>
      <c r="UKJ33" s="27"/>
      <c r="UKK33" s="27"/>
      <c r="UKL33" s="27"/>
      <c r="UKM33" s="27"/>
      <c r="UKN33" s="28"/>
      <c r="UKO33" s="17"/>
      <c r="UKP33" s="27"/>
      <c r="UKQ33" s="27"/>
      <c r="UKR33" s="27"/>
      <c r="UKS33" s="27"/>
      <c r="UKT33" s="27"/>
      <c r="UKU33" s="27"/>
      <c r="UKV33" s="28"/>
      <c r="UKW33" s="17"/>
      <c r="UKX33" s="27"/>
      <c r="UKY33" s="27"/>
      <c r="UKZ33" s="27"/>
      <c r="ULA33" s="27"/>
      <c r="ULB33" s="27"/>
      <c r="ULC33" s="27"/>
      <c r="ULD33" s="28"/>
      <c r="ULE33" s="17"/>
      <c r="ULF33" s="27"/>
      <c r="ULG33" s="27"/>
      <c r="ULH33" s="27"/>
      <c r="ULI33" s="27"/>
      <c r="ULJ33" s="27"/>
      <c r="ULK33" s="27"/>
      <c r="ULL33" s="28"/>
      <c r="ULM33" s="17"/>
      <c r="ULN33" s="27"/>
      <c r="ULO33" s="27"/>
      <c r="ULP33" s="27"/>
      <c r="ULQ33" s="27"/>
      <c r="ULR33" s="27"/>
      <c r="ULS33" s="27"/>
      <c r="ULT33" s="28"/>
      <c r="ULU33" s="17"/>
      <c r="ULV33" s="27"/>
      <c r="ULW33" s="27"/>
      <c r="ULX33" s="27"/>
      <c r="ULY33" s="27"/>
      <c r="ULZ33" s="27"/>
      <c r="UMA33" s="27"/>
      <c r="UMB33" s="28"/>
      <c r="UMC33" s="17"/>
      <c r="UMD33" s="27"/>
      <c r="UME33" s="27"/>
      <c r="UMF33" s="27"/>
      <c r="UMG33" s="27"/>
      <c r="UMH33" s="27"/>
      <c r="UMI33" s="27"/>
      <c r="UMJ33" s="28"/>
      <c r="UMK33" s="17"/>
      <c r="UML33" s="27"/>
      <c r="UMM33" s="27"/>
      <c r="UMN33" s="27"/>
      <c r="UMO33" s="27"/>
      <c r="UMP33" s="27"/>
      <c r="UMQ33" s="27"/>
      <c r="UMR33" s="28"/>
      <c r="UMS33" s="17"/>
      <c r="UMT33" s="27"/>
      <c r="UMU33" s="27"/>
      <c r="UMV33" s="27"/>
      <c r="UMW33" s="27"/>
      <c r="UMX33" s="27"/>
      <c r="UMY33" s="27"/>
      <c r="UMZ33" s="28"/>
      <c r="UNA33" s="17"/>
      <c r="UNB33" s="27"/>
      <c r="UNC33" s="27"/>
      <c r="UND33" s="27"/>
      <c r="UNE33" s="27"/>
      <c r="UNF33" s="27"/>
      <c r="UNG33" s="27"/>
      <c r="UNH33" s="28"/>
      <c r="UNI33" s="17"/>
      <c r="UNJ33" s="27"/>
      <c r="UNK33" s="27"/>
      <c r="UNL33" s="27"/>
      <c r="UNM33" s="27"/>
      <c r="UNN33" s="27"/>
      <c r="UNO33" s="27"/>
      <c r="UNP33" s="28"/>
      <c r="UNQ33" s="17"/>
      <c r="UNR33" s="27"/>
      <c r="UNS33" s="27"/>
      <c r="UNT33" s="27"/>
      <c r="UNU33" s="27"/>
      <c r="UNV33" s="27"/>
      <c r="UNW33" s="27"/>
      <c r="UNX33" s="28"/>
      <c r="UNY33" s="17"/>
      <c r="UNZ33" s="27"/>
      <c r="UOA33" s="27"/>
      <c r="UOB33" s="27"/>
      <c r="UOC33" s="27"/>
      <c r="UOD33" s="27"/>
      <c r="UOE33" s="27"/>
      <c r="UOF33" s="28"/>
      <c r="UOG33" s="17"/>
      <c r="UOH33" s="27"/>
      <c r="UOI33" s="27"/>
      <c r="UOJ33" s="27"/>
      <c r="UOK33" s="27"/>
      <c r="UOL33" s="27"/>
      <c r="UOM33" s="27"/>
      <c r="UON33" s="28"/>
      <c r="UOO33" s="17"/>
      <c r="UOP33" s="27"/>
      <c r="UOQ33" s="27"/>
      <c r="UOR33" s="27"/>
      <c r="UOS33" s="27"/>
      <c r="UOT33" s="27"/>
      <c r="UOU33" s="27"/>
      <c r="UOV33" s="28"/>
      <c r="UOW33" s="17"/>
      <c r="UOX33" s="27"/>
      <c r="UOY33" s="27"/>
      <c r="UOZ33" s="27"/>
      <c r="UPA33" s="27"/>
      <c r="UPB33" s="27"/>
      <c r="UPC33" s="27"/>
      <c r="UPD33" s="28"/>
      <c r="UPE33" s="17"/>
      <c r="UPF33" s="27"/>
      <c r="UPG33" s="27"/>
      <c r="UPH33" s="27"/>
      <c r="UPI33" s="27"/>
      <c r="UPJ33" s="27"/>
      <c r="UPK33" s="27"/>
      <c r="UPL33" s="28"/>
      <c r="UPM33" s="17"/>
      <c r="UPN33" s="27"/>
      <c r="UPO33" s="27"/>
      <c r="UPP33" s="27"/>
      <c r="UPQ33" s="27"/>
      <c r="UPR33" s="27"/>
      <c r="UPS33" s="27"/>
      <c r="UPT33" s="28"/>
      <c r="UPU33" s="17"/>
      <c r="UPV33" s="27"/>
      <c r="UPW33" s="27"/>
      <c r="UPX33" s="27"/>
      <c r="UPY33" s="27"/>
      <c r="UPZ33" s="27"/>
      <c r="UQA33" s="27"/>
      <c r="UQB33" s="28"/>
      <c r="UQC33" s="17"/>
      <c r="UQD33" s="27"/>
      <c r="UQE33" s="27"/>
      <c r="UQF33" s="27"/>
      <c r="UQG33" s="27"/>
      <c r="UQH33" s="27"/>
      <c r="UQI33" s="27"/>
      <c r="UQJ33" s="28"/>
      <c r="UQK33" s="17"/>
      <c r="UQL33" s="27"/>
      <c r="UQM33" s="27"/>
      <c r="UQN33" s="27"/>
      <c r="UQO33" s="27"/>
      <c r="UQP33" s="27"/>
      <c r="UQQ33" s="27"/>
      <c r="UQR33" s="28"/>
      <c r="UQS33" s="17"/>
      <c r="UQT33" s="27"/>
      <c r="UQU33" s="27"/>
      <c r="UQV33" s="27"/>
      <c r="UQW33" s="27"/>
      <c r="UQX33" s="27"/>
      <c r="UQY33" s="27"/>
      <c r="UQZ33" s="28"/>
      <c r="URA33" s="17"/>
      <c r="URB33" s="27"/>
      <c r="URC33" s="27"/>
      <c r="URD33" s="27"/>
      <c r="URE33" s="27"/>
      <c r="URF33" s="27"/>
      <c r="URG33" s="27"/>
      <c r="URH33" s="28"/>
      <c r="URI33" s="17"/>
      <c r="URJ33" s="27"/>
      <c r="URK33" s="27"/>
      <c r="URL33" s="27"/>
      <c r="URM33" s="27"/>
      <c r="URN33" s="27"/>
      <c r="URO33" s="27"/>
      <c r="URP33" s="28"/>
      <c r="URQ33" s="17"/>
      <c r="URR33" s="27"/>
      <c r="URS33" s="27"/>
      <c r="URT33" s="27"/>
      <c r="URU33" s="27"/>
      <c r="URV33" s="27"/>
      <c r="URW33" s="27"/>
      <c r="URX33" s="28"/>
      <c r="URY33" s="17"/>
      <c r="URZ33" s="27"/>
      <c r="USA33" s="27"/>
      <c r="USB33" s="27"/>
      <c r="USC33" s="27"/>
      <c r="USD33" s="27"/>
      <c r="USE33" s="27"/>
      <c r="USF33" s="28"/>
      <c r="USG33" s="17"/>
      <c r="USH33" s="27"/>
      <c r="USI33" s="27"/>
      <c r="USJ33" s="27"/>
      <c r="USK33" s="27"/>
      <c r="USL33" s="27"/>
      <c r="USM33" s="27"/>
      <c r="USN33" s="28"/>
      <c r="USO33" s="17"/>
      <c r="USP33" s="27"/>
      <c r="USQ33" s="27"/>
      <c r="USR33" s="27"/>
      <c r="USS33" s="27"/>
      <c r="UST33" s="27"/>
      <c r="USU33" s="27"/>
      <c r="USV33" s="28"/>
      <c r="USW33" s="17"/>
      <c r="USX33" s="27"/>
      <c r="USY33" s="27"/>
      <c r="USZ33" s="27"/>
      <c r="UTA33" s="27"/>
      <c r="UTB33" s="27"/>
      <c r="UTC33" s="27"/>
      <c r="UTD33" s="28"/>
      <c r="UTE33" s="17"/>
      <c r="UTF33" s="27"/>
      <c r="UTG33" s="27"/>
      <c r="UTH33" s="27"/>
      <c r="UTI33" s="27"/>
      <c r="UTJ33" s="27"/>
      <c r="UTK33" s="27"/>
      <c r="UTL33" s="28"/>
      <c r="UTM33" s="17"/>
      <c r="UTN33" s="27"/>
      <c r="UTO33" s="27"/>
      <c r="UTP33" s="27"/>
      <c r="UTQ33" s="27"/>
      <c r="UTR33" s="27"/>
      <c r="UTS33" s="27"/>
      <c r="UTT33" s="28"/>
      <c r="UTU33" s="17"/>
      <c r="UTV33" s="27"/>
      <c r="UTW33" s="27"/>
      <c r="UTX33" s="27"/>
      <c r="UTY33" s="27"/>
      <c r="UTZ33" s="27"/>
      <c r="UUA33" s="27"/>
      <c r="UUB33" s="28"/>
      <c r="UUC33" s="17"/>
      <c r="UUD33" s="27"/>
      <c r="UUE33" s="27"/>
      <c r="UUF33" s="27"/>
      <c r="UUG33" s="27"/>
      <c r="UUH33" s="27"/>
      <c r="UUI33" s="27"/>
      <c r="UUJ33" s="28"/>
      <c r="UUK33" s="17"/>
      <c r="UUL33" s="27"/>
      <c r="UUM33" s="27"/>
      <c r="UUN33" s="27"/>
      <c r="UUO33" s="27"/>
      <c r="UUP33" s="27"/>
      <c r="UUQ33" s="27"/>
      <c r="UUR33" s="28"/>
      <c r="UUS33" s="17"/>
      <c r="UUT33" s="27"/>
      <c r="UUU33" s="27"/>
      <c r="UUV33" s="27"/>
      <c r="UUW33" s="27"/>
      <c r="UUX33" s="27"/>
      <c r="UUY33" s="27"/>
      <c r="UUZ33" s="28"/>
      <c r="UVA33" s="17"/>
      <c r="UVB33" s="27"/>
      <c r="UVC33" s="27"/>
      <c r="UVD33" s="27"/>
      <c r="UVE33" s="27"/>
      <c r="UVF33" s="27"/>
      <c r="UVG33" s="27"/>
      <c r="UVH33" s="28"/>
      <c r="UVI33" s="17"/>
      <c r="UVJ33" s="27"/>
      <c r="UVK33" s="27"/>
      <c r="UVL33" s="27"/>
      <c r="UVM33" s="27"/>
      <c r="UVN33" s="27"/>
      <c r="UVO33" s="27"/>
      <c r="UVP33" s="28"/>
      <c r="UVQ33" s="17"/>
      <c r="UVR33" s="27"/>
      <c r="UVS33" s="27"/>
      <c r="UVT33" s="27"/>
      <c r="UVU33" s="27"/>
      <c r="UVV33" s="27"/>
      <c r="UVW33" s="27"/>
      <c r="UVX33" s="28"/>
      <c r="UVY33" s="17"/>
      <c r="UVZ33" s="27"/>
      <c r="UWA33" s="27"/>
      <c r="UWB33" s="27"/>
      <c r="UWC33" s="27"/>
      <c r="UWD33" s="27"/>
      <c r="UWE33" s="27"/>
      <c r="UWF33" s="28"/>
      <c r="UWG33" s="17"/>
      <c r="UWH33" s="27"/>
      <c r="UWI33" s="27"/>
      <c r="UWJ33" s="27"/>
      <c r="UWK33" s="27"/>
      <c r="UWL33" s="27"/>
      <c r="UWM33" s="27"/>
      <c r="UWN33" s="28"/>
      <c r="UWO33" s="17"/>
      <c r="UWP33" s="27"/>
      <c r="UWQ33" s="27"/>
      <c r="UWR33" s="27"/>
      <c r="UWS33" s="27"/>
      <c r="UWT33" s="27"/>
      <c r="UWU33" s="27"/>
      <c r="UWV33" s="28"/>
      <c r="UWW33" s="17"/>
      <c r="UWX33" s="27"/>
      <c r="UWY33" s="27"/>
      <c r="UWZ33" s="27"/>
      <c r="UXA33" s="27"/>
      <c r="UXB33" s="27"/>
      <c r="UXC33" s="27"/>
      <c r="UXD33" s="28"/>
      <c r="UXE33" s="17"/>
      <c r="UXF33" s="27"/>
      <c r="UXG33" s="27"/>
      <c r="UXH33" s="27"/>
      <c r="UXI33" s="27"/>
      <c r="UXJ33" s="27"/>
      <c r="UXK33" s="27"/>
      <c r="UXL33" s="28"/>
      <c r="UXM33" s="17"/>
      <c r="UXN33" s="27"/>
      <c r="UXO33" s="27"/>
      <c r="UXP33" s="27"/>
      <c r="UXQ33" s="27"/>
      <c r="UXR33" s="27"/>
      <c r="UXS33" s="27"/>
      <c r="UXT33" s="28"/>
      <c r="UXU33" s="17"/>
      <c r="UXV33" s="27"/>
      <c r="UXW33" s="27"/>
      <c r="UXX33" s="27"/>
      <c r="UXY33" s="27"/>
      <c r="UXZ33" s="27"/>
      <c r="UYA33" s="27"/>
      <c r="UYB33" s="28"/>
      <c r="UYC33" s="17"/>
      <c r="UYD33" s="27"/>
      <c r="UYE33" s="27"/>
      <c r="UYF33" s="27"/>
      <c r="UYG33" s="27"/>
      <c r="UYH33" s="27"/>
      <c r="UYI33" s="27"/>
      <c r="UYJ33" s="28"/>
      <c r="UYK33" s="17"/>
      <c r="UYL33" s="27"/>
      <c r="UYM33" s="27"/>
      <c r="UYN33" s="27"/>
      <c r="UYO33" s="27"/>
      <c r="UYP33" s="27"/>
      <c r="UYQ33" s="27"/>
      <c r="UYR33" s="28"/>
      <c r="UYS33" s="17"/>
      <c r="UYT33" s="27"/>
      <c r="UYU33" s="27"/>
      <c r="UYV33" s="27"/>
      <c r="UYW33" s="27"/>
      <c r="UYX33" s="27"/>
      <c r="UYY33" s="27"/>
      <c r="UYZ33" s="28"/>
      <c r="UZA33" s="17"/>
      <c r="UZB33" s="27"/>
      <c r="UZC33" s="27"/>
      <c r="UZD33" s="27"/>
      <c r="UZE33" s="27"/>
      <c r="UZF33" s="27"/>
      <c r="UZG33" s="27"/>
      <c r="UZH33" s="28"/>
      <c r="UZI33" s="17"/>
      <c r="UZJ33" s="27"/>
      <c r="UZK33" s="27"/>
      <c r="UZL33" s="27"/>
      <c r="UZM33" s="27"/>
      <c r="UZN33" s="27"/>
      <c r="UZO33" s="27"/>
      <c r="UZP33" s="28"/>
      <c r="UZQ33" s="17"/>
      <c r="UZR33" s="27"/>
      <c r="UZS33" s="27"/>
      <c r="UZT33" s="27"/>
      <c r="UZU33" s="27"/>
      <c r="UZV33" s="27"/>
      <c r="UZW33" s="27"/>
      <c r="UZX33" s="28"/>
      <c r="UZY33" s="17"/>
      <c r="UZZ33" s="27"/>
      <c r="VAA33" s="27"/>
      <c r="VAB33" s="27"/>
      <c r="VAC33" s="27"/>
      <c r="VAD33" s="27"/>
      <c r="VAE33" s="27"/>
      <c r="VAF33" s="28"/>
      <c r="VAG33" s="17"/>
      <c r="VAH33" s="27"/>
      <c r="VAI33" s="27"/>
      <c r="VAJ33" s="27"/>
      <c r="VAK33" s="27"/>
      <c r="VAL33" s="27"/>
      <c r="VAM33" s="27"/>
      <c r="VAN33" s="28"/>
      <c r="VAO33" s="17"/>
      <c r="VAP33" s="27"/>
      <c r="VAQ33" s="27"/>
      <c r="VAR33" s="27"/>
      <c r="VAS33" s="27"/>
      <c r="VAT33" s="27"/>
      <c r="VAU33" s="27"/>
      <c r="VAV33" s="28"/>
      <c r="VAW33" s="17"/>
      <c r="VAX33" s="27"/>
      <c r="VAY33" s="27"/>
      <c r="VAZ33" s="27"/>
      <c r="VBA33" s="27"/>
      <c r="VBB33" s="27"/>
      <c r="VBC33" s="27"/>
      <c r="VBD33" s="28"/>
      <c r="VBE33" s="17"/>
      <c r="VBF33" s="27"/>
      <c r="VBG33" s="27"/>
      <c r="VBH33" s="27"/>
      <c r="VBI33" s="27"/>
      <c r="VBJ33" s="27"/>
      <c r="VBK33" s="27"/>
      <c r="VBL33" s="28"/>
      <c r="VBM33" s="17"/>
      <c r="VBN33" s="27"/>
      <c r="VBO33" s="27"/>
      <c r="VBP33" s="27"/>
      <c r="VBQ33" s="27"/>
      <c r="VBR33" s="27"/>
      <c r="VBS33" s="27"/>
      <c r="VBT33" s="28"/>
      <c r="VBU33" s="17"/>
      <c r="VBV33" s="27"/>
      <c r="VBW33" s="27"/>
      <c r="VBX33" s="27"/>
      <c r="VBY33" s="27"/>
      <c r="VBZ33" s="27"/>
      <c r="VCA33" s="27"/>
      <c r="VCB33" s="28"/>
      <c r="VCC33" s="17"/>
      <c r="VCD33" s="27"/>
      <c r="VCE33" s="27"/>
      <c r="VCF33" s="27"/>
      <c r="VCG33" s="27"/>
      <c r="VCH33" s="27"/>
      <c r="VCI33" s="27"/>
      <c r="VCJ33" s="28"/>
      <c r="VCK33" s="17"/>
      <c r="VCL33" s="27"/>
      <c r="VCM33" s="27"/>
      <c r="VCN33" s="27"/>
      <c r="VCO33" s="27"/>
      <c r="VCP33" s="27"/>
      <c r="VCQ33" s="27"/>
      <c r="VCR33" s="28"/>
      <c r="VCS33" s="17"/>
      <c r="VCT33" s="27"/>
      <c r="VCU33" s="27"/>
      <c r="VCV33" s="27"/>
      <c r="VCW33" s="27"/>
      <c r="VCX33" s="27"/>
      <c r="VCY33" s="27"/>
      <c r="VCZ33" s="28"/>
      <c r="VDA33" s="17"/>
      <c r="VDB33" s="27"/>
      <c r="VDC33" s="27"/>
      <c r="VDD33" s="27"/>
      <c r="VDE33" s="27"/>
      <c r="VDF33" s="27"/>
      <c r="VDG33" s="27"/>
      <c r="VDH33" s="28"/>
      <c r="VDI33" s="17"/>
      <c r="VDJ33" s="27"/>
      <c r="VDK33" s="27"/>
      <c r="VDL33" s="27"/>
      <c r="VDM33" s="27"/>
      <c r="VDN33" s="27"/>
      <c r="VDO33" s="27"/>
      <c r="VDP33" s="28"/>
      <c r="VDQ33" s="17"/>
      <c r="VDR33" s="27"/>
      <c r="VDS33" s="27"/>
      <c r="VDT33" s="27"/>
      <c r="VDU33" s="27"/>
      <c r="VDV33" s="27"/>
      <c r="VDW33" s="27"/>
      <c r="VDX33" s="28"/>
      <c r="VDY33" s="17"/>
      <c r="VDZ33" s="27"/>
      <c r="VEA33" s="27"/>
      <c r="VEB33" s="27"/>
      <c r="VEC33" s="27"/>
      <c r="VED33" s="27"/>
      <c r="VEE33" s="27"/>
      <c r="VEF33" s="28"/>
      <c r="VEG33" s="17"/>
      <c r="VEH33" s="27"/>
      <c r="VEI33" s="27"/>
      <c r="VEJ33" s="27"/>
      <c r="VEK33" s="27"/>
      <c r="VEL33" s="27"/>
      <c r="VEM33" s="27"/>
      <c r="VEN33" s="28"/>
      <c r="VEO33" s="17"/>
      <c r="VEP33" s="27"/>
      <c r="VEQ33" s="27"/>
      <c r="VER33" s="27"/>
      <c r="VES33" s="27"/>
      <c r="VET33" s="27"/>
      <c r="VEU33" s="27"/>
      <c r="VEV33" s="28"/>
      <c r="VEW33" s="17"/>
      <c r="VEX33" s="27"/>
      <c r="VEY33" s="27"/>
      <c r="VEZ33" s="27"/>
      <c r="VFA33" s="27"/>
      <c r="VFB33" s="27"/>
      <c r="VFC33" s="27"/>
      <c r="VFD33" s="28"/>
      <c r="VFE33" s="17"/>
      <c r="VFF33" s="27"/>
      <c r="VFG33" s="27"/>
      <c r="VFH33" s="27"/>
      <c r="VFI33" s="27"/>
      <c r="VFJ33" s="27"/>
      <c r="VFK33" s="27"/>
      <c r="VFL33" s="28"/>
      <c r="VFM33" s="17"/>
      <c r="VFN33" s="27"/>
      <c r="VFO33" s="27"/>
      <c r="VFP33" s="27"/>
      <c r="VFQ33" s="27"/>
      <c r="VFR33" s="27"/>
      <c r="VFS33" s="27"/>
      <c r="VFT33" s="28"/>
      <c r="VFU33" s="17"/>
      <c r="VFV33" s="27"/>
      <c r="VFW33" s="27"/>
      <c r="VFX33" s="27"/>
      <c r="VFY33" s="27"/>
      <c r="VFZ33" s="27"/>
      <c r="VGA33" s="27"/>
      <c r="VGB33" s="28"/>
      <c r="VGC33" s="17"/>
      <c r="VGD33" s="27"/>
      <c r="VGE33" s="27"/>
      <c r="VGF33" s="27"/>
      <c r="VGG33" s="27"/>
      <c r="VGH33" s="27"/>
      <c r="VGI33" s="27"/>
      <c r="VGJ33" s="28"/>
      <c r="VGK33" s="17"/>
      <c r="VGL33" s="27"/>
      <c r="VGM33" s="27"/>
      <c r="VGN33" s="27"/>
      <c r="VGO33" s="27"/>
      <c r="VGP33" s="27"/>
      <c r="VGQ33" s="27"/>
      <c r="VGR33" s="28"/>
      <c r="VGS33" s="17"/>
      <c r="VGT33" s="27"/>
      <c r="VGU33" s="27"/>
      <c r="VGV33" s="27"/>
      <c r="VGW33" s="27"/>
      <c r="VGX33" s="27"/>
      <c r="VGY33" s="27"/>
      <c r="VGZ33" s="28"/>
      <c r="VHA33" s="17"/>
      <c r="VHB33" s="27"/>
      <c r="VHC33" s="27"/>
      <c r="VHD33" s="27"/>
      <c r="VHE33" s="27"/>
      <c r="VHF33" s="27"/>
      <c r="VHG33" s="27"/>
      <c r="VHH33" s="28"/>
      <c r="VHI33" s="17"/>
      <c r="VHJ33" s="27"/>
      <c r="VHK33" s="27"/>
      <c r="VHL33" s="27"/>
      <c r="VHM33" s="27"/>
      <c r="VHN33" s="27"/>
      <c r="VHO33" s="27"/>
      <c r="VHP33" s="28"/>
      <c r="VHQ33" s="17"/>
      <c r="VHR33" s="27"/>
      <c r="VHS33" s="27"/>
      <c r="VHT33" s="27"/>
      <c r="VHU33" s="27"/>
      <c r="VHV33" s="27"/>
      <c r="VHW33" s="27"/>
      <c r="VHX33" s="28"/>
      <c r="VHY33" s="17"/>
      <c r="VHZ33" s="27"/>
      <c r="VIA33" s="27"/>
      <c r="VIB33" s="27"/>
      <c r="VIC33" s="27"/>
      <c r="VID33" s="27"/>
      <c r="VIE33" s="27"/>
      <c r="VIF33" s="28"/>
      <c r="VIG33" s="17"/>
      <c r="VIH33" s="27"/>
      <c r="VII33" s="27"/>
      <c r="VIJ33" s="27"/>
      <c r="VIK33" s="27"/>
      <c r="VIL33" s="27"/>
      <c r="VIM33" s="27"/>
      <c r="VIN33" s="28"/>
      <c r="VIO33" s="17"/>
      <c r="VIP33" s="27"/>
      <c r="VIQ33" s="27"/>
      <c r="VIR33" s="27"/>
      <c r="VIS33" s="27"/>
      <c r="VIT33" s="27"/>
      <c r="VIU33" s="27"/>
      <c r="VIV33" s="28"/>
      <c r="VIW33" s="17"/>
      <c r="VIX33" s="27"/>
      <c r="VIY33" s="27"/>
      <c r="VIZ33" s="27"/>
      <c r="VJA33" s="27"/>
      <c r="VJB33" s="27"/>
      <c r="VJC33" s="27"/>
      <c r="VJD33" s="28"/>
      <c r="VJE33" s="17"/>
      <c r="VJF33" s="27"/>
      <c r="VJG33" s="27"/>
      <c r="VJH33" s="27"/>
      <c r="VJI33" s="27"/>
      <c r="VJJ33" s="27"/>
      <c r="VJK33" s="27"/>
      <c r="VJL33" s="28"/>
      <c r="VJM33" s="17"/>
      <c r="VJN33" s="27"/>
      <c r="VJO33" s="27"/>
      <c r="VJP33" s="27"/>
      <c r="VJQ33" s="27"/>
      <c r="VJR33" s="27"/>
      <c r="VJS33" s="27"/>
      <c r="VJT33" s="28"/>
      <c r="VJU33" s="17"/>
      <c r="VJV33" s="27"/>
      <c r="VJW33" s="27"/>
      <c r="VJX33" s="27"/>
      <c r="VJY33" s="27"/>
      <c r="VJZ33" s="27"/>
      <c r="VKA33" s="27"/>
      <c r="VKB33" s="28"/>
      <c r="VKC33" s="17"/>
      <c r="VKD33" s="27"/>
      <c r="VKE33" s="27"/>
      <c r="VKF33" s="27"/>
      <c r="VKG33" s="27"/>
      <c r="VKH33" s="27"/>
      <c r="VKI33" s="27"/>
      <c r="VKJ33" s="28"/>
      <c r="VKK33" s="17"/>
      <c r="VKL33" s="27"/>
      <c r="VKM33" s="27"/>
      <c r="VKN33" s="27"/>
      <c r="VKO33" s="27"/>
      <c r="VKP33" s="27"/>
      <c r="VKQ33" s="27"/>
      <c r="VKR33" s="28"/>
      <c r="VKS33" s="17"/>
      <c r="VKT33" s="27"/>
      <c r="VKU33" s="27"/>
      <c r="VKV33" s="27"/>
      <c r="VKW33" s="27"/>
      <c r="VKX33" s="27"/>
      <c r="VKY33" s="27"/>
      <c r="VKZ33" s="28"/>
      <c r="VLA33" s="17"/>
      <c r="VLB33" s="27"/>
      <c r="VLC33" s="27"/>
      <c r="VLD33" s="27"/>
      <c r="VLE33" s="27"/>
      <c r="VLF33" s="27"/>
      <c r="VLG33" s="27"/>
      <c r="VLH33" s="28"/>
      <c r="VLI33" s="17"/>
      <c r="VLJ33" s="27"/>
      <c r="VLK33" s="27"/>
      <c r="VLL33" s="27"/>
      <c r="VLM33" s="27"/>
      <c r="VLN33" s="27"/>
      <c r="VLO33" s="27"/>
      <c r="VLP33" s="28"/>
      <c r="VLQ33" s="17"/>
      <c r="VLR33" s="27"/>
      <c r="VLS33" s="27"/>
      <c r="VLT33" s="27"/>
      <c r="VLU33" s="27"/>
      <c r="VLV33" s="27"/>
      <c r="VLW33" s="27"/>
      <c r="VLX33" s="28"/>
      <c r="VLY33" s="17"/>
      <c r="VLZ33" s="27"/>
      <c r="VMA33" s="27"/>
      <c r="VMB33" s="27"/>
      <c r="VMC33" s="27"/>
      <c r="VMD33" s="27"/>
      <c r="VME33" s="27"/>
      <c r="VMF33" s="28"/>
      <c r="VMG33" s="17"/>
      <c r="VMH33" s="27"/>
      <c r="VMI33" s="27"/>
      <c r="VMJ33" s="27"/>
      <c r="VMK33" s="27"/>
      <c r="VML33" s="27"/>
      <c r="VMM33" s="27"/>
      <c r="VMN33" s="28"/>
      <c r="VMO33" s="17"/>
      <c r="VMP33" s="27"/>
      <c r="VMQ33" s="27"/>
      <c r="VMR33" s="27"/>
      <c r="VMS33" s="27"/>
      <c r="VMT33" s="27"/>
      <c r="VMU33" s="27"/>
      <c r="VMV33" s="28"/>
      <c r="VMW33" s="17"/>
      <c r="VMX33" s="27"/>
      <c r="VMY33" s="27"/>
      <c r="VMZ33" s="27"/>
      <c r="VNA33" s="27"/>
      <c r="VNB33" s="27"/>
      <c r="VNC33" s="27"/>
      <c r="VND33" s="28"/>
      <c r="VNE33" s="17"/>
      <c r="VNF33" s="27"/>
      <c r="VNG33" s="27"/>
      <c r="VNH33" s="27"/>
      <c r="VNI33" s="27"/>
      <c r="VNJ33" s="27"/>
      <c r="VNK33" s="27"/>
      <c r="VNL33" s="28"/>
      <c r="VNM33" s="17"/>
      <c r="VNN33" s="27"/>
      <c r="VNO33" s="27"/>
      <c r="VNP33" s="27"/>
      <c r="VNQ33" s="27"/>
      <c r="VNR33" s="27"/>
      <c r="VNS33" s="27"/>
      <c r="VNT33" s="28"/>
      <c r="VNU33" s="17"/>
      <c r="VNV33" s="27"/>
      <c r="VNW33" s="27"/>
      <c r="VNX33" s="27"/>
      <c r="VNY33" s="27"/>
      <c r="VNZ33" s="27"/>
      <c r="VOA33" s="27"/>
      <c r="VOB33" s="28"/>
      <c r="VOC33" s="17"/>
      <c r="VOD33" s="27"/>
      <c r="VOE33" s="27"/>
      <c r="VOF33" s="27"/>
      <c r="VOG33" s="27"/>
      <c r="VOH33" s="27"/>
      <c r="VOI33" s="27"/>
      <c r="VOJ33" s="28"/>
      <c r="VOK33" s="17"/>
      <c r="VOL33" s="27"/>
      <c r="VOM33" s="27"/>
      <c r="VON33" s="27"/>
      <c r="VOO33" s="27"/>
      <c r="VOP33" s="27"/>
      <c r="VOQ33" s="27"/>
      <c r="VOR33" s="28"/>
      <c r="VOS33" s="17"/>
      <c r="VOT33" s="27"/>
      <c r="VOU33" s="27"/>
      <c r="VOV33" s="27"/>
      <c r="VOW33" s="27"/>
      <c r="VOX33" s="27"/>
      <c r="VOY33" s="27"/>
      <c r="VOZ33" s="28"/>
      <c r="VPA33" s="17"/>
      <c r="VPB33" s="27"/>
      <c r="VPC33" s="27"/>
      <c r="VPD33" s="27"/>
      <c r="VPE33" s="27"/>
      <c r="VPF33" s="27"/>
      <c r="VPG33" s="27"/>
      <c r="VPH33" s="28"/>
      <c r="VPI33" s="17"/>
      <c r="VPJ33" s="27"/>
      <c r="VPK33" s="27"/>
      <c r="VPL33" s="27"/>
      <c r="VPM33" s="27"/>
      <c r="VPN33" s="27"/>
      <c r="VPO33" s="27"/>
      <c r="VPP33" s="28"/>
      <c r="VPQ33" s="17"/>
      <c r="VPR33" s="27"/>
      <c r="VPS33" s="27"/>
      <c r="VPT33" s="27"/>
      <c r="VPU33" s="27"/>
      <c r="VPV33" s="27"/>
      <c r="VPW33" s="27"/>
      <c r="VPX33" s="28"/>
      <c r="VPY33" s="17"/>
      <c r="VPZ33" s="27"/>
      <c r="VQA33" s="27"/>
      <c r="VQB33" s="27"/>
      <c r="VQC33" s="27"/>
      <c r="VQD33" s="27"/>
      <c r="VQE33" s="27"/>
      <c r="VQF33" s="28"/>
      <c r="VQG33" s="17"/>
      <c r="VQH33" s="27"/>
      <c r="VQI33" s="27"/>
      <c r="VQJ33" s="27"/>
      <c r="VQK33" s="27"/>
      <c r="VQL33" s="27"/>
      <c r="VQM33" s="27"/>
      <c r="VQN33" s="28"/>
      <c r="VQO33" s="17"/>
      <c r="VQP33" s="27"/>
      <c r="VQQ33" s="27"/>
      <c r="VQR33" s="27"/>
      <c r="VQS33" s="27"/>
      <c r="VQT33" s="27"/>
      <c r="VQU33" s="27"/>
      <c r="VQV33" s="28"/>
      <c r="VQW33" s="17"/>
      <c r="VQX33" s="27"/>
      <c r="VQY33" s="27"/>
      <c r="VQZ33" s="27"/>
      <c r="VRA33" s="27"/>
      <c r="VRB33" s="27"/>
      <c r="VRC33" s="27"/>
      <c r="VRD33" s="28"/>
      <c r="VRE33" s="17"/>
      <c r="VRF33" s="27"/>
      <c r="VRG33" s="27"/>
      <c r="VRH33" s="27"/>
      <c r="VRI33" s="27"/>
      <c r="VRJ33" s="27"/>
      <c r="VRK33" s="27"/>
      <c r="VRL33" s="28"/>
      <c r="VRM33" s="17"/>
      <c r="VRN33" s="27"/>
      <c r="VRO33" s="27"/>
      <c r="VRP33" s="27"/>
      <c r="VRQ33" s="27"/>
      <c r="VRR33" s="27"/>
      <c r="VRS33" s="27"/>
      <c r="VRT33" s="28"/>
      <c r="VRU33" s="17"/>
      <c r="VRV33" s="27"/>
      <c r="VRW33" s="27"/>
      <c r="VRX33" s="27"/>
      <c r="VRY33" s="27"/>
      <c r="VRZ33" s="27"/>
      <c r="VSA33" s="27"/>
      <c r="VSB33" s="28"/>
      <c r="VSC33" s="17"/>
      <c r="VSD33" s="27"/>
      <c r="VSE33" s="27"/>
      <c r="VSF33" s="27"/>
      <c r="VSG33" s="27"/>
      <c r="VSH33" s="27"/>
      <c r="VSI33" s="27"/>
      <c r="VSJ33" s="28"/>
      <c r="VSK33" s="17"/>
      <c r="VSL33" s="27"/>
      <c r="VSM33" s="27"/>
      <c r="VSN33" s="27"/>
      <c r="VSO33" s="27"/>
      <c r="VSP33" s="27"/>
      <c r="VSQ33" s="27"/>
      <c r="VSR33" s="28"/>
      <c r="VSS33" s="17"/>
      <c r="VST33" s="27"/>
      <c r="VSU33" s="27"/>
      <c r="VSV33" s="27"/>
      <c r="VSW33" s="27"/>
      <c r="VSX33" s="27"/>
      <c r="VSY33" s="27"/>
      <c r="VSZ33" s="28"/>
      <c r="VTA33" s="17"/>
      <c r="VTB33" s="27"/>
      <c r="VTC33" s="27"/>
      <c r="VTD33" s="27"/>
      <c r="VTE33" s="27"/>
      <c r="VTF33" s="27"/>
      <c r="VTG33" s="27"/>
      <c r="VTH33" s="28"/>
      <c r="VTI33" s="17"/>
      <c r="VTJ33" s="27"/>
      <c r="VTK33" s="27"/>
      <c r="VTL33" s="27"/>
      <c r="VTM33" s="27"/>
      <c r="VTN33" s="27"/>
      <c r="VTO33" s="27"/>
      <c r="VTP33" s="28"/>
      <c r="VTQ33" s="17"/>
      <c r="VTR33" s="27"/>
      <c r="VTS33" s="27"/>
      <c r="VTT33" s="27"/>
      <c r="VTU33" s="27"/>
      <c r="VTV33" s="27"/>
      <c r="VTW33" s="27"/>
      <c r="VTX33" s="28"/>
      <c r="VTY33" s="17"/>
      <c r="VTZ33" s="27"/>
      <c r="VUA33" s="27"/>
      <c r="VUB33" s="27"/>
      <c r="VUC33" s="27"/>
      <c r="VUD33" s="27"/>
      <c r="VUE33" s="27"/>
      <c r="VUF33" s="28"/>
      <c r="VUG33" s="17"/>
      <c r="VUH33" s="27"/>
      <c r="VUI33" s="27"/>
      <c r="VUJ33" s="27"/>
      <c r="VUK33" s="27"/>
      <c r="VUL33" s="27"/>
      <c r="VUM33" s="27"/>
      <c r="VUN33" s="28"/>
      <c r="VUO33" s="17"/>
      <c r="VUP33" s="27"/>
      <c r="VUQ33" s="27"/>
      <c r="VUR33" s="27"/>
      <c r="VUS33" s="27"/>
      <c r="VUT33" s="27"/>
      <c r="VUU33" s="27"/>
      <c r="VUV33" s="28"/>
      <c r="VUW33" s="17"/>
      <c r="VUX33" s="27"/>
      <c r="VUY33" s="27"/>
      <c r="VUZ33" s="27"/>
      <c r="VVA33" s="27"/>
      <c r="VVB33" s="27"/>
      <c r="VVC33" s="27"/>
      <c r="VVD33" s="28"/>
      <c r="VVE33" s="17"/>
      <c r="VVF33" s="27"/>
      <c r="VVG33" s="27"/>
      <c r="VVH33" s="27"/>
      <c r="VVI33" s="27"/>
      <c r="VVJ33" s="27"/>
      <c r="VVK33" s="27"/>
      <c r="VVL33" s="28"/>
      <c r="VVM33" s="17"/>
      <c r="VVN33" s="27"/>
      <c r="VVO33" s="27"/>
      <c r="VVP33" s="27"/>
      <c r="VVQ33" s="27"/>
      <c r="VVR33" s="27"/>
      <c r="VVS33" s="27"/>
      <c r="VVT33" s="28"/>
      <c r="VVU33" s="17"/>
      <c r="VVV33" s="27"/>
      <c r="VVW33" s="27"/>
      <c r="VVX33" s="27"/>
      <c r="VVY33" s="27"/>
      <c r="VVZ33" s="27"/>
      <c r="VWA33" s="27"/>
      <c r="VWB33" s="28"/>
      <c r="VWC33" s="17"/>
      <c r="VWD33" s="27"/>
      <c r="VWE33" s="27"/>
      <c r="VWF33" s="27"/>
      <c r="VWG33" s="27"/>
      <c r="VWH33" s="27"/>
      <c r="VWI33" s="27"/>
      <c r="VWJ33" s="28"/>
      <c r="VWK33" s="17"/>
      <c r="VWL33" s="27"/>
      <c r="VWM33" s="27"/>
      <c r="VWN33" s="27"/>
      <c r="VWO33" s="27"/>
      <c r="VWP33" s="27"/>
      <c r="VWQ33" s="27"/>
      <c r="VWR33" s="28"/>
      <c r="VWS33" s="17"/>
      <c r="VWT33" s="27"/>
      <c r="VWU33" s="27"/>
      <c r="VWV33" s="27"/>
      <c r="VWW33" s="27"/>
      <c r="VWX33" s="27"/>
      <c r="VWY33" s="27"/>
      <c r="VWZ33" s="28"/>
      <c r="VXA33" s="17"/>
      <c r="VXB33" s="27"/>
      <c r="VXC33" s="27"/>
      <c r="VXD33" s="27"/>
      <c r="VXE33" s="27"/>
      <c r="VXF33" s="27"/>
      <c r="VXG33" s="27"/>
      <c r="VXH33" s="28"/>
      <c r="VXI33" s="17"/>
      <c r="VXJ33" s="27"/>
      <c r="VXK33" s="27"/>
      <c r="VXL33" s="27"/>
      <c r="VXM33" s="27"/>
      <c r="VXN33" s="27"/>
      <c r="VXO33" s="27"/>
      <c r="VXP33" s="28"/>
      <c r="VXQ33" s="17"/>
      <c r="VXR33" s="27"/>
      <c r="VXS33" s="27"/>
      <c r="VXT33" s="27"/>
      <c r="VXU33" s="27"/>
      <c r="VXV33" s="27"/>
      <c r="VXW33" s="27"/>
      <c r="VXX33" s="28"/>
      <c r="VXY33" s="17"/>
      <c r="VXZ33" s="27"/>
      <c r="VYA33" s="27"/>
      <c r="VYB33" s="27"/>
      <c r="VYC33" s="27"/>
      <c r="VYD33" s="27"/>
      <c r="VYE33" s="27"/>
      <c r="VYF33" s="28"/>
      <c r="VYG33" s="17"/>
      <c r="VYH33" s="27"/>
      <c r="VYI33" s="27"/>
      <c r="VYJ33" s="27"/>
      <c r="VYK33" s="27"/>
      <c r="VYL33" s="27"/>
      <c r="VYM33" s="27"/>
      <c r="VYN33" s="28"/>
      <c r="VYO33" s="17"/>
      <c r="VYP33" s="27"/>
      <c r="VYQ33" s="27"/>
      <c r="VYR33" s="27"/>
      <c r="VYS33" s="27"/>
      <c r="VYT33" s="27"/>
      <c r="VYU33" s="27"/>
      <c r="VYV33" s="28"/>
      <c r="VYW33" s="17"/>
      <c r="VYX33" s="27"/>
      <c r="VYY33" s="27"/>
      <c r="VYZ33" s="27"/>
      <c r="VZA33" s="27"/>
      <c r="VZB33" s="27"/>
      <c r="VZC33" s="27"/>
      <c r="VZD33" s="28"/>
      <c r="VZE33" s="17"/>
      <c r="VZF33" s="27"/>
      <c r="VZG33" s="27"/>
      <c r="VZH33" s="27"/>
      <c r="VZI33" s="27"/>
      <c r="VZJ33" s="27"/>
      <c r="VZK33" s="27"/>
      <c r="VZL33" s="28"/>
      <c r="VZM33" s="17"/>
      <c r="VZN33" s="27"/>
      <c r="VZO33" s="27"/>
      <c r="VZP33" s="27"/>
      <c r="VZQ33" s="27"/>
      <c r="VZR33" s="27"/>
      <c r="VZS33" s="27"/>
      <c r="VZT33" s="28"/>
      <c r="VZU33" s="17"/>
      <c r="VZV33" s="27"/>
      <c r="VZW33" s="27"/>
      <c r="VZX33" s="27"/>
      <c r="VZY33" s="27"/>
      <c r="VZZ33" s="27"/>
      <c r="WAA33" s="27"/>
      <c r="WAB33" s="28"/>
      <c r="WAC33" s="17"/>
      <c r="WAD33" s="27"/>
      <c r="WAE33" s="27"/>
      <c r="WAF33" s="27"/>
      <c r="WAG33" s="27"/>
      <c r="WAH33" s="27"/>
      <c r="WAI33" s="27"/>
      <c r="WAJ33" s="28"/>
      <c r="WAK33" s="17"/>
      <c r="WAL33" s="27"/>
      <c r="WAM33" s="27"/>
      <c r="WAN33" s="27"/>
      <c r="WAO33" s="27"/>
      <c r="WAP33" s="27"/>
      <c r="WAQ33" s="27"/>
      <c r="WAR33" s="28"/>
      <c r="WAS33" s="17"/>
      <c r="WAT33" s="27"/>
      <c r="WAU33" s="27"/>
      <c r="WAV33" s="27"/>
      <c r="WAW33" s="27"/>
      <c r="WAX33" s="27"/>
      <c r="WAY33" s="27"/>
      <c r="WAZ33" s="28"/>
      <c r="WBA33" s="17"/>
      <c r="WBB33" s="27"/>
      <c r="WBC33" s="27"/>
      <c r="WBD33" s="27"/>
      <c r="WBE33" s="27"/>
      <c r="WBF33" s="27"/>
      <c r="WBG33" s="27"/>
      <c r="WBH33" s="28"/>
      <c r="WBI33" s="17"/>
      <c r="WBJ33" s="27"/>
      <c r="WBK33" s="27"/>
      <c r="WBL33" s="27"/>
      <c r="WBM33" s="27"/>
      <c r="WBN33" s="27"/>
      <c r="WBO33" s="27"/>
      <c r="WBP33" s="28"/>
      <c r="WBQ33" s="17"/>
      <c r="WBR33" s="27"/>
      <c r="WBS33" s="27"/>
      <c r="WBT33" s="27"/>
      <c r="WBU33" s="27"/>
      <c r="WBV33" s="27"/>
      <c r="WBW33" s="27"/>
      <c r="WBX33" s="28"/>
      <c r="WBY33" s="17"/>
      <c r="WBZ33" s="27"/>
      <c r="WCA33" s="27"/>
      <c r="WCB33" s="27"/>
      <c r="WCC33" s="27"/>
      <c r="WCD33" s="27"/>
      <c r="WCE33" s="27"/>
      <c r="WCF33" s="28"/>
      <c r="WCG33" s="17"/>
      <c r="WCH33" s="27"/>
      <c r="WCI33" s="27"/>
      <c r="WCJ33" s="27"/>
      <c r="WCK33" s="27"/>
      <c r="WCL33" s="27"/>
      <c r="WCM33" s="27"/>
      <c r="WCN33" s="28"/>
      <c r="WCO33" s="17"/>
      <c r="WCP33" s="27"/>
      <c r="WCQ33" s="27"/>
      <c r="WCR33" s="27"/>
      <c r="WCS33" s="27"/>
      <c r="WCT33" s="27"/>
      <c r="WCU33" s="27"/>
      <c r="WCV33" s="28"/>
      <c r="WCW33" s="17"/>
      <c r="WCX33" s="27"/>
      <c r="WCY33" s="27"/>
      <c r="WCZ33" s="27"/>
      <c r="WDA33" s="27"/>
      <c r="WDB33" s="27"/>
      <c r="WDC33" s="27"/>
      <c r="WDD33" s="28"/>
      <c r="WDE33" s="17"/>
      <c r="WDF33" s="27"/>
      <c r="WDG33" s="27"/>
      <c r="WDH33" s="27"/>
      <c r="WDI33" s="27"/>
      <c r="WDJ33" s="27"/>
      <c r="WDK33" s="27"/>
      <c r="WDL33" s="28"/>
      <c r="WDM33" s="17"/>
      <c r="WDN33" s="27"/>
      <c r="WDO33" s="27"/>
      <c r="WDP33" s="27"/>
      <c r="WDQ33" s="27"/>
      <c r="WDR33" s="27"/>
      <c r="WDS33" s="27"/>
      <c r="WDT33" s="28"/>
      <c r="WDU33" s="17"/>
      <c r="WDV33" s="27"/>
      <c r="WDW33" s="27"/>
      <c r="WDX33" s="27"/>
      <c r="WDY33" s="27"/>
      <c r="WDZ33" s="27"/>
      <c r="WEA33" s="27"/>
      <c r="WEB33" s="28"/>
      <c r="WEC33" s="17"/>
      <c r="WED33" s="27"/>
      <c r="WEE33" s="27"/>
      <c r="WEF33" s="27"/>
      <c r="WEG33" s="27"/>
      <c r="WEH33" s="27"/>
      <c r="WEI33" s="27"/>
      <c r="WEJ33" s="28"/>
      <c r="WEK33" s="17"/>
      <c r="WEL33" s="27"/>
      <c r="WEM33" s="27"/>
      <c r="WEN33" s="27"/>
      <c r="WEO33" s="27"/>
      <c r="WEP33" s="27"/>
      <c r="WEQ33" s="27"/>
      <c r="WER33" s="28"/>
      <c r="WES33" s="17"/>
      <c r="WET33" s="27"/>
      <c r="WEU33" s="27"/>
      <c r="WEV33" s="27"/>
      <c r="WEW33" s="27"/>
      <c r="WEX33" s="27"/>
      <c r="WEY33" s="27"/>
      <c r="WEZ33" s="28"/>
      <c r="WFA33" s="17"/>
      <c r="WFB33" s="27"/>
      <c r="WFC33" s="27"/>
      <c r="WFD33" s="27"/>
      <c r="WFE33" s="27"/>
      <c r="WFF33" s="27"/>
      <c r="WFG33" s="27"/>
      <c r="WFH33" s="28"/>
      <c r="WFI33" s="17"/>
      <c r="WFJ33" s="27"/>
      <c r="WFK33" s="27"/>
      <c r="WFL33" s="27"/>
      <c r="WFM33" s="27"/>
      <c r="WFN33" s="27"/>
      <c r="WFO33" s="27"/>
      <c r="WFP33" s="28"/>
      <c r="WFQ33" s="17"/>
      <c r="WFR33" s="27"/>
      <c r="WFS33" s="27"/>
      <c r="WFT33" s="27"/>
      <c r="WFU33" s="27"/>
      <c r="WFV33" s="27"/>
      <c r="WFW33" s="27"/>
      <c r="WFX33" s="28"/>
      <c r="WFY33" s="17"/>
      <c r="WFZ33" s="27"/>
      <c r="WGA33" s="27"/>
      <c r="WGB33" s="27"/>
      <c r="WGC33" s="27"/>
      <c r="WGD33" s="27"/>
      <c r="WGE33" s="27"/>
      <c r="WGF33" s="28"/>
      <c r="WGG33" s="17"/>
      <c r="WGH33" s="27"/>
      <c r="WGI33" s="27"/>
      <c r="WGJ33" s="27"/>
      <c r="WGK33" s="27"/>
      <c r="WGL33" s="27"/>
      <c r="WGM33" s="27"/>
      <c r="WGN33" s="28"/>
      <c r="WGO33" s="17"/>
      <c r="WGP33" s="27"/>
      <c r="WGQ33" s="27"/>
      <c r="WGR33" s="27"/>
      <c r="WGS33" s="27"/>
      <c r="WGT33" s="27"/>
      <c r="WGU33" s="27"/>
      <c r="WGV33" s="28"/>
      <c r="WGW33" s="17"/>
      <c r="WGX33" s="27"/>
      <c r="WGY33" s="27"/>
      <c r="WGZ33" s="27"/>
      <c r="WHA33" s="27"/>
      <c r="WHB33" s="27"/>
      <c r="WHC33" s="27"/>
      <c r="WHD33" s="28"/>
      <c r="WHE33" s="17"/>
      <c r="WHF33" s="27"/>
      <c r="WHG33" s="27"/>
      <c r="WHH33" s="27"/>
      <c r="WHI33" s="27"/>
      <c r="WHJ33" s="27"/>
      <c r="WHK33" s="27"/>
      <c r="WHL33" s="28"/>
      <c r="WHM33" s="17"/>
      <c r="WHN33" s="27"/>
      <c r="WHO33" s="27"/>
      <c r="WHP33" s="27"/>
      <c r="WHQ33" s="27"/>
      <c r="WHR33" s="27"/>
      <c r="WHS33" s="27"/>
      <c r="WHT33" s="28"/>
      <c r="WHU33" s="17"/>
      <c r="WHV33" s="27"/>
      <c r="WHW33" s="27"/>
      <c r="WHX33" s="27"/>
      <c r="WHY33" s="27"/>
      <c r="WHZ33" s="27"/>
      <c r="WIA33" s="27"/>
      <c r="WIB33" s="28"/>
      <c r="WIC33" s="17"/>
      <c r="WID33" s="27"/>
      <c r="WIE33" s="27"/>
      <c r="WIF33" s="27"/>
      <c r="WIG33" s="27"/>
      <c r="WIH33" s="27"/>
      <c r="WII33" s="27"/>
      <c r="WIJ33" s="28"/>
      <c r="WIK33" s="17"/>
      <c r="WIL33" s="27"/>
      <c r="WIM33" s="27"/>
      <c r="WIN33" s="27"/>
      <c r="WIO33" s="27"/>
      <c r="WIP33" s="27"/>
      <c r="WIQ33" s="27"/>
      <c r="WIR33" s="28"/>
      <c r="WIS33" s="17"/>
      <c r="WIT33" s="27"/>
      <c r="WIU33" s="27"/>
      <c r="WIV33" s="27"/>
      <c r="WIW33" s="27"/>
      <c r="WIX33" s="27"/>
      <c r="WIY33" s="27"/>
      <c r="WIZ33" s="28"/>
      <c r="WJA33" s="17"/>
      <c r="WJB33" s="27"/>
      <c r="WJC33" s="27"/>
      <c r="WJD33" s="27"/>
      <c r="WJE33" s="27"/>
      <c r="WJF33" s="27"/>
      <c r="WJG33" s="27"/>
      <c r="WJH33" s="28"/>
      <c r="WJI33" s="17"/>
      <c r="WJJ33" s="27"/>
      <c r="WJK33" s="27"/>
      <c r="WJL33" s="27"/>
      <c r="WJM33" s="27"/>
      <c r="WJN33" s="27"/>
      <c r="WJO33" s="27"/>
      <c r="WJP33" s="28"/>
      <c r="WJQ33" s="17"/>
      <c r="WJR33" s="27"/>
      <c r="WJS33" s="27"/>
      <c r="WJT33" s="27"/>
      <c r="WJU33" s="27"/>
      <c r="WJV33" s="27"/>
      <c r="WJW33" s="27"/>
      <c r="WJX33" s="28"/>
      <c r="WJY33" s="17"/>
      <c r="WJZ33" s="27"/>
      <c r="WKA33" s="27"/>
      <c r="WKB33" s="27"/>
      <c r="WKC33" s="27"/>
      <c r="WKD33" s="27"/>
      <c r="WKE33" s="27"/>
      <c r="WKF33" s="28"/>
      <c r="WKG33" s="17"/>
      <c r="WKH33" s="27"/>
      <c r="WKI33" s="27"/>
      <c r="WKJ33" s="27"/>
      <c r="WKK33" s="27"/>
      <c r="WKL33" s="27"/>
      <c r="WKM33" s="27"/>
      <c r="WKN33" s="28"/>
      <c r="WKO33" s="17"/>
      <c r="WKP33" s="27"/>
      <c r="WKQ33" s="27"/>
      <c r="WKR33" s="27"/>
      <c r="WKS33" s="27"/>
      <c r="WKT33" s="27"/>
      <c r="WKU33" s="27"/>
      <c r="WKV33" s="28"/>
      <c r="WKW33" s="17"/>
      <c r="WKX33" s="27"/>
      <c r="WKY33" s="27"/>
      <c r="WKZ33" s="27"/>
      <c r="WLA33" s="27"/>
      <c r="WLB33" s="27"/>
      <c r="WLC33" s="27"/>
      <c r="WLD33" s="28"/>
      <c r="WLE33" s="17"/>
      <c r="WLF33" s="27"/>
      <c r="WLG33" s="27"/>
      <c r="WLH33" s="27"/>
      <c r="WLI33" s="27"/>
      <c r="WLJ33" s="27"/>
      <c r="WLK33" s="27"/>
      <c r="WLL33" s="28"/>
      <c r="WLM33" s="17"/>
      <c r="WLN33" s="27"/>
      <c r="WLO33" s="27"/>
      <c r="WLP33" s="27"/>
      <c r="WLQ33" s="27"/>
      <c r="WLR33" s="27"/>
      <c r="WLS33" s="27"/>
      <c r="WLT33" s="28"/>
      <c r="WLU33" s="17"/>
      <c r="WLV33" s="27"/>
      <c r="WLW33" s="27"/>
      <c r="WLX33" s="27"/>
      <c r="WLY33" s="27"/>
      <c r="WLZ33" s="27"/>
      <c r="WMA33" s="27"/>
      <c r="WMB33" s="28"/>
      <c r="WMC33" s="17"/>
      <c r="WMD33" s="27"/>
      <c r="WME33" s="27"/>
      <c r="WMF33" s="27"/>
      <c r="WMG33" s="27"/>
      <c r="WMH33" s="27"/>
      <c r="WMI33" s="27"/>
      <c r="WMJ33" s="28"/>
      <c r="WMK33" s="17"/>
      <c r="WML33" s="27"/>
      <c r="WMM33" s="27"/>
      <c r="WMN33" s="27"/>
      <c r="WMO33" s="27"/>
      <c r="WMP33" s="27"/>
      <c r="WMQ33" s="27"/>
      <c r="WMR33" s="28"/>
      <c r="WMS33" s="17"/>
      <c r="WMT33" s="27"/>
      <c r="WMU33" s="27"/>
      <c r="WMV33" s="27"/>
      <c r="WMW33" s="27"/>
      <c r="WMX33" s="27"/>
      <c r="WMY33" s="27"/>
      <c r="WMZ33" s="28"/>
      <c r="WNA33" s="17"/>
      <c r="WNB33" s="27"/>
      <c r="WNC33" s="27"/>
      <c r="WND33" s="27"/>
      <c r="WNE33" s="27"/>
      <c r="WNF33" s="27"/>
      <c r="WNG33" s="27"/>
      <c r="WNH33" s="28"/>
      <c r="WNI33" s="17"/>
      <c r="WNJ33" s="27"/>
      <c r="WNK33" s="27"/>
      <c r="WNL33" s="27"/>
      <c r="WNM33" s="27"/>
      <c r="WNN33" s="27"/>
      <c r="WNO33" s="27"/>
      <c r="WNP33" s="28"/>
      <c r="WNQ33" s="17"/>
      <c r="WNR33" s="27"/>
      <c r="WNS33" s="27"/>
      <c r="WNT33" s="27"/>
      <c r="WNU33" s="27"/>
      <c r="WNV33" s="27"/>
      <c r="WNW33" s="27"/>
      <c r="WNX33" s="28"/>
      <c r="WNY33" s="17"/>
      <c r="WNZ33" s="27"/>
      <c r="WOA33" s="27"/>
      <c r="WOB33" s="27"/>
      <c r="WOC33" s="27"/>
      <c r="WOD33" s="27"/>
      <c r="WOE33" s="27"/>
      <c r="WOF33" s="28"/>
      <c r="WOG33" s="17"/>
      <c r="WOH33" s="27"/>
      <c r="WOI33" s="27"/>
      <c r="WOJ33" s="27"/>
      <c r="WOK33" s="27"/>
      <c r="WOL33" s="27"/>
      <c r="WOM33" s="27"/>
      <c r="WON33" s="28"/>
      <c r="WOO33" s="17"/>
      <c r="WOP33" s="27"/>
      <c r="WOQ33" s="27"/>
      <c r="WOR33" s="27"/>
      <c r="WOS33" s="27"/>
      <c r="WOT33" s="27"/>
      <c r="WOU33" s="27"/>
      <c r="WOV33" s="28"/>
      <c r="WOW33" s="17"/>
      <c r="WOX33" s="27"/>
      <c r="WOY33" s="27"/>
      <c r="WOZ33" s="27"/>
      <c r="WPA33" s="27"/>
      <c r="WPB33" s="27"/>
      <c r="WPC33" s="27"/>
      <c r="WPD33" s="28"/>
      <c r="WPE33" s="17"/>
      <c r="WPF33" s="27"/>
      <c r="WPG33" s="27"/>
      <c r="WPH33" s="27"/>
      <c r="WPI33" s="27"/>
      <c r="WPJ33" s="27"/>
      <c r="WPK33" s="27"/>
      <c r="WPL33" s="28"/>
      <c r="WPM33" s="17"/>
      <c r="WPN33" s="27"/>
      <c r="WPO33" s="27"/>
      <c r="WPP33" s="27"/>
      <c r="WPQ33" s="27"/>
      <c r="WPR33" s="27"/>
      <c r="WPS33" s="27"/>
      <c r="WPT33" s="28"/>
      <c r="WPU33" s="17"/>
      <c r="WPV33" s="27"/>
      <c r="WPW33" s="27"/>
      <c r="WPX33" s="27"/>
      <c r="WPY33" s="27"/>
      <c r="WPZ33" s="27"/>
      <c r="WQA33" s="27"/>
      <c r="WQB33" s="28"/>
      <c r="WQC33" s="17"/>
      <c r="WQD33" s="27"/>
      <c r="WQE33" s="27"/>
      <c r="WQF33" s="27"/>
      <c r="WQG33" s="27"/>
      <c r="WQH33" s="27"/>
      <c r="WQI33" s="27"/>
      <c r="WQJ33" s="28"/>
      <c r="WQK33" s="17"/>
      <c r="WQL33" s="27"/>
      <c r="WQM33" s="27"/>
      <c r="WQN33" s="27"/>
      <c r="WQO33" s="27"/>
      <c r="WQP33" s="27"/>
      <c r="WQQ33" s="27"/>
      <c r="WQR33" s="28"/>
      <c r="WQS33" s="17"/>
      <c r="WQT33" s="27"/>
      <c r="WQU33" s="27"/>
      <c r="WQV33" s="27"/>
      <c r="WQW33" s="27"/>
      <c r="WQX33" s="27"/>
      <c r="WQY33" s="27"/>
      <c r="WQZ33" s="28"/>
      <c r="WRA33" s="17"/>
      <c r="WRB33" s="27"/>
      <c r="WRC33" s="27"/>
      <c r="WRD33" s="27"/>
      <c r="WRE33" s="27"/>
      <c r="WRF33" s="27"/>
      <c r="WRG33" s="27"/>
      <c r="WRH33" s="28"/>
      <c r="WRI33" s="17"/>
      <c r="WRJ33" s="27"/>
      <c r="WRK33" s="27"/>
      <c r="WRL33" s="27"/>
      <c r="WRM33" s="27"/>
      <c r="WRN33" s="27"/>
      <c r="WRO33" s="27"/>
      <c r="WRP33" s="28"/>
      <c r="WRQ33" s="17"/>
      <c r="WRR33" s="27"/>
      <c r="WRS33" s="27"/>
      <c r="WRT33" s="27"/>
      <c r="WRU33" s="27"/>
      <c r="WRV33" s="27"/>
      <c r="WRW33" s="27"/>
      <c r="WRX33" s="28"/>
      <c r="WRY33" s="17"/>
      <c r="WRZ33" s="27"/>
      <c r="WSA33" s="27"/>
      <c r="WSB33" s="27"/>
      <c r="WSC33" s="27"/>
      <c r="WSD33" s="27"/>
      <c r="WSE33" s="27"/>
      <c r="WSF33" s="28"/>
      <c r="WSG33" s="17"/>
      <c r="WSH33" s="27"/>
      <c r="WSI33" s="27"/>
      <c r="WSJ33" s="27"/>
      <c r="WSK33" s="27"/>
      <c r="WSL33" s="27"/>
      <c r="WSM33" s="27"/>
      <c r="WSN33" s="28"/>
      <c r="WSO33" s="17"/>
      <c r="WSP33" s="27"/>
      <c r="WSQ33" s="27"/>
      <c r="WSR33" s="27"/>
      <c r="WSS33" s="27"/>
      <c r="WST33" s="27"/>
      <c r="WSU33" s="27"/>
      <c r="WSV33" s="28"/>
      <c r="WSW33" s="17"/>
      <c r="WSX33" s="27"/>
      <c r="WSY33" s="27"/>
      <c r="WSZ33" s="27"/>
      <c r="WTA33" s="27"/>
      <c r="WTB33" s="27"/>
      <c r="WTC33" s="27"/>
      <c r="WTD33" s="28"/>
      <c r="WTE33" s="17"/>
      <c r="WTF33" s="27"/>
      <c r="WTG33" s="27"/>
      <c r="WTH33" s="27"/>
      <c r="WTI33" s="27"/>
      <c r="WTJ33" s="27"/>
      <c r="WTK33" s="27"/>
      <c r="WTL33" s="28"/>
      <c r="WTM33" s="17"/>
      <c r="WTN33" s="27"/>
      <c r="WTO33" s="27"/>
      <c r="WTP33" s="27"/>
      <c r="WTQ33" s="27"/>
      <c r="WTR33" s="27"/>
      <c r="WTS33" s="27"/>
      <c r="WTT33" s="28"/>
      <c r="WTU33" s="17"/>
      <c r="WTV33" s="27"/>
      <c r="WTW33" s="27"/>
      <c r="WTX33" s="27"/>
      <c r="WTY33" s="27"/>
      <c r="WTZ33" s="27"/>
      <c r="WUA33" s="27"/>
      <c r="WUB33" s="28"/>
      <c r="WUC33" s="17"/>
      <c r="WUD33" s="27"/>
      <c r="WUE33" s="27"/>
      <c r="WUF33" s="27"/>
      <c r="WUG33" s="27"/>
      <c r="WUH33" s="27"/>
      <c r="WUI33" s="27"/>
      <c r="WUJ33" s="28"/>
      <c r="WUK33" s="17"/>
      <c r="WUL33" s="27"/>
      <c r="WUM33" s="27"/>
      <c r="WUN33" s="27"/>
      <c r="WUO33" s="27"/>
      <c r="WUP33" s="27"/>
      <c r="WUQ33" s="27"/>
      <c r="WUR33" s="28"/>
      <c r="WUS33" s="17"/>
      <c r="WUT33" s="27"/>
      <c r="WUU33" s="27"/>
      <c r="WUV33" s="27"/>
      <c r="WUW33" s="27"/>
      <c r="WUX33" s="27"/>
      <c r="WUY33" s="27"/>
      <c r="WUZ33" s="28"/>
      <c r="WVA33" s="17"/>
      <c r="WVB33" s="27"/>
      <c r="WVC33" s="27"/>
      <c r="WVD33" s="27"/>
      <c r="WVE33" s="27"/>
      <c r="WVF33" s="27"/>
      <c r="WVG33" s="27"/>
      <c r="WVH33" s="28"/>
      <c r="WVI33" s="17"/>
      <c r="WVJ33" s="27"/>
      <c r="WVK33" s="27"/>
      <c r="WVL33" s="27"/>
      <c r="WVM33" s="27"/>
      <c r="WVN33" s="27"/>
      <c r="WVO33" s="27"/>
      <c r="WVP33" s="28"/>
      <c r="WVQ33" s="17"/>
      <c r="WVR33" s="27"/>
      <c r="WVS33" s="27"/>
      <c r="WVT33" s="27"/>
      <c r="WVU33" s="27"/>
      <c r="WVV33" s="27"/>
      <c r="WVW33" s="27"/>
      <c r="WVX33" s="28"/>
      <c r="WVY33" s="17"/>
      <c r="WVZ33" s="27"/>
      <c r="WWA33" s="27"/>
      <c r="WWB33" s="27"/>
      <c r="WWC33" s="27"/>
      <c r="WWD33" s="27"/>
      <c r="WWE33" s="27"/>
      <c r="WWF33" s="28"/>
      <c r="WWG33" s="17"/>
      <c r="WWH33" s="27"/>
      <c r="WWI33" s="27"/>
      <c r="WWJ33" s="27"/>
      <c r="WWK33" s="27"/>
      <c r="WWL33" s="27"/>
      <c r="WWM33" s="27"/>
      <c r="WWN33" s="28"/>
      <c r="WWO33" s="17"/>
      <c r="WWP33" s="27"/>
      <c r="WWQ33" s="27"/>
      <c r="WWR33" s="27"/>
      <c r="WWS33" s="27"/>
      <c r="WWT33" s="27"/>
      <c r="WWU33" s="27"/>
      <c r="WWV33" s="28"/>
      <c r="WWW33" s="17"/>
      <c r="WWX33" s="27"/>
      <c r="WWY33" s="27"/>
      <c r="WWZ33" s="27"/>
      <c r="WXA33" s="27"/>
      <c r="WXB33" s="27"/>
      <c r="WXC33" s="27"/>
      <c r="WXD33" s="28"/>
      <c r="WXE33" s="17"/>
      <c r="WXF33" s="27"/>
      <c r="WXG33" s="27"/>
      <c r="WXH33" s="27"/>
      <c r="WXI33" s="27"/>
      <c r="WXJ33" s="27"/>
      <c r="WXK33" s="27"/>
      <c r="WXL33" s="28"/>
      <c r="WXM33" s="17"/>
      <c r="WXN33" s="27"/>
      <c r="WXO33" s="27"/>
      <c r="WXP33" s="27"/>
      <c r="WXQ33" s="27"/>
      <c r="WXR33" s="27"/>
      <c r="WXS33" s="27"/>
      <c r="WXT33" s="28"/>
      <c r="WXU33" s="17"/>
      <c r="WXV33" s="27"/>
      <c r="WXW33" s="27"/>
      <c r="WXX33" s="27"/>
      <c r="WXY33" s="27"/>
      <c r="WXZ33" s="27"/>
      <c r="WYA33" s="27"/>
      <c r="WYB33" s="28"/>
      <c r="WYC33" s="17"/>
      <c r="WYD33" s="27"/>
      <c r="WYE33" s="27"/>
      <c r="WYF33" s="27"/>
      <c r="WYG33" s="27"/>
      <c r="WYH33" s="27"/>
      <c r="WYI33" s="27"/>
      <c r="WYJ33" s="28"/>
      <c r="WYK33" s="17"/>
      <c r="WYL33" s="27"/>
      <c r="WYM33" s="27"/>
      <c r="WYN33" s="27"/>
      <c r="WYO33" s="27"/>
      <c r="WYP33" s="27"/>
      <c r="WYQ33" s="27"/>
      <c r="WYR33" s="28"/>
      <c r="WYS33" s="17"/>
      <c r="WYT33" s="27"/>
      <c r="WYU33" s="27"/>
      <c r="WYV33" s="27"/>
      <c r="WYW33" s="27"/>
      <c r="WYX33" s="27"/>
      <c r="WYY33" s="27"/>
      <c r="WYZ33" s="28"/>
      <c r="WZA33" s="17"/>
      <c r="WZB33" s="27"/>
      <c r="WZC33" s="27"/>
      <c r="WZD33" s="27"/>
      <c r="WZE33" s="27"/>
      <c r="WZF33" s="27"/>
      <c r="WZG33" s="27"/>
      <c r="WZH33" s="28"/>
      <c r="WZI33" s="17"/>
      <c r="WZJ33" s="27"/>
      <c r="WZK33" s="27"/>
      <c r="WZL33" s="27"/>
      <c r="WZM33" s="27"/>
      <c r="WZN33" s="27"/>
      <c r="WZO33" s="27"/>
      <c r="WZP33" s="28"/>
      <c r="WZQ33" s="17"/>
      <c r="WZR33" s="27"/>
      <c r="WZS33" s="27"/>
      <c r="WZT33" s="27"/>
      <c r="WZU33" s="27"/>
      <c r="WZV33" s="27"/>
      <c r="WZW33" s="27"/>
      <c r="WZX33" s="28"/>
      <c r="WZY33" s="17"/>
      <c r="WZZ33" s="27"/>
      <c r="XAA33" s="27"/>
      <c r="XAB33" s="27"/>
      <c r="XAC33" s="27"/>
      <c r="XAD33" s="27"/>
      <c r="XAE33" s="27"/>
      <c r="XAF33" s="28"/>
      <c r="XAG33" s="17"/>
      <c r="XAH33" s="27"/>
      <c r="XAI33" s="27"/>
      <c r="XAJ33" s="27"/>
      <c r="XAK33" s="27"/>
      <c r="XAL33" s="27"/>
      <c r="XAM33" s="27"/>
      <c r="XAN33" s="28"/>
      <c r="XAO33" s="17"/>
      <c r="XAP33" s="27"/>
      <c r="XAQ33" s="27"/>
      <c r="XAR33" s="27"/>
      <c r="XAS33" s="27"/>
      <c r="XAT33" s="27"/>
      <c r="XAU33" s="27"/>
      <c r="XAV33" s="28"/>
      <c r="XAW33" s="17"/>
      <c r="XAX33" s="27"/>
      <c r="XAY33" s="27"/>
      <c r="XAZ33" s="27"/>
      <c r="XBA33" s="27"/>
      <c r="XBB33" s="27"/>
      <c r="XBC33" s="27"/>
      <c r="XBD33" s="28"/>
      <c r="XBE33" s="17"/>
      <c r="XBF33" s="27"/>
      <c r="XBG33" s="27"/>
      <c r="XBH33" s="27"/>
      <c r="XBI33" s="27"/>
      <c r="XBJ33" s="27"/>
      <c r="XBK33" s="27"/>
      <c r="XBL33" s="28"/>
      <c r="XBM33" s="17"/>
      <c r="XBN33" s="27"/>
      <c r="XBO33" s="27"/>
      <c r="XBP33" s="27"/>
      <c r="XBQ33" s="27"/>
      <c r="XBR33" s="27"/>
      <c r="XBS33" s="27"/>
      <c r="XBT33" s="28"/>
      <c r="XBU33" s="17"/>
      <c r="XBV33" s="27"/>
      <c r="XBW33" s="27"/>
      <c r="XBX33" s="27"/>
      <c r="XBY33" s="27"/>
      <c r="XBZ33" s="27"/>
      <c r="XCA33" s="27"/>
      <c r="XCB33" s="28"/>
      <c r="XCC33" s="17"/>
      <c r="XCD33" s="27"/>
      <c r="XCE33" s="27"/>
      <c r="XCF33" s="27"/>
      <c r="XCG33" s="27"/>
      <c r="XCH33" s="27"/>
      <c r="XCI33" s="27"/>
      <c r="XCJ33" s="28"/>
      <c r="XCK33" s="17"/>
      <c r="XCL33" s="27"/>
      <c r="XCM33" s="27"/>
      <c r="XCN33" s="27"/>
      <c r="XCO33" s="27"/>
      <c r="XCP33" s="27"/>
      <c r="XCQ33" s="27"/>
      <c r="XCR33" s="28"/>
      <c r="XCS33" s="17"/>
      <c r="XCT33" s="27"/>
      <c r="XCU33" s="27"/>
      <c r="XCV33" s="27"/>
      <c r="XCW33" s="27"/>
      <c r="XCX33" s="27"/>
      <c r="XCY33" s="27"/>
      <c r="XCZ33" s="28"/>
      <c r="XDA33" s="17"/>
      <c r="XDB33" s="27"/>
      <c r="XDC33" s="27"/>
      <c r="XDD33" s="27"/>
      <c r="XDE33" s="27"/>
      <c r="XDF33" s="27"/>
      <c r="XDG33" s="27"/>
      <c r="XDH33" s="28"/>
      <c r="XDI33" s="17"/>
      <c r="XDJ33" s="27"/>
      <c r="XDK33" s="27"/>
      <c r="XDL33" s="27"/>
      <c r="XDM33" s="27"/>
      <c r="XDN33" s="27"/>
      <c r="XDO33" s="27"/>
      <c r="XDP33" s="28"/>
      <c r="XDQ33" s="17"/>
      <c r="XDR33" s="27"/>
      <c r="XDS33" s="27"/>
      <c r="XDT33" s="27"/>
      <c r="XDU33" s="27"/>
      <c r="XDV33" s="27"/>
      <c r="XDW33" s="27"/>
      <c r="XDX33" s="28"/>
      <c r="XDY33" s="17"/>
      <c r="XDZ33" s="27"/>
      <c r="XEA33" s="27"/>
      <c r="XEB33" s="27"/>
      <c r="XEC33" s="27"/>
      <c r="XED33" s="27"/>
      <c r="XEE33" s="27"/>
      <c r="XEF33" s="28"/>
      <c r="XEG33" s="17"/>
      <c r="XEH33" s="27"/>
      <c r="XEI33" s="27"/>
      <c r="XEJ33" s="27"/>
      <c r="XEK33" s="27"/>
      <c r="XEL33" s="27"/>
      <c r="XEM33" s="27"/>
      <c r="XEN33" s="28"/>
      <c r="XEO33" s="17"/>
      <c r="XEP33" s="27"/>
      <c r="XEQ33" s="27"/>
      <c r="XER33" s="27"/>
      <c r="XES33" s="27"/>
      <c r="XET33" s="27"/>
      <c r="XEU33" s="27"/>
    </row>
    <row r="34" spans="2:16375" s="2" customFormat="1" ht="15.75" thickTop="1">
      <c r="B34" s="61"/>
      <c r="C34" s="17"/>
      <c r="D34" s="32"/>
      <c r="E34" s="84"/>
      <c r="F34" s="32"/>
      <c r="G34" s="32"/>
      <c r="H34" s="6"/>
      <c r="I34" s="33"/>
      <c r="J34" s="17"/>
      <c r="K34" s="17"/>
      <c r="L34" s="17"/>
      <c r="M34" s="17"/>
      <c r="N34" s="27"/>
      <c r="O34" s="27"/>
      <c r="P34" s="28"/>
      <c r="Q34" s="17"/>
      <c r="R34" s="27"/>
      <c r="S34" s="27"/>
      <c r="T34" s="27"/>
      <c r="U34" s="27"/>
      <c r="V34" s="27"/>
      <c r="W34" s="27"/>
      <c r="X34" s="28"/>
      <c r="Y34" s="17"/>
      <c r="Z34" s="27"/>
      <c r="AA34" s="27"/>
      <c r="AB34" s="27"/>
      <c r="AC34" s="27"/>
      <c r="AD34" s="27"/>
      <c r="AE34" s="27"/>
      <c r="AF34" s="28"/>
      <c r="AG34" s="17"/>
      <c r="AH34" s="27"/>
      <c r="AI34" s="27"/>
      <c r="AJ34" s="27"/>
      <c r="AK34" s="27"/>
      <c r="AL34" s="27"/>
      <c r="AM34" s="27"/>
      <c r="AN34" s="28"/>
      <c r="AO34" s="17"/>
      <c r="AP34" s="27"/>
      <c r="AQ34" s="27"/>
      <c r="AR34" s="27"/>
      <c r="AS34" s="27"/>
      <c r="AT34" s="27"/>
      <c r="AU34" s="27"/>
      <c r="AV34" s="28"/>
      <c r="AW34" s="17"/>
      <c r="AX34" s="27"/>
      <c r="AY34" s="27"/>
      <c r="AZ34" s="27"/>
      <c r="BA34" s="27"/>
      <c r="BB34" s="27"/>
      <c r="BC34" s="27"/>
      <c r="BD34" s="28"/>
      <c r="BE34" s="17"/>
      <c r="BF34" s="27"/>
      <c r="BG34" s="27"/>
      <c r="BH34" s="27"/>
      <c r="BI34" s="27"/>
      <c r="BJ34" s="27"/>
      <c r="BK34" s="27"/>
      <c r="BL34" s="28"/>
      <c r="BM34" s="17"/>
      <c r="BN34" s="27"/>
      <c r="BO34" s="27"/>
      <c r="BP34" s="27"/>
      <c r="BQ34" s="27"/>
      <c r="BR34" s="27"/>
      <c r="BS34" s="27"/>
      <c r="BT34" s="28"/>
      <c r="BU34" s="17"/>
      <c r="BV34" s="27"/>
      <c r="BW34" s="27"/>
      <c r="BX34" s="27"/>
      <c r="BY34" s="27"/>
      <c r="BZ34" s="27"/>
      <c r="CA34" s="27"/>
      <c r="CB34" s="28"/>
      <c r="CC34" s="17"/>
      <c r="CD34" s="27"/>
      <c r="CE34" s="27"/>
      <c r="CF34" s="27"/>
      <c r="CG34" s="27"/>
      <c r="CH34" s="27"/>
      <c r="CI34" s="27"/>
      <c r="CJ34" s="28"/>
      <c r="CK34" s="17"/>
      <c r="CL34" s="27"/>
      <c r="CM34" s="27"/>
      <c r="CN34" s="27"/>
      <c r="CO34" s="27"/>
      <c r="CP34" s="27"/>
      <c r="CQ34" s="27"/>
      <c r="CR34" s="28"/>
      <c r="CS34" s="17"/>
      <c r="CT34" s="27"/>
      <c r="CU34" s="27"/>
      <c r="CV34" s="27"/>
      <c r="CW34" s="27"/>
      <c r="CX34" s="27"/>
      <c r="CY34" s="27"/>
      <c r="CZ34" s="28"/>
      <c r="DA34" s="17"/>
      <c r="DB34" s="27"/>
      <c r="DC34" s="27"/>
      <c r="DD34" s="27"/>
      <c r="DE34" s="27"/>
      <c r="DF34" s="27"/>
      <c r="DG34" s="27"/>
      <c r="DH34" s="28"/>
      <c r="DI34" s="17"/>
      <c r="DJ34" s="27"/>
      <c r="DK34" s="27"/>
      <c r="DL34" s="27"/>
      <c r="DM34" s="27"/>
      <c r="DN34" s="27"/>
      <c r="DO34" s="27"/>
      <c r="DP34" s="28"/>
      <c r="DQ34" s="17"/>
      <c r="DR34" s="27"/>
      <c r="DS34" s="27"/>
      <c r="DT34" s="27"/>
      <c r="DU34" s="27"/>
      <c r="DV34" s="27"/>
      <c r="DW34" s="27"/>
      <c r="DX34" s="28"/>
      <c r="DY34" s="17"/>
      <c r="DZ34" s="27"/>
      <c r="EA34" s="27"/>
      <c r="EB34" s="27"/>
      <c r="EC34" s="27"/>
      <c r="ED34" s="27"/>
      <c r="EE34" s="27"/>
      <c r="EF34" s="28"/>
      <c r="EG34" s="17"/>
      <c r="EH34" s="27"/>
      <c r="EI34" s="27"/>
      <c r="EJ34" s="27"/>
      <c r="EK34" s="27"/>
      <c r="EL34" s="27"/>
      <c r="EM34" s="27"/>
      <c r="EN34" s="28"/>
      <c r="EO34" s="17"/>
      <c r="EP34" s="27"/>
      <c r="EQ34" s="27"/>
      <c r="ER34" s="27"/>
      <c r="ES34" s="27"/>
      <c r="ET34" s="27"/>
      <c r="EU34" s="27"/>
      <c r="EV34" s="28"/>
      <c r="EW34" s="17"/>
      <c r="EX34" s="27"/>
      <c r="EY34" s="27"/>
      <c r="EZ34" s="27"/>
      <c r="FA34" s="27"/>
      <c r="FB34" s="27"/>
      <c r="FC34" s="27"/>
      <c r="FD34" s="28"/>
      <c r="FE34" s="17"/>
      <c r="FF34" s="27"/>
      <c r="FG34" s="27"/>
      <c r="FH34" s="27"/>
      <c r="FI34" s="27"/>
      <c r="FJ34" s="27"/>
      <c r="FK34" s="27"/>
      <c r="FL34" s="28"/>
      <c r="FM34" s="17"/>
      <c r="FN34" s="27"/>
      <c r="FO34" s="27"/>
      <c r="FP34" s="27"/>
      <c r="FQ34" s="27"/>
      <c r="FR34" s="27"/>
      <c r="FS34" s="27"/>
      <c r="FT34" s="28"/>
      <c r="FU34" s="17"/>
      <c r="FV34" s="27"/>
      <c r="FW34" s="27"/>
      <c r="FX34" s="27"/>
      <c r="FY34" s="27"/>
      <c r="FZ34" s="27"/>
      <c r="GA34" s="27"/>
      <c r="GB34" s="28"/>
      <c r="GC34" s="17"/>
      <c r="GD34" s="27"/>
      <c r="GE34" s="27"/>
      <c r="GF34" s="27"/>
      <c r="GG34" s="27"/>
      <c r="GH34" s="27"/>
      <c r="GI34" s="27"/>
      <c r="GJ34" s="28"/>
      <c r="GK34" s="17"/>
      <c r="GL34" s="27"/>
      <c r="GM34" s="27"/>
      <c r="GN34" s="27"/>
      <c r="GO34" s="27"/>
      <c r="GP34" s="27"/>
      <c r="GQ34" s="27"/>
      <c r="GR34" s="28"/>
      <c r="GS34" s="17"/>
      <c r="GT34" s="27"/>
      <c r="GU34" s="27"/>
      <c r="GV34" s="27"/>
      <c r="GW34" s="27"/>
      <c r="GX34" s="27"/>
      <c r="GY34" s="27"/>
      <c r="GZ34" s="28"/>
      <c r="HA34" s="17"/>
      <c r="HB34" s="27"/>
      <c r="HC34" s="27"/>
      <c r="HD34" s="27"/>
      <c r="HE34" s="27"/>
      <c r="HF34" s="27"/>
      <c r="HG34" s="27"/>
      <c r="HH34" s="28"/>
      <c r="HI34" s="17"/>
      <c r="HJ34" s="27"/>
      <c r="HK34" s="27"/>
      <c r="HL34" s="27"/>
      <c r="HM34" s="27"/>
      <c r="HN34" s="27"/>
      <c r="HO34" s="27"/>
      <c r="HP34" s="28"/>
      <c r="HQ34" s="17"/>
      <c r="HR34" s="27"/>
      <c r="HS34" s="27"/>
      <c r="HT34" s="27"/>
      <c r="HU34" s="27"/>
      <c r="HV34" s="27"/>
      <c r="HW34" s="27"/>
      <c r="HX34" s="28"/>
      <c r="HY34" s="17"/>
      <c r="HZ34" s="27"/>
      <c r="IA34" s="27"/>
      <c r="IB34" s="27"/>
      <c r="IC34" s="27"/>
      <c r="ID34" s="27"/>
      <c r="IE34" s="27"/>
      <c r="IF34" s="28"/>
      <c r="IG34" s="17"/>
      <c r="IH34" s="27"/>
      <c r="II34" s="27"/>
      <c r="IJ34" s="27"/>
      <c r="IK34" s="27"/>
      <c r="IL34" s="27"/>
      <c r="IM34" s="27"/>
      <c r="IN34" s="28"/>
      <c r="IO34" s="17"/>
      <c r="IP34" s="27"/>
      <c r="IQ34" s="27"/>
      <c r="IR34" s="27"/>
      <c r="IS34" s="27"/>
      <c r="IT34" s="27"/>
      <c r="IU34" s="27"/>
      <c r="IV34" s="28"/>
      <c r="IW34" s="17"/>
      <c r="IX34" s="27"/>
      <c r="IY34" s="27"/>
      <c r="IZ34" s="27"/>
      <c r="JA34" s="27"/>
      <c r="JB34" s="27"/>
      <c r="JC34" s="27"/>
      <c r="JD34" s="28"/>
      <c r="JE34" s="17"/>
      <c r="JF34" s="27"/>
      <c r="JG34" s="27"/>
      <c r="JH34" s="27"/>
      <c r="JI34" s="27"/>
      <c r="JJ34" s="27"/>
      <c r="JK34" s="27"/>
      <c r="JL34" s="28"/>
      <c r="JM34" s="17"/>
      <c r="JN34" s="27"/>
      <c r="JO34" s="27"/>
      <c r="JP34" s="27"/>
      <c r="JQ34" s="27"/>
      <c r="JR34" s="27"/>
      <c r="JS34" s="27"/>
      <c r="JT34" s="28"/>
      <c r="JU34" s="17"/>
      <c r="JV34" s="27"/>
      <c r="JW34" s="27"/>
      <c r="JX34" s="27"/>
      <c r="JY34" s="27"/>
      <c r="JZ34" s="27"/>
      <c r="KA34" s="27"/>
      <c r="KB34" s="28"/>
      <c r="KC34" s="17"/>
      <c r="KD34" s="27"/>
      <c r="KE34" s="27"/>
      <c r="KF34" s="27"/>
      <c r="KG34" s="27"/>
      <c r="KH34" s="27"/>
      <c r="KI34" s="27"/>
      <c r="KJ34" s="28"/>
      <c r="KK34" s="17"/>
      <c r="KL34" s="27"/>
      <c r="KM34" s="27"/>
      <c r="KN34" s="27"/>
      <c r="KO34" s="27"/>
      <c r="KP34" s="27"/>
      <c r="KQ34" s="27"/>
      <c r="KR34" s="28"/>
      <c r="KS34" s="17"/>
      <c r="KT34" s="27"/>
      <c r="KU34" s="27"/>
      <c r="KV34" s="27"/>
      <c r="KW34" s="27"/>
      <c r="KX34" s="27"/>
      <c r="KY34" s="27"/>
      <c r="KZ34" s="28"/>
      <c r="LA34" s="17"/>
      <c r="LB34" s="27"/>
      <c r="LC34" s="27"/>
      <c r="LD34" s="27"/>
      <c r="LE34" s="27"/>
      <c r="LF34" s="27"/>
      <c r="LG34" s="27"/>
      <c r="LH34" s="28"/>
      <c r="LI34" s="17"/>
      <c r="LJ34" s="27"/>
      <c r="LK34" s="27"/>
      <c r="LL34" s="27"/>
      <c r="LM34" s="27"/>
      <c r="LN34" s="27"/>
      <c r="LO34" s="27"/>
      <c r="LP34" s="28"/>
      <c r="LQ34" s="17"/>
      <c r="LR34" s="27"/>
      <c r="LS34" s="27"/>
      <c r="LT34" s="27"/>
      <c r="LU34" s="27"/>
      <c r="LV34" s="27"/>
      <c r="LW34" s="27"/>
      <c r="LX34" s="28"/>
      <c r="LY34" s="17"/>
      <c r="LZ34" s="27"/>
      <c r="MA34" s="27"/>
      <c r="MB34" s="27"/>
      <c r="MC34" s="27"/>
      <c r="MD34" s="27"/>
      <c r="ME34" s="27"/>
      <c r="MF34" s="28"/>
      <c r="MG34" s="17"/>
      <c r="MH34" s="27"/>
      <c r="MI34" s="27"/>
      <c r="MJ34" s="27"/>
      <c r="MK34" s="27"/>
      <c r="ML34" s="27"/>
      <c r="MM34" s="27"/>
      <c r="MN34" s="28"/>
      <c r="MO34" s="17"/>
      <c r="MP34" s="27"/>
      <c r="MQ34" s="27"/>
      <c r="MR34" s="27"/>
      <c r="MS34" s="27"/>
      <c r="MT34" s="27"/>
      <c r="MU34" s="27"/>
      <c r="MV34" s="28"/>
      <c r="MW34" s="17"/>
      <c r="MX34" s="27"/>
      <c r="MY34" s="27"/>
      <c r="MZ34" s="27"/>
      <c r="NA34" s="27"/>
      <c r="NB34" s="27"/>
      <c r="NC34" s="27"/>
      <c r="ND34" s="28"/>
      <c r="NE34" s="17"/>
      <c r="NF34" s="27"/>
      <c r="NG34" s="27"/>
      <c r="NH34" s="27"/>
      <c r="NI34" s="27"/>
      <c r="NJ34" s="27"/>
      <c r="NK34" s="27"/>
      <c r="NL34" s="28"/>
      <c r="NM34" s="17"/>
      <c r="NN34" s="27"/>
      <c r="NO34" s="27"/>
      <c r="NP34" s="27"/>
      <c r="NQ34" s="27"/>
      <c r="NR34" s="27"/>
      <c r="NS34" s="27"/>
      <c r="NT34" s="28"/>
      <c r="NU34" s="17"/>
      <c r="NV34" s="27"/>
      <c r="NW34" s="27"/>
      <c r="NX34" s="27"/>
      <c r="NY34" s="27"/>
      <c r="NZ34" s="27"/>
      <c r="OA34" s="27"/>
      <c r="OB34" s="28"/>
      <c r="OC34" s="17"/>
      <c r="OD34" s="27"/>
      <c r="OE34" s="27"/>
      <c r="OF34" s="27"/>
      <c r="OG34" s="27"/>
      <c r="OH34" s="27"/>
      <c r="OI34" s="27"/>
      <c r="OJ34" s="28"/>
      <c r="OK34" s="17"/>
      <c r="OL34" s="27"/>
      <c r="OM34" s="27"/>
      <c r="ON34" s="27"/>
      <c r="OO34" s="27"/>
      <c r="OP34" s="27"/>
      <c r="OQ34" s="27"/>
      <c r="OR34" s="28"/>
      <c r="OS34" s="17"/>
      <c r="OT34" s="27"/>
      <c r="OU34" s="27"/>
      <c r="OV34" s="27"/>
      <c r="OW34" s="27"/>
      <c r="OX34" s="27"/>
      <c r="OY34" s="27"/>
      <c r="OZ34" s="28"/>
      <c r="PA34" s="17"/>
      <c r="PB34" s="27"/>
      <c r="PC34" s="27"/>
      <c r="PD34" s="27"/>
      <c r="PE34" s="27"/>
      <c r="PF34" s="27"/>
      <c r="PG34" s="27"/>
      <c r="PH34" s="28"/>
      <c r="PI34" s="17"/>
      <c r="PJ34" s="27"/>
      <c r="PK34" s="27"/>
      <c r="PL34" s="27"/>
      <c r="PM34" s="27"/>
      <c r="PN34" s="27"/>
      <c r="PO34" s="27"/>
      <c r="PP34" s="28"/>
      <c r="PQ34" s="17"/>
      <c r="PR34" s="27"/>
      <c r="PS34" s="27"/>
      <c r="PT34" s="27"/>
      <c r="PU34" s="27"/>
      <c r="PV34" s="27"/>
      <c r="PW34" s="27"/>
      <c r="PX34" s="28"/>
      <c r="PY34" s="17"/>
      <c r="PZ34" s="27"/>
      <c r="QA34" s="27"/>
      <c r="QB34" s="27"/>
      <c r="QC34" s="27"/>
      <c r="QD34" s="27"/>
      <c r="QE34" s="27"/>
      <c r="QF34" s="28"/>
      <c r="QG34" s="17"/>
      <c r="QH34" s="27"/>
      <c r="QI34" s="27"/>
      <c r="QJ34" s="27"/>
      <c r="QK34" s="27"/>
      <c r="QL34" s="27"/>
      <c r="QM34" s="27"/>
      <c r="QN34" s="28"/>
      <c r="QO34" s="17"/>
      <c r="QP34" s="27"/>
      <c r="QQ34" s="27"/>
      <c r="QR34" s="27"/>
      <c r="QS34" s="27"/>
      <c r="QT34" s="27"/>
      <c r="QU34" s="27"/>
      <c r="QV34" s="28"/>
      <c r="QW34" s="17"/>
      <c r="QX34" s="27"/>
      <c r="QY34" s="27"/>
      <c r="QZ34" s="27"/>
      <c r="RA34" s="27"/>
      <c r="RB34" s="27"/>
      <c r="RC34" s="27"/>
      <c r="RD34" s="28"/>
      <c r="RE34" s="17"/>
      <c r="RF34" s="27"/>
      <c r="RG34" s="27"/>
      <c r="RH34" s="27"/>
      <c r="RI34" s="27"/>
      <c r="RJ34" s="27"/>
      <c r="RK34" s="27"/>
      <c r="RL34" s="28"/>
      <c r="RM34" s="17"/>
      <c r="RN34" s="27"/>
      <c r="RO34" s="27"/>
      <c r="RP34" s="27"/>
      <c r="RQ34" s="27"/>
      <c r="RR34" s="27"/>
      <c r="RS34" s="27"/>
      <c r="RT34" s="28"/>
      <c r="RU34" s="17"/>
      <c r="RV34" s="27"/>
      <c r="RW34" s="27"/>
      <c r="RX34" s="27"/>
      <c r="RY34" s="27"/>
      <c r="RZ34" s="27"/>
      <c r="SA34" s="27"/>
      <c r="SB34" s="28"/>
      <c r="SC34" s="17"/>
      <c r="SD34" s="27"/>
      <c r="SE34" s="27"/>
      <c r="SF34" s="27"/>
      <c r="SG34" s="27"/>
      <c r="SH34" s="27"/>
      <c r="SI34" s="27"/>
      <c r="SJ34" s="28"/>
      <c r="SK34" s="17"/>
      <c r="SL34" s="27"/>
      <c r="SM34" s="27"/>
      <c r="SN34" s="27"/>
      <c r="SO34" s="27"/>
      <c r="SP34" s="27"/>
      <c r="SQ34" s="27"/>
      <c r="SR34" s="28"/>
      <c r="SS34" s="17"/>
      <c r="ST34" s="27"/>
      <c r="SU34" s="27"/>
      <c r="SV34" s="27"/>
      <c r="SW34" s="27"/>
      <c r="SX34" s="27"/>
      <c r="SY34" s="27"/>
      <c r="SZ34" s="28"/>
      <c r="TA34" s="17"/>
      <c r="TB34" s="27"/>
      <c r="TC34" s="27"/>
      <c r="TD34" s="27"/>
      <c r="TE34" s="27"/>
      <c r="TF34" s="27"/>
      <c r="TG34" s="27"/>
      <c r="TH34" s="28"/>
      <c r="TI34" s="17"/>
      <c r="TJ34" s="27"/>
      <c r="TK34" s="27"/>
      <c r="TL34" s="27"/>
      <c r="TM34" s="27"/>
      <c r="TN34" s="27"/>
      <c r="TO34" s="27"/>
      <c r="TP34" s="28"/>
      <c r="TQ34" s="17"/>
      <c r="TR34" s="27"/>
      <c r="TS34" s="27"/>
      <c r="TT34" s="27"/>
      <c r="TU34" s="27"/>
      <c r="TV34" s="27"/>
      <c r="TW34" s="27"/>
      <c r="TX34" s="28"/>
      <c r="TY34" s="17"/>
      <c r="TZ34" s="27"/>
      <c r="UA34" s="27"/>
      <c r="UB34" s="27"/>
      <c r="UC34" s="27"/>
      <c r="UD34" s="27"/>
      <c r="UE34" s="27"/>
      <c r="UF34" s="28"/>
      <c r="UG34" s="17"/>
      <c r="UH34" s="27"/>
      <c r="UI34" s="27"/>
      <c r="UJ34" s="27"/>
      <c r="UK34" s="27"/>
      <c r="UL34" s="27"/>
      <c r="UM34" s="27"/>
      <c r="UN34" s="28"/>
      <c r="UO34" s="17"/>
      <c r="UP34" s="27"/>
      <c r="UQ34" s="27"/>
      <c r="UR34" s="27"/>
      <c r="US34" s="27"/>
      <c r="UT34" s="27"/>
      <c r="UU34" s="27"/>
      <c r="UV34" s="28"/>
      <c r="UW34" s="17"/>
      <c r="UX34" s="27"/>
      <c r="UY34" s="27"/>
      <c r="UZ34" s="27"/>
      <c r="VA34" s="27"/>
      <c r="VB34" s="27"/>
      <c r="VC34" s="27"/>
      <c r="VD34" s="28"/>
      <c r="VE34" s="17"/>
      <c r="VF34" s="27"/>
      <c r="VG34" s="27"/>
      <c r="VH34" s="27"/>
      <c r="VI34" s="27"/>
      <c r="VJ34" s="27"/>
      <c r="VK34" s="27"/>
      <c r="VL34" s="28"/>
      <c r="VM34" s="17"/>
      <c r="VN34" s="27"/>
      <c r="VO34" s="27"/>
      <c r="VP34" s="27"/>
      <c r="VQ34" s="27"/>
      <c r="VR34" s="27"/>
      <c r="VS34" s="27"/>
      <c r="VT34" s="28"/>
      <c r="VU34" s="17"/>
      <c r="VV34" s="27"/>
      <c r="VW34" s="27"/>
      <c r="VX34" s="27"/>
      <c r="VY34" s="27"/>
      <c r="VZ34" s="27"/>
      <c r="WA34" s="27"/>
      <c r="WB34" s="28"/>
      <c r="WC34" s="17"/>
      <c r="WD34" s="27"/>
      <c r="WE34" s="27"/>
      <c r="WF34" s="27"/>
      <c r="WG34" s="27"/>
      <c r="WH34" s="27"/>
      <c r="WI34" s="27"/>
      <c r="WJ34" s="28"/>
      <c r="WK34" s="17"/>
      <c r="WL34" s="27"/>
      <c r="WM34" s="27"/>
      <c r="WN34" s="27"/>
      <c r="WO34" s="27"/>
      <c r="WP34" s="27"/>
      <c r="WQ34" s="27"/>
      <c r="WR34" s="28"/>
      <c r="WS34" s="17"/>
      <c r="WT34" s="27"/>
      <c r="WU34" s="27"/>
      <c r="WV34" s="27"/>
      <c r="WW34" s="27"/>
      <c r="WX34" s="27"/>
      <c r="WY34" s="27"/>
      <c r="WZ34" s="28"/>
      <c r="XA34" s="17"/>
      <c r="XB34" s="27"/>
      <c r="XC34" s="27"/>
      <c r="XD34" s="27"/>
      <c r="XE34" s="27"/>
      <c r="XF34" s="27"/>
      <c r="XG34" s="27"/>
      <c r="XH34" s="28"/>
      <c r="XI34" s="17"/>
      <c r="XJ34" s="27"/>
      <c r="XK34" s="27"/>
      <c r="XL34" s="27"/>
      <c r="XM34" s="27"/>
      <c r="XN34" s="27"/>
      <c r="XO34" s="27"/>
      <c r="XP34" s="28"/>
      <c r="XQ34" s="17"/>
      <c r="XR34" s="27"/>
      <c r="XS34" s="27"/>
      <c r="XT34" s="27"/>
      <c r="XU34" s="27"/>
      <c r="XV34" s="27"/>
      <c r="XW34" s="27"/>
      <c r="XX34" s="28"/>
      <c r="XY34" s="17"/>
      <c r="XZ34" s="27"/>
      <c r="YA34" s="27"/>
      <c r="YB34" s="27"/>
      <c r="YC34" s="27"/>
      <c r="YD34" s="27"/>
      <c r="YE34" s="27"/>
      <c r="YF34" s="28"/>
      <c r="YG34" s="17"/>
      <c r="YH34" s="27"/>
      <c r="YI34" s="27"/>
      <c r="YJ34" s="27"/>
      <c r="YK34" s="27"/>
      <c r="YL34" s="27"/>
      <c r="YM34" s="27"/>
      <c r="YN34" s="28"/>
      <c r="YO34" s="17"/>
      <c r="YP34" s="27"/>
      <c r="YQ34" s="27"/>
      <c r="YR34" s="27"/>
      <c r="YS34" s="27"/>
      <c r="YT34" s="27"/>
      <c r="YU34" s="27"/>
      <c r="YV34" s="28"/>
      <c r="YW34" s="17"/>
      <c r="YX34" s="27"/>
      <c r="YY34" s="27"/>
      <c r="YZ34" s="27"/>
      <c r="ZA34" s="27"/>
      <c r="ZB34" s="27"/>
      <c r="ZC34" s="27"/>
      <c r="ZD34" s="28"/>
      <c r="ZE34" s="17"/>
      <c r="ZF34" s="27"/>
      <c r="ZG34" s="27"/>
      <c r="ZH34" s="27"/>
      <c r="ZI34" s="27"/>
      <c r="ZJ34" s="27"/>
      <c r="ZK34" s="27"/>
      <c r="ZL34" s="28"/>
      <c r="ZM34" s="17"/>
      <c r="ZN34" s="27"/>
      <c r="ZO34" s="27"/>
      <c r="ZP34" s="27"/>
      <c r="ZQ34" s="27"/>
      <c r="ZR34" s="27"/>
      <c r="ZS34" s="27"/>
      <c r="ZT34" s="28"/>
      <c r="ZU34" s="17"/>
      <c r="ZV34" s="27"/>
      <c r="ZW34" s="27"/>
      <c r="ZX34" s="27"/>
      <c r="ZY34" s="27"/>
      <c r="ZZ34" s="27"/>
      <c r="AAA34" s="27"/>
      <c r="AAB34" s="28"/>
      <c r="AAC34" s="17"/>
      <c r="AAD34" s="27"/>
      <c r="AAE34" s="27"/>
      <c r="AAF34" s="27"/>
      <c r="AAG34" s="27"/>
      <c r="AAH34" s="27"/>
      <c r="AAI34" s="27"/>
      <c r="AAJ34" s="28"/>
      <c r="AAK34" s="17"/>
      <c r="AAL34" s="27"/>
      <c r="AAM34" s="27"/>
      <c r="AAN34" s="27"/>
      <c r="AAO34" s="27"/>
      <c r="AAP34" s="27"/>
      <c r="AAQ34" s="27"/>
      <c r="AAR34" s="28"/>
      <c r="AAS34" s="17"/>
      <c r="AAT34" s="27"/>
      <c r="AAU34" s="27"/>
      <c r="AAV34" s="27"/>
      <c r="AAW34" s="27"/>
      <c r="AAX34" s="27"/>
      <c r="AAY34" s="27"/>
      <c r="AAZ34" s="28"/>
      <c r="ABA34" s="17"/>
      <c r="ABB34" s="27"/>
      <c r="ABC34" s="27"/>
      <c r="ABD34" s="27"/>
      <c r="ABE34" s="27"/>
      <c r="ABF34" s="27"/>
      <c r="ABG34" s="27"/>
      <c r="ABH34" s="28"/>
      <c r="ABI34" s="17"/>
      <c r="ABJ34" s="27"/>
      <c r="ABK34" s="27"/>
      <c r="ABL34" s="27"/>
      <c r="ABM34" s="27"/>
      <c r="ABN34" s="27"/>
      <c r="ABO34" s="27"/>
      <c r="ABP34" s="28"/>
      <c r="ABQ34" s="17"/>
      <c r="ABR34" s="27"/>
      <c r="ABS34" s="27"/>
      <c r="ABT34" s="27"/>
      <c r="ABU34" s="27"/>
      <c r="ABV34" s="27"/>
      <c r="ABW34" s="27"/>
      <c r="ABX34" s="28"/>
      <c r="ABY34" s="17"/>
      <c r="ABZ34" s="27"/>
      <c r="ACA34" s="27"/>
      <c r="ACB34" s="27"/>
      <c r="ACC34" s="27"/>
      <c r="ACD34" s="27"/>
      <c r="ACE34" s="27"/>
      <c r="ACF34" s="28"/>
      <c r="ACG34" s="17"/>
      <c r="ACH34" s="27"/>
      <c r="ACI34" s="27"/>
      <c r="ACJ34" s="27"/>
      <c r="ACK34" s="27"/>
      <c r="ACL34" s="27"/>
      <c r="ACM34" s="27"/>
      <c r="ACN34" s="28"/>
      <c r="ACO34" s="17"/>
      <c r="ACP34" s="27"/>
      <c r="ACQ34" s="27"/>
      <c r="ACR34" s="27"/>
      <c r="ACS34" s="27"/>
      <c r="ACT34" s="27"/>
      <c r="ACU34" s="27"/>
      <c r="ACV34" s="28"/>
      <c r="ACW34" s="17"/>
      <c r="ACX34" s="27"/>
      <c r="ACY34" s="27"/>
      <c r="ACZ34" s="27"/>
      <c r="ADA34" s="27"/>
      <c r="ADB34" s="27"/>
      <c r="ADC34" s="27"/>
      <c r="ADD34" s="28"/>
      <c r="ADE34" s="17"/>
      <c r="ADF34" s="27"/>
      <c r="ADG34" s="27"/>
      <c r="ADH34" s="27"/>
      <c r="ADI34" s="27"/>
      <c r="ADJ34" s="27"/>
      <c r="ADK34" s="27"/>
      <c r="ADL34" s="28"/>
      <c r="ADM34" s="17"/>
      <c r="ADN34" s="27"/>
      <c r="ADO34" s="27"/>
      <c r="ADP34" s="27"/>
      <c r="ADQ34" s="27"/>
      <c r="ADR34" s="27"/>
      <c r="ADS34" s="27"/>
      <c r="ADT34" s="28"/>
      <c r="ADU34" s="17"/>
      <c r="ADV34" s="27"/>
      <c r="ADW34" s="27"/>
      <c r="ADX34" s="27"/>
      <c r="ADY34" s="27"/>
      <c r="ADZ34" s="27"/>
      <c r="AEA34" s="27"/>
      <c r="AEB34" s="28"/>
      <c r="AEC34" s="17"/>
      <c r="AED34" s="27"/>
      <c r="AEE34" s="27"/>
      <c r="AEF34" s="27"/>
      <c r="AEG34" s="27"/>
      <c r="AEH34" s="27"/>
      <c r="AEI34" s="27"/>
      <c r="AEJ34" s="28"/>
      <c r="AEK34" s="17"/>
      <c r="AEL34" s="27"/>
      <c r="AEM34" s="27"/>
      <c r="AEN34" s="27"/>
      <c r="AEO34" s="27"/>
      <c r="AEP34" s="27"/>
      <c r="AEQ34" s="27"/>
      <c r="AER34" s="28"/>
      <c r="AES34" s="17"/>
      <c r="AET34" s="27"/>
      <c r="AEU34" s="27"/>
      <c r="AEV34" s="27"/>
      <c r="AEW34" s="27"/>
      <c r="AEX34" s="27"/>
      <c r="AEY34" s="27"/>
      <c r="AEZ34" s="28"/>
      <c r="AFA34" s="17"/>
      <c r="AFB34" s="27"/>
      <c r="AFC34" s="27"/>
      <c r="AFD34" s="27"/>
      <c r="AFE34" s="27"/>
      <c r="AFF34" s="27"/>
      <c r="AFG34" s="27"/>
      <c r="AFH34" s="28"/>
      <c r="AFI34" s="17"/>
      <c r="AFJ34" s="27"/>
      <c r="AFK34" s="27"/>
      <c r="AFL34" s="27"/>
      <c r="AFM34" s="27"/>
      <c r="AFN34" s="27"/>
      <c r="AFO34" s="27"/>
      <c r="AFP34" s="28"/>
      <c r="AFQ34" s="17"/>
      <c r="AFR34" s="27"/>
      <c r="AFS34" s="27"/>
      <c r="AFT34" s="27"/>
      <c r="AFU34" s="27"/>
      <c r="AFV34" s="27"/>
      <c r="AFW34" s="27"/>
      <c r="AFX34" s="28"/>
      <c r="AFY34" s="17"/>
      <c r="AFZ34" s="27"/>
      <c r="AGA34" s="27"/>
      <c r="AGB34" s="27"/>
      <c r="AGC34" s="27"/>
      <c r="AGD34" s="27"/>
      <c r="AGE34" s="27"/>
      <c r="AGF34" s="28"/>
      <c r="AGG34" s="17"/>
      <c r="AGH34" s="27"/>
      <c r="AGI34" s="27"/>
      <c r="AGJ34" s="27"/>
      <c r="AGK34" s="27"/>
      <c r="AGL34" s="27"/>
      <c r="AGM34" s="27"/>
      <c r="AGN34" s="28"/>
      <c r="AGO34" s="17"/>
      <c r="AGP34" s="27"/>
      <c r="AGQ34" s="27"/>
      <c r="AGR34" s="27"/>
      <c r="AGS34" s="27"/>
      <c r="AGT34" s="27"/>
      <c r="AGU34" s="27"/>
      <c r="AGV34" s="28"/>
      <c r="AGW34" s="17"/>
      <c r="AGX34" s="27"/>
      <c r="AGY34" s="27"/>
      <c r="AGZ34" s="27"/>
      <c r="AHA34" s="27"/>
      <c r="AHB34" s="27"/>
      <c r="AHC34" s="27"/>
      <c r="AHD34" s="28"/>
      <c r="AHE34" s="17"/>
      <c r="AHF34" s="27"/>
      <c r="AHG34" s="27"/>
      <c r="AHH34" s="27"/>
      <c r="AHI34" s="27"/>
      <c r="AHJ34" s="27"/>
      <c r="AHK34" s="27"/>
      <c r="AHL34" s="28"/>
      <c r="AHM34" s="17"/>
      <c r="AHN34" s="27"/>
      <c r="AHO34" s="27"/>
      <c r="AHP34" s="27"/>
      <c r="AHQ34" s="27"/>
      <c r="AHR34" s="27"/>
      <c r="AHS34" s="27"/>
      <c r="AHT34" s="28"/>
      <c r="AHU34" s="17"/>
      <c r="AHV34" s="27"/>
      <c r="AHW34" s="27"/>
      <c r="AHX34" s="27"/>
      <c r="AHY34" s="27"/>
      <c r="AHZ34" s="27"/>
      <c r="AIA34" s="27"/>
      <c r="AIB34" s="28"/>
      <c r="AIC34" s="17"/>
      <c r="AID34" s="27"/>
      <c r="AIE34" s="27"/>
      <c r="AIF34" s="27"/>
      <c r="AIG34" s="27"/>
      <c r="AIH34" s="27"/>
      <c r="AII34" s="27"/>
      <c r="AIJ34" s="28"/>
      <c r="AIK34" s="17"/>
      <c r="AIL34" s="27"/>
      <c r="AIM34" s="27"/>
      <c r="AIN34" s="27"/>
      <c r="AIO34" s="27"/>
      <c r="AIP34" s="27"/>
      <c r="AIQ34" s="27"/>
      <c r="AIR34" s="28"/>
      <c r="AIS34" s="17"/>
      <c r="AIT34" s="27"/>
      <c r="AIU34" s="27"/>
      <c r="AIV34" s="27"/>
      <c r="AIW34" s="27"/>
      <c r="AIX34" s="27"/>
      <c r="AIY34" s="27"/>
      <c r="AIZ34" s="28"/>
      <c r="AJA34" s="17"/>
      <c r="AJB34" s="27"/>
      <c r="AJC34" s="27"/>
      <c r="AJD34" s="27"/>
      <c r="AJE34" s="27"/>
      <c r="AJF34" s="27"/>
      <c r="AJG34" s="27"/>
      <c r="AJH34" s="28"/>
      <c r="AJI34" s="17"/>
      <c r="AJJ34" s="27"/>
      <c r="AJK34" s="27"/>
      <c r="AJL34" s="27"/>
      <c r="AJM34" s="27"/>
      <c r="AJN34" s="27"/>
      <c r="AJO34" s="27"/>
      <c r="AJP34" s="28"/>
      <c r="AJQ34" s="17"/>
      <c r="AJR34" s="27"/>
      <c r="AJS34" s="27"/>
      <c r="AJT34" s="27"/>
      <c r="AJU34" s="27"/>
      <c r="AJV34" s="27"/>
      <c r="AJW34" s="27"/>
      <c r="AJX34" s="28"/>
      <c r="AJY34" s="17"/>
      <c r="AJZ34" s="27"/>
      <c r="AKA34" s="27"/>
      <c r="AKB34" s="27"/>
      <c r="AKC34" s="27"/>
      <c r="AKD34" s="27"/>
      <c r="AKE34" s="27"/>
      <c r="AKF34" s="28"/>
      <c r="AKG34" s="17"/>
      <c r="AKH34" s="27"/>
      <c r="AKI34" s="27"/>
      <c r="AKJ34" s="27"/>
      <c r="AKK34" s="27"/>
      <c r="AKL34" s="27"/>
      <c r="AKM34" s="27"/>
      <c r="AKN34" s="28"/>
      <c r="AKO34" s="17"/>
      <c r="AKP34" s="27"/>
      <c r="AKQ34" s="27"/>
      <c r="AKR34" s="27"/>
      <c r="AKS34" s="27"/>
      <c r="AKT34" s="27"/>
      <c r="AKU34" s="27"/>
      <c r="AKV34" s="28"/>
      <c r="AKW34" s="17"/>
      <c r="AKX34" s="27"/>
      <c r="AKY34" s="27"/>
      <c r="AKZ34" s="27"/>
      <c r="ALA34" s="27"/>
      <c r="ALB34" s="27"/>
      <c r="ALC34" s="27"/>
      <c r="ALD34" s="28"/>
      <c r="ALE34" s="17"/>
      <c r="ALF34" s="27"/>
      <c r="ALG34" s="27"/>
      <c r="ALH34" s="27"/>
      <c r="ALI34" s="27"/>
      <c r="ALJ34" s="27"/>
      <c r="ALK34" s="27"/>
      <c r="ALL34" s="28"/>
      <c r="ALM34" s="17"/>
      <c r="ALN34" s="27"/>
      <c r="ALO34" s="27"/>
      <c r="ALP34" s="27"/>
      <c r="ALQ34" s="27"/>
      <c r="ALR34" s="27"/>
      <c r="ALS34" s="27"/>
      <c r="ALT34" s="28"/>
      <c r="ALU34" s="17"/>
      <c r="ALV34" s="27"/>
      <c r="ALW34" s="27"/>
      <c r="ALX34" s="27"/>
      <c r="ALY34" s="27"/>
      <c r="ALZ34" s="27"/>
      <c r="AMA34" s="27"/>
      <c r="AMB34" s="28"/>
      <c r="AMC34" s="17"/>
      <c r="AMD34" s="27"/>
      <c r="AME34" s="27"/>
      <c r="AMF34" s="27"/>
      <c r="AMG34" s="27"/>
      <c r="AMH34" s="27"/>
      <c r="AMI34" s="27"/>
      <c r="AMJ34" s="28"/>
      <c r="AMK34" s="17"/>
      <c r="AML34" s="27"/>
      <c r="AMM34" s="27"/>
      <c r="AMN34" s="27"/>
      <c r="AMO34" s="27"/>
      <c r="AMP34" s="27"/>
      <c r="AMQ34" s="27"/>
      <c r="AMR34" s="28"/>
      <c r="AMS34" s="17"/>
      <c r="AMT34" s="27"/>
      <c r="AMU34" s="27"/>
      <c r="AMV34" s="27"/>
      <c r="AMW34" s="27"/>
      <c r="AMX34" s="27"/>
      <c r="AMY34" s="27"/>
      <c r="AMZ34" s="28"/>
      <c r="ANA34" s="17"/>
      <c r="ANB34" s="27"/>
      <c r="ANC34" s="27"/>
      <c r="AND34" s="27"/>
      <c r="ANE34" s="27"/>
      <c r="ANF34" s="27"/>
      <c r="ANG34" s="27"/>
      <c r="ANH34" s="28"/>
      <c r="ANI34" s="17"/>
      <c r="ANJ34" s="27"/>
      <c r="ANK34" s="27"/>
      <c r="ANL34" s="27"/>
      <c r="ANM34" s="27"/>
      <c r="ANN34" s="27"/>
      <c r="ANO34" s="27"/>
      <c r="ANP34" s="28"/>
      <c r="ANQ34" s="17"/>
      <c r="ANR34" s="27"/>
      <c r="ANS34" s="27"/>
      <c r="ANT34" s="27"/>
      <c r="ANU34" s="27"/>
      <c r="ANV34" s="27"/>
      <c r="ANW34" s="27"/>
      <c r="ANX34" s="28"/>
      <c r="ANY34" s="17"/>
      <c r="ANZ34" s="27"/>
      <c r="AOA34" s="27"/>
      <c r="AOB34" s="27"/>
      <c r="AOC34" s="27"/>
      <c r="AOD34" s="27"/>
      <c r="AOE34" s="27"/>
      <c r="AOF34" s="28"/>
      <c r="AOG34" s="17"/>
      <c r="AOH34" s="27"/>
      <c r="AOI34" s="27"/>
      <c r="AOJ34" s="27"/>
      <c r="AOK34" s="27"/>
      <c r="AOL34" s="27"/>
      <c r="AOM34" s="27"/>
      <c r="AON34" s="28"/>
      <c r="AOO34" s="17"/>
      <c r="AOP34" s="27"/>
      <c r="AOQ34" s="27"/>
      <c r="AOR34" s="27"/>
      <c r="AOS34" s="27"/>
      <c r="AOT34" s="27"/>
      <c r="AOU34" s="27"/>
      <c r="AOV34" s="28"/>
      <c r="AOW34" s="17"/>
      <c r="AOX34" s="27"/>
      <c r="AOY34" s="27"/>
      <c r="AOZ34" s="27"/>
      <c r="APA34" s="27"/>
      <c r="APB34" s="27"/>
      <c r="APC34" s="27"/>
      <c r="APD34" s="28"/>
      <c r="APE34" s="17"/>
      <c r="APF34" s="27"/>
      <c r="APG34" s="27"/>
      <c r="APH34" s="27"/>
      <c r="API34" s="27"/>
      <c r="APJ34" s="27"/>
      <c r="APK34" s="27"/>
      <c r="APL34" s="28"/>
      <c r="APM34" s="17"/>
      <c r="APN34" s="27"/>
      <c r="APO34" s="27"/>
      <c r="APP34" s="27"/>
      <c r="APQ34" s="27"/>
      <c r="APR34" s="27"/>
      <c r="APS34" s="27"/>
      <c r="APT34" s="28"/>
      <c r="APU34" s="17"/>
      <c r="APV34" s="27"/>
      <c r="APW34" s="27"/>
      <c r="APX34" s="27"/>
      <c r="APY34" s="27"/>
      <c r="APZ34" s="27"/>
      <c r="AQA34" s="27"/>
      <c r="AQB34" s="28"/>
      <c r="AQC34" s="17"/>
      <c r="AQD34" s="27"/>
      <c r="AQE34" s="27"/>
      <c r="AQF34" s="27"/>
      <c r="AQG34" s="27"/>
      <c r="AQH34" s="27"/>
      <c r="AQI34" s="27"/>
      <c r="AQJ34" s="28"/>
      <c r="AQK34" s="17"/>
      <c r="AQL34" s="27"/>
      <c r="AQM34" s="27"/>
      <c r="AQN34" s="27"/>
      <c r="AQO34" s="27"/>
      <c r="AQP34" s="27"/>
      <c r="AQQ34" s="27"/>
      <c r="AQR34" s="28"/>
      <c r="AQS34" s="17"/>
      <c r="AQT34" s="27"/>
      <c r="AQU34" s="27"/>
      <c r="AQV34" s="27"/>
      <c r="AQW34" s="27"/>
      <c r="AQX34" s="27"/>
      <c r="AQY34" s="27"/>
      <c r="AQZ34" s="28"/>
      <c r="ARA34" s="17"/>
      <c r="ARB34" s="27"/>
      <c r="ARC34" s="27"/>
      <c r="ARD34" s="27"/>
      <c r="ARE34" s="27"/>
      <c r="ARF34" s="27"/>
      <c r="ARG34" s="27"/>
      <c r="ARH34" s="28"/>
      <c r="ARI34" s="17"/>
      <c r="ARJ34" s="27"/>
      <c r="ARK34" s="27"/>
      <c r="ARL34" s="27"/>
      <c r="ARM34" s="27"/>
      <c r="ARN34" s="27"/>
      <c r="ARO34" s="27"/>
      <c r="ARP34" s="28"/>
      <c r="ARQ34" s="17"/>
      <c r="ARR34" s="27"/>
      <c r="ARS34" s="27"/>
      <c r="ART34" s="27"/>
      <c r="ARU34" s="27"/>
      <c r="ARV34" s="27"/>
      <c r="ARW34" s="27"/>
      <c r="ARX34" s="28"/>
      <c r="ARY34" s="17"/>
      <c r="ARZ34" s="27"/>
      <c r="ASA34" s="27"/>
      <c r="ASB34" s="27"/>
      <c r="ASC34" s="27"/>
      <c r="ASD34" s="27"/>
      <c r="ASE34" s="27"/>
      <c r="ASF34" s="28"/>
      <c r="ASG34" s="17"/>
      <c r="ASH34" s="27"/>
      <c r="ASI34" s="27"/>
      <c r="ASJ34" s="27"/>
      <c r="ASK34" s="27"/>
      <c r="ASL34" s="27"/>
      <c r="ASM34" s="27"/>
      <c r="ASN34" s="28"/>
      <c r="ASO34" s="17"/>
      <c r="ASP34" s="27"/>
      <c r="ASQ34" s="27"/>
      <c r="ASR34" s="27"/>
      <c r="ASS34" s="27"/>
      <c r="AST34" s="27"/>
      <c r="ASU34" s="27"/>
      <c r="ASV34" s="28"/>
      <c r="ASW34" s="17"/>
      <c r="ASX34" s="27"/>
      <c r="ASY34" s="27"/>
      <c r="ASZ34" s="27"/>
      <c r="ATA34" s="27"/>
      <c r="ATB34" s="27"/>
      <c r="ATC34" s="27"/>
      <c r="ATD34" s="28"/>
      <c r="ATE34" s="17"/>
      <c r="ATF34" s="27"/>
      <c r="ATG34" s="27"/>
      <c r="ATH34" s="27"/>
      <c r="ATI34" s="27"/>
      <c r="ATJ34" s="27"/>
      <c r="ATK34" s="27"/>
      <c r="ATL34" s="28"/>
      <c r="ATM34" s="17"/>
      <c r="ATN34" s="27"/>
      <c r="ATO34" s="27"/>
      <c r="ATP34" s="27"/>
      <c r="ATQ34" s="27"/>
      <c r="ATR34" s="27"/>
      <c r="ATS34" s="27"/>
      <c r="ATT34" s="28"/>
      <c r="ATU34" s="17"/>
      <c r="ATV34" s="27"/>
      <c r="ATW34" s="27"/>
      <c r="ATX34" s="27"/>
      <c r="ATY34" s="27"/>
      <c r="ATZ34" s="27"/>
      <c r="AUA34" s="27"/>
      <c r="AUB34" s="28"/>
      <c r="AUC34" s="17"/>
      <c r="AUD34" s="27"/>
      <c r="AUE34" s="27"/>
      <c r="AUF34" s="27"/>
      <c r="AUG34" s="27"/>
      <c r="AUH34" s="27"/>
      <c r="AUI34" s="27"/>
      <c r="AUJ34" s="28"/>
      <c r="AUK34" s="17"/>
      <c r="AUL34" s="27"/>
      <c r="AUM34" s="27"/>
      <c r="AUN34" s="27"/>
      <c r="AUO34" s="27"/>
      <c r="AUP34" s="27"/>
      <c r="AUQ34" s="27"/>
      <c r="AUR34" s="28"/>
      <c r="AUS34" s="17"/>
      <c r="AUT34" s="27"/>
      <c r="AUU34" s="27"/>
      <c r="AUV34" s="27"/>
      <c r="AUW34" s="27"/>
      <c r="AUX34" s="27"/>
      <c r="AUY34" s="27"/>
      <c r="AUZ34" s="28"/>
      <c r="AVA34" s="17"/>
      <c r="AVB34" s="27"/>
      <c r="AVC34" s="27"/>
      <c r="AVD34" s="27"/>
      <c r="AVE34" s="27"/>
      <c r="AVF34" s="27"/>
      <c r="AVG34" s="27"/>
      <c r="AVH34" s="28"/>
      <c r="AVI34" s="17"/>
      <c r="AVJ34" s="27"/>
      <c r="AVK34" s="27"/>
      <c r="AVL34" s="27"/>
      <c r="AVM34" s="27"/>
      <c r="AVN34" s="27"/>
      <c r="AVO34" s="27"/>
      <c r="AVP34" s="28"/>
      <c r="AVQ34" s="17"/>
      <c r="AVR34" s="27"/>
      <c r="AVS34" s="27"/>
      <c r="AVT34" s="27"/>
      <c r="AVU34" s="27"/>
      <c r="AVV34" s="27"/>
      <c r="AVW34" s="27"/>
      <c r="AVX34" s="28"/>
      <c r="AVY34" s="17"/>
      <c r="AVZ34" s="27"/>
      <c r="AWA34" s="27"/>
      <c r="AWB34" s="27"/>
      <c r="AWC34" s="27"/>
      <c r="AWD34" s="27"/>
      <c r="AWE34" s="27"/>
      <c r="AWF34" s="28"/>
      <c r="AWG34" s="17"/>
      <c r="AWH34" s="27"/>
      <c r="AWI34" s="27"/>
      <c r="AWJ34" s="27"/>
      <c r="AWK34" s="27"/>
      <c r="AWL34" s="27"/>
      <c r="AWM34" s="27"/>
      <c r="AWN34" s="28"/>
      <c r="AWO34" s="17"/>
      <c r="AWP34" s="27"/>
      <c r="AWQ34" s="27"/>
      <c r="AWR34" s="27"/>
      <c r="AWS34" s="27"/>
      <c r="AWT34" s="27"/>
      <c r="AWU34" s="27"/>
      <c r="AWV34" s="28"/>
      <c r="AWW34" s="17"/>
      <c r="AWX34" s="27"/>
      <c r="AWY34" s="27"/>
      <c r="AWZ34" s="27"/>
      <c r="AXA34" s="27"/>
      <c r="AXB34" s="27"/>
      <c r="AXC34" s="27"/>
      <c r="AXD34" s="28"/>
      <c r="AXE34" s="17"/>
      <c r="AXF34" s="27"/>
      <c r="AXG34" s="27"/>
      <c r="AXH34" s="27"/>
      <c r="AXI34" s="27"/>
      <c r="AXJ34" s="27"/>
      <c r="AXK34" s="27"/>
      <c r="AXL34" s="28"/>
      <c r="AXM34" s="17"/>
      <c r="AXN34" s="27"/>
      <c r="AXO34" s="27"/>
      <c r="AXP34" s="27"/>
      <c r="AXQ34" s="27"/>
      <c r="AXR34" s="27"/>
      <c r="AXS34" s="27"/>
      <c r="AXT34" s="28"/>
      <c r="AXU34" s="17"/>
      <c r="AXV34" s="27"/>
      <c r="AXW34" s="27"/>
      <c r="AXX34" s="27"/>
      <c r="AXY34" s="27"/>
      <c r="AXZ34" s="27"/>
      <c r="AYA34" s="27"/>
      <c r="AYB34" s="28"/>
      <c r="AYC34" s="17"/>
      <c r="AYD34" s="27"/>
      <c r="AYE34" s="27"/>
      <c r="AYF34" s="27"/>
      <c r="AYG34" s="27"/>
      <c r="AYH34" s="27"/>
      <c r="AYI34" s="27"/>
      <c r="AYJ34" s="28"/>
      <c r="AYK34" s="17"/>
      <c r="AYL34" s="27"/>
      <c r="AYM34" s="27"/>
      <c r="AYN34" s="27"/>
      <c r="AYO34" s="27"/>
      <c r="AYP34" s="27"/>
      <c r="AYQ34" s="27"/>
      <c r="AYR34" s="28"/>
      <c r="AYS34" s="17"/>
      <c r="AYT34" s="27"/>
      <c r="AYU34" s="27"/>
      <c r="AYV34" s="27"/>
      <c r="AYW34" s="27"/>
      <c r="AYX34" s="27"/>
      <c r="AYY34" s="27"/>
      <c r="AYZ34" s="28"/>
      <c r="AZA34" s="17"/>
      <c r="AZB34" s="27"/>
      <c r="AZC34" s="27"/>
      <c r="AZD34" s="27"/>
      <c r="AZE34" s="27"/>
      <c r="AZF34" s="27"/>
      <c r="AZG34" s="27"/>
      <c r="AZH34" s="28"/>
      <c r="AZI34" s="17"/>
      <c r="AZJ34" s="27"/>
      <c r="AZK34" s="27"/>
      <c r="AZL34" s="27"/>
      <c r="AZM34" s="27"/>
      <c r="AZN34" s="27"/>
      <c r="AZO34" s="27"/>
      <c r="AZP34" s="28"/>
      <c r="AZQ34" s="17"/>
      <c r="AZR34" s="27"/>
      <c r="AZS34" s="27"/>
      <c r="AZT34" s="27"/>
      <c r="AZU34" s="27"/>
      <c r="AZV34" s="27"/>
      <c r="AZW34" s="27"/>
      <c r="AZX34" s="28"/>
      <c r="AZY34" s="17"/>
      <c r="AZZ34" s="27"/>
      <c r="BAA34" s="27"/>
      <c r="BAB34" s="27"/>
      <c r="BAC34" s="27"/>
      <c r="BAD34" s="27"/>
      <c r="BAE34" s="27"/>
      <c r="BAF34" s="28"/>
      <c r="BAG34" s="17"/>
      <c r="BAH34" s="27"/>
      <c r="BAI34" s="27"/>
      <c r="BAJ34" s="27"/>
      <c r="BAK34" s="27"/>
      <c r="BAL34" s="27"/>
      <c r="BAM34" s="27"/>
      <c r="BAN34" s="28"/>
      <c r="BAO34" s="17"/>
      <c r="BAP34" s="27"/>
      <c r="BAQ34" s="27"/>
      <c r="BAR34" s="27"/>
      <c r="BAS34" s="27"/>
      <c r="BAT34" s="27"/>
      <c r="BAU34" s="27"/>
      <c r="BAV34" s="28"/>
      <c r="BAW34" s="17"/>
      <c r="BAX34" s="27"/>
      <c r="BAY34" s="27"/>
      <c r="BAZ34" s="27"/>
      <c r="BBA34" s="27"/>
      <c r="BBB34" s="27"/>
      <c r="BBC34" s="27"/>
      <c r="BBD34" s="28"/>
      <c r="BBE34" s="17"/>
      <c r="BBF34" s="27"/>
      <c r="BBG34" s="27"/>
      <c r="BBH34" s="27"/>
      <c r="BBI34" s="27"/>
      <c r="BBJ34" s="27"/>
      <c r="BBK34" s="27"/>
      <c r="BBL34" s="28"/>
      <c r="BBM34" s="17"/>
      <c r="BBN34" s="27"/>
      <c r="BBO34" s="27"/>
      <c r="BBP34" s="27"/>
      <c r="BBQ34" s="27"/>
      <c r="BBR34" s="27"/>
      <c r="BBS34" s="27"/>
      <c r="BBT34" s="28"/>
      <c r="BBU34" s="17"/>
      <c r="BBV34" s="27"/>
      <c r="BBW34" s="27"/>
      <c r="BBX34" s="27"/>
      <c r="BBY34" s="27"/>
      <c r="BBZ34" s="27"/>
      <c r="BCA34" s="27"/>
      <c r="BCB34" s="28"/>
      <c r="BCC34" s="17"/>
      <c r="BCD34" s="27"/>
      <c r="BCE34" s="27"/>
      <c r="BCF34" s="27"/>
      <c r="BCG34" s="27"/>
      <c r="BCH34" s="27"/>
      <c r="BCI34" s="27"/>
      <c r="BCJ34" s="28"/>
      <c r="BCK34" s="17"/>
      <c r="BCL34" s="27"/>
      <c r="BCM34" s="27"/>
      <c r="BCN34" s="27"/>
      <c r="BCO34" s="27"/>
      <c r="BCP34" s="27"/>
      <c r="BCQ34" s="27"/>
      <c r="BCR34" s="28"/>
      <c r="BCS34" s="17"/>
      <c r="BCT34" s="27"/>
      <c r="BCU34" s="27"/>
      <c r="BCV34" s="27"/>
      <c r="BCW34" s="27"/>
      <c r="BCX34" s="27"/>
      <c r="BCY34" s="27"/>
      <c r="BCZ34" s="28"/>
      <c r="BDA34" s="17"/>
      <c r="BDB34" s="27"/>
      <c r="BDC34" s="27"/>
      <c r="BDD34" s="27"/>
      <c r="BDE34" s="27"/>
      <c r="BDF34" s="27"/>
      <c r="BDG34" s="27"/>
      <c r="BDH34" s="28"/>
      <c r="BDI34" s="17"/>
      <c r="BDJ34" s="27"/>
      <c r="BDK34" s="27"/>
      <c r="BDL34" s="27"/>
      <c r="BDM34" s="27"/>
      <c r="BDN34" s="27"/>
      <c r="BDO34" s="27"/>
      <c r="BDP34" s="28"/>
      <c r="BDQ34" s="17"/>
      <c r="BDR34" s="27"/>
      <c r="BDS34" s="27"/>
      <c r="BDT34" s="27"/>
      <c r="BDU34" s="27"/>
      <c r="BDV34" s="27"/>
      <c r="BDW34" s="27"/>
      <c r="BDX34" s="28"/>
      <c r="BDY34" s="17"/>
      <c r="BDZ34" s="27"/>
      <c r="BEA34" s="27"/>
      <c r="BEB34" s="27"/>
      <c r="BEC34" s="27"/>
      <c r="BED34" s="27"/>
      <c r="BEE34" s="27"/>
      <c r="BEF34" s="28"/>
      <c r="BEG34" s="17"/>
      <c r="BEH34" s="27"/>
      <c r="BEI34" s="27"/>
      <c r="BEJ34" s="27"/>
      <c r="BEK34" s="27"/>
      <c r="BEL34" s="27"/>
      <c r="BEM34" s="27"/>
      <c r="BEN34" s="28"/>
      <c r="BEO34" s="17"/>
      <c r="BEP34" s="27"/>
      <c r="BEQ34" s="27"/>
      <c r="BER34" s="27"/>
      <c r="BES34" s="27"/>
      <c r="BET34" s="27"/>
      <c r="BEU34" s="27"/>
      <c r="BEV34" s="28"/>
      <c r="BEW34" s="17"/>
      <c r="BEX34" s="27"/>
      <c r="BEY34" s="27"/>
      <c r="BEZ34" s="27"/>
      <c r="BFA34" s="27"/>
      <c r="BFB34" s="27"/>
      <c r="BFC34" s="27"/>
      <c r="BFD34" s="28"/>
      <c r="BFE34" s="17"/>
      <c r="BFF34" s="27"/>
      <c r="BFG34" s="27"/>
      <c r="BFH34" s="27"/>
      <c r="BFI34" s="27"/>
      <c r="BFJ34" s="27"/>
      <c r="BFK34" s="27"/>
      <c r="BFL34" s="28"/>
      <c r="BFM34" s="17"/>
      <c r="BFN34" s="27"/>
      <c r="BFO34" s="27"/>
      <c r="BFP34" s="27"/>
      <c r="BFQ34" s="27"/>
      <c r="BFR34" s="27"/>
      <c r="BFS34" s="27"/>
      <c r="BFT34" s="28"/>
      <c r="BFU34" s="17"/>
      <c r="BFV34" s="27"/>
      <c r="BFW34" s="27"/>
      <c r="BFX34" s="27"/>
      <c r="BFY34" s="27"/>
      <c r="BFZ34" s="27"/>
      <c r="BGA34" s="27"/>
      <c r="BGB34" s="28"/>
      <c r="BGC34" s="17"/>
      <c r="BGD34" s="27"/>
      <c r="BGE34" s="27"/>
      <c r="BGF34" s="27"/>
      <c r="BGG34" s="27"/>
      <c r="BGH34" s="27"/>
      <c r="BGI34" s="27"/>
      <c r="BGJ34" s="28"/>
      <c r="BGK34" s="17"/>
      <c r="BGL34" s="27"/>
      <c r="BGM34" s="27"/>
      <c r="BGN34" s="27"/>
      <c r="BGO34" s="27"/>
      <c r="BGP34" s="27"/>
      <c r="BGQ34" s="27"/>
      <c r="BGR34" s="28"/>
      <c r="BGS34" s="17"/>
      <c r="BGT34" s="27"/>
      <c r="BGU34" s="27"/>
      <c r="BGV34" s="27"/>
      <c r="BGW34" s="27"/>
      <c r="BGX34" s="27"/>
      <c r="BGY34" s="27"/>
      <c r="BGZ34" s="28"/>
      <c r="BHA34" s="17"/>
      <c r="BHB34" s="27"/>
      <c r="BHC34" s="27"/>
      <c r="BHD34" s="27"/>
      <c r="BHE34" s="27"/>
      <c r="BHF34" s="27"/>
      <c r="BHG34" s="27"/>
      <c r="BHH34" s="28"/>
      <c r="BHI34" s="17"/>
      <c r="BHJ34" s="27"/>
      <c r="BHK34" s="27"/>
      <c r="BHL34" s="27"/>
      <c r="BHM34" s="27"/>
      <c r="BHN34" s="27"/>
      <c r="BHO34" s="27"/>
      <c r="BHP34" s="28"/>
      <c r="BHQ34" s="17"/>
      <c r="BHR34" s="27"/>
      <c r="BHS34" s="27"/>
      <c r="BHT34" s="27"/>
      <c r="BHU34" s="27"/>
      <c r="BHV34" s="27"/>
      <c r="BHW34" s="27"/>
      <c r="BHX34" s="28"/>
      <c r="BHY34" s="17"/>
      <c r="BHZ34" s="27"/>
      <c r="BIA34" s="27"/>
      <c r="BIB34" s="27"/>
      <c r="BIC34" s="27"/>
      <c r="BID34" s="27"/>
      <c r="BIE34" s="27"/>
      <c r="BIF34" s="28"/>
      <c r="BIG34" s="17"/>
      <c r="BIH34" s="27"/>
      <c r="BII34" s="27"/>
      <c r="BIJ34" s="27"/>
      <c r="BIK34" s="27"/>
      <c r="BIL34" s="27"/>
      <c r="BIM34" s="27"/>
      <c r="BIN34" s="28"/>
      <c r="BIO34" s="17"/>
      <c r="BIP34" s="27"/>
      <c r="BIQ34" s="27"/>
      <c r="BIR34" s="27"/>
      <c r="BIS34" s="27"/>
      <c r="BIT34" s="27"/>
      <c r="BIU34" s="27"/>
      <c r="BIV34" s="28"/>
      <c r="BIW34" s="17"/>
      <c r="BIX34" s="27"/>
      <c r="BIY34" s="27"/>
      <c r="BIZ34" s="27"/>
      <c r="BJA34" s="27"/>
      <c r="BJB34" s="27"/>
      <c r="BJC34" s="27"/>
      <c r="BJD34" s="28"/>
      <c r="BJE34" s="17"/>
      <c r="BJF34" s="27"/>
      <c r="BJG34" s="27"/>
      <c r="BJH34" s="27"/>
      <c r="BJI34" s="27"/>
      <c r="BJJ34" s="27"/>
      <c r="BJK34" s="27"/>
      <c r="BJL34" s="28"/>
      <c r="BJM34" s="17"/>
      <c r="BJN34" s="27"/>
      <c r="BJO34" s="27"/>
      <c r="BJP34" s="27"/>
      <c r="BJQ34" s="27"/>
      <c r="BJR34" s="27"/>
      <c r="BJS34" s="27"/>
      <c r="BJT34" s="28"/>
      <c r="BJU34" s="17"/>
      <c r="BJV34" s="27"/>
      <c r="BJW34" s="27"/>
      <c r="BJX34" s="27"/>
      <c r="BJY34" s="27"/>
      <c r="BJZ34" s="27"/>
      <c r="BKA34" s="27"/>
      <c r="BKB34" s="28"/>
      <c r="BKC34" s="17"/>
      <c r="BKD34" s="27"/>
      <c r="BKE34" s="27"/>
      <c r="BKF34" s="27"/>
      <c r="BKG34" s="27"/>
      <c r="BKH34" s="27"/>
      <c r="BKI34" s="27"/>
      <c r="BKJ34" s="28"/>
      <c r="BKK34" s="17"/>
      <c r="BKL34" s="27"/>
      <c r="BKM34" s="27"/>
      <c r="BKN34" s="27"/>
      <c r="BKO34" s="27"/>
      <c r="BKP34" s="27"/>
      <c r="BKQ34" s="27"/>
      <c r="BKR34" s="28"/>
      <c r="BKS34" s="17"/>
      <c r="BKT34" s="27"/>
      <c r="BKU34" s="27"/>
      <c r="BKV34" s="27"/>
      <c r="BKW34" s="27"/>
      <c r="BKX34" s="27"/>
      <c r="BKY34" s="27"/>
      <c r="BKZ34" s="28"/>
      <c r="BLA34" s="17"/>
      <c r="BLB34" s="27"/>
      <c r="BLC34" s="27"/>
      <c r="BLD34" s="27"/>
      <c r="BLE34" s="27"/>
      <c r="BLF34" s="27"/>
      <c r="BLG34" s="27"/>
      <c r="BLH34" s="28"/>
      <c r="BLI34" s="17"/>
      <c r="BLJ34" s="27"/>
      <c r="BLK34" s="27"/>
      <c r="BLL34" s="27"/>
      <c r="BLM34" s="27"/>
      <c r="BLN34" s="27"/>
      <c r="BLO34" s="27"/>
      <c r="BLP34" s="28"/>
      <c r="BLQ34" s="17"/>
      <c r="BLR34" s="27"/>
      <c r="BLS34" s="27"/>
      <c r="BLT34" s="27"/>
      <c r="BLU34" s="27"/>
      <c r="BLV34" s="27"/>
      <c r="BLW34" s="27"/>
      <c r="BLX34" s="28"/>
      <c r="BLY34" s="17"/>
      <c r="BLZ34" s="27"/>
      <c r="BMA34" s="27"/>
      <c r="BMB34" s="27"/>
      <c r="BMC34" s="27"/>
      <c r="BMD34" s="27"/>
      <c r="BME34" s="27"/>
      <c r="BMF34" s="28"/>
      <c r="BMG34" s="17"/>
      <c r="BMH34" s="27"/>
      <c r="BMI34" s="27"/>
      <c r="BMJ34" s="27"/>
      <c r="BMK34" s="27"/>
      <c r="BML34" s="27"/>
      <c r="BMM34" s="27"/>
      <c r="BMN34" s="28"/>
      <c r="BMO34" s="17"/>
      <c r="BMP34" s="27"/>
      <c r="BMQ34" s="27"/>
      <c r="BMR34" s="27"/>
      <c r="BMS34" s="27"/>
      <c r="BMT34" s="27"/>
      <c r="BMU34" s="27"/>
      <c r="BMV34" s="28"/>
      <c r="BMW34" s="17"/>
      <c r="BMX34" s="27"/>
      <c r="BMY34" s="27"/>
      <c r="BMZ34" s="27"/>
      <c r="BNA34" s="27"/>
      <c r="BNB34" s="27"/>
      <c r="BNC34" s="27"/>
      <c r="BND34" s="28"/>
      <c r="BNE34" s="17"/>
      <c r="BNF34" s="27"/>
      <c r="BNG34" s="27"/>
      <c r="BNH34" s="27"/>
      <c r="BNI34" s="27"/>
      <c r="BNJ34" s="27"/>
      <c r="BNK34" s="27"/>
      <c r="BNL34" s="28"/>
      <c r="BNM34" s="17"/>
      <c r="BNN34" s="27"/>
      <c r="BNO34" s="27"/>
      <c r="BNP34" s="27"/>
      <c r="BNQ34" s="27"/>
      <c r="BNR34" s="27"/>
      <c r="BNS34" s="27"/>
      <c r="BNT34" s="28"/>
      <c r="BNU34" s="17"/>
      <c r="BNV34" s="27"/>
      <c r="BNW34" s="27"/>
      <c r="BNX34" s="27"/>
      <c r="BNY34" s="27"/>
      <c r="BNZ34" s="27"/>
      <c r="BOA34" s="27"/>
      <c r="BOB34" s="28"/>
      <c r="BOC34" s="17"/>
      <c r="BOD34" s="27"/>
      <c r="BOE34" s="27"/>
      <c r="BOF34" s="27"/>
      <c r="BOG34" s="27"/>
      <c r="BOH34" s="27"/>
      <c r="BOI34" s="27"/>
      <c r="BOJ34" s="28"/>
      <c r="BOK34" s="17"/>
      <c r="BOL34" s="27"/>
      <c r="BOM34" s="27"/>
      <c r="BON34" s="27"/>
      <c r="BOO34" s="27"/>
      <c r="BOP34" s="27"/>
      <c r="BOQ34" s="27"/>
      <c r="BOR34" s="28"/>
      <c r="BOS34" s="17"/>
      <c r="BOT34" s="27"/>
      <c r="BOU34" s="27"/>
      <c r="BOV34" s="27"/>
      <c r="BOW34" s="27"/>
      <c r="BOX34" s="27"/>
      <c r="BOY34" s="27"/>
      <c r="BOZ34" s="28"/>
      <c r="BPA34" s="17"/>
      <c r="BPB34" s="27"/>
      <c r="BPC34" s="27"/>
      <c r="BPD34" s="27"/>
      <c r="BPE34" s="27"/>
      <c r="BPF34" s="27"/>
      <c r="BPG34" s="27"/>
      <c r="BPH34" s="28"/>
      <c r="BPI34" s="17"/>
      <c r="BPJ34" s="27"/>
      <c r="BPK34" s="27"/>
      <c r="BPL34" s="27"/>
      <c r="BPM34" s="27"/>
      <c r="BPN34" s="27"/>
      <c r="BPO34" s="27"/>
      <c r="BPP34" s="28"/>
      <c r="BPQ34" s="17"/>
      <c r="BPR34" s="27"/>
      <c r="BPS34" s="27"/>
      <c r="BPT34" s="27"/>
      <c r="BPU34" s="27"/>
      <c r="BPV34" s="27"/>
      <c r="BPW34" s="27"/>
      <c r="BPX34" s="28"/>
      <c r="BPY34" s="17"/>
      <c r="BPZ34" s="27"/>
      <c r="BQA34" s="27"/>
      <c r="BQB34" s="27"/>
      <c r="BQC34" s="27"/>
      <c r="BQD34" s="27"/>
      <c r="BQE34" s="27"/>
      <c r="BQF34" s="28"/>
      <c r="BQG34" s="17"/>
      <c r="BQH34" s="27"/>
      <c r="BQI34" s="27"/>
      <c r="BQJ34" s="27"/>
      <c r="BQK34" s="27"/>
      <c r="BQL34" s="27"/>
      <c r="BQM34" s="27"/>
      <c r="BQN34" s="28"/>
      <c r="BQO34" s="17"/>
      <c r="BQP34" s="27"/>
      <c r="BQQ34" s="27"/>
      <c r="BQR34" s="27"/>
      <c r="BQS34" s="27"/>
      <c r="BQT34" s="27"/>
      <c r="BQU34" s="27"/>
      <c r="BQV34" s="28"/>
      <c r="BQW34" s="17"/>
      <c r="BQX34" s="27"/>
      <c r="BQY34" s="27"/>
      <c r="BQZ34" s="27"/>
      <c r="BRA34" s="27"/>
      <c r="BRB34" s="27"/>
      <c r="BRC34" s="27"/>
      <c r="BRD34" s="28"/>
      <c r="BRE34" s="17"/>
      <c r="BRF34" s="27"/>
      <c r="BRG34" s="27"/>
      <c r="BRH34" s="27"/>
      <c r="BRI34" s="27"/>
      <c r="BRJ34" s="27"/>
      <c r="BRK34" s="27"/>
      <c r="BRL34" s="28"/>
      <c r="BRM34" s="17"/>
      <c r="BRN34" s="27"/>
      <c r="BRO34" s="27"/>
      <c r="BRP34" s="27"/>
      <c r="BRQ34" s="27"/>
      <c r="BRR34" s="27"/>
      <c r="BRS34" s="27"/>
      <c r="BRT34" s="28"/>
      <c r="BRU34" s="17"/>
      <c r="BRV34" s="27"/>
      <c r="BRW34" s="27"/>
      <c r="BRX34" s="27"/>
      <c r="BRY34" s="27"/>
      <c r="BRZ34" s="27"/>
      <c r="BSA34" s="27"/>
      <c r="BSB34" s="28"/>
      <c r="BSC34" s="17"/>
      <c r="BSD34" s="27"/>
      <c r="BSE34" s="27"/>
      <c r="BSF34" s="27"/>
      <c r="BSG34" s="27"/>
      <c r="BSH34" s="27"/>
      <c r="BSI34" s="27"/>
      <c r="BSJ34" s="28"/>
      <c r="BSK34" s="17"/>
      <c r="BSL34" s="27"/>
      <c r="BSM34" s="27"/>
      <c r="BSN34" s="27"/>
      <c r="BSO34" s="27"/>
      <c r="BSP34" s="27"/>
      <c r="BSQ34" s="27"/>
      <c r="BSR34" s="28"/>
      <c r="BSS34" s="17"/>
      <c r="BST34" s="27"/>
      <c r="BSU34" s="27"/>
      <c r="BSV34" s="27"/>
      <c r="BSW34" s="27"/>
      <c r="BSX34" s="27"/>
      <c r="BSY34" s="27"/>
      <c r="BSZ34" s="28"/>
      <c r="BTA34" s="17"/>
      <c r="BTB34" s="27"/>
      <c r="BTC34" s="27"/>
      <c r="BTD34" s="27"/>
      <c r="BTE34" s="27"/>
      <c r="BTF34" s="27"/>
      <c r="BTG34" s="27"/>
      <c r="BTH34" s="28"/>
      <c r="BTI34" s="17"/>
      <c r="BTJ34" s="27"/>
      <c r="BTK34" s="27"/>
      <c r="BTL34" s="27"/>
      <c r="BTM34" s="27"/>
      <c r="BTN34" s="27"/>
      <c r="BTO34" s="27"/>
      <c r="BTP34" s="28"/>
      <c r="BTQ34" s="17"/>
      <c r="BTR34" s="27"/>
      <c r="BTS34" s="27"/>
      <c r="BTT34" s="27"/>
      <c r="BTU34" s="27"/>
      <c r="BTV34" s="27"/>
      <c r="BTW34" s="27"/>
      <c r="BTX34" s="28"/>
      <c r="BTY34" s="17"/>
      <c r="BTZ34" s="27"/>
      <c r="BUA34" s="27"/>
      <c r="BUB34" s="27"/>
      <c r="BUC34" s="27"/>
      <c r="BUD34" s="27"/>
      <c r="BUE34" s="27"/>
      <c r="BUF34" s="28"/>
      <c r="BUG34" s="17"/>
      <c r="BUH34" s="27"/>
      <c r="BUI34" s="27"/>
      <c r="BUJ34" s="27"/>
      <c r="BUK34" s="27"/>
      <c r="BUL34" s="27"/>
      <c r="BUM34" s="27"/>
      <c r="BUN34" s="28"/>
      <c r="BUO34" s="17"/>
      <c r="BUP34" s="27"/>
      <c r="BUQ34" s="27"/>
      <c r="BUR34" s="27"/>
      <c r="BUS34" s="27"/>
      <c r="BUT34" s="27"/>
      <c r="BUU34" s="27"/>
      <c r="BUV34" s="28"/>
      <c r="BUW34" s="17"/>
      <c r="BUX34" s="27"/>
      <c r="BUY34" s="27"/>
      <c r="BUZ34" s="27"/>
      <c r="BVA34" s="27"/>
      <c r="BVB34" s="27"/>
      <c r="BVC34" s="27"/>
      <c r="BVD34" s="28"/>
      <c r="BVE34" s="17"/>
      <c r="BVF34" s="27"/>
      <c r="BVG34" s="27"/>
      <c r="BVH34" s="27"/>
      <c r="BVI34" s="27"/>
      <c r="BVJ34" s="27"/>
      <c r="BVK34" s="27"/>
      <c r="BVL34" s="28"/>
      <c r="BVM34" s="17"/>
      <c r="BVN34" s="27"/>
      <c r="BVO34" s="27"/>
      <c r="BVP34" s="27"/>
      <c r="BVQ34" s="27"/>
      <c r="BVR34" s="27"/>
      <c r="BVS34" s="27"/>
      <c r="BVT34" s="28"/>
      <c r="BVU34" s="17"/>
      <c r="BVV34" s="27"/>
      <c r="BVW34" s="27"/>
      <c r="BVX34" s="27"/>
      <c r="BVY34" s="27"/>
      <c r="BVZ34" s="27"/>
      <c r="BWA34" s="27"/>
      <c r="BWB34" s="28"/>
      <c r="BWC34" s="17"/>
      <c r="BWD34" s="27"/>
      <c r="BWE34" s="27"/>
      <c r="BWF34" s="27"/>
      <c r="BWG34" s="27"/>
      <c r="BWH34" s="27"/>
      <c r="BWI34" s="27"/>
      <c r="BWJ34" s="28"/>
      <c r="BWK34" s="17"/>
      <c r="BWL34" s="27"/>
      <c r="BWM34" s="27"/>
      <c r="BWN34" s="27"/>
      <c r="BWO34" s="27"/>
      <c r="BWP34" s="27"/>
      <c r="BWQ34" s="27"/>
      <c r="BWR34" s="28"/>
      <c r="BWS34" s="17"/>
      <c r="BWT34" s="27"/>
      <c r="BWU34" s="27"/>
      <c r="BWV34" s="27"/>
      <c r="BWW34" s="27"/>
      <c r="BWX34" s="27"/>
      <c r="BWY34" s="27"/>
      <c r="BWZ34" s="28"/>
      <c r="BXA34" s="17"/>
      <c r="BXB34" s="27"/>
      <c r="BXC34" s="27"/>
      <c r="BXD34" s="27"/>
      <c r="BXE34" s="27"/>
      <c r="BXF34" s="27"/>
      <c r="BXG34" s="27"/>
      <c r="BXH34" s="28"/>
      <c r="BXI34" s="17"/>
      <c r="BXJ34" s="27"/>
      <c r="BXK34" s="27"/>
      <c r="BXL34" s="27"/>
      <c r="BXM34" s="27"/>
      <c r="BXN34" s="27"/>
      <c r="BXO34" s="27"/>
      <c r="BXP34" s="28"/>
      <c r="BXQ34" s="17"/>
      <c r="BXR34" s="27"/>
      <c r="BXS34" s="27"/>
      <c r="BXT34" s="27"/>
      <c r="BXU34" s="27"/>
      <c r="BXV34" s="27"/>
      <c r="BXW34" s="27"/>
      <c r="BXX34" s="28"/>
      <c r="BXY34" s="17"/>
      <c r="BXZ34" s="27"/>
      <c r="BYA34" s="27"/>
      <c r="BYB34" s="27"/>
      <c r="BYC34" s="27"/>
      <c r="BYD34" s="27"/>
      <c r="BYE34" s="27"/>
      <c r="BYF34" s="28"/>
      <c r="BYG34" s="17"/>
      <c r="BYH34" s="27"/>
      <c r="BYI34" s="27"/>
      <c r="BYJ34" s="27"/>
      <c r="BYK34" s="27"/>
      <c r="BYL34" s="27"/>
      <c r="BYM34" s="27"/>
      <c r="BYN34" s="28"/>
      <c r="BYO34" s="17"/>
      <c r="BYP34" s="27"/>
      <c r="BYQ34" s="27"/>
      <c r="BYR34" s="27"/>
      <c r="BYS34" s="27"/>
      <c r="BYT34" s="27"/>
      <c r="BYU34" s="27"/>
      <c r="BYV34" s="28"/>
      <c r="BYW34" s="17"/>
      <c r="BYX34" s="27"/>
      <c r="BYY34" s="27"/>
      <c r="BYZ34" s="27"/>
      <c r="BZA34" s="27"/>
      <c r="BZB34" s="27"/>
      <c r="BZC34" s="27"/>
      <c r="BZD34" s="28"/>
      <c r="BZE34" s="17"/>
      <c r="BZF34" s="27"/>
      <c r="BZG34" s="27"/>
      <c r="BZH34" s="27"/>
      <c r="BZI34" s="27"/>
      <c r="BZJ34" s="27"/>
      <c r="BZK34" s="27"/>
      <c r="BZL34" s="28"/>
      <c r="BZM34" s="17"/>
      <c r="BZN34" s="27"/>
      <c r="BZO34" s="27"/>
      <c r="BZP34" s="27"/>
      <c r="BZQ34" s="27"/>
      <c r="BZR34" s="27"/>
      <c r="BZS34" s="27"/>
      <c r="BZT34" s="28"/>
      <c r="BZU34" s="17"/>
      <c r="BZV34" s="27"/>
      <c r="BZW34" s="27"/>
      <c r="BZX34" s="27"/>
      <c r="BZY34" s="27"/>
      <c r="BZZ34" s="27"/>
      <c r="CAA34" s="27"/>
      <c r="CAB34" s="28"/>
      <c r="CAC34" s="17"/>
      <c r="CAD34" s="27"/>
      <c r="CAE34" s="27"/>
      <c r="CAF34" s="27"/>
      <c r="CAG34" s="27"/>
      <c r="CAH34" s="27"/>
      <c r="CAI34" s="27"/>
      <c r="CAJ34" s="28"/>
      <c r="CAK34" s="17"/>
      <c r="CAL34" s="27"/>
      <c r="CAM34" s="27"/>
      <c r="CAN34" s="27"/>
      <c r="CAO34" s="27"/>
      <c r="CAP34" s="27"/>
      <c r="CAQ34" s="27"/>
      <c r="CAR34" s="28"/>
      <c r="CAS34" s="17"/>
      <c r="CAT34" s="27"/>
      <c r="CAU34" s="27"/>
      <c r="CAV34" s="27"/>
      <c r="CAW34" s="27"/>
      <c r="CAX34" s="27"/>
      <c r="CAY34" s="27"/>
      <c r="CAZ34" s="28"/>
      <c r="CBA34" s="17"/>
      <c r="CBB34" s="27"/>
      <c r="CBC34" s="27"/>
      <c r="CBD34" s="27"/>
      <c r="CBE34" s="27"/>
      <c r="CBF34" s="27"/>
      <c r="CBG34" s="27"/>
      <c r="CBH34" s="28"/>
      <c r="CBI34" s="17"/>
      <c r="CBJ34" s="27"/>
      <c r="CBK34" s="27"/>
      <c r="CBL34" s="27"/>
      <c r="CBM34" s="27"/>
      <c r="CBN34" s="27"/>
      <c r="CBO34" s="27"/>
      <c r="CBP34" s="28"/>
      <c r="CBQ34" s="17"/>
      <c r="CBR34" s="27"/>
      <c r="CBS34" s="27"/>
      <c r="CBT34" s="27"/>
      <c r="CBU34" s="27"/>
      <c r="CBV34" s="27"/>
      <c r="CBW34" s="27"/>
      <c r="CBX34" s="28"/>
      <c r="CBY34" s="17"/>
      <c r="CBZ34" s="27"/>
      <c r="CCA34" s="27"/>
      <c r="CCB34" s="27"/>
      <c r="CCC34" s="27"/>
      <c r="CCD34" s="27"/>
      <c r="CCE34" s="27"/>
      <c r="CCF34" s="28"/>
      <c r="CCG34" s="17"/>
      <c r="CCH34" s="27"/>
      <c r="CCI34" s="27"/>
      <c r="CCJ34" s="27"/>
      <c r="CCK34" s="27"/>
      <c r="CCL34" s="27"/>
      <c r="CCM34" s="27"/>
      <c r="CCN34" s="28"/>
      <c r="CCO34" s="17"/>
      <c r="CCP34" s="27"/>
      <c r="CCQ34" s="27"/>
      <c r="CCR34" s="27"/>
      <c r="CCS34" s="27"/>
      <c r="CCT34" s="27"/>
      <c r="CCU34" s="27"/>
      <c r="CCV34" s="28"/>
      <c r="CCW34" s="17"/>
      <c r="CCX34" s="27"/>
      <c r="CCY34" s="27"/>
      <c r="CCZ34" s="27"/>
      <c r="CDA34" s="27"/>
      <c r="CDB34" s="27"/>
      <c r="CDC34" s="27"/>
      <c r="CDD34" s="28"/>
      <c r="CDE34" s="17"/>
      <c r="CDF34" s="27"/>
      <c r="CDG34" s="27"/>
      <c r="CDH34" s="27"/>
      <c r="CDI34" s="27"/>
      <c r="CDJ34" s="27"/>
      <c r="CDK34" s="27"/>
      <c r="CDL34" s="28"/>
      <c r="CDM34" s="17"/>
      <c r="CDN34" s="27"/>
      <c r="CDO34" s="27"/>
      <c r="CDP34" s="27"/>
      <c r="CDQ34" s="27"/>
      <c r="CDR34" s="27"/>
      <c r="CDS34" s="27"/>
      <c r="CDT34" s="28"/>
      <c r="CDU34" s="17"/>
      <c r="CDV34" s="27"/>
      <c r="CDW34" s="27"/>
      <c r="CDX34" s="27"/>
      <c r="CDY34" s="27"/>
      <c r="CDZ34" s="27"/>
      <c r="CEA34" s="27"/>
      <c r="CEB34" s="28"/>
      <c r="CEC34" s="17"/>
      <c r="CED34" s="27"/>
      <c r="CEE34" s="27"/>
      <c r="CEF34" s="27"/>
      <c r="CEG34" s="27"/>
      <c r="CEH34" s="27"/>
      <c r="CEI34" s="27"/>
      <c r="CEJ34" s="28"/>
      <c r="CEK34" s="17"/>
      <c r="CEL34" s="27"/>
      <c r="CEM34" s="27"/>
      <c r="CEN34" s="27"/>
      <c r="CEO34" s="27"/>
      <c r="CEP34" s="27"/>
      <c r="CEQ34" s="27"/>
      <c r="CER34" s="28"/>
      <c r="CES34" s="17"/>
      <c r="CET34" s="27"/>
      <c r="CEU34" s="27"/>
      <c r="CEV34" s="27"/>
      <c r="CEW34" s="27"/>
      <c r="CEX34" s="27"/>
      <c r="CEY34" s="27"/>
      <c r="CEZ34" s="28"/>
      <c r="CFA34" s="17"/>
      <c r="CFB34" s="27"/>
      <c r="CFC34" s="27"/>
      <c r="CFD34" s="27"/>
      <c r="CFE34" s="27"/>
      <c r="CFF34" s="27"/>
      <c r="CFG34" s="27"/>
      <c r="CFH34" s="28"/>
      <c r="CFI34" s="17"/>
      <c r="CFJ34" s="27"/>
      <c r="CFK34" s="27"/>
      <c r="CFL34" s="27"/>
      <c r="CFM34" s="27"/>
      <c r="CFN34" s="27"/>
      <c r="CFO34" s="27"/>
      <c r="CFP34" s="28"/>
      <c r="CFQ34" s="17"/>
      <c r="CFR34" s="27"/>
      <c r="CFS34" s="27"/>
      <c r="CFT34" s="27"/>
      <c r="CFU34" s="27"/>
      <c r="CFV34" s="27"/>
      <c r="CFW34" s="27"/>
      <c r="CFX34" s="28"/>
      <c r="CFY34" s="17"/>
      <c r="CFZ34" s="27"/>
      <c r="CGA34" s="27"/>
      <c r="CGB34" s="27"/>
      <c r="CGC34" s="27"/>
      <c r="CGD34" s="27"/>
      <c r="CGE34" s="27"/>
      <c r="CGF34" s="28"/>
      <c r="CGG34" s="17"/>
      <c r="CGH34" s="27"/>
      <c r="CGI34" s="27"/>
      <c r="CGJ34" s="27"/>
      <c r="CGK34" s="27"/>
      <c r="CGL34" s="27"/>
      <c r="CGM34" s="27"/>
      <c r="CGN34" s="28"/>
      <c r="CGO34" s="17"/>
      <c r="CGP34" s="27"/>
      <c r="CGQ34" s="27"/>
      <c r="CGR34" s="27"/>
      <c r="CGS34" s="27"/>
      <c r="CGT34" s="27"/>
      <c r="CGU34" s="27"/>
      <c r="CGV34" s="28"/>
      <c r="CGW34" s="17"/>
      <c r="CGX34" s="27"/>
      <c r="CGY34" s="27"/>
      <c r="CGZ34" s="27"/>
      <c r="CHA34" s="27"/>
      <c r="CHB34" s="27"/>
      <c r="CHC34" s="27"/>
      <c r="CHD34" s="28"/>
      <c r="CHE34" s="17"/>
      <c r="CHF34" s="27"/>
      <c r="CHG34" s="27"/>
      <c r="CHH34" s="27"/>
      <c r="CHI34" s="27"/>
      <c r="CHJ34" s="27"/>
      <c r="CHK34" s="27"/>
      <c r="CHL34" s="28"/>
      <c r="CHM34" s="17"/>
      <c r="CHN34" s="27"/>
      <c r="CHO34" s="27"/>
      <c r="CHP34" s="27"/>
      <c r="CHQ34" s="27"/>
      <c r="CHR34" s="27"/>
      <c r="CHS34" s="27"/>
      <c r="CHT34" s="28"/>
      <c r="CHU34" s="17"/>
      <c r="CHV34" s="27"/>
      <c r="CHW34" s="27"/>
      <c r="CHX34" s="27"/>
      <c r="CHY34" s="27"/>
      <c r="CHZ34" s="27"/>
      <c r="CIA34" s="27"/>
      <c r="CIB34" s="28"/>
      <c r="CIC34" s="17"/>
      <c r="CID34" s="27"/>
      <c r="CIE34" s="27"/>
      <c r="CIF34" s="27"/>
      <c r="CIG34" s="27"/>
      <c r="CIH34" s="27"/>
      <c r="CII34" s="27"/>
      <c r="CIJ34" s="28"/>
      <c r="CIK34" s="17"/>
      <c r="CIL34" s="27"/>
      <c r="CIM34" s="27"/>
      <c r="CIN34" s="27"/>
      <c r="CIO34" s="27"/>
      <c r="CIP34" s="27"/>
      <c r="CIQ34" s="27"/>
      <c r="CIR34" s="28"/>
      <c r="CIS34" s="17"/>
      <c r="CIT34" s="27"/>
      <c r="CIU34" s="27"/>
      <c r="CIV34" s="27"/>
      <c r="CIW34" s="27"/>
      <c r="CIX34" s="27"/>
      <c r="CIY34" s="27"/>
      <c r="CIZ34" s="28"/>
      <c r="CJA34" s="17"/>
      <c r="CJB34" s="27"/>
      <c r="CJC34" s="27"/>
      <c r="CJD34" s="27"/>
      <c r="CJE34" s="27"/>
      <c r="CJF34" s="27"/>
      <c r="CJG34" s="27"/>
      <c r="CJH34" s="28"/>
      <c r="CJI34" s="17"/>
      <c r="CJJ34" s="27"/>
      <c r="CJK34" s="27"/>
      <c r="CJL34" s="27"/>
      <c r="CJM34" s="27"/>
      <c r="CJN34" s="27"/>
      <c r="CJO34" s="27"/>
      <c r="CJP34" s="28"/>
      <c r="CJQ34" s="17"/>
      <c r="CJR34" s="27"/>
      <c r="CJS34" s="27"/>
      <c r="CJT34" s="27"/>
      <c r="CJU34" s="27"/>
      <c r="CJV34" s="27"/>
      <c r="CJW34" s="27"/>
      <c r="CJX34" s="28"/>
      <c r="CJY34" s="17"/>
      <c r="CJZ34" s="27"/>
      <c r="CKA34" s="27"/>
      <c r="CKB34" s="27"/>
      <c r="CKC34" s="27"/>
      <c r="CKD34" s="27"/>
      <c r="CKE34" s="27"/>
      <c r="CKF34" s="28"/>
      <c r="CKG34" s="17"/>
      <c r="CKH34" s="27"/>
      <c r="CKI34" s="27"/>
      <c r="CKJ34" s="27"/>
      <c r="CKK34" s="27"/>
      <c r="CKL34" s="27"/>
      <c r="CKM34" s="27"/>
      <c r="CKN34" s="28"/>
      <c r="CKO34" s="17"/>
      <c r="CKP34" s="27"/>
      <c r="CKQ34" s="27"/>
      <c r="CKR34" s="27"/>
      <c r="CKS34" s="27"/>
      <c r="CKT34" s="27"/>
      <c r="CKU34" s="27"/>
      <c r="CKV34" s="28"/>
      <c r="CKW34" s="17"/>
      <c r="CKX34" s="27"/>
      <c r="CKY34" s="27"/>
      <c r="CKZ34" s="27"/>
      <c r="CLA34" s="27"/>
      <c r="CLB34" s="27"/>
      <c r="CLC34" s="27"/>
      <c r="CLD34" s="28"/>
      <c r="CLE34" s="17"/>
      <c r="CLF34" s="27"/>
      <c r="CLG34" s="27"/>
      <c r="CLH34" s="27"/>
      <c r="CLI34" s="27"/>
      <c r="CLJ34" s="27"/>
      <c r="CLK34" s="27"/>
      <c r="CLL34" s="28"/>
      <c r="CLM34" s="17"/>
      <c r="CLN34" s="27"/>
      <c r="CLO34" s="27"/>
      <c r="CLP34" s="27"/>
      <c r="CLQ34" s="27"/>
      <c r="CLR34" s="27"/>
      <c r="CLS34" s="27"/>
      <c r="CLT34" s="28"/>
      <c r="CLU34" s="17"/>
      <c r="CLV34" s="27"/>
      <c r="CLW34" s="27"/>
      <c r="CLX34" s="27"/>
      <c r="CLY34" s="27"/>
      <c r="CLZ34" s="27"/>
      <c r="CMA34" s="27"/>
      <c r="CMB34" s="28"/>
      <c r="CMC34" s="17"/>
      <c r="CMD34" s="27"/>
      <c r="CME34" s="27"/>
      <c r="CMF34" s="27"/>
      <c r="CMG34" s="27"/>
      <c r="CMH34" s="27"/>
      <c r="CMI34" s="27"/>
      <c r="CMJ34" s="28"/>
      <c r="CMK34" s="17"/>
      <c r="CML34" s="27"/>
      <c r="CMM34" s="27"/>
      <c r="CMN34" s="27"/>
      <c r="CMO34" s="27"/>
      <c r="CMP34" s="27"/>
      <c r="CMQ34" s="27"/>
      <c r="CMR34" s="28"/>
      <c r="CMS34" s="17"/>
      <c r="CMT34" s="27"/>
      <c r="CMU34" s="27"/>
      <c r="CMV34" s="27"/>
      <c r="CMW34" s="27"/>
      <c r="CMX34" s="27"/>
      <c r="CMY34" s="27"/>
      <c r="CMZ34" s="28"/>
      <c r="CNA34" s="17"/>
      <c r="CNB34" s="27"/>
      <c r="CNC34" s="27"/>
      <c r="CND34" s="27"/>
      <c r="CNE34" s="27"/>
      <c r="CNF34" s="27"/>
      <c r="CNG34" s="27"/>
      <c r="CNH34" s="28"/>
      <c r="CNI34" s="17"/>
      <c r="CNJ34" s="27"/>
      <c r="CNK34" s="27"/>
      <c r="CNL34" s="27"/>
      <c r="CNM34" s="27"/>
      <c r="CNN34" s="27"/>
      <c r="CNO34" s="27"/>
      <c r="CNP34" s="28"/>
      <c r="CNQ34" s="17"/>
      <c r="CNR34" s="27"/>
      <c r="CNS34" s="27"/>
      <c r="CNT34" s="27"/>
      <c r="CNU34" s="27"/>
      <c r="CNV34" s="27"/>
      <c r="CNW34" s="27"/>
      <c r="CNX34" s="28"/>
      <c r="CNY34" s="17"/>
      <c r="CNZ34" s="27"/>
      <c r="COA34" s="27"/>
      <c r="COB34" s="27"/>
      <c r="COC34" s="27"/>
      <c r="COD34" s="27"/>
      <c r="COE34" s="27"/>
      <c r="COF34" s="28"/>
      <c r="COG34" s="17"/>
      <c r="COH34" s="27"/>
      <c r="COI34" s="27"/>
      <c r="COJ34" s="27"/>
      <c r="COK34" s="27"/>
      <c r="COL34" s="27"/>
      <c r="COM34" s="27"/>
      <c r="CON34" s="28"/>
      <c r="COO34" s="17"/>
      <c r="COP34" s="27"/>
      <c r="COQ34" s="27"/>
      <c r="COR34" s="27"/>
      <c r="COS34" s="27"/>
      <c r="COT34" s="27"/>
      <c r="COU34" s="27"/>
      <c r="COV34" s="28"/>
      <c r="COW34" s="17"/>
      <c r="COX34" s="27"/>
      <c r="COY34" s="27"/>
      <c r="COZ34" s="27"/>
      <c r="CPA34" s="27"/>
      <c r="CPB34" s="27"/>
      <c r="CPC34" s="27"/>
      <c r="CPD34" s="28"/>
      <c r="CPE34" s="17"/>
      <c r="CPF34" s="27"/>
      <c r="CPG34" s="27"/>
      <c r="CPH34" s="27"/>
      <c r="CPI34" s="27"/>
      <c r="CPJ34" s="27"/>
      <c r="CPK34" s="27"/>
      <c r="CPL34" s="28"/>
      <c r="CPM34" s="17"/>
      <c r="CPN34" s="27"/>
      <c r="CPO34" s="27"/>
      <c r="CPP34" s="27"/>
      <c r="CPQ34" s="27"/>
      <c r="CPR34" s="27"/>
      <c r="CPS34" s="27"/>
      <c r="CPT34" s="28"/>
      <c r="CPU34" s="17"/>
      <c r="CPV34" s="27"/>
      <c r="CPW34" s="27"/>
      <c r="CPX34" s="27"/>
      <c r="CPY34" s="27"/>
      <c r="CPZ34" s="27"/>
      <c r="CQA34" s="27"/>
      <c r="CQB34" s="28"/>
      <c r="CQC34" s="17"/>
      <c r="CQD34" s="27"/>
      <c r="CQE34" s="27"/>
      <c r="CQF34" s="27"/>
      <c r="CQG34" s="27"/>
      <c r="CQH34" s="27"/>
      <c r="CQI34" s="27"/>
      <c r="CQJ34" s="28"/>
      <c r="CQK34" s="17"/>
      <c r="CQL34" s="27"/>
      <c r="CQM34" s="27"/>
      <c r="CQN34" s="27"/>
      <c r="CQO34" s="27"/>
      <c r="CQP34" s="27"/>
      <c r="CQQ34" s="27"/>
      <c r="CQR34" s="28"/>
      <c r="CQS34" s="17"/>
      <c r="CQT34" s="27"/>
      <c r="CQU34" s="27"/>
      <c r="CQV34" s="27"/>
      <c r="CQW34" s="27"/>
      <c r="CQX34" s="27"/>
      <c r="CQY34" s="27"/>
      <c r="CQZ34" s="28"/>
      <c r="CRA34" s="17"/>
      <c r="CRB34" s="27"/>
      <c r="CRC34" s="27"/>
      <c r="CRD34" s="27"/>
      <c r="CRE34" s="27"/>
      <c r="CRF34" s="27"/>
      <c r="CRG34" s="27"/>
      <c r="CRH34" s="28"/>
      <c r="CRI34" s="17"/>
      <c r="CRJ34" s="27"/>
      <c r="CRK34" s="27"/>
      <c r="CRL34" s="27"/>
      <c r="CRM34" s="27"/>
      <c r="CRN34" s="27"/>
      <c r="CRO34" s="27"/>
      <c r="CRP34" s="28"/>
      <c r="CRQ34" s="17"/>
      <c r="CRR34" s="27"/>
      <c r="CRS34" s="27"/>
      <c r="CRT34" s="27"/>
      <c r="CRU34" s="27"/>
      <c r="CRV34" s="27"/>
      <c r="CRW34" s="27"/>
      <c r="CRX34" s="28"/>
      <c r="CRY34" s="17"/>
      <c r="CRZ34" s="27"/>
      <c r="CSA34" s="27"/>
      <c r="CSB34" s="27"/>
      <c r="CSC34" s="27"/>
      <c r="CSD34" s="27"/>
      <c r="CSE34" s="27"/>
      <c r="CSF34" s="28"/>
      <c r="CSG34" s="17"/>
      <c r="CSH34" s="27"/>
      <c r="CSI34" s="27"/>
      <c r="CSJ34" s="27"/>
      <c r="CSK34" s="27"/>
      <c r="CSL34" s="27"/>
      <c r="CSM34" s="27"/>
      <c r="CSN34" s="28"/>
      <c r="CSO34" s="17"/>
      <c r="CSP34" s="27"/>
      <c r="CSQ34" s="27"/>
      <c r="CSR34" s="27"/>
      <c r="CSS34" s="27"/>
      <c r="CST34" s="27"/>
      <c r="CSU34" s="27"/>
      <c r="CSV34" s="28"/>
      <c r="CSW34" s="17"/>
      <c r="CSX34" s="27"/>
      <c r="CSY34" s="27"/>
      <c r="CSZ34" s="27"/>
      <c r="CTA34" s="27"/>
      <c r="CTB34" s="27"/>
      <c r="CTC34" s="27"/>
      <c r="CTD34" s="28"/>
      <c r="CTE34" s="17"/>
      <c r="CTF34" s="27"/>
      <c r="CTG34" s="27"/>
      <c r="CTH34" s="27"/>
      <c r="CTI34" s="27"/>
      <c r="CTJ34" s="27"/>
      <c r="CTK34" s="27"/>
      <c r="CTL34" s="28"/>
      <c r="CTM34" s="17"/>
      <c r="CTN34" s="27"/>
      <c r="CTO34" s="27"/>
      <c r="CTP34" s="27"/>
      <c r="CTQ34" s="27"/>
      <c r="CTR34" s="27"/>
      <c r="CTS34" s="27"/>
      <c r="CTT34" s="28"/>
      <c r="CTU34" s="17"/>
      <c r="CTV34" s="27"/>
      <c r="CTW34" s="27"/>
      <c r="CTX34" s="27"/>
      <c r="CTY34" s="27"/>
      <c r="CTZ34" s="27"/>
      <c r="CUA34" s="27"/>
      <c r="CUB34" s="28"/>
      <c r="CUC34" s="17"/>
      <c r="CUD34" s="27"/>
      <c r="CUE34" s="27"/>
      <c r="CUF34" s="27"/>
      <c r="CUG34" s="27"/>
      <c r="CUH34" s="27"/>
      <c r="CUI34" s="27"/>
      <c r="CUJ34" s="28"/>
      <c r="CUK34" s="17"/>
      <c r="CUL34" s="27"/>
      <c r="CUM34" s="27"/>
      <c r="CUN34" s="27"/>
      <c r="CUO34" s="27"/>
      <c r="CUP34" s="27"/>
      <c r="CUQ34" s="27"/>
      <c r="CUR34" s="28"/>
      <c r="CUS34" s="17"/>
      <c r="CUT34" s="27"/>
      <c r="CUU34" s="27"/>
      <c r="CUV34" s="27"/>
      <c r="CUW34" s="27"/>
      <c r="CUX34" s="27"/>
      <c r="CUY34" s="27"/>
      <c r="CUZ34" s="28"/>
      <c r="CVA34" s="17"/>
      <c r="CVB34" s="27"/>
      <c r="CVC34" s="27"/>
      <c r="CVD34" s="27"/>
      <c r="CVE34" s="27"/>
      <c r="CVF34" s="27"/>
      <c r="CVG34" s="27"/>
      <c r="CVH34" s="28"/>
      <c r="CVI34" s="17"/>
      <c r="CVJ34" s="27"/>
      <c r="CVK34" s="27"/>
      <c r="CVL34" s="27"/>
      <c r="CVM34" s="27"/>
      <c r="CVN34" s="27"/>
      <c r="CVO34" s="27"/>
      <c r="CVP34" s="28"/>
      <c r="CVQ34" s="17"/>
      <c r="CVR34" s="27"/>
      <c r="CVS34" s="27"/>
      <c r="CVT34" s="27"/>
      <c r="CVU34" s="27"/>
      <c r="CVV34" s="27"/>
      <c r="CVW34" s="27"/>
      <c r="CVX34" s="28"/>
      <c r="CVY34" s="17"/>
      <c r="CVZ34" s="27"/>
      <c r="CWA34" s="27"/>
      <c r="CWB34" s="27"/>
      <c r="CWC34" s="27"/>
      <c r="CWD34" s="27"/>
      <c r="CWE34" s="27"/>
      <c r="CWF34" s="28"/>
      <c r="CWG34" s="17"/>
      <c r="CWH34" s="27"/>
      <c r="CWI34" s="27"/>
      <c r="CWJ34" s="27"/>
      <c r="CWK34" s="27"/>
      <c r="CWL34" s="27"/>
      <c r="CWM34" s="27"/>
      <c r="CWN34" s="28"/>
      <c r="CWO34" s="17"/>
      <c r="CWP34" s="27"/>
      <c r="CWQ34" s="27"/>
      <c r="CWR34" s="27"/>
      <c r="CWS34" s="27"/>
      <c r="CWT34" s="27"/>
      <c r="CWU34" s="27"/>
      <c r="CWV34" s="28"/>
      <c r="CWW34" s="17"/>
      <c r="CWX34" s="27"/>
      <c r="CWY34" s="27"/>
      <c r="CWZ34" s="27"/>
      <c r="CXA34" s="27"/>
      <c r="CXB34" s="27"/>
      <c r="CXC34" s="27"/>
      <c r="CXD34" s="28"/>
      <c r="CXE34" s="17"/>
      <c r="CXF34" s="27"/>
      <c r="CXG34" s="27"/>
      <c r="CXH34" s="27"/>
      <c r="CXI34" s="27"/>
      <c r="CXJ34" s="27"/>
      <c r="CXK34" s="27"/>
      <c r="CXL34" s="28"/>
      <c r="CXM34" s="17"/>
      <c r="CXN34" s="27"/>
      <c r="CXO34" s="27"/>
      <c r="CXP34" s="27"/>
      <c r="CXQ34" s="27"/>
      <c r="CXR34" s="27"/>
      <c r="CXS34" s="27"/>
      <c r="CXT34" s="28"/>
      <c r="CXU34" s="17"/>
      <c r="CXV34" s="27"/>
      <c r="CXW34" s="27"/>
      <c r="CXX34" s="27"/>
      <c r="CXY34" s="27"/>
      <c r="CXZ34" s="27"/>
      <c r="CYA34" s="27"/>
      <c r="CYB34" s="28"/>
      <c r="CYC34" s="17"/>
      <c r="CYD34" s="27"/>
      <c r="CYE34" s="27"/>
      <c r="CYF34" s="27"/>
      <c r="CYG34" s="27"/>
      <c r="CYH34" s="27"/>
      <c r="CYI34" s="27"/>
      <c r="CYJ34" s="28"/>
      <c r="CYK34" s="17"/>
      <c r="CYL34" s="27"/>
      <c r="CYM34" s="27"/>
      <c r="CYN34" s="27"/>
      <c r="CYO34" s="27"/>
      <c r="CYP34" s="27"/>
      <c r="CYQ34" s="27"/>
      <c r="CYR34" s="28"/>
      <c r="CYS34" s="17"/>
      <c r="CYT34" s="27"/>
      <c r="CYU34" s="27"/>
      <c r="CYV34" s="27"/>
      <c r="CYW34" s="27"/>
      <c r="CYX34" s="27"/>
      <c r="CYY34" s="27"/>
      <c r="CYZ34" s="28"/>
      <c r="CZA34" s="17"/>
      <c r="CZB34" s="27"/>
      <c r="CZC34" s="27"/>
      <c r="CZD34" s="27"/>
      <c r="CZE34" s="27"/>
      <c r="CZF34" s="27"/>
      <c r="CZG34" s="27"/>
      <c r="CZH34" s="28"/>
      <c r="CZI34" s="17"/>
      <c r="CZJ34" s="27"/>
      <c r="CZK34" s="27"/>
      <c r="CZL34" s="27"/>
      <c r="CZM34" s="27"/>
      <c r="CZN34" s="27"/>
      <c r="CZO34" s="27"/>
      <c r="CZP34" s="28"/>
      <c r="CZQ34" s="17"/>
      <c r="CZR34" s="27"/>
      <c r="CZS34" s="27"/>
      <c r="CZT34" s="27"/>
      <c r="CZU34" s="27"/>
      <c r="CZV34" s="27"/>
      <c r="CZW34" s="27"/>
      <c r="CZX34" s="28"/>
      <c r="CZY34" s="17"/>
      <c r="CZZ34" s="27"/>
      <c r="DAA34" s="27"/>
      <c r="DAB34" s="27"/>
      <c r="DAC34" s="27"/>
      <c r="DAD34" s="27"/>
      <c r="DAE34" s="27"/>
      <c r="DAF34" s="28"/>
      <c r="DAG34" s="17"/>
      <c r="DAH34" s="27"/>
      <c r="DAI34" s="27"/>
      <c r="DAJ34" s="27"/>
      <c r="DAK34" s="27"/>
      <c r="DAL34" s="27"/>
      <c r="DAM34" s="27"/>
      <c r="DAN34" s="28"/>
      <c r="DAO34" s="17"/>
      <c r="DAP34" s="27"/>
      <c r="DAQ34" s="27"/>
      <c r="DAR34" s="27"/>
      <c r="DAS34" s="27"/>
      <c r="DAT34" s="27"/>
      <c r="DAU34" s="27"/>
      <c r="DAV34" s="28"/>
      <c r="DAW34" s="17"/>
      <c r="DAX34" s="27"/>
      <c r="DAY34" s="27"/>
      <c r="DAZ34" s="27"/>
      <c r="DBA34" s="27"/>
      <c r="DBB34" s="27"/>
      <c r="DBC34" s="27"/>
      <c r="DBD34" s="28"/>
      <c r="DBE34" s="17"/>
      <c r="DBF34" s="27"/>
      <c r="DBG34" s="27"/>
      <c r="DBH34" s="27"/>
      <c r="DBI34" s="27"/>
      <c r="DBJ34" s="27"/>
      <c r="DBK34" s="27"/>
      <c r="DBL34" s="28"/>
      <c r="DBM34" s="17"/>
      <c r="DBN34" s="27"/>
      <c r="DBO34" s="27"/>
      <c r="DBP34" s="27"/>
      <c r="DBQ34" s="27"/>
      <c r="DBR34" s="27"/>
      <c r="DBS34" s="27"/>
      <c r="DBT34" s="28"/>
      <c r="DBU34" s="17"/>
      <c r="DBV34" s="27"/>
      <c r="DBW34" s="27"/>
      <c r="DBX34" s="27"/>
      <c r="DBY34" s="27"/>
      <c r="DBZ34" s="27"/>
      <c r="DCA34" s="27"/>
      <c r="DCB34" s="28"/>
      <c r="DCC34" s="17"/>
      <c r="DCD34" s="27"/>
      <c r="DCE34" s="27"/>
      <c r="DCF34" s="27"/>
      <c r="DCG34" s="27"/>
      <c r="DCH34" s="27"/>
      <c r="DCI34" s="27"/>
      <c r="DCJ34" s="28"/>
      <c r="DCK34" s="17"/>
      <c r="DCL34" s="27"/>
      <c r="DCM34" s="27"/>
      <c r="DCN34" s="27"/>
      <c r="DCO34" s="27"/>
      <c r="DCP34" s="27"/>
      <c r="DCQ34" s="27"/>
      <c r="DCR34" s="28"/>
      <c r="DCS34" s="17"/>
      <c r="DCT34" s="27"/>
      <c r="DCU34" s="27"/>
      <c r="DCV34" s="27"/>
      <c r="DCW34" s="27"/>
      <c r="DCX34" s="27"/>
      <c r="DCY34" s="27"/>
      <c r="DCZ34" s="28"/>
      <c r="DDA34" s="17"/>
      <c r="DDB34" s="27"/>
      <c r="DDC34" s="27"/>
      <c r="DDD34" s="27"/>
      <c r="DDE34" s="27"/>
      <c r="DDF34" s="27"/>
      <c r="DDG34" s="27"/>
      <c r="DDH34" s="28"/>
      <c r="DDI34" s="17"/>
      <c r="DDJ34" s="27"/>
      <c r="DDK34" s="27"/>
      <c r="DDL34" s="27"/>
      <c r="DDM34" s="27"/>
      <c r="DDN34" s="27"/>
      <c r="DDO34" s="27"/>
      <c r="DDP34" s="28"/>
      <c r="DDQ34" s="17"/>
      <c r="DDR34" s="27"/>
      <c r="DDS34" s="27"/>
      <c r="DDT34" s="27"/>
      <c r="DDU34" s="27"/>
      <c r="DDV34" s="27"/>
      <c r="DDW34" s="27"/>
      <c r="DDX34" s="28"/>
      <c r="DDY34" s="17"/>
      <c r="DDZ34" s="27"/>
      <c r="DEA34" s="27"/>
      <c r="DEB34" s="27"/>
      <c r="DEC34" s="27"/>
      <c r="DED34" s="27"/>
      <c r="DEE34" s="27"/>
      <c r="DEF34" s="28"/>
      <c r="DEG34" s="17"/>
      <c r="DEH34" s="27"/>
      <c r="DEI34" s="27"/>
      <c r="DEJ34" s="27"/>
      <c r="DEK34" s="27"/>
      <c r="DEL34" s="27"/>
      <c r="DEM34" s="27"/>
      <c r="DEN34" s="28"/>
      <c r="DEO34" s="17"/>
      <c r="DEP34" s="27"/>
      <c r="DEQ34" s="27"/>
      <c r="DER34" s="27"/>
      <c r="DES34" s="27"/>
      <c r="DET34" s="27"/>
      <c r="DEU34" s="27"/>
      <c r="DEV34" s="28"/>
      <c r="DEW34" s="17"/>
      <c r="DEX34" s="27"/>
      <c r="DEY34" s="27"/>
      <c r="DEZ34" s="27"/>
      <c r="DFA34" s="27"/>
      <c r="DFB34" s="27"/>
      <c r="DFC34" s="27"/>
      <c r="DFD34" s="28"/>
      <c r="DFE34" s="17"/>
      <c r="DFF34" s="27"/>
      <c r="DFG34" s="27"/>
      <c r="DFH34" s="27"/>
      <c r="DFI34" s="27"/>
      <c r="DFJ34" s="27"/>
      <c r="DFK34" s="27"/>
      <c r="DFL34" s="28"/>
      <c r="DFM34" s="17"/>
      <c r="DFN34" s="27"/>
      <c r="DFO34" s="27"/>
      <c r="DFP34" s="27"/>
      <c r="DFQ34" s="27"/>
      <c r="DFR34" s="27"/>
      <c r="DFS34" s="27"/>
      <c r="DFT34" s="28"/>
      <c r="DFU34" s="17"/>
      <c r="DFV34" s="27"/>
      <c r="DFW34" s="27"/>
      <c r="DFX34" s="27"/>
      <c r="DFY34" s="27"/>
      <c r="DFZ34" s="27"/>
      <c r="DGA34" s="27"/>
      <c r="DGB34" s="28"/>
      <c r="DGC34" s="17"/>
      <c r="DGD34" s="27"/>
      <c r="DGE34" s="27"/>
      <c r="DGF34" s="27"/>
      <c r="DGG34" s="27"/>
      <c r="DGH34" s="27"/>
      <c r="DGI34" s="27"/>
      <c r="DGJ34" s="28"/>
      <c r="DGK34" s="17"/>
      <c r="DGL34" s="27"/>
      <c r="DGM34" s="27"/>
      <c r="DGN34" s="27"/>
      <c r="DGO34" s="27"/>
      <c r="DGP34" s="27"/>
      <c r="DGQ34" s="27"/>
      <c r="DGR34" s="28"/>
      <c r="DGS34" s="17"/>
      <c r="DGT34" s="27"/>
      <c r="DGU34" s="27"/>
      <c r="DGV34" s="27"/>
      <c r="DGW34" s="27"/>
      <c r="DGX34" s="27"/>
      <c r="DGY34" s="27"/>
      <c r="DGZ34" s="28"/>
      <c r="DHA34" s="17"/>
      <c r="DHB34" s="27"/>
      <c r="DHC34" s="27"/>
      <c r="DHD34" s="27"/>
      <c r="DHE34" s="27"/>
      <c r="DHF34" s="27"/>
      <c r="DHG34" s="27"/>
      <c r="DHH34" s="28"/>
      <c r="DHI34" s="17"/>
      <c r="DHJ34" s="27"/>
      <c r="DHK34" s="27"/>
      <c r="DHL34" s="27"/>
      <c r="DHM34" s="27"/>
      <c r="DHN34" s="27"/>
      <c r="DHO34" s="27"/>
      <c r="DHP34" s="28"/>
      <c r="DHQ34" s="17"/>
      <c r="DHR34" s="27"/>
      <c r="DHS34" s="27"/>
      <c r="DHT34" s="27"/>
      <c r="DHU34" s="27"/>
      <c r="DHV34" s="27"/>
      <c r="DHW34" s="27"/>
      <c r="DHX34" s="28"/>
      <c r="DHY34" s="17"/>
      <c r="DHZ34" s="27"/>
      <c r="DIA34" s="27"/>
      <c r="DIB34" s="27"/>
      <c r="DIC34" s="27"/>
      <c r="DID34" s="27"/>
      <c r="DIE34" s="27"/>
      <c r="DIF34" s="28"/>
      <c r="DIG34" s="17"/>
      <c r="DIH34" s="27"/>
      <c r="DII34" s="27"/>
      <c r="DIJ34" s="27"/>
      <c r="DIK34" s="27"/>
      <c r="DIL34" s="27"/>
      <c r="DIM34" s="27"/>
      <c r="DIN34" s="28"/>
      <c r="DIO34" s="17"/>
      <c r="DIP34" s="27"/>
      <c r="DIQ34" s="27"/>
      <c r="DIR34" s="27"/>
      <c r="DIS34" s="27"/>
      <c r="DIT34" s="27"/>
      <c r="DIU34" s="27"/>
      <c r="DIV34" s="28"/>
      <c r="DIW34" s="17"/>
      <c r="DIX34" s="27"/>
      <c r="DIY34" s="27"/>
      <c r="DIZ34" s="27"/>
      <c r="DJA34" s="27"/>
      <c r="DJB34" s="27"/>
      <c r="DJC34" s="27"/>
      <c r="DJD34" s="28"/>
      <c r="DJE34" s="17"/>
      <c r="DJF34" s="27"/>
      <c r="DJG34" s="27"/>
      <c r="DJH34" s="27"/>
      <c r="DJI34" s="27"/>
      <c r="DJJ34" s="27"/>
      <c r="DJK34" s="27"/>
      <c r="DJL34" s="28"/>
      <c r="DJM34" s="17"/>
      <c r="DJN34" s="27"/>
      <c r="DJO34" s="27"/>
      <c r="DJP34" s="27"/>
      <c r="DJQ34" s="27"/>
      <c r="DJR34" s="27"/>
      <c r="DJS34" s="27"/>
      <c r="DJT34" s="28"/>
      <c r="DJU34" s="17"/>
      <c r="DJV34" s="27"/>
      <c r="DJW34" s="27"/>
      <c r="DJX34" s="27"/>
      <c r="DJY34" s="27"/>
      <c r="DJZ34" s="27"/>
      <c r="DKA34" s="27"/>
      <c r="DKB34" s="28"/>
      <c r="DKC34" s="17"/>
      <c r="DKD34" s="27"/>
      <c r="DKE34" s="27"/>
      <c r="DKF34" s="27"/>
      <c r="DKG34" s="27"/>
      <c r="DKH34" s="27"/>
      <c r="DKI34" s="27"/>
      <c r="DKJ34" s="28"/>
      <c r="DKK34" s="17"/>
      <c r="DKL34" s="27"/>
      <c r="DKM34" s="27"/>
      <c r="DKN34" s="27"/>
      <c r="DKO34" s="27"/>
      <c r="DKP34" s="27"/>
      <c r="DKQ34" s="27"/>
      <c r="DKR34" s="28"/>
      <c r="DKS34" s="17"/>
      <c r="DKT34" s="27"/>
      <c r="DKU34" s="27"/>
      <c r="DKV34" s="27"/>
      <c r="DKW34" s="27"/>
      <c r="DKX34" s="27"/>
      <c r="DKY34" s="27"/>
      <c r="DKZ34" s="28"/>
      <c r="DLA34" s="17"/>
      <c r="DLB34" s="27"/>
      <c r="DLC34" s="27"/>
      <c r="DLD34" s="27"/>
      <c r="DLE34" s="27"/>
      <c r="DLF34" s="27"/>
      <c r="DLG34" s="27"/>
      <c r="DLH34" s="28"/>
      <c r="DLI34" s="17"/>
      <c r="DLJ34" s="27"/>
      <c r="DLK34" s="27"/>
      <c r="DLL34" s="27"/>
      <c r="DLM34" s="27"/>
      <c r="DLN34" s="27"/>
      <c r="DLO34" s="27"/>
      <c r="DLP34" s="28"/>
      <c r="DLQ34" s="17"/>
      <c r="DLR34" s="27"/>
      <c r="DLS34" s="27"/>
      <c r="DLT34" s="27"/>
      <c r="DLU34" s="27"/>
      <c r="DLV34" s="27"/>
      <c r="DLW34" s="27"/>
      <c r="DLX34" s="28"/>
      <c r="DLY34" s="17"/>
      <c r="DLZ34" s="27"/>
      <c r="DMA34" s="27"/>
      <c r="DMB34" s="27"/>
      <c r="DMC34" s="27"/>
      <c r="DMD34" s="27"/>
      <c r="DME34" s="27"/>
      <c r="DMF34" s="28"/>
      <c r="DMG34" s="17"/>
      <c r="DMH34" s="27"/>
      <c r="DMI34" s="27"/>
      <c r="DMJ34" s="27"/>
      <c r="DMK34" s="27"/>
      <c r="DML34" s="27"/>
      <c r="DMM34" s="27"/>
      <c r="DMN34" s="28"/>
      <c r="DMO34" s="17"/>
      <c r="DMP34" s="27"/>
      <c r="DMQ34" s="27"/>
      <c r="DMR34" s="27"/>
      <c r="DMS34" s="27"/>
      <c r="DMT34" s="27"/>
      <c r="DMU34" s="27"/>
      <c r="DMV34" s="28"/>
      <c r="DMW34" s="17"/>
      <c r="DMX34" s="27"/>
      <c r="DMY34" s="27"/>
      <c r="DMZ34" s="27"/>
      <c r="DNA34" s="27"/>
      <c r="DNB34" s="27"/>
      <c r="DNC34" s="27"/>
      <c r="DND34" s="28"/>
      <c r="DNE34" s="17"/>
      <c r="DNF34" s="27"/>
      <c r="DNG34" s="27"/>
      <c r="DNH34" s="27"/>
      <c r="DNI34" s="27"/>
      <c r="DNJ34" s="27"/>
      <c r="DNK34" s="27"/>
      <c r="DNL34" s="28"/>
      <c r="DNM34" s="17"/>
      <c r="DNN34" s="27"/>
      <c r="DNO34" s="27"/>
      <c r="DNP34" s="27"/>
      <c r="DNQ34" s="27"/>
      <c r="DNR34" s="27"/>
      <c r="DNS34" s="27"/>
      <c r="DNT34" s="28"/>
      <c r="DNU34" s="17"/>
      <c r="DNV34" s="27"/>
      <c r="DNW34" s="27"/>
      <c r="DNX34" s="27"/>
      <c r="DNY34" s="27"/>
      <c r="DNZ34" s="27"/>
      <c r="DOA34" s="27"/>
      <c r="DOB34" s="28"/>
      <c r="DOC34" s="17"/>
      <c r="DOD34" s="27"/>
      <c r="DOE34" s="27"/>
      <c r="DOF34" s="27"/>
      <c r="DOG34" s="27"/>
      <c r="DOH34" s="27"/>
      <c r="DOI34" s="27"/>
      <c r="DOJ34" s="28"/>
      <c r="DOK34" s="17"/>
      <c r="DOL34" s="27"/>
      <c r="DOM34" s="27"/>
      <c r="DON34" s="27"/>
      <c r="DOO34" s="27"/>
      <c r="DOP34" s="27"/>
      <c r="DOQ34" s="27"/>
      <c r="DOR34" s="28"/>
      <c r="DOS34" s="17"/>
      <c r="DOT34" s="27"/>
      <c r="DOU34" s="27"/>
      <c r="DOV34" s="27"/>
      <c r="DOW34" s="27"/>
      <c r="DOX34" s="27"/>
      <c r="DOY34" s="27"/>
      <c r="DOZ34" s="28"/>
      <c r="DPA34" s="17"/>
      <c r="DPB34" s="27"/>
      <c r="DPC34" s="27"/>
      <c r="DPD34" s="27"/>
      <c r="DPE34" s="27"/>
      <c r="DPF34" s="27"/>
      <c r="DPG34" s="27"/>
      <c r="DPH34" s="28"/>
      <c r="DPI34" s="17"/>
      <c r="DPJ34" s="27"/>
      <c r="DPK34" s="27"/>
      <c r="DPL34" s="27"/>
      <c r="DPM34" s="27"/>
      <c r="DPN34" s="27"/>
      <c r="DPO34" s="27"/>
      <c r="DPP34" s="28"/>
      <c r="DPQ34" s="17"/>
      <c r="DPR34" s="27"/>
      <c r="DPS34" s="27"/>
      <c r="DPT34" s="27"/>
      <c r="DPU34" s="27"/>
      <c r="DPV34" s="27"/>
      <c r="DPW34" s="27"/>
      <c r="DPX34" s="28"/>
      <c r="DPY34" s="17"/>
      <c r="DPZ34" s="27"/>
      <c r="DQA34" s="27"/>
      <c r="DQB34" s="27"/>
      <c r="DQC34" s="27"/>
      <c r="DQD34" s="27"/>
      <c r="DQE34" s="27"/>
      <c r="DQF34" s="28"/>
      <c r="DQG34" s="17"/>
      <c r="DQH34" s="27"/>
      <c r="DQI34" s="27"/>
      <c r="DQJ34" s="27"/>
      <c r="DQK34" s="27"/>
      <c r="DQL34" s="27"/>
      <c r="DQM34" s="27"/>
      <c r="DQN34" s="28"/>
      <c r="DQO34" s="17"/>
      <c r="DQP34" s="27"/>
      <c r="DQQ34" s="27"/>
      <c r="DQR34" s="27"/>
      <c r="DQS34" s="27"/>
      <c r="DQT34" s="27"/>
      <c r="DQU34" s="27"/>
      <c r="DQV34" s="28"/>
      <c r="DQW34" s="17"/>
      <c r="DQX34" s="27"/>
      <c r="DQY34" s="27"/>
      <c r="DQZ34" s="27"/>
      <c r="DRA34" s="27"/>
      <c r="DRB34" s="27"/>
      <c r="DRC34" s="27"/>
      <c r="DRD34" s="28"/>
      <c r="DRE34" s="17"/>
      <c r="DRF34" s="27"/>
      <c r="DRG34" s="27"/>
      <c r="DRH34" s="27"/>
      <c r="DRI34" s="27"/>
      <c r="DRJ34" s="27"/>
      <c r="DRK34" s="27"/>
      <c r="DRL34" s="28"/>
      <c r="DRM34" s="17"/>
      <c r="DRN34" s="27"/>
      <c r="DRO34" s="27"/>
      <c r="DRP34" s="27"/>
      <c r="DRQ34" s="27"/>
      <c r="DRR34" s="27"/>
      <c r="DRS34" s="27"/>
      <c r="DRT34" s="28"/>
      <c r="DRU34" s="17"/>
      <c r="DRV34" s="27"/>
      <c r="DRW34" s="27"/>
      <c r="DRX34" s="27"/>
      <c r="DRY34" s="27"/>
      <c r="DRZ34" s="27"/>
      <c r="DSA34" s="27"/>
      <c r="DSB34" s="28"/>
      <c r="DSC34" s="17"/>
      <c r="DSD34" s="27"/>
      <c r="DSE34" s="27"/>
      <c r="DSF34" s="27"/>
      <c r="DSG34" s="27"/>
      <c r="DSH34" s="27"/>
      <c r="DSI34" s="27"/>
      <c r="DSJ34" s="28"/>
      <c r="DSK34" s="17"/>
      <c r="DSL34" s="27"/>
      <c r="DSM34" s="27"/>
      <c r="DSN34" s="27"/>
      <c r="DSO34" s="27"/>
      <c r="DSP34" s="27"/>
      <c r="DSQ34" s="27"/>
      <c r="DSR34" s="28"/>
      <c r="DSS34" s="17"/>
      <c r="DST34" s="27"/>
      <c r="DSU34" s="27"/>
      <c r="DSV34" s="27"/>
      <c r="DSW34" s="27"/>
      <c r="DSX34" s="27"/>
      <c r="DSY34" s="27"/>
      <c r="DSZ34" s="28"/>
      <c r="DTA34" s="17"/>
      <c r="DTB34" s="27"/>
      <c r="DTC34" s="27"/>
      <c r="DTD34" s="27"/>
      <c r="DTE34" s="27"/>
      <c r="DTF34" s="27"/>
      <c r="DTG34" s="27"/>
      <c r="DTH34" s="28"/>
      <c r="DTI34" s="17"/>
      <c r="DTJ34" s="27"/>
      <c r="DTK34" s="27"/>
      <c r="DTL34" s="27"/>
      <c r="DTM34" s="27"/>
      <c r="DTN34" s="27"/>
      <c r="DTO34" s="27"/>
      <c r="DTP34" s="28"/>
      <c r="DTQ34" s="17"/>
      <c r="DTR34" s="27"/>
      <c r="DTS34" s="27"/>
      <c r="DTT34" s="27"/>
      <c r="DTU34" s="27"/>
      <c r="DTV34" s="27"/>
      <c r="DTW34" s="27"/>
      <c r="DTX34" s="28"/>
      <c r="DTY34" s="17"/>
      <c r="DTZ34" s="27"/>
      <c r="DUA34" s="27"/>
      <c r="DUB34" s="27"/>
      <c r="DUC34" s="27"/>
      <c r="DUD34" s="27"/>
      <c r="DUE34" s="27"/>
      <c r="DUF34" s="28"/>
      <c r="DUG34" s="17"/>
      <c r="DUH34" s="27"/>
      <c r="DUI34" s="27"/>
      <c r="DUJ34" s="27"/>
      <c r="DUK34" s="27"/>
      <c r="DUL34" s="27"/>
      <c r="DUM34" s="27"/>
      <c r="DUN34" s="28"/>
      <c r="DUO34" s="17"/>
      <c r="DUP34" s="27"/>
      <c r="DUQ34" s="27"/>
      <c r="DUR34" s="27"/>
      <c r="DUS34" s="27"/>
      <c r="DUT34" s="27"/>
      <c r="DUU34" s="27"/>
      <c r="DUV34" s="28"/>
      <c r="DUW34" s="17"/>
      <c r="DUX34" s="27"/>
      <c r="DUY34" s="27"/>
      <c r="DUZ34" s="27"/>
      <c r="DVA34" s="27"/>
      <c r="DVB34" s="27"/>
      <c r="DVC34" s="27"/>
      <c r="DVD34" s="28"/>
      <c r="DVE34" s="17"/>
      <c r="DVF34" s="27"/>
      <c r="DVG34" s="27"/>
      <c r="DVH34" s="27"/>
      <c r="DVI34" s="27"/>
      <c r="DVJ34" s="27"/>
      <c r="DVK34" s="27"/>
      <c r="DVL34" s="28"/>
      <c r="DVM34" s="17"/>
      <c r="DVN34" s="27"/>
      <c r="DVO34" s="27"/>
      <c r="DVP34" s="27"/>
      <c r="DVQ34" s="27"/>
      <c r="DVR34" s="27"/>
      <c r="DVS34" s="27"/>
      <c r="DVT34" s="28"/>
      <c r="DVU34" s="17"/>
      <c r="DVV34" s="27"/>
      <c r="DVW34" s="27"/>
      <c r="DVX34" s="27"/>
      <c r="DVY34" s="27"/>
      <c r="DVZ34" s="27"/>
      <c r="DWA34" s="27"/>
      <c r="DWB34" s="28"/>
      <c r="DWC34" s="17"/>
      <c r="DWD34" s="27"/>
      <c r="DWE34" s="27"/>
      <c r="DWF34" s="27"/>
      <c r="DWG34" s="27"/>
      <c r="DWH34" s="27"/>
      <c r="DWI34" s="27"/>
      <c r="DWJ34" s="28"/>
      <c r="DWK34" s="17"/>
      <c r="DWL34" s="27"/>
      <c r="DWM34" s="27"/>
      <c r="DWN34" s="27"/>
      <c r="DWO34" s="27"/>
      <c r="DWP34" s="27"/>
      <c r="DWQ34" s="27"/>
      <c r="DWR34" s="28"/>
      <c r="DWS34" s="17"/>
      <c r="DWT34" s="27"/>
      <c r="DWU34" s="27"/>
      <c r="DWV34" s="27"/>
      <c r="DWW34" s="27"/>
      <c r="DWX34" s="27"/>
      <c r="DWY34" s="27"/>
      <c r="DWZ34" s="28"/>
      <c r="DXA34" s="17"/>
      <c r="DXB34" s="27"/>
      <c r="DXC34" s="27"/>
      <c r="DXD34" s="27"/>
      <c r="DXE34" s="27"/>
      <c r="DXF34" s="27"/>
      <c r="DXG34" s="27"/>
      <c r="DXH34" s="28"/>
      <c r="DXI34" s="17"/>
      <c r="DXJ34" s="27"/>
      <c r="DXK34" s="27"/>
      <c r="DXL34" s="27"/>
      <c r="DXM34" s="27"/>
      <c r="DXN34" s="27"/>
      <c r="DXO34" s="27"/>
      <c r="DXP34" s="28"/>
      <c r="DXQ34" s="17"/>
      <c r="DXR34" s="27"/>
      <c r="DXS34" s="27"/>
      <c r="DXT34" s="27"/>
      <c r="DXU34" s="27"/>
      <c r="DXV34" s="27"/>
      <c r="DXW34" s="27"/>
      <c r="DXX34" s="28"/>
      <c r="DXY34" s="17"/>
      <c r="DXZ34" s="27"/>
      <c r="DYA34" s="27"/>
      <c r="DYB34" s="27"/>
      <c r="DYC34" s="27"/>
      <c r="DYD34" s="27"/>
      <c r="DYE34" s="27"/>
      <c r="DYF34" s="28"/>
      <c r="DYG34" s="17"/>
      <c r="DYH34" s="27"/>
      <c r="DYI34" s="27"/>
      <c r="DYJ34" s="27"/>
      <c r="DYK34" s="27"/>
      <c r="DYL34" s="27"/>
      <c r="DYM34" s="27"/>
      <c r="DYN34" s="28"/>
      <c r="DYO34" s="17"/>
      <c r="DYP34" s="27"/>
      <c r="DYQ34" s="27"/>
      <c r="DYR34" s="27"/>
      <c r="DYS34" s="27"/>
      <c r="DYT34" s="27"/>
      <c r="DYU34" s="27"/>
      <c r="DYV34" s="28"/>
      <c r="DYW34" s="17"/>
      <c r="DYX34" s="27"/>
      <c r="DYY34" s="27"/>
      <c r="DYZ34" s="27"/>
      <c r="DZA34" s="27"/>
      <c r="DZB34" s="27"/>
      <c r="DZC34" s="27"/>
      <c r="DZD34" s="28"/>
      <c r="DZE34" s="17"/>
      <c r="DZF34" s="27"/>
      <c r="DZG34" s="27"/>
      <c r="DZH34" s="27"/>
      <c r="DZI34" s="27"/>
      <c r="DZJ34" s="27"/>
      <c r="DZK34" s="27"/>
      <c r="DZL34" s="28"/>
      <c r="DZM34" s="17"/>
      <c r="DZN34" s="27"/>
      <c r="DZO34" s="27"/>
      <c r="DZP34" s="27"/>
      <c r="DZQ34" s="27"/>
      <c r="DZR34" s="27"/>
      <c r="DZS34" s="27"/>
      <c r="DZT34" s="28"/>
      <c r="DZU34" s="17"/>
      <c r="DZV34" s="27"/>
      <c r="DZW34" s="27"/>
      <c r="DZX34" s="27"/>
      <c r="DZY34" s="27"/>
      <c r="DZZ34" s="27"/>
      <c r="EAA34" s="27"/>
      <c r="EAB34" s="28"/>
      <c r="EAC34" s="17"/>
      <c r="EAD34" s="27"/>
      <c r="EAE34" s="27"/>
      <c r="EAF34" s="27"/>
      <c r="EAG34" s="27"/>
      <c r="EAH34" s="27"/>
      <c r="EAI34" s="27"/>
      <c r="EAJ34" s="28"/>
      <c r="EAK34" s="17"/>
      <c r="EAL34" s="27"/>
      <c r="EAM34" s="27"/>
      <c r="EAN34" s="27"/>
      <c r="EAO34" s="27"/>
      <c r="EAP34" s="27"/>
      <c r="EAQ34" s="27"/>
      <c r="EAR34" s="28"/>
      <c r="EAS34" s="17"/>
      <c r="EAT34" s="27"/>
      <c r="EAU34" s="27"/>
      <c r="EAV34" s="27"/>
      <c r="EAW34" s="27"/>
      <c r="EAX34" s="27"/>
      <c r="EAY34" s="27"/>
      <c r="EAZ34" s="28"/>
      <c r="EBA34" s="17"/>
      <c r="EBB34" s="27"/>
      <c r="EBC34" s="27"/>
      <c r="EBD34" s="27"/>
      <c r="EBE34" s="27"/>
      <c r="EBF34" s="27"/>
      <c r="EBG34" s="27"/>
      <c r="EBH34" s="28"/>
      <c r="EBI34" s="17"/>
      <c r="EBJ34" s="27"/>
      <c r="EBK34" s="27"/>
      <c r="EBL34" s="27"/>
      <c r="EBM34" s="27"/>
      <c r="EBN34" s="27"/>
      <c r="EBO34" s="27"/>
      <c r="EBP34" s="28"/>
      <c r="EBQ34" s="17"/>
      <c r="EBR34" s="27"/>
      <c r="EBS34" s="27"/>
      <c r="EBT34" s="27"/>
      <c r="EBU34" s="27"/>
      <c r="EBV34" s="27"/>
      <c r="EBW34" s="27"/>
      <c r="EBX34" s="28"/>
      <c r="EBY34" s="17"/>
      <c r="EBZ34" s="27"/>
      <c r="ECA34" s="27"/>
      <c r="ECB34" s="27"/>
      <c r="ECC34" s="27"/>
      <c r="ECD34" s="27"/>
      <c r="ECE34" s="27"/>
      <c r="ECF34" s="28"/>
      <c r="ECG34" s="17"/>
      <c r="ECH34" s="27"/>
      <c r="ECI34" s="27"/>
      <c r="ECJ34" s="27"/>
      <c r="ECK34" s="27"/>
      <c r="ECL34" s="27"/>
      <c r="ECM34" s="27"/>
      <c r="ECN34" s="28"/>
      <c r="ECO34" s="17"/>
      <c r="ECP34" s="27"/>
      <c r="ECQ34" s="27"/>
      <c r="ECR34" s="27"/>
      <c r="ECS34" s="27"/>
      <c r="ECT34" s="27"/>
      <c r="ECU34" s="27"/>
      <c r="ECV34" s="28"/>
      <c r="ECW34" s="17"/>
      <c r="ECX34" s="27"/>
      <c r="ECY34" s="27"/>
      <c r="ECZ34" s="27"/>
      <c r="EDA34" s="27"/>
      <c r="EDB34" s="27"/>
      <c r="EDC34" s="27"/>
      <c r="EDD34" s="28"/>
      <c r="EDE34" s="17"/>
      <c r="EDF34" s="27"/>
      <c r="EDG34" s="27"/>
      <c r="EDH34" s="27"/>
      <c r="EDI34" s="27"/>
      <c r="EDJ34" s="27"/>
      <c r="EDK34" s="27"/>
      <c r="EDL34" s="28"/>
      <c r="EDM34" s="17"/>
      <c r="EDN34" s="27"/>
      <c r="EDO34" s="27"/>
      <c r="EDP34" s="27"/>
      <c r="EDQ34" s="27"/>
      <c r="EDR34" s="27"/>
      <c r="EDS34" s="27"/>
      <c r="EDT34" s="28"/>
      <c r="EDU34" s="17"/>
      <c r="EDV34" s="27"/>
      <c r="EDW34" s="27"/>
      <c r="EDX34" s="27"/>
      <c r="EDY34" s="27"/>
      <c r="EDZ34" s="27"/>
      <c r="EEA34" s="27"/>
      <c r="EEB34" s="28"/>
      <c r="EEC34" s="17"/>
      <c r="EED34" s="27"/>
      <c r="EEE34" s="27"/>
      <c r="EEF34" s="27"/>
      <c r="EEG34" s="27"/>
      <c r="EEH34" s="27"/>
      <c r="EEI34" s="27"/>
      <c r="EEJ34" s="28"/>
      <c r="EEK34" s="17"/>
      <c r="EEL34" s="27"/>
      <c r="EEM34" s="27"/>
      <c r="EEN34" s="27"/>
      <c r="EEO34" s="27"/>
      <c r="EEP34" s="27"/>
      <c r="EEQ34" s="27"/>
      <c r="EER34" s="28"/>
      <c r="EES34" s="17"/>
      <c r="EET34" s="27"/>
      <c r="EEU34" s="27"/>
      <c r="EEV34" s="27"/>
      <c r="EEW34" s="27"/>
      <c r="EEX34" s="27"/>
      <c r="EEY34" s="27"/>
      <c r="EEZ34" s="28"/>
      <c r="EFA34" s="17"/>
      <c r="EFB34" s="27"/>
      <c r="EFC34" s="27"/>
      <c r="EFD34" s="27"/>
      <c r="EFE34" s="27"/>
      <c r="EFF34" s="27"/>
      <c r="EFG34" s="27"/>
      <c r="EFH34" s="28"/>
      <c r="EFI34" s="17"/>
      <c r="EFJ34" s="27"/>
      <c r="EFK34" s="27"/>
      <c r="EFL34" s="27"/>
      <c r="EFM34" s="27"/>
      <c r="EFN34" s="27"/>
      <c r="EFO34" s="27"/>
      <c r="EFP34" s="28"/>
      <c r="EFQ34" s="17"/>
      <c r="EFR34" s="27"/>
      <c r="EFS34" s="27"/>
      <c r="EFT34" s="27"/>
      <c r="EFU34" s="27"/>
      <c r="EFV34" s="27"/>
      <c r="EFW34" s="27"/>
      <c r="EFX34" s="28"/>
      <c r="EFY34" s="17"/>
      <c r="EFZ34" s="27"/>
      <c r="EGA34" s="27"/>
      <c r="EGB34" s="27"/>
      <c r="EGC34" s="27"/>
      <c r="EGD34" s="27"/>
      <c r="EGE34" s="27"/>
      <c r="EGF34" s="28"/>
      <c r="EGG34" s="17"/>
      <c r="EGH34" s="27"/>
      <c r="EGI34" s="27"/>
      <c r="EGJ34" s="27"/>
      <c r="EGK34" s="27"/>
      <c r="EGL34" s="27"/>
      <c r="EGM34" s="27"/>
      <c r="EGN34" s="28"/>
      <c r="EGO34" s="17"/>
      <c r="EGP34" s="27"/>
      <c r="EGQ34" s="27"/>
      <c r="EGR34" s="27"/>
      <c r="EGS34" s="27"/>
      <c r="EGT34" s="27"/>
      <c r="EGU34" s="27"/>
      <c r="EGV34" s="28"/>
      <c r="EGW34" s="17"/>
      <c r="EGX34" s="27"/>
      <c r="EGY34" s="27"/>
      <c r="EGZ34" s="27"/>
      <c r="EHA34" s="27"/>
      <c r="EHB34" s="27"/>
      <c r="EHC34" s="27"/>
      <c r="EHD34" s="28"/>
      <c r="EHE34" s="17"/>
      <c r="EHF34" s="27"/>
      <c r="EHG34" s="27"/>
      <c r="EHH34" s="27"/>
      <c r="EHI34" s="27"/>
      <c r="EHJ34" s="27"/>
      <c r="EHK34" s="27"/>
      <c r="EHL34" s="28"/>
      <c r="EHM34" s="17"/>
      <c r="EHN34" s="27"/>
      <c r="EHO34" s="27"/>
      <c r="EHP34" s="27"/>
      <c r="EHQ34" s="27"/>
      <c r="EHR34" s="27"/>
      <c r="EHS34" s="27"/>
      <c r="EHT34" s="28"/>
      <c r="EHU34" s="17"/>
      <c r="EHV34" s="27"/>
      <c r="EHW34" s="27"/>
      <c r="EHX34" s="27"/>
      <c r="EHY34" s="27"/>
      <c r="EHZ34" s="27"/>
      <c r="EIA34" s="27"/>
      <c r="EIB34" s="28"/>
      <c r="EIC34" s="17"/>
      <c r="EID34" s="27"/>
      <c r="EIE34" s="27"/>
      <c r="EIF34" s="27"/>
      <c r="EIG34" s="27"/>
      <c r="EIH34" s="27"/>
      <c r="EII34" s="27"/>
      <c r="EIJ34" s="28"/>
      <c r="EIK34" s="17"/>
      <c r="EIL34" s="27"/>
      <c r="EIM34" s="27"/>
      <c r="EIN34" s="27"/>
      <c r="EIO34" s="27"/>
      <c r="EIP34" s="27"/>
      <c r="EIQ34" s="27"/>
      <c r="EIR34" s="28"/>
      <c r="EIS34" s="17"/>
      <c r="EIT34" s="27"/>
      <c r="EIU34" s="27"/>
      <c r="EIV34" s="27"/>
      <c r="EIW34" s="27"/>
      <c r="EIX34" s="27"/>
      <c r="EIY34" s="27"/>
      <c r="EIZ34" s="28"/>
      <c r="EJA34" s="17"/>
      <c r="EJB34" s="27"/>
      <c r="EJC34" s="27"/>
      <c r="EJD34" s="27"/>
      <c r="EJE34" s="27"/>
      <c r="EJF34" s="27"/>
      <c r="EJG34" s="27"/>
      <c r="EJH34" s="28"/>
      <c r="EJI34" s="17"/>
      <c r="EJJ34" s="27"/>
      <c r="EJK34" s="27"/>
      <c r="EJL34" s="27"/>
      <c r="EJM34" s="27"/>
      <c r="EJN34" s="27"/>
      <c r="EJO34" s="27"/>
      <c r="EJP34" s="28"/>
      <c r="EJQ34" s="17"/>
      <c r="EJR34" s="27"/>
      <c r="EJS34" s="27"/>
      <c r="EJT34" s="27"/>
      <c r="EJU34" s="27"/>
      <c r="EJV34" s="27"/>
      <c r="EJW34" s="27"/>
      <c r="EJX34" s="28"/>
      <c r="EJY34" s="17"/>
      <c r="EJZ34" s="27"/>
      <c r="EKA34" s="27"/>
      <c r="EKB34" s="27"/>
      <c r="EKC34" s="27"/>
      <c r="EKD34" s="27"/>
      <c r="EKE34" s="27"/>
      <c r="EKF34" s="28"/>
      <c r="EKG34" s="17"/>
      <c r="EKH34" s="27"/>
      <c r="EKI34" s="27"/>
      <c r="EKJ34" s="27"/>
      <c r="EKK34" s="27"/>
      <c r="EKL34" s="27"/>
      <c r="EKM34" s="27"/>
      <c r="EKN34" s="28"/>
      <c r="EKO34" s="17"/>
      <c r="EKP34" s="27"/>
      <c r="EKQ34" s="27"/>
      <c r="EKR34" s="27"/>
      <c r="EKS34" s="27"/>
      <c r="EKT34" s="27"/>
      <c r="EKU34" s="27"/>
      <c r="EKV34" s="28"/>
      <c r="EKW34" s="17"/>
      <c r="EKX34" s="27"/>
      <c r="EKY34" s="27"/>
      <c r="EKZ34" s="27"/>
      <c r="ELA34" s="27"/>
      <c r="ELB34" s="27"/>
      <c r="ELC34" s="27"/>
      <c r="ELD34" s="28"/>
      <c r="ELE34" s="17"/>
      <c r="ELF34" s="27"/>
      <c r="ELG34" s="27"/>
      <c r="ELH34" s="27"/>
      <c r="ELI34" s="27"/>
      <c r="ELJ34" s="27"/>
      <c r="ELK34" s="27"/>
      <c r="ELL34" s="28"/>
      <c r="ELM34" s="17"/>
      <c r="ELN34" s="27"/>
      <c r="ELO34" s="27"/>
      <c r="ELP34" s="27"/>
      <c r="ELQ34" s="27"/>
      <c r="ELR34" s="27"/>
      <c r="ELS34" s="27"/>
      <c r="ELT34" s="28"/>
      <c r="ELU34" s="17"/>
      <c r="ELV34" s="27"/>
      <c r="ELW34" s="27"/>
      <c r="ELX34" s="27"/>
      <c r="ELY34" s="27"/>
      <c r="ELZ34" s="27"/>
      <c r="EMA34" s="27"/>
      <c r="EMB34" s="28"/>
      <c r="EMC34" s="17"/>
      <c r="EMD34" s="27"/>
      <c r="EME34" s="27"/>
      <c r="EMF34" s="27"/>
      <c r="EMG34" s="27"/>
      <c r="EMH34" s="27"/>
      <c r="EMI34" s="27"/>
      <c r="EMJ34" s="28"/>
      <c r="EMK34" s="17"/>
      <c r="EML34" s="27"/>
      <c r="EMM34" s="27"/>
      <c r="EMN34" s="27"/>
      <c r="EMO34" s="27"/>
      <c r="EMP34" s="27"/>
      <c r="EMQ34" s="27"/>
      <c r="EMR34" s="28"/>
      <c r="EMS34" s="17"/>
      <c r="EMT34" s="27"/>
      <c r="EMU34" s="27"/>
      <c r="EMV34" s="27"/>
      <c r="EMW34" s="27"/>
      <c r="EMX34" s="27"/>
      <c r="EMY34" s="27"/>
      <c r="EMZ34" s="28"/>
      <c r="ENA34" s="17"/>
      <c r="ENB34" s="27"/>
      <c r="ENC34" s="27"/>
      <c r="END34" s="27"/>
      <c r="ENE34" s="27"/>
      <c r="ENF34" s="27"/>
      <c r="ENG34" s="27"/>
      <c r="ENH34" s="28"/>
      <c r="ENI34" s="17"/>
      <c r="ENJ34" s="27"/>
      <c r="ENK34" s="27"/>
      <c r="ENL34" s="27"/>
      <c r="ENM34" s="27"/>
      <c r="ENN34" s="27"/>
      <c r="ENO34" s="27"/>
      <c r="ENP34" s="28"/>
      <c r="ENQ34" s="17"/>
      <c r="ENR34" s="27"/>
      <c r="ENS34" s="27"/>
      <c r="ENT34" s="27"/>
      <c r="ENU34" s="27"/>
      <c r="ENV34" s="27"/>
      <c r="ENW34" s="27"/>
      <c r="ENX34" s="28"/>
      <c r="ENY34" s="17"/>
      <c r="ENZ34" s="27"/>
      <c r="EOA34" s="27"/>
      <c r="EOB34" s="27"/>
      <c r="EOC34" s="27"/>
      <c r="EOD34" s="27"/>
      <c r="EOE34" s="27"/>
      <c r="EOF34" s="28"/>
      <c r="EOG34" s="17"/>
      <c r="EOH34" s="27"/>
      <c r="EOI34" s="27"/>
      <c r="EOJ34" s="27"/>
      <c r="EOK34" s="27"/>
      <c r="EOL34" s="27"/>
      <c r="EOM34" s="27"/>
      <c r="EON34" s="28"/>
      <c r="EOO34" s="17"/>
      <c r="EOP34" s="27"/>
      <c r="EOQ34" s="27"/>
      <c r="EOR34" s="27"/>
      <c r="EOS34" s="27"/>
      <c r="EOT34" s="27"/>
      <c r="EOU34" s="27"/>
      <c r="EOV34" s="28"/>
      <c r="EOW34" s="17"/>
      <c r="EOX34" s="27"/>
      <c r="EOY34" s="27"/>
      <c r="EOZ34" s="27"/>
      <c r="EPA34" s="27"/>
      <c r="EPB34" s="27"/>
      <c r="EPC34" s="27"/>
      <c r="EPD34" s="28"/>
      <c r="EPE34" s="17"/>
      <c r="EPF34" s="27"/>
      <c r="EPG34" s="27"/>
      <c r="EPH34" s="27"/>
      <c r="EPI34" s="27"/>
      <c r="EPJ34" s="27"/>
      <c r="EPK34" s="27"/>
      <c r="EPL34" s="28"/>
      <c r="EPM34" s="17"/>
      <c r="EPN34" s="27"/>
      <c r="EPO34" s="27"/>
      <c r="EPP34" s="27"/>
      <c r="EPQ34" s="27"/>
      <c r="EPR34" s="27"/>
      <c r="EPS34" s="27"/>
      <c r="EPT34" s="28"/>
      <c r="EPU34" s="17"/>
      <c r="EPV34" s="27"/>
      <c r="EPW34" s="27"/>
      <c r="EPX34" s="27"/>
      <c r="EPY34" s="27"/>
      <c r="EPZ34" s="27"/>
      <c r="EQA34" s="27"/>
      <c r="EQB34" s="28"/>
      <c r="EQC34" s="17"/>
      <c r="EQD34" s="27"/>
      <c r="EQE34" s="27"/>
      <c r="EQF34" s="27"/>
      <c r="EQG34" s="27"/>
      <c r="EQH34" s="27"/>
      <c r="EQI34" s="27"/>
      <c r="EQJ34" s="28"/>
      <c r="EQK34" s="17"/>
      <c r="EQL34" s="27"/>
      <c r="EQM34" s="27"/>
      <c r="EQN34" s="27"/>
      <c r="EQO34" s="27"/>
      <c r="EQP34" s="27"/>
      <c r="EQQ34" s="27"/>
      <c r="EQR34" s="28"/>
      <c r="EQS34" s="17"/>
      <c r="EQT34" s="27"/>
      <c r="EQU34" s="27"/>
      <c r="EQV34" s="27"/>
      <c r="EQW34" s="27"/>
      <c r="EQX34" s="27"/>
      <c r="EQY34" s="27"/>
      <c r="EQZ34" s="28"/>
      <c r="ERA34" s="17"/>
      <c r="ERB34" s="27"/>
      <c r="ERC34" s="27"/>
      <c r="ERD34" s="27"/>
      <c r="ERE34" s="27"/>
      <c r="ERF34" s="27"/>
      <c r="ERG34" s="27"/>
      <c r="ERH34" s="28"/>
      <c r="ERI34" s="17"/>
      <c r="ERJ34" s="27"/>
      <c r="ERK34" s="27"/>
      <c r="ERL34" s="27"/>
      <c r="ERM34" s="27"/>
      <c r="ERN34" s="27"/>
      <c r="ERO34" s="27"/>
      <c r="ERP34" s="28"/>
      <c r="ERQ34" s="17"/>
      <c r="ERR34" s="27"/>
      <c r="ERS34" s="27"/>
      <c r="ERT34" s="27"/>
      <c r="ERU34" s="27"/>
      <c r="ERV34" s="27"/>
      <c r="ERW34" s="27"/>
      <c r="ERX34" s="28"/>
      <c r="ERY34" s="17"/>
      <c r="ERZ34" s="27"/>
      <c r="ESA34" s="27"/>
      <c r="ESB34" s="27"/>
      <c r="ESC34" s="27"/>
      <c r="ESD34" s="27"/>
      <c r="ESE34" s="27"/>
      <c r="ESF34" s="28"/>
      <c r="ESG34" s="17"/>
      <c r="ESH34" s="27"/>
      <c r="ESI34" s="27"/>
      <c r="ESJ34" s="27"/>
      <c r="ESK34" s="27"/>
      <c r="ESL34" s="27"/>
      <c r="ESM34" s="27"/>
      <c r="ESN34" s="28"/>
      <c r="ESO34" s="17"/>
      <c r="ESP34" s="27"/>
      <c r="ESQ34" s="27"/>
      <c r="ESR34" s="27"/>
      <c r="ESS34" s="27"/>
      <c r="EST34" s="27"/>
      <c r="ESU34" s="27"/>
      <c r="ESV34" s="28"/>
      <c r="ESW34" s="17"/>
      <c r="ESX34" s="27"/>
      <c r="ESY34" s="27"/>
      <c r="ESZ34" s="27"/>
      <c r="ETA34" s="27"/>
      <c r="ETB34" s="27"/>
      <c r="ETC34" s="27"/>
      <c r="ETD34" s="28"/>
      <c r="ETE34" s="17"/>
      <c r="ETF34" s="27"/>
      <c r="ETG34" s="27"/>
      <c r="ETH34" s="27"/>
      <c r="ETI34" s="27"/>
      <c r="ETJ34" s="27"/>
      <c r="ETK34" s="27"/>
      <c r="ETL34" s="28"/>
      <c r="ETM34" s="17"/>
      <c r="ETN34" s="27"/>
      <c r="ETO34" s="27"/>
      <c r="ETP34" s="27"/>
      <c r="ETQ34" s="27"/>
      <c r="ETR34" s="27"/>
      <c r="ETS34" s="27"/>
      <c r="ETT34" s="28"/>
      <c r="ETU34" s="17"/>
      <c r="ETV34" s="27"/>
      <c r="ETW34" s="27"/>
      <c r="ETX34" s="27"/>
      <c r="ETY34" s="27"/>
      <c r="ETZ34" s="27"/>
      <c r="EUA34" s="27"/>
      <c r="EUB34" s="28"/>
      <c r="EUC34" s="17"/>
      <c r="EUD34" s="27"/>
      <c r="EUE34" s="27"/>
      <c r="EUF34" s="27"/>
      <c r="EUG34" s="27"/>
      <c r="EUH34" s="27"/>
      <c r="EUI34" s="27"/>
      <c r="EUJ34" s="28"/>
      <c r="EUK34" s="17"/>
      <c r="EUL34" s="27"/>
      <c r="EUM34" s="27"/>
      <c r="EUN34" s="27"/>
      <c r="EUO34" s="27"/>
      <c r="EUP34" s="27"/>
      <c r="EUQ34" s="27"/>
      <c r="EUR34" s="28"/>
      <c r="EUS34" s="17"/>
      <c r="EUT34" s="27"/>
      <c r="EUU34" s="27"/>
      <c r="EUV34" s="27"/>
      <c r="EUW34" s="27"/>
      <c r="EUX34" s="27"/>
      <c r="EUY34" s="27"/>
      <c r="EUZ34" s="28"/>
      <c r="EVA34" s="17"/>
      <c r="EVB34" s="27"/>
      <c r="EVC34" s="27"/>
      <c r="EVD34" s="27"/>
      <c r="EVE34" s="27"/>
      <c r="EVF34" s="27"/>
      <c r="EVG34" s="27"/>
      <c r="EVH34" s="28"/>
      <c r="EVI34" s="17"/>
      <c r="EVJ34" s="27"/>
      <c r="EVK34" s="27"/>
      <c r="EVL34" s="27"/>
      <c r="EVM34" s="27"/>
      <c r="EVN34" s="27"/>
      <c r="EVO34" s="27"/>
      <c r="EVP34" s="28"/>
      <c r="EVQ34" s="17"/>
      <c r="EVR34" s="27"/>
      <c r="EVS34" s="27"/>
      <c r="EVT34" s="27"/>
      <c r="EVU34" s="27"/>
      <c r="EVV34" s="27"/>
      <c r="EVW34" s="27"/>
      <c r="EVX34" s="28"/>
      <c r="EVY34" s="17"/>
      <c r="EVZ34" s="27"/>
      <c r="EWA34" s="27"/>
      <c r="EWB34" s="27"/>
      <c r="EWC34" s="27"/>
      <c r="EWD34" s="27"/>
      <c r="EWE34" s="27"/>
      <c r="EWF34" s="28"/>
      <c r="EWG34" s="17"/>
      <c r="EWH34" s="27"/>
      <c r="EWI34" s="27"/>
      <c r="EWJ34" s="27"/>
      <c r="EWK34" s="27"/>
      <c r="EWL34" s="27"/>
      <c r="EWM34" s="27"/>
      <c r="EWN34" s="28"/>
      <c r="EWO34" s="17"/>
      <c r="EWP34" s="27"/>
      <c r="EWQ34" s="27"/>
      <c r="EWR34" s="27"/>
      <c r="EWS34" s="27"/>
      <c r="EWT34" s="27"/>
      <c r="EWU34" s="27"/>
      <c r="EWV34" s="28"/>
      <c r="EWW34" s="17"/>
      <c r="EWX34" s="27"/>
      <c r="EWY34" s="27"/>
      <c r="EWZ34" s="27"/>
      <c r="EXA34" s="27"/>
      <c r="EXB34" s="27"/>
      <c r="EXC34" s="27"/>
      <c r="EXD34" s="28"/>
      <c r="EXE34" s="17"/>
      <c r="EXF34" s="27"/>
      <c r="EXG34" s="27"/>
      <c r="EXH34" s="27"/>
      <c r="EXI34" s="27"/>
      <c r="EXJ34" s="27"/>
      <c r="EXK34" s="27"/>
      <c r="EXL34" s="28"/>
      <c r="EXM34" s="17"/>
      <c r="EXN34" s="27"/>
      <c r="EXO34" s="27"/>
      <c r="EXP34" s="27"/>
      <c r="EXQ34" s="27"/>
      <c r="EXR34" s="27"/>
      <c r="EXS34" s="27"/>
      <c r="EXT34" s="28"/>
      <c r="EXU34" s="17"/>
      <c r="EXV34" s="27"/>
      <c r="EXW34" s="27"/>
      <c r="EXX34" s="27"/>
      <c r="EXY34" s="27"/>
      <c r="EXZ34" s="27"/>
      <c r="EYA34" s="27"/>
      <c r="EYB34" s="28"/>
      <c r="EYC34" s="17"/>
      <c r="EYD34" s="27"/>
      <c r="EYE34" s="27"/>
      <c r="EYF34" s="27"/>
      <c r="EYG34" s="27"/>
      <c r="EYH34" s="27"/>
      <c r="EYI34" s="27"/>
      <c r="EYJ34" s="28"/>
      <c r="EYK34" s="17"/>
      <c r="EYL34" s="27"/>
      <c r="EYM34" s="27"/>
      <c r="EYN34" s="27"/>
      <c r="EYO34" s="27"/>
      <c r="EYP34" s="27"/>
      <c r="EYQ34" s="27"/>
      <c r="EYR34" s="28"/>
      <c r="EYS34" s="17"/>
      <c r="EYT34" s="27"/>
      <c r="EYU34" s="27"/>
      <c r="EYV34" s="27"/>
      <c r="EYW34" s="27"/>
      <c r="EYX34" s="27"/>
      <c r="EYY34" s="27"/>
      <c r="EYZ34" s="28"/>
      <c r="EZA34" s="17"/>
      <c r="EZB34" s="27"/>
      <c r="EZC34" s="27"/>
      <c r="EZD34" s="27"/>
      <c r="EZE34" s="27"/>
      <c r="EZF34" s="27"/>
      <c r="EZG34" s="27"/>
      <c r="EZH34" s="28"/>
      <c r="EZI34" s="17"/>
      <c r="EZJ34" s="27"/>
      <c r="EZK34" s="27"/>
      <c r="EZL34" s="27"/>
      <c r="EZM34" s="27"/>
      <c r="EZN34" s="27"/>
      <c r="EZO34" s="27"/>
      <c r="EZP34" s="28"/>
      <c r="EZQ34" s="17"/>
      <c r="EZR34" s="27"/>
      <c r="EZS34" s="27"/>
      <c r="EZT34" s="27"/>
      <c r="EZU34" s="27"/>
      <c r="EZV34" s="27"/>
      <c r="EZW34" s="27"/>
      <c r="EZX34" s="28"/>
      <c r="EZY34" s="17"/>
      <c r="EZZ34" s="27"/>
      <c r="FAA34" s="27"/>
      <c r="FAB34" s="27"/>
      <c r="FAC34" s="27"/>
      <c r="FAD34" s="27"/>
      <c r="FAE34" s="27"/>
      <c r="FAF34" s="28"/>
      <c r="FAG34" s="17"/>
      <c r="FAH34" s="27"/>
      <c r="FAI34" s="27"/>
      <c r="FAJ34" s="27"/>
      <c r="FAK34" s="27"/>
      <c r="FAL34" s="27"/>
      <c r="FAM34" s="27"/>
      <c r="FAN34" s="28"/>
      <c r="FAO34" s="17"/>
      <c r="FAP34" s="27"/>
      <c r="FAQ34" s="27"/>
      <c r="FAR34" s="27"/>
      <c r="FAS34" s="27"/>
      <c r="FAT34" s="27"/>
      <c r="FAU34" s="27"/>
      <c r="FAV34" s="28"/>
      <c r="FAW34" s="17"/>
      <c r="FAX34" s="27"/>
      <c r="FAY34" s="27"/>
      <c r="FAZ34" s="27"/>
      <c r="FBA34" s="27"/>
      <c r="FBB34" s="27"/>
      <c r="FBC34" s="27"/>
      <c r="FBD34" s="28"/>
      <c r="FBE34" s="17"/>
      <c r="FBF34" s="27"/>
      <c r="FBG34" s="27"/>
      <c r="FBH34" s="27"/>
      <c r="FBI34" s="27"/>
      <c r="FBJ34" s="27"/>
      <c r="FBK34" s="27"/>
      <c r="FBL34" s="28"/>
      <c r="FBM34" s="17"/>
      <c r="FBN34" s="27"/>
      <c r="FBO34" s="27"/>
      <c r="FBP34" s="27"/>
      <c r="FBQ34" s="27"/>
      <c r="FBR34" s="27"/>
      <c r="FBS34" s="27"/>
      <c r="FBT34" s="28"/>
      <c r="FBU34" s="17"/>
      <c r="FBV34" s="27"/>
      <c r="FBW34" s="27"/>
      <c r="FBX34" s="27"/>
      <c r="FBY34" s="27"/>
      <c r="FBZ34" s="27"/>
      <c r="FCA34" s="27"/>
      <c r="FCB34" s="28"/>
      <c r="FCC34" s="17"/>
      <c r="FCD34" s="27"/>
      <c r="FCE34" s="27"/>
      <c r="FCF34" s="27"/>
      <c r="FCG34" s="27"/>
      <c r="FCH34" s="27"/>
      <c r="FCI34" s="27"/>
      <c r="FCJ34" s="28"/>
      <c r="FCK34" s="17"/>
      <c r="FCL34" s="27"/>
      <c r="FCM34" s="27"/>
      <c r="FCN34" s="27"/>
      <c r="FCO34" s="27"/>
      <c r="FCP34" s="27"/>
      <c r="FCQ34" s="27"/>
      <c r="FCR34" s="28"/>
      <c r="FCS34" s="17"/>
      <c r="FCT34" s="27"/>
      <c r="FCU34" s="27"/>
      <c r="FCV34" s="27"/>
      <c r="FCW34" s="27"/>
      <c r="FCX34" s="27"/>
      <c r="FCY34" s="27"/>
      <c r="FCZ34" s="28"/>
      <c r="FDA34" s="17"/>
      <c r="FDB34" s="27"/>
      <c r="FDC34" s="27"/>
      <c r="FDD34" s="27"/>
      <c r="FDE34" s="27"/>
      <c r="FDF34" s="27"/>
      <c r="FDG34" s="27"/>
      <c r="FDH34" s="28"/>
      <c r="FDI34" s="17"/>
      <c r="FDJ34" s="27"/>
      <c r="FDK34" s="27"/>
      <c r="FDL34" s="27"/>
      <c r="FDM34" s="27"/>
      <c r="FDN34" s="27"/>
      <c r="FDO34" s="27"/>
      <c r="FDP34" s="28"/>
      <c r="FDQ34" s="17"/>
      <c r="FDR34" s="27"/>
      <c r="FDS34" s="27"/>
      <c r="FDT34" s="27"/>
      <c r="FDU34" s="27"/>
      <c r="FDV34" s="27"/>
      <c r="FDW34" s="27"/>
      <c r="FDX34" s="28"/>
      <c r="FDY34" s="17"/>
      <c r="FDZ34" s="27"/>
      <c r="FEA34" s="27"/>
      <c r="FEB34" s="27"/>
      <c r="FEC34" s="27"/>
      <c r="FED34" s="27"/>
      <c r="FEE34" s="27"/>
      <c r="FEF34" s="28"/>
      <c r="FEG34" s="17"/>
      <c r="FEH34" s="27"/>
      <c r="FEI34" s="27"/>
      <c r="FEJ34" s="27"/>
      <c r="FEK34" s="27"/>
      <c r="FEL34" s="27"/>
      <c r="FEM34" s="27"/>
      <c r="FEN34" s="28"/>
      <c r="FEO34" s="17"/>
      <c r="FEP34" s="27"/>
      <c r="FEQ34" s="27"/>
      <c r="FER34" s="27"/>
      <c r="FES34" s="27"/>
      <c r="FET34" s="27"/>
      <c r="FEU34" s="27"/>
      <c r="FEV34" s="28"/>
      <c r="FEW34" s="17"/>
      <c r="FEX34" s="27"/>
      <c r="FEY34" s="27"/>
      <c r="FEZ34" s="27"/>
      <c r="FFA34" s="27"/>
      <c r="FFB34" s="27"/>
      <c r="FFC34" s="27"/>
      <c r="FFD34" s="28"/>
      <c r="FFE34" s="17"/>
      <c r="FFF34" s="27"/>
      <c r="FFG34" s="27"/>
      <c r="FFH34" s="27"/>
      <c r="FFI34" s="27"/>
      <c r="FFJ34" s="27"/>
      <c r="FFK34" s="27"/>
      <c r="FFL34" s="28"/>
      <c r="FFM34" s="17"/>
      <c r="FFN34" s="27"/>
      <c r="FFO34" s="27"/>
      <c r="FFP34" s="27"/>
      <c r="FFQ34" s="27"/>
      <c r="FFR34" s="27"/>
      <c r="FFS34" s="27"/>
      <c r="FFT34" s="28"/>
      <c r="FFU34" s="17"/>
      <c r="FFV34" s="27"/>
      <c r="FFW34" s="27"/>
      <c r="FFX34" s="27"/>
      <c r="FFY34" s="27"/>
      <c r="FFZ34" s="27"/>
      <c r="FGA34" s="27"/>
      <c r="FGB34" s="28"/>
      <c r="FGC34" s="17"/>
      <c r="FGD34" s="27"/>
      <c r="FGE34" s="27"/>
      <c r="FGF34" s="27"/>
      <c r="FGG34" s="27"/>
      <c r="FGH34" s="27"/>
      <c r="FGI34" s="27"/>
      <c r="FGJ34" s="28"/>
      <c r="FGK34" s="17"/>
      <c r="FGL34" s="27"/>
      <c r="FGM34" s="27"/>
      <c r="FGN34" s="27"/>
      <c r="FGO34" s="27"/>
      <c r="FGP34" s="27"/>
      <c r="FGQ34" s="27"/>
      <c r="FGR34" s="28"/>
      <c r="FGS34" s="17"/>
      <c r="FGT34" s="27"/>
      <c r="FGU34" s="27"/>
      <c r="FGV34" s="27"/>
      <c r="FGW34" s="27"/>
      <c r="FGX34" s="27"/>
      <c r="FGY34" s="27"/>
      <c r="FGZ34" s="28"/>
      <c r="FHA34" s="17"/>
      <c r="FHB34" s="27"/>
      <c r="FHC34" s="27"/>
      <c r="FHD34" s="27"/>
      <c r="FHE34" s="27"/>
      <c r="FHF34" s="27"/>
      <c r="FHG34" s="27"/>
      <c r="FHH34" s="28"/>
      <c r="FHI34" s="17"/>
      <c r="FHJ34" s="27"/>
      <c r="FHK34" s="27"/>
      <c r="FHL34" s="27"/>
      <c r="FHM34" s="27"/>
      <c r="FHN34" s="27"/>
      <c r="FHO34" s="27"/>
      <c r="FHP34" s="28"/>
      <c r="FHQ34" s="17"/>
      <c r="FHR34" s="27"/>
      <c r="FHS34" s="27"/>
      <c r="FHT34" s="27"/>
      <c r="FHU34" s="27"/>
      <c r="FHV34" s="27"/>
      <c r="FHW34" s="27"/>
      <c r="FHX34" s="28"/>
      <c r="FHY34" s="17"/>
      <c r="FHZ34" s="27"/>
      <c r="FIA34" s="27"/>
      <c r="FIB34" s="27"/>
      <c r="FIC34" s="27"/>
      <c r="FID34" s="27"/>
      <c r="FIE34" s="27"/>
      <c r="FIF34" s="28"/>
      <c r="FIG34" s="17"/>
      <c r="FIH34" s="27"/>
      <c r="FII34" s="27"/>
      <c r="FIJ34" s="27"/>
      <c r="FIK34" s="27"/>
      <c r="FIL34" s="27"/>
      <c r="FIM34" s="27"/>
      <c r="FIN34" s="28"/>
      <c r="FIO34" s="17"/>
      <c r="FIP34" s="27"/>
      <c r="FIQ34" s="27"/>
      <c r="FIR34" s="27"/>
      <c r="FIS34" s="27"/>
      <c r="FIT34" s="27"/>
      <c r="FIU34" s="27"/>
      <c r="FIV34" s="28"/>
      <c r="FIW34" s="17"/>
      <c r="FIX34" s="27"/>
      <c r="FIY34" s="27"/>
      <c r="FIZ34" s="27"/>
      <c r="FJA34" s="27"/>
      <c r="FJB34" s="27"/>
      <c r="FJC34" s="27"/>
      <c r="FJD34" s="28"/>
      <c r="FJE34" s="17"/>
      <c r="FJF34" s="27"/>
      <c r="FJG34" s="27"/>
      <c r="FJH34" s="27"/>
      <c r="FJI34" s="27"/>
      <c r="FJJ34" s="27"/>
      <c r="FJK34" s="27"/>
      <c r="FJL34" s="28"/>
      <c r="FJM34" s="17"/>
      <c r="FJN34" s="27"/>
      <c r="FJO34" s="27"/>
      <c r="FJP34" s="27"/>
      <c r="FJQ34" s="27"/>
      <c r="FJR34" s="27"/>
      <c r="FJS34" s="27"/>
      <c r="FJT34" s="28"/>
      <c r="FJU34" s="17"/>
      <c r="FJV34" s="27"/>
      <c r="FJW34" s="27"/>
      <c r="FJX34" s="27"/>
      <c r="FJY34" s="27"/>
      <c r="FJZ34" s="27"/>
      <c r="FKA34" s="27"/>
      <c r="FKB34" s="28"/>
      <c r="FKC34" s="17"/>
      <c r="FKD34" s="27"/>
      <c r="FKE34" s="27"/>
      <c r="FKF34" s="27"/>
      <c r="FKG34" s="27"/>
      <c r="FKH34" s="27"/>
      <c r="FKI34" s="27"/>
      <c r="FKJ34" s="28"/>
      <c r="FKK34" s="17"/>
      <c r="FKL34" s="27"/>
      <c r="FKM34" s="27"/>
      <c r="FKN34" s="27"/>
      <c r="FKO34" s="27"/>
      <c r="FKP34" s="27"/>
      <c r="FKQ34" s="27"/>
      <c r="FKR34" s="28"/>
      <c r="FKS34" s="17"/>
      <c r="FKT34" s="27"/>
      <c r="FKU34" s="27"/>
      <c r="FKV34" s="27"/>
      <c r="FKW34" s="27"/>
      <c r="FKX34" s="27"/>
      <c r="FKY34" s="27"/>
      <c r="FKZ34" s="28"/>
      <c r="FLA34" s="17"/>
      <c r="FLB34" s="27"/>
      <c r="FLC34" s="27"/>
      <c r="FLD34" s="27"/>
      <c r="FLE34" s="27"/>
      <c r="FLF34" s="27"/>
      <c r="FLG34" s="27"/>
      <c r="FLH34" s="28"/>
      <c r="FLI34" s="17"/>
      <c r="FLJ34" s="27"/>
      <c r="FLK34" s="27"/>
      <c r="FLL34" s="27"/>
      <c r="FLM34" s="27"/>
      <c r="FLN34" s="27"/>
      <c r="FLO34" s="27"/>
      <c r="FLP34" s="28"/>
      <c r="FLQ34" s="17"/>
      <c r="FLR34" s="27"/>
      <c r="FLS34" s="27"/>
      <c r="FLT34" s="27"/>
      <c r="FLU34" s="27"/>
      <c r="FLV34" s="27"/>
      <c r="FLW34" s="27"/>
      <c r="FLX34" s="28"/>
      <c r="FLY34" s="17"/>
      <c r="FLZ34" s="27"/>
      <c r="FMA34" s="27"/>
      <c r="FMB34" s="27"/>
      <c r="FMC34" s="27"/>
      <c r="FMD34" s="27"/>
      <c r="FME34" s="27"/>
      <c r="FMF34" s="28"/>
      <c r="FMG34" s="17"/>
      <c r="FMH34" s="27"/>
      <c r="FMI34" s="27"/>
      <c r="FMJ34" s="27"/>
      <c r="FMK34" s="27"/>
      <c r="FML34" s="27"/>
      <c r="FMM34" s="27"/>
      <c r="FMN34" s="28"/>
      <c r="FMO34" s="17"/>
      <c r="FMP34" s="27"/>
      <c r="FMQ34" s="27"/>
      <c r="FMR34" s="27"/>
      <c r="FMS34" s="27"/>
      <c r="FMT34" s="27"/>
      <c r="FMU34" s="27"/>
      <c r="FMV34" s="28"/>
      <c r="FMW34" s="17"/>
      <c r="FMX34" s="27"/>
      <c r="FMY34" s="27"/>
      <c r="FMZ34" s="27"/>
      <c r="FNA34" s="27"/>
      <c r="FNB34" s="27"/>
      <c r="FNC34" s="27"/>
      <c r="FND34" s="28"/>
      <c r="FNE34" s="17"/>
      <c r="FNF34" s="27"/>
      <c r="FNG34" s="27"/>
      <c r="FNH34" s="27"/>
      <c r="FNI34" s="27"/>
      <c r="FNJ34" s="27"/>
      <c r="FNK34" s="27"/>
      <c r="FNL34" s="28"/>
      <c r="FNM34" s="17"/>
      <c r="FNN34" s="27"/>
      <c r="FNO34" s="27"/>
      <c r="FNP34" s="27"/>
      <c r="FNQ34" s="27"/>
      <c r="FNR34" s="27"/>
      <c r="FNS34" s="27"/>
      <c r="FNT34" s="28"/>
      <c r="FNU34" s="17"/>
      <c r="FNV34" s="27"/>
      <c r="FNW34" s="27"/>
      <c r="FNX34" s="27"/>
      <c r="FNY34" s="27"/>
      <c r="FNZ34" s="27"/>
      <c r="FOA34" s="27"/>
      <c r="FOB34" s="28"/>
      <c r="FOC34" s="17"/>
      <c r="FOD34" s="27"/>
      <c r="FOE34" s="27"/>
      <c r="FOF34" s="27"/>
      <c r="FOG34" s="27"/>
      <c r="FOH34" s="27"/>
      <c r="FOI34" s="27"/>
      <c r="FOJ34" s="28"/>
      <c r="FOK34" s="17"/>
      <c r="FOL34" s="27"/>
      <c r="FOM34" s="27"/>
      <c r="FON34" s="27"/>
      <c r="FOO34" s="27"/>
      <c r="FOP34" s="27"/>
      <c r="FOQ34" s="27"/>
      <c r="FOR34" s="28"/>
      <c r="FOS34" s="17"/>
      <c r="FOT34" s="27"/>
      <c r="FOU34" s="27"/>
      <c r="FOV34" s="27"/>
      <c r="FOW34" s="27"/>
      <c r="FOX34" s="27"/>
      <c r="FOY34" s="27"/>
      <c r="FOZ34" s="28"/>
      <c r="FPA34" s="17"/>
      <c r="FPB34" s="27"/>
      <c r="FPC34" s="27"/>
      <c r="FPD34" s="27"/>
      <c r="FPE34" s="27"/>
      <c r="FPF34" s="27"/>
      <c r="FPG34" s="27"/>
      <c r="FPH34" s="28"/>
      <c r="FPI34" s="17"/>
      <c r="FPJ34" s="27"/>
      <c r="FPK34" s="27"/>
      <c r="FPL34" s="27"/>
      <c r="FPM34" s="27"/>
      <c r="FPN34" s="27"/>
      <c r="FPO34" s="27"/>
      <c r="FPP34" s="28"/>
      <c r="FPQ34" s="17"/>
      <c r="FPR34" s="27"/>
      <c r="FPS34" s="27"/>
      <c r="FPT34" s="27"/>
      <c r="FPU34" s="27"/>
      <c r="FPV34" s="27"/>
      <c r="FPW34" s="27"/>
      <c r="FPX34" s="28"/>
      <c r="FPY34" s="17"/>
      <c r="FPZ34" s="27"/>
      <c r="FQA34" s="27"/>
      <c r="FQB34" s="27"/>
      <c r="FQC34" s="27"/>
      <c r="FQD34" s="27"/>
      <c r="FQE34" s="27"/>
      <c r="FQF34" s="28"/>
      <c r="FQG34" s="17"/>
      <c r="FQH34" s="27"/>
      <c r="FQI34" s="27"/>
      <c r="FQJ34" s="27"/>
      <c r="FQK34" s="27"/>
      <c r="FQL34" s="27"/>
      <c r="FQM34" s="27"/>
      <c r="FQN34" s="28"/>
      <c r="FQO34" s="17"/>
      <c r="FQP34" s="27"/>
      <c r="FQQ34" s="27"/>
      <c r="FQR34" s="27"/>
      <c r="FQS34" s="27"/>
      <c r="FQT34" s="27"/>
      <c r="FQU34" s="27"/>
      <c r="FQV34" s="28"/>
      <c r="FQW34" s="17"/>
      <c r="FQX34" s="27"/>
      <c r="FQY34" s="27"/>
      <c r="FQZ34" s="27"/>
      <c r="FRA34" s="27"/>
      <c r="FRB34" s="27"/>
      <c r="FRC34" s="27"/>
      <c r="FRD34" s="28"/>
      <c r="FRE34" s="17"/>
      <c r="FRF34" s="27"/>
      <c r="FRG34" s="27"/>
      <c r="FRH34" s="27"/>
      <c r="FRI34" s="27"/>
      <c r="FRJ34" s="27"/>
      <c r="FRK34" s="27"/>
      <c r="FRL34" s="28"/>
      <c r="FRM34" s="17"/>
      <c r="FRN34" s="27"/>
      <c r="FRO34" s="27"/>
      <c r="FRP34" s="27"/>
      <c r="FRQ34" s="27"/>
      <c r="FRR34" s="27"/>
      <c r="FRS34" s="27"/>
      <c r="FRT34" s="28"/>
      <c r="FRU34" s="17"/>
      <c r="FRV34" s="27"/>
      <c r="FRW34" s="27"/>
      <c r="FRX34" s="27"/>
      <c r="FRY34" s="27"/>
      <c r="FRZ34" s="27"/>
      <c r="FSA34" s="27"/>
      <c r="FSB34" s="28"/>
      <c r="FSC34" s="17"/>
      <c r="FSD34" s="27"/>
      <c r="FSE34" s="27"/>
      <c r="FSF34" s="27"/>
      <c r="FSG34" s="27"/>
      <c r="FSH34" s="27"/>
      <c r="FSI34" s="27"/>
      <c r="FSJ34" s="28"/>
      <c r="FSK34" s="17"/>
      <c r="FSL34" s="27"/>
      <c r="FSM34" s="27"/>
      <c r="FSN34" s="27"/>
      <c r="FSO34" s="27"/>
      <c r="FSP34" s="27"/>
      <c r="FSQ34" s="27"/>
      <c r="FSR34" s="28"/>
      <c r="FSS34" s="17"/>
      <c r="FST34" s="27"/>
      <c r="FSU34" s="27"/>
      <c r="FSV34" s="27"/>
      <c r="FSW34" s="27"/>
      <c r="FSX34" s="27"/>
      <c r="FSY34" s="27"/>
      <c r="FSZ34" s="28"/>
      <c r="FTA34" s="17"/>
      <c r="FTB34" s="27"/>
      <c r="FTC34" s="27"/>
      <c r="FTD34" s="27"/>
      <c r="FTE34" s="27"/>
      <c r="FTF34" s="27"/>
      <c r="FTG34" s="27"/>
      <c r="FTH34" s="28"/>
      <c r="FTI34" s="17"/>
      <c r="FTJ34" s="27"/>
      <c r="FTK34" s="27"/>
      <c r="FTL34" s="27"/>
      <c r="FTM34" s="27"/>
      <c r="FTN34" s="27"/>
      <c r="FTO34" s="27"/>
      <c r="FTP34" s="28"/>
      <c r="FTQ34" s="17"/>
      <c r="FTR34" s="27"/>
      <c r="FTS34" s="27"/>
      <c r="FTT34" s="27"/>
      <c r="FTU34" s="27"/>
      <c r="FTV34" s="27"/>
      <c r="FTW34" s="27"/>
      <c r="FTX34" s="28"/>
      <c r="FTY34" s="17"/>
      <c r="FTZ34" s="27"/>
      <c r="FUA34" s="27"/>
      <c r="FUB34" s="27"/>
      <c r="FUC34" s="27"/>
      <c r="FUD34" s="27"/>
      <c r="FUE34" s="27"/>
      <c r="FUF34" s="28"/>
      <c r="FUG34" s="17"/>
      <c r="FUH34" s="27"/>
      <c r="FUI34" s="27"/>
      <c r="FUJ34" s="27"/>
      <c r="FUK34" s="27"/>
      <c r="FUL34" s="27"/>
      <c r="FUM34" s="27"/>
      <c r="FUN34" s="28"/>
      <c r="FUO34" s="17"/>
      <c r="FUP34" s="27"/>
      <c r="FUQ34" s="27"/>
      <c r="FUR34" s="27"/>
      <c r="FUS34" s="27"/>
      <c r="FUT34" s="27"/>
      <c r="FUU34" s="27"/>
      <c r="FUV34" s="28"/>
      <c r="FUW34" s="17"/>
      <c r="FUX34" s="27"/>
      <c r="FUY34" s="27"/>
      <c r="FUZ34" s="27"/>
      <c r="FVA34" s="27"/>
      <c r="FVB34" s="27"/>
      <c r="FVC34" s="27"/>
      <c r="FVD34" s="28"/>
      <c r="FVE34" s="17"/>
      <c r="FVF34" s="27"/>
      <c r="FVG34" s="27"/>
      <c r="FVH34" s="27"/>
      <c r="FVI34" s="27"/>
      <c r="FVJ34" s="27"/>
      <c r="FVK34" s="27"/>
      <c r="FVL34" s="28"/>
      <c r="FVM34" s="17"/>
      <c r="FVN34" s="27"/>
      <c r="FVO34" s="27"/>
      <c r="FVP34" s="27"/>
      <c r="FVQ34" s="27"/>
      <c r="FVR34" s="27"/>
      <c r="FVS34" s="27"/>
      <c r="FVT34" s="28"/>
      <c r="FVU34" s="17"/>
      <c r="FVV34" s="27"/>
      <c r="FVW34" s="27"/>
      <c r="FVX34" s="27"/>
      <c r="FVY34" s="27"/>
      <c r="FVZ34" s="27"/>
      <c r="FWA34" s="27"/>
      <c r="FWB34" s="28"/>
      <c r="FWC34" s="17"/>
      <c r="FWD34" s="27"/>
      <c r="FWE34" s="27"/>
      <c r="FWF34" s="27"/>
      <c r="FWG34" s="27"/>
      <c r="FWH34" s="27"/>
      <c r="FWI34" s="27"/>
      <c r="FWJ34" s="28"/>
      <c r="FWK34" s="17"/>
      <c r="FWL34" s="27"/>
      <c r="FWM34" s="27"/>
      <c r="FWN34" s="27"/>
      <c r="FWO34" s="27"/>
      <c r="FWP34" s="27"/>
      <c r="FWQ34" s="27"/>
      <c r="FWR34" s="28"/>
      <c r="FWS34" s="17"/>
      <c r="FWT34" s="27"/>
      <c r="FWU34" s="27"/>
      <c r="FWV34" s="27"/>
      <c r="FWW34" s="27"/>
      <c r="FWX34" s="27"/>
      <c r="FWY34" s="27"/>
      <c r="FWZ34" s="28"/>
      <c r="FXA34" s="17"/>
      <c r="FXB34" s="27"/>
      <c r="FXC34" s="27"/>
      <c r="FXD34" s="27"/>
      <c r="FXE34" s="27"/>
      <c r="FXF34" s="27"/>
      <c r="FXG34" s="27"/>
      <c r="FXH34" s="28"/>
      <c r="FXI34" s="17"/>
      <c r="FXJ34" s="27"/>
      <c r="FXK34" s="27"/>
      <c r="FXL34" s="27"/>
      <c r="FXM34" s="27"/>
      <c r="FXN34" s="27"/>
      <c r="FXO34" s="27"/>
      <c r="FXP34" s="28"/>
      <c r="FXQ34" s="17"/>
      <c r="FXR34" s="27"/>
      <c r="FXS34" s="27"/>
      <c r="FXT34" s="27"/>
      <c r="FXU34" s="27"/>
      <c r="FXV34" s="27"/>
      <c r="FXW34" s="27"/>
      <c r="FXX34" s="28"/>
      <c r="FXY34" s="17"/>
      <c r="FXZ34" s="27"/>
      <c r="FYA34" s="27"/>
      <c r="FYB34" s="27"/>
      <c r="FYC34" s="27"/>
      <c r="FYD34" s="27"/>
      <c r="FYE34" s="27"/>
      <c r="FYF34" s="28"/>
      <c r="FYG34" s="17"/>
      <c r="FYH34" s="27"/>
      <c r="FYI34" s="27"/>
      <c r="FYJ34" s="27"/>
      <c r="FYK34" s="27"/>
      <c r="FYL34" s="27"/>
      <c r="FYM34" s="27"/>
      <c r="FYN34" s="28"/>
      <c r="FYO34" s="17"/>
      <c r="FYP34" s="27"/>
      <c r="FYQ34" s="27"/>
      <c r="FYR34" s="27"/>
      <c r="FYS34" s="27"/>
      <c r="FYT34" s="27"/>
      <c r="FYU34" s="27"/>
      <c r="FYV34" s="28"/>
      <c r="FYW34" s="17"/>
      <c r="FYX34" s="27"/>
      <c r="FYY34" s="27"/>
      <c r="FYZ34" s="27"/>
      <c r="FZA34" s="27"/>
      <c r="FZB34" s="27"/>
      <c r="FZC34" s="27"/>
      <c r="FZD34" s="28"/>
      <c r="FZE34" s="17"/>
      <c r="FZF34" s="27"/>
      <c r="FZG34" s="27"/>
      <c r="FZH34" s="27"/>
      <c r="FZI34" s="27"/>
      <c r="FZJ34" s="27"/>
      <c r="FZK34" s="27"/>
      <c r="FZL34" s="28"/>
      <c r="FZM34" s="17"/>
      <c r="FZN34" s="27"/>
      <c r="FZO34" s="27"/>
      <c r="FZP34" s="27"/>
      <c r="FZQ34" s="27"/>
      <c r="FZR34" s="27"/>
      <c r="FZS34" s="27"/>
      <c r="FZT34" s="28"/>
      <c r="FZU34" s="17"/>
      <c r="FZV34" s="27"/>
      <c r="FZW34" s="27"/>
      <c r="FZX34" s="27"/>
      <c r="FZY34" s="27"/>
      <c r="FZZ34" s="27"/>
      <c r="GAA34" s="27"/>
      <c r="GAB34" s="28"/>
      <c r="GAC34" s="17"/>
      <c r="GAD34" s="27"/>
      <c r="GAE34" s="27"/>
      <c r="GAF34" s="27"/>
      <c r="GAG34" s="27"/>
      <c r="GAH34" s="27"/>
      <c r="GAI34" s="27"/>
      <c r="GAJ34" s="28"/>
      <c r="GAK34" s="17"/>
      <c r="GAL34" s="27"/>
      <c r="GAM34" s="27"/>
      <c r="GAN34" s="27"/>
      <c r="GAO34" s="27"/>
      <c r="GAP34" s="27"/>
      <c r="GAQ34" s="27"/>
      <c r="GAR34" s="28"/>
      <c r="GAS34" s="17"/>
      <c r="GAT34" s="27"/>
      <c r="GAU34" s="27"/>
      <c r="GAV34" s="27"/>
      <c r="GAW34" s="27"/>
      <c r="GAX34" s="27"/>
      <c r="GAY34" s="27"/>
      <c r="GAZ34" s="28"/>
      <c r="GBA34" s="17"/>
      <c r="GBB34" s="27"/>
      <c r="GBC34" s="27"/>
      <c r="GBD34" s="27"/>
      <c r="GBE34" s="27"/>
      <c r="GBF34" s="27"/>
      <c r="GBG34" s="27"/>
      <c r="GBH34" s="28"/>
      <c r="GBI34" s="17"/>
      <c r="GBJ34" s="27"/>
      <c r="GBK34" s="27"/>
      <c r="GBL34" s="27"/>
      <c r="GBM34" s="27"/>
      <c r="GBN34" s="27"/>
      <c r="GBO34" s="27"/>
      <c r="GBP34" s="28"/>
      <c r="GBQ34" s="17"/>
      <c r="GBR34" s="27"/>
      <c r="GBS34" s="27"/>
      <c r="GBT34" s="27"/>
      <c r="GBU34" s="27"/>
      <c r="GBV34" s="27"/>
      <c r="GBW34" s="27"/>
      <c r="GBX34" s="28"/>
      <c r="GBY34" s="17"/>
      <c r="GBZ34" s="27"/>
      <c r="GCA34" s="27"/>
      <c r="GCB34" s="27"/>
      <c r="GCC34" s="27"/>
      <c r="GCD34" s="27"/>
      <c r="GCE34" s="27"/>
      <c r="GCF34" s="28"/>
      <c r="GCG34" s="17"/>
      <c r="GCH34" s="27"/>
      <c r="GCI34" s="27"/>
      <c r="GCJ34" s="27"/>
      <c r="GCK34" s="27"/>
      <c r="GCL34" s="27"/>
      <c r="GCM34" s="27"/>
      <c r="GCN34" s="28"/>
      <c r="GCO34" s="17"/>
      <c r="GCP34" s="27"/>
      <c r="GCQ34" s="27"/>
      <c r="GCR34" s="27"/>
      <c r="GCS34" s="27"/>
      <c r="GCT34" s="27"/>
      <c r="GCU34" s="27"/>
      <c r="GCV34" s="28"/>
      <c r="GCW34" s="17"/>
      <c r="GCX34" s="27"/>
      <c r="GCY34" s="27"/>
      <c r="GCZ34" s="27"/>
      <c r="GDA34" s="27"/>
      <c r="GDB34" s="27"/>
      <c r="GDC34" s="27"/>
      <c r="GDD34" s="28"/>
      <c r="GDE34" s="17"/>
      <c r="GDF34" s="27"/>
      <c r="GDG34" s="27"/>
      <c r="GDH34" s="27"/>
      <c r="GDI34" s="27"/>
      <c r="GDJ34" s="27"/>
      <c r="GDK34" s="27"/>
      <c r="GDL34" s="28"/>
      <c r="GDM34" s="17"/>
      <c r="GDN34" s="27"/>
      <c r="GDO34" s="27"/>
      <c r="GDP34" s="27"/>
      <c r="GDQ34" s="27"/>
      <c r="GDR34" s="27"/>
      <c r="GDS34" s="27"/>
      <c r="GDT34" s="28"/>
      <c r="GDU34" s="17"/>
      <c r="GDV34" s="27"/>
      <c r="GDW34" s="27"/>
      <c r="GDX34" s="27"/>
      <c r="GDY34" s="27"/>
      <c r="GDZ34" s="27"/>
      <c r="GEA34" s="27"/>
      <c r="GEB34" s="28"/>
      <c r="GEC34" s="17"/>
      <c r="GED34" s="27"/>
      <c r="GEE34" s="27"/>
      <c r="GEF34" s="27"/>
      <c r="GEG34" s="27"/>
      <c r="GEH34" s="27"/>
      <c r="GEI34" s="27"/>
      <c r="GEJ34" s="28"/>
      <c r="GEK34" s="17"/>
      <c r="GEL34" s="27"/>
      <c r="GEM34" s="27"/>
      <c r="GEN34" s="27"/>
      <c r="GEO34" s="27"/>
      <c r="GEP34" s="27"/>
      <c r="GEQ34" s="27"/>
      <c r="GER34" s="28"/>
      <c r="GES34" s="17"/>
      <c r="GET34" s="27"/>
      <c r="GEU34" s="27"/>
      <c r="GEV34" s="27"/>
      <c r="GEW34" s="27"/>
      <c r="GEX34" s="27"/>
      <c r="GEY34" s="27"/>
      <c r="GEZ34" s="28"/>
      <c r="GFA34" s="17"/>
      <c r="GFB34" s="27"/>
      <c r="GFC34" s="27"/>
      <c r="GFD34" s="27"/>
      <c r="GFE34" s="27"/>
      <c r="GFF34" s="27"/>
      <c r="GFG34" s="27"/>
      <c r="GFH34" s="28"/>
      <c r="GFI34" s="17"/>
      <c r="GFJ34" s="27"/>
      <c r="GFK34" s="27"/>
      <c r="GFL34" s="27"/>
      <c r="GFM34" s="27"/>
      <c r="GFN34" s="27"/>
      <c r="GFO34" s="27"/>
      <c r="GFP34" s="28"/>
      <c r="GFQ34" s="17"/>
      <c r="GFR34" s="27"/>
      <c r="GFS34" s="27"/>
      <c r="GFT34" s="27"/>
      <c r="GFU34" s="27"/>
      <c r="GFV34" s="27"/>
      <c r="GFW34" s="27"/>
      <c r="GFX34" s="28"/>
      <c r="GFY34" s="17"/>
      <c r="GFZ34" s="27"/>
      <c r="GGA34" s="27"/>
      <c r="GGB34" s="27"/>
      <c r="GGC34" s="27"/>
      <c r="GGD34" s="27"/>
      <c r="GGE34" s="27"/>
      <c r="GGF34" s="28"/>
      <c r="GGG34" s="17"/>
      <c r="GGH34" s="27"/>
      <c r="GGI34" s="27"/>
      <c r="GGJ34" s="27"/>
      <c r="GGK34" s="27"/>
      <c r="GGL34" s="27"/>
      <c r="GGM34" s="27"/>
      <c r="GGN34" s="28"/>
      <c r="GGO34" s="17"/>
      <c r="GGP34" s="27"/>
      <c r="GGQ34" s="27"/>
      <c r="GGR34" s="27"/>
      <c r="GGS34" s="27"/>
      <c r="GGT34" s="27"/>
      <c r="GGU34" s="27"/>
      <c r="GGV34" s="28"/>
      <c r="GGW34" s="17"/>
      <c r="GGX34" s="27"/>
      <c r="GGY34" s="27"/>
      <c r="GGZ34" s="27"/>
      <c r="GHA34" s="27"/>
      <c r="GHB34" s="27"/>
      <c r="GHC34" s="27"/>
      <c r="GHD34" s="28"/>
      <c r="GHE34" s="17"/>
      <c r="GHF34" s="27"/>
      <c r="GHG34" s="27"/>
      <c r="GHH34" s="27"/>
      <c r="GHI34" s="27"/>
      <c r="GHJ34" s="27"/>
      <c r="GHK34" s="27"/>
      <c r="GHL34" s="28"/>
      <c r="GHM34" s="17"/>
      <c r="GHN34" s="27"/>
      <c r="GHO34" s="27"/>
      <c r="GHP34" s="27"/>
      <c r="GHQ34" s="27"/>
      <c r="GHR34" s="27"/>
      <c r="GHS34" s="27"/>
      <c r="GHT34" s="28"/>
      <c r="GHU34" s="17"/>
      <c r="GHV34" s="27"/>
      <c r="GHW34" s="27"/>
      <c r="GHX34" s="27"/>
      <c r="GHY34" s="27"/>
      <c r="GHZ34" s="27"/>
      <c r="GIA34" s="27"/>
      <c r="GIB34" s="28"/>
      <c r="GIC34" s="17"/>
      <c r="GID34" s="27"/>
      <c r="GIE34" s="27"/>
      <c r="GIF34" s="27"/>
      <c r="GIG34" s="27"/>
      <c r="GIH34" s="27"/>
      <c r="GII34" s="27"/>
      <c r="GIJ34" s="28"/>
      <c r="GIK34" s="17"/>
      <c r="GIL34" s="27"/>
      <c r="GIM34" s="27"/>
      <c r="GIN34" s="27"/>
      <c r="GIO34" s="27"/>
      <c r="GIP34" s="27"/>
      <c r="GIQ34" s="27"/>
      <c r="GIR34" s="28"/>
      <c r="GIS34" s="17"/>
      <c r="GIT34" s="27"/>
      <c r="GIU34" s="27"/>
      <c r="GIV34" s="27"/>
      <c r="GIW34" s="27"/>
      <c r="GIX34" s="27"/>
      <c r="GIY34" s="27"/>
      <c r="GIZ34" s="28"/>
      <c r="GJA34" s="17"/>
      <c r="GJB34" s="27"/>
      <c r="GJC34" s="27"/>
      <c r="GJD34" s="27"/>
      <c r="GJE34" s="27"/>
      <c r="GJF34" s="27"/>
      <c r="GJG34" s="27"/>
      <c r="GJH34" s="28"/>
      <c r="GJI34" s="17"/>
      <c r="GJJ34" s="27"/>
      <c r="GJK34" s="27"/>
      <c r="GJL34" s="27"/>
      <c r="GJM34" s="27"/>
      <c r="GJN34" s="27"/>
      <c r="GJO34" s="27"/>
      <c r="GJP34" s="28"/>
      <c r="GJQ34" s="17"/>
      <c r="GJR34" s="27"/>
      <c r="GJS34" s="27"/>
      <c r="GJT34" s="27"/>
      <c r="GJU34" s="27"/>
      <c r="GJV34" s="27"/>
      <c r="GJW34" s="27"/>
      <c r="GJX34" s="28"/>
      <c r="GJY34" s="17"/>
      <c r="GJZ34" s="27"/>
      <c r="GKA34" s="27"/>
      <c r="GKB34" s="27"/>
      <c r="GKC34" s="27"/>
      <c r="GKD34" s="27"/>
      <c r="GKE34" s="27"/>
      <c r="GKF34" s="28"/>
      <c r="GKG34" s="17"/>
      <c r="GKH34" s="27"/>
      <c r="GKI34" s="27"/>
      <c r="GKJ34" s="27"/>
      <c r="GKK34" s="27"/>
      <c r="GKL34" s="27"/>
      <c r="GKM34" s="27"/>
      <c r="GKN34" s="28"/>
      <c r="GKO34" s="17"/>
      <c r="GKP34" s="27"/>
      <c r="GKQ34" s="27"/>
      <c r="GKR34" s="27"/>
      <c r="GKS34" s="27"/>
      <c r="GKT34" s="27"/>
      <c r="GKU34" s="27"/>
      <c r="GKV34" s="28"/>
      <c r="GKW34" s="17"/>
      <c r="GKX34" s="27"/>
      <c r="GKY34" s="27"/>
      <c r="GKZ34" s="27"/>
      <c r="GLA34" s="27"/>
      <c r="GLB34" s="27"/>
      <c r="GLC34" s="27"/>
      <c r="GLD34" s="28"/>
      <c r="GLE34" s="17"/>
      <c r="GLF34" s="27"/>
      <c r="GLG34" s="27"/>
      <c r="GLH34" s="27"/>
      <c r="GLI34" s="27"/>
      <c r="GLJ34" s="27"/>
      <c r="GLK34" s="27"/>
      <c r="GLL34" s="28"/>
      <c r="GLM34" s="17"/>
      <c r="GLN34" s="27"/>
      <c r="GLO34" s="27"/>
      <c r="GLP34" s="27"/>
      <c r="GLQ34" s="27"/>
      <c r="GLR34" s="27"/>
      <c r="GLS34" s="27"/>
      <c r="GLT34" s="28"/>
      <c r="GLU34" s="17"/>
      <c r="GLV34" s="27"/>
      <c r="GLW34" s="27"/>
      <c r="GLX34" s="27"/>
      <c r="GLY34" s="27"/>
      <c r="GLZ34" s="27"/>
      <c r="GMA34" s="27"/>
      <c r="GMB34" s="28"/>
      <c r="GMC34" s="17"/>
      <c r="GMD34" s="27"/>
      <c r="GME34" s="27"/>
      <c r="GMF34" s="27"/>
      <c r="GMG34" s="27"/>
      <c r="GMH34" s="27"/>
      <c r="GMI34" s="27"/>
      <c r="GMJ34" s="28"/>
      <c r="GMK34" s="17"/>
      <c r="GML34" s="27"/>
      <c r="GMM34" s="27"/>
      <c r="GMN34" s="27"/>
      <c r="GMO34" s="27"/>
      <c r="GMP34" s="27"/>
      <c r="GMQ34" s="27"/>
      <c r="GMR34" s="28"/>
      <c r="GMS34" s="17"/>
      <c r="GMT34" s="27"/>
      <c r="GMU34" s="27"/>
      <c r="GMV34" s="27"/>
      <c r="GMW34" s="27"/>
      <c r="GMX34" s="27"/>
      <c r="GMY34" s="27"/>
      <c r="GMZ34" s="28"/>
      <c r="GNA34" s="17"/>
      <c r="GNB34" s="27"/>
      <c r="GNC34" s="27"/>
      <c r="GND34" s="27"/>
      <c r="GNE34" s="27"/>
      <c r="GNF34" s="27"/>
      <c r="GNG34" s="27"/>
      <c r="GNH34" s="28"/>
      <c r="GNI34" s="17"/>
      <c r="GNJ34" s="27"/>
      <c r="GNK34" s="27"/>
      <c r="GNL34" s="27"/>
      <c r="GNM34" s="27"/>
      <c r="GNN34" s="27"/>
      <c r="GNO34" s="27"/>
      <c r="GNP34" s="28"/>
      <c r="GNQ34" s="17"/>
      <c r="GNR34" s="27"/>
      <c r="GNS34" s="27"/>
      <c r="GNT34" s="27"/>
      <c r="GNU34" s="27"/>
      <c r="GNV34" s="27"/>
      <c r="GNW34" s="27"/>
      <c r="GNX34" s="28"/>
      <c r="GNY34" s="17"/>
      <c r="GNZ34" s="27"/>
      <c r="GOA34" s="27"/>
      <c r="GOB34" s="27"/>
      <c r="GOC34" s="27"/>
      <c r="GOD34" s="27"/>
      <c r="GOE34" s="27"/>
      <c r="GOF34" s="28"/>
      <c r="GOG34" s="17"/>
      <c r="GOH34" s="27"/>
      <c r="GOI34" s="27"/>
      <c r="GOJ34" s="27"/>
      <c r="GOK34" s="27"/>
      <c r="GOL34" s="27"/>
      <c r="GOM34" s="27"/>
      <c r="GON34" s="28"/>
      <c r="GOO34" s="17"/>
      <c r="GOP34" s="27"/>
      <c r="GOQ34" s="27"/>
      <c r="GOR34" s="27"/>
      <c r="GOS34" s="27"/>
      <c r="GOT34" s="27"/>
      <c r="GOU34" s="27"/>
      <c r="GOV34" s="28"/>
      <c r="GOW34" s="17"/>
      <c r="GOX34" s="27"/>
      <c r="GOY34" s="27"/>
      <c r="GOZ34" s="27"/>
      <c r="GPA34" s="27"/>
      <c r="GPB34" s="27"/>
      <c r="GPC34" s="27"/>
      <c r="GPD34" s="28"/>
      <c r="GPE34" s="17"/>
      <c r="GPF34" s="27"/>
      <c r="GPG34" s="27"/>
      <c r="GPH34" s="27"/>
      <c r="GPI34" s="27"/>
      <c r="GPJ34" s="27"/>
      <c r="GPK34" s="27"/>
      <c r="GPL34" s="28"/>
      <c r="GPM34" s="17"/>
      <c r="GPN34" s="27"/>
      <c r="GPO34" s="27"/>
      <c r="GPP34" s="27"/>
      <c r="GPQ34" s="27"/>
      <c r="GPR34" s="27"/>
      <c r="GPS34" s="27"/>
      <c r="GPT34" s="28"/>
      <c r="GPU34" s="17"/>
      <c r="GPV34" s="27"/>
      <c r="GPW34" s="27"/>
      <c r="GPX34" s="27"/>
      <c r="GPY34" s="27"/>
      <c r="GPZ34" s="27"/>
      <c r="GQA34" s="27"/>
      <c r="GQB34" s="28"/>
      <c r="GQC34" s="17"/>
      <c r="GQD34" s="27"/>
      <c r="GQE34" s="27"/>
      <c r="GQF34" s="27"/>
      <c r="GQG34" s="27"/>
      <c r="GQH34" s="27"/>
      <c r="GQI34" s="27"/>
      <c r="GQJ34" s="28"/>
      <c r="GQK34" s="17"/>
      <c r="GQL34" s="27"/>
      <c r="GQM34" s="27"/>
      <c r="GQN34" s="27"/>
      <c r="GQO34" s="27"/>
      <c r="GQP34" s="27"/>
      <c r="GQQ34" s="27"/>
      <c r="GQR34" s="28"/>
      <c r="GQS34" s="17"/>
      <c r="GQT34" s="27"/>
      <c r="GQU34" s="27"/>
      <c r="GQV34" s="27"/>
      <c r="GQW34" s="27"/>
      <c r="GQX34" s="27"/>
      <c r="GQY34" s="27"/>
      <c r="GQZ34" s="28"/>
      <c r="GRA34" s="17"/>
      <c r="GRB34" s="27"/>
      <c r="GRC34" s="27"/>
      <c r="GRD34" s="27"/>
      <c r="GRE34" s="27"/>
      <c r="GRF34" s="27"/>
      <c r="GRG34" s="27"/>
      <c r="GRH34" s="28"/>
      <c r="GRI34" s="17"/>
      <c r="GRJ34" s="27"/>
      <c r="GRK34" s="27"/>
      <c r="GRL34" s="27"/>
      <c r="GRM34" s="27"/>
      <c r="GRN34" s="27"/>
      <c r="GRO34" s="27"/>
      <c r="GRP34" s="28"/>
      <c r="GRQ34" s="17"/>
      <c r="GRR34" s="27"/>
      <c r="GRS34" s="27"/>
      <c r="GRT34" s="27"/>
      <c r="GRU34" s="27"/>
      <c r="GRV34" s="27"/>
      <c r="GRW34" s="27"/>
      <c r="GRX34" s="28"/>
      <c r="GRY34" s="17"/>
      <c r="GRZ34" s="27"/>
      <c r="GSA34" s="27"/>
      <c r="GSB34" s="27"/>
      <c r="GSC34" s="27"/>
      <c r="GSD34" s="27"/>
      <c r="GSE34" s="27"/>
      <c r="GSF34" s="28"/>
      <c r="GSG34" s="17"/>
      <c r="GSH34" s="27"/>
      <c r="GSI34" s="27"/>
      <c r="GSJ34" s="27"/>
      <c r="GSK34" s="27"/>
      <c r="GSL34" s="27"/>
      <c r="GSM34" s="27"/>
      <c r="GSN34" s="28"/>
      <c r="GSO34" s="17"/>
      <c r="GSP34" s="27"/>
      <c r="GSQ34" s="27"/>
      <c r="GSR34" s="27"/>
      <c r="GSS34" s="27"/>
      <c r="GST34" s="27"/>
      <c r="GSU34" s="27"/>
      <c r="GSV34" s="28"/>
      <c r="GSW34" s="17"/>
      <c r="GSX34" s="27"/>
      <c r="GSY34" s="27"/>
      <c r="GSZ34" s="27"/>
      <c r="GTA34" s="27"/>
      <c r="GTB34" s="27"/>
      <c r="GTC34" s="27"/>
      <c r="GTD34" s="28"/>
      <c r="GTE34" s="17"/>
      <c r="GTF34" s="27"/>
      <c r="GTG34" s="27"/>
      <c r="GTH34" s="27"/>
      <c r="GTI34" s="27"/>
      <c r="GTJ34" s="27"/>
      <c r="GTK34" s="27"/>
      <c r="GTL34" s="28"/>
      <c r="GTM34" s="17"/>
      <c r="GTN34" s="27"/>
      <c r="GTO34" s="27"/>
      <c r="GTP34" s="27"/>
      <c r="GTQ34" s="27"/>
      <c r="GTR34" s="27"/>
      <c r="GTS34" s="27"/>
      <c r="GTT34" s="28"/>
      <c r="GTU34" s="17"/>
      <c r="GTV34" s="27"/>
      <c r="GTW34" s="27"/>
      <c r="GTX34" s="27"/>
      <c r="GTY34" s="27"/>
      <c r="GTZ34" s="27"/>
      <c r="GUA34" s="27"/>
      <c r="GUB34" s="28"/>
      <c r="GUC34" s="17"/>
      <c r="GUD34" s="27"/>
      <c r="GUE34" s="27"/>
      <c r="GUF34" s="27"/>
      <c r="GUG34" s="27"/>
      <c r="GUH34" s="27"/>
      <c r="GUI34" s="27"/>
      <c r="GUJ34" s="28"/>
      <c r="GUK34" s="17"/>
      <c r="GUL34" s="27"/>
      <c r="GUM34" s="27"/>
      <c r="GUN34" s="27"/>
      <c r="GUO34" s="27"/>
      <c r="GUP34" s="27"/>
      <c r="GUQ34" s="27"/>
      <c r="GUR34" s="28"/>
      <c r="GUS34" s="17"/>
      <c r="GUT34" s="27"/>
      <c r="GUU34" s="27"/>
      <c r="GUV34" s="27"/>
      <c r="GUW34" s="27"/>
      <c r="GUX34" s="27"/>
      <c r="GUY34" s="27"/>
      <c r="GUZ34" s="28"/>
      <c r="GVA34" s="17"/>
      <c r="GVB34" s="27"/>
      <c r="GVC34" s="27"/>
      <c r="GVD34" s="27"/>
      <c r="GVE34" s="27"/>
      <c r="GVF34" s="27"/>
      <c r="GVG34" s="27"/>
      <c r="GVH34" s="28"/>
      <c r="GVI34" s="17"/>
      <c r="GVJ34" s="27"/>
      <c r="GVK34" s="27"/>
      <c r="GVL34" s="27"/>
      <c r="GVM34" s="27"/>
      <c r="GVN34" s="27"/>
      <c r="GVO34" s="27"/>
      <c r="GVP34" s="28"/>
      <c r="GVQ34" s="17"/>
      <c r="GVR34" s="27"/>
      <c r="GVS34" s="27"/>
      <c r="GVT34" s="27"/>
      <c r="GVU34" s="27"/>
      <c r="GVV34" s="27"/>
      <c r="GVW34" s="27"/>
      <c r="GVX34" s="28"/>
      <c r="GVY34" s="17"/>
      <c r="GVZ34" s="27"/>
      <c r="GWA34" s="27"/>
      <c r="GWB34" s="27"/>
      <c r="GWC34" s="27"/>
      <c r="GWD34" s="27"/>
      <c r="GWE34" s="27"/>
      <c r="GWF34" s="28"/>
      <c r="GWG34" s="17"/>
      <c r="GWH34" s="27"/>
      <c r="GWI34" s="27"/>
      <c r="GWJ34" s="27"/>
      <c r="GWK34" s="27"/>
      <c r="GWL34" s="27"/>
      <c r="GWM34" s="27"/>
      <c r="GWN34" s="28"/>
      <c r="GWO34" s="17"/>
      <c r="GWP34" s="27"/>
      <c r="GWQ34" s="27"/>
      <c r="GWR34" s="27"/>
      <c r="GWS34" s="27"/>
      <c r="GWT34" s="27"/>
      <c r="GWU34" s="27"/>
      <c r="GWV34" s="28"/>
      <c r="GWW34" s="17"/>
      <c r="GWX34" s="27"/>
      <c r="GWY34" s="27"/>
      <c r="GWZ34" s="27"/>
      <c r="GXA34" s="27"/>
      <c r="GXB34" s="27"/>
      <c r="GXC34" s="27"/>
      <c r="GXD34" s="28"/>
      <c r="GXE34" s="17"/>
      <c r="GXF34" s="27"/>
      <c r="GXG34" s="27"/>
      <c r="GXH34" s="27"/>
      <c r="GXI34" s="27"/>
      <c r="GXJ34" s="27"/>
      <c r="GXK34" s="27"/>
      <c r="GXL34" s="28"/>
      <c r="GXM34" s="17"/>
      <c r="GXN34" s="27"/>
      <c r="GXO34" s="27"/>
      <c r="GXP34" s="27"/>
      <c r="GXQ34" s="27"/>
      <c r="GXR34" s="27"/>
      <c r="GXS34" s="27"/>
      <c r="GXT34" s="28"/>
      <c r="GXU34" s="17"/>
      <c r="GXV34" s="27"/>
      <c r="GXW34" s="27"/>
      <c r="GXX34" s="27"/>
      <c r="GXY34" s="27"/>
      <c r="GXZ34" s="27"/>
      <c r="GYA34" s="27"/>
      <c r="GYB34" s="28"/>
      <c r="GYC34" s="17"/>
      <c r="GYD34" s="27"/>
      <c r="GYE34" s="27"/>
      <c r="GYF34" s="27"/>
      <c r="GYG34" s="27"/>
      <c r="GYH34" s="27"/>
      <c r="GYI34" s="27"/>
      <c r="GYJ34" s="28"/>
      <c r="GYK34" s="17"/>
      <c r="GYL34" s="27"/>
      <c r="GYM34" s="27"/>
      <c r="GYN34" s="27"/>
      <c r="GYO34" s="27"/>
      <c r="GYP34" s="27"/>
      <c r="GYQ34" s="27"/>
      <c r="GYR34" s="28"/>
      <c r="GYS34" s="17"/>
      <c r="GYT34" s="27"/>
      <c r="GYU34" s="27"/>
      <c r="GYV34" s="27"/>
      <c r="GYW34" s="27"/>
      <c r="GYX34" s="27"/>
      <c r="GYY34" s="27"/>
      <c r="GYZ34" s="28"/>
      <c r="GZA34" s="17"/>
      <c r="GZB34" s="27"/>
      <c r="GZC34" s="27"/>
      <c r="GZD34" s="27"/>
      <c r="GZE34" s="27"/>
      <c r="GZF34" s="27"/>
      <c r="GZG34" s="27"/>
      <c r="GZH34" s="28"/>
      <c r="GZI34" s="17"/>
      <c r="GZJ34" s="27"/>
      <c r="GZK34" s="27"/>
      <c r="GZL34" s="27"/>
      <c r="GZM34" s="27"/>
      <c r="GZN34" s="27"/>
      <c r="GZO34" s="27"/>
      <c r="GZP34" s="28"/>
      <c r="GZQ34" s="17"/>
      <c r="GZR34" s="27"/>
      <c r="GZS34" s="27"/>
      <c r="GZT34" s="27"/>
      <c r="GZU34" s="27"/>
      <c r="GZV34" s="27"/>
      <c r="GZW34" s="27"/>
      <c r="GZX34" s="28"/>
      <c r="GZY34" s="17"/>
      <c r="GZZ34" s="27"/>
      <c r="HAA34" s="27"/>
      <c r="HAB34" s="27"/>
      <c r="HAC34" s="27"/>
      <c r="HAD34" s="27"/>
      <c r="HAE34" s="27"/>
      <c r="HAF34" s="28"/>
      <c r="HAG34" s="17"/>
      <c r="HAH34" s="27"/>
      <c r="HAI34" s="27"/>
      <c r="HAJ34" s="27"/>
      <c r="HAK34" s="27"/>
      <c r="HAL34" s="27"/>
      <c r="HAM34" s="27"/>
      <c r="HAN34" s="28"/>
      <c r="HAO34" s="17"/>
      <c r="HAP34" s="27"/>
      <c r="HAQ34" s="27"/>
      <c r="HAR34" s="27"/>
      <c r="HAS34" s="27"/>
      <c r="HAT34" s="27"/>
      <c r="HAU34" s="27"/>
      <c r="HAV34" s="28"/>
      <c r="HAW34" s="17"/>
      <c r="HAX34" s="27"/>
      <c r="HAY34" s="27"/>
      <c r="HAZ34" s="27"/>
      <c r="HBA34" s="27"/>
      <c r="HBB34" s="27"/>
      <c r="HBC34" s="27"/>
      <c r="HBD34" s="28"/>
      <c r="HBE34" s="17"/>
      <c r="HBF34" s="27"/>
      <c r="HBG34" s="27"/>
      <c r="HBH34" s="27"/>
      <c r="HBI34" s="27"/>
      <c r="HBJ34" s="27"/>
      <c r="HBK34" s="27"/>
      <c r="HBL34" s="28"/>
      <c r="HBM34" s="17"/>
      <c r="HBN34" s="27"/>
      <c r="HBO34" s="27"/>
      <c r="HBP34" s="27"/>
      <c r="HBQ34" s="27"/>
      <c r="HBR34" s="27"/>
      <c r="HBS34" s="27"/>
      <c r="HBT34" s="28"/>
      <c r="HBU34" s="17"/>
      <c r="HBV34" s="27"/>
      <c r="HBW34" s="27"/>
      <c r="HBX34" s="27"/>
      <c r="HBY34" s="27"/>
      <c r="HBZ34" s="27"/>
      <c r="HCA34" s="27"/>
      <c r="HCB34" s="28"/>
      <c r="HCC34" s="17"/>
      <c r="HCD34" s="27"/>
      <c r="HCE34" s="27"/>
      <c r="HCF34" s="27"/>
      <c r="HCG34" s="27"/>
      <c r="HCH34" s="27"/>
      <c r="HCI34" s="27"/>
      <c r="HCJ34" s="28"/>
      <c r="HCK34" s="17"/>
      <c r="HCL34" s="27"/>
      <c r="HCM34" s="27"/>
      <c r="HCN34" s="27"/>
      <c r="HCO34" s="27"/>
      <c r="HCP34" s="27"/>
      <c r="HCQ34" s="27"/>
      <c r="HCR34" s="28"/>
      <c r="HCS34" s="17"/>
      <c r="HCT34" s="27"/>
      <c r="HCU34" s="27"/>
      <c r="HCV34" s="27"/>
      <c r="HCW34" s="27"/>
      <c r="HCX34" s="27"/>
      <c r="HCY34" s="27"/>
      <c r="HCZ34" s="28"/>
      <c r="HDA34" s="17"/>
      <c r="HDB34" s="27"/>
      <c r="HDC34" s="27"/>
      <c r="HDD34" s="27"/>
      <c r="HDE34" s="27"/>
      <c r="HDF34" s="27"/>
      <c r="HDG34" s="27"/>
      <c r="HDH34" s="28"/>
      <c r="HDI34" s="17"/>
      <c r="HDJ34" s="27"/>
      <c r="HDK34" s="27"/>
      <c r="HDL34" s="27"/>
      <c r="HDM34" s="27"/>
      <c r="HDN34" s="27"/>
      <c r="HDO34" s="27"/>
      <c r="HDP34" s="28"/>
      <c r="HDQ34" s="17"/>
      <c r="HDR34" s="27"/>
      <c r="HDS34" s="27"/>
      <c r="HDT34" s="27"/>
      <c r="HDU34" s="27"/>
      <c r="HDV34" s="27"/>
      <c r="HDW34" s="27"/>
      <c r="HDX34" s="28"/>
      <c r="HDY34" s="17"/>
      <c r="HDZ34" s="27"/>
      <c r="HEA34" s="27"/>
      <c r="HEB34" s="27"/>
      <c r="HEC34" s="27"/>
      <c r="HED34" s="27"/>
      <c r="HEE34" s="27"/>
      <c r="HEF34" s="28"/>
      <c r="HEG34" s="17"/>
      <c r="HEH34" s="27"/>
      <c r="HEI34" s="27"/>
      <c r="HEJ34" s="27"/>
      <c r="HEK34" s="27"/>
      <c r="HEL34" s="27"/>
      <c r="HEM34" s="27"/>
      <c r="HEN34" s="28"/>
      <c r="HEO34" s="17"/>
      <c r="HEP34" s="27"/>
      <c r="HEQ34" s="27"/>
      <c r="HER34" s="27"/>
      <c r="HES34" s="27"/>
      <c r="HET34" s="27"/>
      <c r="HEU34" s="27"/>
      <c r="HEV34" s="28"/>
      <c r="HEW34" s="17"/>
      <c r="HEX34" s="27"/>
      <c r="HEY34" s="27"/>
      <c r="HEZ34" s="27"/>
      <c r="HFA34" s="27"/>
      <c r="HFB34" s="27"/>
      <c r="HFC34" s="27"/>
      <c r="HFD34" s="28"/>
      <c r="HFE34" s="17"/>
      <c r="HFF34" s="27"/>
      <c r="HFG34" s="27"/>
      <c r="HFH34" s="27"/>
      <c r="HFI34" s="27"/>
      <c r="HFJ34" s="27"/>
      <c r="HFK34" s="27"/>
      <c r="HFL34" s="28"/>
      <c r="HFM34" s="17"/>
      <c r="HFN34" s="27"/>
      <c r="HFO34" s="27"/>
      <c r="HFP34" s="27"/>
      <c r="HFQ34" s="27"/>
      <c r="HFR34" s="27"/>
      <c r="HFS34" s="27"/>
      <c r="HFT34" s="28"/>
      <c r="HFU34" s="17"/>
      <c r="HFV34" s="27"/>
      <c r="HFW34" s="27"/>
      <c r="HFX34" s="27"/>
      <c r="HFY34" s="27"/>
      <c r="HFZ34" s="27"/>
      <c r="HGA34" s="27"/>
      <c r="HGB34" s="28"/>
      <c r="HGC34" s="17"/>
      <c r="HGD34" s="27"/>
      <c r="HGE34" s="27"/>
      <c r="HGF34" s="27"/>
      <c r="HGG34" s="27"/>
      <c r="HGH34" s="27"/>
      <c r="HGI34" s="27"/>
      <c r="HGJ34" s="28"/>
      <c r="HGK34" s="17"/>
      <c r="HGL34" s="27"/>
      <c r="HGM34" s="27"/>
      <c r="HGN34" s="27"/>
      <c r="HGO34" s="27"/>
      <c r="HGP34" s="27"/>
      <c r="HGQ34" s="27"/>
      <c r="HGR34" s="28"/>
      <c r="HGS34" s="17"/>
      <c r="HGT34" s="27"/>
      <c r="HGU34" s="27"/>
      <c r="HGV34" s="27"/>
      <c r="HGW34" s="27"/>
      <c r="HGX34" s="27"/>
      <c r="HGY34" s="27"/>
      <c r="HGZ34" s="28"/>
      <c r="HHA34" s="17"/>
      <c r="HHB34" s="27"/>
      <c r="HHC34" s="27"/>
      <c r="HHD34" s="27"/>
      <c r="HHE34" s="27"/>
      <c r="HHF34" s="27"/>
      <c r="HHG34" s="27"/>
      <c r="HHH34" s="28"/>
      <c r="HHI34" s="17"/>
      <c r="HHJ34" s="27"/>
      <c r="HHK34" s="27"/>
      <c r="HHL34" s="27"/>
      <c r="HHM34" s="27"/>
      <c r="HHN34" s="27"/>
      <c r="HHO34" s="27"/>
      <c r="HHP34" s="28"/>
      <c r="HHQ34" s="17"/>
      <c r="HHR34" s="27"/>
      <c r="HHS34" s="27"/>
      <c r="HHT34" s="27"/>
      <c r="HHU34" s="27"/>
      <c r="HHV34" s="27"/>
      <c r="HHW34" s="27"/>
      <c r="HHX34" s="28"/>
      <c r="HHY34" s="17"/>
      <c r="HHZ34" s="27"/>
      <c r="HIA34" s="27"/>
      <c r="HIB34" s="27"/>
      <c r="HIC34" s="27"/>
      <c r="HID34" s="27"/>
      <c r="HIE34" s="27"/>
      <c r="HIF34" s="28"/>
      <c r="HIG34" s="17"/>
      <c r="HIH34" s="27"/>
      <c r="HII34" s="27"/>
      <c r="HIJ34" s="27"/>
      <c r="HIK34" s="27"/>
      <c r="HIL34" s="27"/>
      <c r="HIM34" s="27"/>
      <c r="HIN34" s="28"/>
      <c r="HIO34" s="17"/>
      <c r="HIP34" s="27"/>
      <c r="HIQ34" s="27"/>
      <c r="HIR34" s="27"/>
      <c r="HIS34" s="27"/>
      <c r="HIT34" s="27"/>
      <c r="HIU34" s="27"/>
      <c r="HIV34" s="28"/>
      <c r="HIW34" s="17"/>
      <c r="HIX34" s="27"/>
      <c r="HIY34" s="27"/>
      <c r="HIZ34" s="27"/>
      <c r="HJA34" s="27"/>
      <c r="HJB34" s="27"/>
      <c r="HJC34" s="27"/>
      <c r="HJD34" s="28"/>
      <c r="HJE34" s="17"/>
      <c r="HJF34" s="27"/>
      <c r="HJG34" s="27"/>
      <c r="HJH34" s="27"/>
      <c r="HJI34" s="27"/>
      <c r="HJJ34" s="27"/>
      <c r="HJK34" s="27"/>
      <c r="HJL34" s="28"/>
      <c r="HJM34" s="17"/>
      <c r="HJN34" s="27"/>
      <c r="HJO34" s="27"/>
      <c r="HJP34" s="27"/>
      <c r="HJQ34" s="27"/>
      <c r="HJR34" s="27"/>
      <c r="HJS34" s="27"/>
      <c r="HJT34" s="28"/>
      <c r="HJU34" s="17"/>
      <c r="HJV34" s="27"/>
      <c r="HJW34" s="27"/>
      <c r="HJX34" s="27"/>
      <c r="HJY34" s="27"/>
      <c r="HJZ34" s="27"/>
      <c r="HKA34" s="27"/>
      <c r="HKB34" s="28"/>
      <c r="HKC34" s="17"/>
      <c r="HKD34" s="27"/>
      <c r="HKE34" s="27"/>
      <c r="HKF34" s="27"/>
      <c r="HKG34" s="27"/>
      <c r="HKH34" s="27"/>
      <c r="HKI34" s="27"/>
      <c r="HKJ34" s="28"/>
      <c r="HKK34" s="17"/>
      <c r="HKL34" s="27"/>
      <c r="HKM34" s="27"/>
      <c r="HKN34" s="27"/>
      <c r="HKO34" s="27"/>
      <c r="HKP34" s="27"/>
      <c r="HKQ34" s="27"/>
      <c r="HKR34" s="28"/>
      <c r="HKS34" s="17"/>
      <c r="HKT34" s="27"/>
      <c r="HKU34" s="27"/>
      <c r="HKV34" s="27"/>
      <c r="HKW34" s="27"/>
      <c r="HKX34" s="27"/>
      <c r="HKY34" s="27"/>
      <c r="HKZ34" s="28"/>
      <c r="HLA34" s="17"/>
      <c r="HLB34" s="27"/>
      <c r="HLC34" s="27"/>
      <c r="HLD34" s="27"/>
      <c r="HLE34" s="27"/>
      <c r="HLF34" s="27"/>
      <c r="HLG34" s="27"/>
      <c r="HLH34" s="28"/>
      <c r="HLI34" s="17"/>
      <c r="HLJ34" s="27"/>
      <c r="HLK34" s="27"/>
      <c r="HLL34" s="27"/>
      <c r="HLM34" s="27"/>
      <c r="HLN34" s="27"/>
      <c r="HLO34" s="27"/>
      <c r="HLP34" s="28"/>
      <c r="HLQ34" s="17"/>
      <c r="HLR34" s="27"/>
      <c r="HLS34" s="27"/>
      <c r="HLT34" s="27"/>
      <c r="HLU34" s="27"/>
      <c r="HLV34" s="27"/>
      <c r="HLW34" s="27"/>
      <c r="HLX34" s="28"/>
      <c r="HLY34" s="17"/>
      <c r="HLZ34" s="27"/>
      <c r="HMA34" s="27"/>
      <c r="HMB34" s="27"/>
      <c r="HMC34" s="27"/>
      <c r="HMD34" s="27"/>
      <c r="HME34" s="27"/>
      <c r="HMF34" s="28"/>
      <c r="HMG34" s="17"/>
      <c r="HMH34" s="27"/>
      <c r="HMI34" s="27"/>
      <c r="HMJ34" s="27"/>
      <c r="HMK34" s="27"/>
      <c r="HML34" s="27"/>
      <c r="HMM34" s="27"/>
      <c r="HMN34" s="28"/>
      <c r="HMO34" s="17"/>
      <c r="HMP34" s="27"/>
      <c r="HMQ34" s="27"/>
      <c r="HMR34" s="27"/>
      <c r="HMS34" s="27"/>
      <c r="HMT34" s="27"/>
      <c r="HMU34" s="27"/>
      <c r="HMV34" s="28"/>
      <c r="HMW34" s="17"/>
      <c r="HMX34" s="27"/>
      <c r="HMY34" s="27"/>
      <c r="HMZ34" s="27"/>
      <c r="HNA34" s="27"/>
      <c r="HNB34" s="27"/>
      <c r="HNC34" s="27"/>
      <c r="HND34" s="28"/>
      <c r="HNE34" s="17"/>
      <c r="HNF34" s="27"/>
      <c r="HNG34" s="27"/>
      <c r="HNH34" s="27"/>
      <c r="HNI34" s="27"/>
      <c r="HNJ34" s="27"/>
      <c r="HNK34" s="27"/>
      <c r="HNL34" s="28"/>
      <c r="HNM34" s="17"/>
      <c r="HNN34" s="27"/>
      <c r="HNO34" s="27"/>
      <c r="HNP34" s="27"/>
      <c r="HNQ34" s="27"/>
      <c r="HNR34" s="27"/>
      <c r="HNS34" s="27"/>
      <c r="HNT34" s="28"/>
      <c r="HNU34" s="17"/>
      <c r="HNV34" s="27"/>
      <c r="HNW34" s="27"/>
      <c r="HNX34" s="27"/>
      <c r="HNY34" s="27"/>
      <c r="HNZ34" s="27"/>
      <c r="HOA34" s="27"/>
      <c r="HOB34" s="28"/>
      <c r="HOC34" s="17"/>
      <c r="HOD34" s="27"/>
      <c r="HOE34" s="27"/>
      <c r="HOF34" s="27"/>
      <c r="HOG34" s="27"/>
      <c r="HOH34" s="27"/>
      <c r="HOI34" s="27"/>
      <c r="HOJ34" s="28"/>
      <c r="HOK34" s="17"/>
      <c r="HOL34" s="27"/>
      <c r="HOM34" s="27"/>
      <c r="HON34" s="27"/>
      <c r="HOO34" s="27"/>
      <c r="HOP34" s="27"/>
      <c r="HOQ34" s="27"/>
      <c r="HOR34" s="28"/>
      <c r="HOS34" s="17"/>
      <c r="HOT34" s="27"/>
      <c r="HOU34" s="27"/>
      <c r="HOV34" s="27"/>
      <c r="HOW34" s="27"/>
      <c r="HOX34" s="27"/>
      <c r="HOY34" s="27"/>
      <c r="HOZ34" s="28"/>
      <c r="HPA34" s="17"/>
      <c r="HPB34" s="27"/>
      <c r="HPC34" s="27"/>
      <c r="HPD34" s="27"/>
      <c r="HPE34" s="27"/>
      <c r="HPF34" s="27"/>
      <c r="HPG34" s="27"/>
      <c r="HPH34" s="28"/>
      <c r="HPI34" s="17"/>
      <c r="HPJ34" s="27"/>
      <c r="HPK34" s="27"/>
      <c r="HPL34" s="27"/>
      <c r="HPM34" s="27"/>
      <c r="HPN34" s="27"/>
      <c r="HPO34" s="27"/>
      <c r="HPP34" s="28"/>
      <c r="HPQ34" s="17"/>
      <c r="HPR34" s="27"/>
      <c r="HPS34" s="27"/>
      <c r="HPT34" s="27"/>
      <c r="HPU34" s="27"/>
      <c r="HPV34" s="27"/>
      <c r="HPW34" s="27"/>
      <c r="HPX34" s="28"/>
      <c r="HPY34" s="17"/>
      <c r="HPZ34" s="27"/>
      <c r="HQA34" s="27"/>
      <c r="HQB34" s="27"/>
      <c r="HQC34" s="27"/>
      <c r="HQD34" s="27"/>
      <c r="HQE34" s="27"/>
      <c r="HQF34" s="28"/>
      <c r="HQG34" s="17"/>
      <c r="HQH34" s="27"/>
      <c r="HQI34" s="27"/>
      <c r="HQJ34" s="27"/>
      <c r="HQK34" s="27"/>
      <c r="HQL34" s="27"/>
      <c r="HQM34" s="27"/>
      <c r="HQN34" s="28"/>
      <c r="HQO34" s="17"/>
      <c r="HQP34" s="27"/>
      <c r="HQQ34" s="27"/>
      <c r="HQR34" s="27"/>
      <c r="HQS34" s="27"/>
      <c r="HQT34" s="27"/>
      <c r="HQU34" s="27"/>
      <c r="HQV34" s="28"/>
      <c r="HQW34" s="17"/>
      <c r="HQX34" s="27"/>
      <c r="HQY34" s="27"/>
      <c r="HQZ34" s="27"/>
      <c r="HRA34" s="27"/>
      <c r="HRB34" s="27"/>
      <c r="HRC34" s="27"/>
      <c r="HRD34" s="28"/>
      <c r="HRE34" s="17"/>
      <c r="HRF34" s="27"/>
      <c r="HRG34" s="27"/>
      <c r="HRH34" s="27"/>
      <c r="HRI34" s="27"/>
      <c r="HRJ34" s="27"/>
      <c r="HRK34" s="27"/>
      <c r="HRL34" s="28"/>
      <c r="HRM34" s="17"/>
      <c r="HRN34" s="27"/>
      <c r="HRO34" s="27"/>
      <c r="HRP34" s="27"/>
      <c r="HRQ34" s="27"/>
      <c r="HRR34" s="27"/>
      <c r="HRS34" s="27"/>
      <c r="HRT34" s="28"/>
      <c r="HRU34" s="17"/>
      <c r="HRV34" s="27"/>
      <c r="HRW34" s="27"/>
      <c r="HRX34" s="27"/>
      <c r="HRY34" s="27"/>
      <c r="HRZ34" s="27"/>
      <c r="HSA34" s="27"/>
      <c r="HSB34" s="28"/>
      <c r="HSC34" s="17"/>
      <c r="HSD34" s="27"/>
      <c r="HSE34" s="27"/>
      <c r="HSF34" s="27"/>
      <c r="HSG34" s="27"/>
      <c r="HSH34" s="27"/>
      <c r="HSI34" s="27"/>
      <c r="HSJ34" s="28"/>
      <c r="HSK34" s="17"/>
      <c r="HSL34" s="27"/>
      <c r="HSM34" s="27"/>
      <c r="HSN34" s="27"/>
      <c r="HSO34" s="27"/>
      <c r="HSP34" s="27"/>
      <c r="HSQ34" s="27"/>
      <c r="HSR34" s="28"/>
      <c r="HSS34" s="17"/>
      <c r="HST34" s="27"/>
      <c r="HSU34" s="27"/>
      <c r="HSV34" s="27"/>
      <c r="HSW34" s="27"/>
      <c r="HSX34" s="27"/>
      <c r="HSY34" s="27"/>
      <c r="HSZ34" s="28"/>
      <c r="HTA34" s="17"/>
      <c r="HTB34" s="27"/>
      <c r="HTC34" s="27"/>
      <c r="HTD34" s="27"/>
      <c r="HTE34" s="27"/>
      <c r="HTF34" s="27"/>
      <c r="HTG34" s="27"/>
      <c r="HTH34" s="28"/>
      <c r="HTI34" s="17"/>
      <c r="HTJ34" s="27"/>
      <c r="HTK34" s="27"/>
      <c r="HTL34" s="27"/>
      <c r="HTM34" s="27"/>
      <c r="HTN34" s="27"/>
      <c r="HTO34" s="27"/>
      <c r="HTP34" s="28"/>
      <c r="HTQ34" s="17"/>
      <c r="HTR34" s="27"/>
      <c r="HTS34" s="27"/>
      <c r="HTT34" s="27"/>
      <c r="HTU34" s="27"/>
      <c r="HTV34" s="27"/>
      <c r="HTW34" s="27"/>
      <c r="HTX34" s="28"/>
      <c r="HTY34" s="17"/>
      <c r="HTZ34" s="27"/>
      <c r="HUA34" s="27"/>
      <c r="HUB34" s="27"/>
      <c r="HUC34" s="27"/>
      <c r="HUD34" s="27"/>
      <c r="HUE34" s="27"/>
      <c r="HUF34" s="28"/>
      <c r="HUG34" s="17"/>
      <c r="HUH34" s="27"/>
      <c r="HUI34" s="27"/>
      <c r="HUJ34" s="27"/>
      <c r="HUK34" s="27"/>
      <c r="HUL34" s="27"/>
      <c r="HUM34" s="27"/>
      <c r="HUN34" s="28"/>
      <c r="HUO34" s="17"/>
      <c r="HUP34" s="27"/>
      <c r="HUQ34" s="27"/>
      <c r="HUR34" s="27"/>
      <c r="HUS34" s="27"/>
      <c r="HUT34" s="27"/>
      <c r="HUU34" s="27"/>
      <c r="HUV34" s="28"/>
      <c r="HUW34" s="17"/>
      <c r="HUX34" s="27"/>
      <c r="HUY34" s="27"/>
      <c r="HUZ34" s="27"/>
      <c r="HVA34" s="27"/>
      <c r="HVB34" s="27"/>
      <c r="HVC34" s="27"/>
      <c r="HVD34" s="28"/>
      <c r="HVE34" s="17"/>
      <c r="HVF34" s="27"/>
      <c r="HVG34" s="27"/>
      <c r="HVH34" s="27"/>
      <c r="HVI34" s="27"/>
      <c r="HVJ34" s="27"/>
      <c r="HVK34" s="27"/>
      <c r="HVL34" s="28"/>
      <c r="HVM34" s="17"/>
      <c r="HVN34" s="27"/>
      <c r="HVO34" s="27"/>
      <c r="HVP34" s="27"/>
      <c r="HVQ34" s="27"/>
      <c r="HVR34" s="27"/>
      <c r="HVS34" s="27"/>
      <c r="HVT34" s="28"/>
      <c r="HVU34" s="17"/>
      <c r="HVV34" s="27"/>
      <c r="HVW34" s="27"/>
      <c r="HVX34" s="27"/>
      <c r="HVY34" s="27"/>
      <c r="HVZ34" s="27"/>
      <c r="HWA34" s="27"/>
      <c r="HWB34" s="28"/>
      <c r="HWC34" s="17"/>
      <c r="HWD34" s="27"/>
      <c r="HWE34" s="27"/>
      <c r="HWF34" s="27"/>
      <c r="HWG34" s="27"/>
      <c r="HWH34" s="27"/>
      <c r="HWI34" s="27"/>
      <c r="HWJ34" s="28"/>
      <c r="HWK34" s="17"/>
      <c r="HWL34" s="27"/>
      <c r="HWM34" s="27"/>
      <c r="HWN34" s="27"/>
      <c r="HWO34" s="27"/>
      <c r="HWP34" s="27"/>
      <c r="HWQ34" s="27"/>
      <c r="HWR34" s="28"/>
      <c r="HWS34" s="17"/>
      <c r="HWT34" s="27"/>
      <c r="HWU34" s="27"/>
      <c r="HWV34" s="27"/>
      <c r="HWW34" s="27"/>
      <c r="HWX34" s="27"/>
      <c r="HWY34" s="27"/>
      <c r="HWZ34" s="28"/>
      <c r="HXA34" s="17"/>
      <c r="HXB34" s="27"/>
      <c r="HXC34" s="27"/>
      <c r="HXD34" s="27"/>
      <c r="HXE34" s="27"/>
      <c r="HXF34" s="27"/>
      <c r="HXG34" s="27"/>
      <c r="HXH34" s="28"/>
      <c r="HXI34" s="17"/>
      <c r="HXJ34" s="27"/>
      <c r="HXK34" s="27"/>
      <c r="HXL34" s="27"/>
      <c r="HXM34" s="27"/>
      <c r="HXN34" s="27"/>
      <c r="HXO34" s="27"/>
      <c r="HXP34" s="28"/>
      <c r="HXQ34" s="17"/>
      <c r="HXR34" s="27"/>
      <c r="HXS34" s="27"/>
      <c r="HXT34" s="27"/>
      <c r="HXU34" s="27"/>
      <c r="HXV34" s="27"/>
      <c r="HXW34" s="27"/>
      <c r="HXX34" s="28"/>
      <c r="HXY34" s="17"/>
      <c r="HXZ34" s="27"/>
      <c r="HYA34" s="27"/>
      <c r="HYB34" s="27"/>
      <c r="HYC34" s="27"/>
      <c r="HYD34" s="27"/>
      <c r="HYE34" s="27"/>
      <c r="HYF34" s="28"/>
      <c r="HYG34" s="17"/>
      <c r="HYH34" s="27"/>
      <c r="HYI34" s="27"/>
      <c r="HYJ34" s="27"/>
      <c r="HYK34" s="27"/>
      <c r="HYL34" s="27"/>
      <c r="HYM34" s="27"/>
      <c r="HYN34" s="28"/>
      <c r="HYO34" s="17"/>
      <c r="HYP34" s="27"/>
      <c r="HYQ34" s="27"/>
      <c r="HYR34" s="27"/>
      <c r="HYS34" s="27"/>
      <c r="HYT34" s="27"/>
      <c r="HYU34" s="27"/>
      <c r="HYV34" s="28"/>
      <c r="HYW34" s="17"/>
      <c r="HYX34" s="27"/>
      <c r="HYY34" s="27"/>
      <c r="HYZ34" s="27"/>
      <c r="HZA34" s="27"/>
      <c r="HZB34" s="27"/>
      <c r="HZC34" s="27"/>
      <c r="HZD34" s="28"/>
      <c r="HZE34" s="17"/>
      <c r="HZF34" s="27"/>
      <c r="HZG34" s="27"/>
      <c r="HZH34" s="27"/>
      <c r="HZI34" s="27"/>
      <c r="HZJ34" s="27"/>
      <c r="HZK34" s="27"/>
      <c r="HZL34" s="28"/>
      <c r="HZM34" s="17"/>
      <c r="HZN34" s="27"/>
      <c r="HZO34" s="27"/>
      <c r="HZP34" s="27"/>
      <c r="HZQ34" s="27"/>
      <c r="HZR34" s="27"/>
      <c r="HZS34" s="27"/>
      <c r="HZT34" s="28"/>
      <c r="HZU34" s="17"/>
      <c r="HZV34" s="27"/>
      <c r="HZW34" s="27"/>
      <c r="HZX34" s="27"/>
      <c r="HZY34" s="27"/>
      <c r="HZZ34" s="27"/>
      <c r="IAA34" s="27"/>
      <c r="IAB34" s="28"/>
      <c r="IAC34" s="17"/>
      <c r="IAD34" s="27"/>
      <c r="IAE34" s="27"/>
      <c r="IAF34" s="27"/>
      <c r="IAG34" s="27"/>
      <c r="IAH34" s="27"/>
      <c r="IAI34" s="27"/>
      <c r="IAJ34" s="28"/>
      <c r="IAK34" s="17"/>
      <c r="IAL34" s="27"/>
      <c r="IAM34" s="27"/>
      <c r="IAN34" s="27"/>
      <c r="IAO34" s="27"/>
      <c r="IAP34" s="27"/>
      <c r="IAQ34" s="27"/>
      <c r="IAR34" s="28"/>
      <c r="IAS34" s="17"/>
      <c r="IAT34" s="27"/>
      <c r="IAU34" s="27"/>
      <c r="IAV34" s="27"/>
      <c r="IAW34" s="27"/>
      <c r="IAX34" s="27"/>
      <c r="IAY34" s="27"/>
      <c r="IAZ34" s="28"/>
      <c r="IBA34" s="17"/>
      <c r="IBB34" s="27"/>
      <c r="IBC34" s="27"/>
      <c r="IBD34" s="27"/>
      <c r="IBE34" s="27"/>
      <c r="IBF34" s="27"/>
      <c r="IBG34" s="27"/>
      <c r="IBH34" s="28"/>
      <c r="IBI34" s="17"/>
      <c r="IBJ34" s="27"/>
      <c r="IBK34" s="27"/>
      <c r="IBL34" s="27"/>
      <c r="IBM34" s="27"/>
      <c r="IBN34" s="27"/>
      <c r="IBO34" s="27"/>
      <c r="IBP34" s="28"/>
      <c r="IBQ34" s="17"/>
      <c r="IBR34" s="27"/>
      <c r="IBS34" s="27"/>
      <c r="IBT34" s="27"/>
      <c r="IBU34" s="27"/>
      <c r="IBV34" s="27"/>
      <c r="IBW34" s="27"/>
      <c r="IBX34" s="28"/>
      <c r="IBY34" s="17"/>
      <c r="IBZ34" s="27"/>
      <c r="ICA34" s="27"/>
      <c r="ICB34" s="27"/>
      <c r="ICC34" s="27"/>
      <c r="ICD34" s="27"/>
      <c r="ICE34" s="27"/>
      <c r="ICF34" s="28"/>
      <c r="ICG34" s="17"/>
      <c r="ICH34" s="27"/>
      <c r="ICI34" s="27"/>
      <c r="ICJ34" s="27"/>
      <c r="ICK34" s="27"/>
      <c r="ICL34" s="27"/>
      <c r="ICM34" s="27"/>
      <c r="ICN34" s="28"/>
      <c r="ICO34" s="17"/>
      <c r="ICP34" s="27"/>
      <c r="ICQ34" s="27"/>
      <c r="ICR34" s="27"/>
      <c r="ICS34" s="27"/>
      <c r="ICT34" s="27"/>
      <c r="ICU34" s="27"/>
      <c r="ICV34" s="28"/>
      <c r="ICW34" s="17"/>
      <c r="ICX34" s="27"/>
      <c r="ICY34" s="27"/>
      <c r="ICZ34" s="27"/>
      <c r="IDA34" s="27"/>
      <c r="IDB34" s="27"/>
      <c r="IDC34" s="27"/>
      <c r="IDD34" s="28"/>
      <c r="IDE34" s="17"/>
      <c r="IDF34" s="27"/>
      <c r="IDG34" s="27"/>
      <c r="IDH34" s="27"/>
      <c r="IDI34" s="27"/>
      <c r="IDJ34" s="27"/>
      <c r="IDK34" s="27"/>
      <c r="IDL34" s="28"/>
      <c r="IDM34" s="17"/>
      <c r="IDN34" s="27"/>
      <c r="IDO34" s="27"/>
      <c r="IDP34" s="27"/>
      <c r="IDQ34" s="27"/>
      <c r="IDR34" s="27"/>
      <c r="IDS34" s="27"/>
      <c r="IDT34" s="28"/>
      <c r="IDU34" s="17"/>
      <c r="IDV34" s="27"/>
      <c r="IDW34" s="27"/>
      <c r="IDX34" s="27"/>
      <c r="IDY34" s="27"/>
      <c r="IDZ34" s="27"/>
      <c r="IEA34" s="27"/>
      <c r="IEB34" s="28"/>
      <c r="IEC34" s="17"/>
      <c r="IED34" s="27"/>
      <c r="IEE34" s="27"/>
      <c r="IEF34" s="27"/>
      <c r="IEG34" s="27"/>
      <c r="IEH34" s="27"/>
      <c r="IEI34" s="27"/>
      <c r="IEJ34" s="28"/>
      <c r="IEK34" s="17"/>
      <c r="IEL34" s="27"/>
      <c r="IEM34" s="27"/>
      <c r="IEN34" s="27"/>
      <c r="IEO34" s="27"/>
      <c r="IEP34" s="27"/>
      <c r="IEQ34" s="27"/>
      <c r="IER34" s="28"/>
      <c r="IES34" s="17"/>
      <c r="IET34" s="27"/>
      <c r="IEU34" s="27"/>
      <c r="IEV34" s="27"/>
      <c r="IEW34" s="27"/>
      <c r="IEX34" s="27"/>
      <c r="IEY34" s="27"/>
      <c r="IEZ34" s="28"/>
      <c r="IFA34" s="17"/>
      <c r="IFB34" s="27"/>
      <c r="IFC34" s="27"/>
      <c r="IFD34" s="27"/>
      <c r="IFE34" s="27"/>
      <c r="IFF34" s="27"/>
      <c r="IFG34" s="27"/>
      <c r="IFH34" s="28"/>
      <c r="IFI34" s="17"/>
      <c r="IFJ34" s="27"/>
      <c r="IFK34" s="27"/>
      <c r="IFL34" s="27"/>
      <c r="IFM34" s="27"/>
      <c r="IFN34" s="27"/>
      <c r="IFO34" s="27"/>
      <c r="IFP34" s="28"/>
      <c r="IFQ34" s="17"/>
      <c r="IFR34" s="27"/>
      <c r="IFS34" s="27"/>
      <c r="IFT34" s="27"/>
      <c r="IFU34" s="27"/>
      <c r="IFV34" s="27"/>
      <c r="IFW34" s="27"/>
      <c r="IFX34" s="28"/>
      <c r="IFY34" s="17"/>
      <c r="IFZ34" s="27"/>
      <c r="IGA34" s="27"/>
      <c r="IGB34" s="27"/>
      <c r="IGC34" s="27"/>
      <c r="IGD34" s="27"/>
      <c r="IGE34" s="27"/>
      <c r="IGF34" s="28"/>
      <c r="IGG34" s="17"/>
      <c r="IGH34" s="27"/>
      <c r="IGI34" s="27"/>
      <c r="IGJ34" s="27"/>
      <c r="IGK34" s="27"/>
      <c r="IGL34" s="27"/>
      <c r="IGM34" s="27"/>
      <c r="IGN34" s="28"/>
      <c r="IGO34" s="17"/>
      <c r="IGP34" s="27"/>
      <c r="IGQ34" s="27"/>
      <c r="IGR34" s="27"/>
      <c r="IGS34" s="27"/>
      <c r="IGT34" s="27"/>
      <c r="IGU34" s="27"/>
      <c r="IGV34" s="28"/>
      <c r="IGW34" s="17"/>
      <c r="IGX34" s="27"/>
      <c r="IGY34" s="27"/>
      <c r="IGZ34" s="27"/>
      <c r="IHA34" s="27"/>
      <c r="IHB34" s="27"/>
      <c r="IHC34" s="27"/>
      <c r="IHD34" s="28"/>
      <c r="IHE34" s="17"/>
      <c r="IHF34" s="27"/>
      <c r="IHG34" s="27"/>
      <c r="IHH34" s="27"/>
      <c r="IHI34" s="27"/>
      <c r="IHJ34" s="27"/>
      <c r="IHK34" s="27"/>
      <c r="IHL34" s="28"/>
      <c r="IHM34" s="17"/>
      <c r="IHN34" s="27"/>
      <c r="IHO34" s="27"/>
      <c r="IHP34" s="27"/>
      <c r="IHQ34" s="27"/>
      <c r="IHR34" s="27"/>
      <c r="IHS34" s="27"/>
      <c r="IHT34" s="28"/>
      <c r="IHU34" s="17"/>
      <c r="IHV34" s="27"/>
      <c r="IHW34" s="27"/>
      <c r="IHX34" s="27"/>
      <c r="IHY34" s="27"/>
      <c r="IHZ34" s="27"/>
      <c r="IIA34" s="27"/>
      <c r="IIB34" s="28"/>
      <c r="IIC34" s="17"/>
      <c r="IID34" s="27"/>
      <c r="IIE34" s="27"/>
      <c r="IIF34" s="27"/>
      <c r="IIG34" s="27"/>
      <c r="IIH34" s="27"/>
      <c r="III34" s="27"/>
      <c r="IIJ34" s="28"/>
      <c r="IIK34" s="17"/>
      <c r="IIL34" s="27"/>
      <c r="IIM34" s="27"/>
      <c r="IIN34" s="27"/>
      <c r="IIO34" s="27"/>
      <c r="IIP34" s="27"/>
      <c r="IIQ34" s="27"/>
      <c r="IIR34" s="28"/>
      <c r="IIS34" s="17"/>
      <c r="IIT34" s="27"/>
      <c r="IIU34" s="27"/>
      <c r="IIV34" s="27"/>
      <c r="IIW34" s="27"/>
      <c r="IIX34" s="27"/>
      <c r="IIY34" s="27"/>
      <c r="IIZ34" s="28"/>
      <c r="IJA34" s="17"/>
      <c r="IJB34" s="27"/>
      <c r="IJC34" s="27"/>
      <c r="IJD34" s="27"/>
      <c r="IJE34" s="27"/>
      <c r="IJF34" s="27"/>
      <c r="IJG34" s="27"/>
      <c r="IJH34" s="28"/>
      <c r="IJI34" s="17"/>
      <c r="IJJ34" s="27"/>
      <c r="IJK34" s="27"/>
      <c r="IJL34" s="27"/>
      <c r="IJM34" s="27"/>
      <c r="IJN34" s="27"/>
      <c r="IJO34" s="27"/>
      <c r="IJP34" s="28"/>
      <c r="IJQ34" s="17"/>
      <c r="IJR34" s="27"/>
      <c r="IJS34" s="27"/>
      <c r="IJT34" s="27"/>
      <c r="IJU34" s="27"/>
      <c r="IJV34" s="27"/>
      <c r="IJW34" s="27"/>
      <c r="IJX34" s="28"/>
      <c r="IJY34" s="17"/>
      <c r="IJZ34" s="27"/>
      <c r="IKA34" s="27"/>
      <c r="IKB34" s="27"/>
      <c r="IKC34" s="27"/>
      <c r="IKD34" s="27"/>
      <c r="IKE34" s="27"/>
      <c r="IKF34" s="28"/>
      <c r="IKG34" s="17"/>
      <c r="IKH34" s="27"/>
      <c r="IKI34" s="27"/>
      <c r="IKJ34" s="27"/>
      <c r="IKK34" s="27"/>
      <c r="IKL34" s="27"/>
      <c r="IKM34" s="27"/>
      <c r="IKN34" s="28"/>
      <c r="IKO34" s="17"/>
      <c r="IKP34" s="27"/>
      <c r="IKQ34" s="27"/>
      <c r="IKR34" s="27"/>
      <c r="IKS34" s="27"/>
      <c r="IKT34" s="27"/>
      <c r="IKU34" s="27"/>
      <c r="IKV34" s="28"/>
      <c r="IKW34" s="17"/>
      <c r="IKX34" s="27"/>
      <c r="IKY34" s="27"/>
      <c r="IKZ34" s="27"/>
      <c r="ILA34" s="27"/>
      <c r="ILB34" s="27"/>
      <c r="ILC34" s="27"/>
      <c r="ILD34" s="28"/>
      <c r="ILE34" s="17"/>
      <c r="ILF34" s="27"/>
      <c r="ILG34" s="27"/>
      <c r="ILH34" s="27"/>
      <c r="ILI34" s="27"/>
      <c r="ILJ34" s="27"/>
      <c r="ILK34" s="27"/>
      <c r="ILL34" s="28"/>
      <c r="ILM34" s="17"/>
      <c r="ILN34" s="27"/>
      <c r="ILO34" s="27"/>
      <c r="ILP34" s="27"/>
      <c r="ILQ34" s="27"/>
      <c r="ILR34" s="27"/>
      <c r="ILS34" s="27"/>
      <c r="ILT34" s="28"/>
      <c r="ILU34" s="17"/>
      <c r="ILV34" s="27"/>
      <c r="ILW34" s="27"/>
      <c r="ILX34" s="27"/>
      <c r="ILY34" s="27"/>
      <c r="ILZ34" s="27"/>
      <c r="IMA34" s="27"/>
      <c r="IMB34" s="28"/>
      <c r="IMC34" s="17"/>
      <c r="IMD34" s="27"/>
      <c r="IME34" s="27"/>
      <c r="IMF34" s="27"/>
      <c r="IMG34" s="27"/>
      <c r="IMH34" s="27"/>
      <c r="IMI34" s="27"/>
      <c r="IMJ34" s="28"/>
      <c r="IMK34" s="17"/>
      <c r="IML34" s="27"/>
      <c r="IMM34" s="27"/>
      <c r="IMN34" s="27"/>
      <c r="IMO34" s="27"/>
      <c r="IMP34" s="27"/>
      <c r="IMQ34" s="27"/>
      <c r="IMR34" s="28"/>
      <c r="IMS34" s="17"/>
      <c r="IMT34" s="27"/>
      <c r="IMU34" s="27"/>
      <c r="IMV34" s="27"/>
      <c r="IMW34" s="27"/>
      <c r="IMX34" s="27"/>
      <c r="IMY34" s="27"/>
      <c r="IMZ34" s="28"/>
      <c r="INA34" s="17"/>
      <c r="INB34" s="27"/>
      <c r="INC34" s="27"/>
      <c r="IND34" s="27"/>
      <c r="INE34" s="27"/>
      <c r="INF34" s="27"/>
      <c r="ING34" s="27"/>
      <c r="INH34" s="28"/>
      <c r="INI34" s="17"/>
      <c r="INJ34" s="27"/>
      <c r="INK34" s="27"/>
      <c r="INL34" s="27"/>
      <c r="INM34" s="27"/>
      <c r="INN34" s="27"/>
      <c r="INO34" s="27"/>
      <c r="INP34" s="28"/>
      <c r="INQ34" s="17"/>
      <c r="INR34" s="27"/>
      <c r="INS34" s="27"/>
      <c r="INT34" s="27"/>
      <c r="INU34" s="27"/>
      <c r="INV34" s="27"/>
      <c r="INW34" s="27"/>
      <c r="INX34" s="28"/>
      <c r="INY34" s="17"/>
      <c r="INZ34" s="27"/>
      <c r="IOA34" s="27"/>
      <c r="IOB34" s="27"/>
      <c r="IOC34" s="27"/>
      <c r="IOD34" s="27"/>
      <c r="IOE34" s="27"/>
      <c r="IOF34" s="28"/>
      <c r="IOG34" s="17"/>
      <c r="IOH34" s="27"/>
      <c r="IOI34" s="27"/>
      <c r="IOJ34" s="27"/>
      <c r="IOK34" s="27"/>
      <c r="IOL34" s="27"/>
      <c r="IOM34" s="27"/>
      <c r="ION34" s="28"/>
      <c r="IOO34" s="17"/>
      <c r="IOP34" s="27"/>
      <c r="IOQ34" s="27"/>
      <c r="IOR34" s="27"/>
      <c r="IOS34" s="27"/>
      <c r="IOT34" s="27"/>
      <c r="IOU34" s="27"/>
      <c r="IOV34" s="28"/>
      <c r="IOW34" s="17"/>
      <c r="IOX34" s="27"/>
      <c r="IOY34" s="27"/>
      <c r="IOZ34" s="27"/>
      <c r="IPA34" s="27"/>
      <c r="IPB34" s="27"/>
      <c r="IPC34" s="27"/>
      <c r="IPD34" s="28"/>
      <c r="IPE34" s="17"/>
      <c r="IPF34" s="27"/>
      <c r="IPG34" s="27"/>
      <c r="IPH34" s="27"/>
      <c r="IPI34" s="27"/>
      <c r="IPJ34" s="27"/>
      <c r="IPK34" s="27"/>
      <c r="IPL34" s="28"/>
      <c r="IPM34" s="17"/>
      <c r="IPN34" s="27"/>
      <c r="IPO34" s="27"/>
      <c r="IPP34" s="27"/>
      <c r="IPQ34" s="27"/>
      <c r="IPR34" s="27"/>
      <c r="IPS34" s="27"/>
      <c r="IPT34" s="28"/>
      <c r="IPU34" s="17"/>
      <c r="IPV34" s="27"/>
      <c r="IPW34" s="27"/>
      <c r="IPX34" s="27"/>
      <c r="IPY34" s="27"/>
      <c r="IPZ34" s="27"/>
      <c r="IQA34" s="27"/>
      <c r="IQB34" s="28"/>
      <c r="IQC34" s="17"/>
      <c r="IQD34" s="27"/>
      <c r="IQE34" s="27"/>
      <c r="IQF34" s="27"/>
      <c r="IQG34" s="27"/>
      <c r="IQH34" s="27"/>
      <c r="IQI34" s="27"/>
      <c r="IQJ34" s="28"/>
      <c r="IQK34" s="17"/>
      <c r="IQL34" s="27"/>
      <c r="IQM34" s="27"/>
      <c r="IQN34" s="27"/>
      <c r="IQO34" s="27"/>
      <c r="IQP34" s="27"/>
      <c r="IQQ34" s="27"/>
      <c r="IQR34" s="28"/>
      <c r="IQS34" s="17"/>
      <c r="IQT34" s="27"/>
      <c r="IQU34" s="27"/>
      <c r="IQV34" s="27"/>
      <c r="IQW34" s="27"/>
      <c r="IQX34" s="27"/>
      <c r="IQY34" s="27"/>
      <c r="IQZ34" s="28"/>
      <c r="IRA34" s="17"/>
      <c r="IRB34" s="27"/>
      <c r="IRC34" s="27"/>
      <c r="IRD34" s="27"/>
      <c r="IRE34" s="27"/>
      <c r="IRF34" s="27"/>
      <c r="IRG34" s="27"/>
      <c r="IRH34" s="28"/>
      <c r="IRI34" s="17"/>
      <c r="IRJ34" s="27"/>
      <c r="IRK34" s="27"/>
      <c r="IRL34" s="27"/>
      <c r="IRM34" s="27"/>
      <c r="IRN34" s="27"/>
      <c r="IRO34" s="27"/>
      <c r="IRP34" s="28"/>
      <c r="IRQ34" s="17"/>
      <c r="IRR34" s="27"/>
      <c r="IRS34" s="27"/>
      <c r="IRT34" s="27"/>
      <c r="IRU34" s="27"/>
      <c r="IRV34" s="27"/>
      <c r="IRW34" s="27"/>
      <c r="IRX34" s="28"/>
      <c r="IRY34" s="17"/>
      <c r="IRZ34" s="27"/>
      <c r="ISA34" s="27"/>
      <c r="ISB34" s="27"/>
      <c r="ISC34" s="27"/>
      <c r="ISD34" s="27"/>
      <c r="ISE34" s="27"/>
      <c r="ISF34" s="28"/>
      <c r="ISG34" s="17"/>
      <c r="ISH34" s="27"/>
      <c r="ISI34" s="27"/>
      <c r="ISJ34" s="27"/>
      <c r="ISK34" s="27"/>
      <c r="ISL34" s="27"/>
      <c r="ISM34" s="27"/>
      <c r="ISN34" s="28"/>
      <c r="ISO34" s="17"/>
      <c r="ISP34" s="27"/>
      <c r="ISQ34" s="27"/>
      <c r="ISR34" s="27"/>
      <c r="ISS34" s="27"/>
      <c r="IST34" s="27"/>
      <c r="ISU34" s="27"/>
      <c r="ISV34" s="28"/>
      <c r="ISW34" s="17"/>
      <c r="ISX34" s="27"/>
      <c r="ISY34" s="27"/>
      <c r="ISZ34" s="27"/>
      <c r="ITA34" s="27"/>
      <c r="ITB34" s="27"/>
      <c r="ITC34" s="27"/>
      <c r="ITD34" s="28"/>
      <c r="ITE34" s="17"/>
      <c r="ITF34" s="27"/>
      <c r="ITG34" s="27"/>
      <c r="ITH34" s="27"/>
      <c r="ITI34" s="27"/>
      <c r="ITJ34" s="27"/>
      <c r="ITK34" s="27"/>
      <c r="ITL34" s="28"/>
      <c r="ITM34" s="17"/>
      <c r="ITN34" s="27"/>
      <c r="ITO34" s="27"/>
      <c r="ITP34" s="27"/>
      <c r="ITQ34" s="27"/>
      <c r="ITR34" s="27"/>
      <c r="ITS34" s="27"/>
      <c r="ITT34" s="28"/>
      <c r="ITU34" s="17"/>
      <c r="ITV34" s="27"/>
      <c r="ITW34" s="27"/>
      <c r="ITX34" s="27"/>
      <c r="ITY34" s="27"/>
      <c r="ITZ34" s="27"/>
      <c r="IUA34" s="27"/>
      <c r="IUB34" s="28"/>
      <c r="IUC34" s="17"/>
      <c r="IUD34" s="27"/>
      <c r="IUE34" s="27"/>
      <c r="IUF34" s="27"/>
      <c r="IUG34" s="27"/>
      <c r="IUH34" s="27"/>
      <c r="IUI34" s="27"/>
      <c r="IUJ34" s="28"/>
      <c r="IUK34" s="17"/>
      <c r="IUL34" s="27"/>
      <c r="IUM34" s="27"/>
      <c r="IUN34" s="27"/>
      <c r="IUO34" s="27"/>
      <c r="IUP34" s="27"/>
      <c r="IUQ34" s="27"/>
      <c r="IUR34" s="28"/>
      <c r="IUS34" s="17"/>
      <c r="IUT34" s="27"/>
      <c r="IUU34" s="27"/>
      <c r="IUV34" s="27"/>
      <c r="IUW34" s="27"/>
      <c r="IUX34" s="27"/>
      <c r="IUY34" s="27"/>
      <c r="IUZ34" s="28"/>
      <c r="IVA34" s="17"/>
      <c r="IVB34" s="27"/>
      <c r="IVC34" s="27"/>
      <c r="IVD34" s="27"/>
      <c r="IVE34" s="27"/>
      <c r="IVF34" s="27"/>
      <c r="IVG34" s="27"/>
      <c r="IVH34" s="28"/>
      <c r="IVI34" s="17"/>
      <c r="IVJ34" s="27"/>
      <c r="IVK34" s="27"/>
      <c r="IVL34" s="27"/>
      <c r="IVM34" s="27"/>
      <c r="IVN34" s="27"/>
      <c r="IVO34" s="27"/>
      <c r="IVP34" s="28"/>
      <c r="IVQ34" s="17"/>
      <c r="IVR34" s="27"/>
      <c r="IVS34" s="27"/>
      <c r="IVT34" s="27"/>
      <c r="IVU34" s="27"/>
      <c r="IVV34" s="27"/>
      <c r="IVW34" s="27"/>
      <c r="IVX34" s="28"/>
      <c r="IVY34" s="17"/>
      <c r="IVZ34" s="27"/>
      <c r="IWA34" s="27"/>
      <c r="IWB34" s="27"/>
      <c r="IWC34" s="27"/>
      <c r="IWD34" s="27"/>
      <c r="IWE34" s="27"/>
      <c r="IWF34" s="28"/>
      <c r="IWG34" s="17"/>
      <c r="IWH34" s="27"/>
      <c r="IWI34" s="27"/>
      <c r="IWJ34" s="27"/>
      <c r="IWK34" s="27"/>
      <c r="IWL34" s="27"/>
      <c r="IWM34" s="27"/>
      <c r="IWN34" s="28"/>
      <c r="IWO34" s="17"/>
      <c r="IWP34" s="27"/>
      <c r="IWQ34" s="27"/>
      <c r="IWR34" s="27"/>
      <c r="IWS34" s="27"/>
      <c r="IWT34" s="27"/>
      <c r="IWU34" s="27"/>
      <c r="IWV34" s="28"/>
      <c r="IWW34" s="17"/>
      <c r="IWX34" s="27"/>
      <c r="IWY34" s="27"/>
      <c r="IWZ34" s="27"/>
      <c r="IXA34" s="27"/>
      <c r="IXB34" s="27"/>
      <c r="IXC34" s="27"/>
      <c r="IXD34" s="28"/>
      <c r="IXE34" s="17"/>
      <c r="IXF34" s="27"/>
      <c r="IXG34" s="27"/>
      <c r="IXH34" s="27"/>
      <c r="IXI34" s="27"/>
      <c r="IXJ34" s="27"/>
      <c r="IXK34" s="27"/>
      <c r="IXL34" s="28"/>
      <c r="IXM34" s="17"/>
      <c r="IXN34" s="27"/>
      <c r="IXO34" s="27"/>
      <c r="IXP34" s="27"/>
      <c r="IXQ34" s="27"/>
      <c r="IXR34" s="27"/>
      <c r="IXS34" s="27"/>
      <c r="IXT34" s="28"/>
      <c r="IXU34" s="17"/>
      <c r="IXV34" s="27"/>
      <c r="IXW34" s="27"/>
      <c r="IXX34" s="27"/>
      <c r="IXY34" s="27"/>
      <c r="IXZ34" s="27"/>
      <c r="IYA34" s="27"/>
      <c r="IYB34" s="28"/>
      <c r="IYC34" s="17"/>
      <c r="IYD34" s="27"/>
      <c r="IYE34" s="27"/>
      <c r="IYF34" s="27"/>
      <c r="IYG34" s="27"/>
      <c r="IYH34" s="27"/>
      <c r="IYI34" s="27"/>
      <c r="IYJ34" s="28"/>
      <c r="IYK34" s="17"/>
      <c r="IYL34" s="27"/>
      <c r="IYM34" s="27"/>
      <c r="IYN34" s="27"/>
      <c r="IYO34" s="27"/>
      <c r="IYP34" s="27"/>
      <c r="IYQ34" s="27"/>
      <c r="IYR34" s="28"/>
      <c r="IYS34" s="17"/>
      <c r="IYT34" s="27"/>
      <c r="IYU34" s="27"/>
      <c r="IYV34" s="27"/>
      <c r="IYW34" s="27"/>
      <c r="IYX34" s="27"/>
      <c r="IYY34" s="27"/>
      <c r="IYZ34" s="28"/>
      <c r="IZA34" s="17"/>
      <c r="IZB34" s="27"/>
      <c r="IZC34" s="27"/>
      <c r="IZD34" s="27"/>
      <c r="IZE34" s="27"/>
      <c r="IZF34" s="27"/>
      <c r="IZG34" s="27"/>
      <c r="IZH34" s="28"/>
      <c r="IZI34" s="17"/>
      <c r="IZJ34" s="27"/>
      <c r="IZK34" s="27"/>
      <c r="IZL34" s="27"/>
      <c r="IZM34" s="27"/>
      <c r="IZN34" s="27"/>
      <c r="IZO34" s="27"/>
      <c r="IZP34" s="28"/>
      <c r="IZQ34" s="17"/>
      <c r="IZR34" s="27"/>
      <c r="IZS34" s="27"/>
      <c r="IZT34" s="27"/>
      <c r="IZU34" s="27"/>
      <c r="IZV34" s="27"/>
      <c r="IZW34" s="27"/>
      <c r="IZX34" s="28"/>
      <c r="IZY34" s="17"/>
      <c r="IZZ34" s="27"/>
      <c r="JAA34" s="27"/>
      <c r="JAB34" s="27"/>
      <c r="JAC34" s="27"/>
      <c r="JAD34" s="27"/>
      <c r="JAE34" s="27"/>
      <c r="JAF34" s="28"/>
      <c r="JAG34" s="17"/>
      <c r="JAH34" s="27"/>
      <c r="JAI34" s="27"/>
      <c r="JAJ34" s="27"/>
      <c r="JAK34" s="27"/>
      <c r="JAL34" s="27"/>
      <c r="JAM34" s="27"/>
      <c r="JAN34" s="28"/>
      <c r="JAO34" s="17"/>
      <c r="JAP34" s="27"/>
      <c r="JAQ34" s="27"/>
      <c r="JAR34" s="27"/>
      <c r="JAS34" s="27"/>
      <c r="JAT34" s="27"/>
      <c r="JAU34" s="27"/>
      <c r="JAV34" s="28"/>
      <c r="JAW34" s="17"/>
      <c r="JAX34" s="27"/>
      <c r="JAY34" s="27"/>
      <c r="JAZ34" s="27"/>
      <c r="JBA34" s="27"/>
      <c r="JBB34" s="27"/>
      <c r="JBC34" s="27"/>
      <c r="JBD34" s="28"/>
      <c r="JBE34" s="17"/>
      <c r="JBF34" s="27"/>
      <c r="JBG34" s="27"/>
      <c r="JBH34" s="27"/>
      <c r="JBI34" s="27"/>
      <c r="JBJ34" s="27"/>
      <c r="JBK34" s="27"/>
      <c r="JBL34" s="28"/>
      <c r="JBM34" s="17"/>
      <c r="JBN34" s="27"/>
      <c r="JBO34" s="27"/>
      <c r="JBP34" s="27"/>
      <c r="JBQ34" s="27"/>
      <c r="JBR34" s="27"/>
      <c r="JBS34" s="27"/>
      <c r="JBT34" s="28"/>
      <c r="JBU34" s="17"/>
      <c r="JBV34" s="27"/>
      <c r="JBW34" s="27"/>
      <c r="JBX34" s="27"/>
      <c r="JBY34" s="27"/>
      <c r="JBZ34" s="27"/>
      <c r="JCA34" s="27"/>
      <c r="JCB34" s="28"/>
      <c r="JCC34" s="17"/>
      <c r="JCD34" s="27"/>
      <c r="JCE34" s="27"/>
      <c r="JCF34" s="27"/>
      <c r="JCG34" s="27"/>
      <c r="JCH34" s="27"/>
      <c r="JCI34" s="27"/>
      <c r="JCJ34" s="28"/>
      <c r="JCK34" s="17"/>
      <c r="JCL34" s="27"/>
      <c r="JCM34" s="27"/>
      <c r="JCN34" s="27"/>
      <c r="JCO34" s="27"/>
      <c r="JCP34" s="27"/>
      <c r="JCQ34" s="27"/>
      <c r="JCR34" s="28"/>
      <c r="JCS34" s="17"/>
      <c r="JCT34" s="27"/>
      <c r="JCU34" s="27"/>
      <c r="JCV34" s="27"/>
      <c r="JCW34" s="27"/>
      <c r="JCX34" s="27"/>
      <c r="JCY34" s="27"/>
      <c r="JCZ34" s="28"/>
      <c r="JDA34" s="17"/>
      <c r="JDB34" s="27"/>
      <c r="JDC34" s="27"/>
      <c r="JDD34" s="27"/>
      <c r="JDE34" s="27"/>
      <c r="JDF34" s="27"/>
      <c r="JDG34" s="27"/>
      <c r="JDH34" s="28"/>
      <c r="JDI34" s="17"/>
      <c r="JDJ34" s="27"/>
      <c r="JDK34" s="27"/>
      <c r="JDL34" s="27"/>
      <c r="JDM34" s="27"/>
      <c r="JDN34" s="27"/>
      <c r="JDO34" s="27"/>
      <c r="JDP34" s="28"/>
      <c r="JDQ34" s="17"/>
      <c r="JDR34" s="27"/>
      <c r="JDS34" s="27"/>
      <c r="JDT34" s="27"/>
      <c r="JDU34" s="27"/>
      <c r="JDV34" s="27"/>
      <c r="JDW34" s="27"/>
      <c r="JDX34" s="28"/>
      <c r="JDY34" s="17"/>
      <c r="JDZ34" s="27"/>
      <c r="JEA34" s="27"/>
      <c r="JEB34" s="27"/>
      <c r="JEC34" s="27"/>
      <c r="JED34" s="27"/>
      <c r="JEE34" s="27"/>
      <c r="JEF34" s="28"/>
      <c r="JEG34" s="17"/>
      <c r="JEH34" s="27"/>
      <c r="JEI34" s="27"/>
      <c r="JEJ34" s="27"/>
      <c r="JEK34" s="27"/>
      <c r="JEL34" s="27"/>
      <c r="JEM34" s="27"/>
      <c r="JEN34" s="28"/>
      <c r="JEO34" s="17"/>
      <c r="JEP34" s="27"/>
      <c r="JEQ34" s="27"/>
      <c r="JER34" s="27"/>
      <c r="JES34" s="27"/>
      <c r="JET34" s="27"/>
      <c r="JEU34" s="27"/>
      <c r="JEV34" s="28"/>
      <c r="JEW34" s="17"/>
      <c r="JEX34" s="27"/>
      <c r="JEY34" s="27"/>
      <c r="JEZ34" s="27"/>
      <c r="JFA34" s="27"/>
      <c r="JFB34" s="27"/>
      <c r="JFC34" s="27"/>
      <c r="JFD34" s="28"/>
      <c r="JFE34" s="17"/>
      <c r="JFF34" s="27"/>
      <c r="JFG34" s="27"/>
      <c r="JFH34" s="27"/>
      <c r="JFI34" s="27"/>
      <c r="JFJ34" s="27"/>
      <c r="JFK34" s="27"/>
      <c r="JFL34" s="28"/>
      <c r="JFM34" s="17"/>
      <c r="JFN34" s="27"/>
      <c r="JFO34" s="27"/>
      <c r="JFP34" s="27"/>
      <c r="JFQ34" s="27"/>
      <c r="JFR34" s="27"/>
      <c r="JFS34" s="27"/>
      <c r="JFT34" s="28"/>
      <c r="JFU34" s="17"/>
      <c r="JFV34" s="27"/>
      <c r="JFW34" s="27"/>
      <c r="JFX34" s="27"/>
      <c r="JFY34" s="27"/>
      <c r="JFZ34" s="27"/>
      <c r="JGA34" s="27"/>
      <c r="JGB34" s="28"/>
      <c r="JGC34" s="17"/>
      <c r="JGD34" s="27"/>
      <c r="JGE34" s="27"/>
      <c r="JGF34" s="27"/>
      <c r="JGG34" s="27"/>
      <c r="JGH34" s="27"/>
      <c r="JGI34" s="27"/>
      <c r="JGJ34" s="28"/>
      <c r="JGK34" s="17"/>
      <c r="JGL34" s="27"/>
      <c r="JGM34" s="27"/>
      <c r="JGN34" s="27"/>
      <c r="JGO34" s="27"/>
      <c r="JGP34" s="27"/>
      <c r="JGQ34" s="27"/>
      <c r="JGR34" s="28"/>
      <c r="JGS34" s="17"/>
      <c r="JGT34" s="27"/>
      <c r="JGU34" s="27"/>
      <c r="JGV34" s="27"/>
      <c r="JGW34" s="27"/>
      <c r="JGX34" s="27"/>
      <c r="JGY34" s="27"/>
      <c r="JGZ34" s="28"/>
      <c r="JHA34" s="17"/>
      <c r="JHB34" s="27"/>
      <c r="JHC34" s="27"/>
      <c r="JHD34" s="27"/>
      <c r="JHE34" s="27"/>
      <c r="JHF34" s="27"/>
      <c r="JHG34" s="27"/>
      <c r="JHH34" s="28"/>
      <c r="JHI34" s="17"/>
      <c r="JHJ34" s="27"/>
      <c r="JHK34" s="27"/>
      <c r="JHL34" s="27"/>
      <c r="JHM34" s="27"/>
      <c r="JHN34" s="27"/>
      <c r="JHO34" s="27"/>
      <c r="JHP34" s="28"/>
      <c r="JHQ34" s="17"/>
      <c r="JHR34" s="27"/>
      <c r="JHS34" s="27"/>
      <c r="JHT34" s="27"/>
      <c r="JHU34" s="27"/>
      <c r="JHV34" s="27"/>
      <c r="JHW34" s="27"/>
      <c r="JHX34" s="28"/>
      <c r="JHY34" s="17"/>
      <c r="JHZ34" s="27"/>
      <c r="JIA34" s="27"/>
      <c r="JIB34" s="27"/>
      <c r="JIC34" s="27"/>
      <c r="JID34" s="27"/>
      <c r="JIE34" s="27"/>
      <c r="JIF34" s="28"/>
      <c r="JIG34" s="17"/>
      <c r="JIH34" s="27"/>
      <c r="JII34" s="27"/>
      <c r="JIJ34" s="27"/>
      <c r="JIK34" s="27"/>
      <c r="JIL34" s="27"/>
      <c r="JIM34" s="27"/>
      <c r="JIN34" s="28"/>
      <c r="JIO34" s="17"/>
      <c r="JIP34" s="27"/>
      <c r="JIQ34" s="27"/>
      <c r="JIR34" s="27"/>
      <c r="JIS34" s="27"/>
      <c r="JIT34" s="27"/>
      <c r="JIU34" s="27"/>
      <c r="JIV34" s="28"/>
      <c r="JIW34" s="17"/>
      <c r="JIX34" s="27"/>
      <c r="JIY34" s="27"/>
      <c r="JIZ34" s="27"/>
      <c r="JJA34" s="27"/>
      <c r="JJB34" s="27"/>
      <c r="JJC34" s="27"/>
      <c r="JJD34" s="28"/>
      <c r="JJE34" s="17"/>
      <c r="JJF34" s="27"/>
      <c r="JJG34" s="27"/>
      <c r="JJH34" s="27"/>
      <c r="JJI34" s="27"/>
      <c r="JJJ34" s="27"/>
      <c r="JJK34" s="27"/>
      <c r="JJL34" s="28"/>
      <c r="JJM34" s="17"/>
      <c r="JJN34" s="27"/>
      <c r="JJO34" s="27"/>
      <c r="JJP34" s="27"/>
      <c r="JJQ34" s="27"/>
      <c r="JJR34" s="27"/>
      <c r="JJS34" s="27"/>
      <c r="JJT34" s="28"/>
      <c r="JJU34" s="17"/>
      <c r="JJV34" s="27"/>
      <c r="JJW34" s="27"/>
      <c r="JJX34" s="27"/>
      <c r="JJY34" s="27"/>
      <c r="JJZ34" s="27"/>
      <c r="JKA34" s="27"/>
      <c r="JKB34" s="28"/>
      <c r="JKC34" s="17"/>
      <c r="JKD34" s="27"/>
      <c r="JKE34" s="27"/>
      <c r="JKF34" s="27"/>
      <c r="JKG34" s="27"/>
      <c r="JKH34" s="27"/>
      <c r="JKI34" s="27"/>
      <c r="JKJ34" s="28"/>
      <c r="JKK34" s="17"/>
      <c r="JKL34" s="27"/>
      <c r="JKM34" s="27"/>
      <c r="JKN34" s="27"/>
      <c r="JKO34" s="27"/>
      <c r="JKP34" s="27"/>
      <c r="JKQ34" s="27"/>
      <c r="JKR34" s="28"/>
      <c r="JKS34" s="17"/>
      <c r="JKT34" s="27"/>
      <c r="JKU34" s="27"/>
      <c r="JKV34" s="27"/>
      <c r="JKW34" s="27"/>
      <c r="JKX34" s="27"/>
      <c r="JKY34" s="27"/>
      <c r="JKZ34" s="28"/>
      <c r="JLA34" s="17"/>
      <c r="JLB34" s="27"/>
      <c r="JLC34" s="27"/>
      <c r="JLD34" s="27"/>
      <c r="JLE34" s="27"/>
      <c r="JLF34" s="27"/>
      <c r="JLG34" s="27"/>
      <c r="JLH34" s="28"/>
      <c r="JLI34" s="17"/>
      <c r="JLJ34" s="27"/>
      <c r="JLK34" s="27"/>
      <c r="JLL34" s="27"/>
      <c r="JLM34" s="27"/>
      <c r="JLN34" s="27"/>
      <c r="JLO34" s="27"/>
      <c r="JLP34" s="28"/>
      <c r="JLQ34" s="17"/>
      <c r="JLR34" s="27"/>
      <c r="JLS34" s="27"/>
      <c r="JLT34" s="27"/>
      <c r="JLU34" s="27"/>
      <c r="JLV34" s="27"/>
      <c r="JLW34" s="27"/>
      <c r="JLX34" s="28"/>
      <c r="JLY34" s="17"/>
      <c r="JLZ34" s="27"/>
      <c r="JMA34" s="27"/>
      <c r="JMB34" s="27"/>
      <c r="JMC34" s="27"/>
      <c r="JMD34" s="27"/>
      <c r="JME34" s="27"/>
      <c r="JMF34" s="28"/>
      <c r="JMG34" s="17"/>
      <c r="JMH34" s="27"/>
      <c r="JMI34" s="27"/>
      <c r="JMJ34" s="27"/>
      <c r="JMK34" s="27"/>
      <c r="JML34" s="27"/>
      <c r="JMM34" s="27"/>
      <c r="JMN34" s="28"/>
      <c r="JMO34" s="17"/>
      <c r="JMP34" s="27"/>
      <c r="JMQ34" s="27"/>
      <c r="JMR34" s="27"/>
      <c r="JMS34" s="27"/>
      <c r="JMT34" s="27"/>
      <c r="JMU34" s="27"/>
      <c r="JMV34" s="28"/>
      <c r="JMW34" s="17"/>
      <c r="JMX34" s="27"/>
      <c r="JMY34" s="27"/>
      <c r="JMZ34" s="27"/>
      <c r="JNA34" s="27"/>
      <c r="JNB34" s="27"/>
      <c r="JNC34" s="27"/>
      <c r="JND34" s="28"/>
      <c r="JNE34" s="17"/>
      <c r="JNF34" s="27"/>
      <c r="JNG34" s="27"/>
      <c r="JNH34" s="27"/>
      <c r="JNI34" s="27"/>
      <c r="JNJ34" s="27"/>
      <c r="JNK34" s="27"/>
      <c r="JNL34" s="28"/>
      <c r="JNM34" s="17"/>
      <c r="JNN34" s="27"/>
      <c r="JNO34" s="27"/>
      <c r="JNP34" s="27"/>
      <c r="JNQ34" s="27"/>
      <c r="JNR34" s="27"/>
      <c r="JNS34" s="27"/>
      <c r="JNT34" s="28"/>
      <c r="JNU34" s="17"/>
      <c r="JNV34" s="27"/>
      <c r="JNW34" s="27"/>
      <c r="JNX34" s="27"/>
      <c r="JNY34" s="27"/>
      <c r="JNZ34" s="27"/>
      <c r="JOA34" s="27"/>
      <c r="JOB34" s="28"/>
      <c r="JOC34" s="17"/>
      <c r="JOD34" s="27"/>
      <c r="JOE34" s="27"/>
      <c r="JOF34" s="27"/>
      <c r="JOG34" s="27"/>
      <c r="JOH34" s="27"/>
      <c r="JOI34" s="27"/>
      <c r="JOJ34" s="28"/>
      <c r="JOK34" s="17"/>
      <c r="JOL34" s="27"/>
      <c r="JOM34" s="27"/>
      <c r="JON34" s="27"/>
      <c r="JOO34" s="27"/>
      <c r="JOP34" s="27"/>
      <c r="JOQ34" s="27"/>
      <c r="JOR34" s="28"/>
      <c r="JOS34" s="17"/>
      <c r="JOT34" s="27"/>
      <c r="JOU34" s="27"/>
      <c r="JOV34" s="27"/>
      <c r="JOW34" s="27"/>
      <c r="JOX34" s="27"/>
      <c r="JOY34" s="27"/>
      <c r="JOZ34" s="28"/>
      <c r="JPA34" s="17"/>
      <c r="JPB34" s="27"/>
      <c r="JPC34" s="27"/>
      <c r="JPD34" s="27"/>
      <c r="JPE34" s="27"/>
      <c r="JPF34" s="27"/>
      <c r="JPG34" s="27"/>
      <c r="JPH34" s="28"/>
      <c r="JPI34" s="17"/>
      <c r="JPJ34" s="27"/>
      <c r="JPK34" s="27"/>
      <c r="JPL34" s="27"/>
      <c r="JPM34" s="27"/>
      <c r="JPN34" s="27"/>
      <c r="JPO34" s="27"/>
      <c r="JPP34" s="28"/>
      <c r="JPQ34" s="17"/>
      <c r="JPR34" s="27"/>
      <c r="JPS34" s="27"/>
      <c r="JPT34" s="27"/>
      <c r="JPU34" s="27"/>
      <c r="JPV34" s="27"/>
      <c r="JPW34" s="27"/>
      <c r="JPX34" s="28"/>
      <c r="JPY34" s="17"/>
      <c r="JPZ34" s="27"/>
      <c r="JQA34" s="27"/>
      <c r="JQB34" s="27"/>
      <c r="JQC34" s="27"/>
      <c r="JQD34" s="27"/>
      <c r="JQE34" s="27"/>
      <c r="JQF34" s="28"/>
      <c r="JQG34" s="17"/>
      <c r="JQH34" s="27"/>
      <c r="JQI34" s="27"/>
      <c r="JQJ34" s="27"/>
      <c r="JQK34" s="27"/>
      <c r="JQL34" s="27"/>
      <c r="JQM34" s="27"/>
      <c r="JQN34" s="28"/>
      <c r="JQO34" s="17"/>
      <c r="JQP34" s="27"/>
      <c r="JQQ34" s="27"/>
      <c r="JQR34" s="27"/>
      <c r="JQS34" s="27"/>
      <c r="JQT34" s="27"/>
      <c r="JQU34" s="27"/>
      <c r="JQV34" s="28"/>
      <c r="JQW34" s="17"/>
      <c r="JQX34" s="27"/>
      <c r="JQY34" s="27"/>
      <c r="JQZ34" s="27"/>
      <c r="JRA34" s="27"/>
      <c r="JRB34" s="27"/>
      <c r="JRC34" s="27"/>
      <c r="JRD34" s="28"/>
      <c r="JRE34" s="17"/>
      <c r="JRF34" s="27"/>
      <c r="JRG34" s="27"/>
      <c r="JRH34" s="27"/>
      <c r="JRI34" s="27"/>
      <c r="JRJ34" s="27"/>
      <c r="JRK34" s="27"/>
      <c r="JRL34" s="28"/>
      <c r="JRM34" s="17"/>
      <c r="JRN34" s="27"/>
      <c r="JRO34" s="27"/>
      <c r="JRP34" s="27"/>
      <c r="JRQ34" s="27"/>
      <c r="JRR34" s="27"/>
      <c r="JRS34" s="27"/>
      <c r="JRT34" s="28"/>
      <c r="JRU34" s="17"/>
      <c r="JRV34" s="27"/>
      <c r="JRW34" s="27"/>
      <c r="JRX34" s="27"/>
      <c r="JRY34" s="27"/>
      <c r="JRZ34" s="27"/>
      <c r="JSA34" s="27"/>
      <c r="JSB34" s="28"/>
      <c r="JSC34" s="17"/>
      <c r="JSD34" s="27"/>
      <c r="JSE34" s="27"/>
      <c r="JSF34" s="27"/>
      <c r="JSG34" s="27"/>
      <c r="JSH34" s="27"/>
      <c r="JSI34" s="27"/>
      <c r="JSJ34" s="28"/>
      <c r="JSK34" s="17"/>
      <c r="JSL34" s="27"/>
      <c r="JSM34" s="27"/>
      <c r="JSN34" s="27"/>
      <c r="JSO34" s="27"/>
      <c r="JSP34" s="27"/>
      <c r="JSQ34" s="27"/>
      <c r="JSR34" s="28"/>
      <c r="JSS34" s="17"/>
      <c r="JST34" s="27"/>
      <c r="JSU34" s="27"/>
      <c r="JSV34" s="27"/>
      <c r="JSW34" s="27"/>
      <c r="JSX34" s="27"/>
      <c r="JSY34" s="27"/>
      <c r="JSZ34" s="28"/>
      <c r="JTA34" s="17"/>
      <c r="JTB34" s="27"/>
      <c r="JTC34" s="27"/>
      <c r="JTD34" s="27"/>
      <c r="JTE34" s="27"/>
      <c r="JTF34" s="27"/>
      <c r="JTG34" s="27"/>
      <c r="JTH34" s="28"/>
      <c r="JTI34" s="17"/>
      <c r="JTJ34" s="27"/>
      <c r="JTK34" s="27"/>
      <c r="JTL34" s="27"/>
      <c r="JTM34" s="27"/>
      <c r="JTN34" s="27"/>
      <c r="JTO34" s="27"/>
      <c r="JTP34" s="28"/>
      <c r="JTQ34" s="17"/>
      <c r="JTR34" s="27"/>
      <c r="JTS34" s="27"/>
      <c r="JTT34" s="27"/>
      <c r="JTU34" s="27"/>
      <c r="JTV34" s="27"/>
      <c r="JTW34" s="27"/>
      <c r="JTX34" s="28"/>
      <c r="JTY34" s="17"/>
      <c r="JTZ34" s="27"/>
      <c r="JUA34" s="27"/>
      <c r="JUB34" s="27"/>
      <c r="JUC34" s="27"/>
      <c r="JUD34" s="27"/>
      <c r="JUE34" s="27"/>
      <c r="JUF34" s="28"/>
      <c r="JUG34" s="17"/>
      <c r="JUH34" s="27"/>
      <c r="JUI34" s="27"/>
      <c r="JUJ34" s="27"/>
      <c r="JUK34" s="27"/>
      <c r="JUL34" s="27"/>
      <c r="JUM34" s="27"/>
      <c r="JUN34" s="28"/>
      <c r="JUO34" s="17"/>
      <c r="JUP34" s="27"/>
      <c r="JUQ34" s="27"/>
      <c r="JUR34" s="27"/>
      <c r="JUS34" s="27"/>
      <c r="JUT34" s="27"/>
      <c r="JUU34" s="27"/>
      <c r="JUV34" s="28"/>
      <c r="JUW34" s="17"/>
      <c r="JUX34" s="27"/>
      <c r="JUY34" s="27"/>
      <c r="JUZ34" s="27"/>
      <c r="JVA34" s="27"/>
      <c r="JVB34" s="27"/>
      <c r="JVC34" s="27"/>
      <c r="JVD34" s="28"/>
      <c r="JVE34" s="17"/>
      <c r="JVF34" s="27"/>
      <c r="JVG34" s="27"/>
      <c r="JVH34" s="27"/>
      <c r="JVI34" s="27"/>
      <c r="JVJ34" s="27"/>
      <c r="JVK34" s="27"/>
      <c r="JVL34" s="28"/>
      <c r="JVM34" s="17"/>
      <c r="JVN34" s="27"/>
      <c r="JVO34" s="27"/>
      <c r="JVP34" s="27"/>
      <c r="JVQ34" s="27"/>
      <c r="JVR34" s="27"/>
      <c r="JVS34" s="27"/>
      <c r="JVT34" s="28"/>
      <c r="JVU34" s="17"/>
      <c r="JVV34" s="27"/>
      <c r="JVW34" s="27"/>
      <c r="JVX34" s="27"/>
      <c r="JVY34" s="27"/>
      <c r="JVZ34" s="27"/>
      <c r="JWA34" s="27"/>
      <c r="JWB34" s="28"/>
      <c r="JWC34" s="17"/>
      <c r="JWD34" s="27"/>
      <c r="JWE34" s="27"/>
      <c r="JWF34" s="27"/>
      <c r="JWG34" s="27"/>
      <c r="JWH34" s="27"/>
      <c r="JWI34" s="27"/>
      <c r="JWJ34" s="28"/>
      <c r="JWK34" s="17"/>
      <c r="JWL34" s="27"/>
      <c r="JWM34" s="27"/>
      <c r="JWN34" s="27"/>
      <c r="JWO34" s="27"/>
      <c r="JWP34" s="27"/>
      <c r="JWQ34" s="27"/>
      <c r="JWR34" s="28"/>
      <c r="JWS34" s="17"/>
      <c r="JWT34" s="27"/>
      <c r="JWU34" s="27"/>
      <c r="JWV34" s="27"/>
      <c r="JWW34" s="27"/>
      <c r="JWX34" s="27"/>
      <c r="JWY34" s="27"/>
      <c r="JWZ34" s="28"/>
      <c r="JXA34" s="17"/>
      <c r="JXB34" s="27"/>
      <c r="JXC34" s="27"/>
      <c r="JXD34" s="27"/>
      <c r="JXE34" s="27"/>
      <c r="JXF34" s="27"/>
      <c r="JXG34" s="27"/>
      <c r="JXH34" s="28"/>
      <c r="JXI34" s="17"/>
      <c r="JXJ34" s="27"/>
      <c r="JXK34" s="27"/>
      <c r="JXL34" s="27"/>
      <c r="JXM34" s="27"/>
      <c r="JXN34" s="27"/>
      <c r="JXO34" s="27"/>
      <c r="JXP34" s="28"/>
      <c r="JXQ34" s="17"/>
      <c r="JXR34" s="27"/>
      <c r="JXS34" s="27"/>
      <c r="JXT34" s="27"/>
      <c r="JXU34" s="27"/>
      <c r="JXV34" s="27"/>
      <c r="JXW34" s="27"/>
      <c r="JXX34" s="28"/>
      <c r="JXY34" s="17"/>
      <c r="JXZ34" s="27"/>
      <c r="JYA34" s="27"/>
      <c r="JYB34" s="27"/>
      <c r="JYC34" s="27"/>
      <c r="JYD34" s="27"/>
      <c r="JYE34" s="27"/>
      <c r="JYF34" s="28"/>
      <c r="JYG34" s="17"/>
      <c r="JYH34" s="27"/>
      <c r="JYI34" s="27"/>
      <c r="JYJ34" s="27"/>
      <c r="JYK34" s="27"/>
      <c r="JYL34" s="27"/>
      <c r="JYM34" s="27"/>
      <c r="JYN34" s="28"/>
      <c r="JYO34" s="17"/>
      <c r="JYP34" s="27"/>
      <c r="JYQ34" s="27"/>
      <c r="JYR34" s="27"/>
      <c r="JYS34" s="27"/>
      <c r="JYT34" s="27"/>
      <c r="JYU34" s="27"/>
      <c r="JYV34" s="28"/>
      <c r="JYW34" s="17"/>
      <c r="JYX34" s="27"/>
      <c r="JYY34" s="27"/>
      <c r="JYZ34" s="27"/>
      <c r="JZA34" s="27"/>
      <c r="JZB34" s="27"/>
      <c r="JZC34" s="27"/>
      <c r="JZD34" s="28"/>
      <c r="JZE34" s="17"/>
      <c r="JZF34" s="27"/>
      <c r="JZG34" s="27"/>
      <c r="JZH34" s="27"/>
      <c r="JZI34" s="27"/>
      <c r="JZJ34" s="27"/>
      <c r="JZK34" s="27"/>
      <c r="JZL34" s="28"/>
      <c r="JZM34" s="17"/>
      <c r="JZN34" s="27"/>
      <c r="JZO34" s="27"/>
      <c r="JZP34" s="27"/>
      <c r="JZQ34" s="27"/>
      <c r="JZR34" s="27"/>
      <c r="JZS34" s="27"/>
      <c r="JZT34" s="28"/>
      <c r="JZU34" s="17"/>
      <c r="JZV34" s="27"/>
      <c r="JZW34" s="27"/>
      <c r="JZX34" s="27"/>
      <c r="JZY34" s="27"/>
      <c r="JZZ34" s="27"/>
      <c r="KAA34" s="27"/>
      <c r="KAB34" s="28"/>
      <c r="KAC34" s="17"/>
      <c r="KAD34" s="27"/>
      <c r="KAE34" s="27"/>
      <c r="KAF34" s="27"/>
      <c r="KAG34" s="27"/>
      <c r="KAH34" s="27"/>
      <c r="KAI34" s="27"/>
      <c r="KAJ34" s="28"/>
      <c r="KAK34" s="17"/>
      <c r="KAL34" s="27"/>
      <c r="KAM34" s="27"/>
      <c r="KAN34" s="27"/>
      <c r="KAO34" s="27"/>
      <c r="KAP34" s="27"/>
      <c r="KAQ34" s="27"/>
      <c r="KAR34" s="28"/>
      <c r="KAS34" s="17"/>
      <c r="KAT34" s="27"/>
      <c r="KAU34" s="27"/>
      <c r="KAV34" s="27"/>
      <c r="KAW34" s="27"/>
      <c r="KAX34" s="27"/>
      <c r="KAY34" s="27"/>
      <c r="KAZ34" s="28"/>
      <c r="KBA34" s="17"/>
      <c r="KBB34" s="27"/>
      <c r="KBC34" s="27"/>
      <c r="KBD34" s="27"/>
      <c r="KBE34" s="27"/>
      <c r="KBF34" s="27"/>
      <c r="KBG34" s="27"/>
      <c r="KBH34" s="28"/>
      <c r="KBI34" s="17"/>
      <c r="KBJ34" s="27"/>
      <c r="KBK34" s="27"/>
      <c r="KBL34" s="27"/>
      <c r="KBM34" s="27"/>
      <c r="KBN34" s="27"/>
      <c r="KBO34" s="27"/>
      <c r="KBP34" s="28"/>
      <c r="KBQ34" s="17"/>
      <c r="KBR34" s="27"/>
      <c r="KBS34" s="27"/>
      <c r="KBT34" s="27"/>
      <c r="KBU34" s="27"/>
      <c r="KBV34" s="27"/>
      <c r="KBW34" s="27"/>
      <c r="KBX34" s="28"/>
      <c r="KBY34" s="17"/>
      <c r="KBZ34" s="27"/>
      <c r="KCA34" s="27"/>
      <c r="KCB34" s="27"/>
      <c r="KCC34" s="27"/>
      <c r="KCD34" s="27"/>
      <c r="KCE34" s="27"/>
      <c r="KCF34" s="28"/>
      <c r="KCG34" s="17"/>
      <c r="KCH34" s="27"/>
      <c r="KCI34" s="27"/>
      <c r="KCJ34" s="27"/>
      <c r="KCK34" s="27"/>
      <c r="KCL34" s="27"/>
      <c r="KCM34" s="27"/>
      <c r="KCN34" s="28"/>
      <c r="KCO34" s="17"/>
      <c r="KCP34" s="27"/>
      <c r="KCQ34" s="27"/>
      <c r="KCR34" s="27"/>
      <c r="KCS34" s="27"/>
      <c r="KCT34" s="27"/>
      <c r="KCU34" s="27"/>
      <c r="KCV34" s="28"/>
      <c r="KCW34" s="17"/>
      <c r="KCX34" s="27"/>
      <c r="KCY34" s="27"/>
      <c r="KCZ34" s="27"/>
      <c r="KDA34" s="27"/>
      <c r="KDB34" s="27"/>
      <c r="KDC34" s="27"/>
      <c r="KDD34" s="28"/>
      <c r="KDE34" s="17"/>
      <c r="KDF34" s="27"/>
      <c r="KDG34" s="27"/>
      <c r="KDH34" s="27"/>
      <c r="KDI34" s="27"/>
      <c r="KDJ34" s="27"/>
      <c r="KDK34" s="27"/>
      <c r="KDL34" s="28"/>
      <c r="KDM34" s="17"/>
      <c r="KDN34" s="27"/>
      <c r="KDO34" s="27"/>
      <c r="KDP34" s="27"/>
      <c r="KDQ34" s="27"/>
      <c r="KDR34" s="27"/>
      <c r="KDS34" s="27"/>
      <c r="KDT34" s="28"/>
      <c r="KDU34" s="17"/>
      <c r="KDV34" s="27"/>
      <c r="KDW34" s="27"/>
      <c r="KDX34" s="27"/>
      <c r="KDY34" s="27"/>
      <c r="KDZ34" s="27"/>
      <c r="KEA34" s="27"/>
      <c r="KEB34" s="28"/>
      <c r="KEC34" s="17"/>
      <c r="KED34" s="27"/>
      <c r="KEE34" s="27"/>
      <c r="KEF34" s="27"/>
      <c r="KEG34" s="27"/>
      <c r="KEH34" s="27"/>
      <c r="KEI34" s="27"/>
      <c r="KEJ34" s="28"/>
      <c r="KEK34" s="17"/>
      <c r="KEL34" s="27"/>
      <c r="KEM34" s="27"/>
      <c r="KEN34" s="27"/>
      <c r="KEO34" s="27"/>
      <c r="KEP34" s="27"/>
      <c r="KEQ34" s="27"/>
      <c r="KER34" s="28"/>
      <c r="KES34" s="17"/>
      <c r="KET34" s="27"/>
      <c r="KEU34" s="27"/>
      <c r="KEV34" s="27"/>
      <c r="KEW34" s="27"/>
      <c r="KEX34" s="27"/>
      <c r="KEY34" s="27"/>
      <c r="KEZ34" s="28"/>
      <c r="KFA34" s="17"/>
      <c r="KFB34" s="27"/>
      <c r="KFC34" s="27"/>
      <c r="KFD34" s="27"/>
      <c r="KFE34" s="27"/>
      <c r="KFF34" s="27"/>
      <c r="KFG34" s="27"/>
      <c r="KFH34" s="28"/>
      <c r="KFI34" s="17"/>
      <c r="KFJ34" s="27"/>
      <c r="KFK34" s="27"/>
      <c r="KFL34" s="27"/>
      <c r="KFM34" s="27"/>
      <c r="KFN34" s="27"/>
      <c r="KFO34" s="27"/>
      <c r="KFP34" s="28"/>
      <c r="KFQ34" s="17"/>
      <c r="KFR34" s="27"/>
      <c r="KFS34" s="27"/>
      <c r="KFT34" s="27"/>
      <c r="KFU34" s="27"/>
      <c r="KFV34" s="27"/>
      <c r="KFW34" s="27"/>
      <c r="KFX34" s="28"/>
      <c r="KFY34" s="17"/>
      <c r="KFZ34" s="27"/>
      <c r="KGA34" s="27"/>
      <c r="KGB34" s="27"/>
      <c r="KGC34" s="27"/>
      <c r="KGD34" s="27"/>
      <c r="KGE34" s="27"/>
      <c r="KGF34" s="28"/>
      <c r="KGG34" s="17"/>
      <c r="KGH34" s="27"/>
      <c r="KGI34" s="27"/>
      <c r="KGJ34" s="27"/>
      <c r="KGK34" s="27"/>
      <c r="KGL34" s="27"/>
      <c r="KGM34" s="27"/>
      <c r="KGN34" s="28"/>
      <c r="KGO34" s="17"/>
      <c r="KGP34" s="27"/>
      <c r="KGQ34" s="27"/>
      <c r="KGR34" s="27"/>
      <c r="KGS34" s="27"/>
      <c r="KGT34" s="27"/>
      <c r="KGU34" s="27"/>
      <c r="KGV34" s="28"/>
      <c r="KGW34" s="17"/>
      <c r="KGX34" s="27"/>
      <c r="KGY34" s="27"/>
      <c r="KGZ34" s="27"/>
      <c r="KHA34" s="27"/>
      <c r="KHB34" s="27"/>
      <c r="KHC34" s="27"/>
      <c r="KHD34" s="28"/>
      <c r="KHE34" s="17"/>
      <c r="KHF34" s="27"/>
      <c r="KHG34" s="27"/>
      <c r="KHH34" s="27"/>
      <c r="KHI34" s="27"/>
      <c r="KHJ34" s="27"/>
      <c r="KHK34" s="27"/>
      <c r="KHL34" s="28"/>
      <c r="KHM34" s="17"/>
      <c r="KHN34" s="27"/>
      <c r="KHO34" s="27"/>
      <c r="KHP34" s="27"/>
      <c r="KHQ34" s="27"/>
      <c r="KHR34" s="27"/>
      <c r="KHS34" s="27"/>
      <c r="KHT34" s="28"/>
      <c r="KHU34" s="17"/>
      <c r="KHV34" s="27"/>
      <c r="KHW34" s="27"/>
      <c r="KHX34" s="27"/>
      <c r="KHY34" s="27"/>
      <c r="KHZ34" s="27"/>
      <c r="KIA34" s="27"/>
      <c r="KIB34" s="28"/>
      <c r="KIC34" s="17"/>
      <c r="KID34" s="27"/>
      <c r="KIE34" s="27"/>
      <c r="KIF34" s="27"/>
      <c r="KIG34" s="27"/>
      <c r="KIH34" s="27"/>
      <c r="KII34" s="27"/>
      <c r="KIJ34" s="28"/>
      <c r="KIK34" s="17"/>
      <c r="KIL34" s="27"/>
      <c r="KIM34" s="27"/>
      <c r="KIN34" s="27"/>
      <c r="KIO34" s="27"/>
      <c r="KIP34" s="27"/>
      <c r="KIQ34" s="27"/>
      <c r="KIR34" s="28"/>
      <c r="KIS34" s="17"/>
      <c r="KIT34" s="27"/>
      <c r="KIU34" s="27"/>
      <c r="KIV34" s="27"/>
      <c r="KIW34" s="27"/>
      <c r="KIX34" s="27"/>
      <c r="KIY34" s="27"/>
      <c r="KIZ34" s="28"/>
      <c r="KJA34" s="17"/>
      <c r="KJB34" s="27"/>
      <c r="KJC34" s="27"/>
      <c r="KJD34" s="27"/>
      <c r="KJE34" s="27"/>
      <c r="KJF34" s="27"/>
      <c r="KJG34" s="27"/>
      <c r="KJH34" s="28"/>
      <c r="KJI34" s="17"/>
      <c r="KJJ34" s="27"/>
      <c r="KJK34" s="27"/>
      <c r="KJL34" s="27"/>
      <c r="KJM34" s="27"/>
      <c r="KJN34" s="27"/>
      <c r="KJO34" s="27"/>
      <c r="KJP34" s="28"/>
      <c r="KJQ34" s="17"/>
      <c r="KJR34" s="27"/>
      <c r="KJS34" s="27"/>
      <c r="KJT34" s="27"/>
      <c r="KJU34" s="27"/>
      <c r="KJV34" s="27"/>
      <c r="KJW34" s="27"/>
      <c r="KJX34" s="28"/>
      <c r="KJY34" s="17"/>
      <c r="KJZ34" s="27"/>
      <c r="KKA34" s="27"/>
      <c r="KKB34" s="27"/>
      <c r="KKC34" s="27"/>
      <c r="KKD34" s="27"/>
      <c r="KKE34" s="27"/>
      <c r="KKF34" s="28"/>
      <c r="KKG34" s="17"/>
      <c r="KKH34" s="27"/>
      <c r="KKI34" s="27"/>
      <c r="KKJ34" s="27"/>
      <c r="KKK34" s="27"/>
      <c r="KKL34" s="27"/>
      <c r="KKM34" s="27"/>
      <c r="KKN34" s="28"/>
      <c r="KKO34" s="17"/>
      <c r="KKP34" s="27"/>
      <c r="KKQ34" s="27"/>
      <c r="KKR34" s="27"/>
      <c r="KKS34" s="27"/>
      <c r="KKT34" s="27"/>
      <c r="KKU34" s="27"/>
      <c r="KKV34" s="28"/>
      <c r="KKW34" s="17"/>
      <c r="KKX34" s="27"/>
      <c r="KKY34" s="27"/>
      <c r="KKZ34" s="27"/>
      <c r="KLA34" s="27"/>
      <c r="KLB34" s="27"/>
      <c r="KLC34" s="27"/>
      <c r="KLD34" s="28"/>
      <c r="KLE34" s="17"/>
      <c r="KLF34" s="27"/>
      <c r="KLG34" s="27"/>
      <c r="KLH34" s="27"/>
      <c r="KLI34" s="27"/>
      <c r="KLJ34" s="27"/>
      <c r="KLK34" s="27"/>
      <c r="KLL34" s="28"/>
      <c r="KLM34" s="17"/>
      <c r="KLN34" s="27"/>
      <c r="KLO34" s="27"/>
      <c r="KLP34" s="27"/>
      <c r="KLQ34" s="27"/>
      <c r="KLR34" s="27"/>
      <c r="KLS34" s="27"/>
      <c r="KLT34" s="28"/>
      <c r="KLU34" s="17"/>
      <c r="KLV34" s="27"/>
      <c r="KLW34" s="27"/>
      <c r="KLX34" s="27"/>
      <c r="KLY34" s="27"/>
      <c r="KLZ34" s="27"/>
      <c r="KMA34" s="27"/>
      <c r="KMB34" s="28"/>
      <c r="KMC34" s="17"/>
      <c r="KMD34" s="27"/>
      <c r="KME34" s="27"/>
      <c r="KMF34" s="27"/>
      <c r="KMG34" s="27"/>
      <c r="KMH34" s="27"/>
      <c r="KMI34" s="27"/>
      <c r="KMJ34" s="28"/>
      <c r="KMK34" s="17"/>
      <c r="KML34" s="27"/>
      <c r="KMM34" s="27"/>
      <c r="KMN34" s="27"/>
      <c r="KMO34" s="27"/>
      <c r="KMP34" s="27"/>
      <c r="KMQ34" s="27"/>
      <c r="KMR34" s="28"/>
      <c r="KMS34" s="17"/>
      <c r="KMT34" s="27"/>
      <c r="KMU34" s="27"/>
      <c r="KMV34" s="27"/>
      <c r="KMW34" s="27"/>
      <c r="KMX34" s="27"/>
      <c r="KMY34" s="27"/>
      <c r="KMZ34" s="28"/>
      <c r="KNA34" s="17"/>
      <c r="KNB34" s="27"/>
      <c r="KNC34" s="27"/>
      <c r="KND34" s="27"/>
      <c r="KNE34" s="27"/>
      <c r="KNF34" s="27"/>
      <c r="KNG34" s="27"/>
      <c r="KNH34" s="28"/>
      <c r="KNI34" s="17"/>
      <c r="KNJ34" s="27"/>
      <c r="KNK34" s="27"/>
      <c r="KNL34" s="27"/>
      <c r="KNM34" s="27"/>
      <c r="KNN34" s="27"/>
      <c r="KNO34" s="27"/>
      <c r="KNP34" s="28"/>
      <c r="KNQ34" s="17"/>
      <c r="KNR34" s="27"/>
      <c r="KNS34" s="27"/>
      <c r="KNT34" s="27"/>
      <c r="KNU34" s="27"/>
      <c r="KNV34" s="27"/>
      <c r="KNW34" s="27"/>
      <c r="KNX34" s="28"/>
      <c r="KNY34" s="17"/>
      <c r="KNZ34" s="27"/>
      <c r="KOA34" s="27"/>
      <c r="KOB34" s="27"/>
      <c r="KOC34" s="27"/>
      <c r="KOD34" s="27"/>
      <c r="KOE34" s="27"/>
      <c r="KOF34" s="28"/>
      <c r="KOG34" s="17"/>
      <c r="KOH34" s="27"/>
      <c r="KOI34" s="27"/>
      <c r="KOJ34" s="27"/>
      <c r="KOK34" s="27"/>
      <c r="KOL34" s="27"/>
      <c r="KOM34" s="27"/>
      <c r="KON34" s="28"/>
      <c r="KOO34" s="17"/>
      <c r="KOP34" s="27"/>
      <c r="KOQ34" s="27"/>
      <c r="KOR34" s="27"/>
      <c r="KOS34" s="27"/>
      <c r="KOT34" s="27"/>
      <c r="KOU34" s="27"/>
      <c r="KOV34" s="28"/>
      <c r="KOW34" s="17"/>
      <c r="KOX34" s="27"/>
      <c r="KOY34" s="27"/>
      <c r="KOZ34" s="27"/>
      <c r="KPA34" s="27"/>
      <c r="KPB34" s="27"/>
      <c r="KPC34" s="27"/>
      <c r="KPD34" s="28"/>
      <c r="KPE34" s="17"/>
      <c r="KPF34" s="27"/>
      <c r="KPG34" s="27"/>
      <c r="KPH34" s="27"/>
      <c r="KPI34" s="27"/>
      <c r="KPJ34" s="27"/>
      <c r="KPK34" s="27"/>
      <c r="KPL34" s="28"/>
      <c r="KPM34" s="17"/>
      <c r="KPN34" s="27"/>
      <c r="KPO34" s="27"/>
      <c r="KPP34" s="27"/>
      <c r="KPQ34" s="27"/>
      <c r="KPR34" s="27"/>
      <c r="KPS34" s="27"/>
      <c r="KPT34" s="28"/>
      <c r="KPU34" s="17"/>
      <c r="KPV34" s="27"/>
      <c r="KPW34" s="27"/>
      <c r="KPX34" s="27"/>
      <c r="KPY34" s="27"/>
      <c r="KPZ34" s="27"/>
      <c r="KQA34" s="27"/>
      <c r="KQB34" s="28"/>
      <c r="KQC34" s="17"/>
      <c r="KQD34" s="27"/>
      <c r="KQE34" s="27"/>
      <c r="KQF34" s="27"/>
      <c r="KQG34" s="27"/>
      <c r="KQH34" s="27"/>
      <c r="KQI34" s="27"/>
      <c r="KQJ34" s="28"/>
      <c r="KQK34" s="17"/>
      <c r="KQL34" s="27"/>
      <c r="KQM34" s="27"/>
      <c r="KQN34" s="27"/>
      <c r="KQO34" s="27"/>
      <c r="KQP34" s="27"/>
      <c r="KQQ34" s="27"/>
      <c r="KQR34" s="28"/>
      <c r="KQS34" s="17"/>
      <c r="KQT34" s="27"/>
      <c r="KQU34" s="27"/>
      <c r="KQV34" s="27"/>
      <c r="KQW34" s="27"/>
      <c r="KQX34" s="27"/>
      <c r="KQY34" s="27"/>
      <c r="KQZ34" s="28"/>
      <c r="KRA34" s="17"/>
      <c r="KRB34" s="27"/>
      <c r="KRC34" s="27"/>
      <c r="KRD34" s="27"/>
      <c r="KRE34" s="27"/>
      <c r="KRF34" s="27"/>
      <c r="KRG34" s="27"/>
      <c r="KRH34" s="28"/>
      <c r="KRI34" s="17"/>
      <c r="KRJ34" s="27"/>
      <c r="KRK34" s="27"/>
      <c r="KRL34" s="27"/>
      <c r="KRM34" s="27"/>
      <c r="KRN34" s="27"/>
      <c r="KRO34" s="27"/>
      <c r="KRP34" s="28"/>
      <c r="KRQ34" s="17"/>
      <c r="KRR34" s="27"/>
      <c r="KRS34" s="27"/>
      <c r="KRT34" s="27"/>
      <c r="KRU34" s="27"/>
      <c r="KRV34" s="27"/>
      <c r="KRW34" s="27"/>
      <c r="KRX34" s="28"/>
      <c r="KRY34" s="17"/>
      <c r="KRZ34" s="27"/>
      <c r="KSA34" s="27"/>
      <c r="KSB34" s="27"/>
      <c r="KSC34" s="27"/>
      <c r="KSD34" s="27"/>
      <c r="KSE34" s="27"/>
      <c r="KSF34" s="28"/>
      <c r="KSG34" s="17"/>
      <c r="KSH34" s="27"/>
      <c r="KSI34" s="27"/>
      <c r="KSJ34" s="27"/>
      <c r="KSK34" s="27"/>
      <c r="KSL34" s="27"/>
      <c r="KSM34" s="27"/>
      <c r="KSN34" s="28"/>
      <c r="KSO34" s="17"/>
      <c r="KSP34" s="27"/>
      <c r="KSQ34" s="27"/>
      <c r="KSR34" s="27"/>
      <c r="KSS34" s="27"/>
      <c r="KST34" s="27"/>
      <c r="KSU34" s="27"/>
      <c r="KSV34" s="28"/>
      <c r="KSW34" s="17"/>
      <c r="KSX34" s="27"/>
      <c r="KSY34" s="27"/>
      <c r="KSZ34" s="27"/>
      <c r="KTA34" s="27"/>
      <c r="KTB34" s="27"/>
      <c r="KTC34" s="27"/>
      <c r="KTD34" s="28"/>
      <c r="KTE34" s="17"/>
      <c r="KTF34" s="27"/>
      <c r="KTG34" s="27"/>
      <c r="KTH34" s="27"/>
      <c r="KTI34" s="27"/>
      <c r="KTJ34" s="27"/>
      <c r="KTK34" s="27"/>
      <c r="KTL34" s="28"/>
      <c r="KTM34" s="17"/>
      <c r="KTN34" s="27"/>
      <c r="KTO34" s="27"/>
      <c r="KTP34" s="27"/>
      <c r="KTQ34" s="27"/>
      <c r="KTR34" s="27"/>
      <c r="KTS34" s="27"/>
      <c r="KTT34" s="28"/>
      <c r="KTU34" s="17"/>
      <c r="KTV34" s="27"/>
      <c r="KTW34" s="27"/>
      <c r="KTX34" s="27"/>
      <c r="KTY34" s="27"/>
      <c r="KTZ34" s="27"/>
      <c r="KUA34" s="27"/>
      <c r="KUB34" s="28"/>
      <c r="KUC34" s="17"/>
      <c r="KUD34" s="27"/>
      <c r="KUE34" s="27"/>
      <c r="KUF34" s="27"/>
      <c r="KUG34" s="27"/>
      <c r="KUH34" s="27"/>
      <c r="KUI34" s="27"/>
      <c r="KUJ34" s="28"/>
      <c r="KUK34" s="17"/>
      <c r="KUL34" s="27"/>
      <c r="KUM34" s="27"/>
      <c r="KUN34" s="27"/>
      <c r="KUO34" s="27"/>
      <c r="KUP34" s="27"/>
      <c r="KUQ34" s="27"/>
      <c r="KUR34" s="28"/>
      <c r="KUS34" s="17"/>
      <c r="KUT34" s="27"/>
      <c r="KUU34" s="27"/>
      <c r="KUV34" s="27"/>
      <c r="KUW34" s="27"/>
      <c r="KUX34" s="27"/>
      <c r="KUY34" s="27"/>
      <c r="KUZ34" s="28"/>
      <c r="KVA34" s="17"/>
      <c r="KVB34" s="27"/>
      <c r="KVC34" s="27"/>
      <c r="KVD34" s="27"/>
      <c r="KVE34" s="27"/>
      <c r="KVF34" s="27"/>
      <c r="KVG34" s="27"/>
      <c r="KVH34" s="28"/>
      <c r="KVI34" s="17"/>
      <c r="KVJ34" s="27"/>
      <c r="KVK34" s="27"/>
      <c r="KVL34" s="27"/>
      <c r="KVM34" s="27"/>
      <c r="KVN34" s="27"/>
      <c r="KVO34" s="27"/>
      <c r="KVP34" s="28"/>
      <c r="KVQ34" s="17"/>
      <c r="KVR34" s="27"/>
      <c r="KVS34" s="27"/>
      <c r="KVT34" s="27"/>
      <c r="KVU34" s="27"/>
      <c r="KVV34" s="27"/>
      <c r="KVW34" s="27"/>
      <c r="KVX34" s="28"/>
      <c r="KVY34" s="17"/>
      <c r="KVZ34" s="27"/>
      <c r="KWA34" s="27"/>
      <c r="KWB34" s="27"/>
      <c r="KWC34" s="27"/>
      <c r="KWD34" s="27"/>
      <c r="KWE34" s="27"/>
      <c r="KWF34" s="28"/>
      <c r="KWG34" s="17"/>
      <c r="KWH34" s="27"/>
      <c r="KWI34" s="27"/>
      <c r="KWJ34" s="27"/>
      <c r="KWK34" s="27"/>
      <c r="KWL34" s="27"/>
      <c r="KWM34" s="27"/>
      <c r="KWN34" s="28"/>
      <c r="KWO34" s="17"/>
      <c r="KWP34" s="27"/>
      <c r="KWQ34" s="27"/>
      <c r="KWR34" s="27"/>
      <c r="KWS34" s="27"/>
      <c r="KWT34" s="27"/>
      <c r="KWU34" s="27"/>
      <c r="KWV34" s="28"/>
      <c r="KWW34" s="17"/>
      <c r="KWX34" s="27"/>
      <c r="KWY34" s="27"/>
      <c r="KWZ34" s="27"/>
      <c r="KXA34" s="27"/>
      <c r="KXB34" s="27"/>
      <c r="KXC34" s="27"/>
      <c r="KXD34" s="28"/>
      <c r="KXE34" s="17"/>
      <c r="KXF34" s="27"/>
      <c r="KXG34" s="27"/>
      <c r="KXH34" s="27"/>
      <c r="KXI34" s="27"/>
      <c r="KXJ34" s="27"/>
      <c r="KXK34" s="27"/>
      <c r="KXL34" s="28"/>
      <c r="KXM34" s="17"/>
      <c r="KXN34" s="27"/>
      <c r="KXO34" s="27"/>
      <c r="KXP34" s="27"/>
      <c r="KXQ34" s="27"/>
      <c r="KXR34" s="27"/>
      <c r="KXS34" s="27"/>
      <c r="KXT34" s="28"/>
      <c r="KXU34" s="17"/>
      <c r="KXV34" s="27"/>
      <c r="KXW34" s="27"/>
      <c r="KXX34" s="27"/>
      <c r="KXY34" s="27"/>
      <c r="KXZ34" s="27"/>
      <c r="KYA34" s="27"/>
      <c r="KYB34" s="28"/>
      <c r="KYC34" s="17"/>
      <c r="KYD34" s="27"/>
      <c r="KYE34" s="27"/>
      <c r="KYF34" s="27"/>
      <c r="KYG34" s="27"/>
      <c r="KYH34" s="27"/>
      <c r="KYI34" s="27"/>
      <c r="KYJ34" s="28"/>
      <c r="KYK34" s="17"/>
      <c r="KYL34" s="27"/>
      <c r="KYM34" s="27"/>
      <c r="KYN34" s="27"/>
      <c r="KYO34" s="27"/>
      <c r="KYP34" s="27"/>
      <c r="KYQ34" s="27"/>
      <c r="KYR34" s="28"/>
      <c r="KYS34" s="17"/>
      <c r="KYT34" s="27"/>
      <c r="KYU34" s="27"/>
      <c r="KYV34" s="27"/>
      <c r="KYW34" s="27"/>
      <c r="KYX34" s="27"/>
      <c r="KYY34" s="27"/>
      <c r="KYZ34" s="28"/>
      <c r="KZA34" s="17"/>
      <c r="KZB34" s="27"/>
      <c r="KZC34" s="27"/>
      <c r="KZD34" s="27"/>
      <c r="KZE34" s="27"/>
      <c r="KZF34" s="27"/>
      <c r="KZG34" s="27"/>
      <c r="KZH34" s="28"/>
      <c r="KZI34" s="17"/>
      <c r="KZJ34" s="27"/>
      <c r="KZK34" s="27"/>
      <c r="KZL34" s="27"/>
      <c r="KZM34" s="27"/>
      <c r="KZN34" s="27"/>
      <c r="KZO34" s="27"/>
      <c r="KZP34" s="28"/>
      <c r="KZQ34" s="17"/>
      <c r="KZR34" s="27"/>
      <c r="KZS34" s="27"/>
      <c r="KZT34" s="27"/>
      <c r="KZU34" s="27"/>
      <c r="KZV34" s="27"/>
      <c r="KZW34" s="27"/>
      <c r="KZX34" s="28"/>
      <c r="KZY34" s="17"/>
      <c r="KZZ34" s="27"/>
      <c r="LAA34" s="27"/>
      <c r="LAB34" s="27"/>
      <c r="LAC34" s="27"/>
      <c r="LAD34" s="27"/>
      <c r="LAE34" s="27"/>
      <c r="LAF34" s="28"/>
      <c r="LAG34" s="17"/>
      <c r="LAH34" s="27"/>
      <c r="LAI34" s="27"/>
      <c r="LAJ34" s="27"/>
      <c r="LAK34" s="27"/>
      <c r="LAL34" s="27"/>
      <c r="LAM34" s="27"/>
      <c r="LAN34" s="28"/>
      <c r="LAO34" s="17"/>
      <c r="LAP34" s="27"/>
      <c r="LAQ34" s="27"/>
      <c r="LAR34" s="27"/>
      <c r="LAS34" s="27"/>
      <c r="LAT34" s="27"/>
      <c r="LAU34" s="27"/>
      <c r="LAV34" s="28"/>
      <c r="LAW34" s="17"/>
      <c r="LAX34" s="27"/>
      <c r="LAY34" s="27"/>
      <c r="LAZ34" s="27"/>
      <c r="LBA34" s="27"/>
      <c r="LBB34" s="27"/>
      <c r="LBC34" s="27"/>
      <c r="LBD34" s="28"/>
      <c r="LBE34" s="17"/>
      <c r="LBF34" s="27"/>
      <c r="LBG34" s="27"/>
      <c r="LBH34" s="27"/>
      <c r="LBI34" s="27"/>
      <c r="LBJ34" s="27"/>
      <c r="LBK34" s="27"/>
      <c r="LBL34" s="28"/>
      <c r="LBM34" s="17"/>
      <c r="LBN34" s="27"/>
      <c r="LBO34" s="27"/>
      <c r="LBP34" s="27"/>
      <c r="LBQ34" s="27"/>
      <c r="LBR34" s="27"/>
      <c r="LBS34" s="27"/>
      <c r="LBT34" s="28"/>
      <c r="LBU34" s="17"/>
      <c r="LBV34" s="27"/>
      <c r="LBW34" s="27"/>
      <c r="LBX34" s="27"/>
      <c r="LBY34" s="27"/>
      <c r="LBZ34" s="27"/>
      <c r="LCA34" s="27"/>
      <c r="LCB34" s="28"/>
      <c r="LCC34" s="17"/>
      <c r="LCD34" s="27"/>
      <c r="LCE34" s="27"/>
      <c r="LCF34" s="27"/>
      <c r="LCG34" s="27"/>
      <c r="LCH34" s="27"/>
      <c r="LCI34" s="27"/>
      <c r="LCJ34" s="28"/>
      <c r="LCK34" s="17"/>
      <c r="LCL34" s="27"/>
      <c r="LCM34" s="27"/>
      <c r="LCN34" s="27"/>
      <c r="LCO34" s="27"/>
      <c r="LCP34" s="27"/>
      <c r="LCQ34" s="27"/>
      <c r="LCR34" s="28"/>
      <c r="LCS34" s="17"/>
      <c r="LCT34" s="27"/>
      <c r="LCU34" s="27"/>
      <c r="LCV34" s="27"/>
      <c r="LCW34" s="27"/>
      <c r="LCX34" s="27"/>
      <c r="LCY34" s="27"/>
      <c r="LCZ34" s="28"/>
      <c r="LDA34" s="17"/>
      <c r="LDB34" s="27"/>
      <c r="LDC34" s="27"/>
      <c r="LDD34" s="27"/>
      <c r="LDE34" s="27"/>
      <c r="LDF34" s="27"/>
      <c r="LDG34" s="27"/>
      <c r="LDH34" s="28"/>
      <c r="LDI34" s="17"/>
      <c r="LDJ34" s="27"/>
      <c r="LDK34" s="27"/>
      <c r="LDL34" s="27"/>
      <c r="LDM34" s="27"/>
      <c r="LDN34" s="27"/>
      <c r="LDO34" s="27"/>
      <c r="LDP34" s="28"/>
      <c r="LDQ34" s="17"/>
      <c r="LDR34" s="27"/>
      <c r="LDS34" s="27"/>
      <c r="LDT34" s="27"/>
      <c r="LDU34" s="27"/>
      <c r="LDV34" s="27"/>
      <c r="LDW34" s="27"/>
      <c r="LDX34" s="28"/>
      <c r="LDY34" s="17"/>
      <c r="LDZ34" s="27"/>
      <c r="LEA34" s="27"/>
      <c r="LEB34" s="27"/>
      <c r="LEC34" s="27"/>
      <c r="LED34" s="27"/>
      <c r="LEE34" s="27"/>
      <c r="LEF34" s="28"/>
      <c r="LEG34" s="17"/>
      <c r="LEH34" s="27"/>
      <c r="LEI34" s="27"/>
      <c r="LEJ34" s="27"/>
      <c r="LEK34" s="27"/>
      <c r="LEL34" s="27"/>
      <c r="LEM34" s="27"/>
      <c r="LEN34" s="28"/>
      <c r="LEO34" s="17"/>
      <c r="LEP34" s="27"/>
      <c r="LEQ34" s="27"/>
      <c r="LER34" s="27"/>
      <c r="LES34" s="27"/>
      <c r="LET34" s="27"/>
      <c r="LEU34" s="27"/>
      <c r="LEV34" s="28"/>
      <c r="LEW34" s="17"/>
      <c r="LEX34" s="27"/>
      <c r="LEY34" s="27"/>
      <c r="LEZ34" s="27"/>
      <c r="LFA34" s="27"/>
      <c r="LFB34" s="27"/>
      <c r="LFC34" s="27"/>
      <c r="LFD34" s="28"/>
      <c r="LFE34" s="17"/>
      <c r="LFF34" s="27"/>
      <c r="LFG34" s="27"/>
      <c r="LFH34" s="27"/>
      <c r="LFI34" s="27"/>
      <c r="LFJ34" s="27"/>
      <c r="LFK34" s="27"/>
      <c r="LFL34" s="28"/>
      <c r="LFM34" s="17"/>
      <c r="LFN34" s="27"/>
      <c r="LFO34" s="27"/>
      <c r="LFP34" s="27"/>
      <c r="LFQ34" s="27"/>
      <c r="LFR34" s="27"/>
      <c r="LFS34" s="27"/>
      <c r="LFT34" s="28"/>
      <c r="LFU34" s="17"/>
      <c r="LFV34" s="27"/>
      <c r="LFW34" s="27"/>
      <c r="LFX34" s="27"/>
      <c r="LFY34" s="27"/>
      <c r="LFZ34" s="27"/>
      <c r="LGA34" s="27"/>
      <c r="LGB34" s="28"/>
      <c r="LGC34" s="17"/>
      <c r="LGD34" s="27"/>
      <c r="LGE34" s="27"/>
      <c r="LGF34" s="27"/>
      <c r="LGG34" s="27"/>
      <c r="LGH34" s="27"/>
      <c r="LGI34" s="27"/>
      <c r="LGJ34" s="28"/>
      <c r="LGK34" s="17"/>
      <c r="LGL34" s="27"/>
      <c r="LGM34" s="27"/>
      <c r="LGN34" s="27"/>
      <c r="LGO34" s="27"/>
      <c r="LGP34" s="27"/>
      <c r="LGQ34" s="27"/>
      <c r="LGR34" s="28"/>
      <c r="LGS34" s="17"/>
      <c r="LGT34" s="27"/>
      <c r="LGU34" s="27"/>
      <c r="LGV34" s="27"/>
      <c r="LGW34" s="27"/>
      <c r="LGX34" s="27"/>
      <c r="LGY34" s="27"/>
      <c r="LGZ34" s="28"/>
      <c r="LHA34" s="17"/>
      <c r="LHB34" s="27"/>
      <c r="LHC34" s="27"/>
      <c r="LHD34" s="27"/>
      <c r="LHE34" s="27"/>
      <c r="LHF34" s="27"/>
      <c r="LHG34" s="27"/>
      <c r="LHH34" s="28"/>
      <c r="LHI34" s="17"/>
      <c r="LHJ34" s="27"/>
      <c r="LHK34" s="27"/>
      <c r="LHL34" s="27"/>
      <c r="LHM34" s="27"/>
      <c r="LHN34" s="27"/>
      <c r="LHO34" s="27"/>
      <c r="LHP34" s="28"/>
      <c r="LHQ34" s="17"/>
      <c r="LHR34" s="27"/>
      <c r="LHS34" s="27"/>
      <c r="LHT34" s="27"/>
      <c r="LHU34" s="27"/>
      <c r="LHV34" s="27"/>
      <c r="LHW34" s="27"/>
      <c r="LHX34" s="28"/>
      <c r="LHY34" s="17"/>
      <c r="LHZ34" s="27"/>
      <c r="LIA34" s="27"/>
      <c r="LIB34" s="27"/>
      <c r="LIC34" s="27"/>
      <c r="LID34" s="27"/>
      <c r="LIE34" s="27"/>
      <c r="LIF34" s="28"/>
      <c r="LIG34" s="17"/>
      <c r="LIH34" s="27"/>
      <c r="LII34" s="27"/>
      <c r="LIJ34" s="27"/>
      <c r="LIK34" s="27"/>
      <c r="LIL34" s="27"/>
      <c r="LIM34" s="27"/>
      <c r="LIN34" s="28"/>
      <c r="LIO34" s="17"/>
      <c r="LIP34" s="27"/>
      <c r="LIQ34" s="27"/>
      <c r="LIR34" s="27"/>
      <c r="LIS34" s="27"/>
      <c r="LIT34" s="27"/>
      <c r="LIU34" s="27"/>
      <c r="LIV34" s="28"/>
      <c r="LIW34" s="17"/>
      <c r="LIX34" s="27"/>
      <c r="LIY34" s="27"/>
      <c r="LIZ34" s="27"/>
      <c r="LJA34" s="27"/>
      <c r="LJB34" s="27"/>
      <c r="LJC34" s="27"/>
      <c r="LJD34" s="28"/>
      <c r="LJE34" s="17"/>
      <c r="LJF34" s="27"/>
      <c r="LJG34" s="27"/>
      <c r="LJH34" s="27"/>
      <c r="LJI34" s="27"/>
      <c r="LJJ34" s="27"/>
      <c r="LJK34" s="27"/>
      <c r="LJL34" s="28"/>
      <c r="LJM34" s="17"/>
      <c r="LJN34" s="27"/>
      <c r="LJO34" s="27"/>
      <c r="LJP34" s="27"/>
      <c r="LJQ34" s="27"/>
      <c r="LJR34" s="27"/>
      <c r="LJS34" s="27"/>
      <c r="LJT34" s="28"/>
      <c r="LJU34" s="17"/>
      <c r="LJV34" s="27"/>
      <c r="LJW34" s="27"/>
      <c r="LJX34" s="27"/>
      <c r="LJY34" s="27"/>
      <c r="LJZ34" s="27"/>
      <c r="LKA34" s="27"/>
      <c r="LKB34" s="28"/>
      <c r="LKC34" s="17"/>
      <c r="LKD34" s="27"/>
      <c r="LKE34" s="27"/>
      <c r="LKF34" s="27"/>
      <c r="LKG34" s="27"/>
      <c r="LKH34" s="27"/>
      <c r="LKI34" s="27"/>
      <c r="LKJ34" s="28"/>
      <c r="LKK34" s="17"/>
      <c r="LKL34" s="27"/>
      <c r="LKM34" s="27"/>
      <c r="LKN34" s="27"/>
      <c r="LKO34" s="27"/>
      <c r="LKP34" s="27"/>
      <c r="LKQ34" s="27"/>
      <c r="LKR34" s="28"/>
      <c r="LKS34" s="17"/>
      <c r="LKT34" s="27"/>
      <c r="LKU34" s="27"/>
      <c r="LKV34" s="27"/>
      <c r="LKW34" s="27"/>
      <c r="LKX34" s="27"/>
      <c r="LKY34" s="27"/>
      <c r="LKZ34" s="28"/>
      <c r="LLA34" s="17"/>
      <c r="LLB34" s="27"/>
      <c r="LLC34" s="27"/>
      <c r="LLD34" s="27"/>
      <c r="LLE34" s="27"/>
      <c r="LLF34" s="27"/>
      <c r="LLG34" s="27"/>
      <c r="LLH34" s="28"/>
      <c r="LLI34" s="17"/>
      <c r="LLJ34" s="27"/>
      <c r="LLK34" s="27"/>
      <c r="LLL34" s="27"/>
      <c r="LLM34" s="27"/>
      <c r="LLN34" s="27"/>
      <c r="LLO34" s="27"/>
      <c r="LLP34" s="28"/>
      <c r="LLQ34" s="17"/>
      <c r="LLR34" s="27"/>
      <c r="LLS34" s="27"/>
      <c r="LLT34" s="27"/>
      <c r="LLU34" s="27"/>
      <c r="LLV34" s="27"/>
      <c r="LLW34" s="27"/>
      <c r="LLX34" s="28"/>
      <c r="LLY34" s="17"/>
      <c r="LLZ34" s="27"/>
      <c r="LMA34" s="27"/>
      <c r="LMB34" s="27"/>
      <c r="LMC34" s="27"/>
      <c r="LMD34" s="27"/>
      <c r="LME34" s="27"/>
      <c r="LMF34" s="28"/>
      <c r="LMG34" s="17"/>
      <c r="LMH34" s="27"/>
      <c r="LMI34" s="27"/>
      <c r="LMJ34" s="27"/>
      <c r="LMK34" s="27"/>
      <c r="LML34" s="27"/>
      <c r="LMM34" s="27"/>
      <c r="LMN34" s="28"/>
      <c r="LMO34" s="17"/>
      <c r="LMP34" s="27"/>
      <c r="LMQ34" s="27"/>
      <c r="LMR34" s="27"/>
      <c r="LMS34" s="27"/>
      <c r="LMT34" s="27"/>
      <c r="LMU34" s="27"/>
      <c r="LMV34" s="28"/>
      <c r="LMW34" s="17"/>
      <c r="LMX34" s="27"/>
      <c r="LMY34" s="27"/>
      <c r="LMZ34" s="27"/>
      <c r="LNA34" s="27"/>
      <c r="LNB34" s="27"/>
      <c r="LNC34" s="27"/>
      <c r="LND34" s="28"/>
      <c r="LNE34" s="17"/>
      <c r="LNF34" s="27"/>
      <c r="LNG34" s="27"/>
      <c r="LNH34" s="27"/>
      <c r="LNI34" s="27"/>
      <c r="LNJ34" s="27"/>
      <c r="LNK34" s="27"/>
      <c r="LNL34" s="28"/>
      <c r="LNM34" s="17"/>
      <c r="LNN34" s="27"/>
      <c r="LNO34" s="27"/>
      <c r="LNP34" s="27"/>
      <c r="LNQ34" s="27"/>
      <c r="LNR34" s="27"/>
      <c r="LNS34" s="27"/>
      <c r="LNT34" s="28"/>
      <c r="LNU34" s="17"/>
      <c r="LNV34" s="27"/>
      <c r="LNW34" s="27"/>
      <c r="LNX34" s="27"/>
      <c r="LNY34" s="27"/>
      <c r="LNZ34" s="27"/>
      <c r="LOA34" s="27"/>
      <c r="LOB34" s="28"/>
      <c r="LOC34" s="17"/>
      <c r="LOD34" s="27"/>
      <c r="LOE34" s="27"/>
      <c r="LOF34" s="27"/>
      <c r="LOG34" s="27"/>
      <c r="LOH34" s="27"/>
      <c r="LOI34" s="27"/>
      <c r="LOJ34" s="28"/>
      <c r="LOK34" s="17"/>
      <c r="LOL34" s="27"/>
      <c r="LOM34" s="27"/>
      <c r="LON34" s="27"/>
      <c r="LOO34" s="27"/>
      <c r="LOP34" s="27"/>
      <c r="LOQ34" s="27"/>
      <c r="LOR34" s="28"/>
      <c r="LOS34" s="17"/>
      <c r="LOT34" s="27"/>
      <c r="LOU34" s="27"/>
      <c r="LOV34" s="27"/>
      <c r="LOW34" s="27"/>
      <c r="LOX34" s="27"/>
      <c r="LOY34" s="27"/>
      <c r="LOZ34" s="28"/>
      <c r="LPA34" s="17"/>
      <c r="LPB34" s="27"/>
      <c r="LPC34" s="27"/>
      <c r="LPD34" s="27"/>
      <c r="LPE34" s="27"/>
      <c r="LPF34" s="27"/>
      <c r="LPG34" s="27"/>
      <c r="LPH34" s="28"/>
      <c r="LPI34" s="17"/>
      <c r="LPJ34" s="27"/>
      <c r="LPK34" s="27"/>
      <c r="LPL34" s="27"/>
      <c r="LPM34" s="27"/>
      <c r="LPN34" s="27"/>
      <c r="LPO34" s="27"/>
      <c r="LPP34" s="28"/>
      <c r="LPQ34" s="17"/>
      <c r="LPR34" s="27"/>
      <c r="LPS34" s="27"/>
      <c r="LPT34" s="27"/>
      <c r="LPU34" s="27"/>
      <c r="LPV34" s="27"/>
      <c r="LPW34" s="27"/>
      <c r="LPX34" s="28"/>
      <c r="LPY34" s="17"/>
      <c r="LPZ34" s="27"/>
      <c r="LQA34" s="27"/>
      <c r="LQB34" s="27"/>
      <c r="LQC34" s="27"/>
      <c r="LQD34" s="27"/>
      <c r="LQE34" s="27"/>
      <c r="LQF34" s="28"/>
      <c r="LQG34" s="17"/>
      <c r="LQH34" s="27"/>
      <c r="LQI34" s="27"/>
      <c r="LQJ34" s="27"/>
      <c r="LQK34" s="27"/>
      <c r="LQL34" s="27"/>
      <c r="LQM34" s="27"/>
      <c r="LQN34" s="28"/>
      <c r="LQO34" s="17"/>
      <c r="LQP34" s="27"/>
      <c r="LQQ34" s="27"/>
      <c r="LQR34" s="27"/>
      <c r="LQS34" s="27"/>
      <c r="LQT34" s="27"/>
      <c r="LQU34" s="27"/>
      <c r="LQV34" s="28"/>
      <c r="LQW34" s="17"/>
      <c r="LQX34" s="27"/>
      <c r="LQY34" s="27"/>
      <c r="LQZ34" s="27"/>
      <c r="LRA34" s="27"/>
      <c r="LRB34" s="27"/>
      <c r="LRC34" s="27"/>
      <c r="LRD34" s="28"/>
      <c r="LRE34" s="17"/>
      <c r="LRF34" s="27"/>
      <c r="LRG34" s="27"/>
      <c r="LRH34" s="27"/>
      <c r="LRI34" s="27"/>
      <c r="LRJ34" s="27"/>
      <c r="LRK34" s="27"/>
      <c r="LRL34" s="28"/>
      <c r="LRM34" s="17"/>
      <c r="LRN34" s="27"/>
      <c r="LRO34" s="27"/>
      <c r="LRP34" s="27"/>
      <c r="LRQ34" s="27"/>
      <c r="LRR34" s="27"/>
      <c r="LRS34" s="27"/>
      <c r="LRT34" s="28"/>
      <c r="LRU34" s="17"/>
      <c r="LRV34" s="27"/>
      <c r="LRW34" s="27"/>
      <c r="LRX34" s="27"/>
      <c r="LRY34" s="27"/>
      <c r="LRZ34" s="27"/>
      <c r="LSA34" s="27"/>
      <c r="LSB34" s="28"/>
      <c r="LSC34" s="17"/>
      <c r="LSD34" s="27"/>
      <c r="LSE34" s="27"/>
      <c r="LSF34" s="27"/>
      <c r="LSG34" s="27"/>
      <c r="LSH34" s="27"/>
      <c r="LSI34" s="27"/>
      <c r="LSJ34" s="28"/>
      <c r="LSK34" s="17"/>
      <c r="LSL34" s="27"/>
      <c r="LSM34" s="27"/>
      <c r="LSN34" s="27"/>
      <c r="LSO34" s="27"/>
      <c r="LSP34" s="27"/>
      <c r="LSQ34" s="27"/>
      <c r="LSR34" s="28"/>
      <c r="LSS34" s="17"/>
      <c r="LST34" s="27"/>
      <c r="LSU34" s="27"/>
      <c r="LSV34" s="27"/>
      <c r="LSW34" s="27"/>
      <c r="LSX34" s="27"/>
      <c r="LSY34" s="27"/>
      <c r="LSZ34" s="28"/>
      <c r="LTA34" s="17"/>
      <c r="LTB34" s="27"/>
      <c r="LTC34" s="27"/>
      <c r="LTD34" s="27"/>
      <c r="LTE34" s="27"/>
      <c r="LTF34" s="27"/>
      <c r="LTG34" s="27"/>
      <c r="LTH34" s="28"/>
      <c r="LTI34" s="17"/>
      <c r="LTJ34" s="27"/>
      <c r="LTK34" s="27"/>
      <c r="LTL34" s="27"/>
      <c r="LTM34" s="27"/>
      <c r="LTN34" s="27"/>
      <c r="LTO34" s="27"/>
      <c r="LTP34" s="28"/>
      <c r="LTQ34" s="17"/>
      <c r="LTR34" s="27"/>
      <c r="LTS34" s="27"/>
      <c r="LTT34" s="27"/>
      <c r="LTU34" s="27"/>
      <c r="LTV34" s="27"/>
      <c r="LTW34" s="27"/>
      <c r="LTX34" s="28"/>
      <c r="LTY34" s="17"/>
      <c r="LTZ34" s="27"/>
      <c r="LUA34" s="27"/>
      <c r="LUB34" s="27"/>
      <c r="LUC34" s="27"/>
      <c r="LUD34" s="27"/>
      <c r="LUE34" s="27"/>
      <c r="LUF34" s="28"/>
      <c r="LUG34" s="17"/>
      <c r="LUH34" s="27"/>
      <c r="LUI34" s="27"/>
      <c r="LUJ34" s="27"/>
      <c r="LUK34" s="27"/>
      <c r="LUL34" s="27"/>
      <c r="LUM34" s="27"/>
      <c r="LUN34" s="28"/>
      <c r="LUO34" s="17"/>
      <c r="LUP34" s="27"/>
      <c r="LUQ34" s="27"/>
      <c r="LUR34" s="27"/>
      <c r="LUS34" s="27"/>
      <c r="LUT34" s="27"/>
      <c r="LUU34" s="27"/>
      <c r="LUV34" s="28"/>
      <c r="LUW34" s="17"/>
      <c r="LUX34" s="27"/>
      <c r="LUY34" s="27"/>
      <c r="LUZ34" s="27"/>
      <c r="LVA34" s="27"/>
      <c r="LVB34" s="27"/>
      <c r="LVC34" s="27"/>
      <c r="LVD34" s="28"/>
      <c r="LVE34" s="17"/>
      <c r="LVF34" s="27"/>
      <c r="LVG34" s="27"/>
      <c r="LVH34" s="27"/>
      <c r="LVI34" s="27"/>
      <c r="LVJ34" s="27"/>
      <c r="LVK34" s="27"/>
      <c r="LVL34" s="28"/>
      <c r="LVM34" s="17"/>
      <c r="LVN34" s="27"/>
      <c r="LVO34" s="27"/>
      <c r="LVP34" s="27"/>
      <c r="LVQ34" s="27"/>
      <c r="LVR34" s="27"/>
      <c r="LVS34" s="27"/>
      <c r="LVT34" s="28"/>
      <c r="LVU34" s="17"/>
      <c r="LVV34" s="27"/>
      <c r="LVW34" s="27"/>
      <c r="LVX34" s="27"/>
      <c r="LVY34" s="27"/>
      <c r="LVZ34" s="27"/>
      <c r="LWA34" s="27"/>
      <c r="LWB34" s="28"/>
      <c r="LWC34" s="17"/>
      <c r="LWD34" s="27"/>
      <c r="LWE34" s="27"/>
      <c r="LWF34" s="27"/>
      <c r="LWG34" s="27"/>
      <c r="LWH34" s="27"/>
      <c r="LWI34" s="27"/>
      <c r="LWJ34" s="28"/>
      <c r="LWK34" s="17"/>
      <c r="LWL34" s="27"/>
      <c r="LWM34" s="27"/>
      <c r="LWN34" s="27"/>
      <c r="LWO34" s="27"/>
      <c r="LWP34" s="27"/>
      <c r="LWQ34" s="27"/>
      <c r="LWR34" s="28"/>
      <c r="LWS34" s="17"/>
      <c r="LWT34" s="27"/>
      <c r="LWU34" s="27"/>
      <c r="LWV34" s="27"/>
      <c r="LWW34" s="27"/>
      <c r="LWX34" s="27"/>
      <c r="LWY34" s="27"/>
      <c r="LWZ34" s="28"/>
      <c r="LXA34" s="17"/>
      <c r="LXB34" s="27"/>
      <c r="LXC34" s="27"/>
      <c r="LXD34" s="27"/>
      <c r="LXE34" s="27"/>
      <c r="LXF34" s="27"/>
      <c r="LXG34" s="27"/>
      <c r="LXH34" s="28"/>
      <c r="LXI34" s="17"/>
      <c r="LXJ34" s="27"/>
      <c r="LXK34" s="27"/>
      <c r="LXL34" s="27"/>
      <c r="LXM34" s="27"/>
      <c r="LXN34" s="27"/>
      <c r="LXO34" s="27"/>
      <c r="LXP34" s="28"/>
      <c r="LXQ34" s="17"/>
      <c r="LXR34" s="27"/>
      <c r="LXS34" s="27"/>
      <c r="LXT34" s="27"/>
      <c r="LXU34" s="27"/>
      <c r="LXV34" s="27"/>
      <c r="LXW34" s="27"/>
      <c r="LXX34" s="28"/>
      <c r="LXY34" s="17"/>
      <c r="LXZ34" s="27"/>
      <c r="LYA34" s="27"/>
      <c r="LYB34" s="27"/>
      <c r="LYC34" s="27"/>
      <c r="LYD34" s="27"/>
      <c r="LYE34" s="27"/>
      <c r="LYF34" s="28"/>
      <c r="LYG34" s="17"/>
      <c r="LYH34" s="27"/>
      <c r="LYI34" s="27"/>
      <c r="LYJ34" s="27"/>
      <c r="LYK34" s="27"/>
      <c r="LYL34" s="27"/>
      <c r="LYM34" s="27"/>
      <c r="LYN34" s="28"/>
      <c r="LYO34" s="17"/>
      <c r="LYP34" s="27"/>
      <c r="LYQ34" s="27"/>
      <c r="LYR34" s="27"/>
      <c r="LYS34" s="27"/>
      <c r="LYT34" s="27"/>
      <c r="LYU34" s="27"/>
      <c r="LYV34" s="28"/>
      <c r="LYW34" s="17"/>
      <c r="LYX34" s="27"/>
      <c r="LYY34" s="27"/>
      <c r="LYZ34" s="27"/>
      <c r="LZA34" s="27"/>
      <c r="LZB34" s="27"/>
      <c r="LZC34" s="27"/>
      <c r="LZD34" s="28"/>
      <c r="LZE34" s="17"/>
      <c r="LZF34" s="27"/>
      <c r="LZG34" s="27"/>
      <c r="LZH34" s="27"/>
      <c r="LZI34" s="27"/>
      <c r="LZJ34" s="27"/>
      <c r="LZK34" s="27"/>
      <c r="LZL34" s="28"/>
      <c r="LZM34" s="17"/>
      <c r="LZN34" s="27"/>
      <c r="LZO34" s="27"/>
      <c r="LZP34" s="27"/>
      <c r="LZQ34" s="27"/>
      <c r="LZR34" s="27"/>
      <c r="LZS34" s="27"/>
      <c r="LZT34" s="28"/>
      <c r="LZU34" s="17"/>
      <c r="LZV34" s="27"/>
      <c r="LZW34" s="27"/>
      <c r="LZX34" s="27"/>
      <c r="LZY34" s="27"/>
      <c r="LZZ34" s="27"/>
      <c r="MAA34" s="27"/>
      <c r="MAB34" s="28"/>
      <c r="MAC34" s="17"/>
      <c r="MAD34" s="27"/>
      <c r="MAE34" s="27"/>
      <c r="MAF34" s="27"/>
      <c r="MAG34" s="27"/>
      <c r="MAH34" s="27"/>
      <c r="MAI34" s="27"/>
      <c r="MAJ34" s="28"/>
      <c r="MAK34" s="17"/>
      <c r="MAL34" s="27"/>
      <c r="MAM34" s="27"/>
      <c r="MAN34" s="27"/>
      <c r="MAO34" s="27"/>
      <c r="MAP34" s="27"/>
      <c r="MAQ34" s="27"/>
      <c r="MAR34" s="28"/>
      <c r="MAS34" s="17"/>
      <c r="MAT34" s="27"/>
      <c r="MAU34" s="27"/>
      <c r="MAV34" s="27"/>
      <c r="MAW34" s="27"/>
      <c r="MAX34" s="27"/>
      <c r="MAY34" s="27"/>
      <c r="MAZ34" s="28"/>
      <c r="MBA34" s="17"/>
      <c r="MBB34" s="27"/>
      <c r="MBC34" s="27"/>
      <c r="MBD34" s="27"/>
      <c r="MBE34" s="27"/>
      <c r="MBF34" s="27"/>
      <c r="MBG34" s="27"/>
      <c r="MBH34" s="28"/>
      <c r="MBI34" s="17"/>
      <c r="MBJ34" s="27"/>
      <c r="MBK34" s="27"/>
      <c r="MBL34" s="27"/>
      <c r="MBM34" s="27"/>
      <c r="MBN34" s="27"/>
      <c r="MBO34" s="27"/>
      <c r="MBP34" s="28"/>
      <c r="MBQ34" s="17"/>
      <c r="MBR34" s="27"/>
      <c r="MBS34" s="27"/>
      <c r="MBT34" s="27"/>
      <c r="MBU34" s="27"/>
      <c r="MBV34" s="27"/>
      <c r="MBW34" s="27"/>
      <c r="MBX34" s="28"/>
      <c r="MBY34" s="17"/>
      <c r="MBZ34" s="27"/>
      <c r="MCA34" s="27"/>
      <c r="MCB34" s="27"/>
      <c r="MCC34" s="27"/>
      <c r="MCD34" s="27"/>
      <c r="MCE34" s="27"/>
      <c r="MCF34" s="28"/>
      <c r="MCG34" s="17"/>
      <c r="MCH34" s="27"/>
      <c r="MCI34" s="27"/>
      <c r="MCJ34" s="27"/>
      <c r="MCK34" s="27"/>
      <c r="MCL34" s="27"/>
      <c r="MCM34" s="27"/>
      <c r="MCN34" s="28"/>
      <c r="MCO34" s="17"/>
      <c r="MCP34" s="27"/>
      <c r="MCQ34" s="27"/>
      <c r="MCR34" s="27"/>
      <c r="MCS34" s="27"/>
      <c r="MCT34" s="27"/>
      <c r="MCU34" s="27"/>
      <c r="MCV34" s="28"/>
      <c r="MCW34" s="17"/>
      <c r="MCX34" s="27"/>
      <c r="MCY34" s="27"/>
      <c r="MCZ34" s="27"/>
      <c r="MDA34" s="27"/>
      <c r="MDB34" s="27"/>
      <c r="MDC34" s="27"/>
      <c r="MDD34" s="28"/>
      <c r="MDE34" s="17"/>
      <c r="MDF34" s="27"/>
      <c r="MDG34" s="27"/>
      <c r="MDH34" s="27"/>
      <c r="MDI34" s="27"/>
      <c r="MDJ34" s="27"/>
      <c r="MDK34" s="27"/>
      <c r="MDL34" s="28"/>
      <c r="MDM34" s="17"/>
      <c r="MDN34" s="27"/>
      <c r="MDO34" s="27"/>
      <c r="MDP34" s="27"/>
      <c r="MDQ34" s="27"/>
      <c r="MDR34" s="27"/>
      <c r="MDS34" s="27"/>
      <c r="MDT34" s="28"/>
      <c r="MDU34" s="17"/>
      <c r="MDV34" s="27"/>
      <c r="MDW34" s="27"/>
      <c r="MDX34" s="27"/>
      <c r="MDY34" s="27"/>
      <c r="MDZ34" s="27"/>
      <c r="MEA34" s="27"/>
      <c r="MEB34" s="28"/>
      <c r="MEC34" s="17"/>
      <c r="MED34" s="27"/>
      <c r="MEE34" s="27"/>
      <c r="MEF34" s="27"/>
      <c r="MEG34" s="27"/>
      <c r="MEH34" s="27"/>
      <c r="MEI34" s="27"/>
      <c r="MEJ34" s="28"/>
      <c r="MEK34" s="17"/>
      <c r="MEL34" s="27"/>
      <c r="MEM34" s="27"/>
      <c r="MEN34" s="27"/>
      <c r="MEO34" s="27"/>
      <c r="MEP34" s="27"/>
      <c r="MEQ34" s="27"/>
      <c r="MER34" s="28"/>
      <c r="MES34" s="17"/>
      <c r="MET34" s="27"/>
      <c r="MEU34" s="27"/>
      <c r="MEV34" s="27"/>
      <c r="MEW34" s="27"/>
      <c r="MEX34" s="27"/>
      <c r="MEY34" s="27"/>
      <c r="MEZ34" s="28"/>
      <c r="MFA34" s="17"/>
      <c r="MFB34" s="27"/>
      <c r="MFC34" s="27"/>
      <c r="MFD34" s="27"/>
      <c r="MFE34" s="27"/>
      <c r="MFF34" s="27"/>
      <c r="MFG34" s="27"/>
      <c r="MFH34" s="28"/>
      <c r="MFI34" s="17"/>
      <c r="MFJ34" s="27"/>
      <c r="MFK34" s="27"/>
      <c r="MFL34" s="27"/>
      <c r="MFM34" s="27"/>
      <c r="MFN34" s="27"/>
      <c r="MFO34" s="27"/>
      <c r="MFP34" s="28"/>
      <c r="MFQ34" s="17"/>
      <c r="MFR34" s="27"/>
      <c r="MFS34" s="27"/>
      <c r="MFT34" s="27"/>
      <c r="MFU34" s="27"/>
      <c r="MFV34" s="27"/>
      <c r="MFW34" s="27"/>
      <c r="MFX34" s="28"/>
      <c r="MFY34" s="17"/>
      <c r="MFZ34" s="27"/>
      <c r="MGA34" s="27"/>
      <c r="MGB34" s="27"/>
      <c r="MGC34" s="27"/>
      <c r="MGD34" s="27"/>
      <c r="MGE34" s="27"/>
      <c r="MGF34" s="28"/>
      <c r="MGG34" s="17"/>
      <c r="MGH34" s="27"/>
      <c r="MGI34" s="27"/>
      <c r="MGJ34" s="27"/>
      <c r="MGK34" s="27"/>
      <c r="MGL34" s="27"/>
      <c r="MGM34" s="27"/>
      <c r="MGN34" s="28"/>
      <c r="MGO34" s="17"/>
      <c r="MGP34" s="27"/>
      <c r="MGQ34" s="27"/>
      <c r="MGR34" s="27"/>
      <c r="MGS34" s="27"/>
      <c r="MGT34" s="27"/>
      <c r="MGU34" s="27"/>
      <c r="MGV34" s="28"/>
      <c r="MGW34" s="17"/>
      <c r="MGX34" s="27"/>
      <c r="MGY34" s="27"/>
      <c r="MGZ34" s="27"/>
      <c r="MHA34" s="27"/>
      <c r="MHB34" s="27"/>
      <c r="MHC34" s="27"/>
      <c r="MHD34" s="28"/>
      <c r="MHE34" s="17"/>
      <c r="MHF34" s="27"/>
      <c r="MHG34" s="27"/>
      <c r="MHH34" s="27"/>
      <c r="MHI34" s="27"/>
      <c r="MHJ34" s="27"/>
      <c r="MHK34" s="27"/>
      <c r="MHL34" s="28"/>
      <c r="MHM34" s="17"/>
      <c r="MHN34" s="27"/>
      <c r="MHO34" s="27"/>
      <c r="MHP34" s="27"/>
      <c r="MHQ34" s="27"/>
      <c r="MHR34" s="27"/>
      <c r="MHS34" s="27"/>
      <c r="MHT34" s="28"/>
      <c r="MHU34" s="17"/>
      <c r="MHV34" s="27"/>
      <c r="MHW34" s="27"/>
      <c r="MHX34" s="27"/>
      <c r="MHY34" s="27"/>
      <c r="MHZ34" s="27"/>
      <c r="MIA34" s="27"/>
      <c r="MIB34" s="28"/>
      <c r="MIC34" s="17"/>
      <c r="MID34" s="27"/>
      <c r="MIE34" s="27"/>
      <c r="MIF34" s="27"/>
      <c r="MIG34" s="27"/>
      <c r="MIH34" s="27"/>
      <c r="MII34" s="27"/>
      <c r="MIJ34" s="28"/>
      <c r="MIK34" s="17"/>
      <c r="MIL34" s="27"/>
      <c r="MIM34" s="27"/>
      <c r="MIN34" s="27"/>
      <c r="MIO34" s="27"/>
      <c r="MIP34" s="27"/>
      <c r="MIQ34" s="27"/>
      <c r="MIR34" s="28"/>
      <c r="MIS34" s="17"/>
      <c r="MIT34" s="27"/>
      <c r="MIU34" s="27"/>
      <c r="MIV34" s="27"/>
      <c r="MIW34" s="27"/>
      <c r="MIX34" s="27"/>
      <c r="MIY34" s="27"/>
      <c r="MIZ34" s="28"/>
      <c r="MJA34" s="17"/>
      <c r="MJB34" s="27"/>
      <c r="MJC34" s="27"/>
      <c r="MJD34" s="27"/>
      <c r="MJE34" s="27"/>
      <c r="MJF34" s="27"/>
      <c r="MJG34" s="27"/>
      <c r="MJH34" s="28"/>
      <c r="MJI34" s="17"/>
      <c r="MJJ34" s="27"/>
      <c r="MJK34" s="27"/>
      <c r="MJL34" s="27"/>
      <c r="MJM34" s="27"/>
      <c r="MJN34" s="27"/>
      <c r="MJO34" s="27"/>
      <c r="MJP34" s="28"/>
      <c r="MJQ34" s="17"/>
      <c r="MJR34" s="27"/>
      <c r="MJS34" s="27"/>
      <c r="MJT34" s="27"/>
      <c r="MJU34" s="27"/>
      <c r="MJV34" s="27"/>
      <c r="MJW34" s="27"/>
      <c r="MJX34" s="28"/>
      <c r="MJY34" s="17"/>
      <c r="MJZ34" s="27"/>
      <c r="MKA34" s="27"/>
      <c r="MKB34" s="27"/>
      <c r="MKC34" s="27"/>
      <c r="MKD34" s="27"/>
      <c r="MKE34" s="27"/>
      <c r="MKF34" s="28"/>
      <c r="MKG34" s="17"/>
      <c r="MKH34" s="27"/>
      <c r="MKI34" s="27"/>
      <c r="MKJ34" s="27"/>
      <c r="MKK34" s="27"/>
      <c r="MKL34" s="27"/>
      <c r="MKM34" s="27"/>
      <c r="MKN34" s="28"/>
      <c r="MKO34" s="17"/>
      <c r="MKP34" s="27"/>
      <c r="MKQ34" s="27"/>
      <c r="MKR34" s="27"/>
      <c r="MKS34" s="27"/>
      <c r="MKT34" s="27"/>
      <c r="MKU34" s="27"/>
      <c r="MKV34" s="28"/>
      <c r="MKW34" s="17"/>
      <c r="MKX34" s="27"/>
      <c r="MKY34" s="27"/>
      <c r="MKZ34" s="27"/>
      <c r="MLA34" s="27"/>
      <c r="MLB34" s="27"/>
      <c r="MLC34" s="27"/>
      <c r="MLD34" s="28"/>
      <c r="MLE34" s="17"/>
      <c r="MLF34" s="27"/>
      <c r="MLG34" s="27"/>
      <c r="MLH34" s="27"/>
      <c r="MLI34" s="27"/>
      <c r="MLJ34" s="27"/>
      <c r="MLK34" s="27"/>
      <c r="MLL34" s="28"/>
      <c r="MLM34" s="17"/>
      <c r="MLN34" s="27"/>
      <c r="MLO34" s="27"/>
      <c r="MLP34" s="27"/>
      <c r="MLQ34" s="27"/>
      <c r="MLR34" s="27"/>
      <c r="MLS34" s="27"/>
      <c r="MLT34" s="28"/>
      <c r="MLU34" s="17"/>
      <c r="MLV34" s="27"/>
      <c r="MLW34" s="27"/>
      <c r="MLX34" s="27"/>
      <c r="MLY34" s="27"/>
      <c r="MLZ34" s="27"/>
      <c r="MMA34" s="27"/>
      <c r="MMB34" s="28"/>
      <c r="MMC34" s="17"/>
      <c r="MMD34" s="27"/>
      <c r="MME34" s="27"/>
      <c r="MMF34" s="27"/>
      <c r="MMG34" s="27"/>
      <c r="MMH34" s="27"/>
      <c r="MMI34" s="27"/>
      <c r="MMJ34" s="28"/>
      <c r="MMK34" s="17"/>
      <c r="MML34" s="27"/>
      <c r="MMM34" s="27"/>
      <c r="MMN34" s="27"/>
      <c r="MMO34" s="27"/>
      <c r="MMP34" s="27"/>
      <c r="MMQ34" s="27"/>
      <c r="MMR34" s="28"/>
      <c r="MMS34" s="17"/>
      <c r="MMT34" s="27"/>
      <c r="MMU34" s="27"/>
      <c r="MMV34" s="27"/>
      <c r="MMW34" s="27"/>
      <c r="MMX34" s="27"/>
      <c r="MMY34" s="27"/>
      <c r="MMZ34" s="28"/>
      <c r="MNA34" s="17"/>
      <c r="MNB34" s="27"/>
      <c r="MNC34" s="27"/>
      <c r="MND34" s="27"/>
      <c r="MNE34" s="27"/>
      <c r="MNF34" s="27"/>
      <c r="MNG34" s="27"/>
      <c r="MNH34" s="28"/>
      <c r="MNI34" s="17"/>
      <c r="MNJ34" s="27"/>
      <c r="MNK34" s="27"/>
      <c r="MNL34" s="27"/>
      <c r="MNM34" s="27"/>
      <c r="MNN34" s="27"/>
      <c r="MNO34" s="27"/>
      <c r="MNP34" s="28"/>
      <c r="MNQ34" s="17"/>
      <c r="MNR34" s="27"/>
      <c r="MNS34" s="27"/>
      <c r="MNT34" s="27"/>
      <c r="MNU34" s="27"/>
      <c r="MNV34" s="27"/>
      <c r="MNW34" s="27"/>
      <c r="MNX34" s="28"/>
      <c r="MNY34" s="17"/>
      <c r="MNZ34" s="27"/>
      <c r="MOA34" s="27"/>
      <c r="MOB34" s="27"/>
      <c r="MOC34" s="27"/>
      <c r="MOD34" s="27"/>
      <c r="MOE34" s="27"/>
      <c r="MOF34" s="28"/>
      <c r="MOG34" s="17"/>
      <c r="MOH34" s="27"/>
      <c r="MOI34" s="27"/>
      <c r="MOJ34" s="27"/>
      <c r="MOK34" s="27"/>
      <c r="MOL34" s="27"/>
      <c r="MOM34" s="27"/>
      <c r="MON34" s="28"/>
      <c r="MOO34" s="17"/>
      <c r="MOP34" s="27"/>
      <c r="MOQ34" s="27"/>
      <c r="MOR34" s="27"/>
      <c r="MOS34" s="27"/>
      <c r="MOT34" s="27"/>
      <c r="MOU34" s="27"/>
      <c r="MOV34" s="28"/>
      <c r="MOW34" s="17"/>
      <c r="MOX34" s="27"/>
      <c r="MOY34" s="27"/>
      <c r="MOZ34" s="27"/>
      <c r="MPA34" s="27"/>
      <c r="MPB34" s="27"/>
      <c r="MPC34" s="27"/>
      <c r="MPD34" s="28"/>
      <c r="MPE34" s="17"/>
      <c r="MPF34" s="27"/>
      <c r="MPG34" s="27"/>
      <c r="MPH34" s="27"/>
      <c r="MPI34" s="27"/>
      <c r="MPJ34" s="27"/>
      <c r="MPK34" s="27"/>
      <c r="MPL34" s="28"/>
      <c r="MPM34" s="17"/>
      <c r="MPN34" s="27"/>
      <c r="MPO34" s="27"/>
      <c r="MPP34" s="27"/>
      <c r="MPQ34" s="27"/>
      <c r="MPR34" s="27"/>
      <c r="MPS34" s="27"/>
      <c r="MPT34" s="28"/>
      <c r="MPU34" s="17"/>
      <c r="MPV34" s="27"/>
      <c r="MPW34" s="27"/>
      <c r="MPX34" s="27"/>
      <c r="MPY34" s="27"/>
      <c r="MPZ34" s="27"/>
      <c r="MQA34" s="27"/>
      <c r="MQB34" s="28"/>
      <c r="MQC34" s="17"/>
      <c r="MQD34" s="27"/>
      <c r="MQE34" s="27"/>
      <c r="MQF34" s="27"/>
      <c r="MQG34" s="27"/>
      <c r="MQH34" s="27"/>
      <c r="MQI34" s="27"/>
      <c r="MQJ34" s="28"/>
      <c r="MQK34" s="17"/>
      <c r="MQL34" s="27"/>
      <c r="MQM34" s="27"/>
      <c r="MQN34" s="27"/>
      <c r="MQO34" s="27"/>
      <c r="MQP34" s="27"/>
      <c r="MQQ34" s="27"/>
      <c r="MQR34" s="28"/>
      <c r="MQS34" s="17"/>
      <c r="MQT34" s="27"/>
      <c r="MQU34" s="27"/>
      <c r="MQV34" s="27"/>
      <c r="MQW34" s="27"/>
      <c r="MQX34" s="27"/>
      <c r="MQY34" s="27"/>
      <c r="MQZ34" s="28"/>
      <c r="MRA34" s="17"/>
      <c r="MRB34" s="27"/>
      <c r="MRC34" s="27"/>
      <c r="MRD34" s="27"/>
      <c r="MRE34" s="27"/>
      <c r="MRF34" s="27"/>
      <c r="MRG34" s="27"/>
      <c r="MRH34" s="28"/>
      <c r="MRI34" s="17"/>
      <c r="MRJ34" s="27"/>
      <c r="MRK34" s="27"/>
      <c r="MRL34" s="27"/>
      <c r="MRM34" s="27"/>
      <c r="MRN34" s="27"/>
      <c r="MRO34" s="27"/>
      <c r="MRP34" s="28"/>
      <c r="MRQ34" s="17"/>
      <c r="MRR34" s="27"/>
      <c r="MRS34" s="27"/>
      <c r="MRT34" s="27"/>
      <c r="MRU34" s="27"/>
      <c r="MRV34" s="27"/>
      <c r="MRW34" s="27"/>
      <c r="MRX34" s="28"/>
      <c r="MRY34" s="17"/>
      <c r="MRZ34" s="27"/>
      <c r="MSA34" s="27"/>
      <c r="MSB34" s="27"/>
      <c r="MSC34" s="27"/>
      <c r="MSD34" s="27"/>
      <c r="MSE34" s="27"/>
      <c r="MSF34" s="28"/>
      <c r="MSG34" s="17"/>
      <c r="MSH34" s="27"/>
      <c r="MSI34" s="27"/>
      <c r="MSJ34" s="27"/>
      <c r="MSK34" s="27"/>
      <c r="MSL34" s="27"/>
      <c r="MSM34" s="27"/>
      <c r="MSN34" s="28"/>
      <c r="MSO34" s="17"/>
      <c r="MSP34" s="27"/>
      <c r="MSQ34" s="27"/>
      <c r="MSR34" s="27"/>
      <c r="MSS34" s="27"/>
      <c r="MST34" s="27"/>
      <c r="MSU34" s="27"/>
      <c r="MSV34" s="28"/>
      <c r="MSW34" s="17"/>
      <c r="MSX34" s="27"/>
      <c r="MSY34" s="27"/>
      <c r="MSZ34" s="27"/>
      <c r="MTA34" s="27"/>
      <c r="MTB34" s="27"/>
      <c r="MTC34" s="27"/>
      <c r="MTD34" s="28"/>
      <c r="MTE34" s="17"/>
      <c r="MTF34" s="27"/>
      <c r="MTG34" s="27"/>
      <c r="MTH34" s="27"/>
      <c r="MTI34" s="27"/>
      <c r="MTJ34" s="27"/>
      <c r="MTK34" s="27"/>
      <c r="MTL34" s="28"/>
      <c r="MTM34" s="17"/>
      <c r="MTN34" s="27"/>
      <c r="MTO34" s="27"/>
      <c r="MTP34" s="27"/>
      <c r="MTQ34" s="27"/>
      <c r="MTR34" s="27"/>
      <c r="MTS34" s="27"/>
      <c r="MTT34" s="28"/>
      <c r="MTU34" s="17"/>
      <c r="MTV34" s="27"/>
      <c r="MTW34" s="27"/>
      <c r="MTX34" s="27"/>
      <c r="MTY34" s="27"/>
      <c r="MTZ34" s="27"/>
      <c r="MUA34" s="27"/>
      <c r="MUB34" s="28"/>
      <c r="MUC34" s="17"/>
      <c r="MUD34" s="27"/>
      <c r="MUE34" s="27"/>
      <c r="MUF34" s="27"/>
      <c r="MUG34" s="27"/>
      <c r="MUH34" s="27"/>
      <c r="MUI34" s="27"/>
      <c r="MUJ34" s="28"/>
      <c r="MUK34" s="17"/>
      <c r="MUL34" s="27"/>
      <c r="MUM34" s="27"/>
      <c r="MUN34" s="27"/>
      <c r="MUO34" s="27"/>
      <c r="MUP34" s="27"/>
      <c r="MUQ34" s="27"/>
      <c r="MUR34" s="28"/>
      <c r="MUS34" s="17"/>
      <c r="MUT34" s="27"/>
      <c r="MUU34" s="27"/>
      <c r="MUV34" s="27"/>
      <c r="MUW34" s="27"/>
      <c r="MUX34" s="27"/>
      <c r="MUY34" s="27"/>
      <c r="MUZ34" s="28"/>
      <c r="MVA34" s="17"/>
      <c r="MVB34" s="27"/>
      <c r="MVC34" s="27"/>
      <c r="MVD34" s="27"/>
      <c r="MVE34" s="27"/>
      <c r="MVF34" s="27"/>
      <c r="MVG34" s="27"/>
      <c r="MVH34" s="28"/>
      <c r="MVI34" s="17"/>
      <c r="MVJ34" s="27"/>
      <c r="MVK34" s="27"/>
      <c r="MVL34" s="27"/>
      <c r="MVM34" s="27"/>
      <c r="MVN34" s="27"/>
      <c r="MVO34" s="27"/>
      <c r="MVP34" s="28"/>
      <c r="MVQ34" s="17"/>
      <c r="MVR34" s="27"/>
      <c r="MVS34" s="27"/>
      <c r="MVT34" s="27"/>
      <c r="MVU34" s="27"/>
      <c r="MVV34" s="27"/>
      <c r="MVW34" s="27"/>
      <c r="MVX34" s="28"/>
      <c r="MVY34" s="17"/>
      <c r="MVZ34" s="27"/>
      <c r="MWA34" s="27"/>
      <c r="MWB34" s="27"/>
      <c r="MWC34" s="27"/>
      <c r="MWD34" s="27"/>
      <c r="MWE34" s="27"/>
      <c r="MWF34" s="28"/>
      <c r="MWG34" s="17"/>
      <c r="MWH34" s="27"/>
      <c r="MWI34" s="27"/>
      <c r="MWJ34" s="27"/>
      <c r="MWK34" s="27"/>
      <c r="MWL34" s="27"/>
      <c r="MWM34" s="27"/>
      <c r="MWN34" s="28"/>
      <c r="MWO34" s="17"/>
      <c r="MWP34" s="27"/>
      <c r="MWQ34" s="27"/>
      <c r="MWR34" s="27"/>
      <c r="MWS34" s="27"/>
      <c r="MWT34" s="27"/>
      <c r="MWU34" s="27"/>
      <c r="MWV34" s="28"/>
      <c r="MWW34" s="17"/>
      <c r="MWX34" s="27"/>
      <c r="MWY34" s="27"/>
      <c r="MWZ34" s="27"/>
      <c r="MXA34" s="27"/>
      <c r="MXB34" s="27"/>
      <c r="MXC34" s="27"/>
      <c r="MXD34" s="28"/>
      <c r="MXE34" s="17"/>
      <c r="MXF34" s="27"/>
      <c r="MXG34" s="27"/>
      <c r="MXH34" s="27"/>
      <c r="MXI34" s="27"/>
      <c r="MXJ34" s="27"/>
      <c r="MXK34" s="27"/>
      <c r="MXL34" s="28"/>
      <c r="MXM34" s="17"/>
      <c r="MXN34" s="27"/>
      <c r="MXO34" s="27"/>
      <c r="MXP34" s="27"/>
      <c r="MXQ34" s="27"/>
      <c r="MXR34" s="27"/>
      <c r="MXS34" s="27"/>
      <c r="MXT34" s="28"/>
      <c r="MXU34" s="17"/>
      <c r="MXV34" s="27"/>
      <c r="MXW34" s="27"/>
      <c r="MXX34" s="27"/>
      <c r="MXY34" s="27"/>
      <c r="MXZ34" s="27"/>
      <c r="MYA34" s="27"/>
      <c r="MYB34" s="28"/>
      <c r="MYC34" s="17"/>
      <c r="MYD34" s="27"/>
      <c r="MYE34" s="27"/>
      <c r="MYF34" s="27"/>
      <c r="MYG34" s="27"/>
      <c r="MYH34" s="27"/>
      <c r="MYI34" s="27"/>
      <c r="MYJ34" s="28"/>
      <c r="MYK34" s="17"/>
      <c r="MYL34" s="27"/>
      <c r="MYM34" s="27"/>
      <c r="MYN34" s="27"/>
      <c r="MYO34" s="27"/>
      <c r="MYP34" s="27"/>
      <c r="MYQ34" s="27"/>
      <c r="MYR34" s="28"/>
      <c r="MYS34" s="17"/>
      <c r="MYT34" s="27"/>
      <c r="MYU34" s="27"/>
      <c r="MYV34" s="27"/>
      <c r="MYW34" s="27"/>
      <c r="MYX34" s="27"/>
      <c r="MYY34" s="27"/>
      <c r="MYZ34" s="28"/>
      <c r="MZA34" s="17"/>
      <c r="MZB34" s="27"/>
      <c r="MZC34" s="27"/>
      <c r="MZD34" s="27"/>
      <c r="MZE34" s="27"/>
      <c r="MZF34" s="27"/>
      <c r="MZG34" s="27"/>
      <c r="MZH34" s="28"/>
      <c r="MZI34" s="17"/>
      <c r="MZJ34" s="27"/>
      <c r="MZK34" s="27"/>
      <c r="MZL34" s="27"/>
      <c r="MZM34" s="27"/>
      <c r="MZN34" s="27"/>
      <c r="MZO34" s="27"/>
      <c r="MZP34" s="28"/>
      <c r="MZQ34" s="17"/>
      <c r="MZR34" s="27"/>
      <c r="MZS34" s="27"/>
      <c r="MZT34" s="27"/>
      <c r="MZU34" s="27"/>
      <c r="MZV34" s="27"/>
      <c r="MZW34" s="27"/>
      <c r="MZX34" s="28"/>
      <c r="MZY34" s="17"/>
      <c r="MZZ34" s="27"/>
      <c r="NAA34" s="27"/>
      <c r="NAB34" s="27"/>
      <c r="NAC34" s="27"/>
      <c r="NAD34" s="27"/>
      <c r="NAE34" s="27"/>
      <c r="NAF34" s="28"/>
      <c r="NAG34" s="17"/>
      <c r="NAH34" s="27"/>
      <c r="NAI34" s="27"/>
      <c r="NAJ34" s="27"/>
      <c r="NAK34" s="27"/>
      <c r="NAL34" s="27"/>
      <c r="NAM34" s="27"/>
      <c r="NAN34" s="28"/>
      <c r="NAO34" s="17"/>
      <c r="NAP34" s="27"/>
      <c r="NAQ34" s="27"/>
      <c r="NAR34" s="27"/>
      <c r="NAS34" s="27"/>
      <c r="NAT34" s="27"/>
      <c r="NAU34" s="27"/>
      <c r="NAV34" s="28"/>
      <c r="NAW34" s="17"/>
      <c r="NAX34" s="27"/>
      <c r="NAY34" s="27"/>
      <c r="NAZ34" s="27"/>
      <c r="NBA34" s="27"/>
      <c r="NBB34" s="27"/>
      <c r="NBC34" s="27"/>
      <c r="NBD34" s="28"/>
      <c r="NBE34" s="17"/>
      <c r="NBF34" s="27"/>
      <c r="NBG34" s="27"/>
      <c r="NBH34" s="27"/>
      <c r="NBI34" s="27"/>
      <c r="NBJ34" s="27"/>
      <c r="NBK34" s="27"/>
      <c r="NBL34" s="28"/>
      <c r="NBM34" s="17"/>
      <c r="NBN34" s="27"/>
      <c r="NBO34" s="27"/>
      <c r="NBP34" s="27"/>
      <c r="NBQ34" s="27"/>
      <c r="NBR34" s="27"/>
      <c r="NBS34" s="27"/>
      <c r="NBT34" s="28"/>
      <c r="NBU34" s="17"/>
      <c r="NBV34" s="27"/>
      <c r="NBW34" s="27"/>
      <c r="NBX34" s="27"/>
      <c r="NBY34" s="27"/>
      <c r="NBZ34" s="27"/>
      <c r="NCA34" s="27"/>
      <c r="NCB34" s="28"/>
      <c r="NCC34" s="17"/>
      <c r="NCD34" s="27"/>
      <c r="NCE34" s="27"/>
      <c r="NCF34" s="27"/>
      <c r="NCG34" s="27"/>
      <c r="NCH34" s="27"/>
      <c r="NCI34" s="27"/>
      <c r="NCJ34" s="28"/>
      <c r="NCK34" s="17"/>
      <c r="NCL34" s="27"/>
      <c r="NCM34" s="27"/>
      <c r="NCN34" s="27"/>
      <c r="NCO34" s="27"/>
      <c r="NCP34" s="27"/>
      <c r="NCQ34" s="27"/>
      <c r="NCR34" s="28"/>
      <c r="NCS34" s="17"/>
      <c r="NCT34" s="27"/>
      <c r="NCU34" s="27"/>
      <c r="NCV34" s="27"/>
      <c r="NCW34" s="27"/>
      <c r="NCX34" s="27"/>
      <c r="NCY34" s="27"/>
      <c r="NCZ34" s="28"/>
      <c r="NDA34" s="17"/>
      <c r="NDB34" s="27"/>
      <c r="NDC34" s="27"/>
      <c r="NDD34" s="27"/>
      <c r="NDE34" s="27"/>
      <c r="NDF34" s="27"/>
      <c r="NDG34" s="27"/>
      <c r="NDH34" s="28"/>
      <c r="NDI34" s="17"/>
      <c r="NDJ34" s="27"/>
      <c r="NDK34" s="27"/>
      <c r="NDL34" s="27"/>
      <c r="NDM34" s="27"/>
      <c r="NDN34" s="27"/>
      <c r="NDO34" s="27"/>
      <c r="NDP34" s="28"/>
      <c r="NDQ34" s="17"/>
      <c r="NDR34" s="27"/>
      <c r="NDS34" s="27"/>
      <c r="NDT34" s="27"/>
      <c r="NDU34" s="27"/>
      <c r="NDV34" s="27"/>
      <c r="NDW34" s="27"/>
      <c r="NDX34" s="28"/>
      <c r="NDY34" s="17"/>
      <c r="NDZ34" s="27"/>
      <c r="NEA34" s="27"/>
      <c r="NEB34" s="27"/>
      <c r="NEC34" s="27"/>
      <c r="NED34" s="27"/>
      <c r="NEE34" s="27"/>
      <c r="NEF34" s="28"/>
      <c r="NEG34" s="17"/>
      <c r="NEH34" s="27"/>
      <c r="NEI34" s="27"/>
      <c r="NEJ34" s="27"/>
      <c r="NEK34" s="27"/>
      <c r="NEL34" s="27"/>
      <c r="NEM34" s="27"/>
      <c r="NEN34" s="28"/>
      <c r="NEO34" s="17"/>
      <c r="NEP34" s="27"/>
      <c r="NEQ34" s="27"/>
      <c r="NER34" s="27"/>
      <c r="NES34" s="27"/>
      <c r="NET34" s="27"/>
      <c r="NEU34" s="27"/>
      <c r="NEV34" s="28"/>
      <c r="NEW34" s="17"/>
      <c r="NEX34" s="27"/>
      <c r="NEY34" s="27"/>
      <c r="NEZ34" s="27"/>
      <c r="NFA34" s="27"/>
      <c r="NFB34" s="27"/>
      <c r="NFC34" s="27"/>
      <c r="NFD34" s="28"/>
      <c r="NFE34" s="17"/>
      <c r="NFF34" s="27"/>
      <c r="NFG34" s="27"/>
      <c r="NFH34" s="27"/>
      <c r="NFI34" s="27"/>
      <c r="NFJ34" s="27"/>
      <c r="NFK34" s="27"/>
      <c r="NFL34" s="28"/>
      <c r="NFM34" s="17"/>
      <c r="NFN34" s="27"/>
      <c r="NFO34" s="27"/>
      <c r="NFP34" s="27"/>
      <c r="NFQ34" s="27"/>
      <c r="NFR34" s="27"/>
      <c r="NFS34" s="27"/>
      <c r="NFT34" s="28"/>
      <c r="NFU34" s="17"/>
      <c r="NFV34" s="27"/>
      <c r="NFW34" s="27"/>
      <c r="NFX34" s="27"/>
      <c r="NFY34" s="27"/>
      <c r="NFZ34" s="27"/>
      <c r="NGA34" s="27"/>
      <c r="NGB34" s="28"/>
      <c r="NGC34" s="17"/>
      <c r="NGD34" s="27"/>
      <c r="NGE34" s="27"/>
      <c r="NGF34" s="27"/>
      <c r="NGG34" s="27"/>
      <c r="NGH34" s="27"/>
      <c r="NGI34" s="27"/>
      <c r="NGJ34" s="28"/>
      <c r="NGK34" s="17"/>
      <c r="NGL34" s="27"/>
      <c r="NGM34" s="27"/>
      <c r="NGN34" s="27"/>
      <c r="NGO34" s="27"/>
      <c r="NGP34" s="27"/>
      <c r="NGQ34" s="27"/>
      <c r="NGR34" s="28"/>
      <c r="NGS34" s="17"/>
      <c r="NGT34" s="27"/>
      <c r="NGU34" s="27"/>
      <c r="NGV34" s="27"/>
      <c r="NGW34" s="27"/>
      <c r="NGX34" s="27"/>
      <c r="NGY34" s="27"/>
      <c r="NGZ34" s="28"/>
      <c r="NHA34" s="17"/>
      <c r="NHB34" s="27"/>
      <c r="NHC34" s="27"/>
      <c r="NHD34" s="27"/>
      <c r="NHE34" s="27"/>
      <c r="NHF34" s="27"/>
      <c r="NHG34" s="27"/>
      <c r="NHH34" s="28"/>
      <c r="NHI34" s="17"/>
      <c r="NHJ34" s="27"/>
      <c r="NHK34" s="27"/>
      <c r="NHL34" s="27"/>
      <c r="NHM34" s="27"/>
      <c r="NHN34" s="27"/>
      <c r="NHO34" s="27"/>
      <c r="NHP34" s="28"/>
      <c r="NHQ34" s="17"/>
      <c r="NHR34" s="27"/>
      <c r="NHS34" s="27"/>
      <c r="NHT34" s="27"/>
      <c r="NHU34" s="27"/>
      <c r="NHV34" s="27"/>
      <c r="NHW34" s="27"/>
      <c r="NHX34" s="28"/>
      <c r="NHY34" s="17"/>
      <c r="NHZ34" s="27"/>
      <c r="NIA34" s="27"/>
      <c r="NIB34" s="27"/>
      <c r="NIC34" s="27"/>
      <c r="NID34" s="27"/>
      <c r="NIE34" s="27"/>
      <c r="NIF34" s="28"/>
      <c r="NIG34" s="17"/>
      <c r="NIH34" s="27"/>
      <c r="NII34" s="27"/>
      <c r="NIJ34" s="27"/>
      <c r="NIK34" s="27"/>
      <c r="NIL34" s="27"/>
      <c r="NIM34" s="27"/>
      <c r="NIN34" s="28"/>
      <c r="NIO34" s="17"/>
      <c r="NIP34" s="27"/>
      <c r="NIQ34" s="27"/>
      <c r="NIR34" s="27"/>
      <c r="NIS34" s="27"/>
      <c r="NIT34" s="27"/>
      <c r="NIU34" s="27"/>
      <c r="NIV34" s="28"/>
      <c r="NIW34" s="17"/>
      <c r="NIX34" s="27"/>
      <c r="NIY34" s="27"/>
      <c r="NIZ34" s="27"/>
      <c r="NJA34" s="27"/>
      <c r="NJB34" s="27"/>
      <c r="NJC34" s="27"/>
      <c r="NJD34" s="28"/>
      <c r="NJE34" s="17"/>
      <c r="NJF34" s="27"/>
      <c r="NJG34" s="27"/>
      <c r="NJH34" s="27"/>
      <c r="NJI34" s="27"/>
      <c r="NJJ34" s="27"/>
      <c r="NJK34" s="27"/>
      <c r="NJL34" s="28"/>
      <c r="NJM34" s="17"/>
      <c r="NJN34" s="27"/>
      <c r="NJO34" s="27"/>
      <c r="NJP34" s="27"/>
      <c r="NJQ34" s="27"/>
      <c r="NJR34" s="27"/>
      <c r="NJS34" s="27"/>
      <c r="NJT34" s="28"/>
      <c r="NJU34" s="17"/>
      <c r="NJV34" s="27"/>
      <c r="NJW34" s="27"/>
      <c r="NJX34" s="27"/>
      <c r="NJY34" s="27"/>
      <c r="NJZ34" s="27"/>
      <c r="NKA34" s="27"/>
      <c r="NKB34" s="28"/>
      <c r="NKC34" s="17"/>
      <c r="NKD34" s="27"/>
      <c r="NKE34" s="27"/>
      <c r="NKF34" s="27"/>
      <c r="NKG34" s="27"/>
      <c r="NKH34" s="27"/>
      <c r="NKI34" s="27"/>
      <c r="NKJ34" s="28"/>
      <c r="NKK34" s="17"/>
      <c r="NKL34" s="27"/>
      <c r="NKM34" s="27"/>
      <c r="NKN34" s="27"/>
      <c r="NKO34" s="27"/>
      <c r="NKP34" s="27"/>
      <c r="NKQ34" s="27"/>
      <c r="NKR34" s="28"/>
      <c r="NKS34" s="17"/>
      <c r="NKT34" s="27"/>
      <c r="NKU34" s="27"/>
      <c r="NKV34" s="27"/>
      <c r="NKW34" s="27"/>
      <c r="NKX34" s="27"/>
      <c r="NKY34" s="27"/>
      <c r="NKZ34" s="28"/>
      <c r="NLA34" s="17"/>
      <c r="NLB34" s="27"/>
      <c r="NLC34" s="27"/>
      <c r="NLD34" s="27"/>
      <c r="NLE34" s="27"/>
      <c r="NLF34" s="27"/>
      <c r="NLG34" s="27"/>
      <c r="NLH34" s="28"/>
      <c r="NLI34" s="17"/>
      <c r="NLJ34" s="27"/>
      <c r="NLK34" s="27"/>
      <c r="NLL34" s="27"/>
      <c r="NLM34" s="27"/>
      <c r="NLN34" s="27"/>
      <c r="NLO34" s="27"/>
      <c r="NLP34" s="28"/>
      <c r="NLQ34" s="17"/>
      <c r="NLR34" s="27"/>
      <c r="NLS34" s="27"/>
      <c r="NLT34" s="27"/>
      <c r="NLU34" s="27"/>
      <c r="NLV34" s="27"/>
      <c r="NLW34" s="27"/>
      <c r="NLX34" s="28"/>
      <c r="NLY34" s="17"/>
      <c r="NLZ34" s="27"/>
      <c r="NMA34" s="27"/>
      <c r="NMB34" s="27"/>
      <c r="NMC34" s="27"/>
      <c r="NMD34" s="27"/>
      <c r="NME34" s="27"/>
      <c r="NMF34" s="28"/>
      <c r="NMG34" s="17"/>
      <c r="NMH34" s="27"/>
      <c r="NMI34" s="27"/>
      <c r="NMJ34" s="27"/>
      <c r="NMK34" s="27"/>
      <c r="NML34" s="27"/>
      <c r="NMM34" s="27"/>
      <c r="NMN34" s="28"/>
      <c r="NMO34" s="17"/>
      <c r="NMP34" s="27"/>
      <c r="NMQ34" s="27"/>
      <c r="NMR34" s="27"/>
      <c r="NMS34" s="27"/>
      <c r="NMT34" s="27"/>
      <c r="NMU34" s="27"/>
      <c r="NMV34" s="28"/>
      <c r="NMW34" s="17"/>
      <c r="NMX34" s="27"/>
      <c r="NMY34" s="27"/>
      <c r="NMZ34" s="27"/>
      <c r="NNA34" s="27"/>
      <c r="NNB34" s="27"/>
      <c r="NNC34" s="27"/>
      <c r="NND34" s="28"/>
      <c r="NNE34" s="17"/>
      <c r="NNF34" s="27"/>
      <c r="NNG34" s="27"/>
      <c r="NNH34" s="27"/>
      <c r="NNI34" s="27"/>
      <c r="NNJ34" s="27"/>
      <c r="NNK34" s="27"/>
      <c r="NNL34" s="28"/>
      <c r="NNM34" s="17"/>
      <c r="NNN34" s="27"/>
      <c r="NNO34" s="27"/>
      <c r="NNP34" s="27"/>
      <c r="NNQ34" s="27"/>
      <c r="NNR34" s="27"/>
      <c r="NNS34" s="27"/>
      <c r="NNT34" s="28"/>
      <c r="NNU34" s="17"/>
      <c r="NNV34" s="27"/>
      <c r="NNW34" s="27"/>
      <c r="NNX34" s="27"/>
      <c r="NNY34" s="27"/>
      <c r="NNZ34" s="27"/>
      <c r="NOA34" s="27"/>
      <c r="NOB34" s="28"/>
      <c r="NOC34" s="17"/>
      <c r="NOD34" s="27"/>
      <c r="NOE34" s="27"/>
      <c r="NOF34" s="27"/>
      <c r="NOG34" s="27"/>
      <c r="NOH34" s="27"/>
      <c r="NOI34" s="27"/>
      <c r="NOJ34" s="28"/>
      <c r="NOK34" s="17"/>
      <c r="NOL34" s="27"/>
      <c r="NOM34" s="27"/>
      <c r="NON34" s="27"/>
      <c r="NOO34" s="27"/>
      <c r="NOP34" s="27"/>
      <c r="NOQ34" s="27"/>
      <c r="NOR34" s="28"/>
      <c r="NOS34" s="17"/>
      <c r="NOT34" s="27"/>
      <c r="NOU34" s="27"/>
      <c r="NOV34" s="27"/>
      <c r="NOW34" s="27"/>
      <c r="NOX34" s="27"/>
      <c r="NOY34" s="27"/>
      <c r="NOZ34" s="28"/>
      <c r="NPA34" s="17"/>
      <c r="NPB34" s="27"/>
      <c r="NPC34" s="27"/>
      <c r="NPD34" s="27"/>
      <c r="NPE34" s="27"/>
      <c r="NPF34" s="27"/>
      <c r="NPG34" s="27"/>
      <c r="NPH34" s="28"/>
      <c r="NPI34" s="17"/>
      <c r="NPJ34" s="27"/>
      <c r="NPK34" s="27"/>
      <c r="NPL34" s="27"/>
      <c r="NPM34" s="27"/>
      <c r="NPN34" s="27"/>
      <c r="NPO34" s="27"/>
      <c r="NPP34" s="28"/>
      <c r="NPQ34" s="17"/>
      <c r="NPR34" s="27"/>
      <c r="NPS34" s="27"/>
      <c r="NPT34" s="27"/>
      <c r="NPU34" s="27"/>
      <c r="NPV34" s="27"/>
      <c r="NPW34" s="27"/>
      <c r="NPX34" s="28"/>
      <c r="NPY34" s="17"/>
      <c r="NPZ34" s="27"/>
      <c r="NQA34" s="27"/>
      <c r="NQB34" s="27"/>
      <c r="NQC34" s="27"/>
      <c r="NQD34" s="27"/>
      <c r="NQE34" s="27"/>
      <c r="NQF34" s="28"/>
      <c r="NQG34" s="17"/>
      <c r="NQH34" s="27"/>
      <c r="NQI34" s="27"/>
      <c r="NQJ34" s="27"/>
      <c r="NQK34" s="27"/>
      <c r="NQL34" s="27"/>
      <c r="NQM34" s="27"/>
      <c r="NQN34" s="28"/>
      <c r="NQO34" s="17"/>
      <c r="NQP34" s="27"/>
      <c r="NQQ34" s="27"/>
      <c r="NQR34" s="27"/>
      <c r="NQS34" s="27"/>
      <c r="NQT34" s="27"/>
      <c r="NQU34" s="27"/>
      <c r="NQV34" s="28"/>
      <c r="NQW34" s="17"/>
      <c r="NQX34" s="27"/>
      <c r="NQY34" s="27"/>
      <c r="NQZ34" s="27"/>
      <c r="NRA34" s="27"/>
      <c r="NRB34" s="27"/>
      <c r="NRC34" s="27"/>
      <c r="NRD34" s="28"/>
      <c r="NRE34" s="17"/>
      <c r="NRF34" s="27"/>
      <c r="NRG34" s="27"/>
      <c r="NRH34" s="27"/>
      <c r="NRI34" s="27"/>
      <c r="NRJ34" s="27"/>
      <c r="NRK34" s="27"/>
      <c r="NRL34" s="28"/>
      <c r="NRM34" s="17"/>
      <c r="NRN34" s="27"/>
      <c r="NRO34" s="27"/>
      <c r="NRP34" s="27"/>
      <c r="NRQ34" s="27"/>
      <c r="NRR34" s="27"/>
      <c r="NRS34" s="27"/>
      <c r="NRT34" s="28"/>
      <c r="NRU34" s="17"/>
      <c r="NRV34" s="27"/>
      <c r="NRW34" s="27"/>
      <c r="NRX34" s="27"/>
      <c r="NRY34" s="27"/>
      <c r="NRZ34" s="27"/>
      <c r="NSA34" s="27"/>
      <c r="NSB34" s="28"/>
      <c r="NSC34" s="17"/>
      <c r="NSD34" s="27"/>
      <c r="NSE34" s="27"/>
      <c r="NSF34" s="27"/>
      <c r="NSG34" s="27"/>
      <c r="NSH34" s="27"/>
      <c r="NSI34" s="27"/>
      <c r="NSJ34" s="28"/>
      <c r="NSK34" s="17"/>
      <c r="NSL34" s="27"/>
      <c r="NSM34" s="27"/>
      <c r="NSN34" s="27"/>
      <c r="NSO34" s="27"/>
      <c r="NSP34" s="27"/>
      <c r="NSQ34" s="27"/>
      <c r="NSR34" s="28"/>
      <c r="NSS34" s="17"/>
      <c r="NST34" s="27"/>
      <c r="NSU34" s="27"/>
      <c r="NSV34" s="27"/>
      <c r="NSW34" s="27"/>
      <c r="NSX34" s="27"/>
      <c r="NSY34" s="27"/>
      <c r="NSZ34" s="28"/>
      <c r="NTA34" s="17"/>
      <c r="NTB34" s="27"/>
      <c r="NTC34" s="27"/>
      <c r="NTD34" s="27"/>
      <c r="NTE34" s="27"/>
      <c r="NTF34" s="27"/>
      <c r="NTG34" s="27"/>
      <c r="NTH34" s="28"/>
      <c r="NTI34" s="17"/>
      <c r="NTJ34" s="27"/>
      <c r="NTK34" s="27"/>
      <c r="NTL34" s="27"/>
      <c r="NTM34" s="27"/>
      <c r="NTN34" s="27"/>
      <c r="NTO34" s="27"/>
      <c r="NTP34" s="28"/>
      <c r="NTQ34" s="17"/>
      <c r="NTR34" s="27"/>
      <c r="NTS34" s="27"/>
      <c r="NTT34" s="27"/>
      <c r="NTU34" s="27"/>
      <c r="NTV34" s="27"/>
      <c r="NTW34" s="27"/>
      <c r="NTX34" s="28"/>
      <c r="NTY34" s="17"/>
      <c r="NTZ34" s="27"/>
      <c r="NUA34" s="27"/>
      <c r="NUB34" s="27"/>
      <c r="NUC34" s="27"/>
      <c r="NUD34" s="27"/>
      <c r="NUE34" s="27"/>
      <c r="NUF34" s="28"/>
      <c r="NUG34" s="17"/>
      <c r="NUH34" s="27"/>
      <c r="NUI34" s="27"/>
      <c r="NUJ34" s="27"/>
      <c r="NUK34" s="27"/>
      <c r="NUL34" s="27"/>
      <c r="NUM34" s="27"/>
      <c r="NUN34" s="28"/>
      <c r="NUO34" s="17"/>
      <c r="NUP34" s="27"/>
      <c r="NUQ34" s="27"/>
      <c r="NUR34" s="27"/>
      <c r="NUS34" s="27"/>
      <c r="NUT34" s="27"/>
      <c r="NUU34" s="27"/>
      <c r="NUV34" s="28"/>
      <c r="NUW34" s="17"/>
      <c r="NUX34" s="27"/>
      <c r="NUY34" s="27"/>
      <c r="NUZ34" s="27"/>
      <c r="NVA34" s="27"/>
      <c r="NVB34" s="27"/>
      <c r="NVC34" s="27"/>
      <c r="NVD34" s="28"/>
      <c r="NVE34" s="17"/>
      <c r="NVF34" s="27"/>
      <c r="NVG34" s="27"/>
      <c r="NVH34" s="27"/>
      <c r="NVI34" s="27"/>
      <c r="NVJ34" s="27"/>
      <c r="NVK34" s="27"/>
      <c r="NVL34" s="28"/>
      <c r="NVM34" s="17"/>
      <c r="NVN34" s="27"/>
      <c r="NVO34" s="27"/>
      <c r="NVP34" s="27"/>
      <c r="NVQ34" s="27"/>
      <c r="NVR34" s="27"/>
      <c r="NVS34" s="27"/>
      <c r="NVT34" s="28"/>
      <c r="NVU34" s="17"/>
      <c r="NVV34" s="27"/>
      <c r="NVW34" s="27"/>
      <c r="NVX34" s="27"/>
      <c r="NVY34" s="27"/>
      <c r="NVZ34" s="27"/>
      <c r="NWA34" s="27"/>
      <c r="NWB34" s="28"/>
      <c r="NWC34" s="17"/>
      <c r="NWD34" s="27"/>
      <c r="NWE34" s="27"/>
      <c r="NWF34" s="27"/>
      <c r="NWG34" s="27"/>
      <c r="NWH34" s="27"/>
      <c r="NWI34" s="27"/>
      <c r="NWJ34" s="28"/>
      <c r="NWK34" s="17"/>
      <c r="NWL34" s="27"/>
      <c r="NWM34" s="27"/>
      <c r="NWN34" s="27"/>
      <c r="NWO34" s="27"/>
      <c r="NWP34" s="27"/>
      <c r="NWQ34" s="27"/>
      <c r="NWR34" s="28"/>
      <c r="NWS34" s="17"/>
      <c r="NWT34" s="27"/>
      <c r="NWU34" s="27"/>
      <c r="NWV34" s="27"/>
      <c r="NWW34" s="27"/>
      <c r="NWX34" s="27"/>
      <c r="NWY34" s="27"/>
      <c r="NWZ34" s="28"/>
      <c r="NXA34" s="17"/>
      <c r="NXB34" s="27"/>
      <c r="NXC34" s="27"/>
      <c r="NXD34" s="27"/>
      <c r="NXE34" s="27"/>
      <c r="NXF34" s="27"/>
      <c r="NXG34" s="27"/>
      <c r="NXH34" s="28"/>
      <c r="NXI34" s="17"/>
      <c r="NXJ34" s="27"/>
      <c r="NXK34" s="27"/>
      <c r="NXL34" s="27"/>
      <c r="NXM34" s="27"/>
      <c r="NXN34" s="27"/>
      <c r="NXO34" s="27"/>
      <c r="NXP34" s="28"/>
      <c r="NXQ34" s="17"/>
      <c r="NXR34" s="27"/>
      <c r="NXS34" s="27"/>
      <c r="NXT34" s="27"/>
      <c r="NXU34" s="27"/>
      <c r="NXV34" s="27"/>
      <c r="NXW34" s="27"/>
      <c r="NXX34" s="28"/>
      <c r="NXY34" s="17"/>
      <c r="NXZ34" s="27"/>
      <c r="NYA34" s="27"/>
      <c r="NYB34" s="27"/>
      <c r="NYC34" s="27"/>
      <c r="NYD34" s="27"/>
      <c r="NYE34" s="27"/>
      <c r="NYF34" s="28"/>
      <c r="NYG34" s="17"/>
      <c r="NYH34" s="27"/>
      <c r="NYI34" s="27"/>
      <c r="NYJ34" s="27"/>
      <c r="NYK34" s="27"/>
      <c r="NYL34" s="27"/>
      <c r="NYM34" s="27"/>
      <c r="NYN34" s="28"/>
      <c r="NYO34" s="17"/>
      <c r="NYP34" s="27"/>
      <c r="NYQ34" s="27"/>
      <c r="NYR34" s="27"/>
      <c r="NYS34" s="27"/>
      <c r="NYT34" s="27"/>
      <c r="NYU34" s="27"/>
      <c r="NYV34" s="28"/>
      <c r="NYW34" s="17"/>
      <c r="NYX34" s="27"/>
      <c r="NYY34" s="27"/>
      <c r="NYZ34" s="27"/>
      <c r="NZA34" s="27"/>
      <c r="NZB34" s="27"/>
      <c r="NZC34" s="27"/>
      <c r="NZD34" s="28"/>
      <c r="NZE34" s="17"/>
      <c r="NZF34" s="27"/>
      <c r="NZG34" s="27"/>
      <c r="NZH34" s="27"/>
      <c r="NZI34" s="27"/>
      <c r="NZJ34" s="27"/>
      <c r="NZK34" s="27"/>
      <c r="NZL34" s="28"/>
      <c r="NZM34" s="17"/>
      <c r="NZN34" s="27"/>
      <c r="NZO34" s="27"/>
      <c r="NZP34" s="27"/>
      <c r="NZQ34" s="27"/>
      <c r="NZR34" s="27"/>
      <c r="NZS34" s="27"/>
      <c r="NZT34" s="28"/>
      <c r="NZU34" s="17"/>
      <c r="NZV34" s="27"/>
      <c r="NZW34" s="27"/>
      <c r="NZX34" s="27"/>
      <c r="NZY34" s="27"/>
      <c r="NZZ34" s="27"/>
      <c r="OAA34" s="27"/>
      <c r="OAB34" s="28"/>
      <c r="OAC34" s="17"/>
      <c r="OAD34" s="27"/>
      <c r="OAE34" s="27"/>
      <c r="OAF34" s="27"/>
      <c r="OAG34" s="27"/>
      <c r="OAH34" s="27"/>
      <c r="OAI34" s="27"/>
      <c r="OAJ34" s="28"/>
      <c r="OAK34" s="17"/>
      <c r="OAL34" s="27"/>
      <c r="OAM34" s="27"/>
      <c r="OAN34" s="27"/>
      <c r="OAO34" s="27"/>
      <c r="OAP34" s="27"/>
      <c r="OAQ34" s="27"/>
      <c r="OAR34" s="28"/>
      <c r="OAS34" s="17"/>
      <c r="OAT34" s="27"/>
      <c r="OAU34" s="27"/>
      <c r="OAV34" s="27"/>
      <c r="OAW34" s="27"/>
      <c r="OAX34" s="27"/>
      <c r="OAY34" s="27"/>
      <c r="OAZ34" s="28"/>
      <c r="OBA34" s="17"/>
      <c r="OBB34" s="27"/>
      <c r="OBC34" s="27"/>
      <c r="OBD34" s="27"/>
      <c r="OBE34" s="27"/>
      <c r="OBF34" s="27"/>
      <c r="OBG34" s="27"/>
      <c r="OBH34" s="28"/>
      <c r="OBI34" s="17"/>
      <c r="OBJ34" s="27"/>
      <c r="OBK34" s="27"/>
      <c r="OBL34" s="27"/>
      <c r="OBM34" s="27"/>
      <c r="OBN34" s="27"/>
      <c r="OBO34" s="27"/>
      <c r="OBP34" s="28"/>
      <c r="OBQ34" s="17"/>
      <c r="OBR34" s="27"/>
      <c r="OBS34" s="27"/>
      <c r="OBT34" s="27"/>
      <c r="OBU34" s="27"/>
      <c r="OBV34" s="27"/>
      <c r="OBW34" s="27"/>
      <c r="OBX34" s="28"/>
      <c r="OBY34" s="17"/>
      <c r="OBZ34" s="27"/>
      <c r="OCA34" s="27"/>
      <c r="OCB34" s="27"/>
      <c r="OCC34" s="27"/>
      <c r="OCD34" s="27"/>
      <c r="OCE34" s="27"/>
      <c r="OCF34" s="28"/>
      <c r="OCG34" s="17"/>
      <c r="OCH34" s="27"/>
      <c r="OCI34" s="27"/>
      <c r="OCJ34" s="27"/>
      <c r="OCK34" s="27"/>
      <c r="OCL34" s="27"/>
      <c r="OCM34" s="27"/>
      <c r="OCN34" s="28"/>
      <c r="OCO34" s="17"/>
      <c r="OCP34" s="27"/>
      <c r="OCQ34" s="27"/>
      <c r="OCR34" s="27"/>
      <c r="OCS34" s="27"/>
      <c r="OCT34" s="27"/>
      <c r="OCU34" s="27"/>
      <c r="OCV34" s="28"/>
      <c r="OCW34" s="17"/>
      <c r="OCX34" s="27"/>
      <c r="OCY34" s="27"/>
      <c r="OCZ34" s="27"/>
      <c r="ODA34" s="27"/>
      <c r="ODB34" s="27"/>
      <c r="ODC34" s="27"/>
      <c r="ODD34" s="28"/>
      <c r="ODE34" s="17"/>
      <c r="ODF34" s="27"/>
      <c r="ODG34" s="27"/>
      <c r="ODH34" s="27"/>
      <c r="ODI34" s="27"/>
      <c r="ODJ34" s="27"/>
      <c r="ODK34" s="27"/>
      <c r="ODL34" s="28"/>
      <c r="ODM34" s="17"/>
      <c r="ODN34" s="27"/>
      <c r="ODO34" s="27"/>
      <c r="ODP34" s="27"/>
      <c r="ODQ34" s="27"/>
      <c r="ODR34" s="27"/>
      <c r="ODS34" s="27"/>
      <c r="ODT34" s="28"/>
      <c r="ODU34" s="17"/>
      <c r="ODV34" s="27"/>
      <c r="ODW34" s="27"/>
      <c r="ODX34" s="27"/>
      <c r="ODY34" s="27"/>
      <c r="ODZ34" s="27"/>
      <c r="OEA34" s="27"/>
      <c r="OEB34" s="28"/>
      <c r="OEC34" s="17"/>
      <c r="OED34" s="27"/>
      <c r="OEE34" s="27"/>
      <c r="OEF34" s="27"/>
      <c r="OEG34" s="27"/>
      <c r="OEH34" s="27"/>
      <c r="OEI34" s="27"/>
      <c r="OEJ34" s="28"/>
      <c r="OEK34" s="17"/>
      <c r="OEL34" s="27"/>
      <c r="OEM34" s="27"/>
      <c r="OEN34" s="27"/>
      <c r="OEO34" s="27"/>
      <c r="OEP34" s="27"/>
      <c r="OEQ34" s="27"/>
      <c r="OER34" s="28"/>
      <c r="OES34" s="17"/>
      <c r="OET34" s="27"/>
      <c r="OEU34" s="27"/>
      <c r="OEV34" s="27"/>
      <c r="OEW34" s="27"/>
      <c r="OEX34" s="27"/>
      <c r="OEY34" s="27"/>
      <c r="OEZ34" s="28"/>
      <c r="OFA34" s="17"/>
      <c r="OFB34" s="27"/>
      <c r="OFC34" s="27"/>
      <c r="OFD34" s="27"/>
      <c r="OFE34" s="27"/>
      <c r="OFF34" s="27"/>
      <c r="OFG34" s="27"/>
      <c r="OFH34" s="28"/>
      <c r="OFI34" s="17"/>
      <c r="OFJ34" s="27"/>
      <c r="OFK34" s="27"/>
      <c r="OFL34" s="27"/>
      <c r="OFM34" s="27"/>
      <c r="OFN34" s="27"/>
      <c r="OFO34" s="27"/>
      <c r="OFP34" s="28"/>
      <c r="OFQ34" s="17"/>
      <c r="OFR34" s="27"/>
      <c r="OFS34" s="27"/>
      <c r="OFT34" s="27"/>
      <c r="OFU34" s="27"/>
      <c r="OFV34" s="27"/>
      <c r="OFW34" s="27"/>
      <c r="OFX34" s="28"/>
      <c r="OFY34" s="17"/>
      <c r="OFZ34" s="27"/>
      <c r="OGA34" s="27"/>
      <c r="OGB34" s="27"/>
      <c r="OGC34" s="27"/>
      <c r="OGD34" s="27"/>
      <c r="OGE34" s="27"/>
      <c r="OGF34" s="28"/>
      <c r="OGG34" s="17"/>
      <c r="OGH34" s="27"/>
      <c r="OGI34" s="27"/>
      <c r="OGJ34" s="27"/>
      <c r="OGK34" s="27"/>
      <c r="OGL34" s="27"/>
      <c r="OGM34" s="27"/>
      <c r="OGN34" s="28"/>
      <c r="OGO34" s="17"/>
      <c r="OGP34" s="27"/>
      <c r="OGQ34" s="27"/>
      <c r="OGR34" s="27"/>
      <c r="OGS34" s="27"/>
      <c r="OGT34" s="27"/>
      <c r="OGU34" s="27"/>
      <c r="OGV34" s="28"/>
      <c r="OGW34" s="17"/>
      <c r="OGX34" s="27"/>
      <c r="OGY34" s="27"/>
      <c r="OGZ34" s="27"/>
      <c r="OHA34" s="27"/>
      <c r="OHB34" s="27"/>
      <c r="OHC34" s="27"/>
      <c r="OHD34" s="28"/>
      <c r="OHE34" s="17"/>
      <c r="OHF34" s="27"/>
      <c r="OHG34" s="27"/>
      <c r="OHH34" s="27"/>
      <c r="OHI34" s="27"/>
      <c r="OHJ34" s="27"/>
      <c r="OHK34" s="27"/>
      <c r="OHL34" s="28"/>
      <c r="OHM34" s="17"/>
      <c r="OHN34" s="27"/>
      <c r="OHO34" s="27"/>
      <c r="OHP34" s="27"/>
      <c r="OHQ34" s="27"/>
      <c r="OHR34" s="27"/>
      <c r="OHS34" s="27"/>
      <c r="OHT34" s="28"/>
      <c r="OHU34" s="17"/>
      <c r="OHV34" s="27"/>
      <c r="OHW34" s="27"/>
      <c r="OHX34" s="27"/>
      <c r="OHY34" s="27"/>
      <c r="OHZ34" s="27"/>
      <c r="OIA34" s="27"/>
      <c r="OIB34" s="28"/>
      <c r="OIC34" s="17"/>
      <c r="OID34" s="27"/>
      <c r="OIE34" s="27"/>
      <c r="OIF34" s="27"/>
      <c r="OIG34" s="27"/>
      <c r="OIH34" s="27"/>
      <c r="OII34" s="27"/>
      <c r="OIJ34" s="28"/>
      <c r="OIK34" s="17"/>
      <c r="OIL34" s="27"/>
      <c r="OIM34" s="27"/>
      <c r="OIN34" s="27"/>
      <c r="OIO34" s="27"/>
      <c r="OIP34" s="27"/>
      <c r="OIQ34" s="27"/>
      <c r="OIR34" s="28"/>
      <c r="OIS34" s="17"/>
      <c r="OIT34" s="27"/>
      <c r="OIU34" s="27"/>
      <c r="OIV34" s="27"/>
      <c r="OIW34" s="27"/>
      <c r="OIX34" s="27"/>
      <c r="OIY34" s="27"/>
      <c r="OIZ34" s="28"/>
      <c r="OJA34" s="17"/>
      <c r="OJB34" s="27"/>
      <c r="OJC34" s="27"/>
      <c r="OJD34" s="27"/>
      <c r="OJE34" s="27"/>
      <c r="OJF34" s="27"/>
      <c r="OJG34" s="27"/>
      <c r="OJH34" s="28"/>
      <c r="OJI34" s="17"/>
      <c r="OJJ34" s="27"/>
      <c r="OJK34" s="27"/>
      <c r="OJL34" s="27"/>
      <c r="OJM34" s="27"/>
      <c r="OJN34" s="27"/>
      <c r="OJO34" s="27"/>
      <c r="OJP34" s="28"/>
      <c r="OJQ34" s="17"/>
      <c r="OJR34" s="27"/>
      <c r="OJS34" s="27"/>
      <c r="OJT34" s="27"/>
      <c r="OJU34" s="27"/>
      <c r="OJV34" s="27"/>
      <c r="OJW34" s="27"/>
      <c r="OJX34" s="28"/>
      <c r="OJY34" s="17"/>
      <c r="OJZ34" s="27"/>
      <c r="OKA34" s="27"/>
      <c r="OKB34" s="27"/>
      <c r="OKC34" s="27"/>
      <c r="OKD34" s="27"/>
      <c r="OKE34" s="27"/>
      <c r="OKF34" s="28"/>
      <c r="OKG34" s="17"/>
      <c r="OKH34" s="27"/>
      <c r="OKI34" s="27"/>
      <c r="OKJ34" s="27"/>
      <c r="OKK34" s="27"/>
      <c r="OKL34" s="27"/>
      <c r="OKM34" s="27"/>
      <c r="OKN34" s="28"/>
      <c r="OKO34" s="17"/>
      <c r="OKP34" s="27"/>
      <c r="OKQ34" s="27"/>
      <c r="OKR34" s="27"/>
      <c r="OKS34" s="27"/>
      <c r="OKT34" s="27"/>
      <c r="OKU34" s="27"/>
      <c r="OKV34" s="28"/>
      <c r="OKW34" s="17"/>
      <c r="OKX34" s="27"/>
      <c r="OKY34" s="27"/>
      <c r="OKZ34" s="27"/>
      <c r="OLA34" s="27"/>
      <c r="OLB34" s="27"/>
      <c r="OLC34" s="27"/>
      <c r="OLD34" s="28"/>
      <c r="OLE34" s="17"/>
      <c r="OLF34" s="27"/>
      <c r="OLG34" s="27"/>
      <c r="OLH34" s="27"/>
      <c r="OLI34" s="27"/>
      <c r="OLJ34" s="27"/>
      <c r="OLK34" s="27"/>
      <c r="OLL34" s="28"/>
      <c r="OLM34" s="17"/>
      <c r="OLN34" s="27"/>
      <c r="OLO34" s="27"/>
      <c r="OLP34" s="27"/>
      <c r="OLQ34" s="27"/>
      <c r="OLR34" s="27"/>
      <c r="OLS34" s="27"/>
      <c r="OLT34" s="28"/>
      <c r="OLU34" s="17"/>
      <c r="OLV34" s="27"/>
      <c r="OLW34" s="27"/>
      <c r="OLX34" s="27"/>
      <c r="OLY34" s="27"/>
      <c r="OLZ34" s="27"/>
      <c r="OMA34" s="27"/>
      <c r="OMB34" s="28"/>
      <c r="OMC34" s="17"/>
      <c r="OMD34" s="27"/>
      <c r="OME34" s="27"/>
      <c r="OMF34" s="27"/>
      <c r="OMG34" s="27"/>
      <c r="OMH34" s="27"/>
      <c r="OMI34" s="27"/>
      <c r="OMJ34" s="28"/>
      <c r="OMK34" s="17"/>
      <c r="OML34" s="27"/>
      <c r="OMM34" s="27"/>
      <c r="OMN34" s="27"/>
      <c r="OMO34" s="27"/>
      <c r="OMP34" s="27"/>
      <c r="OMQ34" s="27"/>
      <c r="OMR34" s="28"/>
      <c r="OMS34" s="17"/>
      <c r="OMT34" s="27"/>
      <c r="OMU34" s="27"/>
      <c r="OMV34" s="27"/>
      <c r="OMW34" s="27"/>
      <c r="OMX34" s="27"/>
      <c r="OMY34" s="27"/>
      <c r="OMZ34" s="28"/>
      <c r="ONA34" s="17"/>
      <c r="ONB34" s="27"/>
      <c r="ONC34" s="27"/>
      <c r="OND34" s="27"/>
      <c r="ONE34" s="27"/>
      <c r="ONF34" s="27"/>
      <c r="ONG34" s="27"/>
      <c r="ONH34" s="28"/>
      <c r="ONI34" s="17"/>
      <c r="ONJ34" s="27"/>
      <c r="ONK34" s="27"/>
      <c r="ONL34" s="27"/>
      <c r="ONM34" s="27"/>
      <c r="ONN34" s="27"/>
      <c r="ONO34" s="27"/>
      <c r="ONP34" s="28"/>
      <c r="ONQ34" s="17"/>
      <c r="ONR34" s="27"/>
      <c r="ONS34" s="27"/>
      <c r="ONT34" s="27"/>
      <c r="ONU34" s="27"/>
      <c r="ONV34" s="27"/>
      <c r="ONW34" s="27"/>
      <c r="ONX34" s="28"/>
      <c r="ONY34" s="17"/>
      <c r="ONZ34" s="27"/>
      <c r="OOA34" s="27"/>
      <c r="OOB34" s="27"/>
      <c r="OOC34" s="27"/>
      <c r="OOD34" s="27"/>
      <c r="OOE34" s="27"/>
      <c r="OOF34" s="28"/>
      <c r="OOG34" s="17"/>
      <c r="OOH34" s="27"/>
      <c r="OOI34" s="27"/>
      <c r="OOJ34" s="27"/>
      <c r="OOK34" s="27"/>
      <c r="OOL34" s="27"/>
      <c r="OOM34" s="27"/>
      <c r="OON34" s="28"/>
      <c r="OOO34" s="17"/>
      <c r="OOP34" s="27"/>
      <c r="OOQ34" s="27"/>
      <c r="OOR34" s="27"/>
      <c r="OOS34" s="27"/>
      <c r="OOT34" s="27"/>
      <c r="OOU34" s="27"/>
      <c r="OOV34" s="28"/>
      <c r="OOW34" s="17"/>
      <c r="OOX34" s="27"/>
      <c r="OOY34" s="27"/>
      <c r="OOZ34" s="27"/>
      <c r="OPA34" s="27"/>
      <c r="OPB34" s="27"/>
      <c r="OPC34" s="27"/>
      <c r="OPD34" s="28"/>
      <c r="OPE34" s="17"/>
      <c r="OPF34" s="27"/>
      <c r="OPG34" s="27"/>
      <c r="OPH34" s="27"/>
      <c r="OPI34" s="27"/>
      <c r="OPJ34" s="27"/>
      <c r="OPK34" s="27"/>
      <c r="OPL34" s="28"/>
      <c r="OPM34" s="17"/>
      <c r="OPN34" s="27"/>
      <c r="OPO34" s="27"/>
      <c r="OPP34" s="27"/>
      <c r="OPQ34" s="27"/>
      <c r="OPR34" s="27"/>
      <c r="OPS34" s="27"/>
      <c r="OPT34" s="28"/>
      <c r="OPU34" s="17"/>
      <c r="OPV34" s="27"/>
      <c r="OPW34" s="27"/>
      <c r="OPX34" s="27"/>
      <c r="OPY34" s="27"/>
      <c r="OPZ34" s="27"/>
      <c r="OQA34" s="27"/>
      <c r="OQB34" s="28"/>
      <c r="OQC34" s="17"/>
      <c r="OQD34" s="27"/>
      <c r="OQE34" s="27"/>
      <c r="OQF34" s="27"/>
      <c r="OQG34" s="27"/>
      <c r="OQH34" s="27"/>
      <c r="OQI34" s="27"/>
      <c r="OQJ34" s="28"/>
      <c r="OQK34" s="17"/>
      <c r="OQL34" s="27"/>
      <c r="OQM34" s="27"/>
      <c r="OQN34" s="27"/>
      <c r="OQO34" s="27"/>
      <c r="OQP34" s="27"/>
      <c r="OQQ34" s="27"/>
      <c r="OQR34" s="28"/>
      <c r="OQS34" s="17"/>
      <c r="OQT34" s="27"/>
      <c r="OQU34" s="27"/>
      <c r="OQV34" s="27"/>
      <c r="OQW34" s="27"/>
      <c r="OQX34" s="27"/>
      <c r="OQY34" s="27"/>
      <c r="OQZ34" s="28"/>
      <c r="ORA34" s="17"/>
      <c r="ORB34" s="27"/>
      <c r="ORC34" s="27"/>
      <c r="ORD34" s="27"/>
      <c r="ORE34" s="27"/>
      <c r="ORF34" s="27"/>
      <c r="ORG34" s="27"/>
      <c r="ORH34" s="28"/>
      <c r="ORI34" s="17"/>
      <c r="ORJ34" s="27"/>
      <c r="ORK34" s="27"/>
      <c r="ORL34" s="27"/>
      <c r="ORM34" s="27"/>
      <c r="ORN34" s="27"/>
      <c r="ORO34" s="27"/>
      <c r="ORP34" s="28"/>
      <c r="ORQ34" s="17"/>
      <c r="ORR34" s="27"/>
      <c r="ORS34" s="27"/>
      <c r="ORT34" s="27"/>
      <c r="ORU34" s="27"/>
      <c r="ORV34" s="27"/>
      <c r="ORW34" s="27"/>
      <c r="ORX34" s="28"/>
      <c r="ORY34" s="17"/>
      <c r="ORZ34" s="27"/>
      <c r="OSA34" s="27"/>
      <c r="OSB34" s="27"/>
      <c r="OSC34" s="27"/>
      <c r="OSD34" s="27"/>
      <c r="OSE34" s="27"/>
      <c r="OSF34" s="28"/>
      <c r="OSG34" s="17"/>
      <c r="OSH34" s="27"/>
      <c r="OSI34" s="27"/>
      <c r="OSJ34" s="27"/>
      <c r="OSK34" s="27"/>
      <c r="OSL34" s="27"/>
      <c r="OSM34" s="27"/>
      <c r="OSN34" s="28"/>
      <c r="OSO34" s="17"/>
      <c r="OSP34" s="27"/>
      <c r="OSQ34" s="27"/>
      <c r="OSR34" s="27"/>
      <c r="OSS34" s="27"/>
      <c r="OST34" s="27"/>
      <c r="OSU34" s="27"/>
      <c r="OSV34" s="28"/>
      <c r="OSW34" s="17"/>
      <c r="OSX34" s="27"/>
      <c r="OSY34" s="27"/>
      <c r="OSZ34" s="27"/>
      <c r="OTA34" s="27"/>
      <c r="OTB34" s="27"/>
      <c r="OTC34" s="27"/>
      <c r="OTD34" s="28"/>
      <c r="OTE34" s="17"/>
      <c r="OTF34" s="27"/>
      <c r="OTG34" s="27"/>
      <c r="OTH34" s="27"/>
      <c r="OTI34" s="27"/>
      <c r="OTJ34" s="27"/>
      <c r="OTK34" s="27"/>
      <c r="OTL34" s="28"/>
      <c r="OTM34" s="17"/>
      <c r="OTN34" s="27"/>
      <c r="OTO34" s="27"/>
      <c r="OTP34" s="27"/>
      <c r="OTQ34" s="27"/>
      <c r="OTR34" s="27"/>
      <c r="OTS34" s="27"/>
      <c r="OTT34" s="28"/>
      <c r="OTU34" s="17"/>
      <c r="OTV34" s="27"/>
      <c r="OTW34" s="27"/>
      <c r="OTX34" s="27"/>
      <c r="OTY34" s="27"/>
      <c r="OTZ34" s="27"/>
      <c r="OUA34" s="27"/>
      <c r="OUB34" s="28"/>
      <c r="OUC34" s="17"/>
      <c r="OUD34" s="27"/>
      <c r="OUE34" s="27"/>
      <c r="OUF34" s="27"/>
      <c r="OUG34" s="27"/>
      <c r="OUH34" s="27"/>
      <c r="OUI34" s="27"/>
      <c r="OUJ34" s="28"/>
      <c r="OUK34" s="17"/>
      <c r="OUL34" s="27"/>
      <c r="OUM34" s="27"/>
      <c r="OUN34" s="27"/>
      <c r="OUO34" s="27"/>
      <c r="OUP34" s="27"/>
      <c r="OUQ34" s="27"/>
      <c r="OUR34" s="28"/>
      <c r="OUS34" s="17"/>
      <c r="OUT34" s="27"/>
      <c r="OUU34" s="27"/>
      <c r="OUV34" s="27"/>
      <c r="OUW34" s="27"/>
      <c r="OUX34" s="27"/>
      <c r="OUY34" s="27"/>
      <c r="OUZ34" s="28"/>
      <c r="OVA34" s="17"/>
      <c r="OVB34" s="27"/>
      <c r="OVC34" s="27"/>
      <c r="OVD34" s="27"/>
      <c r="OVE34" s="27"/>
      <c r="OVF34" s="27"/>
      <c r="OVG34" s="27"/>
      <c r="OVH34" s="28"/>
      <c r="OVI34" s="17"/>
      <c r="OVJ34" s="27"/>
      <c r="OVK34" s="27"/>
      <c r="OVL34" s="27"/>
      <c r="OVM34" s="27"/>
      <c r="OVN34" s="27"/>
      <c r="OVO34" s="27"/>
      <c r="OVP34" s="28"/>
      <c r="OVQ34" s="17"/>
      <c r="OVR34" s="27"/>
      <c r="OVS34" s="27"/>
      <c r="OVT34" s="27"/>
      <c r="OVU34" s="27"/>
      <c r="OVV34" s="27"/>
      <c r="OVW34" s="27"/>
      <c r="OVX34" s="28"/>
      <c r="OVY34" s="17"/>
      <c r="OVZ34" s="27"/>
      <c r="OWA34" s="27"/>
      <c r="OWB34" s="27"/>
      <c r="OWC34" s="27"/>
      <c r="OWD34" s="27"/>
      <c r="OWE34" s="27"/>
      <c r="OWF34" s="28"/>
      <c r="OWG34" s="17"/>
      <c r="OWH34" s="27"/>
      <c r="OWI34" s="27"/>
      <c r="OWJ34" s="27"/>
      <c r="OWK34" s="27"/>
      <c r="OWL34" s="27"/>
      <c r="OWM34" s="27"/>
      <c r="OWN34" s="28"/>
      <c r="OWO34" s="17"/>
      <c r="OWP34" s="27"/>
      <c r="OWQ34" s="27"/>
      <c r="OWR34" s="27"/>
      <c r="OWS34" s="27"/>
      <c r="OWT34" s="27"/>
      <c r="OWU34" s="27"/>
      <c r="OWV34" s="28"/>
      <c r="OWW34" s="17"/>
      <c r="OWX34" s="27"/>
      <c r="OWY34" s="27"/>
      <c r="OWZ34" s="27"/>
      <c r="OXA34" s="27"/>
      <c r="OXB34" s="27"/>
      <c r="OXC34" s="27"/>
      <c r="OXD34" s="28"/>
      <c r="OXE34" s="17"/>
      <c r="OXF34" s="27"/>
      <c r="OXG34" s="27"/>
      <c r="OXH34" s="27"/>
      <c r="OXI34" s="27"/>
      <c r="OXJ34" s="27"/>
      <c r="OXK34" s="27"/>
      <c r="OXL34" s="28"/>
      <c r="OXM34" s="17"/>
      <c r="OXN34" s="27"/>
      <c r="OXO34" s="27"/>
      <c r="OXP34" s="27"/>
      <c r="OXQ34" s="27"/>
      <c r="OXR34" s="27"/>
      <c r="OXS34" s="27"/>
      <c r="OXT34" s="28"/>
      <c r="OXU34" s="17"/>
      <c r="OXV34" s="27"/>
      <c r="OXW34" s="27"/>
      <c r="OXX34" s="27"/>
      <c r="OXY34" s="27"/>
      <c r="OXZ34" s="27"/>
      <c r="OYA34" s="27"/>
      <c r="OYB34" s="28"/>
      <c r="OYC34" s="17"/>
      <c r="OYD34" s="27"/>
      <c r="OYE34" s="27"/>
      <c r="OYF34" s="27"/>
      <c r="OYG34" s="27"/>
      <c r="OYH34" s="27"/>
      <c r="OYI34" s="27"/>
      <c r="OYJ34" s="28"/>
      <c r="OYK34" s="17"/>
      <c r="OYL34" s="27"/>
      <c r="OYM34" s="27"/>
      <c r="OYN34" s="27"/>
      <c r="OYO34" s="27"/>
      <c r="OYP34" s="27"/>
      <c r="OYQ34" s="27"/>
      <c r="OYR34" s="28"/>
      <c r="OYS34" s="17"/>
      <c r="OYT34" s="27"/>
      <c r="OYU34" s="27"/>
      <c r="OYV34" s="27"/>
      <c r="OYW34" s="27"/>
      <c r="OYX34" s="27"/>
      <c r="OYY34" s="27"/>
      <c r="OYZ34" s="28"/>
      <c r="OZA34" s="17"/>
      <c r="OZB34" s="27"/>
      <c r="OZC34" s="27"/>
      <c r="OZD34" s="27"/>
      <c r="OZE34" s="27"/>
      <c r="OZF34" s="27"/>
      <c r="OZG34" s="27"/>
      <c r="OZH34" s="28"/>
      <c r="OZI34" s="17"/>
      <c r="OZJ34" s="27"/>
      <c r="OZK34" s="27"/>
      <c r="OZL34" s="27"/>
      <c r="OZM34" s="27"/>
      <c r="OZN34" s="27"/>
      <c r="OZO34" s="27"/>
      <c r="OZP34" s="28"/>
      <c r="OZQ34" s="17"/>
      <c r="OZR34" s="27"/>
      <c r="OZS34" s="27"/>
      <c r="OZT34" s="27"/>
      <c r="OZU34" s="27"/>
      <c r="OZV34" s="27"/>
      <c r="OZW34" s="27"/>
      <c r="OZX34" s="28"/>
      <c r="OZY34" s="17"/>
      <c r="OZZ34" s="27"/>
      <c r="PAA34" s="27"/>
      <c r="PAB34" s="27"/>
      <c r="PAC34" s="27"/>
      <c r="PAD34" s="27"/>
      <c r="PAE34" s="27"/>
      <c r="PAF34" s="28"/>
      <c r="PAG34" s="17"/>
      <c r="PAH34" s="27"/>
      <c r="PAI34" s="27"/>
      <c r="PAJ34" s="27"/>
      <c r="PAK34" s="27"/>
      <c r="PAL34" s="27"/>
      <c r="PAM34" s="27"/>
      <c r="PAN34" s="28"/>
      <c r="PAO34" s="17"/>
      <c r="PAP34" s="27"/>
      <c r="PAQ34" s="27"/>
      <c r="PAR34" s="27"/>
      <c r="PAS34" s="27"/>
      <c r="PAT34" s="27"/>
      <c r="PAU34" s="27"/>
      <c r="PAV34" s="28"/>
      <c r="PAW34" s="17"/>
      <c r="PAX34" s="27"/>
      <c r="PAY34" s="27"/>
      <c r="PAZ34" s="27"/>
      <c r="PBA34" s="27"/>
      <c r="PBB34" s="27"/>
      <c r="PBC34" s="27"/>
      <c r="PBD34" s="28"/>
      <c r="PBE34" s="17"/>
      <c r="PBF34" s="27"/>
      <c r="PBG34" s="27"/>
      <c r="PBH34" s="27"/>
      <c r="PBI34" s="27"/>
      <c r="PBJ34" s="27"/>
      <c r="PBK34" s="27"/>
      <c r="PBL34" s="28"/>
      <c r="PBM34" s="17"/>
      <c r="PBN34" s="27"/>
      <c r="PBO34" s="27"/>
      <c r="PBP34" s="27"/>
      <c r="PBQ34" s="27"/>
      <c r="PBR34" s="27"/>
      <c r="PBS34" s="27"/>
      <c r="PBT34" s="28"/>
      <c r="PBU34" s="17"/>
      <c r="PBV34" s="27"/>
      <c r="PBW34" s="27"/>
      <c r="PBX34" s="27"/>
      <c r="PBY34" s="27"/>
      <c r="PBZ34" s="27"/>
      <c r="PCA34" s="27"/>
      <c r="PCB34" s="28"/>
      <c r="PCC34" s="17"/>
      <c r="PCD34" s="27"/>
      <c r="PCE34" s="27"/>
      <c r="PCF34" s="27"/>
      <c r="PCG34" s="27"/>
      <c r="PCH34" s="27"/>
      <c r="PCI34" s="27"/>
      <c r="PCJ34" s="28"/>
      <c r="PCK34" s="17"/>
      <c r="PCL34" s="27"/>
      <c r="PCM34" s="27"/>
      <c r="PCN34" s="27"/>
      <c r="PCO34" s="27"/>
      <c r="PCP34" s="27"/>
      <c r="PCQ34" s="27"/>
      <c r="PCR34" s="28"/>
      <c r="PCS34" s="17"/>
      <c r="PCT34" s="27"/>
      <c r="PCU34" s="27"/>
      <c r="PCV34" s="27"/>
      <c r="PCW34" s="27"/>
      <c r="PCX34" s="27"/>
      <c r="PCY34" s="27"/>
      <c r="PCZ34" s="28"/>
      <c r="PDA34" s="17"/>
      <c r="PDB34" s="27"/>
      <c r="PDC34" s="27"/>
      <c r="PDD34" s="27"/>
      <c r="PDE34" s="27"/>
      <c r="PDF34" s="27"/>
      <c r="PDG34" s="27"/>
      <c r="PDH34" s="28"/>
      <c r="PDI34" s="17"/>
      <c r="PDJ34" s="27"/>
      <c r="PDK34" s="27"/>
      <c r="PDL34" s="27"/>
      <c r="PDM34" s="27"/>
      <c r="PDN34" s="27"/>
      <c r="PDO34" s="27"/>
      <c r="PDP34" s="28"/>
      <c r="PDQ34" s="17"/>
      <c r="PDR34" s="27"/>
      <c r="PDS34" s="27"/>
      <c r="PDT34" s="27"/>
      <c r="PDU34" s="27"/>
      <c r="PDV34" s="27"/>
      <c r="PDW34" s="27"/>
      <c r="PDX34" s="28"/>
      <c r="PDY34" s="17"/>
      <c r="PDZ34" s="27"/>
      <c r="PEA34" s="27"/>
      <c r="PEB34" s="27"/>
      <c r="PEC34" s="27"/>
      <c r="PED34" s="27"/>
      <c r="PEE34" s="27"/>
      <c r="PEF34" s="28"/>
      <c r="PEG34" s="17"/>
      <c r="PEH34" s="27"/>
      <c r="PEI34" s="27"/>
      <c r="PEJ34" s="27"/>
      <c r="PEK34" s="27"/>
      <c r="PEL34" s="27"/>
      <c r="PEM34" s="27"/>
      <c r="PEN34" s="28"/>
      <c r="PEO34" s="17"/>
      <c r="PEP34" s="27"/>
      <c r="PEQ34" s="27"/>
      <c r="PER34" s="27"/>
      <c r="PES34" s="27"/>
      <c r="PET34" s="27"/>
      <c r="PEU34" s="27"/>
      <c r="PEV34" s="28"/>
      <c r="PEW34" s="17"/>
      <c r="PEX34" s="27"/>
      <c r="PEY34" s="27"/>
      <c r="PEZ34" s="27"/>
      <c r="PFA34" s="27"/>
      <c r="PFB34" s="27"/>
      <c r="PFC34" s="27"/>
      <c r="PFD34" s="28"/>
      <c r="PFE34" s="17"/>
      <c r="PFF34" s="27"/>
      <c r="PFG34" s="27"/>
      <c r="PFH34" s="27"/>
      <c r="PFI34" s="27"/>
      <c r="PFJ34" s="27"/>
      <c r="PFK34" s="27"/>
      <c r="PFL34" s="28"/>
      <c r="PFM34" s="17"/>
      <c r="PFN34" s="27"/>
      <c r="PFO34" s="27"/>
      <c r="PFP34" s="27"/>
      <c r="PFQ34" s="27"/>
      <c r="PFR34" s="27"/>
      <c r="PFS34" s="27"/>
      <c r="PFT34" s="28"/>
      <c r="PFU34" s="17"/>
      <c r="PFV34" s="27"/>
      <c r="PFW34" s="27"/>
      <c r="PFX34" s="27"/>
      <c r="PFY34" s="27"/>
      <c r="PFZ34" s="27"/>
      <c r="PGA34" s="27"/>
      <c r="PGB34" s="28"/>
      <c r="PGC34" s="17"/>
      <c r="PGD34" s="27"/>
      <c r="PGE34" s="27"/>
      <c r="PGF34" s="27"/>
      <c r="PGG34" s="27"/>
      <c r="PGH34" s="27"/>
      <c r="PGI34" s="27"/>
      <c r="PGJ34" s="28"/>
      <c r="PGK34" s="17"/>
      <c r="PGL34" s="27"/>
      <c r="PGM34" s="27"/>
      <c r="PGN34" s="27"/>
      <c r="PGO34" s="27"/>
      <c r="PGP34" s="27"/>
      <c r="PGQ34" s="27"/>
      <c r="PGR34" s="28"/>
      <c r="PGS34" s="17"/>
      <c r="PGT34" s="27"/>
      <c r="PGU34" s="27"/>
      <c r="PGV34" s="27"/>
      <c r="PGW34" s="27"/>
      <c r="PGX34" s="27"/>
      <c r="PGY34" s="27"/>
      <c r="PGZ34" s="28"/>
      <c r="PHA34" s="17"/>
      <c r="PHB34" s="27"/>
      <c r="PHC34" s="27"/>
      <c r="PHD34" s="27"/>
      <c r="PHE34" s="27"/>
      <c r="PHF34" s="27"/>
      <c r="PHG34" s="27"/>
      <c r="PHH34" s="28"/>
      <c r="PHI34" s="17"/>
      <c r="PHJ34" s="27"/>
      <c r="PHK34" s="27"/>
      <c r="PHL34" s="27"/>
      <c r="PHM34" s="27"/>
      <c r="PHN34" s="27"/>
      <c r="PHO34" s="27"/>
      <c r="PHP34" s="28"/>
      <c r="PHQ34" s="17"/>
      <c r="PHR34" s="27"/>
      <c r="PHS34" s="27"/>
      <c r="PHT34" s="27"/>
      <c r="PHU34" s="27"/>
      <c r="PHV34" s="27"/>
      <c r="PHW34" s="27"/>
      <c r="PHX34" s="28"/>
      <c r="PHY34" s="17"/>
      <c r="PHZ34" s="27"/>
      <c r="PIA34" s="27"/>
      <c r="PIB34" s="27"/>
      <c r="PIC34" s="27"/>
      <c r="PID34" s="27"/>
      <c r="PIE34" s="27"/>
      <c r="PIF34" s="28"/>
      <c r="PIG34" s="17"/>
      <c r="PIH34" s="27"/>
      <c r="PII34" s="27"/>
      <c r="PIJ34" s="27"/>
      <c r="PIK34" s="27"/>
      <c r="PIL34" s="27"/>
      <c r="PIM34" s="27"/>
      <c r="PIN34" s="28"/>
      <c r="PIO34" s="17"/>
      <c r="PIP34" s="27"/>
      <c r="PIQ34" s="27"/>
      <c r="PIR34" s="27"/>
      <c r="PIS34" s="27"/>
      <c r="PIT34" s="27"/>
      <c r="PIU34" s="27"/>
      <c r="PIV34" s="28"/>
      <c r="PIW34" s="17"/>
      <c r="PIX34" s="27"/>
      <c r="PIY34" s="27"/>
      <c r="PIZ34" s="27"/>
      <c r="PJA34" s="27"/>
      <c r="PJB34" s="27"/>
      <c r="PJC34" s="27"/>
      <c r="PJD34" s="28"/>
      <c r="PJE34" s="17"/>
      <c r="PJF34" s="27"/>
      <c r="PJG34" s="27"/>
      <c r="PJH34" s="27"/>
      <c r="PJI34" s="27"/>
      <c r="PJJ34" s="27"/>
      <c r="PJK34" s="27"/>
      <c r="PJL34" s="28"/>
      <c r="PJM34" s="17"/>
      <c r="PJN34" s="27"/>
      <c r="PJO34" s="27"/>
      <c r="PJP34" s="27"/>
      <c r="PJQ34" s="27"/>
      <c r="PJR34" s="27"/>
      <c r="PJS34" s="27"/>
      <c r="PJT34" s="28"/>
      <c r="PJU34" s="17"/>
      <c r="PJV34" s="27"/>
      <c r="PJW34" s="27"/>
      <c r="PJX34" s="27"/>
      <c r="PJY34" s="27"/>
      <c r="PJZ34" s="27"/>
      <c r="PKA34" s="27"/>
      <c r="PKB34" s="28"/>
      <c r="PKC34" s="17"/>
      <c r="PKD34" s="27"/>
      <c r="PKE34" s="27"/>
      <c r="PKF34" s="27"/>
      <c r="PKG34" s="27"/>
      <c r="PKH34" s="27"/>
      <c r="PKI34" s="27"/>
      <c r="PKJ34" s="28"/>
      <c r="PKK34" s="17"/>
      <c r="PKL34" s="27"/>
      <c r="PKM34" s="27"/>
      <c r="PKN34" s="27"/>
      <c r="PKO34" s="27"/>
      <c r="PKP34" s="27"/>
      <c r="PKQ34" s="27"/>
      <c r="PKR34" s="28"/>
      <c r="PKS34" s="17"/>
      <c r="PKT34" s="27"/>
      <c r="PKU34" s="27"/>
      <c r="PKV34" s="27"/>
      <c r="PKW34" s="27"/>
      <c r="PKX34" s="27"/>
      <c r="PKY34" s="27"/>
      <c r="PKZ34" s="28"/>
      <c r="PLA34" s="17"/>
      <c r="PLB34" s="27"/>
      <c r="PLC34" s="27"/>
      <c r="PLD34" s="27"/>
      <c r="PLE34" s="27"/>
      <c r="PLF34" s="27"/>
      <c r="PLG34" s="27"/>
      <c r="PLH34" s="28"/>
      <c r="PLI34" s="17"/>
      <c r="PLJ34" s="27"/>
      <c r="PLK34" s="27"/>
      <c r="PLL34" s="27"/>
      <c r="PLM34" s="27"/>
      <c r="PLN34" s="27"/>
      <c r="PLO34" s="27"/>
      <c r="PLP34" s="28"/>
      <c r="PLQ34" s="17"/>
      <c r="PLR34" s="27"/>
      <c r="PLS34" s="27"/>
      <c r="PLT34" s="27"/>
      <c r="PLU34" s="27"/>
      <c r="PLV34" s="27"/>
      <c r="PLW34" s="27"/>
      <c r="PLX34" s="28"/>
      <c r="PLY34" s="17"/>
      <c r="PLZ34" s="27"/>
      <c r="PMA34" s="27"/>
      <c r="PMB34" s="27"/>
      <c r="PMC34" s="27"/>
      <c r="PMD34" s="27"/>
      <c r="PME34" s="27"/>
      <c r="PMF34" s="28"/>
      <c r="PMG34" s="17"/>
      <c r="PMH34" s="27"/>
      <c r="PMI34" s="27"/>
      <c r="PMJ34" s="27"/>
      <c r="PMK34" s="27"/>
      <c r="PML34" s="27"/>
      <c r="PMM34" s="27"/>
      <c r="PMN34" s="28"/>
      <c r="PMO34" s="17"/>
      <c r="PMP34" s="27"/>
      <c r="PMQ34" s="27"/>
      <c r="PMR34" s="27"/>
      <c r="PMS34" s="27"/>
      <c r="PMT34" s="27"/>
      <c r="PMU34" s="27"/>
      <c r="PMV34" s="28"/>
      <c r="PMW34" s="17"/>
      <c r="PMX34" s="27"/>
      <c r="PMY34" s="27"/>
      <c r="PMZ34" s="27"/>
      <c r="PNA34" s="27"/>
      <c r="PNB34" s="27"/>
      <c r="PNC34" s="27"/>
      <c r="PND34" s="28"/>
      <c r="PNE34" s="17"/>
      <c r="PNF34" s="27"/>
      <c r="PNG34" s="27"/>
      <c r="PNH34" s="27"/>
      <c r="PNI34" s="27"/>
      <c r="PNJ34" s="27"/>
      <c r="PNK34" s="27"/>
      <c r="PNL34" s="28"/>
      <c r="PNM34" s="17"/>
      <c r="PNN34" s="27"/>
      <c r="PNO34" s="27"/>
      <c r="PNP34" s="27"/>
      <c r="PNQ34" s="27"/>
      <c r="PNR34" s="27"/>
      <c r="PNS34" s="27"/>
      <c r="PNT34" s="28"/>
      <c r="PNU34" s="17"/>
      <c r="PNV34" s="27"/>
      <c r="PNW34" s="27"/>
      <c r="PNX34" s="27"/>
      <c r="PNY34" s="27"/>
      <c r="PNZ34" s="27"/>
      <c r="POA34" s="27"/>
      <c r="POB34" s="28"/>
      <c r="POC34" s="17"/>
      <c r="POD34" s="27"/>
      <c r="POE34" s="27"/>
      <c r="POF34" s="27"/>
      <c r="POG34" s="27"/>
      <c r="POH34" s="27"/>
      <c r="POI34" s="27"/>
      <c r="POJ34" s="28"/>
      <c r="POK34" s="17"/>
      <c r="POL34" s="27"/>
      <c r="POM34" s="27"/>
      <c r="PON34" s="27"/>
      <c r="POO34" s="27"/>
      <c r="POP34" s="27"/>
      <c r="POQ34" s="27"/>
      <c r="POR34" s="28"/>
      <c r="POS34" s="17"/>
      <c r="POT34" s="27"/>
      <c r="POU34" s="27"/>
      <c r="POV34" s="27"/>
      <c r="POW34" s="27"/>
      <c r="POX34" s="27"/>
      <c r="POY34" s="27"/>
      <c r="POZ34" s="28"/>
      <c r="PPA34" s="17"/>
      <c r="PPB34" s="27"/>
      <c r="PPC34" s="27"/>
      <c r="PPD34" s="27"/>
      <c r="PPE34" s="27"/>
      <c r="PPF34" s="27"/>
      <c r="PPG34" s="27"/>
      <c r="PPH34" s="28"/>
      <c r="PPI34" s="17"/>
      <c r="PPJ34" s="27"/>
      <c r="PPK34" s="27"/>
      <c r="PPL34" s="27"/>
      <c r="PPM34" s="27"/>
      <c r="PPN34" s="27"/>
      <c r="PPO34" s="27"/>
      <c r="PPP34" s="28"/>
      <c r="PPQ34" s="17"/>
      <c r="PPR34" s="27"/>
      <c r="PPS34" s="27"/>
      <c r="PPT34" s="27"/>
      <c r="PPU34" s="27"/>
      <c r="PPV34" s="27"/>
      <c r="PPW34" s="27"/>
      <c r="PPX34" s="28"/>
      <c r="PPY34" s="17"/>
      <c r="PPZ34" s="27"/>
      <c r="PQA34" s="27"/>
      <c r="PQB34" s="27"/>
      <c r="PQC34" s="27"/>
      <c r="PQD34" s="27"/>
      <c r="PQE34" s="27"/>
      <c r="PQF34" s="28"/>
      <c r="PQG34" s="17"/>
      <c r="PQH34" s="27"/>
      <c r="PQI34" s="27"/>
      <c r="PQJ34" s="27"/>
      <c r="PQK34" s="27"/>
      <c r="PQL34" s="27"/>
      <c r="PQM34" s="27"/>
      <c r="PQN34" s="28"/>
      <c r="PQO34" s="17"/>
      <c r="PQP34" s="27"/>
      <c r="PQQ34" s="27"/>
      <c r="PQR34" s="27"/>
      <c r="PQS34" s="27"/>
      <c r="PQT34" s="27"/>
      <c r="PQU34" s="27"/>
      <c r="PQV34" s="28"/>
      <c r="PQW34" s="17"/>
      <c r="PQX34" s="27"/>
      <c r="PQY34" s="27"/>
      <c r="PQZ34" s="27"/>
      <c r="PRA34" s="27"/>
      <c r="PRB34" s="27"/>
      <c r="PRC34" s="27"/>
      <c r="PRD34" s="28"/>
      <c r="PRE34" s="17"/>
      <c r="PRF34" s="27"/>
      <c r="PRG34" s="27"/>
      <c r="PRH34" s="27"/>
      <c r="PRI34" s="27"/>
      <c r="PRJ34" s="27"/>
      <c r="PRK34" s="27"/>
      <c r="PRL34" s="28"/>
      <c r="PRM34" s="17"/>
      <c r="PRN34" s="27"/>
      <c r="PRO34" s="27"/>
      <c r="PRP34" s="27"/>
      <c r="PRQ34" s="27"/>
      <c r="PRR34" s="27"/>
      <c r="PRS34" s="27"/>
      <c r="PRT34" s="28"/>
      <c r="PRU34" s="17"/>
      <c r="PRV34" s="27"/>
      <c r="PRW34" s="27"/>
      <c r="PRX34" s="27"/>
      <c r="PRY34" s="27"/>
      <c r="PRZ34" s="27"/>
      <c r="PSA34" s="27"/>
      <c r="PSB34" s="28"/>
      <c r="PSC34" s="17"/>
      <c r="PSD34" s="27"/>
      <c r="PSE34" s="27"/>
      <c r="PSF34" s="27"/>
      <c r="PSG34" s="27"/>
      <c r="PSH34" s="27"/>
      <c r="PSI34" s="27"/>
      <c r="PSJ34" s="28"/>
      <c r="PSK34" s="17"/>
      <c r="PSL34" s="27"/>
      <c r="PSM34" s="27"/>
      <c r="PSN34" s="27"/>
      <c r="PSO34" s="27"/>
      <c r="PSP34" s="27"/>
      <c r="PSQ34" s="27"/>
      <c r="PSR34" s="28"/>
      <c r="PSS34" s="17"/>
      <c r="PST34" s="27"/>
      <c r="PSU34" s="27"/>
      <c r="PSV34" s="27"/>
      <c r="PSW34" s="27"/>
      <c r="PSX34" s="27"/>
      <c r="PSY34" s="27"/>
      <c r="PSZ34" s="28"/>
      <c r="PTA34" s="17"/>
      <c r="PTB34" s="27"/>
      <c r="PTC34" s="27"/>
      <c r="PTD34" s="27"/>
      <c r="PTE34" s="27"/>
      <c r="PTF34" s="27"/>
      <c r="PTG34" s="27"/>
      <c r="PTH34" s="28"/>
      <c r="PTI34" s="17"/>
      <c r="PTJ34" s="27"/>
      <c r="PTK34" s="27"/>
      <c r="PTL34" s="27"/>
      <c r="PTM34" s="27"/>
      <c r="PTN34" s="27"/>
      <c r="PTO34" s="27"/>
      <c r="PTP34" s="28"/>
      <c r="PTQ34" s="17"/>
      <c r="PTR34" s="27"/>
      <c r="PTS34" s="27"/>
      <c r="PTT34" s="27"/>
      <c r="PTU34" s="27"/>
      <c r="PTV34" s="27"/>
      <c r="PTW34" s="27"/>
      <c r="PTX34" s="28"/>
      <c r="PTY34" s="17"/>
      <c r="PTZ34" s="27"/>
      <c r="PUA34" s="27"/>
      <c r="PUB34" s="27"/>
      <c r="PUC34" s="27"/>
      <c r="PUD34" s="27"/>
      <c r="PUE34" s="27"/>
      <c r="PUF34" s="28"/>
      <c r="PUG34" s="17"/>
      <c r="PUH34" s="27"/>
      <c r="PUI34" s="27"/>
      <c r="PUJ34" s="27"/>
      <c r="PUK34" s="27"/>
      <c r="PUL34" s="27"/>
      <c r="PUM34" s="27"/>
      <c r="PUN34" s="28"/>
      <c r="PUO34" s="17"/>
      <c r="PUP34" s="27"/>
      <c r="PUQ34" s="27"/>
      <c r="PUR34" s="27"/>
      <c r="PUS34" s="27"/>
      <c r="PUT34" s="27"/>
      <c r="PUU34" s="27"/>
      <c r="PUV34" s="28"/>
      <c r="PUW34" s="17"/>
      <c r="PUX34" s="27"/>
      <c r="PUY34" s="27"/>
      <c r="PUZ34" s="27"/>
      <c r="PVA34" s="27"/>
      <c r="PVB34" s="27"/>
      <c r="PVC34" s="27"/>
      <c r="PVD34" s="28"/>
      <c r="PVE34" s="17"/>
      <c r="PVF34" s="27"/>
      <c r="PVG34" s="27"/>
      <c r="PVH34" s="27"/>
      <c r="PVI34" s="27"/>
      <c r="PVJ34" s="27"/>
      <c r="PVK34" s="27"/>
      <c r="PVL34" s="28"/>
      <c r="PVM34" s="17"/>
      <c r="PVN34" s="27"/>
      <c r="PVO34" s="27"/>
      <c r="PVP34" s="27"/>
      <c r="PVQ34" s="27"/>
      <c r="PVR34" s="27"/>
      <c r="PVS34" s="27"/>
      <c r="PVT34" s="28"/>
      <c r="PVU34" s="17"/>
      <c r="PVV34" s="27"/>
      <c r="PVW34" s="27"/>
      <c r="PVX34" s="27"/>
      <c r="PVY34" s="27"/>
      <c r="PVZ34" s="27"/>
      <c r="PWA34" s="27"/>
      <c r="PWB34" s="28"/>
      <c r="PWC34" s="17"/>
      <c r="PWD34" s="27"/>
      <c r="PWE34" s="27"/>
      <c r="PWF34" s="27"/>
      <c r="PWG34" s="27"/>
      <c r="PWH34" s="27"/>
      <c r="PWI34" s="27"/>
      <c r="PWJ34" s="28"/>
      <c r="PWK34" s="17"/>
      <c r="PWL34" s="27"/>
      <c r="PWM34" s="27"/>
      <c r="PWN34" s="27"/>
      <c r="PWO34" s="27"/>
      <c r="PWP34" s="27"/>
      <c r="PWQ34" s="27"/>
      <c r="PWR34" s="28"/>
      <c r="PWS34" s="17"/>
      <c r="PWT34" s="27"/>
      <c r="PWU34" s="27"/>
      <c r="PWV34" s="27"/>
      <c r="PWW34" s="27"/>
      <c r="PWX34" s="27"/>
      <c r="PWY34" s="27"/>
      <c r="PWZ34" s="28"/>
      <c r="PXA34" s="17"/>
      <c r="PXB34" s="27"/>
      <c r="PXC34" s="27"/>
      <c r="PXD34" s="27"/>
      <c r="PXE34" s="27"/>
      <c r="PXF34" s="27"/>
      <c r="PXG34" s="27"/>
      <c r="PXH34" s="28"/>
      <c r="PXI34" s="17"/>
      <c r="PXJ34" s="27"/>
      <c r="PXK34" s="27"/>
      <c r="PXL34" s="27"/>
      <c r="PXM34" s="27"/>
      <c r="PXN34" s="27"/>
      <c r="PXO34" s="27"/>
      <c r="PXP34" s="28"/>
      <c r="PXQ34" s="17"/>
      <c r="PXR34" s="27"/>
      <c r="PXS34" s="27"/>
      <c r="PXT34" s="27"/>
      <c r="PXU34" s="27"/>
      <c r="PXV34" s="27"/>
      <c r="PXW34" s="27"/>
      <c r="PXX34" s="28"/>
      <c r="PXY34" s="17"/>
      <c r="PXZ34" s="27"/>
      <c r="PYA34" s="27"/>
      <c r="PYB34" s="27"/>
      <c r="PYC34" s="27"/>
      <c r="PYD34" s="27"/>
      <c r="PYE34" s="27"/>
      <c r="PYF34" s="28"/>
      <c r="PYG34" s="17"/>
      <c r="PYH34" s="27"/>
      <c r="PYI34" s="27"/>
      <c r="PYJ34" s="27"/>
      <c r="PYK34" s="27"/>
      <c r="PYL34" s="27"/>
      <c r="PYM34" s="27"/>
      <c r="PYN34" s="28"/>
      <c r="PYO34" s="17"/>
      <c r="PYP34" s="27"/>
      <c r="PYQ34" s="27"/>
      <c r="PYR34" s="27"/>
      <c r="PYS34" s="27"/>
      <c r="PYT34" s="27"/>
      <c r="PYU34" s="27"/>
      <c r="PYV34" s="28"/>
      <c r="PYW34" s="17"/>
      <c r="PYX34" s="27"/>
      <c r="PYY34" s="27"/>
      <c r="PYZ34" s="27"/>
      <c r="PZA34" s="27"/>
      <c r="PZB34" s="27"/>
      <c r="PZC34" s="27"/>
      <c r="PZD34" s="28"/>
      <c r="PZE34" s="17"/>
      <c r="PZF34" s="27"/>
      <c r="PZG34" s="27"/>
      <c r="PZH34" s="27"/>
      <c r="PZI34" s="27"/>
      <c r="PZJ34" s="27"/>
      <c r="PZK34" s="27"/>
      <c r="PZL34" s="28"/>
      <c r="PZM34" s="17"/>
      <c r="PZN34" s="27"/>
      <c r="PZO34" s="27"/>
      <c r="PZP34" s="27"/>
      <c r="PZQ34" s="27"/>
      <c r="PZR34" s="27"/>
      <c r="PZS34" s="27"/>
      <c r="PZT34" s="28"/>
      <c r="PZU34" s="17"/>
      <c r="PZV34" s="27"/>
      <c r="PZW34" s="27"/>
      <c r="PZX34" s="27"/>
      <c r="PZY34" s="27"/>
      <c r="PZZ34" s="27"/>
      <c r="QAA34" s="27"/>
      <c r="QAB34" s="28"/>
      <c r="QAC34" s="17"/>
      <c r="QAD34" s="27"/>
      <c r="QAE34" s="27"/>
      <c r="QAF34" s="27"/>
      <c r="QAG34" s="27"/>
      <c r="QAH34" s="27"/>
      <c r="QAI34" s="27"/>
      <c r="QAJ34" s="28"/>
      <c r="QAK34" s="17"/>
      <c r="QAL34" s="27"/>
      <c r="QAM34" s="27"/>
      <c r="QAN34" s="27"/>
      <c r="QAO34" s="27"/>
      <c r="QAP34" s="27"/>
      <c r="QAQ34" s="27"/>
      <c r="QAR34" s="28"/>
      <c r="QAS34" s="17"/>
      <c r="QAT34" s="27"/>
      <c r="QAU34" s="27"/>
      <c r="QAV34" s="27"/>
      <c r="QAW34" s="27"/>
      <c r="QAX34" s="27"/>
      <c r="QAY34" s="27"/>
      <c r="QAZ34" s="28"/>
      <c r="QBA34" s="17"/>
      <c r="QBB34" s="27"/>
      <c r="QBC34" s="27"/>
      <c r="QBD34" s="27"/>
      <c r="QBE34" s="27"/>
      <c r="QBF34" s="27"/>
      <c r="QBG34" s="27"/>
      <c r="QBH34" s="28"/>
      <c r="QBI34" s="17"/>
      <c r="QBJ34" s="27"/>
      <c r="QBK34" s="27"/>
      <c r="QBL34" s="27"/>
      <c r="QBM34" s="27"/>
      <c r="QBN34" s="27"/>
      <c r="QBO34" s="27"/>
      <c r="QBP34" s="28"/>
      <c r="QBQ34" s="17"/>
      <c r="QBR34" s="27"/>
      <c r="QBS34" s="27"/>
      <c r="QBT34" s="27"/>
      <c r="QBU34" s="27"/>
      <c r="QBV34" s="27"/>
      <c r="QBW34" s="27"/>
      <c r="QBX34" s="28"/>
      <c r="QBY34" s="17"/>
      <c r="QBZ34" s="27"/>
      <c r="QCA34" s="27"/>
      <c r="QCB34" s="27"/>
      <c r="QCC34" s="27"/>
      <c r="QCD34" s="27"/>
      <c r="QCE34" s="27"/>
      <c r="QCF34" s="28"/>
      <c r="QCG34" s="17"/>
      <c r="QCH34" s="27"/>
      <c r="QCI34" s="27"/>
      <c r="QCJ34" s="27"/>
      <c r="QCK34" s="27"/>
      <c r="QCL34" s="27"/>
      <c r="QCM34" s="27"/>
      <c r="QCN34" s="28"/>
      <c r="QCO34" s="17"/>
      <c r="QCP34" s="27"/>
      <c r="QCQ34" s="27"/>
      <c r="QCR34" s="27"/>
      <c r="QCS34" s="27"/>
      <c r="QCT34" s="27"/>
      <c r="QCU34" s="27"/>
      <c r="QCV34" s="28"/>
      <c r="QCW34" s="17"/>
      <c r="QCX34" s="27"/>
      <c r="QCY34" s="27"/>
      <c r="QCZ34" s="27"/>
      <c r="QDA34" s="27"/>
      <c r="QDB34" s="27"/>
      <c r="QDC34" s="27"/>
      <c r="QDD34" s="28"/>
      <c r="QDE34" s="17"/>
      <c r="QDF34" s="27"/>
      <c r="QDG34" s="27"/>
      <c r="QDH34" s="27"/>
      <c r="QDI34" s="27"/>
      <c r="QDJ34" s="27"/>
      <c r="QDK34" s="27"/>
      <c r="QDL34" s="28"/>
      <c r="QDM34" s="17"/>
      <c r="QDN34" s="27"/>
      <c r="QDO34" s="27"/>
      <c r="QDP34" s="27"/>
      <c r="QDQ34" s="27"/>
      <c r="QDR34" s="27"/>
      <c r="QDS34" s="27"/>
      <c r="QDT34" s="28"/>
      <c r="QDU34" s="17"/>
      <c r="QDV34" s="27"/>
      <c r="QDW34" s="27"/>
      <c r="QDX34" s="27"/>
      <c r="QDY34" s="27"/>
      <c r="QDZ34" s="27"/>
      <c r="QEA34" s="27"/>
      <c r="QEB34" s="28"/>
      <c r="QEC34" s="17"/>
      <c r="QED34" s="27"/>
      <c r="QEE34" s="27"/>
      <c r="QEF34" s="27"/>
      <c r="QEG34" s="27"/>
      <c r="QEH34" s="27"/>
      <c r="QEI34" s="27"/>
      <c r="QEJ34" s="28"/>
      <c r="QEK34" s="17"/>
      <c r="QEL34" s="27"/>
      <c r="QEM34" s="27"/>
      <c r="QEN34" s="27"/>
      <c r="QEO34" s="27"/>
      <c r="QEP34" s="27"/>
      <c r="QEQ34" s="27"/>
      <c r="QER34" s="28"/>
      <c r="QES34" s="17"/>
      <c r="QET34" s="27"/>
      <c r="QEU34" s="27"/>
      <c r="QEV34" s="27"/>
      <c r="QEW34" s="27"/>
      <c r="QEX34" s="27"/>
      <c r="QEY34" s="27"/>
      <c r="QEZ34" s="28"/>
      <c r="QFA34" s="17"/>
      <c r="QFB34" s="27"/>
      <c r="QFC34" s="27"/>
      <c r="QFD34" s="27"/>
      <c r="QFE34" s="27"/>
      <c r="QFF34" s="27"/>
      <c r="QFG34" s="27"/>
      <c r="QFH34" s="28"/>
      <c r="QFI34" s="17"/>
      <c r="QFJ34" s="27"/>
      <c r="QFK34" s="27"/>
      <c r="QFL34" s="27"/>
      <c r="QFM34" s="27"/>
      <c r="QFN34" s="27"/>
      <c r="QFO34" s="27"/>
      <c r="QFP34" s="28"/>
      <c r="QFQ34" s="17"/>
      <c r="QFR34" s="27"/>
      <c r="QFS34" s="27"/>
      <c r="QFT34" s="27"/>
      <c r="QFU34" s="27"/>
      <c r="QFV34" s="27"/>
      <c r="QFW34" s="27"/>
      <c r="QFX34" s="28"/>
      <c r="QFY34" s="17"/>
      <c r="QFZ34" s="27"/>
      <c r="QGA34" s="27"/>
      <c r="QGB34" s="27"/>
      <c r="QGC34" s="27"/>
      <c r="QGD34" s="27"/>
      <c r="QGE34" s="27"/>
      <c r="QGF34" s="28"/>
      <c r="QGG34" s="17"/>
      <c r="QGH34" s="27"/>
      <c r="QGI34" s="27"/>
      <c r="QGJ34" s="27"/>
      <c r="QGK34" s="27"/>
      <c r="QGL34" s="27"/>
      <c r="QGM34" s="27"/>
      <c r="QGN34" s="28"/>
      <c r="QGO34" s="17"/>
      <c r="QGP34" s="27"/>
      <c r="QGQ34" s="27"/>
      <c r="QGR34" s="27"/>
      <c r="QGS34" s="27"/>
      <c r="QGT34" s="27"/>
      <c r="QGU34" s="27"/>
      <c r="QGV34" s="28"/>
      <c r="QGW34" s="17"/>
      <c r="QGX34" s="27"/>
      <c r="QGY34" s="27"/>
      <c r="QGZ34" s="27"/>
      <c r="QHA34" s="27"/>
      <c r="QHB34" s="27"/>
      <c r="QHC34" s="27"/>
      <c r="QHD34" s="28"/>
      <c r="QHE34" s="17"/>
      <c r="QHF34" s="27"/>
      <c r="QHG34" s="27"/>
      <c r="QHH34" s="27"/>
      <c r="QHI34" s="27"/>
      <c r="QHJ34" s="27"/>
      <c r="QHK34" s="27"/>
      <c r="QHL34" s="28"/>
      <c r="QHM34" s="17"/>
      <c r="QHN34" s="27"/>
      <c r="QHO34" s="27"/>
      <c r="QHP34" s="27"/>
      <c r="QHQ34" s="27"/>
      <c r="QHR34" s="27"/>
      <c r="QHS34" s="27"/>
      <c r="QHT34" s="28"/>
      <c r="QHU34" s="17"/>
      <c r="QHV34" s="27"/>
      <c r="QHW34" s="27"/>
      <c r="QHX34" s="27"/>
      <c r="QHY34" s="27"/>
      <c r="QHZ34" s="27"/>
      <c r="QIA34" s="27"/>
      <c r="QIB34" s="28"/>
      <c r="QIC34" s="17"/>
      <c r="QID34" s="27"/>
      <c r="QIE34" s="27"/>
      <c r="QIF34" s="27"/>
      <c r="QIG34" s="27"/>
      <c r="QIH34" s="27"/>
      <c r="QII34" s="27"/>
      <c r="QIJ34" s="28"/>
      <c r="QIK34" s="17"/>
      <c r="QIL34" s="27"/>
      <c r="QIM34" s="27"/>
      <c r="QIN34" s="27"/>
      <c r="QIO34" s="27"/>
      <c r="QIP34" s="27"/>
      <c r="QIQ34" s="27"/>
      <c r="QIR34" s="28"/>
      <c r="QIS34" s="17"/>
      <c r="QIT34" s="27"/>
      <c r="QIU34" s="27"/>
      <c r="QIV34" s="27"/>
      <c r="QIW34" s="27"/>
      <c r="QIX34" s="27"/>
      <c r="QIY34" s="27"/>
      <c r="QIZ34" s="28"/>
      <c r="QJA34" s="17"/>
      <c r="QJB34" s="27"/>
      <c r="QJC34" s="27"/>
      <c r="QJD34" s="27"/>
      <c r="QJE34" s="27"/>
      <c r="QJF34" s="27"/>
      <c r="QJG34" s="27"/>
      <c r="QJH34" s="28"/>
      <c r="QJI34" s="17"/>
      <c r="QJJ34" s="27"/>
      <c r="QJK34" s="27"/>
      <c r="QJL34" s="27"/>
      <c r="QJM34" s="27"/>
      <c r="QJN34" s="27"/>
      <c r="QJO34" s="27"/>
      <c r="QJP34" s="28"/>
      <c r="QJQ34" s="17"/>
      <c r="QJR34" s="27"/>
      <c r="QJS34" s="27"/>
      <c r="QJT34" s="27"/>
      <c r="QJU34" s="27"/>
      <c r="QJV34" s="27"/>
      <c r="QJW34" s="27"/>
      <c r="QJX34" s="28"/>
      <c r="QJY34" s="17"/>
      <c r="QJZ34" s="27"/>
      <c r="QKA34" s="27"/>
      <c r="QKB34" s="27"/>
      <c r="QKC34" s="27"/>
      <c r="QKD34" s="27"/>
      <c r="QKE34" s="27"/>
      <c r="QKF34" s="28"/>
      <c r="QKG34" s="17"/>
      <c r="QKH34" s="27"/>
      <c r="QKI34" s="27"/>
      <c r="QKJ34" s="27"/>
      <c r="QKK34" s="27"/>
      <c r="QKL34" s="27"/>
      <c r="QKM34" s="27"/>
      <c r="QKN34" s="28"/>
      <c r="QKO34" s="17"/>
      <c r="QKP34" s="27"/>
      <c r="QKQ34" s="27"/>
      <c r="QKR34" s="27"/>
      <c r="QKS34" s="27"/>
      <c r="QKT34" s="27"/>
      <c r="QKU34" s="27"/>
      <c r="QKV34" s="28"/>
      <c r="QKW34" s="17"/>
      <c r="QKX34" s="27"/>
      <c r="QKY34" s="27"/>
      <c r="QKZ34" s="27"/>
      <c r="QLA34" s="27"/>
      <c r="QLB34" s="27"/>
      <c r="QLC34" s="27"/>
      <c r="QLD34" s="28"/>
      <c r="QLE34" s="17"/>
      <c r="QLF34" s="27"/>
      <c r="QLG34" s="27"/>
      <c r="QLH34" s="27"/>
      <c r="QLI34" s="27"/>
      <c r="QLJ34" s="27"/>
      <c r="QLK34" s="27"/>
      <c r="QLL34" s="28"/>
      <c r="QLM34" s="17"/>
      <c r="QLN34" s="27"/>
      <c r="QLO34" s="27"/>
      <c r="QLP34" s="27"/>
      <c r="QLQ34" s="27"/>
      <c r="QLR34" s="27"/>
      <c r="QLS34" s="27"/>
      <c r="QLT34" s="28"/>
      <c r="QLU34" s="17"/>
      <c r="QLV34" s="27"/>
      <c r="QLW34" s="27"/>
      <c r="QLX34" s="27"/>
      <c r="QLY34" s="27"/>
      <c r="QLZ34" s="27"/>
      <c r="QMA34" s="27"/>
      <c r="QMB34" s="28"/>
      <c r="QMC34" s="17"/>
      <c r="QMD34" s="27"/>
      <c r="QME34" s="27"/>
      <c r="QMF34" s="27"/>
      <c r="QMG34" s="27"/>
      <c r="QMH34" s="27"/>
      <c r="QMI34" s="27"/>
      <c r="QMJ34" s="28"/>
      <c r="QMK34" s="17"/>
      <c r="QML34" s="27"/>
      <c r="QMM34" s="27"/>
      <c r="QMN34" s="27"/>
      <c r="QMO34" s="27"/>
      <c r="QMP34" s="27"/>
      <c r="QMQ34" s="27"/>
      <c r="QMR34" s="28"/>
      <c r="QMS34" s="17"/>
      <c r="QMT34" s="27"/>
      <c r="QMU34" s="27"/>
      <c r="QMV34" s="27"/>
      <c r="QMW34" s="27"/>
      <c r="QMX34" s="27"/>
      <c r="QMY34" s="27"/>
      <c r="QMZ34" s="28"/>
      <c r="QNA34" s="17"/>
      <c r="QNB34" s="27"/>
      <c r="QNC34" s="27"/>
      <c r="QND34" s="27"/>
      <c r="QNE34" s="27"/>
      <c r="QNF34" s="27"/>
      <c r="QNG34" s="27"/>
      <c r="QNH34" s="28"/>
      <c r="QNI34" s="17"/>
      <c r="QNJ34" s="27"/>
      <c r="QNK34" s="27"/>
      <c r="QNL34" s="27"/>
      <c r="QNM34" s="27"/>
      <c r="QNN34" s="27"/>
      <c r="QNO34" s="27"/>
      <c r="QNP34" s="28"/>
      <c r="QNQ34" s="17"/>
      <c r="QNR34" s="27"/>
      <c r="QNS34" s="27"/>
      <c r="QNT34" s="27"/>
      <c r="QNU34" s="27"/>
      <c r="QNV34" s="27"/>
      <c r="QNW34" s="27"/>
      <c r="QNX34" s="28"/>
      <c r="QNY34" s="17"/>
      <c r="QNZ34" s="27"/>
      <c r="QOA34" s="27"/>
      <c r="QOB34" s="27"/>
      <c r="QOC34" s="27"/>
      <c r="QOD34" s="27"/>
      <c r="QOE34" s="27"/>
      <c r="QOF34" s="28"/>
      <c r="QOG34" s="17"/>
      <c r="QOH34" s="27"/>
      <c r="QOI34" s="27"/>
      <c r="QOJ34" s="27"/>
      <c r="QOK34" s="27"/>
      <c r="QOL34" s="27"/>
      <c r="QOM34" s="27"/>
      <c r="QON34" s="28"/>
      <c r="QOO34" s="17"/>
      <c r="QOP34" s="27"/>
      <c r="QOQ34" s="27"/>
      <c r="QOR34" s="27"/>
      <c r="QOS34" s="27"/>
      <c r="QOT34" s="27"/>
      <c r="QOU34" s="27"/>
      <c r="QOV34" s="28"/>
      <c r="QOW34" s="17"/>
      <c r="QOX34" s="27"/>
      <c r="QOY34" s="27"/>
      <c r="QOZ34" s="27"/>
      <c r="QPA34" s="27"/>
      <c r="QPB34" s="27"/>
      <c r="QPC34" s="27"/>
      <c r="QPD34" s="28"/>
      <c r="QPE34" s="17"/>
      <c r="QPF34" s="27"/>
      <c r="QPG34" s="27"/>
      <c r="QPH34" s="27"/>
      <c r="QPI34" s="27"/>
      <c r="QPJ34" s="27"/>
      <c r="QPK34" s="27"/>
      <c r="QPL34" s="28"/>
      <c r="QPM34" s="17"/>
      <c r="QPN34" s="27"/>
      <c r="QPO34" s="27"/>
      <c r="QPP34" s="27"/>
      <c r="QPQ34" s="27"/>
      <c r="QPR34" s="27"/>
      <c r="QPS34" s="27"/>
      <c r="QPT34" s="28"/>
      <c r="QPU34" s="17"/>
      <c r="QPV34" s="27"/>
      <c r="QPW34" s="27"/>
      <c r="QPX34" s="27"/>
      <c r="QPY34" s="27"/>
      <c r="QPZ34" s="27"/>
      <c r="QQA34" s="27"/>
      <c r="QQB34" s="28"/>
      <c r="QQC34" s="17"/>
      <c r="QQD34" s="27"/>
      <c r="QQE34" s="27"/>
      <c r="QQF34" s="27"/>
      <c r="QQG34" s="27"/>
      <c r="QQH34" s="27"/>
      <c r="QQI34" s="27"/>
      <c r="QQJ34" s="28"/>
      <c r="QQK34" s="17"/>
      <c r="QQL34" s="27"/>
      <c r="QQM34" s="27"/>
      <c r="QQN34" s="27"/>
      <c r="QQO34" s="27"/>
      <c r="QQP34" s="27"/>
      <c r="QQQ34" s="27"/>
      <c r="QQR34" s="28"/>
      <c r="QQS34" s="17"/>
      <c r="QQT34" s="27"/>
      <c r="QQU34" s="27"/>
      <c r="QQV34" s="27"/>
      <c r="QQW34" s="27"/>
      <c r="QQX34" s="27"/>
      <c r="QQY34" s="27"/>
      <c r="QQZ34" s="28"/>
      <c r="QRA34" s="17"/>
      <c r="QRB34" s="27"/>
      <c r="QRC34" s="27"/>
      <c r="QRD34" s="27"/>
      <c r="QRE34" s="27"/>
      <c r="QRF34" s="27"/>
      <c r="QRG34" s="27"/>
      <c r="QRH34" s="28"/>
      <c r="QRI34" s="17"/>
      <c r="QRJ34" s="27"/>
      <c r="QRK34" s="27"/>
      <c r="QRL34" s="27"/>
      <c r="QRM34" s="27"/>
      <c r="QRN34" s="27"/>
      <c r="QRO34" s="27"/>
      <c r="QRP34" s="28"/>
      <c r="QRQ34" s="17"/>
      <c r="QRR34" s="27"/>
      <c r="QRS34" s="27"/>
      <c r="QRT34" s="27"/>
      <c r="QRU34" s="27"/>
      <c r="QRV34" s="27"/>
      <c r="QRW34" s="27"/>
      <c r="QRX34" s="28"/>
      <c r="QRY34" s="17"/>
      <c r="QRZ34" s="27"/>
      <c r="QSA34" s="27"/>
      <c r="QSB34" s="27"/>
      <c r="QSC34" s="27"/>
      <c r="QSD34" s="27"/>
      <c r="QSE34" s="27"/>
      <c r="QSF34" s="28"/>
      <c r="QSG34" s="17"/>
      <c r="QSH34" s="27"/>
      <c r="QSI34" s="27"/>
      <c r="QSJ34" s="27"/>
      <c r="QSK34" s="27"/>
      <c r="QSL34" s="27"/>
      <c r="QSM34" s="27"/>
      <c r="QSN34" s="28"/>
      <c r="QSO34" s="17"/>
      <c r="QSP34" s="27"/>
      <c r="QSQ34" s="27"/>
      <c r="QSR34" s="27"/>
      <c r="QSS34" s="27"/>
      <c r="QST34" s="27"/>
      <c r="QSU34" s="27"/>
      <c r="QSV34" s="28"/>
      <c r="QSW34" s="17"/>
      <c r="QSX34" s="27"/>
      <c r="QSY34" s="27"/>
      <c r="QSZ34" s="27"/>
      <c r="QTA34" s="27"/>
      <c r="QTB34" s="27"/>
      <c r="QTC34" s="27"/>
      <c r="QTD34" s="28"/>
      <c r="QTE34" s="17"/>
      <c r="QTF34" s="27"/>
      <c r="QTG34" s="27"/>
      <c r="QTH34" s="27"/>
      <c r="QTI34" s="27"/>
      <c r="QTJ34" s="27"/>
      <c r="QTK34" s="27"/>
      <c r="QTL34" s="28"/>
      <c r="QTM34" s="17"/>
      <c r="QTN34" s="27"/>
      <c r="QTO34" s="27"/>
      <c r="QTP34" s="27"/>
      <c r="QTQ34" s="27"/>
      <c r="QTR34" s="27"/>
      <c r="QTS34" s="27"/>
      <c r="QTT34" s="28"/>
      <c r="QTU34" s="17"/>
      <c r="QTV34" s="27"/>
      <c r="QTW34" s="27"/>
      <c r="QTX34" s="27"/>
      <c r="QTY34" s="27"/>
      <c r="QTZ34" s="27"/>
      <c r="QUA34" s="27"/>
      <c r="QUB34" s="28"/>
      <c r="QUC34" s="17"/>
      <c r="QUD34" s="27"/>
      <c r="QUE34" s="27"/>
      <c r="QUF34" s="27"/>
      <c r="QUG34" s="27"/>
      <c r="QUH34" s="27"/>
      <c r="QUI34" s="27"/>
      <c r="QUJ34" s="28"/>
      <c r="QUK34" s="17"/>
      <c r="QUL34" s="27"/>
      <c r="QUM34" s="27"/>
      <c r="QUN34" s="27"/>
      <c r="QUO34" s="27"/>
      <c r="QUP34" s="27"/>
      <c r="QUQ34" s="27"/>
      <c r="QUR34" s="28"/>
      <c r="QUS34" s="17"/>
      <c r="QUT34" s="27"/>
      <c r="QUU34" s="27"/>
      <c r="QUV34" s="27"/>
      <c r="QUW34" s="27"/>
      <c r="QUX34" s="27"/>
      <c r="QUY34" s="27"/>
      <c r="QUZ34" s="28"/>
      <c r="QVA34" s="17"/>
      <c r="QVB34" s="27"/>
      <c r="QVC34" s="27"/>
      <c r="QVD34" s="27"/>
      <c r="QVE34" s="27"/>
      <c r="QVF34" s="27"/>
      <c r="QVG34" s="27"/>
      <c r="QVH34" s="28"/>
      <c r="QVI34" s="17"/>
      <c r="QVJ34" s="27"/>
      <c r="QVK34" s="27"/>
      <c r="QVL34" s="27"/>
      <c r="QVM34" s="27"/>
      <c r="QVN34" s="27"/>
      <c r="QVO34" s="27"/>
      <c r="QVP34" s="28"/>
      <c r="QVQ34" s="17"/>
      <c r="QVR34" s="27"/>
      <c r="QVS34" s="27"/>
      <c r="QVT34" s="27"/>
      <c r="QVU34" s="27"/>
      <c r="QVV34" s="27"/>
      <c r="QVW34" s="27"/>
      <c r="QVX34" s="28"/>
      <c r="QVY34" s="17"/>
      <c r="QVZ34" s="27"/>
      <c r="QWA34" s="27"/>
      <c r="QWB34" s="27"/>
      <c r="QWC34" s="27"/>
      <c r="QWD34" s="27"/>
      <c r="QWE34" s="27"/>
      <c r="QWF34" s="28"/>
      <c r="QWG34" s="17"/>
      <c r="QWH34" s="27"/>
      <c r="QWI34" s="27"/>
      <c r="QWJ34" s="27"/>
      <c r="QWK34" s="27"/>
      <c r="QWL34" s="27"/>
      <c r="QWM34" s="27"/>
      <c r="QWN34" s="28"/>
      <c r="QWO34" s="17"/>
      <c r="QWP34" s="27"/>
      <c r="QWQ34" s="27"/>
      <c r="QWR34" s="27"/>
      <c r="QWS34" s="27"/>
      <c r="QWT34" s="27"/>
      <c r="QWU34" s="27"/>
      <c r="QWV34" s="28"/>
      <c r="QWW34" s="17"/>
      <c r="QWX34" s="27"/>
      <c r="QWY34" s="27"/>
      <c r="QWZ34" s="27"/>
      <c r="QXA34" s="27"/>
      <c r="QXB34" s="27"/>
      <c r="QXC34" s="27"/>
      <c r="QXD34" s="28"/>
      <c r="QXE34" s="17"/>
      <c r="QXF34" s="27"/>
      <c r="QXG34" s="27"/>
      <c r="QXH34" s="27"/>
      <c r="QXI34" s="27"/>
      <c r="QXJ34" s="27"/>
      <c r="QXK34" s="27"/>
      <c r="QXL34" s="28"/>
      <c r="QXM34" s="17"/>
      <c r="QXN34" s="27"/>
      <c r="QXO34" s="27"/>
      <c r="QXP34" s="27"/>
      <c r="QXQ34" s="27"/>
      <c r="QXR34" s="27"/>
      <c r="QXS34" s="27"/>
      <c r="QXT34" s="28"/>
      <c r="QXU34" s="17"/>
      <c r="QXV34" s="27"/>
      <c r="QXW34" s="27"/>
      <c r="QXX34" s="27"/>
      <c r="QXY34" s="27"/>
      <c r="QXZ34" s="27"/>
      <c r="QYA34" s="27"/>
      <c r="QYB34" s="28"/>
      <c r="QYC34" s="17"/>
      <c r="QYD34" s="27"/>
      <c r="QYE34" s="27"/>
      <c r="QYF34" s="27"/>
      <c r="QYG34" s="27"/>
      <c r="QYH34" s="27"/>
      <c r="QYI34" s="27"/>
      <c r="QYJ34" s="28"/>
      <c r="QYK34" s="17"/>
      <c r="QYL34" s="27"/>
      <c r="QYM34" s="27"/>
      <c r="QYN34" s="27"/>
      <c r="QYO34" s="27"/>
      <c r="QYP34" s="27"/>
      <c r="QYQ34" s="27"/>
      <c r="QYR34" s="28"/>
      <c r="QYS34" s="17"/>
      <c r="QYT34" s="27"/>
      <c r="QYU34" s="27"/>
      <c r="QYV34" s="27"/>
      <c r="QYW34" s="27"/>
      <c r="QYX34" s="27"/>
      <c r="QYY34" s="27"/>
      <c r="QYZ34" s="28"/>
      <c r="QZA34" s="17"/>
      <c r="QZB34" s="27"/>
      <c r="QZC34" s="27"/>
      <c r="QZD34" s="27"/>
      <c r="QZE34" s="27"/>
      <c r="QZF34" s="27"/>
      <c r="QZG34" s="27"/>
      <c r="QZH34" s="28"/>
      <c r="QZI34" s="17"/>
      <c r="QZJ34" s="27"/>
      <c r="QZK34" s="27"/>
      <c r="QZL34" s="27"/>
      <c r="QZM34" s="27"/>
      <c r="QZN34" s="27"/>
      <c r="QZO34" s="27"/>
      <c r="QZP34" s="28"/>
      <c r="QZQ34" s="17"/>
      <c r="QZR34" s="27"/>
      <c r="QZS34" s="27"/>
      <c r="QZT34" s="27"/>
      <c r="QZU34" s="27"/>
      <c r="QZV34" s="27"/>
      <c r="QZW34" s="27"/>
      <c r="QZX34" s="28"/>
      <c r="QZY34" s="17"/>
      <c r="QZZ34" s="27"/>
      <c r="RAA34" s="27"/>
      <c r="RAB34" s="27"/>
      <c r="RAC34" s="27"/>
      <c r="RAD34" s="27"/>
      <c r="RAE34" s="27"/>
      <c r="RAF34" s="28"/>
      <c r="RAG34" s="17"/>
      <c r="RAH34" s="27"/>
      <c r="RAI34" s="27"/>
      <c r="RAJ34" s="27"/>
      <c r="RAK34" s="27"/>
      <c r="RAL34" s="27"/>
      <c r="RAM34" s="27"/>
      <c r="RAN34" s="28"/>
      <c r="RAO34" s="17"/>
      <c r="RAP34" s="27"/>
      <c r="RAQ34" s="27"/>
      <c r="RAR34" s="27"/>
      <c r="RAS34" s="27"/>
      <c r="RAT34" s="27"/>
      <c r="RAU34" s="27"/>
      <c r="RAV34" s="28"/>
      <c r="RAW34" s="17"/>
      <c r="RAX34" s="27"/>
      <c r="RAY34" s="27"/>
      <c r="RAZ34" s="27"/>
      <c r="RBA34" s="27"/>
      <c r="RBB34" s="27"/>
      <c r="RBC34" s="27"/>
      <c r="RBD34" s="28"/>
      <c r="RBE34" s="17"/>
      <c r="RBF34" s="27"/>
      <c r="RBG34" s="27"/>
      <c r="RBH34" s="27"/>
      <c r="RBI34" s="27"/>
      <c r="RBJ34" s="27"/>
      <c r="RBK34" s="27"/>
      <c r="RBL34" s="28"/>
      <c r="RBM34" s="17"/>
      <c r="RBN34" s="27"/>
      <c r="RBO34" s="27"/>
      <c r="RBP34" s="27"/>
      <c r="RBQ34" s="27"/>
      <c r="RBR34" s="27"/>
      <c r="RBS34" s="27"/>
      <c r="RBT34" s="28"/>
      <c r="RBU34" s="17"/>
      <c r="RBV34" s="27"/>
      <c r="RBW34" s="27"/>
      <c r="RBX34" s="27"/>
      <c r="RBY34" s="27"/>
      <c r="RBZ34" s="27"/>
      <c r="RCA34" s="27"/>
      <c r="RCB34" s="28"/>
      <c r="RCC34" s="17"/>
      <c r="RCD34" s="27"/>
      <c r="RCE34" s="27"/>
      <c r="RCF34" s="27"/>
      <c r="RCG34" s="27"/>
      <c r="RCH34" s="27"/>
      <c r="RCI34" s="27"/>
      <c r="RCJ34" s="28"/>
      <c r="RCK34" s="17"/>
      <c r="RCL34" s="27"/>
      <c r="RCM34" s="27"/>
      <c r="RCN34" s="27"/>
      <c r="RCO34" s="27"/>
      <c r="RCP34" s="27"/>
      <c r="RCQ34" s="27"/>
      <c r="RCR34" s="28"/>
      <c r="RCS34" s="17"/>
      <c r="RCT34" s="27"/>
      <c r="RCU34" s="27"/>
      <c r="RCV34" s="27"/>
      <c r="RCW34" s="27"/>
      <c r="RCX34" s="27"/>
      <c r="RCY34" s="27"/>
      <c r="RCZ34" s="28"/>
      <c r="RDA34" s="17"/>
      <c r="RDB34" s="27"/>
      <c r="RDC34" s="27"/>
      <c r="RDD34" s="27"/>
      <c r="RDE34" s="27"/>
      <c r="RDF34" s="27"/>
      <c r="RDG34" s="27"/>
      <c r="RDH34" s="28"/>
      <c r="RDI34" s="17"/>
      <c r="RDJ34" s="27"/>
      <c r="RDK34" s="27"/>
      <c r="RDL34" s="27"/>
      <c r="RDM34" s="27"/>
      <c r="RDN34" s="27"/>
      <c r="RDO34" s="27"/>
      <c r="RDP34" s="28"/>
      <c r="RDQ34" s="17"/>
      <c r="RDR34" s="27"/>
      <c r="RDS34" s="27"/>
      <c r="RDT34" s="27"/>
      <c r="RDU34" s="27"/>
      <c r="RDV34" s="27"/>
      <c r="RDW34" s="27"/>
      <c r="RDX34" s="28"/>
      <c r="RDY34" s="17"/>
      <c r="RDZ34" s="27"/>
      <c r="REA34" s="27"/>
      <c r="REB34" s="27"/>
      <c r="REC34" s="27"/>
      <c r="RED34" s="27"/>
      <c r="REE34" s="27"/>
      <c r="REF34" s="28"/>
      <c r="REG34" s="17"/>
      <c r="REH34" s="27"/>
      <c r="REI34" s="27"/>
      <c r="REJ34" s="27"/>
      <c r="REK34" s="27"/>
      <c r="REL34" s="27"/>
      <c r="REM34" s="27"/>
      <c r="REN34" s="28"/>
      <c r="REO34" s="17"/>
      <c r="REP34" s="27"/>
      <c r="REQ34" s="27"/>
      <c r="RER34" s="27"/>
      <c r="RES34" s="27"/>
      <c r="RET34" s="27"/>
      <c r="REU34" s="27"/>
      <c r="REV34" s="28"/>
      <c r="REW34" s="17"/>
      <c r="REX34" s="27"/>
      <c r="REY34" s="27"/>
      <c r="REZ34" s="27"/>
      <c r="RFA34" s="27"/>
      <c r="RFB34" s="27"/>
      <c r="RFC34" s="27"/>
      <c r="RFD34" s="28"/>
      <c r="RFE34" s="17"/>
      <c r="RFF34" s="27"/>
      <c r="RFG34" s="27"/>
      <c r="RFH34" s="27"/>
      <c r="RFI34" s="27"/>
      <c r="RFJ34" s="27"/>
      <c r="RFK34" s="27"/>
      <c r="RFL34" s="28"/>
      <c r="RFM34" s="17"/>
      <c r="RFN34" s="27"/>
      <c r="RFO34" s="27"/>
      <c r="RFP34" s="27"/>
      <c r="RFQ34" s="27"/>
      <c r="RFR34" s="27"/>
      <c r="RFS34" s="27"/>
      <c r="RFT34" s="28"/>
      <c r="RFU34" s="17"/>
      <c r="RFV34" s="27"/>
      <c r="RFW34" s="27"/>
      <c r="RFX34" s="27"/>
      <c r="RFY34" s="27"/>
      <c r="RFZ34" s="27"/>
      <c r="RGA34" s="27"/>
      <c r="RGB34" s="28"/>
      <c r="RGC34" s="17"/>
      <c r="RGD34" s="27"/>
      <c r="RGE34" s="27"/>
      <c r="RGF34" s="27"/>
      <c r="RGG34" s="27"/>
      <c r="RGH34" s="27"/>
      <c r="RGI34" s="27"/>
      <c r="RGJ34" s="28"/>
      <c r="RGK34" s="17"/>
      <c r="RGL34" s="27"/>
      <c r="RGM34" s="27"/>
      <c r="RGN34" s="27"/>
      <c r="RGO34" s="27"/>
      <c r="RGP34" s="27"/>
      <c r="RGQ34" s="27"/>
      <c r="RGR34" s="28"/>
      <c r="RGS34" s="17"/>
      <c r="RGT34" s="27"/>
      <c r="RGU34" s="27"/>
      <c r="RGV34" s="27"/>
      <c r="RGW34" s="27"/>
      <c r="RGX34" s="27"/>
      <c r="RGY34" s="27"/>
      <c r="RGZ34" s="28"/>
      <c r="RHA34" s="17"/>
      <c r="RHB34" s="27"/>
      <c r="RHC34" s="27"/>
      <c r="RHD34" s="27"/>
      <c r="RHE34" s="27"/>
      <c r="RHF34" s="27"/>
      <c r="RHG34" s="27"/>
      <c r="RHH34" s="28"/>
      <c r="RHI34" s="17"/>
      <c r="RHJ34" s="27"/>
      <c r="RHK34" s="27"/>
      <c r="RHL34" s="27"/>
      <c r="RHM34" s="27"/>
      <c r="RHN34" s="27"/>
      <c r="RHO34" s="27"/>
      <c r="RHP34" s="28"/>
      <c r="RHQ34" s="17"/>
      <c r="RHR34" s="27"/>
      <c r="RHS34" s="27"/>
      <c r="RHT34" s="27"/>
      <c r="RHU34" s="27"/>
      <c r="RHV34" s="27"/>
      <c r="RHW34" s="27"/>
      <c r="RHX34" s="28"/>
      <c r="RHY34" s="17"/>
      <c r="RHZ34" s="27"/>
      <c r="RIA34" s="27"/>
      <c r="RIB34" s="27"/>
      <c r="RIC34" s="27"/>
      <c r="RID34" s="27"/>
      <c r="RIE34" s="27"/>
      <c r="RIF34" s="28"/>
      <c r="RIG34" s="17"/>
      <c r="RIH34" s="27"/>
      <c r="RII34" s="27"/>
      <c r="RIJ34" s="27"/>
      <c r="RIK34" s="27"/>
      <c r="RIL34" s="27"/>
      <c r="RIM34" s="27"/>
      <c r="RIN34" s="28"/>
      <c r="RIO34" s="17"/>
      <c r="RIP34" s="27"/>
      <c r="RIQ34" s="27"/>
      <c r="RIR34" s="27"/>
      <c r="RIS34" s="27"/>
      <c r="RIT34" s="27"/>
      <c r="RIU34" s="27"/>
      <c r="RIV34" s="28"/>
      <c r="RIW34" s="17"/>
      <c r="RIX34" s="27"/>
      <c r="RIY34" s="27"/>
      <c r="RIZ34" s="27"/>
      <c r="RJA34" s="27"/>
      <c r="RJB34" s="27"/>
      <c r="RJC34" s="27"/>
      <c r="RJD34" s="28"/>
      <c r="RJE34" s="17"/>
      <c r="RJF34" s="27"/>
      <c r="RJG34" s="27"/>
      <c r="RJH34" s="27"/>
      <c r="RJI34" s="27"/>
      <c r="RJJ34" s="27"/>
      <c r="RJK34" s="27"/>
      <c r="RJL34" s="28"/>
      <c r="RJM34" s="17"/>
      <c r="RJN34" s="27"/>
      <c r="RJO34" s="27"/>
      <c r="RJP34" s="27"/>
      <c r="RJQ34" s="27"/>
      <c r="RJR34" s="27"/>
      <c r="RJS34" s="27"/>
      <c r="RJT34" s="28"/>
      <c r="RJU34" s="17"/>
      <c r="RJV34" s="27"/>
      <c r="RJW34" s="27"/>
      <c r="RJX34" s="27"/>
      <c r="RJY34" s="27"/>
      <c r="RJZ34" s="27"/>
      <c r="RKA34" s="27"/>
      <c r="RKB34" s="28"/>
      <c r="RKC34" s="17"/>
      <c r="RKD34" s="27"/>
      <c r="RKE34" s="27"/>
      <c r="RKF34" s="27"/>
      <c r="RKG34" s="27"/>
      <c r="RKH34" s="27"/>
      <c r="RKI34" s="27"/>
      <c r="RKJ34" s="28"/>
      <c r="RKK34" s="17"/>
      <c r="RKL34" s="27"/>
      <c r="RKM34" s="27"/>
      <c r="RKN34" s="27"/>
      <c r="RKO34" s="27"/>
      <c r="RKP34" s="27"/>
      <c r="RKQ34" s="27"/>
      <c r="RKR34" s="28"/>
      <c r="RKS34" s="17"/>
      <c r="RKT34" s="27"/>
      <c r="RKU34" s="27"/>
      <c r="RKV34" s="27"/>
      <c r="RKW34" s="27"/>
      <c r="RKX34" s="27"/>
      <c r="RKY34" s="27"/>
      <c r="RKZ34" s="28"/>
      <c r="RLA34" s="17"/>
      <c r="RLB34" s="27"/>
      <c r="RLC34" s="27"/>
      <c r="RLD34" s="27"/>
      <c r="RLE34" s="27"/>
      <c r="RLF34" s="27"/>
      <c r="RLG34" s="27"/>
      <c r="RLH34" s="28"/>
      <c r="RLI34" s="17"/>
      <c r="RLJ34" s="27"/>
      <c r="RLK34" s="27"/>
      <c r="RLL34" s="27"/>
      <c r="RLM34" s="27"/>
      <c r="RLN34" s="27"/>
      <c r="RLO34" s="27"/>
      <c r="RLP34" s="28"/>
      <c r="RLQ34" s="17"/>
      <c r="RLR34" s="27"/>
      <c r="RLS34" s="27"/>
      <c r="RLT34" s="27"/>
      <c r="RLU34" s="27"/>
      <c r="RLV34" s="27"/>
      <c r="RLW34" s="27"/>
      <c r="RLX34" s="28"/>
      <c r="RLY34" s="17"/>
      <c r="RLZ34" s="27"/>
      <c r="RMA34" s="27"/>
      <c r="RMB34" s="27"/>
      <c r="RMC34" s="27"/>
      <c r="RMD34" s="27"/>
      <c r="RME34" s="27"/>
      <c r="RMF34" s="28"/>
      <c r="RMG34" s="17"/>
      <c r="RMH34" s="27"/>
      <c r="RMI34" s="27"/>
      <c r="RMJ34" s="27"/>
      <c r="RMK34" s="27"/>
      <c r="RML34" s="27"/>
      <c r="RMM34" s="27"/>
      <c r="RMN34" s="28"/>
      <c r="RMO34" s="17"/>
      <c r="RMP34" s="27"/>
      <c r="RMQ34" s="27"/>
      <c r="RMR34" s="27"/>
      <c r="RMS34" s="27"/>
      <c r="RMT34" s="27"/>
      <c r="RMU34" s="27"/>
      <c r="RMV34" s="28"/>
      <c r="RMW34" s="17"/>
      <c r="RMX34" s="27"/>
      <c r="RMY34" s="27"/>
      <c r="RMZ34" s="27"/>
      <c r="RNA34" s="27"/>
      <c r="RNB34" s="27"/>
      <c r="RNC34" s="27"/>
      <c r="RND34" s="28"/>
      <c r="RNE34" s="17"/>
      <c r="RNF34" s="27"/>
      <c r="RNG34" s="27"/>
      <c r="RNH34" s="27"/>
      <c r="RNI34" s="27"/>
      <c r="RNJ34" s="27"/>
      <c r="RNK34" s="27"/>
      <c r="RNL34" s="28"/>
      <c r="RNM34" s="17"/>
      <c r="RNN34" s="27"/>
      <c r="RNO34" s="27"/>
      <c r="RNP34" s="27"/>
      <c r="RNQ34" s="27"/>
      <c r="RNR34" s="27"/>
      <c r="RNS34" s="27"/>
      <c r="RNT34" s="28"/>
      <c r="RNU34" s="17"/>
      <c r="RNV34" s="27"/>
      <c r="RNW34" s="27"/>
      <c r="RNX34" s="27"/>
      <c r="RNY34" s="27"/>
      <c r="RNZ34" s="27"/>
      <c r="ROA34" s="27"/>
      <c r="ROB34" s="28"/>
      <c r="ROC34" s="17"/>
      <c r="ROD34" s="27"/>
      <c r="ROE34" s="27"/>
      <c r="ROF34" s="27"/>
      <c r="ROG34" s="27"/>
      <c r="ROH34" s="27"/>
      <c r="ROI34" s="27"/>
      <c r="ROJ34" s="28"/>
      <c r="ROK34" s="17"/>
      <c r="ROL34" s="27"/>
      <c r="ROM34" s="27"/>
      <c r="RON34" s="27"/>
      <c r="ROO34" s="27"/>
      <c r="ROP34" s="27"/>
      <c r="ROQ34" s="27"/>
      <c r="ROR34" s="28"/>
      <c r="ROS34" s="17"/>
      <c r="ROT34" s="27"/>
      <c r="ROU34" s="27"/>
      <c r="ROV34" s="27"/>
      <c r="ROW34" s="27"/>
      <c r="ROX34" s="27"/>
      <c r="ROY34" s="27"/>
      <c r="ROZ34" s="28"/>
      <c r="RPA34" s="17"/>
      <c r="RPB34" s="27"/>
      <c r="RPC34" s="27"/>
      <c r="RPD34" s="27"/>
      <c r="RPE34" s="27"/>
      <c r="RPF34" s="27"/>
      <c r="RPG34" s="27"/>
      <c r="RPH34" s="28"/>
      <c r="RPI34" s="17"/>
      <c r="RPJ34" s="27"/>
      <c r="RPK34" s="27"/>
      <c r="RPL34" s="27"/>
      <c r="RPM34" s="27"/>
      <c r="RPN34" s="27"/>
      <c r="RPO34" s="27"/>
      <c r="RPP34" s="28"/>
      <c r="RPQ34" s="17"/>
      <c r="RPR34" s="27"/>
      <c r="RPS34" s="27"/>
      <c r="RPT34" s="27"/>
      <c r="RPU34" s="27"/>
      <c r="RPV34" s="27"/>
      <c r="RPW34" s="27"/>
      <c r="RPX34" s="28"/>
      <c r="RPY34" s="17"/>
      <c r="RPZ34" s="27"/>
      <c r="RQA34" s="27"/>
      <c r="RQB34" s="27"/>
      <c r="RQC34" s="27"/>
      <c r="RQD34" s="27"/>
      <c r="RQE34" s="27"/>
      <c r="RQF34" s="28"/>
      <c r="RQG34" s="17"/>
      <c r="RQH34" s="27"/>
      <c r="RQI34" s="27"/>
      <c r="RQJ34" s="27"/>
      <c r="RQK34" s="27"/>
      <c r="RQL34" s="27"/>
      <c r="RQM34" s="27"/>
      <c r="RQN34" s="28"/>
      <c r="RQO34" s="17"/>
      <c r="RQP34" s="27"/>
      <c r="RQQ34" s="27"/>
      <c r="RQR34" s="27"/>
      <c r="RQS34" s="27"/>
      <c r="RQT34" s="27"/>
      <c r="RQU34" s="27"/>
      <c r="RQV34" s="28"/>
      <c r="RQW34" s="17"/>
      <c r="RQX34" s="27"/>
      <c r="RQY34" s="27"/>
      <c r="RQZ34" s="27"/>
      <c r="RRA34" s="27"/>
      <c r="RRB34" s="27"/>
      <c r="RRC34" s="27"/>
      <c r="RRD34" s="28"/>
      <c r="RRE34" s="17"/>
      <c r="RRF34" s="27"/>
      <c r="RRG34" s="27"/>
      <c r="RRH34" s="27"/>
      <c r="RRI34" s="27"/>
      <c r="RRJ34" s="27"/>
      <c r="RRK34" s="27"/>
      <c r="RRL34" s="28"/>
      <c r="RRM34" s="17"/>
      <c r="RRN34" s="27"/>
      <c r="RRO34" s="27"/>
      <c r="RRP34" s="27"/>
      <c r="RRQ34" s="27"/>
      <c r="RRR34" s="27"/>
      <c r="RRS34" s="27"/>
      <c r="RRT34" s="28"/>
      <c r="RRU34" s="17"/>
      <c r="RRV34" s="27"/>
      <c r="RRW34" s="27"/>
      <c r="RRX34" s="27"/>
      <c r="RRY34" s="27"/>
      <c r="RRZ34" s="27"/>
      <c r="RSA34" s="27"/>
      <c r="RSB34" s="28"/>
      <c r="RSC34" s="17"/>
      <c r="RSD34" s="27"/>
      <c r="RSE34" s="27"/>
      <c r="RSF34" s="27"/>
      <c r="RSG34" s="27"/>
      <c r="RSH34" s="27"/>
      <c r="RSI34" s="27"/>
      <c r="RSJ34" s="28"/>
      <c r="RSK34" s="17"/>
      <c r="RSL34" s="27"/>
      <c r="RSM34" s="27"/>
      <c r="RSN34" s="27"/>
      <c r="RSO34" s="27"/>
      <c r="RSP34" s="27"/>
      <c r="RSQ34" s="27"/>
      <c r="RSR34" s="28"/>
      <c r="RSS34" s="17"/>
      <c r="RST34" s="27"/>
      <c r="RSU34" s="27"/>
      <c r="RSV34" s="27"/>
      <c r="RSW34" s="27"/>
      <c r="RSX34" s="27"/>
      <c r="RSY34" s="27"/>
      <c r="RSZ34" s="28"/>
      <c r="RTA34" s="17"/>
      <c r="RTB34" s="27"/>
      <c r="RTC34" s="27"/>
      <c r="RTD34" s="27"/>
      <c r="RTE34" s="27"/>
      <c r="RTF34" s="27"/>
      <c r="RTG34" s="27"/>
      <c r="RTH34" s="28"/>
      <c r="RTI34" s="17"/>
      <c r="RTJ34" s="27"/>
      <c r="RTK34" s="27"/>
      <c r="RTL34" s="27"/>
      <c r="RTM34" s="27"/>
      <c r="RTN34" s="27"/>
      <c r="RTO34" s="27"/>
      <c r="RTP34" s="28"/>
      <c r="RTQ34" s="17"/>
      <c r="RTR34" s="27"/>
      <c r="RTS34" s="27"/>
      <c r="RTT34" s="27"/>
      <c r="RTU34" s="27"/>
      <c r="RTV34" s="27"/>
      <c r="RTW34" s="27"/>
      <c r="RTX34" s="28"/>
      <c r="RTY34" s="17"/>
      <c r="RTZ34" s="27"/>
      <c r="RUA34" s="27"/>
      <c r="RUB34" s="27"/>
      <c r="RUC34" s="27"/>
      <c r="RUD34" s="27"/>
      <c r="RUE34" s="27"/>
      <c r="RUF34" s="28"/>
      <c r="RUG34" s="17"/>
      <c r="RUH34" s="27"/>
      <c r="RUI34" s="27"/>
      <c r="RUJ34" s="27"/>
      <c r="RUK34" s="27"/>
      <c r="RUL34" s="27"/>
      <c r="RUM34" s="27"/>
      <c r="RUN34" s="28"/>
      <c r="RUO34" s="17"/>
      <c r="RUP34" s="27"/>
      <c r="RUQ34" s="27"/>
      <c r="RUR34" s="27"/>
      <c r="RUS34" s="27"/>
      <c r="RUT34" s="27"/>
      <c r="RUU34" s="27"/>
      <c r="RUV34" s="28"/>
      <c r="RUW34" s="17"/>
      <c r="RUX34" s="27"/>
      <c r="RUY34" s="27"/>
      <c r="RUZ34" s="27"/>
      <c r="RVA34" s="27"/>
      <c r="RVB34" s="27"/>
      <c r="RVC34" s="27"/>
      <c r="RVD34" s="28"/>
      <c r="RVE34" s="17"/>
      <c r="RVF34" s="27"/>
      <c r="RVG34" s="27"/>
      <c r="RVH34" s="27"/>
      <c r="RVI34" s="27"/>
      <c r="RVJ34" s="27"/>
      <c r="RVK34" s="27"/>
      <c r="RVL34" s="28"/>
      <c r="RVM34" s="17"/>
      <c r="RVN34" s="27"/>
      <c r="RVO34" s="27"/>
      <c r="RVP34" s="27"/>
      <c r="RVQ34" s="27"/>
      <c r="RVR34" s="27"/>
      <c r="RVS34" s="27"/>
      <c r="RVT34" s="28"/>
      <c r="RVU34" s="17"/>
      <c r="RVV34" s="27"/>
      <c r="RVW34" s="27"/>
      <c r="RVX34" s="27"/>
      <c r="RVY34" s="27"/>
      <c r="RVZ34" s="27"/>
      <c r="RWA34" s="27"/>
      <c r="RWB34" s="28"/>
      <c r="RWC34" s="17"/>
      <c r="RWD34" s="27"/>
      <c r="RWE34" s="27"/>
      <c r="RWF34" s="27"/>
      <c r="RWG34" s="27"/>
      <c r="RWH34" s="27"/>
      <c r="RWI34" s="27"/>
      <c r="RWJ34" s="28"/>
      <c r="RWK34" s="17"/>
      <c r="RWL34" s="27"/>
      <c r="RWM34" s="27"/>
      <c r="RWN34" s="27"/>
      <c r="RWO34" s="27"/>
      <c r="RWP34" s="27"/>
      <c r="RWQ34" s="27"/>
      <c r="RWR34" s="28"/>
      <c r="RWS34" s="17"/>
      <c r="RWT34" s="27"/>
      <c r="RWU34" s="27"/>
      <c r="RWV34" s="27"/>
      <c r="RWW34" s="27"/>
      <c r="RWX34" s="27"/>
      <c r="RWY34" s="27"/>
      <c r="RWZ34" s="28"/>
      <c r="RXA34" s="17"/>
      <c r="RXB34" s="27"/>
      <c r="RXC34" s="27"/>
      <c r="RXD34" s="27"/>
      <c r="RXE34" s="27"/>
      <c r="RXF34" s="27"/>
      <c r="RXG34" s="27"/>
      <c r="RXH34" s="28"/>
      <c r="RXI34" s="17"/>
      <c r="RXJ34" s="27"/>
      <c r="RXK34" s="27"/>
      <c r="RXL34" s="27"/>
      <c r="RXM34" s="27"/>
      <c r="RXN34" s="27"/>
      <c r="RXO34" s="27"/>
      <c r="RXP34" s="28"/>
      <c r="RXQ34" s="17"/>
      <c r="RXR34" s="27"/>
      <c r="RXS34" s="27"/>
      <c r="RXT34" s="27"/>
      <c r="RXU34" s="27"/>
      <c r="RXV34" s="27"/>
      <c r="RXW34" s="27"/>
      <c r="RXX34" s="28"/>
      <c r="RXY34" s="17"/>
      <c r="RXZ34" s="27"/>
      <c r="RYA34" s="27"/>
      <c r="RYB34" s="27"/>
      <c r="RYC34" s="27"/>
      <c r="RYD34" s="27"/>
      <c r="RYE34" s="27"/>
      <c r="RYF34" s="28"/>
      <c r="RYG34" s="17"/>
      <c r="RYH34" s="27"/>
      <c r="RYI34" s="27"/>
      <c r="RYJ34" s="27"/>
      <c r="RYK34" s="27"/>
      <c r="RYL34" s="27"/>
      <c r="RYM34" s="27"/>
      <c r="RYN34" s="28"/>
      <c r="RYO34" s="17"/>
      <c r="RYP34" s="27"/>
      <c r="RYQ34" s="27"/>
      <c r="RYR34" s="27"/>
      <c r="RYS34" s="27"/>
      <c r="RYT34" s="27"/>
      <c r="RYU34" s="27"/>
      <c r="RYV34" s="28"/>
      <c r="RYW34" s="17"/>
      <c r="RYX34" s="27"/>
      <c r="RYY34" s="27"/>
      <c r="RYZ34" s="27"/>
      <c r="RZA34" s="27"/>
      <c r="RZB34" s="27"/>
      <c r="RZC34" s="27"/>
      <c r="RZD34" s="28"/>
      <c r="RZE34" s="17"/>
      <c r="RZF34" s="27"/>
      <c r="RZG34" s="27"/>
      <c r="RZH34" s="27"/>
      <c r="RZI34" s="27"/>
      <c r="RZJ34" s="27"/>
      <c r="RZK34" s="27"/>
      <c r="RZL34" s="28"/>
      <c r="RZM34" s="17"/>
      <c r="RZN34" s="27"/>
      <c r="RZO34" s="27"/>
      <c r="RZP34" s="27"/>
      <c r="RZQ34" s="27"/>
      <c r="RZR34" s="27"/>
      <c r="RZS34" s="27"/>
      <c r="RZT34" s="28"/>
      <c r="RZU34" s="17"/>
      <c r="RZV34" s="27"/>
      <c r="RZW34" s="27"/>
      <c r="RZX34" s="27"/>
      <c r="RZY34" s="27"/>
      <c r="RZZ34" s="27"/>
      <c r="SAA34" s="27"/>
      <c r="SAB34" s="28"/>
      <c r="SAC34" s="17"/>
      <c r="SAD34" s="27"/>
      <c r="SAE34" s="27"/>
      <c r="SAF34" s="27"/>
      <c r="SAG34" s="27"/>
      <c r="SAH34" s="27"/>
      <c r="SAI34" s="27"/>
      <c r="SAJ34" s="28"/>
      <c r="SAK34" s="17"/>
      <c r="SAL34" s="27"/>
      <c r="SAM34" s="27"/>
      <c r="SAN34" s="27"/>
      <c r="SAO34" s="27"/>
      <c r="SAP34" s="27"/>
      <c r="SAQ34" s="27"/>
      <c r="SAR34" s="28"/>
      <c r="SAS34" s="17"/>
      <c r="SAT34" s="27"/>
      <c r="SAU34" s="27"/>
      <c r="SAV34" s="27"/>
      <c r="SAW34" s="27"/>
      <c r="SAX34" s="27"/>
      <c r="SAY34" s="27"/>
      <c r="SAZ34" s="28"/>
      <c r="SBA34" s="17"/>
      <c r="SBB34" s="27"/>
      <c r="SBC34" s="27"/>
      <c r="SBD34" s="27"/>
      <c r="SBE34" s="27"/>
      <c r="SBF34" s="27"/>
      <c r="SBG34" s="27"/>
      <c r="SBH34" s="28"/>
      <c r="SBI34" s="17"/>
      <c r="SBJ34" s="27"/>
      <c r="SBK34" s="27"/>
      <c r="SBL34" s="27"/>
      <c r="SBM34" s="27"/>
      <c r="SBN34" s="27"/>
      <c r="SBO34" s="27"/>
      <c r="SBP34" s="28"/>
      <c r="SBQ34" s="17"/>
      <c r="SBR34" s="27"/>
      <c r="SBS34" s="27"/>
      <c r="SBT34" s="27"/>
      <c r="SBU34" s="27"/>
      <c r="SBV34" s="27"/>
      <c r="SBW34" s="27"/>
      <c r="SBX34" s="28"/>
      <c r="SBY34" s="17"/>
      <c r="SBZ34" s="27"/>
      <c r="SCA34" s="27"/>
      <c r="SCB34" s="27"/>
      <c r="SCC34" s="27"/>
      <c r="SCD34" s="27"/>
      <c r="SCE34" s="27"/>
      <c r="SCF34" s="28"/>
      <c r="SCG34" s="17"/>
      <c r="SCH34" s="27"/>
      <c r="SCI34" s="27"/>
      <c r="SCJ34" s="27"/>
      <c r="SCK34" s="27"/>
      <c r="SCL34" s="27"/>
      <c r="SCM34" s="27"/>
      <c r="SCN34" s="28"/>
      <c r="SCO34" s="17"/>
      <c r="SCP34" s="27"/>
      <c r="SCQ34" s="27"/>
      <c r="SCR34" s="27"/>
      <c r="SCS34" s="27"/>
      <c r="SCT34" s="27"/>
      <c r="SCU34" s="27"/>
      <c r="SCV34" s="28"/>
      <c r="SCW34" s="17"/>
      <c r="SCX34" s="27"/>
      <c r="SCY34" s="27"/>
      <c r="SCZ34" s="27"/>
      <c r="SDA34" s="27"/>
      <c r="SDB34" s="27"/>
      <c r="SDC34" s="27"/>
      <c r="SDD34" s="28"/>
      <c r="SDE34" s="17"/>
      <c r="SDF34" s="27"/>
      <c r="SDG34" s="27"/>
      <c r="SDH34" s="27"/>
      <c r="SDI34" s="27"/>
      <c r="SDJ34" s="27"/>
      <c r="SDK34" s="27"/>
      <c r="SDL34" s="28"/>
      <c r="SDM34" s="17"/>
      <c r="SDN34" s="27"/>
      <c r="SDO34" s="27"/>
      <c r="SDP34" s="27"/>
      <c r="SDQ34" s="27"/>
      <c r="SDR34" s="27"/>
      <c r="SDS34" s="27"/>
      <c r="SDT34" s="28"/>
      <c r="SDU34" s="17"/>
      <c r="SDV34" s="27"/>
      <c r="SDW34" s="27"/>
      <c r="SDX34" s="27"/>
      <c r="SDY34" s="27"/>
      <c r="SDZ34" s="27"/>
      <c r="SEA34" s="27"/>
      <c r="SEB34" s="28"/>
      <c r="SEC34" s="17"/>
      <c r="SED34" s="27"/>
      <c r="SEE34" s="27"/>
      <c r="SEF34" s="27"/>
      <c r="SEG34" s="27"/>
      <c r="SEH34" s="27"/>
      <c r="SEI34" s="27"/>
      <c r="SEJ34" s="28"/>
      <c r="SEK34" s="17"/>
      <c r="SEL34" s="27"/>
      <c r="SEM34" s="27"/>
      <c r="SEN34" s="27"/>
      <c r="SEO34" s="27"/>
      <c r="SEP34" s="27"/>
      <c r="SEQ34" s="27"/>
      <c r="SER34" s="28"/>
      <c r="SES34" s="17"/>
      <c r="SET34" s="27"/>
      <c r="SEU34" s="27"/>
      <c r="SEV34" s="27"/>
      <c r="SEW34" s="27"/>
      <c r="SEX34" s="27"/>
      <c r="SEY34" s="27"/>
      <c r="SEZ34" s="28"/>
      <c r="SFA34" s="17"/>
      <c r="SFB34" s="27"/>
      <c r="SFC34" s="27"/>
      <c r="SFD34" s="27"/>
      <c r="SFE34" s="27"/>
      <c r="SFF34" s="27"/>
      <c r="SFG34" s="27"/>
      <c r="SFH34" s="28"/>
      <c r="SFI34" s="17"/>
      <c r="SFJ34" s="27"/>
      <c r="SFK34" s="27"/>
      <c r="SFL34" s="27"/>
      <c r="SFM34" s="27"/>
      <c r="SFN34" s="27"/>
      <c r="SFO34" s="27"/>
      <c r="SFP34" s="28"/>
      <c r="SFQ34" s="17"/>
      <c r="SFR34" s="27"/>
      <c r="SFS34" s="27"/>
      <c r="SFT34" s="27"/>
      <c r="SFU34" s="27"/>
      <c r="SFV34" s="27"/>
      <c r="SFW34" s="27"/>
      <c r="SFX34" s="28"/>
      <c r="SFY34" s="17"/>
      <c r="SFZ34" s="27"/>
      <c r="SGA34" s="27"/>
      <c r="SGB34" s="27"/>
      <c r="SGC34" s="27"/>
      <c r="SGD34" s="27"/>
      <c r="SGE34" s="27"/>
      <c r="SGF34" s="28"/>
      <c r="SGG34" s="17"/>
      <c r="SGH34" s="27"/>
      <c r="SGI34" s="27"/>
      <c r="SGJ34" s="27"/>
      <c r="SGK34" s="27"/>
      <c r="SGL34" s="27"/>
      <c r="SGM34" s="27"/>
      <c r="SGN34" s="28"/>
      <c r="SGO34" s="17"/>
      <c r="SGP34" s="27"/>
      <c r="SGQ34" s="27"/>
      <c r="SGR34" s="27"/>
      <c r="SGS34" s="27"/>
      <c r="SGT34" s="27"/>
      <c r="SGU34" s="27"/>
      <c r="SGV34" s="28"/>
      <c r="SGW34" s="17"/>
      <c r="SGX34" s="27"/>
      <c r="SGY34" s="27"/>
      <c r="SGZ34" s="27"/>
      <c r="SHA34" s="27"/>
      <c r="SHB34" s="27"/>
      <c r="SHC34" s="27"/>
      <c r="SHD34" s="28"/>
      <c r="SHE34" s="17"/>
      <c r="SHF34" s="27"/>
      <c r="SHG34" s="27"/>
      <c r="SHH34" s="27"/>
      <c r="SHI34" s="27"/>
      <c r="SHJ34" s="27"/>
      <c r="SHK34" s="27"/>
      <c r="SHL34" s="28"/>
      <c r="SHM34" s="17"/>
      <c r="SHN34" s="27"/>
      <c r="SHO34" s="27"/>
      <c r="SHP34" s="27"/>
      <c r="SHQ34" s="27"/>
      <c r="SHR34" s="27"/>
      <c r="SHS34" s="27"/>
      <c r="SHT34" s="28"/>
      <c r="SHU34" s="17"/>
      <c r="SHV34" s="27"/>
      <c r="SHW34" s="27"/>
      <c r="SHX34" s="27"/>
      <c r="SHY34" s="27"/>
      <c r="SHZ34" s="27"/>
      <c r="SIA34" s="27"/>
      <c r="SIB34" s="28"/>
      <c r="SIC34" s="17"/>
      <c r="SID34" s="27"/>
      <c r="SIE34" s="27"/>
      <c r="SIF34" s="27"/>
      <c r="SIG34" s="27"/>
      <c r="SIH34" s="27"/>
      <c r="SII34" s="27"/>
      <c r="SIJ34" s="28"/>
      <c r="SIK34" s="17"/>
      <c r="SIL34" s="27"/>
      <c r="SIM34" s="27"/>
      <c r="SIN34" s="27"/>
      <c r="SIO34" s="27"/>
      <c r="SIP34" s="27"/>
      <c r="SIQ34" s="27"/>
      <c r="SIR34" s="28"/>
      <c r="SIS34" s="17"/>
      <c r="SIT34" s="27"/>
      <c r="SIU34" s="27"/>
      <c r="SIV34" s="27"/>
      <c r="SIW34" s="27"/>
      <c r="SIX34" s="27"/>
      <c r="SIY34" s="27"/>
      <c r="SIZ34" s="28"/>
      <c r="SJA34" s="17"/>
      <c r="SJB34" s="27"/>
      <c r="SJC34" s="27"/>
      <c r="SJD34" s="27"/>
      <c r="SJE34" s="27"/>
      <c r="SJF34" s="27"/>
      <c r="SJG34" s="27"/>
      <c r="SJH34" s="28"/>
      <c r="SJI34" s="17"/>
      <c r="SJJ34" s="27"/>
      <c r="SJK34" s="27"/>
      <c r="SJL34" s="27"/>
      <c r="SJM34" s="27"/>
      <c r="SJN34" s="27"/>
      <c r="SJO34" s="27"/>
      <c r="SJP34" s="28"/>
      <c r="SJQ34" s="17"/>
      <c r="SJR34" s="27"/>
      <c r="SJS34" s="27"/>
      <c r="SJT34" s="27"/>
      <c r="SJU34" s="27"/>
      <c r="SJV34" s="27"/>
      <c r="SJW34" s="27"/>
      <c r="SJX34" s="28"/>
      <c r="SJY34" s="17"/>
      <c r="SJZ34" s="27"/>
      <c r="SKA34" s="27"/>
      <c r="SKB34" s="27"/>
      <c r="SKC34" s="27"/>
      <c r="SKD34" s="27"/>
      <c r="SKE34" s="27"/>
      <c r="SKF34" s="28"/>
      <c r="SKG34" s="17"/>
      <c r="SKH34" s="27"/>
      <c r="SKI34" s="27"/>
      <c r="SKJ34" s="27"/>
      <c r="SKK34" s="27"/>
      <c r="SKL34" s="27"/>
      <c r="SKM34" s="27"/>
      <c r="SKN34" s="28"/>
      <c r="SKO34" s="17"/>
      <c r="SKP34" s="27"/>
      <c r="SKQ34" s="27"/>
      <c r="SKR34" s="27"/>
      <c r="SKS34" s="27"/>
      <c r="SKT34" s="27"/>
      <c r="SKU34" s="27"/>
      <c r="SKV34" s="28"/>
      <c r="SKW34" s="17"/>
      <c r="SKX34" s="27"/>
      <c r="SKY34" s="27"/>
      <c r="SKZ34" s="27"/>
      <c r="SLA34" s="27"/>
      <c r="SLB34" s="27"/>
      <c r="SLC34" s="27"/>
      <c r="SLD34" s="28"/>
      <c r="SLE34" s="17"/>
      <c r="SLF34" s="27"/>
      <c r="SLG34" s="27"/>
      <c r="SLH34" s="27"/>
      <c r="SLI34" s="27"/>
      <c r="SLJ34" s="27"/>
      <c r="SLK34" s="27"/>
      <c r="SLL34" s="28"/>
      <c r="SLM34" s="17"/>
      <c r="SLN34" s="27"/>
      <c r="SLO34" s="27"/>
      <c r="SLP34" s="27"/>
      <c r="SLQ34" s="27"/>
      <c r="SLR34" s="27"/>
      <c r="SLS34" s="27"/>
      <c r="SLT34" s="28"/>
      <c r="SLU34" s="17"/>
      <c r="SLV34" s="27"/>
      <c r="SLW34" s="27"/>
      <c r="SLX34" s="27"/>
      <c r="SLY34" s="27"/>
      <c r="SLZ34" s="27"/>
      <c r="SMA34" s="27"/>
      <c r="SMB34" s="28"/>
      <c r="SMC34" s="17"/>
      <c r="SMD34" s="27"/>
      <c r="SME34" s="27"/>
      <c r="SMF34" s="27"/>
      <c r="SMG34" s="27"/>
      <c r="SMH34" s="27"/>
      <c r="SMI34" s="27"/>
      <c r="SMJ34" s="28"/>
      <c r="SMK34" s="17"/>
      <c r="SML34" s="27"/>
      <c r="SMM34" s="27"/>
      <c r="SMN34" s="27"/>
      <c r="SMO34" s="27"/>
      <c r="SMP34" s="27"/>
      <c r="SMQ34" s="27"/>
      <c r="SMR34" s="28"/>
      <c r="SMS34" s="17"/>
      <c r="SMT34" s="27"/>
      <c r="SMU34" s="27"/>
      <c r="SMV34" s="27"/>
      <c r="SMW34" s="27"/>
      <c r="SMX34" s="27"/>
      <c r="SMY34" s="27"/>
      <c r="SMZ34" s="28"/>
      <c r="SNA34" s="17"/>
      <c r="SNB34" s="27"/>
      <c r="SNC34" s="27"/>
      <c r="SND34" s="27"/>
      <c r="SNE34" s="27"/>
      <c r="SNF34" s="27"/>
      <c r="SNG34" s="27"/>
      <c r="SNH34" s="28"/>
      <c r="SNI34" s="17"/>
      <c r="SNJ34" s="27"/>
      <c r="SNK34" s="27"/>
      <c r="SNL34" s="27"/>
      <c r="SNM34" s="27"/>
      <c r="SNN34" s="27"/>
      <c r="SNO34" s="27"/>
      <c r="SNP34" s="28"/>
      <c r="SNQ34" s="17"/>
      <c r="SNR34" s="27"/>
      <c r="SNS34" s="27"/>
      <c r="SNT34" s="27"/>
      <c r="SNU34" s="27"/>
      <c r="SNV34" s="27"/>
      <c r="SNW34" s="27"/>
      <c r="SNX34" s="28"/>
      <c r="SNY34" s="17"/>
      <c r="SNZ34" s="27"/>
      <c r="SOA34" s="27"/>
      <c r="SOB34" s="27"/>
      <c r="SOC34" s="27"/>
      <c r="SOD34" s="27"/>
      <c r="SOE34" s="27"/>
      <c r="SOF34" s="28"/>
      <c r="SOG34" s="17"/>
      <c r="SOH34" s="27"/>
      <c r="SOI34" s="27"/>
      <c r="SOJ34" s="27"/>
      <c r="SOK34" s="27"/>
      <c r="SOL34" s="27"/>
      <c r="SOM34" s="27"/>
      <c r="SON34" s="28"/>
      <c r="SOO34" s="17"/>
      <c r="SOP34" s="27"/>
      <c r="SOQ34" s="27"/>
      <c r="SOR34" s="27"/>
      <c r="SOS34" s="27"/>
      <c r="SOT34" s="27"/>
      <c r="SOU34" s="27"/>
      <c r="SOV34" s="28"/>
      <c r="SOW34" s="17"/>
      <c r="SOX34" s="27"/>
      <c r="SOY34" s="27"/>
      <c r="SOZ34" s="27"/>
      <c r="SPA34" s="27"/>
      <c r="SPB34" s="27"/>
      <c r="SPC34" s="27"/>
      <c r="SPD34" s="28"/>
      <c r="SPE34" s="17"/>
      <c r="SPF34" s="27"/>
      <c r="SPG34" s="27"/>
      <c r="SPH34" s="27"/>
      <c r="SPI34" s="27"/>
      <c r="SPJ34" s="27"/>
      <c r="SPK34" s="27"/>
      <c r="SPL34" s="28"/>
      <c r="SPM34" s="17"/>
      <c r="SPN34" s="27"/>
      <c r="SPO34" s="27"/>
      <c r="SPP34" s="27"/>
      <c r="SPQ34" s="27"/>
      <c r="SPR34" s="27"/>
      <c r="SPS34" s="27"/>
      <c r="SPT34" s="28"/>
      <c r="SPU34" s="17"/>
      <c r="SPV34" s="27"/>
      <c r="SPW34" s="27"/>
      <c r="SPX34" s="27"/>
      <c r="SPY34" s="27"/>
      <c r="SPZ34" s="27"/>
      <c r="SQA34" s="27"/>
      <c r="SQB34" s="28"/>
      <c r="SQC34" s="17"/>
      <c r="SQD34" s="27"/>
      <c r="SQE34" s="27"/>
      <c r="SQF34" s="27"/>
      <c r="SQG34" s="27"/>
      <c r="SQH34" s="27"/>
      <c r="SQI34" s="27"/>
      <c r="SQJ34" s="28"/>
      <c r="SQK34" s="17"/>
      <c r="SQL34" s="27"/>
      <c r="SQM34" s="27"/>
      <c r="SQN34" s="27"/>
      <c r="SQO34" s="27"/>
      <c r="SQP34" s="27"/>
      <c r="SQQ34" s="27"/>
      <c r="SQR34" s="28"/>
      <c r="SQS34" s="17"/>
      <c r="SQT34" s="27"/>
      <c r="SQU34" s="27"/>
      <c r="SQV34" s="27"/>
      <c r="SQW34" s="27"/>
      <c r="SQX34" s="27"/>
      <c r="SQY34" s="27"/>
      <c r="SQZ34" s="28"/>
      <c r="SRA34" s="17"/>
      <c r="SRB34" s="27"/>
      <c r="SRC34" s="27"/>
      <c r="SRD34" s="27"/>
      <c r="SRE34" s="27"/>
      <c r="SRF34" s="27"/>
      <c r="SRG34" s="27"/>
      <c r="SRH34" s="28"/>
      <c r="SRI34" s="17"/>
      <c r="SRJ34" s="27"/>
      <c r="SRK34" s="27"/>
      <c r="SRL34" s="27"/>
      <c r="SRM34" s="27"/>
      <c r="SRN34" s="27"/>
      <c r="SRO34" s="27"/>
      <c r="SRP34" s="28"/>
      <c r="SRQ34" s="17"/>
      <c r="SRR34" s="27"/>
      <c r="SRS34" s="27"/>
      <c r="SRT34" s="27"/>
      <c r="SRU34" s="27"/>
      <c r="SRV34" s="27"/>
      <c r="SRW34" s="27"/>
      <c r="SRX34" s="28"/>
      <c r="SRY34" s="17"/>
      <c r="SRZ34" s="27"/>
      <c r="SSA34" s="27"/>
      <c r="SSB34" s="27"/>
      <c r="SSC34" s="27"/>
      <c r="SSD34" s="27"/>
      <c r="SSE34" s="27"/>
      <c r="SSF34" s="28"/>
      <c r="SSG34" s="17"/>
      <c r="SSH34" s="27"/>
      <c r="SSI34" s="27"/>
      <c r="SSJ34" s="27"/>
      <c r="SSK34" s="27"/>
      <c r="SSL34" s="27"/>
      <c r="SSM34" s="27"/>
      <c r="SSN34" s="28"/>
      <c r="SSO34" s="17"/>
      <c r="SSP34" s="27"/>
      <c r="SSQ34" s="27"/>
      <c r="SSR34" s="27"/>
      <c r="SSS34" s="27"/>
      <c r="SST34" s="27"/>
      <c r="SSU34" s="27"/>
      <c r="SSV34" s="28"/>
      <c r="SSW34" s="17"/>
      <c r="SSX34" s="27"/>
      <c r="SSY34" s="27"/>
      <c r="SSZ34" s="27"/>
      <c r="STA34" s="27"/>
      <c r="STB34" s="27"/>
      <c r="STC34" s="27"/>
      <c r="STD34" s="28"/>
      <c r="STE34" s="17"/>
      <c r="STF34" s="27"/>
      <c r="STG34" s="27"/>
      <c r="STH34" s="27"/>
      <c r="STI34" s="27"/>
      <c r="STJ34" s="27"/>
      <c r="STK34" s="27"/>
      <c r="STL34" s="28"/>
      <c r="STM34" s="17"/>
      <c r="STN34" s="27"/>
      <c r="STO34" s="27"/>
      <c r="STP34" s="27"/>
      <c r="STQ34" s="27"/>
      <c r="STR34" s="27"/>
      <c r="STS34" s="27"/>
      <c r="STT34" s="28"/>
      <c r="STU34" s="17"/>
      <c r="STV34" s="27"/>
      <c r="STW34" s="27"/>
      <c r="STX34" s="27"/>
      <c r="STY34" s="27"/>
      <c r="STZ34" s="27"/>
      <c r="SUA34" s="27"/>
      <c r="SUB34" s="28"/>
      <c r="SUC34" s="17"/>
      <c r="SUD34" s="27"/>
      <c r="SUE34" s="27"/>
      <c r="SUF34" s="27"/>
      <c r="SUG34" s="27"/>
      <c r="SUH34" s="27"/>
      <c r="SUI34" s="27"/>
      <c r="SUJ34" s="28"/>
      <c r="SUK34" s="17"/>
      <c r="SUL34" s="27"/>
      <c r="SUM34" s="27"/>
      <c r="SUN34" s="27"/>
      <c r="SUO34" s="27"/>
      <c r="SUP34" s="27"/>
      <c r="SUQ34" s="27"/>
      <c r="SUR34" s="28"/>
      <c r="SUS34" s="17"/>
      <c r="SUT34" s="27"/>
      <c r="SUU34" s="27"/>
      <c r="SUV34" s="27"/>
      <c r="SUW34" s="27"/>
      <c r="SUX34" s="27"/>
      <c r="SUY34" s="27"/>
      <c r="SUZ34" s="28"/>
      <c r="SVA34" s="17"/>
      <c r="SVB34" s="27"/>
      <c r="SVC34" s="27"/>
      <c r="SVD34" s="27"/>
      <c r="SVE34" s="27"/>
      <c r="SVF34" s="27"/>
      <c r="SVG34" s="27"/>
      <c r="SVH34" s="28"/>
      <c r="SVI34" s="17"/>
      <c r="SVJ34" s="27"/>
      <c r="SVK34" s="27"/>
      <c r="SVL34" s="27"/>
      <c r="SVM34" s="27"/>
      <c r="SVN34" s="27"/>
      <c r="SVO34" s="27"/>
      <c r="SVP34" s="28"/>
      <c r="SVQ34" s="17"/>
      <c r="SVR34" s="27"/>
      <c r="SVS34" s="27"/>
      <c r="SVT34" s="27"/>
      <c r="SVU34" s="27"/>
      <c r="SVV34" s="27"/>
      <c r="SVW34" s="27"/>
      <c r="SVX34" s="28"/>
      <c r="SVY34" s="17"/>
      <c r="SVZ34" s="27"/>
      <c r="SWA34" s="27"/>
      <c r="SWB34" s="27"/>
      <c r="SWC34" s="27"/>
      <c r="SWD34" s="27"/>
      <c r="SWE34" s="27"/>
      <c r="SWF34" s="28"/>
      <c r="SWG34" s="17"/>
      <c r="SWH34" s="27"/>
      <c r="SWI34" s="27"/>
      <c r="SWJ34" s="27"/>
      <c r="SWK34" s="27"/>
      <c r="SWL34" s="27"/>
      <c r="SWM34" s="27"/>
      <c r="SWN34" s="28"/>
      <c r="SWO34" s="17"/>
      <c r="SWP34" s="27"/>
      <c r="SWQ34" s="27"/>
      <c r="SWR34" s="27"/>
      <c r="SWS34" s="27"/>
      <c r="SWT34" s="27"/>
      <c r="SWU34" s="27"/>
      <c r="SWV34" s="28"/>
      <c r="SWW34" s="17"/>
      <c r="SWX34" s="27"/>
      <c r="SWY34" s="27"/>
      <c r="SWZ34" s="27"/>
      <c r="SXA34" s="27"/>
      <c r="SXB34" s="27"/>
      <c r="SXC34" s="27"/>
      <c r="SXD34" s="28"/>
      <c r="SXE34" s="17"/>
      <c r="SXF34" s="27"/>
      <c r="SXG34" s="27"/>
      <c r="SXH34" s="27"/>
      <c r="SXI34" s="27"/>
      <c r="SXJ34" s="27"/>
      <c r="SXK34" s="27"/>
      <c r="SXL34" s="28"/>
      <c r="SXM34" s="17"/>
      <c r="SXN34" s="27"/>
      <c r="SXO34" s="27"/>
      <c r="SXP34" s="27"/>
      <c r="SXQ34" s="27"/>
      <c r="SXR34" s="27"/>
      <c r="SXS34" s="27"/>
      <c r="SXT34" s="28"/>
      <c r="SXU34" s="17"/>
      <c r="SXV34" s="27"/>
      <c r="SXW34" s="27"/>
      <c r="SXX34" s="27"/>
      <c r="SXY34" s="27"/>
      <c r="SXZ34" s="27"/>
      <c r="SYA34" s="27"/>
      <c r="SYB34" s="28"/>
      <c r="SYC34" s="17"/>
      <c r="SYD34" s="27"/>
      <c r="SYE34" s="27"/>
      <c r="SYF34" s="27"/>
      <c r="SYG34" s="27"/>
      <c r="SYH34" s="27"/>
      <c r="SYI34" s="27"/>
      <c r="SYJ34" s="28"/>
      <c r="SYK34" s="17"/>
      <c r="SYL34" s="27"/>
      <c r="SYM34" s="27"/>
      <c r="SYN34" s="27"/>
      <c r="SYO34" s="27"/>
      <c r="SYP34" s="27"/>
      <c r="SYQ34" s="27"/>
      <c r="SYR34" s="28"/>
      <c r="SYS34" s="17"/>
      <c r="SYT34" s="27"/>
      <c r="SYU34" s="27"/>
      <c r="SYV34" s="27"/>
      <c r="SYW34" s="27"/>
      <c r="SYX34" s="27"/>
      <c r="SYY34" s="27"/>
      <c r="SYZ34" s="28"/>
      <c r="SZA34" s="17"/>
      <c r="SZB34" s="27"/>
      <c r="SZC34" s="27"/>
      <c r="SZD34" s="27"/>
      <c r="SZE34" s="27"/>
      <c r="SZF34" s="27"/>
      <c r="SZG34" s="27"/>
      <c r="SZH34" s="28"/>
      <c r="SZI34" s="17"/>
      <c r="SZJ34" s="27"/>
      <c r="SZK34" s="27"/>
      <c r="SZL34" s="27"/>
      <c r="SZM34" s="27"/>
      <c r="SZN34" s="27"/>
      <c r="SZO34" s="27"/>
      <c r="SZP34" s="28"/>
      <c r="SZQ34" s="17"/>
      <c r="SZR34" s="27"/>
      <c r="SZS34" s="27"/>
      <c r="SZT34" s="27"/>
      <c r="SZU34" s="27"/>
      <c r="SZV34" s="27"/>
      <c r="SZW34" s="27"/>
      <c r="SZX34" s="28"/>
      <c r="SZY34" s="17"/>
      <c r="SZZ34" s="27"/>
      <c r="TAA34" s="27"/>
      <c r="TAB34" s="27"/>
      <c r="TAC34" s="27"/>
      <c r="TAD34" s="27"/>
      <c r="TAE34" s="27"/>
      <c r="TAF34" s="28"/>
      <c r="TAG34" s="17"/>
      <c r="TAH34" s="27"/>
      <c r="TAI34" s="27"/>
      <c r="TAJ34" s="27"/>
      <c r="TAK34" s="27"/>
      <c r="TAL34" s="27"/>
      <c r="TAM34" s="27"/>
      <c r="TAN34" s="28"/>
      <c r="TAO34" s="17"/>
      <c r="TAP34" s="27"/>
      <c r="TAQ34" s="27"/>
      <c r="TAR34" s="27"/>
      <c r="TAS34" s="27"/>
      <c r="TAT34" s="27"/>
      <c r="TAU34" s="27"/>
      <c r="TAV34" s="28"/>
      <c r="TAW34" s="17"/>
      <c r="TAX34" s="27"/>
      <c r="TAY34" s="27"/>
      <c r="TAZ34" s="27"/>
      <c r="TBA34" s="27"/>
      <c r="TBB34" s="27"/>
      <c r="TBC34" s="27"/>
      <c r="TBD34" s="28"/>
      <c r="TBE34" s="17"/>
      <c r="TBF34" s="27"/>
      <c r="TBG34" s="27"/>
      <c r="TBH34" s="27"/>
      <c r="TBI34" s="27"/>
      <c r="TBJ34" s="27"/>
      <c r="TBK34" s="27"/>
      <c r="TBL34" s="28"/>
      <c r="TBM34" s="17"/>
      <c r="TBN34" s="27"/>
      <c r="TBO34" s="27"/>
      <c r="TBP34" s="27"/>
      <c r="TBQ34" s="27"/>
      <c r="TBR34" s="27"/>
      <c r="TBS34" s="27"/>
      <c r="TBT34" s="28"/>
      <c r="TBU34" s="17"/>
      <c r="TBV34" s="27"/>
      <c r="TBW34" s="27"/>
      <c r="TBX34" s="27"/>
      <c r="TBY34" s="27"/>
      <c r="TBZ34" s="27"/>
      <c r="TCA34" s="27"/>
      <c r="TCB34" s="28"/>
      <c r="TCC34" s="17"/>
      <c r="TCD34" s="27"/>
      <c r="TCE34" s="27"/>
      <c r="TCF34" s="27"/>
      <c r="TCG34" s="27"/>
      <c r="TCH34" s="27"/>
      <c r="TCI34" s="27"/>
      <c r="TCJ34" s="28"/>
      <c r="TCK34" s="17"/>
      <c r="TCL34" s="27"/>
      <c r="TCM34" s="27"/>
      <c r="TCN34" s="27"/>
      <c r="TCO34" s="27"/>
      <c r="TCP34" s="27"/>
      <c r="TCQ34" s="27"/>
      <c r="TCR34" s="28"/>
      <c r="TCS34" s="17"/>
      <c r="TCT34" s="27"/>
      <c r="TCU34" s="27"/>
      <c r="TCV34" s="27"/>
      <c r="TCW34" s="27"/>
      <c r="TCX34" s="27"/>
      <c r="TCY34" s="27"/>
      <c r="TCZ34" s="28"/>
      <c r="TDA34" s="17"/>
      <c r="TDB34" s="27"/>
      <c r="TDC34" s="27"/>
      <c r="TDD34" s="27"/>
      <c r="TDE34" s="27"/>
      <c r="TDF34" s="27"/>
      <c r="TDG34" s="27"/>
      <c r="TDH34" s="28"/>
      <c r="TDI34" s="17"/>
      <c r="TDJ34" s="27"/>
      <c r="TDK34" s="27"/>
      <c r="TDL34" s="27"/>
      <c r="TDM34" s="27"/>
      <c r="TDN34" s="27"/>
      <c r="TDO34" s="27"/>
      <c r="TDP34" s="28"/>
      <c r="TDQ34" s="17"/>
      <c r="TDR34" s="27"/>
      <c r="TDS34" s="27"/>
      <c r="TDT34" s="27"/>
      <c r="TDU34" s="27"/>
      <c r="TDV34" s="27"/>
      <c r="TDW34" s="27"/>
      <c r="TDX34" s="28"/>
      <c r="TDY34" s="17"/>
      <c r="TDZ34" s="27"/>
      <c r="TEA34" s="27"/>
      <c r="TEB34" s="27"/>
      <c r="TEC34" s="27"/>
      <c r="TED34" s="27"/>
      <c r="TEE34" s="27"/>
      <c r="TEF34" s="28"/>
      <c r="TEG34" s="17"/>
      <c r="TEH34" s="27"/>
      <c r="TEI34" s="27"/>
      <c r="TEJ34" s="27"/>
      <c r="TEK34" s="27"/>
      <c r="TEL34" s="27"/>
      <c r="TEM34" s="27"/>
      <c r="TEN34" s="28"/>
      <c r="TEO34" s="17"/>
      <c r="TEP34" s="27"/>
      <c r="TEQ34" s="27"/>
      <c r="TER34" s="27"/>
      <c r="TES34" s="27"/>
      <c r="TET34" s="27"/>
      <c r="TEU34" s="27"/>
      <c r="TEV34" s="28"/>
      <c r="TEW34" s="17"/>
      <c r="TEX34" s="27"/>
      <c r="TEY34" s="27"/>
      <c r="TEZ34" s="27"/>
      <c r="TFA34" s="27"/>
      <c r="TFB34" s="27"/>
      <c r="TFC34" s="27"/>
      <c r="TFD34" s="28"/>
      <c r="TFE34" s="17"/>
      <c r="TFF34" s="27"/>
      <c r="TFG34" s="27"/>
      <c r="TFH34" s="27"/>
      <c r="TFI34" s="27"/>
      <c r="TFJ34" s="27"/>
      <c r="TFK34" s="27"/>
      <c r="TFL34" s="28"/>
      <c r="TFM34" s="17"/>
      <c r="TFN34" s="27"/>
      <c r="TFO34" s="27"/>
      <c r="TFP34" s="27"/>
      <c r="TFQ34" s="27"/>
      <c r="TFR34" s="27"/>
      <c r="TFS34" s="27"/>
      <c r="TFT34" s="28"/>
      <c r="TFU34" s="17"/>
      <c r="TFV34" s="27"/>
      <c r="TFW34" s="27"/>
      <c r="TFX34" s="27"/>
      <c r="TFY34" s="27"/>
      <c r="TFZ34" s="27"/>
      <c r="TGA34" s="27"/>
      <c r="TGB34" s="28"/>
      <c r="TGC34" s="17"/>
      <c r="TGD34" s="27"/>
      <c r="TGE34" s="27"/>
      <c r="TGF34" s="27"/>
      <c r="TGG34" s="27"/>
      <c r="TGH34" s="27"/>
      <c r="TGI34" s="27"/>
      <c r="TGJ34" s="28"/>
      <c r="TGK34" s="17"/>
      <c r="TGL34" s="27"/>
      <c r="TGM34" s="27"/>
      <c r="TGN34" s="27"/>
      <c r="TGO34" s="27"/>
      <c r="TGP34" s="27"/>
      <c r="TGQ34" s="27"/>
      <c r="TGR34" s="28"/>
      <c r="TGS34" s="17"/>
      <c r="TGT34" s="27"/>
      <c r="TGU34" s="27"/>
      <c r="TGV34" s="27"/>
      <c r="TGW34" s="27"/>
      <c r="TGX34" s="27"/>
      <c r="TGY34" s="27"/>
      <c r="TGZ34" s="28"/>
      <c r="THA34" s="17"/>
      <c r="THB34" s="27"/>
      <c r="THC34" s="27"/>
      <c r="THD34" s="27"/>
      <c r="THE34" s="27"/>
      <c r="THF34" s="27"/>
      <c r="THG34" s="27"/>
      <c r="THH34" s="28"/>
      <c r="THI34" s="17"/>
      <c r="THJ34" s="27"/>
      <c r="THK34" s="27"/>
      <c r="THL34" s="27"/>
      <c r="THM34" s="27"/>
      <c r="THN34" s="27"/>
      <c r="THO34" s="27"/>
      <c r="THP34" s="28"/>
      <c r="THQ34" s="17"/>
      <c r="THR34" s="27"/>
      <c r="THS34" s="27"/>
      <c r="THT34" s="27"/>
      <c r="THU34" s="27"/>
      <c r="THV34" s="27"/>
      <c r="THW34" s="27"/>
      <c r="THX34" s="28"/>
      <c r="THY34" s="17"/>
      <c r="THZ34" s="27"/>
      <c r="TIA34" s="27"/>
      <c r="TIB34" s="27"/>
      <c r="TIC34" s="27"/>
      <c r="TID34" s="27"/>
      <c r="TIE34" s="27"/>
      <c r="TIF34" s="28"/>
      <c r="TIG34" s="17"/>
      <c r="TIH34" s="27"/>
      <c r="TII34" s="27"/>
      <c r="TIJ34" s="27"/>
      <c r="TIK34" s="27"/>
      <c r="TIL34" s="27"/>
      <c r="TIM34" s="27"/>
      <c r="TIN34" s="28"/>
      <c r="TIO34" s="17"/>
      <c r="TIP34" s="27"/>
      <c r="TIQ34" s="27"/>
      <c r="TIR34" s="27"/>
      <c r="TIS34" s="27"/>
      <c r="TIT34" s="27"/>
      <c r="TIU34" s="27"/>
      <c r="TIV34" s="28"/>
      <c r="TIW34" s="17"/>
      <c r="TIX34" s="27"/>
      <c r="TIY34" s="27"/>
      <c r="TIZ34" s="27"/>
      <c r="TJA34" s="27"/>
      <c r="TJB34" s="27"/>
      <c r="TJC34" s="27"/>
      <c r="TJD34" s="28"/>
      <c r="TJE34" s="17"/>
      <c r="TJF34" s="27"/>
      <c r="TJG34" s="27"/>
      <c r="TJH34" s="27"/>
      <c r="TJI34" s="27"/>
      <c r="TJJ34" s="27"/>
      <c r="TJK34" s="27"/>
      <c r="TJL34" s="28"/>
      <c r="TJM34" s="17"/>
      <c r="TJN34" s="27"/>
      <c r="TJO34" s="27"/>
      <c r="TJP34" s="27"/>
      <c r="TJQ34" s="27"/>
      <c r="TJR34" s="27"/>
      <c r="TJS34" s="27"/>
      <c r="TJT34" s="28"/>
      <c r="TJU34" s="17"/>
      <c r="TJV34" s="27"/>
      <c r="TJW34" s="27"/>
      <c r="TJX34" s="27"/>
      <c r="TJY34" s="27"/>
      <c r="TJZ34" s="27"/>
      <c r="TKA34" s="27"/>
      <c r="TKB34" s="28"/>
      <c r="TKC34" s="17"/>
      <c r="TKD34" s="27"/>
      <c r="TKE34" s="27"/>
      <c r="TKF34" s="27"/>
      <c r="TKG34" s="27"/>
      <c r="TKH34" s="27"/>
      <c r="TKI34" s="27"/>
      <c r="TKJ34" s="28"/>
      <c r="TKK34" s="17"/>
      <c r="TKL34" s="27"/>
      <c r="TKM34" s="27"/>
      <c r="TKN34" s="27"/>
      <c r="TKO34" s="27"/>
      <c r="TKP34" s="27"/>
      <c r="TKQ34" s="27"/>
      <c r="TKR34" s="28"/>
      <c r="TKS34" s="17"/>
      <c r="TKT34" s="27"/>
      <c r="TKU34" s="27"/>
      <c r="TKV34" s="27"/>
      <c r="TKW34" s="27"/>
      <c r="TKX34" s="27"/>
      <c r="TKY34" s="27"/>
      <c r="TKZ34" s="28"/>
      <c r="TLA34" s="17"/>
      <c r="TLB34" s="27"/>
      <c r="TLC34" s="27"/>
      <c r="TLD34" s="27"/>
      <c r="TLE34" s="27"/>
      <c r="TLF34" s="27"/>
      <c r="TLG34" s="27"/>
      <c r="TLH34" s="28"/>
      <c r="TLI34" s="17"/>
      <c r="TLJ34" s="27"/>
      <c r="TLK34" s="27"/>
      <c r="TLL34" s="27"/>
      <c r="TLM34" s="27"/>
      <c r="TLN34" s="27"/>
      <c r="TLO34" s="27"/>
      <c r="TLP34" s="28"/>
      <c r="TLQ34" s="17"/>
      <c r="TLR34" s="27"/>
      <c r="TLS34" s="27"/>
      <c r="TLT34" s="27"/>
      <c r="TLU34" s="27"/>
      <c r="TLV34" s="27"/>
      <c r="TLW34" s="27"/>
      <c r="TLX34" s="28"/>
      <c r="TLY34" s="17"/>
      <c r="TLZ34" s="27"/>
      <c r="TMA34" s="27"/>
      <c r="TMB34" s="27"/>
      <c r="TMC34" s="27"/>
      <c r="TMD34" s="27"/>
      <c r="TME34" s="27"/>
      <c r="TMF34" s="28"/>
      <c r="TMG34" s="17"/>
      <c r="TMH34" s="27"/>
      <c r="TMI34" s="27"/>
      <c r="TMJ34" s="27"/>
      <c r="TMK34" s="27"/>
      <c r="TML34" s="27"/>
      <c r="TMM34" s="27"/>
      <c r="TMN34" s="28"/>
      <c r="TMO34" s="17"/>
      <c r="TMP34" s="27"/>
      <c r="TMQ34" s="27"/>
      <c r="TMR34" s="27"/>
      <c r="TMS34" s="27"/>
      <c r="TMT34" s="27"/>
      <c r="TMU34" s="27"/>
      <c r="TMV34" s="28"/>
      <c r="TMW34" s="17"/>
      <c r="TMX34" s="27"/>
      <c r="TMY34" s="27"/>
      <c r="TMZ34" s="27"/>
      <c r="TNA34" s="27"/>
      <c r="TNB34" s="27"/>
      <c r="TNC34" s="27"/>
      <c r="TND34" s="28"/>
      <c r="TNE34" s="17"/>
      <c r="TNF34" s="27"/>
      <c r="TNG34" s="27"/>
      <c r="TNH34" s="27"/>
      <c r="TNI34" s="27"/>
      <c r="TNJ34" s="27"/>
      <c r="TNK34" s="27"/>
      <c r="TNL34" s="28"/>
      <c r="TNM34" s="17"/>
      <c r="TNN34" s="27"/>
      <c r="TNO34" s="27"/>
      <c r="TNP34" s="27"/>
      <c r="TNQ34" s="27"/>
      <c r="TNR34" s="27"/>
      <c r="TNS34" s="27"/>
      <c r="TNT34" s="28"/>
      <c r="TNU34" s="17"/>
      <c r="TNV34" s="27"/>
      <c r="TNW34" s="27"/>
      <c r="TNX34" s="27"/>
      <c r="TNY34" s="27"/>
      <c r="TNZ34" s="27"/>
      <c r="TOA34" s="27"/>
      <c r="TOB34" s="28"/>
      <c r="TOC34" s="17"/>
      <c r="TOD34" s="27"/>
      <c r="TOE34" s="27"/>
      <c r="TOF34" s="27"/>
      <c r="TOG34" s="27"/>
      <c r="TOH34" s="27"/>
      <c r="TOI34" s="27"/>
      <c r="TOJ34" s="28"/>
      <c r="TOK34" s="17"/>
      <c r="TOL34" s="27"/>
      <c r="TOM34" s="27"/>
      <c r="TON34" s="27"/>
      <c r="TOO34" s="27"/>
      <c r="TOP34" s="27"/>
      <c r="TOQ34" s="27"/>
      <c r="TOR34" s="28"/>
      <c r="TOS34" s="17"/>
      <c r="TOT34" s="27"/>
      <c r="TOU34" s="27"/>
      <c r="TOV34" s="27"/>
      <c r="TOW34" s="27"/>
      <c r="TOX34" s="27"/>
      <c r="TOY34" s="27"/>
      <c r="TOZ34" s="28"/>
      <c r="TPA34" s="17"/>
      <c r="TPB34" s="27"/>
      <c r="TPC34" s="27"/>
      <c r="TPD34" s="27"/>
      <c r="TPE34" s="27"/>
      <c r="TPF34" s="27"/>
      <c r="TPG34" s="27"/>
      <c r="TPH34" s="28"/>
      <c r="TPI34" s="17"/>
      <c r="TPJ34" s="27"/>
      <c r="TPK34" s="27"/>
      <c r="TPL34" s="27"/>
      <c r="TPM34" s="27"/>
      <c r="TPN34" s="27"/>
      <c r="TPO34" s="27"/>
      <c r="TPP34" s="28"/>
      <c r="TPQ34" s="17"/>
      <c r="TPR34" s="27"/>
      <c r="TPS34" s="27"/>
      <c r="TPT34" s="27"/>
      <c r="TPU34" s="27"/>
      <c r="TPV34" s="27"/>
      <c r="TPW34" s="27"/>
      <c r="TPX34" s="28"/>
      <c r="TPY34" s="17"/>
      <c r="TPZ34" s="27"/>
      <c r="TQA34" s="27"/>
      <c r="TQB34" s="27"/>
      <c r="TQC34" s="27"/>
      <c r="TQD34" s="27"/>
      <c r="TQE34" s="27"/>
      <c r="TQF34" s="28"/>
      <c r="TQG34" s="17"/>
      <c r="TQH34" s="27"/>
      <c r="TQI34" s="27"/>
      <c r="TQJ34" s="27"/>
      <c r="TQK34" s="27"/>
      <c r="TQL34" s="27"/>
      <c r="TQM34" s="27"/>
      <c r="TQN34" s="28"/>
      <c r="TQO34" s="17"/>
      <c r="TQP34" s="27"/>
      <c r="TQQ34" s="27"/>
      <c r="TQR34" s="27"/>
      <c r="TQS34" s="27"/>
      <c r="TQT34" s="27"/>
      <c r="TQU34" s="27"/>
      <c r="TQV34" s="28"/>
      <c r="TQW34" s="17"/>
      <c r="TQX34" s="27"/>
      <c r="TQY34" s="27"/>
      <c r="TQZ34" s="27"/>
      <c r="TRA34" s="27"/>
      <c r="TRB34" s="27"/>
      <c r="TRC34" s="27"/>
      <c r="TRD34" s="28"/>
      <c r="TRE34" s="17"/>
      <c r="TRF34" s="27"/>
      <c r="TRG34" s="27"/>
      <c r="TRH34" s="27"/>
      <c r="TRI34" s="27"/>
      <c r="TRJ34" s="27"/>
      <c r="TRK34" s="27"/>
      <c r="TRL34" s="28"/>
      <c r="TRM34" s="17"/>
      <c r="TRN34" s="27"/>
      <c r="TRO34" s="27"/>
      <c r="TRP34" s="27"/>
      <c r="TRQ34" s="27"/>
      <c r="TRR34" s="27"/>
      <c r="TRS34" s="27"/>
      <c r="TRT34" s="28"/>
      <c r="TRU34" s="17"/>
      <c r="TRV34" s="27"/>
      <c r="TRW34" s="27"/>
      <c r="TRX34" s="27"/>
      <c r="TRY34" s="27"/>
      <c r="TRZ34" s="27"/>
      <c r="TSA34" s="27"/>
      <c r="TSB34" s="28"/>
      <c r="TSC34" s="17"/>
      <c r="TSD34" s="27"/>
      <c r="TSE34" s="27"/>
      <c r="TSF34" s="27"/>
      <c r="TSG34" s="27"/>
      <c r="TSH34" s="27"/>
      <c r="TSI34" s="27"/>
      <c r="TSJ34" s="28"/>
      <c r="TSK34" s="17"/>
      <c r="TSL34" s="27"/>
      <c r="TSM34" s="27"/>
      <c r="TSN34" s="27"/>
      <c r="TSO34" s="27"/>
      <c r="TSP34" s="27"/>
      <c r="TSQ34" s="27"/>
      <c r="TSR34" s="28"/>
      <c r="TSS34" s="17"/>
      <c r="TST34" s="27"/>
      <c r="TSU34" s="27"/>
      <c r="TSV34" s="27"/>
      <c r="TSW34" s="27"/>
      <c r="TSX34" s="27"/>
      <c r="TSY34" s="27"/>
      <c r="TSZ34" s="28"/>
      <c r="TTA34" s="17"/>
      <c r="TTB34" s="27"/>
      <c r="TTC34" s="27"/>
      <c r="TTD34" s="27"/>
      <c r="TTE34" s="27"/>
      <c r="TTF34" s="27"/>
      <c r="TTG34" s="27"/>
      <c r="TTH34" s="28"/>
      <c r="TTI34" s="17"/>
      <c r="TTJ34" s="27"/>
      <c r="TTK34" s="27"/>
      <c r="TTL34" s="27"/>
      <c r="TTM34" s="27"/>
      <c r="TTN34" s="27"/>
      <c r="TTO34" s="27"/>
      <c r="TTP34" s="28"/>
      <c r="TTQ34" s="17"/>
      <c r="TTR34" s="27"/>
      <c r="TTS34" s="27"/>
      <c r="TTT34" s="27"/>
      <c r="TTU34" s="27"/>
      <c r="TTV34" s="27"/>
      <c r="TTW34" s="27"/>
      <c r="TTX34" s="28"/>
      <c r="TTY34" s="17"/>
      <c r="TTZ34" s="27"/>
      <c r="TUA34" s="27"/>
      <c r="TUB34" s="27"/>
      <c r="TUC34" s="27"/>
      <c r="TUD34" s="27"/>
      <c r="TUE34" s="27"/>
      <c r="TUF34" s="28"/>
      <c r="TUG34" s="17"/>
      <c r="TUH34" s="27"/>
      <c r="TUI34" s="27"/>
      <c r="TUJ34" s="27"/>
      <c r="TUK34" s="27"/>
      <c r="TUL34" s="27"/>
      <c r="TUM34" s="27"/>
      <c r="TUN34" s="28"/>
      <c r="TUO34" s="17"/>
      <c r="TUP34" s="27"/>
      <c r="TUQ34" s="27"/>
      <c r="TUR34" s="27"/>
      <c r="TUS34" s="27"/>
      <c r="TUT34" s="27"/>
      <c r="TUU34" s="27"/>
      <c r="TUV34" s="28"/>
      <c r="TUW34" s="17"/>
      <c r="TUX34" s="27"/>
      <c r="TUY34" s="27"/>
      <c r="TUZ34" s="27"/>
      <c r="TVA34" s="27"/>
      <c r="TVB34" s="27"/>
      <c r="TVC34" s="27"/>
      <c r="TVD34" s="28"/>
      <c r="TVE34" s="17"/>
      <c r="TVF34" s="27"/>
      <c r="TVG34" s="27"/>
      <c r="TVH34" s="27"/>
      <c r="TVI34" s="27"/>
      <c r="TVJ34" s="27"/>
      <c r="TVK34" s="27"/>
      <c r="TVL34" s="28"/>
      <c r="TVM34" s="17"/>
      <c r="TVN34" s="27"/>
      <c r="TVO34" s="27"/>
      <c r="TVP34" s="27"/>
      <c r="TVQ34" s="27"/>
      <c r="TVR34" s="27"/>
      <c r="TVS34" s="27"/>
      <c r="TVT34" s="28"/>
      <c r="TVU34" s="17"/>
      <c r="TVV34" s="27"/>
      <c r="TVW34" s="27"/>
      <c r="TVX34" s="27"/>
      <c r="TVY34" s="27"/>
      <c r="TVZ34" s="27"/>
      <c r="TWA34" s="27"/>
      <c r="TWB34" s="28"/>
      <c r="TWC34" s="17"/>
      <c r="TWD34" s="27"/>
      <c r="TWE34" s="27"/>
      <c r="TWF34" s="27"/>
      <c r="TWG34" s="27"/>
      <c r="TWH34" s="27"/>
      <c r="TWI34" s="27"/>
      <c r="TWJ34" s="28"/>
      <c r="TWK34" s="17"/>
      <c r="TWL34" s="27"/>
      <c r="TWM34" s="27"/>
      <c r="TWN34" s="27"/>
      <c r="TWO34" s="27"/>
      <c r="TWP34" s="27"/>
      <c r="TWQ34" s="27"/>
      <c r="TWR34" s="28"/>
      <c r="TWS34" s="17"/>
      <c r="TWT34" s="27"/>
      <c r="TWU34" s="27"/>
      <c r="TWV34" s="27"/>
      <c r="TWW34" s="27"/>
      <c r="TWX34" s="27"/>
      <c r="TWY34" s="27"/>
      <c r="TWZ34" s="28"/>
      <c r="TXA34" s="17"/>
      <c r="TXB34" s="27"/>
      <c r="TXC34" s="27"/>
      <c r="TXD34" s="27"/>
      <c r="TXE34" s="27"/>
      <c r="TXF34" s="27"/>
      <c r="TXG34" s="27"/>
      <c r="TXH34" s="28"/>
      <c r="TXI34" s="17"/>
      <c r="TXJ34" s="27"/>
      <c r="TXK34" s="27"/>
      <c r="TXL34" s="27"/>
      <c r="TXM34" s="27"/>
      <c r="TXN34" s="27"/>
      <c r="TXO34" s="27"/>
      <c r="TXP34" s="28"/>
      <c r="TXQ34" s="17"/>
      <c r="TXR34" s="27"/>
      <c r="TXS34" s="27"/>
      <c r="TXT34" s="27"/>
      <c r="TXU34" s="27"/>
      <c r="TXV34" s="27"/>
      <c r="TXW34" s="27"/>
      <c r="TXX34" s="28"/>
      <c r="TXY34" s="17"/>
      <c r="TXZ34" s="27"/>
      <c r="TYA34" s="27"/>
      <c r="TYB34" s="27"/>
      <c r="TYC34" s="27"/>
      <c r="TYD34" s="27"/>
      <c r="TYE34" s="27"/>
      <c r="TYF34" s="28"/>
      <c r="TYG34" s="17"/>
      <c r="TYH34" s="27"/>
      <c r="TYI34" s="27"/>
      <c r="TYJ34" s="27"/>
      <c r="TYK34" s="27"/>
      <c r="TYL34" s="27"/>
      <c r="TYM34" s="27"/>
      <c r="TYN34" s="28"/>
      <c r="TYO34" s="17"/>
      <c r="TYP34" s="27"/>
      <c r="TYQ34" s="27"/>
      <c r="TYR34" s="27"/>
      <c r="TYS34" s="27"/>
      <c r="TYT34" s="27"/>
      <c r="TYU34" s="27"/>
      <c r="TYV34" s="28"/>
      <c r="TYW34" s="17"/>
      <c r="TYX34" s="27"/>
      <c r="TYY34" s="27"/>
      <c r="TYZ34" s="27"/>
      <c r="TZA34" s="27"/>
      <c r="TZB34" s="27"/>
      <c r="TZC34" s="27"/>
      <c r="TZD34" s="28"/>
      <c r="TZE34" s="17"/>
      <c r="TZF34" s="27"/>
      <c r="TZG34" s="27"/>
      <c r="TZH34" s="27"/>
      <c r="TZI34" s="27"/>
      <c r="TZJ34" s="27"/>
      <c r="TZK34" s="27"/>
      <c r="TZL34" s="28"/>
      <c r="TZM34" s="17"/>
      <c r="TZN34" s="27"/>
      <c r="TZO34" s="27"/>
      <c r="TZP34" s="27"/>
      <c r="TZQ34" s="27"/>
      <c r="TZR34" s="27"/>
      <c r="TZS34" s="27"/>
      <c r="TZT34" s="28"/>
      <c r="TZU34" s="17"/>
      <c r="TZV34" s="27"/>
      <c r="TZW34" s="27"/>
      <c r="TZX34" s="27"/>
      <c r="TZY34" s="27"/>
      <c r="TZZ34" s="27"/>
      <c r="UAA34" s="27"/>
      <c r="UAB34" s="28"/>
      <c r="UAC34" s="17"/>
      <c r="UAD34" s="27"/>
      <c r="UAE34" s="27"/>
      <c r="UAF34" s="27"/>
      <c r="UAG34" s="27"/>
      <c r="UAH34" s="27"/>
      <c r="UAI34" s="27"/>
      <c r="UAJ34" s="28"/>
      <c r="UAK34" s="17"/>
      <c r="UAL34" s="27"/>
      <c r="UAM34" s="27"/>
      <c r="UAN34" s="27"/>
      <c r="UAO34" s="27"/>
      <c r="UAP34" s="27"/>
      <c r="UAQ34" s="27"/>
      <c r="UAR34" s="28"/>
      <c r="UAS34" s="17"/>
      <c r="UAT34" s="27"/>
      <c r="UAU34" s="27"/>
      <c r="UAV34" s="27"/>
      <c r="UAW34" s="27"/>
      <c r="UAX34" s="27"/>
      <c r="UAY34" s="27"/>
      <c r="UAZ34" s="28"/>
      <c r="UBA34" s="17"/>
      <c r="UBB34" s="27"/>
      <c r="UBC34" s="27"/>
      <c r="UBD34" s="27"/>
      <c r="UBE34" s="27"/>
      <c r="UBF34" s="27"/>
      <c r="UBG34" s="27"/>
      <c r="UBH34" s="28"/>
      <c r="UBI34" s="17"/>
      <c r="UBJ34" s="27"/>
      <c r="UBK34" s="27"/>
      <c r="UBL34" s="27"/>
      <c r="UBM34" s="27"/>
      <c r="UBN34" s="27"/>
      <c r="UBO34" s="27"/>
      <c r="UBP34" s="28"/>
      <c r="UBQ34" s="17"/>
      <c r="UBR34" s="27"/>
      <c r="UBS34" s="27"/>
      <c r="UBT34" s="27"/>
      <c r="UBU34" s="27"/>
      <c r="UBV34" s="27"/>
      <c r="UBW34" s="27"/>
      <c r="UBX34" s="28"/>
      <c r="UBY34" s="17"/>
      <c r="UBZ34" s="27"/>
      <c r="UCA34" s="27"/>
      <c r="UCB34" s="27"/>
      <c r="UCC34" s="27"/>
      <c r="UCD34" s="27"/>
      <c r="UCE34" s="27"/>
      <c r="UCF34" s="28"/>
      <c r="UCG34" s="17"/>
      <c r="UCH34" s="27"/>
      <c r="UCI34" s="27"/>
      <c r="UCJ34" s="27"/>
      <c r="UCK34" s="27"/>
      <c r="UCL34" s="27"/>
      <c r="UCM34" s="27"/>
      <c r="UCN34" s="28"/>
      <c r="UCO34" s="17"/>
      <c r="UCP34" s="27"/>
      <c r="UCQ34" s="27"/>
      <c r="UCR34" s="27"/>
      <c r="UCS34" s="27"/>
      <c r="UCT34" s="27"/>
      <c r="UCU34" s="27"/>
      <c r="UCV34" s="28"/>
      <c r="UCW34" s="17"/>
      <c r="UCX34" s="27"/>
      <c r="UCY34" s="27"/>
      <c r="UCZ34" s="27"/>
      <c r="UDA34" s="27"/>
      <c r="UDB34" s="27"/>
      <c r="UDC34" s="27"/>
      <c r="UDD34" s="28"/>
      <c r="UDE34" s="17"/>
      <c r="UDF34" s="27"/>
      <c r="UDG34" s="27"/>
      <c r="UDH34" s="27"/>
      <c r="UDI34" s="27"/>
      <c r="UDJ34" s="27"/>
      <c r="UDK34" s="27"/>
      <c r="UDL34" s="28"/>
      <c r="UDM34" s="17"/>
      <c r="UDN34" s="27"/>
      <c r="UDO34" s="27"/>
      <c r="UDP34" s="27"/>
      <c r="UDQ34" s="27"/>
      <c r="UDR34" s="27"/>
      <c r="UDS34" s="27"/>
      <c r="UDT34" s="28"/>
      <c r="UDU34" s="17"/>
      <c r="UDV34" s="27"/>
      <c r="UDW34" s="27"/>
      <c r="UDX34" s="27"/>
      <c r="UDY34" s="27"/>
      <c r="UDZ34" s="27"/>
      <c r="UEA34" s="27"/>
      <c r="UEB34" s="28"/>
      <c r="UEC34" s="17"/>
      <c r="UED34" s="27"/>
      <c r="UEE34" s="27"/>
      <c r="UEF34" s="27"/>
      <c r="UEG34" s="27"/>
      <c r="UEH34" s="27"/>
      <c r="UEI34" s="27"/>
      <c r="UEJ34" s="28"/>
      <c r="UEK34" s="17"/>
      <c r="UEL34" s="27"/>
      <c r="UEM34" s="27"/>
      <c r="UEN34" s="27"/>
      <c r="UEO34" s="27"/>
      <c r="UEP34" s="27"/>
      <c r="UEQ34" s="27"/>
      <c r="UER34" s="28"/>
      <c r="UES34" s="17"/>
      <c r="UET34" s="27"/>
      <c r="UEU34" s="27"/>
      <c r="UEV34" s="27"/>
      <c r="UEW34" s="27"/>
      <c r="UEX34" s="27"/>
      <c r="UEY34" s="27"/>
      <c r="UEZ34" s="28"/>
      <c r="UFA34" s="17"/>
      <c r="UFB34" s="27"/>
      <c r="UFC34" s="27"/>
      <c r="UFD34" s="27"/>
      <c r="UFE34" s="27"/>
      <c r="UFF34" s="27"/>
      <c r="UFG34" s="27"/>
      <c r="UFH34" s="28"/>
      <c r="UFI34" s="17"/>
      <c r="UFJ34" s="27"/>
      <c r="UFK34" s="27"/>
      <c r="UFL34" s="27"/>
      <c r="UFM34" s="27"/>
      <c r="UFN34" s="27"/>
      <c r="UFO34" s="27"/>
      <c r="UFP34" s="28"/>
      <c r="UFQ34" s="17"/>
      <c r="UFR34" s="27"/>
      <c r="UFS34" s="27"/>
      <c r="UFT34" s="27"/>
      <c r="UFU34" s="27"/>
      <c r="UFV34" s="27"/>
      <c r="UFW34" s="27"/>
      <c r="UFX34" s="28"/>
      <c r="UFY34" s="17"/>
      <c r="UFZ34" s="27"/>
      <c r="UGA34" s="27"/>
      <c r="UGB34" s="27"/>
      <c r="UGC34" s="27"/>
      <c r="UGD34" s="27"/>
      <c r="UGE34" s="27"/>
      <c r="UGF34" s="28"/>
      <c r="UGG34" s="17"/>
      <c r="UGH34" s="27"/>
      <c r="UGI34" s="27"/>
      <c r="UGJ34" s="27"/>
      <c r="UGK34" s="27"/>
      <c r="UGL34" s="27"/>
      <c r="UGM34" s="27"/>
      <c r="UGN34" s="28"/>
      <c r="UGO34" s="17"/>
      <c r="UGP34" s="27"/>
      <c r="UGQ34" s="27"/>
      <c r="UGR34" s="27"/>
      <c r="UGS34" s="27"/>
      <c r="UGT34" s="27"/>
      <c r="UGU34" s="27"/>
      <c r="UGV34" s="28"/>
      <c r="UGW34" s="17"/>
      <c r="UGX34" s="27"/>
      <c r="UGY34" s="27"/>
      <c r="UGZ34" s="27"/>
      <c r="UHA34" s="27"/>
      <c r="UHB34" s="27"/>
      <c r="UHC34" s="27"/>
      <c r="UHD34" s="28"/>
      <c r="UHE34" s="17"/>
      <c r="UHF34" s="27"/>
      <c r="UHG34" s="27"/>
      <c r="UHH34" s="27"/>
      <c r="UHI34" s="27"/>
      <c r="UHJ34" s="27"/>
      <c r="UHK34" s="27"/>
      <c r="UHL34" s="28"/>
      <c r="UHM34" s="17"/>
      <c r="UHN34" s="27"/>
      <c r="UHO34" s="27"/>
      <c r="UHP34" s="27"/>
      <c r="UHQ34" s="27"/>
      <c r="UHR34" s="27"/>
      <c r="UHS34" s="27"/>
      <c r="UHT34" s="28"/>
      <c r="UHU34" s="17"/>
      <c r="UHV34" s="27"/>
      <c r="UHW34" s="27"/>
      <c r="UHX34" s="27"/>
      <c r="UHY34" s="27"/>
      <c r="UHZ34" s="27"/>
      <c r="UIA34" s="27"/>
      <c r="UIB34" s="28"/>
      <c r="UIC34" s="17"/>
      <c r="UID34" s="27"/>
      <c r="UIE34" s="27"/>
      <c r="UIF34" s="27"/>
      <c r="UIG34" s="27"/>
      <c r="UIH34" s="27"/>
      <c r="UII34" s="27"/>
      <c r="UIJ34" s="28"/>
      <c r="UIK34" s="17"/>
      <c r="UIL34" s="27"/>
      <c r="UIM34" s="27"/>
      <c r="UIN34" s="27"/>
      <c r="UIO34" s="27"/>
      <c r="UIP34" s="27"/>
      <c r="UIQ34" s="27"/>
      <c r="UIR34" s="28"/>
      <c r="UIS34" s="17"/>
      <c r="UIT34" s="27"/>
      <c r="UIU34" s="27"/>
      <c r="UIV34" s="27"/>
      <c r="UIW34" s="27"/>
      <c r="UIX34" s="27"/>
      <c r="UIY34" s="27"/>
      <c r="UIZ34" s="28"/>
      <c r="UJA34" s="17"/>
      <c r="UJB34" s="27"/>
      <c r="UJC34" s="27"/>
      <c r="UJD34" s="27"/>
      <c r="UJE34" s="27"/>
      <c r="UJF34" s="27"/>
      <c r="UJG34" s="27"/>
      <c r="UJH34" s="28"/>
      <c r="UJI34" s="17"/>
      <c r="UJJ34" s="27"/>
      <c r="UJK34" s="27"/>
      <c r="UJL34" s="27"/>
      <c r="UJM34" s="27"/>
      <c r="UJN34" s="27"/>
      <c r="UJO34" s="27"/>
      <c r="UJP34" s="28"/>
      <c r="UJQ34" s="17"/>
      <c r="UJR34" s="27"/>
      <c r="UJS34" s="27"/>
      <c r="UJT34" s="27"/>
      <c r="UJU34" s="27"/>
      <c r="UJV34" s="27"/>
      <c r="UJW34" s="27"/>
      <c r="UJX34" s="28"/>
      <c r="UJY34" s="17"/>
      <c r="UJZ34" s="27"/>
      <c r="UKA34" s="27"/>
      <c r="UKB34" s="27"/>
      <c r="UKC34" s="27"/>
      <c r="UKD34" s="27"/>
      <c r="UKE34" s="27"/>
      <c r="UKF34" s="28"/>
      <c r="UKG34" s="17"/>
      <c r="UKH34" s="27"/>
      <c r="UKI34" s="27"/>
      <c r="UKJ34" s="27"/>
      <c r="UKK34" s="27"/>
      <c r="UKL34" s="27"/>
      <c r="UKM34" s="27"/>
      <c r="UKN34" s="28"/>
      <c r="UKO34" s="17"/>
      <c r="UKP34" s="27"/>
      <c r="UKQ34" s="27"/>
      <c r="UKR34" s="27"/>
      <c r="UKS34" s="27"/>
      <c r="UKT34" s="27"/>
      <c r="UKU34" s="27"/>
      <c r="UKV34" s="28"/>
      <c r="UKW34" s="17"/>
      <c r="UKX34" s="27"/>
      <c r="UKY34" s="27"/>
      <c r="UKZ34" s="27"/>
      <c r="ULA34" s="27"/>
      <c r="ULB34" s="27"/>
      <c r="ULC34" s="27"/>
      <c r="ULD34" s="28"/>
      <c r="ULE34" s="17"/>
      <c r="ULF34" s="27"/>
      <c r="ULG34" s="27"/>
      <c r="ULH34" s="27"/>
      <c r="ULI34" s="27"/>
      <c r="ULJ34" s="27"/>
      <c r="ULK34" s="27"/>
      <c r="ULL34" s="28"/>
      <c r="ULM34" s="17"/>
      <c r="ULN34" s="27"/>
      <c r="ULO34" s="27"/>
      <c r="ULP34" s="27"/>
      <c r="ULQ34" s="27"/>
      <c r="ULR34" s="27"/>
      <c r="ULS34" s="27"/>
      <c r="ULT34" s="28"/>
      <c r="ULU34" s="17"/>
      <c r="ULV34" s="27"/>
      <c r="ULW34" s="27"/>
      <c r="ULX34" s="27"/>
      <c r="ULY34" s="27"/>
      <c r="ULZ34" s="27"/>
      <c r="UMA34" s="27"/>
      <c r="UMB34" s="28"/>
      <c r="UMC34" s="17"/>
      <c r="UMD34" s="27"/>
      <c r="UME34" s="27"/>
      <c r="UMF34" s="27"/>
      <c r="UMG34" s="27"/>
      <c r="UMH34" s="27"/>
      <c r="UMI34" s="27"/>
      <c r="UMJ34" s="28"/>
      <c r="UMK34" s="17"/>
      <c r="UML34" s="27"/>
      <c r="UMM34" s="27"/>
      <c r="UMN34" s="27"/>
      <c r="UMO34" s="27"/>
      <c r="UMP34" s="27"/>
      <c r="UMQ34" s="27"/>
      <c r="UMR34" s="28"/>
      <c r="UMS34" s="17"/>
      <c r="UMT34" s="27"/>
      <c r="UMU34" s="27"/>
      <c r="UMV34" s="27"/>
      <c r="UMW34" s="27"/>
      <c r="UMX34" s="27"/>
      <c r="UMY34" s="27"/>
      <c r="UMZ34" s="28"/>
      <c r="UNA34" s="17"/>
      <c r="UNB34" s="27"/>
      <c r="UNC34" s="27"/>
      <c r="UND34" s="27"/>
      <c r="UNE34" s="27"/>
      <c r="UNF34" s="27"/>
      <c r="UNG34" s="27"/>
      <c r="UNH34" s="28"/>
      <c r="UNI34" s="17"/>
      <c r="UNJ34" s="27"/>
      <c r="UNK34" s="27"/>
      <c r="UNL34" s="27"/>
      <c r="UNM34" s="27"/>
      <c r="UNN34" s="27"/>
      <c r="UNO34" s="27"/>
      <c r="UNP34" s="28"/>
      <c r="UNQ34" s="17"/>
      <c r="UNR34" s="27"/>
      <c r="UNS34" s="27"/>
      <c r="UNT34" s="27"/>
      <c r="UNU34" s="27"/>
      <c r="UNV34" s="27"/>
      <c r="UNW34" s="27"/>
      <c r="UNX34" s="28"/>
      <c r="UNY34" s="17"/>
      <c r="UNZ34" s="27"/>
      <c r="UOA34" s="27"/>
      <c r="UOB34" s="27"/>
      <c r="UOC34" s="27"/>
      <c r="UOD34" s="27"/>
      <c r="UOE34" s="27"/>
      <c r="UOF34" s="28"/>
      <c r="UOG34" s="17"/>
      <c r="UOH34" s="27"/>
      <c r="UOI34" s="27"/>
      <c r="UOJ34" s="27"/>
      <c r="UOK34" s="27"/>
      <c r="UOL34" s="27"/>
      <c r="UOM34" s="27"/>
      <c r="UON34" s="28"/>
      <c r="UOO34" s="17"/>
      <c r="UOP34" s="27"/>
      <c r="UOQ34" s="27"/>
      <c r="UOR34" s="27"/>
      <c r="UOS34" s="27"/>
      <c r="UOT34" s="27"/>
      <c r="UOU34" s="27"/>
      <c r="UOV34" s="28"/>
      <c r="UOW34" s="17"/>
      <c r="UOX34" s="27"/>
      <c r="UOY34" s="27"/>
      <c r="UOZ34" s="27"/>
      <c r="UPA34" s="27"/>
      <c r="UPB34" s="27"/>
      <c r="UPC34" s="27"/>
      <c r="UPD34" s="28"/>
      <c r="UPE34" s="17"/>
      <c r="UPF34" s="27"/>
      <c r="UPG34" s="27"/>
      <c r="UPH34" s="27"/>
      <c r="UPI34" s="27"/>
      <c r="UPJ34" s="27"/>
      <c r="UPK34" s="27"/>
      <c r="UPL34" s="28"/>
      <c r="UPM34" s="17"/>
      <c r="UPN34" s="27"/>
      <c r="UPO34" s="27"/>
      <c r="UPP34" s="27"/>
      <c r="UPQ34" s="27"/>
      <c r="UPR34" s="27"/>
      <c r="UPS34" s="27"/>
      <c r="UPT34" s="28"/>
      <c r="UPU34" s="17"/>
      <c r="UPV34" s="27"/>
      <c r="UPW34" s="27"/>
      <c r="UPX34" s="27"/>
      <c r="UPY34" s="27"/>
      <c r="UPZ34" s="27"/>
      <c r="UQA34" s="27"/>
      <c r="UQB34" s="28"/>
      <c r="UQC34" s="17"/>
      <c r="UQD34" s="27"/>
      <c r="UQE34" s="27"/>
      <c r="UQF34" s="27"/>
      <c r="UQG34" s="27"/>
      <c r="UQH34" s="27"/>
      <c r="UQI34" s="27"/>
      <c r="UQJ34" s="28"/>
      <c r="UQK34" s="17"/>
      <c r="UQL34" s="27"/>
      <c r="UQM34" s="27"/>
      <c r="UQN34" s="27"/>
      <c r="UQO34" s="27"/>
      <c r="UQP34" s="27"/>
      <c r="UQQ34" s="27"/>
      <c r="UQR34" s="28"/>
      <c r="UQS34" s="17"/>
      <c r="UQT34" s="27"/>
      <c r="UQU34" s="27"/>
      <c r="UQV34" s="27"/>
      <c r="UQW34" s="27"/>
      <c r="UQX34" s="27"/>
      <c r="UQY34" s="27"/>
      <c r="UQZ34" s="28"/>
      <c r="URA34" s="17"/>
      <c r="URB34" s="27"/>
      <c r="URC34" s="27"/>
      <c r="URD34" s="27"/>
      <c r="URE34" s="27"/>
      <c r="URF34" s="27"/>
      <c r="URG34" s="27"/>
      <c r="URH34" s="28"/>
      <c r="URI34" s="17"/>
      <c r="URJ34" s="27"/>
      <c r="URK34" s="27"/>
      <c r="URL34" s="27"/>
      <c r="URM34" s="27"/>
      <c r="URN34" s="27"/>
      <c r="URO34" s="27"/>
      <c r="URP34" s="28"/>
      <c r="URQ34" s="17"/>
      <c r="URR34" s="27"/>
      <c r="URS34" s="27"/>
      <c r="URT34" s="27"/>
      <c r="URU34" s="27"/>
      <c r="URV34" s="27"/>
      <c r="URW34" s="27"/>
      <c r="URX34" s="28"/>
      <c r="URY34" s="17"/>
      <c r="URZ34" s="27"/>
      <c r="USA34" s="27"/>
      <c r="USB34" s="27"/>
      <c r="USC34" s="27"/>
      <c r="USD34" s="27"/>
      <c r="USE34" s="27"/>
      <c r="USF34" s="28"/>
      <c r="USG34" s="17"/>
      <c r="USH34" s="27"/>
      <c r="USI34" s="27"/>
      <c r="USJ34" s="27"/>
      <c r="USK34" s="27"/>
      <c r="USL34" s="27"/>
      <c r="USM34" s="27"/>
      <c r="USN34" s="28"/>
      <c r="USO34" s="17"/>
      <c r="USP34" s="27"/>
      <c r="USQ34" s="27"/>
      <c r="USR34" s="27"/>
      <c r="USS34" s="27"/>
      <c r="UST34" s="27"/>
      <c r="USU34" s="27"/>
      <c r="USV34" s="28"/>
      <c r="USW34" s="17"/>
      <c r="USX34" s="27"/>
      <c r="USY34" s="27"/>
      <c r="USZ34" s="27"/>
      <c r="UTA34" s="27"/>
      <c r="UTB34" s="27"/>
      <c r="UTC34" s="27"/>
      <c r="UTD34" s="28"/>
      <c r="UTE34" s="17"/>
      <c r="UTF34" s="27"/>
      <c r="UTG34" s="27"/>
      <c r="UTH34" s="27"/>
      <c r="UTI34" s="27"/>
      <c r="UTJ34" s="27"/>
      <c r="UTK34" s="27"/>
      <c r="UTL34" s="28"/>
      <c r="UTM34" s="17"/>
      <c r="UTN34" s="27"/>
      <c r="UTO34" s="27"/>
      <c r="UTP34" s="27"/>
      <c r="UTQ34" s="27"/>
      <c r="UTR34" s="27"/>
      <c r="UTS34" s="27"/>
      <c r="UTT34" s="28"/>
      <c r="UTU34" s="17"/>
      <c r="UTV34" s="27"/>
      <c r="UTW34" s="27"/>
      <c r="UTX34" s="27"/>
      <c r="UTY34" s="27"/>
      <c r="UTZ34" s="27"/>
      <c r="UUA34" s="27"/>
      <c r="UUB34" s="28"/>
      <c r="UUC34" s="17"/>
      <c r="UUD34" s="27"/>
      <c r="UUE34" s="27"/>
      <c r="UUF34" s="27"/>
      <c r="UUG34" s="27"/>
      <c r="UUH34" s="27"/>
      <c r="UUI34" s="27"/>
      <c r="UUJ34" s="28"/>
      <c r="UUK34" s="17"/>
      <c r="UUL34" s="27"/>
      <c r="UUM34" s="27"/>
      <c r="UUN34" s="27"/>
      <c r="UUO34" s="27"/>
      <c r="UUP34" s="27"/>
      <c r="UUQ34" s="27"/>
      <c r="UUR34" s="28"/>
      <c r="UUS34" s="17"/>
      <c r="UUT34" s="27"/>
      <c r="UUU34" s="27"/>
      <c r="UUV34" s="27"/>
      <c r="UUW34" s="27"/>
      <c r="UUX34" s="27"/>
      <c r="UUY34" s="27"/>
      <c r="UUZ34" s="28"/>
      <c r="UVA34" s="17"/>
      <c r="UVB34" s="27"/>
      <c r="UVC34" s="27"/>
      <c r="UVD34" s="27"/>
      <c r="UVE34" s="27"/>
      <c r="UVF34" s="27"/>
      <c r="UVG34" s="27"/>
      <c r="UVH34" s="28"/>
      <c r="UVI34" s="17"/>
      <c r="UVJ34" s="27"/>
      <c r="UVK34" s="27"/>
      <c r="UVL34" s="27"/>
      <c r="UVM34" s="27"/>
      <c r="UVN34" s="27"/>
      <c r="UVO34" s="27"/>
      <c r="UVP34" s="28"/>
      <c r="UVQ34" s="17"/>
      <c r="UVR34" s="27"/>
      <c r="UVS34" s="27"/>
      <c r="UVT34" s="27"/>
      <c r="UVU34" s="27"/>
      <c r="UVV34" s="27"/>
      <c r="UVW34" s="27"/>
      <c r="UVX34" s="28"/>
      <c r="UVY34" s="17"/>
      <c r="UVZ34" s="27"/>
      <c r="UWA34" s="27"/>
      <c r="UWB34" s="27"/>
      <c r="UWC34" s="27"/>
      <c r="UWD34" s="27"/>
      <c r="UWE34" s="27"/>
      <c r="UWF34" s="28"/>
      <c r="UWG34" s="17"/>
      <c r="UWH34" s="27"/>
      <c r="UWI34" s="27"/>
      <c r="UWJ34" s="27"/>
      <c r="UWK34" s="27"/>
      <c r="UWL34" s="27"/>
      <c r="UWM34" s="27"/>
      <c r="UWN34" s="28"/>
      <c r="UWO34" s="17"/>
      <c r="UWP34" s="27"/>
      <c r="UWQ34" s="27"/>
      <c r="UWR34" s="27"/>
      <c r="UWS34" s="27"/>
      <c r="UWT34" s="27"/>
      <c r="UWU34" s="27"/>
      <c r="UWV34" s="28"/>
      <c r="UWW34" s="17"/>
      <c r="UWX34" s="27"/>
      <c r="UWY34" s="27"/>
      <c r="UWZ34" s="27"/>
      <c r="UXA34" s="27"/>
      <c r="UXB34" s="27"/>
      <c r="UXC34" s="27"/>
      <c r="UXD34" s="28"/>
      <c r="UXE34" s="17"/>
      <c r="UXF34" s="27"/>
      <c r="UXG34" s="27"/>
      <c r="UXH34" s="27"/>
      <c r="UXI34" s="27"/>
      <c r="UXJ34" s="27"/>
      <c r="UXK34" s="27"/>
      <c r="UXL34" s="28"/>
      <c r="UXM34" s="17"/>
      <c r="UXN34" s="27"/>
      <c r="UXO34" s="27"/>
      <c r="UXP34" s="27"/>
      <c r="UXQ34" s="27"/>
      <c r="UXR34" s="27"/>
      <c r="UXS34" s="27"/>
      <c r="UXT34" s="28"/>
      <c r="UXU34" s="17"/>
      <c r="UXV34" s="27"/>
      <c r="UXW34" s="27"/>
      <c r="UXX34" s="27"/>
      <c r="UXY34" s="27"/>
      <c r="UXZ34" s="27"/>
      <c r="UYA34" s="27"/>
      <c r="UYB34" s="28"/>
      <c r="UYC34" s="17"/>
      <c r="UYD34" s="27"/>
      <c r="UYE34" s="27"/>
      <c r="UYF34" s="27"/>
      <c r="UYG34" s="27"/>
      <c r="UYH34" s="27"/>
      <c r="UYI34" s="27"/>
      <c r="UYJ34" s="28"/>
      <c r="UYK34" s="17"/>
      <c r="UYL34" s="27"/>
      <c r="UYM34" s="27"/>
      <c r="UYN34" s="27"/>
      <c r="UYO34" s="27"/>
      <c r="UYP34" s="27"/>
      <c r="UYQ34" s="27"/>
      <c r="UYR34" s="28"/>
      <c r="UYS34" s="17"/>
      <c r="UYT34" s="27"/>
      <c r="UYU34" s="27"/>
      <c r="UYV34" s="27"/>
      <c r="UYW34" s="27"/>
      <c r="UYX34" s="27"/>
      <c r="UYY34" s="27"/>
      <c r="UYZ34" s="28"/>
      <c r="UZA34" s="17"/>
      <c r="UZB34" s="27"/>
      <c r="UZC34" s="27"/>
      <c r="UZD34" s="27"/>
      <c r="UZE34" s="27"/>
      <c r="UZF34" s="27"/>
      <c r="UZG34" s="27"/>
      <c r="UZH34" s="28"/>
      <c r="UZI34" s="17"/>
      <c r="UZJ34" s="27"/>
      <c r="UZK34" s="27"/>
      <c r="UZL34" s="27"/>
      <c r="UZM34" s="27"/>
      <c r="UZN34" s="27"/>
      <c r="UZO34" s="27"/>
      <c r="UZP34" s="28"/>
      <c r="UZQ34" s="17"/>
      <c r="UZR34" s="27"/>
      <c r="UZS34" s="27"/>
      <c r="UZT34" s="27"/>
      <c r="UZU34" s="27"/>
      <c r="UZV34" s="27"/>
      <c r="UZW34" s="27"/>
      <c r="UZX34" s="28"/>
      <c r="UZY34" s="17"/>
      <c r="UZZ34" s="27"/>
      <c r="VAA34" s="27"/>
      <c r="VAB34" s="27"/>
      <c r="VAC34" s="27"/>
      <c r="VAD34" s="27"/>
      <c r="VAE34" s="27"/>
      <c r="VAF34" s="28"/>
      <c r="VAG34" s="17"/>
      <c r="VAH34" s="27"/>
      <c r="VAI34" s="27"/>
      <c r="VAJ34" s="27"/>
      <c r="VAK34" s="27"/>
      <c r="VAL34" s="27"/>
      <c r="VAM34" s="27"/>
      <c r="VAN34" s="28"/>
      <c r="VAO34" s="17"/>
      <c r="VAP34" s="27"/>
      <c r="VAQ34" s="27"/>
      <c r="VAR34" s="27"/>
      <c r="VAS34" s="27"/>
      <c r="VAT34" s="27"/>
      <c r="VAU34" s="27"/>
      <c r="VAV34" s="28"/>
      <c r="VAW34" s="17"/>
      <c r="VAX34" s="27"/>
      <c r="VAY34" s="27"/>
      <c r="VAZ34" s="27"/>
      <c r="VBA34" s="27"/>
      <c r="VBB34" s="27"/>
      <c r="VBC34" s="27"/>
      <c r="VBD34" s="28"/>
      <c r="VBE34" s="17"/>
      <c r="VBF34" s="27"/>
      <c r="VBG34" s="27"/>
      <c r="VBH34" s="27"/>
      <c r="VBI34" s="27"/>
      <c r="VBJ34" s="27"/>
      <c r="VBK34" s="27"/>
      <c r="VBL34" s="28"/>
      <c r="VBM34" s="17"/>
      <c r="VBN34" s="27"/>
      <c r="VBO34" s="27"/>
      <c r="VBP34" s="27"/>
      <c r="VBQ34" s="27"/>
      <c r="VBR34" s="27"/>
      <c r="VBS34" s="27"/>
      <c r="VBT34" s="28"/>
      <c r="VBU34" s="17"/>
      <c r="VBV34" s="27"/>
      <c r="VBW34" s="27"/>
      <c r="VBX34" s="27"/>
      <c r="VBY34" s="27"/>
      <c r="VBZ34" s="27"/>
      <c r="VCA34" s="27"/>
      <c r="VCB34" s="28"/>
      <c r="VCC34" s="17"/>
      <c r="VCD34" s="27"/>
      <c r="VCE34" s="27"/>
      <c r="VCF34" s="27"/>
      <c r="VCG34" s="27"/>
      <c r="VCH34" s="27"/>
      <c r="VCI34" s="27"/>
      <c r="VCJ34" s="28"/>
      <c r="VCK34" s="17"/>
      <c r="VCL34" s="27"/>
      <c r="VCM34" s="27"/>
      <c r="VCN34" s="27"/>
      <c r="VCO34" s="27"/>
      <c r="VCP34" s="27"/>
      <c r="VCQ34" s="27"/>
      <c r="VCR34" s="28"/>
      <c r="VCS34" s="17"/>
      <c r="VCT34" s="27"/>
      <c r="VCU34" s="27"/>
      <c r="VCV34" s="27"/>
      <c r="VCW34" s="27"/>
      <c r="VCX34" s="27"/>
      <c r="VCY34" s="27"/>
      <c r="VCZ34" s="28"/>
      <c r="VDA34" s="17"/>
      <c r="VDB34" s="27"/>
      <c r="VDC34" s="27"/>
      <c r="VDD34" s="27"/>
      <c r="VDE34" s="27"/>
      <c r="VDF34" s="27"/>
      <c r="VDG34" s="27"/>
      <c r="VDH34" s="28"/>
      <c r="VDI34" s="17"/>
      <c r="VDJ34" s="27"/>
      <c r="VDK34" s="27"/>
      <c r="VDL34" s="27"/>
      <c r="VDM34" s="27"/>
      <c r="VDN34" s="27"/>
      <c r="VDO34" s="27"/>
      <c r="VDP34" s="28"/>
      <c r="VDQ34" s="17"/>
      <c r="VDR34" s="27"/>
      <c r="VDS34" s="27"/>
      <c r="VDT34" s="27"/>
      <c r="VDU34" s="27"/>
      <c r="VDV34" s="27"/>
      <c r="VDW34" s="27"/>
      <c r="VDX34" s="28"/>
      <c r="VDY34" s="17"/>
      <c r="VDZ34" s="27"/>
      <c r="VEA34" s="27"/>
      <c r="VEB34" s="27"/>
      <c r="VEC34" s="27"/>
      <c r="VED34" s="27"/>
      <c r="VEE34" s="27"/>
      <c r="VEF34" s="28"/>
      <c r="VEG34" s="17"/>
      <c r="VEH34" s="27"/>
      <c r="VEI34" s="27"/>
      <c r="VEJ34" s="27"/>
      <c r="VEK34" s="27"/>
      <c r="VEL34" s="27"/>
      <c r="VEM34" s="27"/>
      <c r="VEN34" s="28"/>
      <c r="VEO34" s="17"/>
      <c r="VEP34" s="27"/>
      <c r="VEQ34" s="27"/>
      <c r="VER34" s="27"/>
      <c r="VES34" s="27"/>
      <c r="VET34" s="27"/>
      <c r="VEU34" s="27"/>
      <c r="VEV34" s="28"/>
      <c r="VEW34" s="17"/>
      <c r="VEX34" s="27"/>
      <c r="VEY34" s="27"/>
      <c r="VEZ34" s="27"/>
      <c r="VFA34" s="27"/>
      <c r="VFB34" s="27"/>
      <c r="VFC34" s="27"/>
      <c r="VFD34" s="28"/>
      <c r="VFE34" s="17"/>
      <c r="VFF34" s="27"/>
      <c r="VFG34" s="27"/>
      <c r="VFH34" s="27"/>
      <c r="VFI34" s="27"/>
      <c r="VFJ34" s="27"/>
      <c r="VFK34" s="27"/>
      <c r="VFL34" s="28"/>
      <c r="VFM34" s="17"/>
      <c r="VFN34" s="27"/>
      <c r="VFO34" s="27"/>
      <c r="VFP34" s="27"/>
      <c r="VFQ34" s="27"/>
      <c r="VFR34" s="27"/>
      <c r="VFS34" s="27"/>
      <c r="VFT34" s="28"/>
      <c r="VFU34" s="17"/>
      <c r="VFV34" s="27"/>
      <c r="VFW34" s="27"/>
      <c r="VFX34" s="27"/>
      <c r="VFY34" s="27"/>
      <c r="VFZ34" s="27"/>
      <c r="VGA34" s="27"/>
      <c r="VGB34" s="28"/>
      <c r="VGC34" s="17"/>
      <c r="VGD34" s="27"/>
      <c r="VGE34" s="27"/>
      <c r="VGF34" s="27"/>
      <c r="VGG34" s="27"/>
      <c r="VGH34" s="27"/>
      <c r="VGI34" s="27"/>
      <c r="VGJ34" s="28"/>
      <c r="VGK34" s="17"/>
      <c r="VGL34" s="27"/>
      <c r="VGM34" s="27"/>
      <c r="VGN34" s="27"/>
      <c r="VGO34" s="27"/>
      <c r="VGP34" s="27"/>
      <c r="VGQ34" s="27"/>
      <c r="VGR34" s="28"/>
      <c r="VGS34" s="17"/>
      <c r="VGT34" s="27"/>
      <c r="VGU34" s="27"/>
      <c r="VGV34" s="27"/>
      <c r="VGW34" s="27"/>
      <c r="VGX34" s="27"/>
      <c r="VGY34" s="27"/>
      <c r="VGZ34" s="28"/>
      <c r="VHA34" s="17"/>
      <c r="VHB34" s="27"/>
      <c r="VHC34" s="27"/>
      <c r="VHD34" s="27"/>
      <c r="VHE34" s="27"/>
      <c r="VHF34" s="27"/>
      <c r="VHG34" s="27"/>
      <c r="VHH34" s="28"/>
      <c r="VHI34" s="17"/>
      <c r="VHJ34" s="27"/>
      <c r="VHK34" s="27"/>
      <c r="VHL34" s="27"/>
      <c r="VHM34" s="27"/>
      <c r="VHN34" s="27"/>
      <c r="VHO34" s="27"/>
      <c r="VHP34" s="28"/>
      <c r="VHQ34" s="17"/>
      <c r="VHR34" s="27"/>
      <c r="VHS34" s="27"/>
      <c r="VHT34" s="27"/>
      <c r="VHU34" s="27"/>
      <c r="VHV34" s="27"/>
      <c r="VHW34" s="27"/>
      <c r="VHX34" s="28"/>
      <c r="VHY34" s="17"/>
      <c r="VHZ34" s="27"/>
      <c r="VIA34" s="27"/>
      <c r="VIB34" s="27"/>
      <c r="VIC34" s="27"/>
      <c r="VID34" s="27"/>
      <c r="VIE34" s="27"/>
      <c r="VIF34" s="28"/>
      <c r="VIG34" s="17"/>
      <c r="VIH34" s="27"/>
      <c r="VII34" s="27"/>
      <c r="VIJ34" s="27"/>
      <c r="VIK34" s="27"/>
      <c r="VIL34" s="27"/>
      <c r="VIM34" s="27"/>
      <c r="VIN34" s="28"/>
      <c r="VIO34" s="17"/>
      <c r="VIP34" s="27"/>
      <c r="VIQ34" s="27"/>
      <c r="VIR34" s="27"/>
      <c r="VIS34" s="27"/>
      <c r="VIT34" s="27"/>
      <c r="VIU34" s="27"/>
      <c r="VIV34" s="28"/>
      <c r="VIW34" s="17"/>
      <c r="VIX34" s="27"/>
      <c r="VIY34" s="27"/>
      <c r="VIZ34" s="27"/>
      <c r="VJA34" s="27"/>
      <c r="VJB34" s="27"/>
      <c r="VJC34" s="27"/>
      <c r="VJD34" s="28"/>
      <c r="VJE34" s="17"/>
      <c r="VJF34" s="27"/>
      <c r="VJG34" s="27"/>
      <c r="VJH34" s="27"/>
      <c r="VJI34" s="27"/>
      <c r="VJJ34" s="27"/>
      <c r="VJK34" s="27"/>
      <c r="VJL34" s="28"/>
      <c r="VJM34" s="17"/>
      <c r="VJN34" s="27"/>
      <c r="VJO34" s="27"/>
      <c r="VJP34" s="27"/>
      <c r="VJQ34" s="27"/>
      <c r="VJR34" s="27"/>
      <c r="VJS34" s="27"/>
      <c r="VJT34" s="28"/>
      <c r="VJU34" s="17"/>
      <c r="VJV34" s="27"/>
      <c r="VJW34" s="27"/>
      <c r="VJX34" s="27"/>
      <c r="VJY34" s="27"/>
      <c r="VJZ34" s="27"/>
      <c r="VKA34" s="27"/>
      <c r="VKB34" s="28"/>
      <c r="VKC34" s="17"/>
      <c r="VKD34" s="27"/>
      <c r="VKE34" s="27"/>
      <c r="VKF34" s="27"/>
      <c r="VKG34" s="27"/>
      <c r="VKH34" s="27"/>
      <c r="VKI34" s="27"/>
      <c r="VKJ34" s="28"/>
      <c r="VKK34" s="17"/>
      <c r="VKL34" s="27"/>
      <c r="VKM34" s="27"/>
      <c r="VKN34" s="27"/>
      <c r="VKO34" s="27"/>
      <c r="VKP34" s="27"/>
      <c r="VKQ34" s="27"/>
      <c r="VKR34" s="28"/>
      <c r="VKS34" s="17"/>
      <c r="VKT34" s="27"/>
      <c r="VKU34" s="27"/>
      <c r="VKV34" s="27"/>
      <c r="VKW34" s="27"/>
      <c r="VKX34" s="27"/>
      <c r="VKY34" s="27"/>
      <c r="VKZ34" s="28"/>
      <c r="VLA34" s="17"/>
      <c r="VLB34" s="27"/>
      <c r="VLC34" s="27"/>
      <c r="VLD34" s="27"/>
      <c r="VLE34" s="27"/>
      <c r="VLF34" s="27"/>
      <c r="VLG34" s="27"/>
      <c r="VLH34" s="28"/>
      <c r="VLI34" s="17"/>
      <c r="VLJ34" s="27"/>
      <c r="VLK34" s="27"/>
      <c r="VLL34" s="27"/>
      <c r="VLM34" s="27"/>
      <c r="VLN34" s="27"/>
      <c r="VLO34" s="27"/>
      <c r="VLP34" s="28"/>
      <c r="VLQ34" s="17"/>
      <c r="VLR34" s="27"/>
      <c r="VLS34" s="27"/>
      <c r="VLT34" s="27"/>
      <c r="VLU34" s="27"/>
      <c r="VLV34" s="27"/>
      <c r="VLW34" s="27"/>
      <c r="VLX34" s="28"/>
      <c r="VLY34" s="17"/>
      <c r="VLZ34" s="27"/>
      <c r="VMA34" s="27"/>
      <c r="VMB34" s="27"/>
      <c r="VMC34" s="27"/>
      <c r="VMD34" s="27"/>
      <c r="VME34" s="27"/>
      <c r="VMF34" s="28"/>
      <c r="VMG34" s="17"/>
      <c r="VMH34" s="27"/>
      <c r="VMI34" s="27"/>
      <c r="VMJ34" s="27"/>
      <c r="VMK34" s="27"/>
      <c r="VML34" s="27"/>
      <c r="VMM34" s="27"/>
      <c r="VMN34" s="28"/>
      <c r="VMO34" s="17"/>
      <c r="VMP34" s="27"/>
      <c r="VMQ34" s="27"/>
      <c r="VMR34" s="27"/>
      <c r="VMS34" s="27"/>
      <c r="VMT34" s="27"/>
      <c r="VMU34" s="27"/>
      <c r="VMV34" s="28"/>
      <c r="VMW34" s="17"/>
      <c r="VMX34" s="27"/>
      <c r="VMY34" s="27"/>
      <c r="VMZ34" s="27"/>
      <c r="VNA34" s="27"/>
      <c r="VNB34" s="27"/>
      <c r="VNC34" s="27"/>
      <c r="VND34" s="28"/>
      <c r="VNE34" s="17"/>
      <c r="VNF34" s="27"/>
      <c r="VNG34" s="27"/>
      <c r="VNH34" s="27"/>
      <c r="VNI34" s="27"/>
      <c r="VNJ34" s="27"/>
      <c r="VNK34" s="27"/>
      <c r="VNL34" s="28"/>
      <c r="VNM34" s="17"/>
      <c r="VNN34" s="27"/>
      <c r="VNO34" s="27"/>
      <c r="VNP34" s="27"/>
      <c r="VNQ34" s="27"/>
      <c r="VNR34" s="27"/>
      <c r="VNS34" s="27"/>
      <c r="VNT34" s="28"/>
      <c r="VNU34" s="17"/>
      <c r="VNV34" s="27"/>
      <c r="VNW34" s="27"/>
      <c r="VNX34" s="27"/>
      <c r="VNY34" s="27"/>
      <c r="VNZ34" s="27"/>
      <c r="VOA34" s="27"/>
      <c r="VOB34" s="28"/>
      <c r="VOC34" s="17"/>
      <c r="VOD34" s="27"/>
      <c r="VOE34" s="27"/>
      <c r="VOF34" s="27"/>
      <c r="VOG34" s="27"/>
      <c r="VOH34" s="27"/>
      <c r="VOI34" s="27"/>
      <c r="VOJ34" s="28"/>
      <c r="VOK34" s="17"/>
      <c r="VOL34" s="27"/>
      <c r="VOM34" s="27"/>
      <c r="VON34" s="27"/>
      <c r="VOO34" s="27"/>
      <c r="VOP34" s="27"/>
      <c r="VOQ34" s="27"/>
      <c r="VOR34" s="28"/>
      <c r="VOS34" s="17"/>
      <c r="VOT34" s="27"/>
      <c r="VOU34" s="27"/>
      <c r="VOV34" s="27"/>
      <c r="VOW34" s="27"/>
      <c r="VOX34" s="27"/>
      <c r="VOY34" s="27"/>
      <c r="VOZ34" s="28"/>
      <c r="VPA34" s="17"/>
      <c r="VPB34" s="27"/>
      <c r="VPC34" s="27"/>
      <c r="VPD34" s="27"/>
      <c r="VPE34" s="27"/>
      <c r="VPF34" s="27"/>
      <c r="VPG34" s="27"/>
      <c r="VPH34" s="28"/>
      <c r="VPI34" s="17"/>
      <c r="VPJ34" s="27"/>
      <c r="VPK34" s="27"/>
      <c r="VPL34" s="27"/>
      <c r="VPM34" s="27"/>
      <c r="VPN34" s="27"/>
      <c r="VPO34" s="27"/>
      <c r="VPP34" s="28"/>
      <c r="VPQ34" s="17"/>
      <c r="VPR34" s="27"/>
      <c r="VPS34" s="27"/>
      <c r="VPT34" s="27"/>
      <c r="VPU34" s="27"/>
      <c r="VPV34" s="27"/>
      <c r="VPW34" s="27"/>
      <c r="VPX34" s="28"/>
      <c r="VPY34" s="17"/>
      <c r="VPZ34" s="27"/>
      <c r="VQA34" s="27"/>
      <c r="VQB34" s="27"/>
      <c r="VQC34" s="27"/>
      <c r="VQD34" s="27"/>
      <c r="VQE34" s="27"/>
      <c r="VQF34" s="28"/>
      <c r="VQG34" s="17"/>
      <c r="VQH34" s="27"/>
      <c r="VQI34" s="27"/>
      <c r="VQJ34" s="27"/>
      <c r="VQK34" s="27"/>
      <c r="VQL34" s="27"/>
      <c r="VQM34" s="27"/>
      <c r="VQN34" s="28"/>
      <c r="VQO34" s="17"/>
      <c r="VQP34" s="27"/>
      <c r="VQQ34" s="27"/>
      <c r="VQR34" s="27"/>
      <c r="VQS34" s="27"/>
      <c r="VQT34" s="27"/>
      <c r="VQU34" s="27"/>
      <c r="VQV34" s="28"/>
      <c r="VQW34" s="17"/>
      <c r="VQX34" s="27"/>
      <c r="VQY34" s="27"/>
      <c r="VQZ34" s="27"/>
      <c r="VRA34" s="27"/>
      <c r="VRB34" s="27"/>
      <c r="VRC34" s="27"/>
      <c r="VRD34" s="28"/>
      <c r="VRE34" s="17"/>
      <c r="VRF34" s="27"/>
      <c r="VRG34" s="27"/>
      <c r="VRH34" s="27"/>
      <c r="VRI34" s="27"/>
      <c r="VRJ34" s="27"/>
      <c r="VRK34" s="27"/>
      <c r="VRL34" s="28"/>
      <c r="VRM34" s="17"/>
      <c r="VRN34" s="27"/>
      <c r="VRO34" s="27"/>
      <c r="VRP34" s="27"/>
      <c r="VRQ34" s="27"/>
      <c r="VRR34" s="27"/>
      <c r="VRS34" s="27"/>
      <c r="VRT34" s="28"/>
      <c r="VRU34" s="17"/>
      <c r="VRV34" s="27"/>
      <c r="VRW34" s="27"/>
      <c r="VRX34" s="27"/>
      <c r="VRY34" s="27"/>
      <c r="VRZ34" s="27"/>
      <c r="VSA34" s="27"/>
      <c r="VSB34" s="28"/>
      <c r="VSC34" s="17"/>
      <c r="VSD34" s="27"/>
      <c r="VSE34" s="27"/>
      <c r="VSF34" s="27"/>
      <c r="VSG34" s="27"/>
      <c r="VSH34" s="27"/>
      <c r="VSI34" s="27"/>
      <c r="VSJ34" s="28"/>
      <c r="VSK34" s="17"/>
      <c r="VSL34" s="27"/>
      <c r="VSM34" s="27"/>
      <c r="VSN34" s="27"/>
      <c r="VSO34" s="27"/>
      <c r="VSP34" s="27"/>
      <c r="VSQ34" s="27"/>
      <c r="VSR34" s="28"/>
      <c r="VSS34" s="17"/>
      <c r="VST34" s="27"/>
      <c r="VSU34" s="27"/>
      <c r="VSV34" s="27"/>
      <c r="VSW34" s="27"/>
      <c r="VSX34" s="27"/>
      <c r="VSY34" s="27"/>
      <c r="VSZ34" s="28"/>
      <c r="VTA34" s="17"/>
      <c r="VTB34" s="27"/>
      <c r="VTC34" s="27"/>
      <c r="VTD34" s="27"/>
      <c r="VTE34" s="27"/>
      <c r="VTF34" s="27"/>
      <c r="VTG34" s="27"/>
      <c r="VTH34" s="28"/>
      <c r="VTI34" s="17"/>
      <c r="VTJ34" s="27"/>
      <c r="VTK34" s="27"/>
      <c r="VTL34" s="27"/>
      <c r="VTM34" s="27"/>
      <c r="VTN34" s="27"/>
      <c r="VTO34" s="27"/>
      <c r="VTP34" s="28"/>
      <c r="VTQ34" s="17"/>
      <c r="VTR34" s="27"/>
      <c r="VTS34" s="27"/>
      <c r="VTT34" s="27"/>
      <c r="VTU34" s="27"/>
      <c r="VTV34" s="27"/>
      <c r="VTW34" s="27"/>
      <c r="VTX34" s="28"/>
      <c r="VTY34" s="17"/>
      <c r="VTZ34" s="27"/>
      <c r="VUA34" s="27"/>
      <c r="VUB34" s="27"/>
      <c r="VUC34" s="27"/>
      <c r="VUD34" s="27"/>
      <c r="VUE34" s="27"/>
      <c r="VUF34" s="28"/>
      <c r="VUG34" s="17"/>
      <c r="VUH34" s="27"/>
      <c r="VUI34" s="27"/>
      <c r="VUJ34" s="27"/>
      <c r="VUK34" s="27"/>
      <c r="VUL34" s="27"/>
      <c r="VUM34" s="27"/>
      <c r="VUN34" s="28"/>
      <c r="VUO34" s="17"/>
      <c r="VUP34" s="27"/>
      <c r="VUQ34" s="27"/>
      <c r="VUR34" s="27"/>
      <c r="VUS34" s="27"/>
      <c r="VUT34" s="27"/>
      <c r="VUU34" s="27"/>
      <c r="VUV34" s="28"/>
      <c r="VUW34" s="17"/>
      <c r="VUX34" s="27"/>
      <c r="VUY34" s="27"/>
      <c r="VUZ34" s="27"/>
      <c r="VVA34" s="27"/>
      <c r="VVB34" s="27"/>
      <c r="VVC34" s="27"/>
      <c r="VVD34" s="28"/>
      <c r="VVE34" s="17"/>
      <c r="VVF34" s="27"/>
      <c r="VVG34" s="27"/>
      <c r="VVH34" s="27"/>
      <c r="VVI34" s="27"/>
      <c r="VVJ34" s="27"/>
      <c r="VVK34" s="27"/>
      <c r="VVL34" s="28"/>
      <c r="VVM34" s="17"/>
      <c r="VVN34" s="27"/>
      <c r="VVO34" s="27"/>
      <c r="VVP34" s="27"/>
      <c r="VVQ34" s="27"/>
      <c r="VVR34" s="27"/>
      <c r="VVS34" s="27"/>
      <c r="VVT34" s="28"/>
      <c r="VVU34" s="17"/>
      <c r="VVV34" s="27"/>
      <c r="VVW34" s="27"/>
      <c r="VVX34" s="27"/>
      <c r="VVY34" s="27"/>
      <c r="VVZ34" s="27"/>
      <c r="VWA34" s="27"/>
      <c r="VWB34" s="28"/>
      <c r="VWC34" s="17"/>
      <c r="VWD34" s="27"/>
      <c r="VWE34" s="27"/>
      <c r="VWF34" s="27"/>
      <c r="VWG34" s="27"/>
      <c r="VWH34" s="27"/>
      <c r="VWI34" s="27"/>
      <c r="VWJ34" s="28"/>
      <c r="VWK34" s="17"/>
      <c r="VWL34" s="27"/>
      <c r="VWM34" s="27"/>
      <c r="VWN34" s="27"/>
      <c r="VWO34" s="27"/>
      <c r="VWP34" s="27"/>
      <c r="VWQ34" s="27"/>
      <c r="VWR34" s="28"/>
      <c r="VWS34" s="17"/>
      <c r="VWT34" s="27"/>
      <c r="VWU34" s="27"/>
      <c r="VWV34" s="27"/>
      <c r="VWW34" s="27"/>
      <c r="VWX34" s="27"/>
      <c r="VWY34" s="27"/>
      <c r="VWZ34" s="28"/>
      <c r="VXA34" s="17"/>
      <c r="VXB34" s="27"/>
      <c r="VXC34" s="27"/>
      <c r="VXD34" s="27"/>
      <c r="VXE34" s="27"/>
      <c r="VXF34" s="27"/>
      <c r="VXG34" s="27"/>
      <c r="VXH34" s="28"/>
      <c r="VXI34" s="17"/>
      <c r="VXJ34" s="27"/>
      <c r="VXK34" s="27"/>
      <c r="VXL34" s="27"/>
      <c r="VXM34" s="27"/>
      <c r="VXN34" s="27"/>
      <c r="VXO34" s="27"/>
      <c r="VXP34" s="28"/>
      <c r="VXQ34" s="17"/>
      <c r="VXR34" s="27"/>
      <c r="VXS34" s="27"/>
      <c r="VXT34" s="27"/>
      <c r="VXU34" s="27"/>
      <c r="VXV34" s="27"/>
      <c r="VXW34" s="27"/>
      <c r="VXX34" s="28"/>
      <c r="VXY34" s="17"/>
      <c r="VXZ34" s="27"/>
      <c r="VYA34" s="27"/>
      <c r="VYB34" s="27"/>
      <c r="VYC34" s="27"/>
      <c r="VYD34" s="27"/>
      <c r="VYE34" s="27"/>
      <c r="VYF34" s="28"/>
      <c r="VYG34" s="17"/>
      <c r="VYH34" s="27"/>
      <c r="VYI34" s="27"/>
      <c r="VYJ34" s="27"/>
      <c r="VYK34" s="27"/>
      <c r="VYL34" s="27"/>
      <c r="VYM34" s="27"/>
      <c r="VYN34" s="28"/>
      <c r="VYO34" s="17"/>
      <c r="VYP34" s="27"/>
      <c r="VYQ34" s="27"/>
      <c r="VYR34" s="27"/>
      <c r="VYS34" s="27"/>
      <c r="VYT34" s="27"/>
      <c r="VYU34" s="27"/>
      <c r="VYV34" s="28"/>
      <c r="VYW34" s="17"/>
      <c r="VYX34" s="27"/>
      <c r="VYY34" s="27"/>
      <c r="VYZ34" s="27"/>
      <c r="VZA34" s="27"/>
      <c r="VZB34" s="27"/>
      <c r="VZC34" s="27"/>
      <c r="VZD34" s="28"/>
      <c r="VZE34" s="17"/>
      <c r="VZF34" s="27"/>
      <c r="VZG34" s="27"/>
      <c r="VZH34" s="27"/>
      <c r="VZI34" s="27"/>
      <c r="VZJ34" s="27"/>
      <c r="VZK34" s="27"/>
      <c r="VZL34" s="28"/>
      <c r="VZM34" s="17"/>
      <c r="VZN34" s="27"/>
      <c r="VZO34" s="27"/>
      <c r="VZP34" s="27"/>
      <c r="VZQ34" s="27"/>
      <c r="VZR34" s="27"/>
      <c r="VZS34" s="27"/>
      <c r="VZT34" s="28"/>
      <c r="VZU34" s="17"/>
      <c r="VZV34" s="27"/>
      <c r="VZW34" s="27"/>
      <c r="VZX34" s="27"/>
      <c r="VZY34" s="27"/>
      <c r="VZZ34" s="27"/>
      <c r="WAA34" s="27"/>
      <c r="WAB34" s="28"/>
      <c r="WAC34" s="17"/>
      <c r="WAD34" s="27"/>
      <c r="WAE34" s="27"/>
      <c r="WAF34" s="27"/>
      <c r="WAG34" s="27"/>
      <c r="WAH34" s="27"/>
      <c r="WAI34" s="27"/>
      <c r="WAJ34" s="28"/>
      <c r="WAK34" s="17"/>
      <c r="WAL34" s="27"/>
      <c r="WAM34" s="27"/>
      <c r="WAN34" s="27"/>
      <c r="WAO34" s="27"/>
      <c r="WAP34" s="27"/>
      <c r="WAQ34" s="27"/>
      <c r="WAR34" s="28"/>
      <c r="WAS34" s="17"/>
      <c r="WAT34" s="27"/>
      <c r="WAU34" s="27"/>
      <c r="WAV34" s="27"/>
      <c r="WAW34" s="27"/>
      <c r="WAX34" s="27"/>
      <c r="WAY34" s="27"/>
      <c r="WAZ34" s="28"/>
      <c r="WBA34" s="17"/>
      <c r="WBB34" s="27"/>
      <c r="WBC34" s="27"/>
      <c r="WBD34" s="27"/>
      <c r="WBE34" s="27"/>
      <c r="WBF34" s="27"/>
      <c r="WBG34" s="27"/>
      <c r="WBH34" s="28"/>
      <c r="WBI34" s="17"/>
      <c r="WBJ34" s="27"/>
      <c r="WBK34" s="27"/>
      <c r="WBL34" s="27"/>
      <c r="WBM34" s="27"/>
      <c r="WBN34" s="27"/>
      <c r="WBO34" s="27"/>
      <c r="WBP34" s="28"/>
      <c r="WBQ34" s="17"/>
      <c r="WBR34" s="27"/>
      <c r="WBS34" s="27"/>
      <c r="WBT34" s="27"/>
      <c r="WBU34" s="27"/>
      <c r="WBV34" s="27"/>
      <c r="WBW34" s="27"/>
      <c r="WBX34" s="28"/>
      <c r="WBY34" s="17"/>
      <c r="WBZ34" s="27"/>
      <c r="WCA34" s="27"/>
      <c r="WCB34" s="27"/>
      <c r="WCC34" s="27"/>
      <c r="WCD34" s="27"/>
      <c r="WCE34" s="27"/>
      <c r="WCF34" s="28"/>
      <c r="WCG34" s="17"/>
      <c r="WCH34" s="27"/>
      <c r="WCI34" s="27"/>
      <c r="WCJ34" s="27"/>
      <c r="WCK34" s="27"/>
      <c r="WCL34" s="27"/>
      <c r="WCM34" s="27"/>
      <c r="WCN34" s="28"/>
      <c r="WCO34" s="17"/>
      <c r="WCP34" s="27"/>
      <c r="WCQ34" s="27"/>
      <c r="WCR34" s="27"/>
      <c r="WCS34" s="27"/>
      <c r="WCT34" s="27"/>
      <c r="WCU34" s="27"/>
      <c r="WCV34" s="28"/>
      <c r="WCW34" s="17"/>
      <c r="WCX34" s="27"/>
      <c r="WCY34" s="27"/>
      <c r="WCZ34" s="27"/>
      <c r="WDA34" s="27"/>
      <c r="WDB34" s="27"/>
      <c r="WDC34" s="27"/>
      <c r="WDD34" s="28"/>
      <c r="WDE34" s="17"/>
      <c r="WDF34" s="27"/>
      <c r="WDG34" s="27"/>
      <c r="WDH34" s="27"/>
      <c r="WDI34" s="27"/>
      <c r="WDJ34" s="27"/>
      <c r="WDK34" s="27"/>
      <c r="WDL34" s="28"/>
      <c r="WDM34" s="17"/>
      <c r="WDN34" s="27"/>
      <c r="WDO34" s="27"/>
      <c r="WDP34" s="27"/>
      <c r="WDQ34" s="27"/>
      <c r="WDR34" s="27"/>
      <c r="WDS34" s="27"/>
      <c r="WDT34" s="28"/>
      <c r="WDU34" s="17"/>
      <c r="WDV34" s="27"/>
      <c r="WDW34" s="27"/>
      <c r="WDX34" s="27"/>
      <c r="WDY34" s="27"/>
      <c r="WDZ34" s="27"/>
      <c r="WEA34" s="27"/>
      <c r="WEB34" s="28"/>
      <c r="WEC34" s="17"/>
      <c r="WED34" s="27"/>
      <c r="WEE34" s="27"/>
      <c r="WEF34" s="27"/>
      <c r="WEG34" s="27"/>
      <c r="WEH34" s="27"/>
      <c r="WEI34" s="27"/>
      <c r="WEJ34" s="28"/>
      <c r="WEK34" s="17"/>
      <c r="WEL34" s="27"/>
      <c r="WEM34" s="27"/>
      <c r="WEN34" s="27"/>
      <c r="WEO34" s="27"/>
      <c r="WEP34" s="27"/>
      <c r="WEQ34" s="27"/>
      <c r="WER34" s="28"/>
      <c r="WES34" s="17"/>
      <c r="WET34" s="27"/>
      <c r="WEU34" s="27"/>
      <c r="WEV34" s="27"/>
      <c r="WEW34" s="27"/>
      <c r="WEX34" s="27"/>
      <c r="WEY34" s="27"/>
      <c r="WEZ34" s="28"/>
      <c r="WFA34" s="17"/>
      <c r="WFB34" s="27"/>
      <c r="WFC34" s="27"/>
      <c r="WFD34" s="27"/>
      <c r="WFE34" s="27"/>
      <c r="WFF34" s="27"/>
      <c r="WFG34" s="27"/>
      <c r="WFH34" s="28"/>
      <c r="WFI34" s="17"/>
      <c r="WFJ34" s="27"/>
      <c r="WFK34" s="27"/>
      <c r="WFL34" s="27"/>
      <c r="WFM34" s="27"/>
      <c r="WFN34" s="27"/>
      <c r="WFO34" s="27"/>
      <c r="WFP34" s="28"/>
      <c r="WFQ34" s="17"/>
      <c r="WFR34" s="27"/>
      <c r="WFS34" s="27"/>
      <c r="WFT34" s="27"/>
      <c r="WFU34" s="27"/>
      <c r="WFV34" s="27"/>
      <c r="WFW34" s="27"/>
      <c r="WFX34" s="28"/>
      <c r="WFY34" s="17"/>
      <c r="WFZ34" s="27"/>
      <c r="WGA34" s="27"/>
      <c r="WGB34" s="27"/>
      <c r="WGC34" s="27"/>
      <c r="WGD34" s="27"/>
      <c r="WGE34" s="27"/>
      <c r="WGF34" s="28"/>
      <c r="WGG34" s="17"/>
      <c r="WGH34" s="27"/>
      <c r="WGI34" s="27"/>
      <c r="WGJ34" s="27"/>
      <c r="WGK34" s="27"/>
      <c r="WGL34" s="27"/>
      <c r="WGM34" s="27"/>
      <c r="WGN34" s="28"/>
      <c r="WGO34" s="17"/>
      <c r="WGP34" s="27"/>
      <c r="WGQ34" s="27"/>
      <c r="WGR34" s="27"/>
      <c r="WGS34" s="27"/>
      <c r="WGT34" s="27"/>
      <c r="WGU34" s="27"/>
      <c r="WGV34" s="28"/>
      <c r="WGW34" s="17"/>
      <c r="WGX34" s="27"/>
      <c r="WGY34" s="27"/>
      <c r="WGZ34" s="27"/>
      <c r="WHA34" s="27"/>
      <c r="WHB34" s="27"/>
      <c r="WHC34" s="27"/>
      <c r="WHD34" s="28"/>
      <c r="WHE34" s="17"/>
      <c r="WHF34" s="27"/>
      <c r="WHG34" s="27"/>
      <c r="WHH34" s="27"/>
      <c r="WHI34" s="27"/>
      <c r="WHJ34" s="27"/>
      <c r="WHK34" s="27"/>
      <c r="WHL34" s="28"/>
      <c r="WHM34" s="17"/>
      <c r="WHN34" s="27"/>
      <c r="WHO34" s="27"/>
      <c r="WHP34" s="27"/>
      <c r="WHQ34" s="27"/>
      <c r="WHR34" s="27"/>
      <c r="WHS34" s="27"/>
      <c r="WHT34" s="28"/>
      <c r="WHU34" s="17"/>
      <c r="WHV34" s="27"/>
      <c r="WHW34" s="27"/>
      <c r="WHX34" s="27"/>
      <c r="WHY34" s="27"/>
      <c r="WHZ34" s="27"/>
      <c r="WIA34" s="27"/>
      <c r="WIB34" s="28"/>
      <c r="WIC34" s="17"/>
      <c r="WID34" s="27"/>
      <c r="WIE34" s="27"/>
      <c r="WIF34" s="27"/>
      <c r="WIG34" s="27"/>
      <c r="WIH34" s="27"/>
      <c r="WII34" s="27"/>
      <c r="WIJ34" s="28"/>
      <c r="WIK34" s="17"/>
      <c r="WIL34" s="27"/>
      <c r="WIM34" s="27"/>
      <c r="WIN34" s="27"/>
      <c r="WIO34" s="27"/>
      <c r="WIP34" s="27"/>
      <c r="WIQ34" s="27"/>
      <c r="WIR34" s="28"/>
      <c r="WIS34" s="17"/>
      <c r="WIT34" s="27"/>
      <c r="WIU34" s="27"/>
      <c r="WIV34" s="27"/>
      <c r="WIW34" s="27"/>
      <c r="WIX34" s="27"/>
      <c r="WIY34" s="27"/>
      <c r="WIZ34" s="28"/>
      <c r="WJA34" s="17"/>
      <c r="WJB34" s="27"/>
      <c r="WJC34" s="27"/>
      <c r="WJD34" s="27"/>
      <c r="WJE34" s="27"/>
      <c r="WJF34" s="27"/>
      <c r="WJG34" s="27"/>
      <c r="WJH34" s="28"/>
      <c r="WJI34" s="17"/>
      <c r="WJJ34" s="27"/>
      <c r="WJK34" s="27"/>
      <c r="WJL34" s="27"/>
      <c r="WJM34" s="27"/>
      <c r="WJN34" s="27"/>
      <c r="WJO34" s="27"/>
      <c r="WJP34" s="28"/>
      <c r="WJQ34" s="17"/>
      <c r="WJR34" s="27"/>
      <c r="WJS34" s="27"/>
      <c r="WJT34" s="27"/>
      <c r="WJU34" s="27"/>
      <c r="WJV34" s="27"/>
      <c r="WJW34" s="27"/>
      <c r="WJX34" s="28"/>
      <c r="WJY34" s="17"/>
      <c r="WJZ34" s="27"/>
      <c r="WKA34" s="27"/>
      <c r="WKB34" s="27"/>
      <c r="WKC34" s="27"/>
      <c r="WKD34" s="27"/>
      <c r="WKE34" s="27"/>
      <c r="WKF34" s="28"/>
      <c r="WKG34" s="17"/>
      <c r="WKH34" s="27"/>
      <c r="WKI34" s="27"/>
      <c r="WKJ34" s="27"/>
      <c r="WKK34" s="27"/>
      <c r="WKL34" s="27"/>
      <c r="WKM34" s="27"/>
      <c r="WKN34" s="28"/>
      <c r="WKO34" s="17"/>
      <c r="WKP34" s="27"/>
      <c r="WKQ34" s="27"/>
      <c r="WKR34" s="27"/>
      <c r="WKS34" s="27"/>
      <c r="WKT34" s="27"/>
      <c r="WKU34" s="27"/>
      <c r="WKV34" s="28"/>
      <c r="WKW34" s="17"/>
      <c r="WKX34" s="27"/>
      <c r="WKY34" s="27"/>
      <c r="WKZ34" s="27"/>
      <c r="WLA34" s="27"/>
      <c r="WLB34" s="27"/>
      <c r="WLC34" s="27"/>
      <c r="WLD34" s="28"/>
      <c r="WLE34" s="17"/>
      <c r="WLF34" s="27"/>
      <c r="WLG34" s="27"/>
      <c r="WLH34" s="27"/>
      <c r="WLI34" s="27"/>
      <c r="WLJ34" s="27"/>
      <c r="WLK34" s="27"/>
      <c r="WLL34" s="28"/>
      <c r="WLM34" s="17"/>
      <c r="WLN34" s="27"/>
      <c r="WLO34" s="27"/>
      <c r="WLP34" s="27"/>
      <c r="WLQ34" s="27"/>
      <c r="WLR34" s="27"/>
      <c r="WLS34" s="27"/>
      <c r="WLT34" s="28"/>
      <c r="WLU34" s="17"/>
      <c r="WLV34" s="27"/>
      <c r="WLW34" s="27"/>
      <c r="WLX34" s="27"/>
      <c r="WLY34" s="27"/>
      <c r="WLZ34" s="27"/>
      <c r="WMA34" s="27"/>
      <c r="WMB34" s="28"/>
      <c r="WMC34" s="17"/>
      <c r="WMD34" s="27"/>
      <c r="WME34" s="27"/>
      <c r="WMF34" s="27"/>
      <c r="WMG34" s="27"/>
      <c r="WMH34" s="27"/>
      <c r="WMI34" s="27"/>
      <c r="WMJ34" s="28"/>
      <c r="WMK34" s="17"/>
      <c r="WML34" s="27"/>
      <c r="WMM34" s="27"/>
      <c r="WMN34" s="27"/>
      <c r="WMO34" s="27"/>
      <c r="WMP34" s="27"/>
      <c r="WMQ34" s="27"/>
      <c r="WMR34" s="28"/>
      <c r="WMS34" s="17"/>
      <c r="WMT34" s="27"/>
      <c r="WMU34" s="27"/>
      <c r="WMV34" s="27"/>
      <c r="WMW34" s="27"/>
      <c r="WMX34" s="27"/>
      <c r="WMY34" s="27"/>
      <c r="WMZ34" s="28"/>
      <c r="WNA34" s="17"/>
      <c r="WNB34" s="27"/>
      <c r="WNC34" s="27"/>
      <c r="WND34" s="27"/>
      <c r="WNE34" s="27"/>
      <c r="WNF34" s="27"/>
      <c r="WNG34" s="27"/>
      <c r="WNH34" s="28"/>
      <c r="WNI34" s="17"/>
      <c r="WNJ34" s="27"/>
      <c r="WNK34" s="27"/>
      <c r="WNL34" s="27"/>
      <c r="WNM34" s="27"/>
      <c r="WNN34" s="27"/>
      <c r="WNO34" s="27"/>
      <c r="WNP34" s="28"/>
      <c r="WNQ34" s="17"/>
      <c r="WNR34" s="27"/>
      <c r="WNS34" s="27"/>
      <c r="WNT34" s="27"/>
      <c r="WNU34" s="27"/>
      <c r="WNV34" s="27"/>
      <c r="WNW34" s="27"/>
      <c r="WNX34" s="28"/>
      <c r="WNY34" s="17"/>
      <c r="WNZ34" s="27"/>
      <c r="WOA34" s="27"/>
      <c r="WOB34" s="27"/>
      <c r="WOC34" s="27"/>
      <c r="WOD34" s="27"/>
      <c r="WOE34" s="27"/>
      <c r="WOF34" s="28"/>
      <c r="WOG34" s="17"/>
      <c r="WOH34" s="27"/>
      <c r="WOI34" s="27"/>
      <c r="WOJ34" s="27"/>
      <c r="WOK34" s="27"/>
      <c r="WOL34" s="27"/>
      <c r="WOM34" s="27"/>
      <c r="WON34" s="28"/>
      <c r="WOO34" s="17"/>
      <c r="WOP34" s="27"/>
      <c r="WOQ34" s="27"/>
      <c r="WOR34" s="27"/>
      <c r="WOS34" s="27"/>
      <c r="WOT34" s="27"/>
      <c r="WOU34" s="27"/>
      <c r="WOV34" s="28"/>
      <c r="WOW34" s="17"/>
      <c r="WOX34" s="27"/>
      <c r="WOY34" s="27"/>
      <c r="WOZ34" s="27"/>
      <c r="WPA34" s="27"/>
      <c r="WPB34" s="27"/>
      <c r="WPC34" s="27"/>
      <c r="WPD34" s="28"/>
      <c r="WPE34" s="17"/>
      <c r="WPF34" s="27"/>
      <c r="WPG34" s="27"/>
      <c r="WPH34" s="27"/>
      <c r="WPI34" s="27"/>
      <c r="WPJ34" s="27"/>
      <c r="WPK34" s="27"/>
      <c r="WPL34" s="28"/>
      <c r="WPM34" s="17"/>
      <c r="WPN34" s="27"/>
      <c r="WPO34" s="27"/>
      <c r="WPP34" s="27"/>
      <c r="WPQ34" s="27"/>
      <c r="WPR34" s="27"/>
      <c r="WPS34" s="27"/>
      <c r="WPT34" s="28"/>
      <c r="WPU34" s="17"/>
      <c r="WPV34" s="27"/>
      <c r="WPW34" s="27"/>
      <c r="WPX34" s="27"/>
      <c r="WPY34" s="27"/>
      <c r="WPZ34" s="27"/>
      <c r="WQA34" s="27"/>
      <c r="WQB34" s="28"/>
      <c r="WQC34" s="17"/>
      <c r="WQD34" s="27"/>
      <c r="WQE34" s="27"/>
      <c r="WQF34" s="27"/>
      <c r="WQG34" s="27"/>
      <c r="WQH34" s="27"/>
      <c r="WQI34" s="27"/>
      <c r="WQJ34" s="28"/>
      <c r="WQK34" s="17"/>
      <c r="WQL34" s="27"/>
      <c r="WQM34" s="27"/>
      <c r="WQN34" s="27"/>
      <c r="WQO34" s="27"/>
      <c r="WQP34" s="27"/>
      <c r="WQQ34" s="27"/>
      <c r="WQR34" s="28"/>
      <c r="WQS34" s="17"/>
      <c r="WQT34" s="27"/>
      <c r="WQU34" s="27"/>
      <c r="WQV34" s="27"/>
      <c r="WQW34" s="27"/>
      <c r="WQX34" s="27"/>
      <c r="WQY34" s="27"/>
      <c r="WQZ34" s="28"/>
      <c r="WRA34" s="17"/>
      <c r="WRB34" s="27"/>
      <c r="WRC34" s="27"/>
      <c r="WRD34" s="27"/>
      <c r="WRE34" s="27"/>
      <c r="WRF34" s="27"/>
      <c r="WRG34" s="27"/>
      <c r="WRH34" s="28"/>
      <c r="WRI34" s="17"/>
      <c r="WRJ34" s="27"/>
      <c r="WRK34" s="27"/>
      <c r="WRL34" s="27"/>
      <c r="WRM34" s="27"/>
      <c r="WRN34" s="27"/>
      <c r="WRO34" s="27"/>
      <c r="WRP34" s="28"/>
      <c r="WRQ34" s="17"/>
      <c r="WRR34" s="27"/>
      <c r="WRS34" s="27"/>
      <c r="WRT34" s="27"/>
      <c r="WRU34" s="27"/>
      <c r="WRV34" s="27"/>
      <c r="WRW34" s="27"/>
      <c r="WRX34" s="28"/>
      <c r="WRY34" s="17"/>
      <c r="WRZ34" s="27"/>
      <c r="WSA34" s="27"/>
      <c r="WSB34" s="27"/>
      <c r="WSC34" s="27"/>
      <c r="WSD34" s="27"/>
      <c r="WSE34" s="27"/>
      <c r="WSF34" s="28"/>
      <c r="WSG34" s="17"/>
      <c r="WSH34" s="27"/>
      <c r="WSI34" s="27"/>
      <c r="WSJ34" s="27"/>
      <c r="WSK34" s="27"/>
      <c r="WSL34" s="27"/>
      <c r="WSM34" s="27"/>
      <c r="WSN34" s="28"/>
      <c r="WSO34" s="17"/>
      <c r="WSP34" s="27"/>
      <c r="WSQ34" s="27"/>
      <c r="WSR34" s="27"/>
      <c r="WSS34" s="27"/>
      <c r="WST34" s="27"/>
      <c r="WSU34" s="27"/>
      <c r="WSV34" s="28"/>
      <c r="WSW34" s="17"/>
      <c r="WSX34" s="27"/>
      <c r="WSY34" s="27"/>
      <c r="WSZ34" s="27"/>
      <c r="WTA34" s="27"/>
      <c r="WTB34" s="27"/>
      <c r="WTC34" s="27"/>
      <c r="WTD34" s="28"/>
      <c r="WTE34" s="17"/>
      <c r="WTF34" s="27"/>
      <c r="WTG34" s="27"/>
      <c r="WTH34" s="27"/>
      <c r="WTI34" s="27"/>
      <c r="WTJ34" s="27"/>
      <c r="WTK34" s="27"/>
      <c r="WTL34" s="28"/>
      <c r="WTM34" s="17"/>
      <c r="WTN34" s="27"/>
      <c r="WTO34" s="27"/>
      <c r="WTP34" s="27"/>
      <c r="WTQ34" s="27"/>
      <c r="WTR34" s="27"/>
      <c r="WTS34" s="27"/>
      <c r="WTT34" s="28"/>
      <c r="WTU34" s="17"/>
      <c r="WTV34" s="27"/>
      <c r="WTW34" s="27"/>
      <c r="WTX34" s="27"/>
      <c r="WTY34" s="27"/>
      <c r="WTZ34" s="27"/>
      <c r="WUA34" s="27"/>
      <c r="WUB34" s="28"/>
      <c r="WUC34" s="17"/>
      <c r="WUD34" s="27"/>
      <c r="WUE34" s="27"/>
      <c r="WUF34" s="27"/>
      <c r="WUG34" s="27"/>
      <c r="WUH34" s="27"/>
      <c r="WUI34" s="27"/>
      <c r="WUJ34" s="28"/>
      <c r="WUK34" s="17"/>
      <c r="WUL34" s="27"/>
      <c r="WUM34" s="27"/>
      <c r="WUN34" s="27"/>
      <c r="WUO34" s="27"/>
      <c r="WUP34" s="27"/>
      <c r="WUQ34" s="27"/>
      <c r="WUR34" s="28"/>
      <c r="WUS34" s="17"/>
      <c r="WUT34" s="27"/>
      <c r="WUU34" s="27"/>
      <c r="WUV34" s="27"/>
      <c r="WUW34" s="27"/>
      <c r="WUX34" s="27"/>
      <c r="WUY34" s="27"/>
      <c r="WUZ34" s="28"/>
      <c r="WVA34" s="17"/>
      <c r="WVB34" s="27"/>
      <c r="WVC34" s="27"/>
      <c r="WVD34" s="27"/>
      <c r="WVE34" s="27"/>
      <c r="WVF34" s="27"/>
      <c r="WVG34" s="27"/>
      <c r="WVH34" s="28"/>
      <c r="WVI34" s="17"/>
      <c r="WVJ34" s="27"/>
      <c r="WVK34" s="27"/>
      <c r="WVL34" s="27"/>
      <c r="WVM34" s="27"/>
      <c r="WVN34" s="27"/>
      <c r="WVO34" s="27"/>
      <c r="WVP34" s="28"/>
      <c r="WVQ34" s="17"/>
      <c r="WVR34" s="27"/>
      <c r="WVS34" s="27"/>
      <c r="WVT34" s="27"/>
      <c r="WVU34" s="27"/>
      <c r="WVV34" s="27"/>
      <c r="WVW34" s="27"/>
      <c r="WVX34" s="28"/>
      <c r="WVY34" s="17"/>
      <c r="WVZ34" s="27"/>
      <c r="WWA34" s="27"/>
      <c r="WWB34" s="27"/>
      <c r="WWC34" s="27"/>
      <c r="WWD34" s="27"/>
      <c r="WWE34" s="27"/>
      <c r="WWF34" s="28"/>
      <c r="WWG34" s="17"/>
      <c r="WWH34" s="27"/>
      <c r="WWI34" s="27"/>
      <c r="WWJ34" s="27"/>
      <c r="WWK34" s="27"/>
      <c r="WWL34" s="27"/>
      <c r="WWM34" s="27"/>
      <c r="WWN34" s="28"/>
      <c r="WWO34" s="17"/>
      <c r="WWP34" s="27"/>
      <c r="WWQ34" s="27"/>
      <c r="WWR34" s="27"/>
      <c r="WWS34" s="27"/>
      <c r="WWT34" s="27"/>
      <c r="WWU34" s="27"/>
      <c r="WWV34" s="28"/>
      <c r="WWW34" s="17"/>
      <c r="WWX34" s="27"/>
      <c r="WWY34" s="27"/>
      <c r="WWZ34" s="27"/>
      <c r="WXA34" s="27"/>
      <c r="WXB34" s="27"/>
      <c r="WXC34" s="27"/>
      <c r="WXD34" s="28"/>
      <c r="WXE34" s="17"/>
      <c r="WXF34" s="27"/>
      <c r="WXG34" s="27"/>
      <c r="WXH34" s="27"/>
      <c r="WXI34" s="27"/>
      <c r="WXJ34" s="27"/>
      <c r="WXK34" s="27"/>
      <c r="WXL34" s="28"/>
      <c r="WXM34" s="17"/>
      <c r="WXN34" s="27"/>
      <c r="WXO34" s="27"/>
      <c r="WXP34" s="27"/>
      <c r="WXQ34" s="27"/>
      <c r="WXR34" s="27"/>
      <c r="WXS34" s="27"/>
      <c r="WXT34" s="28"/>
      <c r="WXU34" s="17"/>
      <c r="WXV34" s="27"/>
      <c r="WXW34" s="27"/>
      <c r="WXX34" s="27"/>
      <c r="WXY34" s="27"/>
      <c r="WXZ34" s="27"/>
      <c r="WYA34" s="27"/>
      <c r="WYB34" s="28"/>
      <c r="WYC34" s="17"/>
      <c r="WYD34" s="27"/>
      <c r="WYE34" s="27"/>
      <c r="WYF34" s="27"/>
      <c r="WYG34" s="27"/>
      <c r="WYH34" s="27"/>
      <c r="WYI34" s="27"/>
      <c r="WYJ34" s="28"/>
      <c r="WYK34" s="17"/>
      <c r="WYL34" s="27"/>
      <c r="WYM34" s="27"/>
      <c r="WYN34" s="27"/>
      <c r="WYO34" s="27"/>
      <c r="WYP34" s="27"/>
      <c r="WYQ34" s="27"/>
      <c r="WYR34" s="28"/>
      <c r="WYS34" s="17"/>
      <c r="WYT34" s="27"/>
      <c r="WYU34" s="27"/>
      <c r="WYV34" s="27"/>
      <c r="WYW34" s="27"/>
      <c r="WYX34" s="27"/>
      <c r="WYY34" s="27"/>
      <c r="WYZ34" s="28"/>
      <c r="WZA34" s="17"/>
      <c r="WZB34" s="27"/>
      <c r="WZC34" s="27"/>
      <c r="WZD34" s="27"/>
      <c r="WZE34" s="27"/>
      <c r="WZF34" s="27"/>
      <c r="WZG34" s="27"/>
      <c r="WZH34" s="28"/>
      <c r="WZI34" s="17"/>
      <c r="WZJ34" s="27"/>
      <c r="WZK34" s="27"/>
      <c r="WZL34" s="27"/>
      <c r="WZM34" s="27"/>
      <c r="WZN34" s="27"/>
      <c r="WZO34" s="27"/>
      <c r="WZP34" s="28"/>
      <c r="WZQ34" s="17"/>
      <c r="WZR34" s="27"/>
      <c r="WZS34" s="27"/>
      <c r="WZT34" s="27"/>
      <c r="WZU34" s="27"/>
      <c r="WZV34" s="27"/>
      <c r="WZW34" s="27"/>
      <c r="WZX34" s="28"/>
      <c r="WZY34" s="17"/>
      <c r="WZZ34" s="27"/>
      <c r="XAA34" s="27"/>
      <c r="XAB34" s="27"/>
      <c r="XAC34" s="27"/>
      <c r="XAD34" s="27"/>
      <c r="XAE34" s="27"/>
      <c r="XAF34" s="28"/>
      <c r="XAG34" s="17"/>
      <c r="XAH34" s="27"/>
      <c r="XAI34" s="27"/>
      <c r="XAJ34" s="27"/>
      <c r="XAK34" s="27"/>
      <c r="XAL34" s="27"/>
      <c r="XAM34" s="27"/>
      <c r="XAN34" s="28"/>
      <c r="XAO34" s="17"/>
      <c r="XAP34" s="27"/>
      <c r="XAQ34" s="27"/>
      <c r="XAR34" s="27"/>
      <c r="XAS34" s="27"/>
      <c r="XAT34" s="27"/>
      <c r="XAU34" s="27"/>
      <c r="XAV34" s="28"/>
      <c r="XAW34" s="17"/>
      <c r="XAX34" s="27"/>
      <c r="XAY34" s="27"/>
      <c r="XAZ34" s="27"/>
      <c r="XBA34" s="27"/>
      <c r="XBB34" s="27"/>
      <c r="XBC34" s="27"/>
      <c r="XBD34" s="28"/>
      <c r="XBE34" s="17"/>
      <c r="XBF34" s="27"/>
      <c r="XBG34" s="27"/>
      <c r="XBH34" s="27"/>
      <c r="XBI34" s="27"/>
      <c r="XBJ34" s="27"/>
      <c r="XBK34" s="27"/>
      <c r="XBL34" s="28"/>
      <c r="XBM34" s="17"/>
      <c r="XBN34" s="27"/>
      <c r="XBO34" s="27"/>
      <c r="XBP34" s="27"/>
      <c r="XBQ34" s="27"/>
      <c r="XBR34" s="27"/>
      <c r="XBS34" s="27"/>
      <c r="XBT34" s="28"/>
      <c r="XBU34" s="17"/>
      <c r="XBV34" s="27"/>
      <c r="XBW34" s="27"/>
      <c r="XBX34" s="27"/>
      <c r="XBY34" s="27"/>
      <c r="XBZ34" s="27"/>
      <c r="XCA34" s="27"/>
      <c r="XCB34" s="28"/>
      <c r="XCC34" s="17"/>
      <c r="XCD34" s="27"/>
      <c r="XCE34" s="27"/>
      <c r="XCF34" s="27"/>
      <c r="XCG34" s="27"/>
      <c r="XCH34" s="27"/>
      <c r="XCI34" s="27"/>
      <c r="XCJ34" s="28"/>
      <c r="XCK34" s="17"/>
      <c r="XCL34" s="27"/>
      <c r="XCM34" s="27"/>
      <c r="XCN34" s="27"/>
      <c r="XCO34" s="27"/>
      <c r="XCP34" s="27"/>
      <c r="XCQ34" s="27"/>
      <c r="XCR34" s="28"/>
      <c r="XCS34" s="17"/>
      <c r="XCT34" s="27"/>
      <c r="XCU34" s="27"/>
      <c r="XCV34" s="27"/>
      <c r="XCW34" s="27"/>
      <c r="XCX34" s="27"/>
      <c r="XCY34" s="27"/>
      <c r="XCZ34" s="28"/>
      <c r="XDA34" s="17"/>
      <c r="XDB34" s="27"/>
      <c r="XDC34" s="27"/>
      <c r="XDD34" s="27"/>
      <c r="XDE34" s="27"/>
      <c r="XDF34" s="27"/>
      <c r="XDG34" s="27"/>
      <c r="XDH34" s="28"/>
      <c r="XDI34" s="17"/>
      <c r="XDJ34" s="27"/>
      <c r="XDK34" s="27"/>
      <c r="XDL34" s="27"/>
      <c r="XDM34" s="27"/>
      <c r="XDN34" s="27"/>
      <c r="XDO34" s="27"/>
      <c r="XDP34" s="28"/>
      <c r="XDQ34" s="17"/>
      <c r="XDR34" s="27"/>
      <c r="XDS34" s="27"/>
      <c r="XDT34" s="27"/>
      <c r="XDU34" s="27"/>
      <c r="XDV34" s="27"/>
      <c r="XDW34" s="27"/>
      <c r="XDX34" s="28"/>
      <c r="XDY34" s="17"/>
      <c r="XDZ34" s="27"/>
      <c r="XEA34" s="27"/>
      <c r="XEB34" s="27"/>
      <c r="XEC34" s="27"/>
      <c r="XED34" s="27"/>
      <c r="XEE34" s="27"/>
      <c r="XEF34" s="28"/>
      <c r="XEG34" s="17"/>
      <c r="XEH34" s="27"/>
      <c r="XEI34" s="27"/>
      <c r="XEJ34" s="27"/>
      <c r="XEK34" s="27"/>
      <c r="XEL34" s="27"/>
      <c r="XEM34" s="27"/>
      <c r="XEN34" s="28"/>
      <c r="XEO34" s="17"/>
      <c r="XEP34" s="27"/>
      <c r="XEQ34" s="27"/>
      <c r="XER34" s="27"/>
      <c r="XES34" s="27"/>
      <c r="XET34" s="27"/>
      <c r="XEU34" s="27"/>
    </row>
    <row r="35" spans="2:16375" s="2" customFormat="1">
      <c r="B35" s="61"/>
      <c r="C35" s="17"/>
      <c r="D35" s="32"/>
      <c r="E35" s="84"/>
      <c r="F35" s="32"/>
      <c r="G35" s="32"/>
      <c r="H35" s="6"/>
      <c r="I35" s="33"/>
      <c r="J35" s="17"/>
      <c r="K35" s="17"/>
      <c r="L35" s="17"/>
      <c r="M35" s="17"/>
      <c r="N35" s="27"/>
      <c r="O35" s="27"/>
      <c r="P35" s="28"/>
      <c r="Q35" s="17"/>
      <c r="R35" s="27"/>
      <c r="S35" s="27"/>
      <c r="T35" s="27"/>
      <c r="U35" s="27"/>
      <c r="V35" s="27"/>
      <c r="W35" s="27"/>
      <c r="X35" s="28"/>
      <c r="Y35" s="17"/>
      <c r="Z35" s="27"/>
      <c r="AA35" s="27"/>
      <c r="AB35" s="27"/>
      <c r="AC35" s="27"/>
      <c r="AD35" s="27"/>
      <c r="AE35" s="27"/>
      <c r="AF35" s="28"/>
      <c r="AG35" s="17"/>
      <c r="AH35" s="27"/>
      <c r="AI35" s="27"/>
      <c r="AJ35" s="27"/>
      <c r="AK35" s="27"/>
      <c r="AL35" s="27"/>
      <c r="AM35" s="27"/>
      <c r="AN35" s="28"/>
      <c r="AO35" s="17"/>
      <c r="AP35" s="27"/>
      <c r="AQ35" s="27"/>
      <c r="AR35" s="27"/>
      <c r="AS35" s="27"/>
      <c r="AT35" s="27"/>
      <c r="AU35" s="27"/>
      <c r="AV35" s="28"/>
      <c r="AW35" s="17"/>
      <c r="AX35" s="27"/>
      <c r="AY35" s="27"/>
      <c r="AZ35" s="27"/>
      <c r="BA35" s="27"/>
      <c r="BB35" s="27"/>
      <c r="BC35" s="27"/>
      <c r="BD35" s="28"/>
      <c r="BE35" s="17"/>
      <c r="BF35" s="27"/>
      <c r="BG35" s="27"/>
      <c r="BH35" s="27"/>
      <c r="BI35" s="27"/>
      <c r="BJ35" s="27"/>
      <c r="BK35" s="27"/>
      <c r="BL35" s="28"/>
      <c r="BM35" s="17"/>
      <c r="BN35" s="27"/>
      <c r="BO35" s="27"/>
      <c r="BP35" s="27"/>
      <c r="BQ35" s="27"/>
      <c r="BR35" s="27"/>
      <c r="BS35" s="27"/>
      <c r="BT35" s="28"/>
      <c r="BU35" s="17"/>
      <c r="BV35" s="27"/>
      <c r="BW35" s="27"/>
      <c r="BX35" s="27"/>
      <c r="BY35" s="27"/>
      <c r="BZ35" s="27"/>
      <c r="CA35" s="27"/>
      <c r="CB35" s="28"/>
      <c r="CC35" s="17"/>
      <c r="CD35" s="27"/>
      <c r="CE35" s="27"/>
      <c r="CF35" s="27"/>
      <c r="CG35" s="27"/>
      <c r="CH35" s="27"/>
      <c r="CI35" s="27"/>
      <c r="CJ35" s="28"/>
      <c r="CK35" s="17"/>
      <c r="CL35" s="27"/>
      <c r="CM35" s="27"/>
      <c r="CN35" s="27"/>
      <c r="CO35" s="27"/>
      <c r="CP35" s="27"/>
      <c r="CQ35" s="27"/>
      <c r="CR35" s="28"/>
      <c r="CS35" s="17"/>
      <c r="CT35" s="27"/>
      <c r="CU35" s="27"/>
      <c r="CV35" s="27"/>
      <c r="CW35" s="27"/>
      <c r="CX35" s="27"/>
      <c r="CY35" s="27"/>
      <c r="CZ35" s="28"/>
      <c r="DA35" s="17"/>
      <c r="DB35" s="27"/>
      <c r="DC35" s="27"/>
      <c r="DD35" s="27"/>
      <c r="DE35" s="27"/>
      <c r="DF35" s="27"/>
      <c r="DG35" s="27"/>
      <c r="DH35" s="28"/>
      <c r="DI35" s="17"/>
      <c r="DJ35" s="27"/>
      <c r="DK35" s="27"/>
      <c r="DL35" s="27"/>
      <c r="DM35" s="27"/>
      <c r="DN35" s="27"/>
      <c r="DO35" s="27"/>
      <c r="DP35" s="28"/>
      <c r="DQ35" s="17"/>
      <c r="DR35" s="27"/>
      <c r="DS35" s="27"/>
      <c r="DT35" s="27"/>
      <c r="DU35" s="27"/>
      <c r="DV35" s="27"/>
      <c r="DW35" s="27"/>
      <c r="DX35" s="28"/>
      <c r="DY35" s="17"/>
      <c r="DZ35" s="27"/>
      <c r="EA35" s="27"/>
      <c r="EB35" s="27"/>
      <c r="EC35" s="27"/>
      <c r="ED35" s="27"/>
      <c r="EE35" s="27"/>
      <c r="EF35" s="28"/>
      <c r="EG35" s="17"/>
      <c r="EH35" s="27"/>
      <c r="EI35" s="27"/>
      <c r="EJ35" s="27"/>
      <c r="EK35" s="27"/>
      <c r="EL35" s="27"/>
      <c r="EM35" s="27"/>
      <c r="EN35" s="28"/>
      <c r="EO35" s="17"/>
      <c r="EP35" s="27"/>
      <c r="EQ35" s="27"/>
      <c r="ER35" s="27"/>
      <c r="ES35" s="27"/>
      <c r="ET35" s="27"/>
      <c r="EU35" s="27"/>
      <c r="EV35" s="28"/>
      <c r="EW35" s="17"/>
      <c r="EX35" s="27"/>
      <c r="EY35" s="27"/>
      <c r="EZ35" s="27"/>
      <c r="FA35" s="27"/>
      <c r="FB35" s="27"/>
      <c r="FC35" s="27"/>
      <c r="FD35" s="28"/>
      <c r="FE35" s="17"/>
      <c r="FF35" s="27"/>
      <c r="FG35" s="27"/>
      <c r="FH35" s="27"/>
      <c r="FI35" s="27"/>
      <c r="FJ35" s="27"/>
      <c r="FK35" s="27"/>
      <c r="FL35" s="28"/>
      <c r="FM35" s="17"/>
      <c r="FN35" s="27"/>
      <c r="FO35" s="27"/>
      <c r="FP35" s="27"/>
      <c r="FQ35" s="27"/>
      <c r="FR35" s="27"/>
      <c r="FS35" s="27"/>
      <c r="FT35" s="28"/>
      <c r="FU35" s="17"/>
      <c r="FV35" s="27"/>
      <c r="FW35" s="27"/>
      <c r="FX35" s="27"/>
      <c r="FY35" s="27"/>
      <c r="FZ35" s="27"/>
      <c r="GA35" s="27"/>
      <c r="GB35" s="28"/>
      <c r="GC35" s="17"/>
      <c r="GD35" s="27"/>
      <c r="GE35" s="27"/>
      <c r="GF35" s="27"/>
      <c r="GG35" s="27"/>
      <c r="GH35" s="27"/>
      <c r="GI35" s="27"/>
      <c r="GJ35" s="28"/>
      <c r="GK35" s="17"/>
      <c r="GL35" s="27"/>
      <c r="GM35" s="27"/>
      <c r="GN35" s="27"/>
      <c r="GO35" s="27"/>
      <c r="GP35" s="27"/>
      <c r="GQ35" s="27"/>
      <c r="GR35" s="28"/>
      <c r="GS35" s="17"/>
      <c r="GT35" s="27"/>
      <c r="GU35" s="27"/>
      <c r="GV35" s="27"/>
      <c r="GW35" s="27"/>
      <c r="GX35" s="27"/>
      <c r="GY35" s="27"/>
      <c r="GZ35" s="28"/>
      <c r="HA35" s="17"/>
      <c r="HB35" s="27"/>
      <c r="HC35" s="27"/>
      <c r="HD35" s="27"/>
      <c r="HE35" s="27"/>
      <c r="HF35" s="27"/>
      <c r="HG35" s="27"/>
      <c r="HH35" s="28"/>
      <c r="HI35" s="17"/>
      <c r="HJ35" s="27"/>
      <c r="HK35" s="27"/>
      <c r="HL35" s="27"/>
      <c r="HM35" s="27"/>
      <c r="HN35" s="27"/>
      <c r="HO35" s="27"/>
      <c r="HP35" s="28"/>
      <c r="HQ35" s="17"/>
      <c r="HR35" s="27"/>
      <c r="HS35" s="27"/>
      <c r="HT35" s="27"/>
      <c r="HU35" s="27"/>
      <c r="HV35" s="27"/>
      <c r="HW35" s="27"/>
      <c r="HX35" s="28"/>
      <c r="HY35" s="17"/>
      <c r="HZ35" s="27"/>
      <c r="IA35" s="27"/>
      <c r="IB35" s="27"/>
      <c r="IC35" s="27"/>
      <c r="ID35" s="27"/>
      <c r="IE35" s="27"/>
      <c r="IF35" s="28"/>
      <c r="IG35" s="17"/>
      <c r="IH35" s="27"/>
      <c r="II35" s="27"/>
      <c r="IJ35" s="27"/>
      <c r="IK35" s="27"/>
      <c r="IL35" s="27"/>
      <c r="IM35" s="27"/>
      <c r="IN35" s="28"/>
      <c r="IO35" s="17"/>
      <c r="IP35" s="27"/>
      <c r="IQ35" s="27"/>
      <c r="IR35" s="27"/>
      <c r="IS35" s="27"/>
      <c r="IT35" s="27"/>
      <c r="IU35" s="27"/>
      <c r="IV35" s="28"/>
      <c r="IW35" s="17"/>
      <c r="IX35" s="27"/>
      <c r="IY35" s="27"/>
      <c r="IZ35" s="27"/>
      <c r="JA35" s="27"/>
      <c r="JB35" s="27"/>
      <c r="JC35" s="27"/>
      <c r="JD35" s="28"/>
      <c r="JE35" s="17"/>
      <c r="JF35" s="27"/>
      <c r="JG35" s="27"/>
      <c r="JH35" s="27"/>
      <c r="JI35" s="27"/>
      <c r="JJ35" s="27"/>
      <c r="JK35" s="27"/>
      <c r="JL35" s="28"/>
      <c r="JM35" s="17"/>
      <c r="JN35" s="27"/>
      <c r="JO35" s="27"/>
      <c r="JP35" s="27"/>
      <c r="JQ35" s="27"/>
      <c r="JR35" s="27"/>
      <c r="JS35" s="27"/>
      <c r="JT35" s="28"/>
      <c r="JU35" s="17"/>
      <c r="JV35" s="27"/>
      <c r="JW35" s="27"/>
      <c r="JX35" s="27"/>
      <c r="JY35" s="27"/>
      <c r="JZ35" s="27"/>
      <c r="KA35" s="27"/>
      <c r="KB35" s="28"/>
      <c r="KC35" s="17"/>
      <c r="KD35" s="27"/>
      <c r="KE35" s="27"/>
      <c r="KF35" s="27"/>
      <c r="KG35" s="27"/>
      <c r="KH35" s="27"/>
      <c r="KI35" s="27"/>
      <c r="KJ35" s="28"/>
      <c r="KK35" s="17"/>
      <c r="KL35" s="27"/>
      <c r="KM35" s="27"/>
      <c r="KN35" s="27"/>
      <c r="KO35" s="27"/>
      <c r="KP35" s="27"/>
      <c r="KQ35" s="27"/>
      <c r="KR35" s="28"/>
      <c r="KS35" s="17"/>
      <c r="KT35" s="27"/>
      <c r="KU35" s="27"/>
      <c r="KV35" s="27"/>
      <c r="KW35" s="27"/>
      <c r="KX35" s="27"/>
      <c r="KY35" s="27"/>
      <c r="KZ35" s="28"/>
      <c r="LA35" s="17"/>
      <c r="LB35" s="27"/>
      <c r="LC35" s="27"/>
      <c r="LD35" s="27"/>
      <c r="LE35" s="27"/>
      <c r="LF35" s="27"/>
      <c r="LG35" s="27"/>
      <c r="LH35" s="28"/>
      <c r="LI35" s="17"/>
      <c r="LJ35" s="27"/>
      <c r="LK35" s="27"/>
      <c r="LL35" s="27"/>
      <c r="LM35" s="27"/>
      <c r="LN35" s="27"/>
      <c r="LO35" s="27"/>
      <c r="LP35" s="28"/>
      <c r="LQ35" s="17"/>
      <c r="LR35" s="27"/>
      <c r="LS35" s="27"/>
      <c r="LT35" s="27"/>
      <c r="LU35" s="27"/>
      <c r="LV35" s="27"/>
      <c r="LW35" s="27"/>
      <c r="LX35" s="28"/>
      <c r="LY35" s="17"/>
      <c r="LZ35" s="27"/>
      <c r="MA35" s="27"/>
      <c r="MB35" s="27"/>
      <c r="MC35" s="27"/>
      <c r="MD35" s="27"/>
      <c r="ME35" s="27"/>
      <c r="MF35" s="28"/>
      <c r="MG35" s="17"/>
      <c r="MH35" s="27"/>
      <c r="MI35" s="27"/>
      <c r="MJ35" s="27"/>
      <c r="MK35" s="27"/>
      <c r="ML35" s="27"/>
      <c r="MM35" s="27"/>
      <c r="MN35" s="28"/>
      <c r="MO35" s="17"/>
      <c r="MP35" s="27"/>
      <c r="MQ35" s="27"/>
      <c r="MR35" s="27"/>
      <c r="MS35" s="27"/>
      <c r="MT35" s="27"/>
      <c r="MU35" s="27"/>
      <c r="MV35" s="28"/>
      <c r="MW35" s="17"/>
      <c r="MX35" s="27"/>
      <c r="MY35" s="27"/>
      <c r="MZ35" s="27"/>
      <c r="NA35" s="27"/>
      <c r="NB35" s="27"/>
      <c r="NC35" s="27"/>
      <c r="ND35" s="28"/>
      <c r="NE35" s="17"/>
      <c r="NF35" s="27"/>
      <c r="NG35" s="27"/>
      <c r="NH35" s="27"/>
      <c r="NI35" s="27"/>
      <c r="NJ35" s="27"/>
      <c r="NK35" s="27"/>
      <c r="NL35" s="28"/>
      <c r="NM35" s="17"/>
      <c r="NN35" s="27"/>
      <c r="NO35" s="27"/>
      <c r="NP35" s="27"/>
      <c r="NQ35" s="27"/>
      <c r="NR35" s="27"/>
      <c r="NS35" s="27"/>
      <c r="NT35" s="28"/>
      <c r="NU35" s="17"/>
      <c r="NV35" s="27"/>
      <c r="NW35" s="27"/>
      <c r="NX35" s="27"/>
      <c r="NY35" s="27"/>
      <c r="NZ35" s="27"/>
      <c r="OA35" s="27"/>
      <c r="OB35" s="28"/>
      <c r="OC35" s="17"/>
      <c r="OD35" s="27"/>
      <c r="OE35" s="27"/>
      <c r="OF35" s="27"/>
      <c r="OG35" s="27"/>
      <c r="OH35" s="27"/>
      <c r="OI35" s="27"/>
      <c r="OJ35" s="28"/>
      <c r="OK35" s="17"/>
      <c r="OL35" s="27"/>
      <c r="OM35" s="27"/>
      <c r="ON35" s="27"/>
      <c r="OO35" s="27"/>
      <c r="OP35" s="27"/>
      <c r="OQ35" s="27"/>
      <c r="OR35" s="28"/>
      <c r="OS35" s="17"/>
      <c r="OT35" s="27"/>
      <c r="OU35" s="27"/>
      <c r="OV35" s="27"/>
      <c r="OW35" s="27"/>
      <c r="OX35" s="27"/>
      <c r="OY35" s="27"/>
      <c r="OZ35" s="28"/>
      <c r="PA35" s="17"/>
      <c r="PB35" s="27"/>
      <c r="PC35" s="27"/>
      <c r="PD35" s="27"/>
      <c r="PE35" s="27"/>
      <c r="PF35" s="27"/>
      <c r="PG35" s="27"/>
      <c r="PH35" s="28"/>
      <c r="PI35" s="17"/>
      <c r="PJ35" s="27"/>
      <c r="PK35" s="27"/>
      <c r="PL35" s="27"/>
      <c r="PM35" s="27"/>
      <c r="PN35" s="27"/>
      <c r="PO35" s="27"/>
      <c r="PP35" s="28"/>
      <c r="PQ35" s="17"/>
      <c r="PR35" s="27"/>
      <c r="PS35" s="27"/>
      <c r="PT35" s="27"/>
      <c r="PU35" s="27"/>
      <c r="PV35" s="27"/>
      <c r="PW35" s="27"/>
      <c r="PX35" s="28"/>
      <c r="PY35" s="17"/>
      <c r="PZ35" s="27"/>
      <c r="QA35" s="27"/>
      <c r="QB35" s="27"/>
      <c r="QC35" s="27"/>
      <c r="QD35" s="27"/>
      <c r="QE35" s="27"/>
      <c r="QF35" s="28"/>
      <c r="QG35" s="17"/>
      <c r="QH35" s="27"/>
      <c r="QI35" s="27"/>
      <c r="QJ35" s="27"/>
      <c r="QK35" s="27"/>
      <c r="QL35" s="27"/>
      <c r="QM35" s="27"/>
      <c r="QN35" s="28"/>
      <c r="QO35" s="17"/>
      <c r="QP35" s="27"/>
      <c r="QQ35" s="27"/>
      <c r="QR35" s="27"/>
      <c r="QS35" s="27"/>
      <c r="QT35" s="27"/>
      <c r="QU35" s="27"/>
      <c r="QV35" s="28"/>
      <c r="QW35" s="17"/>
      <c r="QX35" s="27"/>
      <c r="QY35" s="27"/>
      <c r="QZ35" s="27"/>
      <c r="RA35" s="27"/>
      <c r="RB35" s="27"/>
      <c r="RC35" s="27"/>
      <c r="RD35" s="28"/>
      <c r="RE35" s="17"/>
      <c r="RF35" s="27"/>
      <c r="RG35" s="27"/>
      <c r="RH35" s="27"/>
      <c r="RI35" s="27"/>
      <c r="RJ35" s="27"/>
      <c r="RK35" s="27"/>
      <c r="RL35" s="28"/>
      <c r="RM35" s="17"/>
      <c r="RN35" s="27"/>
      <c r="RO35" s="27"/>
      <c r="RP35" s="27"/>
      <c r="RQ35" s="27"/>
      <c r="RR35" s="27"/>
      <c r="RS35" s="27"/>
      <c r="RT35" s="28"/>
      <c r="RU35" s="17"/>
      <c r="RV35" s="27"/>
      <c r="RW35" s="27"/>
      <c r="RX35" s="27"/>
      <c r="RY35" s="27"/>
      <c r="RZ35" s="27"/>
      <c r="SA35" s="27"/>
      <c r="SB35" s="28"/>
      <c r="SC35" s="17"/>
      <c r="SD35" s="27"/>
      <c r="SE35" s="27"/>
      <c r="SF35" s="27"/>
      <c r="SG35" s="27"/>
      <c r="SH35" s="27"/>
      <c r="SI35" s="27"/>
      <c r="SJ35" s="28"/>
      <c r="SK35" s="17"/>
      <c r="SL35" s="27"/>
      <c r="SM35" s="27"/>
      <c r="SN35" s="27"/>
      <c r="SO35" s="27"/>
      <c r="SP35" s="27"/>
      <c r="SQ35" s="27"/>
      <c r="SR35" s="28"/>
      <c r="SS35" s="17"/>
      <c r="ST35" s="27"/>
      <c r="SU35" s="27"/>
      <c r="SV35" s="27"/>
      <c r="SW35" s="27"/>
      <c r="SX35" s="27"/>
      <c r="SY35" s="27"/>
      <c r="SZ35" s="28"/>
      <c r="TA35" s="17"/>
      <c r="TB35" s="27"/>
      <c r="TC35" s="27"/>
      <c r="TD35" s="27"/>
      <c r="TE35" s="27"/>
      <c r="TF35" s="27"/>
      <c r="TG35" s="27"/>
      <c r="TH35" s="28"/>
      <c r="TI35" s="17"/>
      <c r="TJ35" s="27"/>
      <c r="TK35" s="27"/>
      <c r="TL35" s="27"/>
      <c r="TM35" s="27"/>
      <c r="TN35" s="27"/>
      <c r="TO35" s="27"/>
      <c r="TP35" s="28"/>
      <c r="TQ35" s="17"/>
      <c r="TR35" s="27"/>
      <c r="TS35" s="27"/>
      <c r="TT35" s="27"/>
      <c r="TU35" s="27"/>
      <c r="TV35" s="27"/>
      <c r="TW35" s="27"/>
      <c r="TX35" s="28"/>
      <c r="TY35" s="17"/>
      <c r="TZ35" s="27"/>
      <c r="UA35" s="27"/>
      <c r="UB35" s="27"/>
      <c r="UC35" s="27"/>
      <c r="UD35" s="27"/>
      <c r="UE35" s="27"/>
      <c r="UF35" s="28"/>
      <c r="UG35" s="17"/>
      <c r="UH35" s="27"/>
      <c r="UI35" s="27"/>
      <c r="UJ35" s="27"/>
      <c r="UK35" s="27"/>
      <c r="UL35" s="27"/>
      <c r="UM35" s="27"/>
      <c r="UN35" s="28"/>
      <c r="UO35" s="17"/>
      <c r="UP35" s="27"/>
      <c r="UQ35" s="27"/>
      <c r="UR35" s="27"/>
      <c r="US35" s="27"/>
      <c r="UT35" s="27"/>
      <c r="UU35" s="27"/>
      <c r="UV35" s="28"/>
      <c r="UW35" s="17"/>
      <c r="UX35" s="27"/>
      <c r="UY35" s="27"/>
      <c r="UZ35" s="27"/>
      <c r="VA35" s="27"/>
      <c r="VB35" s="27"/>
      <c r="VC35" s="27"/>
      <c r="VD35" s="28"/>
      <c r="VE35" s="17"/>
      <c r="VF35" s="27"/>
      <c r="VG35" s="27"/>
      <c r="VH35" s="27"/>
      <c r="VI35" s="27"/>
      <c r="VJ35" s="27"/>
      <c r="VK35" s="27"/>
      <c r="VL35" s="28"/>
      <c r="VM35" s="17"/>
      <c r="VN35" s="27"/>
      <c r="VO35" s="27"/>
      <c r="VP35" s="27"/>
      <c r="VQ35" s="27"/>
      <c r="VR35" s="27"/>
      <c r="VS35" s="27"/>
      <c r="VT35" s="28"/>
      <c r="VU35" s="17"/>
      <c r="VV35" s="27"/>
      <c r="VW35" s="27"/>
      <c r="VX35" s="27"/>
      <c r="VY35" s="27"/>
      <c r="VZ35" s="27"/>
      <c r="WA35" s="27"/>
      <c r="WB35" s="28"/>
      <c r="WC35" s="17"/>
      <c r="WD35" s="27"/>
      <c r="WE35" s="27"/>
      <c r="WF35" s="27"/>
      <c r="WG35" s="27"/>
      <c r="WH35" s="27"/>
      <c r="WI35" s="27"/>
      <c r="WJ35" s="28"/>
      <c r="WK35" s="17"/>
      <c r="WL35" s="27"/>
      <c r="WM35" s="27"/>
      <c r="WN35" s="27"/>
      <c r="WO35" s="27"/>
      <c r="WP35" s="27"/>
      <c r="WQ35" s="27"/>
      <c r="WR35" s="28"/>
      <c r="WS35" s="17"/>
      <c r="WT35" s="27"/>
      <c r="WU35" s="27"/>
      <c r="WV35" s="27"/>
      <c r="WW35" s="27"/>
      <c r="WX35" s="27"/>
      <c r="WY35" s="27"/>
      <c r="WZ35" s="28"/>
      <c r="XA35" s="17"/>
      <c r="XB35" s="27"/>
      <c r="XC35" s="27"/>
      <c r="XD35" s="27"/>
      <c r="XE35" s="27"/>
      <c r="XF35" s="27"/>
      <c r="XG35" s="27"/>
      <c r="XH35" s="28"/>
      <c r="XI35" s="17"/>
      <c r="XJ35" s="27"/>
      <c r="XK35" s="27"/>
      <c r="XL35" s="27"/>
      <c r="XM35" s="27"/>
      <c r="XN35" s="27"/>
      <c r="XO35" s="27"/>
      <c r="XP35" s="28"/>
      <c r="XQ35" s="17"/>
      <c r="XR35" s="27"/>
      <c r="XS35" s="27"/>
      <c r="XT35" s="27"/>
      <c r="XU35" s="27"/>
      <c r="XV35" s="27"/>
      <c r="XW35" s="27"/>
      <c r="XX35" s="28"/>
      <c r="XY35" s="17"/>
      <c r="XZ35" s="27"/>
      <c r="YA35" s="27"/>
      <c r="YB35" s="27"/>
      <c r="YC35" s="27"/>
      <c r="YD35" s="27"/>
      <c r="YE35" s="27"/>
      <c r="YF35" s="28"/>
      <c r="YG35" s="17"/>
      <c r="YH35" s="27"/>
      <c r="YI35" s="27"/>
      <c r="YJ35" s="27"/>
      <c r="YK35" s="27"/>
      <c r="YL35" s="27"/>
      <c r="YM35" s="27"/>
      <c r="YN35" s="28"/>
      <c r="YO35" s="17"/>
      <c r="YP35" s="27"/>
      <c r="YQ35" s="27"/>
      <c r="YR35" s="27"/>
      <c r="YS35" s="27"/>
      <c r="YT35" s="27"/>
      <c r="YU35" s="27"/>
      <c r="YV35" s="28"/>
      <c r="YW35" s="17"/>
      <c r="YX35" s="27"/>
      <c r="YY35" s="27"/>
      <c r="YZ35" s="27"/>
      <c r="ZA35" s="27"/>
      <c r="ZB35" s="27"/>
      <c r="ZC35" s="27"/>
      <c r="ZD35" s="28"/>
      <c r="ZE35" s="17"/>
      <c r="ZF35" s="27"/>
      <c r="ZG35" s="27"/>
      <c r="ZH35" s="27"/>
      <c r="ZI35" s="27"/>
      <c r="ZJ35" s="27"/>
      <c r="ZK35" s="27"/>
      <c r="ZL35" s="28"/>
      <c r="ZM35" s="17"/>
      <c r="ZN35" s="27"/>
      <c r="ZO35" s="27"/>
      <c r="ZP35" s="27"/>
      <c r="ZQ35" s="27"/>
      <c r="ZR35" s="27"/>
      <c r="ZS35" s="27"/>
      <c r="ZT35" s="28"/>
      <c r="ZU35" s="17"/>
      <c r="ZV35" s="27"/>
      <c r="ZW35" s="27"/>
      <c r="ZX35" s="27"/>
      <c r="ZY35" s="27"/>
      <c r="ZZ35" s="27"/>
      <c r="AAA35" s="27"/>
      <c r="AAB35" s="28"/>
      <c r="AAC35" s="17"/>
      <c r="AAD35" s="27"/>
      <c r="AAE35" s="27"/>
      <c r="AAF35" s="27"/>
      <c r="AAG35" s="27"/>
      <c r="AAH35" s="27"/>
      <c r="AAI35" s="27"/>
      <c r="AAJ35" s="28"/>
      <c r="AAK35" s="17"/>
      <c r="AAL35" s="27"/>
      <c r="AAM35" s="27"/>
      <c r="AAN35" s="27"/>
      <c r="AAO35" s="27"/>
      <c r="AAP35" s="27"/>
      <c r="AAQ35" s="27"/>
      <c r="AAR35" s="28"/>
      <c r="AAS35" s="17"/>
      <c r="AAT35" s="27"/>
      <c r="AAU35" s="27"/>
      <c r="AAV35" s="27"/>
      <c r="AAW35" s="27"/>
      <c r="AAX35" s="27"/>
      <c r="AAY35" s="27"/>
      <c r="AAZ35" s="28"/>
      <c r="ABA35" s="17"/>
      <c r="ABB35" s="27"/>
      <c r="ABC35" s="27"/>
      <c r="ABD35" s="27"/>
      <c r="ABE35" s="27"/>
      <c r="ABF35" s="27"/>
      <c r="ABG35" s="27"/>
      <c r="ABH35" s="28"/>
      <c r="ABI35" s="17"/>
      <c r="ABJ35" s="27"/>
      <c r="ABK35" s="27"/>
      <c r="ABL35" s="27"/>
      <c r="ABM35" s="27"/>
      <c r="ABN35" s="27"/>
      <c r="ABO35" s="27"/>
      <c r="ABP35" s="28"/>
      <c r="ABQ35" s="17"/>
      <c r="ABR35" s="27"/>
      <c r="ABS35" s="27"/>
      <c r="ABT35" s="27"/>
      <c r="ABU35" s="27"/>
      <c r="ABV35" s="27"/>
      <c r="ABW35" s="27"/>
      <c r="ABX35" s="28"/>
      <c r="ABY35" s="17"/>
      <c r="ABZ35" s="27"/>
      <c r="ACA35" s="27"/>
      <c r="ACB35" s="27"/>
      <c r="ACC35" s="27"/>
      <c r="ACD35" s="27"/>
      <c r="ACE35" s="27"/>
      <c r="ACF35" s="28"/>
      <c r="ACG35" s="17"/>
      <c r="ACH35" s="27"/>
      <c r="ACI35" s="27"/>
      <c r="ACJ35" s="27"/>
      <c r="ACK35" s="27"/>
      <c r="ACL35" s="27"/>
      <c r="ACM35" s="27"/>
      <c r="ACN35" s="28"/>
      <c r="ACO35" s="17"/>
      <c r="ACP35" s="27"/>
      <c r="ACQ35" s="27"/>
      <c r="ACR35" s="27"/>
      <c r="ACS35" s="27"/>
      <c r="ACT35" s="27"/>
      <c r="ACU35" s="27"/>
      <c r="ACV35" s="28"/>
      <c r="ACW35" s="17"/>
      <c r="ACX35" s="27"/>
      <c r="ACY35" s="27"/>
      <c r="ACZ35" s="27"/>
      <c r="ADA35" s="27"/>
      <c r="ADB35" s="27"/>
      <c r="ADC35" s="27"/>
      <c r="ADD35" s="28"/>
      <c r="ADE35" s="17"/>
      <c r="ADF35" s="27"/>
      <c r="ADG35" s="27"/>
      <c r="ADH35" s="27"/>
      <c r="ADI35" s="27"/>
      <c r="ADJ35" s="27"/>
      <c r="ADK35" s="27"/>
      <c r="ADL35" s="28"/>
      <c r="ADM35" s="17"/>
      <c r="ADN35" s="27"/>
      <c r="ADO35" s="27"/>
      <c r="ADP35" s="27"/>
      <c r="ADQ35" s="27"/>
      <c r="ADR35" s="27"/>
      <c r="ADS35" s="27"/>
      <c r="ADT35" s="28"/>
      <c r="ADU35" s="17"/>
      <c r="ADV35" s="27"/>
      <c r="ADW35" s="27"/>
      <c r="ADX35" s="27"/>
      <c r="ADY35" s="27"/>
      <c r="ADZ35" s="27"/>
      <c r="AEA35" s="27"/>
      <c r="AEB35" s="28"/>
      <c r="AEC35" s="17"/>
      <c r="AED35" s="27"/>
      <c r="AEE35" s="27"/>
      <c r="AEF35" s="27"/>
      <c r="AEG35" s="27"/>
      <c r="AEH35" s="27"/>
      <c r="AEI35" s="27"/>
      <c r="AEJ35" s="28"/>
      <c r="AEK35" s="17"/>
      <c r="AEL35" s="27"/>
      <c r="AEM35" s="27"/>
      <c r="AEN35" s="27"/>
      <c r="AEO35" s="27"/>
      <c r="AEP35" s="27"/>
      <c r="AEQ35" s="27"/>
      <c r="AER35" s="28"/>
      <c r="AES35" s="17"/>
      <c r="AET35" s="27"/>
      <c r="AEU35" s="27"/>
      <c r="AEV35" s="27"/>
      <c r="AEW35" s="27"/>
      <c r="AEX35" s="27"/>
      <c r="AEY35" s="27"/>
      <c r="AEZ35" s="28"/>
      <c r="AFA35" s="17"/>
      <c r="AFB35" s="27"/>
      <c r="AFC35" s="27"/>
      <c r="AFD35" s="27"/>
      <c r="AFE35" s="27"/>
      <c r="AFF35" s="27"/>
      <c r="AFG35" s="27"/>
      <c r="AFH35" s="28"/>
      <c r="AFI35" s="17"/>
      <c r="AFJ35" s="27"/>
      <c r="AFK35" s="27"/>
      <c r="AFL35" s="27"/>
      <c r="AFM35" s="27"/>
      <c r="AFN35" s="27"/>
      <c r="AFO35" s="27"/>
      <c r="AFP35" s="28"/>
      <c r="AFQ35" s="17"/>
      <c r="AFR35" s="27"/>
      <c r="AFS35" s="27"/>
      <c r="AFT35" s="27"/>
      <c r="AFU35" s="27"/>
      <c r="AFV35" s="27"/>
      <c r="AFW35" s="27"/>
      <c r="AFX35" s="28"/>
      <c r="AFY35" s="17"/>
      <c r="AFZ35" s="27"/>
      <c r="AGA35" s="27"/>
      <c r="AGB35" s="27"/>
      <c r="AGC35" s="27"/>
      <c r="AGD35" s="27"/>
      <c r="AGE35" s="27"/>
      <c r="AGF35" s="28"/>
      <c r="AGG35" s="17"/>
      <c r="AGH35" s="27"/>
      <c r="AGI35" s="27"/>
      <c r="AGJ35" s="27"/>
      <c r="AGK35" s="27"/>
      <c r="AGL35" s="27"/>
      <c r="AGM35" s="27"/>
      <c r="AGN35" s="28"/>
      <c r="AGO35" s="17"/>
      <c r="AGP35" s="27"/>
      <c r="AGQ35" s="27"/>
      <c r="AGR35" s="27"/>
      <c r="AGS35" s="27"/>
      <c r="AGT35" s="27"/>
      <c r="AGU35" s="27"/>
      <c r="AGV35" s="28"/>
      <c r="AGW35" s="17"/>
      <c r="AGX35" s="27"/>
      <c r="AGY35" s="27"/>
      <c r="AGZ35" s="27"/>
      <c r="AHA35" s="27"/>
      <c r="AHB35" s="27"/>
      <c r="AHC35" s="27"/>
      <c r="AHD35" s="28"/>
      <c r="AHE35" s="17"/>
      <c r="AHF35" s="27"/>
      <c r="AHG35" s="27"/>
      <c r="AHH35" s="27"/>
      <c r="AHI35" s="27"/>
      <c r="AHJ35" s="27"/>
      <c r="AHK35" s="27"/>
      <c r="AHL35" s="28"/>
      <c r="AHM35" s="17"/>
      <c r="AHN35" s="27"/>
      <c r="AHO35" s="27"/>
      <c r="AHP35" s="27"/>
      <c r="AHQ35" s="27"/>
      <c r="AHR35" s="27"/>
      <c r="AHS35" s="27"/>
      <c r="AHT35" s="28"/>
      <c r="AHU35" s="17"/>
      <c r="AHV35" s="27"/>
      <c r="AHW35" s="27"/>
      <c r="AHX35" s="27"/>
      <c r="AHY35" s="27"/>
      <c r="AHZ35" s="27"/>
      <c r="AIA35" s="27"/>
      <c r="AIB35" s="28"/>
      <c r="AIC35" s="17"/>
      <c r="AID35" s="27"/>
      <c r="AIE35" s="27"/>
      <c r="AIF35" s="27"/>
      <c r="AIG35" s="27"/>
      <c r="AIH35" s="27"/>
      <c r="AII35" s="27"/>
      <c r="AIJ35" s="28"/>
      <c r="AIK35" s="17"/>
      <c r="AIL35" s="27"/>
      <c r="AIM35" s="27"/>
      <c r="AIN35" s="27"/>
      <c r="AIO35" s="27"/>
      <c r="AIP35" s="27"/>
      <c r="AIQ35" s="27"/>
      <c r="AIR35" s="28"/>
      <c r="AIS35" s="17"/>
      <c r="AIT35" s="27"/>
      <c r="AIU35" s="27"/>
      <c r="AIV35" s="27"/>
      <c r="AIW35" s="27"/>
      <c r="AIX35" s="27"/>
      <c r="AIY35" s="27"/>
      <c r="AIZ35" s="28"/>
      <c r="AJA35" s="17"/>
      <c r="AJB35" s="27"/>
      <c r="AJC35" s="27"/>
      <c r="AJD35" s="27"/>
      <c r="AJE35" s="27"/>
      <c r="AJF35" s="27"/>
      <c r="AJG35" s="27"/>
      <c r="AJH35" s="28"/>
      <c r="AJI35" s="17"/>
      <c r="AJJ35" s="27"/>
      <c r="AJK35" s="27"/>
      <c r="AJL35" s="27"/>
      <c r="AJM35" s="27"/>
      <c r="AJN35" s="27"/>
      <c r="AJO35" s="27"/>
      <c r="AJP35" s="28"/>
      <c r="AJQ35" s="17"/>
      <c r="AJR35" s="27"/>
      <c r="AJS35" s="27"/>
      <c r="AJT35" s="27"/>
      <c r="AJU35" s="27"/>
      <c r="AJV35" s="27"/>
      <c r="AJW35" s="27"/>
      <c r="AJX35" s="28"/>
      <c r="AJY35" s="17"/>
      <c r="AJZ35" s="27"/>
      <c r="AKA35" s="27"/>
      <c r="AKB35" s="27"/>
      <c r="AKC35" s="27"/>
      <c r="AKD35" s="27"/>
      <c r="AKE35" s="27"/>
      <c r="AKF35" s="28"/>
      <c r="AKG35" s="17"/>
      <c r="AKH35" s="27"/>
      <c r="AKI35" s="27"/>
      <c r="AKJ35" s="27"/>
      <c r="AKK35" s="27"/>
      <c r="AKL35" s="27"/>
      <c r="AKM35" s="27"/>
      <c r="AKN35" s="28"/>
      <c r="AKO35" s="17"/>
      <c r="AKP35" s="27"/>
      <c r="AKQ35" s="27"/>
      <c r="AKR35" s="27"/>
      <c r="AKS35" s="27"/>
      <c r="AKT35" s="27"/>
      <c r="AKU35" s="27"/>
      <c r="AKV35" s="28"/>
      <c r="AKW35" s="17"/>
      <c r="AKX35" s="27"/>
      <c r="AKY35" s="27"/>
      <c r="AKZ35" s="27"/>
      <c r="ALA35" s="27"/>
      <c r="ALB35" s="27"/>
      <c r="ALC35" s="27"/>
      <c r="ALD35" s="28"/>
      <c r="ALE35" s="17"/>
      <c r="ALF35" s="27"/>
      <c r="ALG35" s="27"/>
      <c r="ALH35" s="27"/>
      <c r="ALI35" s="27"/>
      <c r="ALJ35" s="27"/>
      <c r="ALK35" s="27"/>
      <c r="ALL35" s="28"/>
      <c r="ALM35" s="17"/>
      <c r="ALN35" s="27"/>
      <c r="ALO35" s="27"/>
      <c r="ALP35" s="27"/>
      <c r="ALQ35" s="27"/>
      <c r="ALR35" s="27"/>
      <c r="ALS35" s="27"/>
      <c r="ALT35" s="28"/>
      <c r="ALU35" s="17"/>
      <c r="ALV35" s="27"/>
      <c r="ALW35" s="27"/>
      <c r="ALX35" s="27"/>
      <c r="ALY35" s="27"/>
      <c r="ALZ35" s="27"/>
      <c r="AMA35" s="27"/>
      <c r="AMB35" s="28"/>
      <c r="AMC35" s="17"/>
      <c r="AMD35" s="27"/>
      <c r="AME35" s="27"/>
      <c r="AMF35" s="27"/>
      <c r="AMG35" s="27"/>
      <c r="AMH35" s="27"/>
      <c r="AMI35" s="27"/>
      <c r="AMJ35" s="28"/>
      <c r="AMK35" s="17"/>
      <c r="AML35" s="27"/>
      <c r="AMM35" s="27"/>
      <c r="AMN35" s="27"/>
      <c r="AMO35" s="27"/>
      <c r="AMP35" s="27"/>
      <c r="AMQ35" s="27"/>
      <c r="AMR35" s="28"/>
      <c r="AMS35" s="17"/>
      <c r="AMT35" s="27"/>
      <c r="AMU35" s="27"/>
      <c r="AMV35" s="27"/>
      <c r="AMW35" s="27"/>
      <c r="AMX35" s="27"/>
      <c r="AMY35" s="27"/>
      <c r="AMZ35" s="28"/>
      <c r="ANA35" s="17"/>
      <c r="ANB35" s="27"/>
      <c r="ANC35" s="27"/>
      <c r="AND35" s="27"/>
      <c r="ANE35" s="27"/>
      <c r="ANF35" s="27"/>
      <c r="ANG35" s="27"/>
      <c r="ANH35" s="28"/>
      <c r="ANI35" s="17"/>
      <c r="ANJ35" s="27"/>
      <c r="ANK35" s="27"/>
      <c r="ANL35" s="27"/>
      <c r="ANM35" s="27"/>
      <c r="ANN35" s="27"/>
      <c r="ANO35" s="27"/>
      <c r="ANP35" s="28"/>
      <c r="ANQ35" s="17"/>
      <c r="ANR35" s="27"/>
      <c r="ANS35" s="27"/>
      <c r="ANT35" s="27"/>
      <c r="ANU35" s="27"/>
      <c r="ANV35" s="27"/>
      <c r="ANW35" s="27"/>
      <c r="ANX35" s="28"/>
      <c r="ANY35" s="17"/>
      <c r="ANZ35" s="27"/>
      <c r="AOA35" s="27"/>
      <c r="AOB35" s="27"/>
      <c r="AOC35" s="27"/>
      <c r="AOD35" s="27"/>
      <c r="AOE35" s="27"/>
      <c r="AOF35" s="28"/>
      <c r="AOG35" s="17"/>
      <c r="AOH35" s="27"/>
      <c r="AOI35" s="27"/>
      <c r="AOJ35" s="27"/>
      <c r="AOK35" s="27"/>
      <c r="AOL35" s="27"/>
      <c r="AOM35" s="27"/>
      <c r="AON35" s="28"/>
      <c r="AOO35" s="17"/>
      <c r="AOP35" s="27"/>
      <c r="AOQ35" s="27"/>
      <c r="AOR35" s="27"/>
      <c r="AOS35" s="27"/>
      <c r="AOT35" s="27"/>
      <c r="AOU35" s="27"/>
      <c r="AOV35" s="28"/>
      <c r="AOW35" s="17"/>
      <c r="AOX35" s="27"/>
      <c r="AOY35" s="27"/>
      <c r="AOZ35" s="27"/>
      <c r="APA35" s="27"/>
      <c r="APB35" s="27"/>
      <c r="APC35" s="27"/>
      <c r="APD35" s="28"/>
      <c r="APE35" s="17"/>
      <c r="APF35" s="27"/>
      <c r="APG35" s="27"/>
      <c r="APH35" s="27"/>
      <c r="API35" s="27"/>
      <c r="APJ35" s="27"/>
      <c r="APK35" s="27"/>
      <c r="APL35" s="28"/>
      <c r="APM35" s="17"/>
      <c r="APN35" s="27"/>
      <c r="APO35" s="27"/>
      <c r="APP35" s="27"/>
      <c r="APQ35" s="27"/>
      <c r="APR35" s="27"/>
      <c r="APS35" s="27"/>
      <c r="APT35" s="28"/>
      <c r="APU35" s="17"/>
      <c r="APV35" s="27"/>
      <c r="APW35" s="27"/>
      <c r="APX35" s="27"/>
      <c r="APY35" s="27"/>
      <c r="APZ35" s="27"/>
      <c r="AQA35" s="27"/>
      <c r="AQB35" s="28"/>
      <c r="AQC35" s="17"/>
      <c r="AQD35" s="27"/>
      <c r="AQE35" s="27"/>
      <c r="AQF35" s="27"/>
      <c r="AQG35" s="27"/>
      <c r="AQH35" s="27"/>
      <c r="AQI35" s="27"/>
      <c r="AQJ35" s="28"/>
      <c r="AQK35" s="17"/>
      <c r="AQL35" s="27"/>
      <c r="AQM35" s="27"/>
      <c r="AQN35" s="27"/>
      <c r="AQO35" s="27"/>
      <c r="AQP35" s="27"/>
      <c r="AQQ35" s="27"/>
      <c r="AQR35" s="28"/>
      <c r="AQS35" s="17"/>
      <c r="AQT35" s="27"/>
      <c r="AQU35" s="27"/>
      <c r="AQV35" s="27"/>
      <c r="AQW35" s="27"/>
      <c r="AQX35" s="27"/>
      <c r="AQY35" s="27"/>
      <c r="AQZ35" s="28"/>
      <c r="ARA35" s="17"/>
      <c r="ARB35" s="27"/>
      <c r="ARC35" s="27"/>
      <c r="ARD35" s="27"/>
      <c r="ARE35" s="27"/>
      <c r="ARF35" s="27"/>
      <c r="ARG35" s="27"/>
      <c r="ARH35" s="28"/>
      <c r="ARI35" s="17"/>
      <c r="ARJ35" s="27"/>
      <c r="ARK35" s="27"/>
      <c r="ARL35" s="27"/>
      <c r="ARM35" s="27"/>
      <c r="ARN35" s="27"/>
      <c r="ARO35" s="27"/>
      <c r="ARP35" s="28"/>
      <c r="ARQ35" s="17"/>
      <c r="ARR35" s="27"/>
      <c r="ARS35" s="27"/>
      <c r="ART35" s="27"/>
      <c r="ARU35" s="27"/>
      <c r="ARV35" s="27"/>
      <c r="ARW35" s="27"/>
      <c r="ARX35" s="28"/>
      <c r="ARY35" s="17"/>
      <c r="ARZ35" s="27"/>
      <c r="ASA35" s="27"/>
      <c r="ASB35" s="27"/>
      <c r="ASC35" s="27"/>
      <c r="ASD35" s="27"/>
      <c r="ASE35" s="27"/>
      <c r="ASF35" s="28"/>
      <c r="ASG35" s="17"/>
      <c r="ASH35" s="27"/>
      <c r="ASI35" s="27"/>
      <c r="ASJ35" s="27"/>
      <c r="ASK35" s="27"/>
      <c r="ASL35" s="27"/>
      <c r="ASM35" s="27"/>
      <c r="ASN35" s="28"/>
      <c r="ASO35" s="17"/>
      <c r="ASP35" s="27"/>
      <c r="ASQ35" s="27"/>
      <c r="ASR35" s="27"/>
      <c r="ASS35" s="27"/>
      <c r="AST35" s="27"/>
      <c r="ASU35" s="27"/>
      <c r="ASV35" s="28"/>
      <c r="ASW35" s="17"/>
      <c r="ASX35" s="27"/>
      <c r="ASY35" s="27"/>
      <c r="ASZ35" s="27"/>
      <c r="ATA35" s="27"/>
      <c r="ATB35" s="27"/>
      <c r="ATC35" s="27"/>
      <c r="ATD35" s="28"/>
      <c r="ATE35" s="17"/>
      <c r="ATF35" s="27"/>
      <c r="ATG35" s="27"/>
      <c r="ATH35" s="27"/>
      <c r="ATI35" s="27"/>
      <c r="ATJ35" s="27"/>
      <c r="ATK35" s="27"/>
      <c r="ATL35" s="28"/>
      <c r="ATM35" s="17"/>
      <c r="ATN35" s="27"/>
      <c r="ATO35" s="27"/>
      <c r="ATP35" s="27"/>
      <c r="ATQ35" s="27"/>
      <c r="ATR35" s="27"/>
      <c r="ATS35" s="27"/>
      <c r="ATT35" s="28"/>
      <c r="ATU35" s="17"/>
      <c r="ATV35" s="27"/>
      <c r="ATW35" s="27"/>
      <c r="ATX35" s="27"/>
      <c r="ATY35" s="27"/>
      <c r="ATZ35" s="27"/>
      <c r="AUA35" s="27"/>
      <c r="AUB35" s="28"/>
      <c r="AUC35" s="17"/>
      <c r="AUD35" s="27"/>
      <c r="AUE35" s="27"/>
      <c r="AUF35" s="27"/>
      <c r="AUG35" s="27"/>
      <c r="AUH35" s="27"/>
      <c r="AUI35" s="27"/>
      <c r="AUJ35" s="28"/>
      <c r="AUK35" s="17"/>
      <c r="AUL35" s="27"/>
      <c r="AUM35" s="27"/>
      <c r="AUN35" s="27"/>
      <c r="AUO35" s="27"/>
      <c r="AUP35" s="27"/>
      <c r="AUQ35" s="27"/>
      <c r="AUR35" s="28"/>
      <c r="AUS35" s="17"/>
      <c r="AUT35" s="27"/>
      <c r="AUU35" s="27"/>
      <c r="AUV35" s="27"/>
      <c r="AUW35" s="27"/>
      <c r="AUX35" s="27"/>
      <c r="AUY35" s="27"/>
      <c r="AUZ35" s="28"/>
      <c r="AVA35" s="17"/>
      <c r="AVB35" s="27"/>
      <c r="AVC35" s="27"/>
      <c r="AVD35" s="27"/>
      <c r="AVE35" s="27"/>
      <c r="AVF35" s="27"/>
      <c r="AVG35" s="27"/>
      <c r="AVH35" s="28"/>
      <c r="AVI35" s="17"/>
      <c r="AVJ35" s="27"/>
      <c r="AVK35" s="27"/>
      <c r="AVL35" s="27"/>
      <c r="AVM35" s="27"/>
      <c r="AVN35" s="27"/>
      <c r="AVO35" s="27"/>
      <c r="AVP35" s="28"/>
      <c r="AVQ35" s="17"/>
      <c r="AVR35" s="27"/>
      <c r="AVS35" s="27"/>
      <c r="AVT35" s="27"/>
      <c r="AVU35" s="27"/>
      <c r="AVV35" s="27"/>
      <c r="AVW35" s="27"/>
      <c r="AVX35" s="28"/>
      <c r="AVY35" s="17"/>
      <c r="AVZ35" s="27"/>
      <c r="AWA35" s="27"/>
      <c r="AWB35" s="27"/>
      <c r="AWC35" s="27"/>
      <c r="AWD35" s="27"/>
      <c r="AWE35" s="27"/>
      <c r="AWF35" s="28"/>
      <c r="AWG35" s="17"/>
      <c r="AWH35" s="27"/>
      <c r="AWI35" s="27"/>
      <c r="AWJ35" s="27"/>
      <c r="AWK35" s="27"/>
      <c r="AWL35" s="27"/>
      <c r="AWM35" s="27"/>
      <c r="AWN35" s="28"/>
      <c r="AWO35" s="17"/>
      <c r="AWP35" s="27"/>
      <c r="AWQ35" s="27"/>
      <c r="AWR35" s="27"/>
      <c r="AWS35" s="27"/>
      <c r="AWT35" s="27"/>
      <c r="AWU35" s="27"/>
      <c r="AWV35" s="28"/>
      <c r="AWW35" s="17"/>
      <c r="AWX35" s="27"/>
      <c r="AWY35" s="27"/>
      <c r="AWZ35" s="27"/>
      <c r="AXA35" s="27"/>
      <c r="AXB35" s="27"/>
      <c r="AXC35" s="27"/>
      <c r="AXD35" s="28"/>
      <c r="AXE35" s="17"/>
      <c r="AXF35" s="27"/>
      <c r="AXG35" s="27"/>
      <c r="AXH35" s="27"/>
      <c r="AXI35" s="27"/>
      <c r="AXJ35" s="27"/>
      <c r="AXK35" s="27"/>
      <c r="AXL35" s="28"/>
      <c r="AXM35" s="17"/>
      <c r="AXN35" s="27"/>
      <c r="AXO35" s="27"/>
      <c r="AXP35" s="27"/>
      <c r="AXQ35" s="27"/>
      <c r="AXR35" s="27"/>
      <c r="AXS35" s="27"/>
      <c r="AXT35" s="28"/>
      <c r="AXU35" s="17"/>
      <c r="AXV35" s="27"/>
      <c r="AXW35" s="27"/>
      <c r="AXX35" s="27"/>
      <c r="AXY35" s="27"/>
      <c r="AXZ35" s="27"/>
      <c r="AYA35" s="27"/>
      <c r="AYB35" s="28"/>
      <c r="AYC35" s="17"/>
      <c r="AYD35" s="27"/>
      <c r="AYE35" s="27"/>
      <c r="AYF35" s="27"/>
      <c r="AYG35" s="27"/>
      <c r="AYH35" s="27"/>
      <c r="AYI35" s="27"/>
      <c r="AYJ35" s="28"/>
      <c r="AYK35" s="17"/>
      <c r="AYL35" s="27"/>
      <c r="AYM35" s="27"/>
      <c r="AYN35" s="27"/>
      <c r="AYO35" s="27"/>
      <c r="AYP35" s="27"/>
      <c r="AYQ35" s="27"/>
      <c r="AYR35" s="28"/>
      <c r="AYS35" s="17"/>
      <c r="AYT35" s="27"/>
      <c r="AYU35" s="27"/>
      <c r="AYV35" s="27"/>
      <c r="AYW35" s="27"/>
      <c r="AYX35" s="27"/>
      <c r="AYY35" s="27"/>
      <c r="AYZ35" s="28"/>
      <c r="AZA35" s="17"/>
      <c r="AZB35" s="27"/>
      <c r="AZC35" s="27"/>
      <c r="AZD35" s="27"/>
      <c r="AZE35" s="27"/>
      <c r="AZF35" s="27"/>
      <c r="AZG35" s="27"/>
      <c r="AZH35" s="28"/>
      <c r="AZI35" s="17"/>
      <c r="AZJ35" s="27"/>
      <c r="AZK35" s="27"/>
      <c r="AZL35" s="27"/>
      <c r="AZM35" s="27"/>
      <c r="AZN35" s="27"/>
      <c r="AZO35" s="27"/>
      <c r="AZP35" s="28"/>
      <c r="AZQ35" s="17"/>
      <c r="AZR35" s="27"/>
      <c r="AZS35" s="27"/>
      <c r="AZT35" s="27"/>
      <c r="AZU35" s="27"/>
      <c r="AZV35" s="27"/>
      <c r="AZW35" s="27"/>
      <c r="AZX35" s="28"/>
      <c r="AZY35" s="17"/>
      <c r="AZZ35" s="27"/>
      <c r="BAA35" s="27"/>
      <c r="BAB35" s="27"/>
      <c r="BAC35" s="27"/>
      <c r="BAD35" s="27"/>
      <c r="BAE35" s="27"/>
      <c r="BAF35" s="28"/>
      <c r="BAG35" s="17"/>
      <c r="BAH35" s="27"/>
      <c r="BAI35" s="27"/>
      <c r="BAJ35" s="27"/>
      <c r="BAK35" s="27"/>
      <c r="BAL35" s="27"/>
      <c r="BAM35" s="27"/>
      <c r="BAN35" s="28"/>
      <c r="BAO35" s="17"/>
      <c r="BAP35" s="27"/>
      <c r="BAQ35" s="27"/>
      <c r="BAR35" s="27"/>
      <c r="BAS35" s="27"/>
      <c r="BAT35" s="27"/>
      <c r="BAU35" s="27"/>
      <c r="BAV35" s="28"/>
      <c r="BAW35" s="17"/>
      <c r="BAX35" s="27"/>
      <c r="BAY35" s="27"/>
      <c r="BAZ35" s="27"/>
      <c r="BBA35" s="27"/>
      <c r="BBB35" s="27"/>
      <c r="BBC35" s="27"/>
      <c r="BBD35" s="28"/>
      <c r="BBE35" s="17"/>
      <c r="BBF35" s="27"/>
      <c r="BBG35" s="27"/>
      <c r="BBH35" s="27"/>
      <c r="BBI35" s="27"/>
      <c r="BBJ35" s="27"/>
      <c r="BBK35" s="27"/>
      <c r="BBL35" s="28"/>
      <c r="BBM35" s="17"/>
      <c r="BBN35" s="27"/>
      <c r="BBO35" s="27"/>
      <c r="BBP35" s="27"/>
      <c r="BBQ35" s="27"/>
      <c r="BBR35" s="27"/>
      <c r="BBS35" s="27"/>
      <c r="BBT35" s="28"/>
      <c r="BBU35" s="17"/>
      <c r="BBV35" s="27"/>
      <c r="BBW35" s="27"/>
      <c r="BBX35" s="27"/>
      <c r="BBY35" s="27"/>
      <c r="BBZ35" s="27"/>
      <c r="BCA35" s="27"/>
      <c r="BCB35" s="28"/>
      <c r="BCC35" s="17"/>
      <c r="BCD35" s="27"/>
      <c r="BCE35" s="27"/>
      <c r="BCF35" s="27"/>
      <c r="BCG35" s="27"/>
      <c r="BCH35" s="27"/>
      <c r="BCI35" s="27"/>
      <c r="BCJ35" s="28"/>
      <c r="BCK35" s="17"/>
      <c r="BCL35" s="27"/>
      <c r="BCM35" s="27"/>
      <c r="BCN35" s="27"/>
      <c r="BCO35" s="27"/>
      <c r="BCP35" s="27"/>
      <c r="BCQ35" s="27"/>
      <c r="BCR35" s="28"/>
      <c r="BCS35" s="17"/>
      <c r="BCT35" s="27"/>
      <c r="BCU35" s="27"/>
      <c r="BCV35" s="27"/>
      <c r="BCW35" s="27"/>
      <c r="BCX35" s="27"/>
      <c r="BCY35" s="27"/>
      <c r="BCZ35" s="28"/>
      <c r="BDA35" s="17"/>
      <c r="BDB35" s="27"/>
      <c r="BDC35" s="27"/>
      <c r="BDD35" s="27"/>
      <c r="BDE35" s="27"/>
      <c r="BDF35" s="27"/>
      <c r="BDG35" s="27"/>
      <c r="BDH35" s="28"/>
      <c r="BDI35" s="17"/>
      <c r="BDJ35" s="27"/>
      <c r="BDK35" s="27"/>
      <c r="BDL35" s="27"/>
      <c r="BDM35" s="27"/>
      <c r="BDN35" s="27"/>
      <c r="BDO35" s="27"/>
      <c r="BDP35" s="28"/>
      <c r="BDQ35" s="17"/>
      <c r="BDR35" s="27"/>
      <c r="BDS35" s="27"/>
      <c r="BDT35" s="27"/>
      <c r="BDU35" s="27"/>
      <c r="BDV35" s="27"/>
      <c r="BDW35" s="27"/>
      <c r="BDX35" s="28"/>
      <c r="BDY35" s="17"/>
      <c r="BDZ35" s="27"/>
      <c r="BEA35" s="27"/>
      <c r="BEB35" s="27"/>
      <c r="BEC35" s="27"/>
      <c r="BED35" s="27"/>
      <c r="BEE35" s="27"/>
      <c r="BEF35" s="28"/>
      <c r="BEG35" s="17"/>
      <c r="BEH35" s="27"/>
      <c r="BEI35" s="27"/>
      <c r="BEJ35" s="27"/>
      <c r="BEK35" s="27"/>
      <c r="BEL35" s="27"/>
      <c r="BEM35" s="27"/>
      <c r="BEN35" s="28"/>
      <c r="BEO35" s="17"/>
      <c r="BEP35" s="27"/>
      <c r="BEQ35" s="27"/>
      <c r="BER35" s="27"/>
      <c r="BES35" s="27"/>
      <c r="BET35" s="27"/>
      <c r="BEU35" s="27"/>
      <c r="BEV35" s="28"/>
      <c r="BEW35" s="17"/>
      <c r="BEX35" s="27"/>
      <c r="BEY35" s="27"/>
      <c r="BEZ35" s="27"/>
      <c r="BFA35" s="27"/>
      <c r="BFB35" s="27"/>
      <c r="BFC35" s="27"/>
      <c r="BFD35" s="28"/>
      <c r="BFE35" s="17"/>
      <c r="BFF35" s="27"/>
      <c r="BFG35" s="27"/>
      <c r="BFH35" s="27"/>
      <c r="BFI35" s="27"/>
      <c r="BFJ35" s="27"/>
      <c r="BFK35" s="27"/>
      <c r="BFL35" s="28"/>
      <c r="BFM35" s="17"/>
      <c r="BFN35" s="27"/>
      <c r="BFO35" s="27"/>
      <c r="BFP35" s="27"/>
      <c r="BFQ35" s="27"/>
      <c r="BFR35" s="27"/>
      <c r="BFS35" s="27"/>
      <c r="BFT35" s="28"/>
      <c r="BFU35" s="17"/>
      <c r="BFV35" s="27"/>
      <c r="BFW35" s="27"/>
      <c r="BFX35" s="27"/>
      <c r="BFY35" s="27"/>
      <c r="BFZ35" s="27"/>
      <c r="BGA35" s="27"/>
      <c r="BGB35" s="28"/>
      <c r="BGC35" s="17"/>
      <c r="BGD35" s="27"/>
      <c r="BGE35" s="27"/>
      <c r="BGF35" s="27"/>
      <c r="BGG35" s="27"/>
      <c r="BGH35" s="27"/>
      <c r="BGI35" s="27"/>
      <c r="BGJ35" s="28"/>
      <c r="BGK35" s="17"/>
      <c r="BGL35" s="27"/>
      <c r="BGM35" s="27"/>
      <c r="BGN35" s="27"/>
      <c r="BGO35" s="27"/>
      <c r="BGP35" s="27"/>
      <c r="BGQ35" s="27"/>
      <c r="BGR35" s="28"/>
      <c r="BGS35" s="17"/>
      <c r="BGT35" s="27"/>
      <c r="BGU35" s="27"/>
      <c r="BGV35" s="27"/>
      <c r="BGW35" s="27"/>
      <c r="BGX35" s="27"/>
      <c r="BGY35" s="27"/>
      <c r="BGZ35" s="28"/>
      <c r="BHA35" s="17"/>
      <c r="BHB35" s="27"/>
      <c r="BHC35" s="27"/>
      <c r="BHD35" s="27"/>
      <c r="BHE35" s="27"/>
      <c r="BHF35" s="27"/>
      <c r="BHG35" s="27"/>
      <c r="BHH35" s="28"/>
      <c r="BHI35" s="17"/>
      <c r="BHJ35" s="27"/>
      <c r="BHK35" s="27"/>
      <c r="BHL35" s="27"/>
      <c r="BHM35" s="27"/>
      <c r="BHN35" s="27"/>
      <c r="BHO35" s="27"/>
      <c r="BHP35" s="28"/>
      <c r="BHQ35" s="17"/>
      <c r="BHR35" s="27"/>
      <c r="BHS35" s="27"/>
      <c r="BHT35" s="27"/>
      <c r="BHU35" s="27"/>
      <c r="BHV35" s="27"/>
      <c r="BHW35" s="27"/>
      <c r="BHX35" s="28"/>
      <c r="BHY35" s="17"/>
      <c r="BHZ35" s="27"/>
      <c r="BIA35" s="27"/>
      <c r="BIB35" s="27"/>
      <c r="BIC35" s="27"/>
      <c r="BID35" s="27"/>
      <c r="BIE35" s="27"/>
      <c r="BIF35" s="28"/>
      <c r="BIG35" s="17"/>
      <c r="BIH35" s="27"/>
      <c r="BII35" s="27"/>
      <c r="BIJ35" s="27"/>
      <c r="BIK35" s="27"/>
      <c r="BIL35" s="27"/>
      <c r="BIM35" s="27"/>
      <c r="BIN35" s="28"/>
      <c r="BIO35" s="17"/>
      <c r="BIP35" s="27"/>
      <c r="BIQ35" s="27"/>
      <c r="BIR35" s="27"/>
      <c r="BIS35" s="27"/>
      <c r="BIT35" s="27"/>
      <c r="BIU35" s="27"/>
      <c r="BIV35" s="28"/>
      <c r="BIW35" s="17"/>
      <c r="BIX35" s="27"/>
      <c r="BIY35" s="27"/>
      <c r="BIZ35" s="27"/>
      <c r="BJA35" s="27"/>
      <c r="BJB35" s="27"/>
      <c r="BJC35" s="27"/>
      <c r="BJD35" s="28"/>
      <c r="BJE35" s="17"/>
      <c r="BJF35" s="27"/>
      <c r="BJG35" s="27"/>
      <c r="BJH35" s="27"/>
      <c r="BJI35" s="27"/>
      <c r="BJJ35" s="27"/>
      <c r="BJK35" s="27"/>
      <c r="BJL35" s="28"/>
      <c r="BJM35" s="17"/>
      <c r="BJN35" s="27"/>
      <c r="BJO35" s="27"/>
      <c r="BJP35" s="27"/>
      <c r="BJQ35" s="27"/>
      <c r="BJR35" s="27"/>
      <c r="BJS35" s="27"/>
      <c r="BJT35" s="28"/>
      <c r="BJU35" s="17"/>
      <c r="BJV35" s="27"/>
      <c r="BJW35" s="27"/>
      <c r="BJX35" s="27"/>
      <c r="BJY35" s="27"/>
      <c r="BJZ35" s="27"/>
      <c r="BKA35" s="27"/>
      <c r="BKB35" s="28"/>
      <c r="BKC35" s="17"/>
      <c r="BKD35" s="27"/>
      <c r="BKE35" s="27"/>
      <c r="BKF35" s="27"/>
      <c r="BKG35" s="27"/>
      <c r="BKH35" s="27"/>
      <c r="BKI35" s="27"/>
      <c r="BKJ35" s="28"/>
      <c r="BKK35" s="17"/>
      <c r="BKL35" s="27"/>
      <c r="BKM35" s="27"/>
      <c r="BKN35" s="27"/>
      <c r="BKO35" s="27"/>
      <c r="BKP35" s="27"/>
      <c r="BKQ35" s="27"/>
      <c r="BKR35" s="28"/>
      <c r="BKS35" s="17"/>
      <c r="BKT35" s="27"/>
      <c r="BKU35" s="27"/>
      <c r="BKV35" s="27"/>
      <c r="BKW35" s="27"/>
      <c r="BKX35" s="27"/>
      <c r="BKY35" s="27"/>
      <c r="BKZ35" s="28"/>
      <c r="BLA35" s="17"/>
      <c r="BLB35" s="27"/>
      <c r="BLC35" s="27"/>
      <c r="BLD35" s="27"/>
      <c r="BLE35" s="27"/>
      <c r="BLF35" s="27"/>
      <c r="BLG35" s="27"/>
      <c r="BLH35" s="28"/>
      <c r="BLI35" s="17"/>
      <c r="BLJ35" s="27"/>
      <c r="BLK35" s="27"/>
      <c r="BLL35" s="27"/>
      <c r="BLM35" s="27"/>
      <c r="BLN35" s="27"/>
      <c r="BLO35" s="27"/>
      <c r="BLP35" s="28"/>
      <c r="BLQ35" s="17"/>
      <c r="BLR35" s="27"/>
      <c r="BLS35" s="27"/>
      <c r="BLT35" s="27"/>
      <c r="BLU35" s="27"/>
      <c r="BLV35" s="27"/>
      <c r="BLW35" s="27"/>
      <c r="BLX35" s="28"/>
      <c r="BLY35" s="17"/>
      <c r="BLZ35" s="27"/>
      <c r="BMA35" s="27"/>
      <c r="BMB35" s="27"/>
      <c r="BMC35" s="27"/>
      <c r="BMD35" s="27"/>
      <c r="BME35" s="27"/>
      <c r="BMF35" s="28"/>
      <c r="BMG35" s="17"/>
      <c r="BMH35" s="27"/>
      <c r="BMI35" s="27"/>
      <c r="BMJ35" s="27"/>
      <c r="BMK35" s="27"/>
      <c r="BML35" s="27"/>
      <c r="BMM35" s="27"/>
      <c r="BMN35" s="28"/>
      <c r="BMO35" s="17"/>
      <c r="BMP35" s="27"/>
      <c r="BMQ35" s="27"/>
      <c r="BMR35" s="27"/>
      <c r="BMS35" s="27"/>
      <c r="BMT35" s="27"/>
      <c r="BMU35" s="27"/>
      <c r="BMV35" s="28"/>
      <c r="BMW35" s="17"/>
      <c r="BMX35" s="27"/>
      <c r="BMY35" s="27"/>
      <c r="BMZ35" s="27"/>
      <c r="BNA35" s="27"/>
      <c r="BNB35" s="27"/>
      <c r="BNC35" s="27"/>
      <c r="BND35" s="28"/>
      <c r="BNE35" s="17"/>
      <c r="BNF35" s="27"/>
      <c r="BNG35" s="27"/>
      <c r="BNH35" s="27"/>
      <c r="BNI35" s="27"/>
      <c r="BNJ35" s="27"/>
      <c r="BNK35" s="27"/>
      <c r="BNL35" s="28"/>
      <c r="BNM35" s="17"/>
      <c r="BNN35" s="27"/>
      <c r="BNO35" s="27"/>
      <c r="BNP35" s="27"/>
      <c r="BNQ35" s="27"/>
      <c r="BNR35" s="27"/>
      <c r="BNS35" s="27"/>
      <c r="BNT35" s="28"/>
      <c r="BNU35" s="17"/>
      <c r="BNV35" s="27"/>
      <c r="BNW35" s="27"/>
      <c r="BNX35" s="27"/>
      <c r="BNY35" s="27"/>
      <c r="BNZ35" s="27"/>
      <c r="BOA35" s="27"/>
      <c r="BOB35" s="28"/>
      <c r="BOC35" s="17"/>
      <c r="BOD35" s="27"/>
      <c r="BOE35" s="27"/>
      <c r="BOF35" s="27"/>
      <c r="BOG35" s="27"/>
      <c r="BOH35" s="27"/>
      <c r="BOI35" s="27"/>
      <c r="BOJ35" s="28"/>
      <c r="BOK35" s="17"/>
      <c r="BOL35" s="27"/>
      <c r="BOM35" s="27"/>
      <c r="BON35" s="27"/>
      <c r="BOO35" s="27"/>
      <c r="BOP35" s="27"/>
      <c r="BOQ35" s="27"/>
      <c r="BOR35" s="28"/>
      <c r="BOS35" s="17"/>
      <c r="BOT35" s="27"/>
      <c r="BOU35" s="27"/>
      <c r="BOV35" s="27"/>
      <c r="BOW35" s="27"/>
      <c r="BOX35" s="27"/>
      <c r="BOY35" s="27"/>
      <c r="BOZ35" s="28"/>
      <c r="BPA35" s="17"/>
      <c r="BPB35" s="27"/>
      <c r="BPC35" s="27"/>
      <c r="BPD35" s="27"/>
      <c r="BPE35" s="27"/>
      <c r="BPF35" s="27"/>
      <c r="BPG35" s="27"/>
      <c r="BPH35" s="28"/>
      <c r="BPI35" s="17"/>
      <c r="BPJ35" s="27"/>
      <c r="BPK35" s="27"/>
      <c r="BPL35" s="27"/>
      <c r="BPM35" s="27"/>
      <c r="BPN35" s="27"/>
      <c r="BPO35" s="27"/>
      <c r="BPP35" s="28"/>
      <c r="BPQ35" s="17"/>
      <c r="BPR35" s="27"/>
      <c r="BPS35" s="27"/>
      <c r="BPT35" s="27"/>
      <c r="BPU35" s="27"/>
      <c r="BPV35" s="27"/>
      <c r="BPW35" s="27"/>
      <c r="BPX35" s="28"/>
      <c r="BPY35" s="17"/>
      <c r="BPZ35" s="27"/>
      <c r="BQA35" s="27"/>
      <c r="BQB35" s="27"/>
      <c r="BQC35" s="27"/>
      <c r="BQD35" s="27"/>
      <c r="BQE35" s="27"/>
      <c r="BQF35" s="28"/>
      <c r="BQG35" s="17"/>
      <c r="BQH35" s="27"/>
      <c r="BQI35" s="27"/>
      <c r="BQJ35" s="27"/>
      <c r="BQK35" s="27"/>
      <c r="BQL35" s="27"/>
      <c r="BQM35" s="27"/>
      <c r="BQN35" s="28"/>
      <c r="BQO35" s="17"/>
      <c r="BQP35" s="27"/>
      <c r="BQQ35" s="27"/>
      <c r="BQR35" s="27"/>
      <c r="BQS35" s="27"/>
      <c r="BQT35" s="27"/>
      <c r="BQU35" s="27"/>
      <c r="BQV35" s="28"/>
      <c r="BQW35" s="17"/>
      <c r="BQX35" s="27"/>
      <c r="BQY35" s="27"/>
      <c r="BQZ35" s="27"/>
      <c r="BRA35" s="27"/>
      <c r="BRB35" s="27"/>
      <c r="BRC35" s="27"/>
      <c r="BRD35" s="28"/>
      <c r="BRE35" s="17"/>
      <c r="BRF35" s="27"/>
      <c r="BRG35" s="27"/>
      <c r="BRH35" s="27"/>
      <c r="BRI35" s="27"/>
      <c r="BRJ35" s="27"/>
      <c r="BRK35" s="27"/>
      <c r="BRL35" s="28"/>
      <c r="BRM35" s="17"/>
      <c r="BRN35" s="27"/>
      <c r="BRO35" s="27"/>
      <c r="BRP35" s="27"/>
      <c r="BRQ35" s="27"/>
      <c r="BRR35" s="27"/>
      <c r="BRS35" s="27"/>
      <c r="BRT35" s="28"/>
      <c r="BRU35" s="17"/>
      <c r="BRV35" s="27"/>
      <c r="BRW35" s="27"/>
      <c r="BRX35" s="27"/>
      <c r="BRY35" s="27"/>
      <c r="BRZ35" s="27"/>
      <c r="BSA35" s="27"/>
      <c r="BSB35" s="28"/>
      <c r="BSC35" s="17"/>
      <c r="BSD35" s="27"/>
      <c r="BSE35" s="27"/>
      <c r="BSF35" s="27"/>
      <c r="BSG35" s="27"/>
      <c r="BSH35" s="27"/>
      <c r="BSI35" s="27"/>
      <c r="BSJ35" s="28"/>
      <c r="BSK35" s="17"/>
      <c r="BSL35" s="27"/>
      <c r="BSM35" s="27"/>
      <c r="BSN35" s="27"/>
      <c r="BSO35" s="27"/>
      <c r="BSP35" s="27"/>
      <c r="BSQ35" s="27"/>
      <c r="BSR35" s="28"/>
      <c r="BSS35" s="17"/>
      <c r="BST35" s="27"/>
      <c r="BSU35" s="27"/>
      <c r="BSV35" s="27"/>
      <c r="BSW35" s="27"/>
      <c r="BSX35" s="27"/>
      <c r="BSY35" s="27"/>
      <c r="BSZ35" s="28"/>
      <c r="BTA35" s="17"/>
      <c r="BTB35" s="27"/>
      <c r="BTC35" s="27"/>
      <c r="BTD35" s="27"/>
      <c r="BTE35" s="27"/>
      <c r="BTF35" s="27"/>
      <c r="BTG35" s="27"/>
      <c r="BTH35" s="28"/>
      <c r="BTI35" s="17"/>
      <c r="BTJ35" s="27"/>
      <c r="BTK35" s="27"/>
      <c r="BTL35" s="27"/>
      <c r="BTM35" s="27"/>
      <c r="BTN35" s="27"/>
      <c r="BTO35" s="27"/>
      <c r="BTP35" s="28"/>
      <c r="BTQ35" s="17"/>
      <c r="BTR35" s="27"/>
      <c r="BTS35" s="27"/>
      <c r="BTT35" s="27"/>
      <c r="BTU35" s="27"/>
      <c r="BTV35" s="27"/>
      <c r="BTW35" s="27"/>
      <c r="BTX35" s="28"/>
      <c r="BTY35" s="17"/>
      <c r="BTZ35" s="27"/>
      <c r="BUA35" s="27"/>
      <c r="BUB35" s="27"/>
      <c r="BUC35" s="27"/>
      <c r="BUD35" s="27"/>
      <c r="BUE35" s="27"/>
      <c r="BUF35" s="28"/>
      <c r="BUG35" s="17"/>
      <c r="BUH35" s="27"/>
      <c r="BUI35" s="27"/>
      <c r="BUJ35" s="27"/>
      <c r="BUK35" s="27"/>
      <c r="BUL35" s="27"/>
      <c r="BUM35" s="27"/>
      <c r="BUN35" s="28"/>
      <c r="BUO35" s="17"/>
      <c r="BUP35" s="27"/>
      <c r="BUQ35" s="27"/>
      <c r="BUR35" s="27"/>
      <c r="BUS35" s="27"/>
      <c r="BUT35" s="27"/>
      <c r="BUU35" s="27"/>
      <c r="BUV35" s="28"/>
      <c r="BUW35" s="17"/>
      <c r="BUX35" s="27"/>
      <c r="BUY35" s="27"/>
      <c r="BUZ35" s="27"/>
      <c r="BVA35" s="27"/>
      <c r="BVB35" s="27"/>
      <c r="BVC35" s="27"/>
      <c r="BVD35" s="28"/>
      <c r="BVE35" s="17"/>
      <c r="BVF35" s="27"/>
      <c r="BVG35" s="27"/>
      <c r="BVH35" s="27"/>
      <c r="BVI35" s="27"/>
      <c r="BVJ35" s="27"/>
      <c r="BVK35" s="27"/>
      <c r="BVL35" s="28"/>
      <c r="BVM35" s="17"/>
      <c r="BVN35" s="27"/>
      <c r="BVO35" s="27"/>
      <c r="BVP35" s="27"/>
      <c r="BVQ35" s="27"/>
      <c r="BVR35" s="27"/>
      <c r="BVS35" s="27"/>
      <c r="BVT35" s="28"/>
      <c r="BVU35" s="17"/>
      <c r="BVV35" s="27"/>
      <c r="BVW35" s="27"/>
      <c r="BVX35" s="27"/>
      <c r="BVY35" s="27"/>
      <c r="BVZ35" s="27"/>
      <c r="BWA35" s="27"/>
      <c r="BWB35" s="28"/>
      <c r="BWC35" s="17"/>
      <c r="BWD35" s="27"/>
      <c r="BWE35" s="27"/>
      <c r="BWF35" s="27"/>
      <c r="BWG35" s="27"/>
      <c r="BWH35" s="27"/>
      <c r="BWI35" s="27"/>
      <c r="BWJ35" s="28"/>
      <c r="BWK35" s="17"/>
      <c r="BWL35" s="27"/>
      <c r="BWM35" s="27"/>
      <c r="BWN35" s="27"/>
      <c r="BWO35" s="27"/>
      <c r="BWP35" s="27"/>
      <c r="BWQ35" s="27"/>
      <c r="BWR35" s="28"/>
      <c r="BWS35" s="17"/>
      <c r="BWT35" s="27"/>
      <c r="BWU35" s="27"/>
      <c r="BWV35" s="27"/>
      <c r="BWW35" s="27"/>
      <c r="BWX35" s="27"/>
      <c r="BWY35" s="27"/>
      <c r="BWZ35" s="28"/>
      <c r="BXA35" s="17"/>
      <c r="BXB35" s="27"/>
      <c r="BXC35" s="27"/>
      <c r="BXD35" s="27"/>
      <c r="BXE35" s="27"/>
      <c r="BXF35" s="27"/>
      <c r="BXG35" s="27"/>
      <c r="BXH35" s="28"/>
      <c r="BXI35" s="17"/>
      <c r="BXJ35" s="27"/>
      <c r="BXK35" s="27"/>
      <c r="BXL35" s="27"/>
      <c r="BXM35" s="27"/>
      <c r="BXN35" s="27"/>
      <c r="BXO35" s="27"/>
      <c r="BXP35" s="28"/>
      <c r="BXQ35" s="17"/>
      <c r="BXR35" s="27"/>
      <c r="BXS35" s="27"/>
      <c r="BXT35" s="27"/>
      <c r="BXU35" s="27"/>
      <c r="BXV35" s="27"/>
      <c r="BXW35" s="27"/>
      <c r="BXX35" s="28"/>
      <c r="BXY35" s="17"/>
      <c r="BXZ35" s="27"/>
      <c r="BYA35" s="27"/>
      <c r="BYB35" s="27"/>
      <c r="BYC35" s="27"/>
      <c r="BYD35" s="27"/>
      <c r="BYE35" s="27"/>
      <c r="BYF35" s="28"/>
      <c r="BYG35" s="17"/>
      <c r="BYH35" s="27"/>
      <c r="BYI35" s="27"/>
      <c r="BYJ35" s="27"/>
      <c r="BYK35" s="27"/>
      <c r="BYL35" s="27"/>
      <c r="BYM35" s="27"/>
      <c r="BYN35" s="28"/>
      <c r="BYO35" s="17"/>
      <c r="BYP35" s="27"/>
      <c r="BYQ35" s="27"/>
      <c r="BYR35" s="27"/>
      <c r="BYS35" s="27"/>
      <c r="BYT35" s="27"/>
      <c r="BYU35" s="27"/>
      <c r="BYV35" s="28"/>
      <c r="BYW35" s="17"/>
      <c r="BYX35" s="27"/>
      <c r="BYY35" s="27"/>
      <c r="BYZ35" s="27"/>
      <c r="BZA35" s="27"/>
      <c r="BZB35" s="27"/>
      <c r="BZC35" s="27"/>
      <c r="BZD35" s="28"/>
      <c r="BZE35" s="17"/>
      <c r="BZF35" s="27"/>
      <c r="BZG35" s="27"/>
      <c r="BZH35" s="27"/>
      <c r="BZI35" s="27"/>
      <c r="BZJ35" s="27"/>
      <c r="BZK35" s="27"/>
      <c r="BZL35" s="28"/>
      <c r="BZM35" s="17"/>
      <c r="BZN35" s="27"/>
      <c r="BZO35" s="27"/>
      <c r="BZP35" s="27"/>
      <c r="BZQ35" s="27"/>
      <c r="BZR35" s="27"/>
      <c r="BZS35" s="27"/>
      <c r="BZT35" s="28"/>
      <c r="BZU35" s="17"/>
      <c r="BZV35" s="27"/>
      <c r="BZW35" s="27"/>
      <c r="BZX35" s="27"/>
      <c r="BZY35" s="27"/>
      <c r="BZZ35" s="27"/>
      <c r="CAA35" s="27"/>
      <c r="CAB35" s="28"/>
      <c r="CAC35" s="17"/>
      <c r="CAD35" s="27"/>
      <c r="CAE35" s="27"/>
      <c r="CAF35" s="27"/>
      <c r="CAG35" s="27"/>
      <c r="CAH35" s="27"/>
      <c r="CAI35" s="27"/>
      <c r="CAJ35" s="28"/>
      <c r="CAK35" s="17"/>
      <c r="CAL35" s="27"/>
      <c r="CAM35" s="27"/>
      <c r="CAN35" s="27"/>
      <c r="CAO35" s="27"/>
      <c r="CAP35" s="27"/>
      <c r="CAQ35" s="27"/>
      <c r="CAR35" s="28"/>
      <c r="CAS35" s="17"/>
      <c r="CAT35" s="27"/>
      <c r="CAU35" s="27"/>
      <c r="CAV35" s="27"/>
      <c r="CAW35" s="27"/>
      <c r="CAX35" s="27"/>
      <c r="CAY35" s="27"/>
      <c r="CAZ35" s="28"/>
      <c r="CBA35" s="17"/>
      <c r="CBB35" s="27"/>
      <c r="CBC35" s="27"/>
      <c r="CBD35" s="27"/>
      <c r="CBE35" s="27"/>
      <c r="CBF35" s="27"/>
      <c r="CBG35" s="27"/>
      <c r="CBH35" s="28"/>
      <c r="CBI35" s="17"/>
      <c r="CBJ35" s="27"/>
      <c r="CBK35" s="27"/>
      <c r="CBL35" s="27"/>
      <c r="CBM35" s="27"/>
      <c r="CBN35" s="27"/>
      <c r="CBO35" s="27"/>
      <c r="CBP35" s="28"/>
      <c r="CBQ35" s="17"/>
      <c r="CBR35" s="27"/>
      <c r="CBS35" s="27"/>
      <c r="CBT35" s="27"/>
      <c r="CBU35" s="27"/>
      <c r="CBV35" s="27"/>
      <c r="CBW35" s="27"/>
      <c r="CBX35" s="28"/>
      <c r="CBY35" s="17"/>
      <c r="CBZ35" s="27"/>
      <c r="CCA35" s="27"/>
      <c r="CCB35" s="27"/>
      <c r="CCC35" s="27"/>
      <c r="CCD35" s="27"/>
      <c r="CCE35" s="27"/>
      <c r="CCF35" s="28"/>
      <c r="CCG35" s="17"/>
      <c r="CCH35" s="27"/>
      <c r="CCI35" s="27"/>
      <c r="CCJ35" s="27"/>
      <c r="CCK35" s="27"/>
      <c r="CCL35" s="27"/>
      <c r="CCM35" s="27"/>
      <c r="CCN35" s="28"/>
      <c r="CCO35" s="17"/>
      <c r="CCP35" s="27"/>
      <c r="CCQ35" s="27"/>
      <c r="CCR35" s="27"/>
      <c r="CCS35" s="27"/>
      <c r="CCT35" s="27"/>
      <c r="CCU35" s="27"/>
      <c r="CCV35" s="28"/>
      <c r="CCW35" s="17"/>
      <c r="CCX35" s="27"/>
      <c r="CCY35" s="27"/>
      <c r="CCZ35" s="27"/>
      <c r="CDA35" s="27"/>
      <c r="CDB35" s="27"/>
      <c r="CDC35" s="27"/>
      <c r="CDD35" s="28"/>
      <c r="CDE35" s="17"/>
      <c r="CDF35" s="27"/>
      <c r="CDG35" s="27"/>
      <c r="CDH35" s="27"/>
      <c r="CDI35" s="27"/>
      <c r="CDJ35" s="27"/>
      <c r="CDK35" s="27"/>
      <c r="CDL35" s="28"/>
      <c r="CDM35" s="17"/>
      <c r="CDN35" s="27"/>
      <c r="CDO35" s="27"/>
      <c r="CDP35" s="27"/>
      <c r="CDQ35" s="27"/>
      <c r="CDR35" s="27"/>
      <c r="CDS35" s="27"/>
      <c r="CDT35" s="28"/>
      <c r="CDU35" s="17"/>
      <c r="CDV35" s="27"/>
      <c r="CDW35" s="27"/>
      <c r="CDX35" s="27"/>
      <c r="CDY35" s="27"/>
      <c r="CDZ35" s="27"/>
      <c r="CEA35" s="27"/>
      <c r="CEB35" s="28"/>
      <c r="CEC35" s="17"/>
      <c r="CED35" s="27"/>
      <c r="CEE35" s="27"/>
      <c r="CEF35" s="27"/>
      <c r="CEG35" s="27"/>
      <c r="CEH35" s="27"/>
      <c r="CEI35" s="27"/>
      <c r="CEJ35" s="28"/>
      <c r="CEK35" s="17"/>
      <c r="CEL35" s="27"/>
      <c r="CEM35" s="27"/>
      <c r="CEN35" s="27"/>
      <c r="CEO35" s="27"/>
      <c r="CEP35" s="27"/>
      <c r="CEQ35" s="27"/>
      <c r="CER35" s="28"/>
      <c r="CES35" s="17"/>
      <c r="CET35" s="27"/>
      <c r="CEU35" s="27"/>
      <c r="CEV35" s="27"/>
      <c r="CEW35" s="27"/>
      <c r="CEX35" s="27"/>
      <c r="CEY35" s="27"/>
      <c r="CEZ35" s="28"/>
      <c r="CFA35" s="17"/>
      <c r="CFB35" s="27"/>
      <c r="CFC35" s="27"/>
      <c r="CFD35" s="27"/>
      <c r="CFE35" s="27"/>
      <c r="CFF35" s="27"/>
      <c r="CFG35" s="27"/>
      <c r="CFH35" s="28"/>
      <c r="CFI35" s="17"/>
      <c r="CFJ35" s="27"/>
      <c r="CFK35" s="27"/>
      <c r="CFL35" s="27"/>
      <c r="CFM35" s="27"/>
      <c r="CFN35" s="27"/>
      <c r="CFO35" s="27"/>
      <c r="CFP35" s="28"/>
      <c r="CFQ35" s="17"/>
      <c r="CFR35" s="27"/>
      <c r="CFS35" s="27"/>
      <c r="CFT35" s="27"/>
      <c r="CFU35" s="27"/>
      <c r="CFV35" s="27"/>
      <c r="CFW35" s="27"/>
      <c r="CFX35" s="28"/>
      <c r="CFY35" s="17"/>
      <c r="CFZ35" s="27"/>
      <c r="CGA35" s="27"/>
      <c r="CGB35" s="27"/>
      <c r="CGC35" s="27"/>
      <c r="CGD35" s="27"/>
      <c r="CGE35" s="27"/>
      <c r="CGF35" s="28"/>
      <c r="CGG35" s="17"/>
      <c r="CGH35" s="27"/>
      <c r="CGI35" s="27"/>
      <c r="CGJ35" s="27"/>
      <c r="CGK35" s="27"/>
      <c r="CGL35" s="27"/>
      <c r="CGM35" s="27"/>
      <c r="CGN35" s="28"/>
      <c r="CGO35" s="17"/>
      <c r="CGP35" s="27"/>
      <c r="CGQ35" s="27"/>
      <c r="CGR35" s="27"/>
      <c r="CGS35" s="27"/>
      <c r="CGT35" s="27"/>
      <c r="CGU35" s="27"/>
      <c r="CGV35" s="28"/>
      <c r="CGW35" s="17"/>
      <c r="CGX35" s="27"/>
      <c r="CGY35" s="27"/>
      <c r="CGZ35" s="27"/>
      <c r="CHA35" s="27"/>
      <c r="CHB35" s="27"/>
      <c r="CHC35" s="27"/>
      <c r="CHD35" s="28"/>
      <c r="CHE35" s="17"/>
      <c r="CHF35" s="27"/>
      <c r="CHG35" s="27"/>
      <c r="CHH35" s="27"/>
      <c r="CHI35" s="27"/>
      <c r="CHJ35" s="27"/>
      <c r="CHK35" s="27"/>
      <c r="CHL35" s="28"/>
      <c r="CHM35" s="17"/>
      <c r="CHN35" s="27"/>
      <c r="CHO35" s="27"/>
      <c r="CHP35" s="27"/>
      <c r="CHQ35" s="27"/>
      <c r="CHR35" s="27"/>
      <c r="CHS35" s="27"/>
      <c r="CHT35" s="28"/>
      <c r="CHU35" s="17"/>
      <c r="CHV35" s="27"/>
      <c r="CHW35" s="27"/>
      <c r="CHX35" s="27"/>
      <c r="CHY35" s="27"/>
      <c r="CHZ35" s="27"/>
      <c r="CIA35" s="27"/>
      <c r="CIB35" s="28"/>
      <c r="CIC35" s="17"/>
      <c r="CID35" s="27"/>
      <c r="CIE35" s="27"/>
      <c r="CIF35" s="27"/>
      <c r="CIG35" s="27"/>
      <c r="CIH35" s="27"/>
      <c r="CII35" s="27"/>
      <c r="CIJ35" s="28"/>
      <c r="CIK35" s="17"/>
      <c r="CIL35" s="27"/>
      <c r="CIM35" s="27"/>
      <c r="CIN35" s="27"/>
      <c r="CIO35" s="27"/>
      <c r="CIP35" s="27"/>
      <c r="CIQ35" s="27"/>
      <c r="CIR35" s="28"/>
      <c r="CIS35" s="17"/>
      <c r="CIT35" s="27"/>
      <c r="CIU35" s="27"/>
      <c r="CIV35" s="27"/>
      <c r="CIW35" s="27"/>
      <c r="CIX35" s="27"/>
      <c r="CIY35" s="27"/>
      <c r="CIZ35" s="28"/>
      <c r="CJA35" s="17"/>
      <c r="CJB35" s="27"/>
      <c r="CJC35" s="27"/>
      <c r="CJD35" s="27"/>
      <c r="CJE35" s="27"/>
      <c r="CJF35" s="27"/>
      <c r="CJG35" s="27"/>
      <c r="CJH35" s="28"/>
      <c r="CJI35" s="17"/>
      <c r="CJJ35" s="27"/>
      <c r="CJK35" s="27"/>
      <c r="CJL35" s="27"/>
      <c r="CJM35" s="27"/>
      <c r="CJN35" s="27"/>
      <c r="CJO35" s="27"/>
      <c r="CJP35" s="28"/>
      <c r="CJQ35" s="17"/>
      <c r="CJR35" s="27"/>
      <c r="CJS35" s="27"/>
      <c r="CJT35" s="27"/>
      <c r="CJU35" s="27"/>
      <c r="CJV35" s="27"/>
      <c r="CJW35" s="27"/>
      <c r="CJX35" s="28"/>
      <c r="CJY35" s="17"/>
      <c r="CJZ35" s="27"/>
      <c r="CKA35" s="27"/>
      <c r="CKB35" s="27"/>
      <c r="CKC35" s="27"/>
      <c r="CKD35" s="27"/>
      <c r="CKE35" s="27"/>
      <c r="CKF35" s="28"/>
      <c r="CKG35" s="17"/>
      <c r="CKH35" s="27"/>
      <c r="CKI35" s="27"/>
      <c r="CKJ35" s="27"/>
      <c r="CKK35" s="27"/>
      <c r="CKL35" s="27"/>
      <c r="CKM35" s="27"/>
      <c r="CKN35" s="28"/>
      <c r="CKO35" s="17"/>
      <c r="CKP35" s="27"/>
      <c r="CKQ35" s="27"/>
      <c r="CKR35" s="27"/>
      <c r="CKS35" s="27"/>
      <c r="CKT35" s="27"/>
      <c r="CKU35" s="27"/>
      <c r="CKV35" s="28"/>
      <c r="CKW35" s="17"/>
      <c r="CKX35" s="27"/>
      <c r="CKY35" s="27"/>
      <c r="CKZ35" s="27"/>
      <c r="CLA35" s="27"/>
      <c r="CLB35" s="27"/>
      <c r="CLC35" s="27"/>
      <c r="CLD35" s="28"/>
      <c r="CLE35" s="17"/>
      <c r="CLF35" s="27"/>
      <c r="CLG35" s="27"/>
      <c r="CLH35" s="27"/>
      <c r="CLI35" s="27"/>
      <c r="CLJ35" s="27"/>
      <c r="CLK35" s="27"/>
      <c r="CLL35" s="28"/>
      <c r="CLM35" s="17"/>
      <c r="CLN35" s="27"/>
      <c r="CLO35" s="27"/>
      <c r="CLP35" s="27"/>
      <c r="CLQ35" s="27"/>
      <c r="CLR35" s="27"/>
      <c r="CLS35" s="27"/>
      <c r="CLT35" s="28"/>
      <c r="CLU35" s="17"/>
      <c r="CLV35" s="27"/>
      <c r="CLW35" s="27"/>
      <c r="CLX35" s="27"/>
      <c r="CLY35" s="27"/>
      <c r="CLZ35" s="27"/>
      <c r="CMA35" s="27"/>
      <c r="CMB35" s="28"/>
      <c r="CMC35" s="17"/>
      <c r="CMD35" s="27"/>
      <c r="CME35" s="27"/>
      <c r="CMF35" s="27"/>
      <c r="CMG35" s="27"/>
      <c r="CMH35" s="27"/>
      <c r="CMI35" s="27"/>
      <c r="CMJ35" s="28"/>
      <c r="CMK35" s="17"/>
      <c r="CML35" s="27"/>
      <c r="CMM35" s="27"/>
      <c r="CMN35" s="27"/>
      <c r="CMO35" s="27"/>
      <c r="CMP35" s="27"/>
      <c r="CMQ35" s="27"/>
      <c r="CMR35" s="28"/>
      <c r="CMS35" s="17"/>
      <c r="CMT35" s="27"/>
      <c r="CMU35" s="27"/>
      <c r="CMV35" s="27"/>
      <c r="CMW35" s="27"/>
      <c r="CMX35" s="27"/>
      <c r="CMY35" s="27"/>
      <c r="CMZ35" s="28"/>
      <c r="CNA35" s="17"/>
      <c r="CNB35" s="27"/>
      <c r="CNC35" s="27"/>
      <c r="CND35" s="27"/>
      <c r="CNE35" s="27"/>
      <c r="CNF35" s="27"/>
      <c r="CNG35" s="27"/>
      <c r="CNH35" s="28"/>
      <c r="CNI35" s="17"/>
      <c r="CNJ35" s="27"/>
      <c r="CNK35" s="27"/>
      <c r="CNL35" s="27"/>
      <c r="CNM35" s="27"/>
      <c r="CNN35" s="27"/>
      <c r="CNO35" s="27"/>
      <c r="CNP35" s="28"/>
      <c r="CNQ35" s="17"/>
      <c r="CNR35" s="27"/>
      <c r="CNS35" s="27"/>
      <c r="CNT35" s="27"/>
      <c r="CNU35" s="27"/>
      <c r="CNV35" s="27"/>
      <c r="CNW35" s="27"/>
      <c r="CNX35" s="28"/>
      <c r="CNY35" s="17"/>
      <c r="CNZ35" s="27"/>
      <c r="COA35" s="27"/>
      <c r="COB35" s="27"/>
      <c r="COC35" s="27"/>
      <c r="COD35" s="27"/>
      <c r="COE35" s="27"/>
      <c r="COF35" s="28"/>
      <c r="COG35" s="17"/>
      <c r="COH35" s="27"/>
      <c r="COI35" s="27"/>
      <c r="COJ35" s="27"/>
      <c r="COK35" s="27"/>
      <c r="COL35" s="27"/>
      <c r="COM35" s="27"/>
      <c r="CON35" s="28"/>
      <c r="COO35" s="17"/>
      <c r="COP35" s="27"/>
      <c r="COQ35" s="27"/>
      <c r="COR35" s="27"/>
      <c r="COS35" s="27"/>
      <c r="COT35" s="27"/>
      <c r="COU35" s="27"/>
      <c r="COV35" s="28"/>
      <c r="COW35" s="17"/>
      <c r="COX35" s="27"/>
      <c r="COY35" s="27"/>
      <c r="COZ35" s="27"/>
      <c r="CPA35" s="27"/>
      <c r="CPB35" s="27"/>
      <c r="CPC35" s="27"/>
      <c r="CPD35" s="28"/>
      <c r="CPE35" s="17"/>
      <c r="CPF35" s="27"/>
      <c r="CPG35" s="27"/>
      <c r="CPH35" s="27"/>
      <c r="CPI35" s="27"/>
      <c r="CPJ35" s="27"/>
      <c r="CPK35" s="27"/>
      <c r="CPL35" s="28"/>
      <c r="CPM35" s="17"/>
      <c r="CPN35" s="27"/>
      <c r="CPO35" s="27"/>
      <c r="CPP35" s="27"/>
      <c r="CPQ35" s="27"/>
      <c r="CPR35" s="27"/>
      <c r="CPS35" s="27"/>
      <c r="CPT35" s="28"/>
      <c r="CPU35" s="17"/>
      <c r="CPV35" s="27"/>
      <c r="CPW35" s="27"/>
      <c r="CPX35" s="27"/>
      <c r="CPY35" s="27"/>
      <c r="CPZ35" s="27"/>
      <c r="CQA35" s="27"/>
      <c r="CQB35" s="28"/>
      <c r="CQC35" s="17"/>
      <c r="CQD35" s="27"/>
      <c r="CQE35" s="27"/>
      <c r="CQF35" s="27"/>
      <c r="CQG35" s="27"/>
      <c r="CQH35" s="27"/>
      <c r="CQI35" s="27"/>
      <c r="CQJ35" s="28"/>
      <c r="CQK35" s="17"/>
      <c r="CQL35" s="27"/>
      <c r="CQM35" s="27"/>
      <c r="CQN35" s="27"/>
      <c r="CQO35" s="27"/>
      <c r="CQP35" s="27"/>
      <c r="CQQ35" s="27"/>
      <c r="CQR35" s="28"/>
      <c r="CQS35" s="17"/>
      <c r="CQT35" s="27"/>
      <c r="CQU35" s="27"/>
      <c r="CQV35" s="27"/>
      <c r="CQW35" s="27"/>
      <c r="CQX35" s="27"/>
      <c r="CQY35" s="27"/>
      <c r="CQZ35" s="28"/>
      <c r="CRA35" s="17"/>
      <c r="CRB35" s="27"/>
      <c r="CRC35" s="27"/>
      <c r="CRD35" s="27"/>
      <c r="CRE35" s="27"/>
      <c r="CRF35" s="27"/>
      <c r="CRG35" s="27"/>
      <c r="CRH35" s="28"/>
      <c r="CRI35" s="17"/>
      <c r="CRJ35" s="27"/>
      <c r="CRK35" s="27"/>
      <c r="CRL35" s="27"/>
      <c r="CRM35" s="27"/>
      <c r="CRN35" s="27"/>
      <c r="CRO35" s="27"/>
      <c r="CRP35" s="28"/>
      <c r="CRQ35" s="17"/>
      <c r="CRR35" s="27"/>
      <c r="CRS35" s="27"/>
      <c r="CRT35" s="27"/>
      <c r="CRU35" s="27"/>
      <c r="CRV35" s="27"/>
      <c r="CRW35" s="27"/>
      <c r="CRX35" s="28"/>
      <c r="CRY35" s="17"/>
      <c r="CRZ35" s="27"/>
      <c r="CSA35" s="27"/>
      <c r="CSB35" s="27"/>
      <c r="CSC35" s="27"/>
      <c r="CSD35" s="27"/>
      <c r="CSE35" s="27"/>
      <c r="CSF35" s="28"/>
      <c r="CSG35" s="17"/>
      <c r="CSH35" s="27"/>
      <c r="CSI35" s="27"/>
      <c r="CSJ35" s="27"/>
      <c r="CSK35" s="27"/>
      <c r="CSL35" s="27"/>
      <c r="CSM35" s="27"/>
      <c r="CSN35" s="28"/>
      <c r="CSO35" s="17"/>
      <c r="CSP35" s="27"/>
      <c r="CSQ35" s="27"/>
      <c r="CSR35" s="27"/>
      <c r="CSS35" s="27"/>
      <c r="CST35" s="27"/>
      <c r="CSU35" s="27"/>
      <c r="CSV35" s="28"/>
      <c r="CSW35" s="17"/>
      <c r="CSX35" s="27"/>
      <c r="CSY35" s="27"/>
      <c r="CSZ35" s="27"/>
      <c r="CTA35" s="27"/>
      <c r="CTB35" s="27"/>
      <c r="CTC35" s="27"/>
      <c r="CTD35" s="28"/>
      <c r="CTE35" s="17"/>
      <c r="CTF35" s="27"/>
      <c r="CTG35" s="27"/>
      <c r="CTH35" s="27"/>
      <c r="CTI35" s="27"/>
      <c r="CTJ35" s="27"/>
      <c r="CTK35" s="27"/>
      <c r="CTL35" s="28"/>
      <c r="CTM35" s="17"/>
      <c r="CTN35" s="27"/>
      <c r="CTO35" s="27"/>
      <c r="CTP35" s="27"/>
      <c r="CTQ35" s="27"/>
      <c r="CTR35" s="27"/>
      <c r="CTS35" s="27"/>
      <c r="CTT35" s="28"/>
      <c r="CTU35" s="17"/>
      <c r="CTV35" s="27"/>
      <c r="CTW35" s="27"/>
      <c r="CTX35" s="27"/>
      <c r="CTY35" s="27"/>
      <c r="CTZ35" s="27"/>
      <c r="CUA35" s="27"/>
      <c r="CUB35" s="28"/>
      <c r="CUC35" s="17"/>
      <c r="CUD35" s="27"/>
      <c r="CUE35" s="27"/>
      <c r="CUF35" s="27"/>
      <c r="CUG35" s="27"/>
      <c r="CUH35" s="27"/>
      <c r="CUI35" s="27"/>
      <c r="CUJ35" s="28"/>
      <c r="CUK35" s="17"/>
      <c r="CUL35" s="27"/>
      <c r="CUM35" s="27"/>
      <c r="CUN35" s="27"/>
      <c r="CUO35" s="27"/>
      <c r="CUP35" s="27"/>
      <c r="CUQ35" s="27"/>
      <c r="CUR35" s="28"/>
      <c r="CUS35" s="17"/>
      <c r="CUT35" s="27"/>
      <c r="CUU35" s="27"/>
      <c r="CUV35" s="27"/>
      <c r="CUW35" s="27"/>
      <c r="CUX35" s="27"/>
      <c r="CUY35" s="27"/>
      <c r="CUZ35" s="28"/>
      <c r="CVA35" s="17"/>
      <c r="CVB35" s="27"/>
      <c r="CVC35" s="27"/>
      <c r="CVD35" s="27"/>
      <c r="CVE35" s="27"/>
      <c r="CVF35" s="27"/>
      <c r="CVG35" s="27"/>
      <c r="CVH35" s="28"/>
      <c r="CVI35" s="17"/>
      <c r="CVJ35" s="27"/>
      <c r="CVK35" s="27"/>
      <c r="CVL35" s="27"/>
      <c r="CVM35" s="27"/>
      <c r="CVN35" s="27"/>
      <c r="CVO35" s="27"/>
      <c r="CVP35" s="28"/>
      <c r="CVQ35" s="17"/>
      <c r="CVR35" s="27"/>
      <c r="CVS35" s="27"/>
      <c r="CVT35" s="27"/>
      <c r="CVU35" s="27"/>
      <c r="CVV35" s="27"/>
      <c r="CVW35" s="27"/>
      <c r="CVX35" s="28"/>
      <c r="CVY35" s="17"/>
      <c r="CVZ35" s="27"/>
      <c r="CWA35" s="27"/>
      <c r="CWB35" s="27"/>
      <c r="CWC35" s="27"/>
      <c r="CWD35" s="27"/>
      <c r="CWE35" s="27"/>
      <c r="CWF35" s="28"/>
      <c r="CWG35" s="17"/>
      <c r="CWH35" s="27"/>
      <c r="CWI35" s="27"/>
      <c r="CWJ35" s="27"/>
      <c r="CWK35" s="27"/>
      <c r="CWL35" s="27"/>
      <c r="CWM35" s="27"/>
      <c r="CWN35" s="28"/>
      <c r="CWO35" s="17"/>
      <c r="CWP35" s="27"/>
      <c r="CWQ35" s="27"/>
      <c r="CWR35" s="27"/>
      <c r="CWS35" s="27"/>
      <c r="CWT35" s="27"/>
      <c r="CWU35" s="27"/>
      <c r="CWV35" s="28"/>
      <c r="CWW35" s="17"/>
      <c r="CWX35" s="27"/>
      <c r="CWY35" s="27"/>
      <c r="CWZ35" s="27"/>
      <c r="CXA35" s="27"/>
      <c r="CXB35" s="27"/>
      <c r="CXC35" s="27"/>
      <c r="CXD35" s="28"/>
      <c r="CXE35" s="17"/>
      <c r="CXF35" s="27"/>
      <c r="CXG35" s="27"/>
      <c r="CXH35" s="27"/>
      <c r="CXI35" s="27"/>
      <c r="CXJ35" s="27"/>
      <c r="CXK35" s="27"/>
      <c r="CXL35" s="28"/>
      <c r="CXM35" s="17"/>
      <c r="CXN35" s="27"/>
      <c r="CXO35" s="27"/>
      <c r="CXP35" s="27"/>
      <c r="CXQ35" s="27"/>
      <c r="CXR35" s="27"/>
      <c r="CXS35" s="27"/>
      <c r="CXT35" s="28"/>
      <c r="CXU35" s="17"/>
      <c r="CXV35" s="27"/>
      <c r="CXW35" s="27"/>
      <c r="CXX35" s="27"/>
      <c r="CXY35" s="27"/>
      <c r="CXZ35" s="27"/>
      <c r="CYA35" s="27"/>
      <c r="CYB35" s="28"/>
      <c r="CYC35" s="17"/>
      <c r="CYD35" s="27"/>
      <c r="CYE35" s="27"/>
      <c r="CYF35" s="27"/>
      <c r="CYG35" s="27"/>
      <c r="CYH35" s="27"/>
      <c r="CYI35" s="27"/>
      <c r="CYJ35" s="28"/>
      <c r="CYK35" s="17"/>
      <c r="CYL35" s="27"/>
      <c r="CYM35" s="27"/>
      <c r="CYN35" s="27"/>
      <c r="CYO35" s="27"/>
      <c r="CYP35" s="27"/>
      <c r="CYQ35" s="27"/>
      <c r="CYR35" s="28"/>
      <c r="CYS35" s="17"/>
      <c r="CYT35" s="27"/>
      <c r="CYU35" s="27"/>
      <c r="CYV35" s="27"/>
      <c r="CYW35" s="27"/>
      <c r="CYX35" s="27"/>
      <c r="CYY35" s="27"/>
      <c r="CYZ35" s="28"/>
      <c r="CZA35" s="17"/>
      <c r="CZB35" s="27"/>
      <c r="CZC35" s="27"/>
      <c r="CZD35" s="27"/>
      <c r="CZE35" s="27"/>
      <c r="CZF35" s="27"/>
      <c r="CZG35" s="27"/>
      <c r="CZH35" s="28"/>
      <c r="CZI35" s="17"/>
      <c r="CZJ35" s="27"/>
      <c r="CZK35" s="27"/>
      <c r="CZL35" s="27"/>
      <c r="CZM35" s="27"/>
      <c r="CZN35" s="27"/>
      <c r="CZO35" s="27"/>
      <c r="CZP35" s="28"/>
      <c r="CZQ35" s="17"/>
      <c r="CZR35" s="27"/>
      <c r="CZS35" s="27"/>
      <c r="CZT35" s="27"/>
      <c r="CZU35" s="27"/>
      <c r="CZV35" s="27"/>
      <c r="CZW35" s="27"/>
      <c r="CZX35" s="28"/>
      <c r="CZY35" s="17"/>
      <c r="CZZ35" s="27"/>
      <c r="DAA35" s="27"/>
      <c r="DAB35" s="27"/>
      <c r="DAC35" s="27"/>
      <c r="DAD35" s="27"/>
      <c r="DAE35" s="27"/>
      <c r="DAF35" s="28"/>
      <c r="DAG35" s="17"/>
      <c r="DAH35" s="27"/>
      <c r="DAI35" s="27"/>
      <c r="DAJ35" s="27"/>
      <c r="DAK35" s="27"/>
      <c r="DAL35" s="27"/>
      <c r="DAM35" s="27"/>
      <c r="DAN35" s="28"/>
      <c r="DAO35" s="17"/>
      <c r="DAP35" s="27"/>
      <c r="DAQ35" s="27"/>
      <c r="DAR35" s="27"/>
      <c r="DAS35" s="27"/>
      <c r="DAT35" s="27"/>
      <c r="DAU35" s="27"/>
      <c r="DAV35" s="28"/>
      <c r="DAW35" s="17"/>
      <c r="DAX35" s="27"/>
      <c r="DAY35" s="27"/>
      <c r="DAZ35" s="27"/>
      <c r="DBA35" s="27"/>
      <c r="DBB35" s="27"/>
      <c r="DBC35" s="27"/>
      <c r="DBD35" s="28"/>
      <c r="DBE35" s="17"/>
      <c r="DBF35" s="27"/>
      <c r="DBG35" s="27"/>
      <c r="DBH35" s="27"/>
      <c r="DBI35" s="27"/>
      <c r="DBJ35" s="27"/>
      <c r="DBK35" s="27"/>
      <c r="DBL35" s="28"/>
      <c r="DBM35" s="17"/>
      <c r="DBN35" s="27"/>
      <c r="DBO35" s="27"/>
      <c r="DBP35" s="27"/>
      <c r="DBQ35" s="27"/>
      <c r="DBR35" s="27"/>
      <c r="DBS35" s="27"/>
      <c r="DBT35" s="28"/>
      <c r="DBU35" s="17"/>
      <c r="DBV35" s="27"/>
      <c r="DBW35" s="27"/>
      <c r="DBX35" s="27"/>
      <c r="DBY35" s="27"/>
      <c r="DBZ35" s="27"/>
      <c r="DCA35" s="27"/>
      <c r="DCB35" s="28"/>
      <c r="DCC35" s="17"/>
      <c r="DCD35" s="27"/>
      <c r="DCE35" s="27"/>
      <c r="DCF35" s="27"/>
      <c r="DCG35" s="27"/>
      <c r="DCH35" s="27"/>
      <c r="DCI35" s="27"/>
      <c r="DCJ35" s="28"/>
      <c r="DCK35" s="17"/>
      <c r="DCL35" s="27"/>
      <c r="DCM35" s="27"/>
      <c r="DCN35" s="27"/>
      <c r="DCO35" s="27"/>
      <c r="DCP35" s="27"/>
      <c r="DCQ35" s="27"/>
      <c r="DCR35" s="28"/>
      <c r="DCS35" s="17"/>
      <c r="DCT35" s="27"/>
      <c r="DCU35" s="27"/>
      <c r="DCV35" s="27"/>
      <c r="DCW35" s="27"/>
      <c r="DCX35" s="27"/>
      <c r="DCY35" s="27"/>
      <c r="DCZ35" s="28"/>
      <c r="DDA35" s="17"/>
      <c r="DDB35" s="27"/>
      <c r="DDC35" s="27"/>
      <c r="DDD35" s="27"/>
      <c r="DDE35" s="27"/>
      <c r="DDF35" s="27"/>
      <c r="DDG35" s="27"/>
      <c r="DDH35" s="28"/>
      <c r="DDI35" s="17"/>
      <c r="DDJ35" s="27"/>
      <c r="DDK35" s="27"/>
      <c r="DDL35" s="27"/>
      <c r="DDM35" s="27"/>
      <c r="DDN35" s="27"/>
      <c r="DDO35" s="27"/>
      <c r="DDP35" s="28"/>
      <c r="DDQ35" s="17"/>
      <c r="DDR35" s="27"/>
      <c r="DDS35" s="27"/>
      <c r="DDT35" s="27"/>
      <c r="DDU35" s="27"/>
      <c r="DDV35" s="27"/>
      <c r="DDW35" s="27"/>
      <c r="DDX35" s="28"/>
      <c r="DDY35" s="17"/>
      <c r="DDZ35" s="27"/>
      <c r="DEA35" s="27"/>
      <c r="DEB35" s="27"/>
      <c r="DEC35" s="27"/>
      <c r="DED35" s="27"/>
      <c r="DEE35" s="27"/>
      <c r="DEF35" s="28"/>
      <c r="DEG35" s="17"/>
      <c r="DEH35" s="27"/>
      <c r="DEI35" s="27"/>
      <c r="DEJ35" s="27"/>
      <c r="DEK35" s="27"/>
      <c r="DEL35" s="27"/>
      <c r="DEM35" s="27"/>
      <c r="DEN35" s="28"/>
      <c r="DEO35" s="17"/>
      <c r="DEP35" s="27"/>
      <c r="DEQ35" s="27"/>
      <c r="DER35" s="27"/>
      <c r="DES35" s="27"/>
      <c r="DET35" s="27"/>
      <c r="DEU35" s="27"/>
      <c r="DEV35" s="28"/>
      <c r="DEW35" s="17"/>
      <c r="DEX35" s="27"/>
      <c r="DEY35" s="27"/>
      <c r="DEZ35" s="27"/>
      <c r="DFA35" s="27"/>
      <c r="DFB35" s="27"/>
      <c r="DFC35" s="27"/>
      <c r="DFD35" s="28"/>
      <c r="DFE35" s="17"/>
      <c r="DFF35" s="27"/>
      <c r="DFG35" s="27"/>
      <c r="DFH35" s="27"/>
      <c r="DFI35" s="27"/>
      <c r="DFJ35" s="27"/>
      <c r="DFK35" s="27"/>
      <c r="DFL35" s="28"/>
      <c r="DFM35" s="17"/>
      <c r="DFN35" s="27"/>
      <c r="DFO35" s="27"/>
      <c r="DFP35" s="27"/>
      <c r="DFQ35" s="27"/>
      <c r="DFR35" s="27"/>
      <c r="DFS35" s="27"/>
      <c r="DFT35" s="28"/>
      <c r="DFU35" s="17"/>
      <c r="DFV35" s="27"/>
      <c r="DFW35" s="27"/>
      <c r="DFX35" s="27"/>
      <c r="DFY35" s="27"/>
      <c r="DFZ35" s="27"/>
      <c r="DGA35" s="27"/>
      <c r="DGB35" s="28"/>
      <c r="DGC35" s="17"/>
      <c r="DGD35" s="27"/>
      <c r="DGE35" s="27"/>
      <c r="DGF35" s="27"/>
      <c r="DGG35" s="27"/>
      <c r="DGH35" s="27"/>
      <c r="DGI35" s="27"/>
      <c r="DGJ35" s="28"/>
      <c r="DGK35" s="17"/>
      <c r="DGL35" s="27"/>
      <c r="DGM35" s="27"/>
      <c r="DGN35" s="27"/>
      <c r="DGO35" s="27"/>
      <c r="DGP35" s="27"/>
      <c r="DGQ35" s="27"/>
      <c r="DGR35" s="28"/>
      <c r="DGS35" s="17"/>
      <c r="DGT35" s="27"/>
      <c r="DGU35" s="27"/>
      <c r="DGV35" s="27"/>
      <c r="DGW35" s="27"/>
      <c r="DGX35" s="27"/>
      <c r="DGY35" s="27"/>
      <c r="DGZ35" s="28"/>
      <c r="DHA35" s="17"/>
      <c r="DHB35" s="27"/>
      <c r="DHC35" s="27"/>
      <c r="DHD35" s="27"/>
      <c r="DHE35" s="27"/>
      <c r="DHF35" s="27"/>
      <c r="DHG35" s="27"/>
      <c r="DHH35" s="28"/>
      <c r="DHI35" s="17"/>
      <c r="DHJ35" s="27"/>
      <c r="DHK35" s="27"/>
      <c r="DHL35" s="27"/>
      <c r="DHM35" s="27"/>
      <c r="DHN35" s="27"/>
      <c r="DHO35" s="27"/>
      <c r="DHP35" s="28"/>
      <c r="DHQ35" s="17"/>
      <c r="DHR35" s="27"/>
      <c r="DHS35" s="27"/>
      <c r="DHT35" s="27"/>
      <c r="DHU35" s="27"/>
      <c r="DHV35" s="27"/>
      <c r="DHW35" s="27"/>
      <c r="DHX35" s="28"/>
      <c r="DHY35" s="17"/>
      <c r="DHZ35" s="27"/>
      <c r="DIA35" s="27"/>
      <c r="DIB35" s="27"/>
      <c r="DIC35" s="27"/>
      <c r="DID35" s="27"/>
      <c r="DIE35" s="27"/>
      <c r="DIF35" s="28"/>
      <c r="DIG35" s="17"/>
      <c r="DIH35" s="27"/>
      <c r="DII35" s="27"/>
      <c r="DIJ35" s="27"/>
      <c r="DIK35" s="27"/>
      <c r="DIL35" s="27"/>
      <c r="DIM35" s="27"/>
      <c r="DIN35" s="28"/>
      <c r="DIO35" s="17"/>
      <c r="DIP35" s="27"/>
      <c r="DIQ35" s="27"/>
      <c r="DIR35" s="27"/>
      <c r="DIS35" s="27"/>
      <c r="DIT35" s="27"/>
      <c r="DIU35" s="27"/>
      <c r="DIV35" s="28"/>
      <c r="DIW35" s="17"/>
      <c r="DIX35" s="27"/>
      <c r="DIY35" s="27"/>
      <c r="DIZ35" s="27"/>
      <c r="DJA35" s="27"/>
      <c r="DJB35" s="27"/>
      <c r="DJC35" s="27"/>
      <c r="DJD35" s="28"/>
      <c r="DJE35" s="17"/>
      <c r="DJF35" s="27"/>
      <c r="DJG35" s="27"/>
      <c r="DJH35" s="27"/>
      <c r="DJI35" s="27"/>
      <c r="DJJ35" s="27"/>
      <c r="DJK35" s="27"/>
      <c r="DJL35" s="28"/>
      <c r="DJM35" s="17"/>
      <c r="DJN35" s="27"/>
      <c r="DJO35" s="27"/>
      <c r="DJP35" s="27"/>
      <c r="DJQ35" s="27"/>
      <c r="DJR35" s="27"/>
      <c r="DJS35" s="27"/>
      <c r="DJT35" s="28"/>
      <c r="DJU35" s="17"/>
      <c r="DJV35" s="27"/>
      <c r="DJW35" s="27"/>
      <c r="DJX35" s="27"/>
      <c r="DJY35" s="27"/>
      <c r="DJZ35" s="27"/>
      <c r="DKA35" s="27"/>
      <c r="DKB35" s="28"/>
      <c r="DKC35" s="17"/>
      <c r="DKD35" s="27"/>
      <c r="DKE35" s="27"/>
      <c r="DKF35" s="27"/>
      <c r="DKG35" s="27"/>
      <c r="DKH35" s="27"/>
      <c r="DKI35" s="27"/>
      <c r="DKJ35" s="28"/>
      <c r="DKK35" s="17"/>
      <c r="DKL35" s="27"/>
      <c r="DKM35" s="27"/>
      <c r="DKN35" s="27"/>
      <c r="DKO35" s="27"/>
      <c r="DKP35" s="27"/>
      <c r="DKQ35" s="27"/>
      <c r="DKR35" s="28"/>
      <c r="DKS35" s="17"/>
      <c r="DKT35" s="27"/>
      <c r="DKU35" s="27"/>
      <c r="DKV35" s="27"/>
      <c r="DKW35" s="27"/>
      <c r="DKX35" s="27"/>
      <c r="DKY35" s="27"/>
      <c r="DKZ35" s="28"/>
      <c r="DLA35" s="17"/>
      <c r="DLB35" s="27"/>
      <c r="DLC35" s="27"/>
      <c r="DLD35" s="27"/>
      <c r="DLE35" s="27"/>
      <c r="DLF35" s="27"/>
      <c r="DLG35" s="27"/>
      <c r="DLH35" s="28"/>
      <c r="DLI35" s="17"/>
      <c r="DLJ35" s="27"/>
      <c r="DLK35" s="27"/>
      <c r="DLL35" s="27"/>
      <c r="DLM35" s="27"/>
      <c r="DLN35" s="27"/>
      <c r="DLO35" s="27"/>
      <c r="DLP35" s="28"/>
      <c r="DLQ35" s="17"/>
      <c r="DLR35" s="27"/>
      <c r="DLS35" s="27"/>
      <c r="DLT35" s="27"/>
      <c r="DLU35" s="27"/>
      <c r="DLV35" s="27"/>
      <c r="DLW35" s="27"/>
      <c r="DLX35" s="28"/>
      <c r="DLY35" s="17"/>
      <c r="DLZ35" s="27"/>
      <c r="DMA35" s="27"/>
      <c r="DMB35" s="27"/>
      <c r="DMC35" s="27"/>
      <c r="DMD35" s="27"/>
      <c r="DME35" s="27"/>
      <c r="DMF35" s="28"/>
      <c r="DMG35" s="17"/>
      <c r="DMH35" s="27"/>
      <c r="DMI35" s="27"/>
      <c r="DMJ35" s="27"/>
      <c r="DMK35" s="27"/>
      <c r="DML35" s="27"/>
      <c r="DMM35" s="27"/>
      <c r="DMN35" s="28"/>
      <c r="DMO35" s="17"/>
      <c r="DMP35" s="27"/>
      <c r="DMQ35" s="27"/>
      <c r="DMR35" s="27"/>
      <c r="DMS35" s="27"/>
      <c r="DMT35" s="27"/>
      <c r="DMU35" s="27"/>
      <c r="DMV35" s="28"/>
      <c r="DMW35" s="17"/>
      <c r="DMX35" s="27"/>
      <c r="DMY35" s="27"/>
      <c r="DMZ35" s="27"/>
      <c r="DNA35" s="27"/>
      <c r="DNB35" s="27"/>
      <c r="DNC35" s="27"/>
      <c r="DND35" s="28"/>
      <c r="DNE35" s="17"/>
      <c r="DNF35" s="27"/>
      <c r="DNG35" s="27"/>
      <c r="DNH35" s="27"/>
      <c r="DNI35" s="27"/>
      <c r="DNJ35" s="27"/>
      <c r="DNK35" s="27"/>
      <c r="DNL35" s="28"/>
      <c r="DNM35" s="17"/>
      <c r="DNN35" s="27"/>
      <c r="DNO35" s="27"/>
      <c r="DNP35" s="27"/>
      <c r="DNQ35" s="27"/>
      <c r="DNR35" s="27"/>
      <c r="DNS35" s="27"/>
      <c r="DNT35" s="28"/>
      <c r="DNU35" s="17"/>
      <c r="DNV35" s="27"/>
      <c r="DNW35" s="27"/>
      <c r="DNX35" s="27"/>
      <c r="DNY35" s="27"/>
      <c r="DNZ35" s="27"/>
      <c r="DOA35" s="27"/>
      <c r="DOB35" s="28"/>
      <c r="DOC35" s="17"/>
      <c r="DOD35" s="27"/>
      <c r="DOE35" s="27"/>
      <c r="DOF35" s="27"/>
      <c r="DOG35" s="27"/>
      <c r="DOH35" s="27"/>
      <c r="DOI35" s="27"/>
      <c r="DOJ35" s="28"/>
      <c r="DOK35" s="17"/>
      <c r="DOL35" s="27"/>
      <c r="DOM35" s="27"/>
      <c r="DON35" s="27"/>
      <c r="DOO35" s="27"/>
      <c r="DOP35" s="27"/>
      <c r="DOQ35" s="27"/>
      <c r="DOR35" s="28"/>
      <c r="DOS35" s="17"/>
      <c r="DOT35" s="27"/>
      <c r="DOU35" s="27"/>
      <c r="DOV35" s="27"/>
      <c r="DOW35" s="27"/>
      <c r="DOX35" s="27"/>
      <c r="DOY35" s="27"/>
      <c r="DOZ35" s="28"/>
      <c r="DPA35" s="17"/>
      <c r="DPB35" s="27"/>
      <c r="DPC35" s="27"/>
      <c r="DPD35" s="27"/>
      <c r="DPE35" s="27"/>
      <c r="DPF35" s="27"/>
      <c r="DPG35" s="27"/>
      <c r="DPH35" s="28"/>
      <c r="DPI35" s="17"/>
      <c r="DPJ35" s="27"/>
      <c r="DPK35" s="27"/>
      <c r="DPL35" s="27"/>
      <c r="DPM35" s="27"/>
      <c r="DPN35" s="27"/>
      <c r="DPO35" s="27"/>
      <c r="DPP35" s="28"/>
      <c r="DPQ35" s="17"/>
      <c r="DPR35" s="27"/>
      <c r="DPS35" s="27"/>
      <c r="DPT35" s="27"/>
      <c r="DPU35" s="27"/>
      <c r="DPV35" s="27"/>
      <c r="DPW35" s="27"/>
      <c r="DPX35" s="28"/>
      <c r="DPY35" s="17"/>
      <c r="DPZ35" s="27"/>
      <c r="DQA35" s="27"/>
      <c r="DQB35" s="27"/>
      <c r="DQC35" s="27"/>
      <c r="DQD35" s="27"/>
      <c r="DQE35" s="27"/>
      <c r="DQF35" s="28"/>
      <c r="DQG35" s="17"/>
      <c r="DQH35" s="27"/>
      <c r="DQI35" s="27"/>
      <c r="DQJ35" s="27"/>
      <c r="DQK35" s="27"/>
      <c r="DQL35" s="27"/>
      <c r="DQM35" s="27"/>
      <c r="DQN35" s="28"/>
      <c r="DQO35" s="17"/>
      <c r="DQP35" s="27"/>
      <c r="DQQ35" s="27"/>
      <c r="DQR35" s="27"/>
      <c r="DQS35" s="27"/>
      <c r="DQT35" s="27"/>
      <c r="DQU35" s="27"/>
      <c r="DQV35" s="28"/>
      <c r="DQW35" s="17"/>
      <c r="DQX35" s="27"/>
      <c r="DQY35" s="27"/>
      <c r="DQZ35" s="27"/>
      <c r="DRA35" s="27"/>
      <c r="DRB35" s="27"/>
      <c r="DRC35" s="27"/>
      <c r="DRD35" s="28"/>
      <c r="DRE35" s="17"/>
      <c r="DRF35" s="27"/>
      <c r="DRG35" s="27"/>
      <c r="DRH35" s="27"/>
      <c r="DRI35" s="27"/>
      <c r="DRJ35" s="27"/>
      <c r="DRK35" s="27"/>
      <c r="DRL35" s="28"/>
      <c r="DRM35" s="17"/>
      <c r="DRN35" s="27"/>
      <c r="DRO35" s="27"/>
      <c r="DRP35" s="27"/>
      <c r="DRQ35" s="27"/>
      <c r="DRR35" s="27"/>
      <c r="DRS35" s="27"/>
      <c r="DRT35" s="28"/>
      <c r="DRU35" s="17"/>
      <c r="DRV35" s="27"/>
      <c r="DRW35" s="27"/>
      <c r="DRX35" s="27"/>
      <c r="DRY35" s="27"/>
      <c r="DRZ35" s="27"/>
      <c r="DSA35" s="27"/>
      <c r="DSB35" s="28"/>
      <c r="DSC35" s="17"/>
      <c r="DSD35" s="27"/>
      <c r="DSE35" s="27"/>
      <c r="DSF35" s="27"/>
      <c r="DSG35" s="27"/>
      <c r="DSH35" s="27"/>
      <c r="DSI35" s="27"/>
      <c r="DSJ35" s="28"/>
      <c r="DSK35" s="17"/>
      <c r="DSL35" s="27"/>
      <c r="DSM35" s="27"/>
      <c r="DSN35" s="27"/>
      <c r="DSO35" s="27"/>
      <c r="DSP35" s="27"/>
      <c r="DSQ35" s="27"/>
      <c r="DSR35" s="28"/>
      <c r="DSS35" s="17"/>
      <c r="DST35" s="27"/>
      <c r="DSU35" s="27"/>
      <c r="DSV35" s="27"/>
      <c r="DSW35" s="27"/>
      <c r="DSX35" s="27"/>
      <c r="DSY35" s="27"/>
      <c r="DSZ35" s="28"/>
      <c r="DTA35" s="17"/>
      <c r="DTB35" s="27"/>
      <c r="DTC35" s="27"/>
      <c r="DTD35" s="27"/>
      <c r="DTE35" s="27"/>
      <c r="DTF35" s="27"/>
      <c r="DTG35" s="27"/>
      <c r="DTH35" s="28"/>
      <c r="DTI35" s="17"/>
      <c r="DTJ35" s="27"/>
      <c r="DTK35" s="27"/>
      <c r="DTL35" s="27"/>
      <c r="DTM35" s="27"/>
      <c r="DTN35" s="27"/>
      <c r="DTO35" s="27"/>
      <c r="DTP35" s="28"/>
      <c r="DTQ35" s="17"/>
      <c r="DTR35" s="27"/>
      <c r="DTS35" s="27"/>
      <c r="DTT35" s="27"/>
      <c r="DTU35" s="27"/>
      <c r="DTV35" s="27"/>
      <c r="DTW35" s="27"/>
      <c r="DTX35" s="28"/>
      <c r="DTY35" s="17"/>
      <c r="DTZ35" s="27"/>
      <c r="DUA35" s="27"/>
      <c r="DUB35" s="27"/>
      <c r="DUC35" s="27"/>
      <c r="DUD35" s="27"/>
      <c r="DUE35" s="27"/>
      <c r="DUF35" s="28"/>
      <c r="DUG35" s="17"/>
      <c r="DUH35" s="27"/>
      <c r="DUI35" s="27"/>
      <c r="DUJ35" s="27"/>
      <c r="DUK35" s="27"/>
      <c r="DUL35" s="27"/>
      <c r="DUM35" s="27"/>
      <c r="DUN35" s="28"/>
      <c r="DUO35" s="17"/>
      <c r="DUP35" s="27"/>
      <c r="DUQ35" s="27"/>
      <c r="DUR35" s="27"/>
      <c r="DUS35" s="27"/>
      <c r="DUT35" s="27"/>
      <c r="DUU35" s="27"/>
      <c r="DUV35" s="28"/>
      <c r="DUW35" s="17"/>
      <c r="DUX35" s="27"/>
      <c r="DUY35" s="27"/>
      <c r="DUZ35" s="27"/>
      <c r="DVA35" s="27"/>
      <c r="DVB35" s="27"/>
      <c r="DVC35" s="27"/>
      <c r="DVD35" s="28"/>
      <c r="DVE35" s="17"/>
      <c r="DVF35" s="27"/>
      <c r="DVG35" s="27"/>
      <c r="DVH35" s="27"/>
      <c r="DVI35" s="27"/>
      <c r="DVJ35" s="27"/>
      <c r="DVK35" s="27"/>
      <c r="DVL35" s="28"/>
      <c r="DVM35" s="17"/>
      <c r="DVN35" s="27"/>
      <c r="DVO35" s="27"/>
      <c r="DVP35" s="27"/>
      <c r="DVQ35" s="27"/>
      <c r="DVR35" s="27"/>
      <c r="DVS35" s="27"/>
      <c r="DVT35" s="28"/>
      <c r="DVU35" s="17"/>
      <c r="DVV35" s="27"/>
      <c r="DVW35" s="27"/>
      <c r="DVX35" s="27"/>
      <c r="DVY35" s="27"/>
      <c r="DVZ35" s="27"/>
      <c r="DWA35" s="27"/>
      <c r="DWB35" s="28"/>
      <c r="DWC35" s="17"/>
      <c r="DWD35" s="27"/>
      <c r="DWE35" s="27"/>
      <c r="DWF35" s="27"/>
      <c r="DWG35" s="27"/>
      <c r="DWH35" s="27"/>
      <c r="DWI35" s="27"/>
      <c r="DWJ35" s="28"/>
      <c r="DWK35" s="17"/>
      <c r="DWL35" s="27"/>
      <c r="DWM35" s="27"/>
      <c r="DWN35" s="27"/>
      <c r="DWO35" s="27"/>
      <c r="DWP35" s="27"/>
      <c r="DWQ35" s="27"/>
      <c r="DWR35" s="28"/>
      <c r="DWS35" s="17"/>
      <c r="DWT35" s="27"/>
      <c r="DWU35" s="27"/>
      <c r="DWV35" s="27"/>
      <c r="DWW35" s="27"/>
      <c r="DWX35" s="27"/>
      <c r="DWY35" s="27"/>
      <c r="DWZ35" s="28"/>
      <c r="DXA35" s="17"/>
      <c r="DXB35" s="27"/>
      <c r="DXC35" s="27"/>
      <c r="DXD35" s="27"/>
      <c r="DXE35" s="27"/>
      <c r="DXF35" s="27"/>
      <c r="DXG35" s="27"/>
      <c r="DXH35" s="28"/>
      <c r="DXI35" s="17"/>
      <c r="DXJ35" s="27"/>
      <c r="DXK35" s="27"/>
      <c r="DXL35" s="27"/>
      <c r="DXM35" s="27"/>
      <c r="DXN35" s="27"/>
      <c r="DXO35" s="27"/>
      <c r="DXP35" s="28"/>
      <c r="DXQ35" s="17"/>
      <c r="DXR35" s="27"/>
      <c r="DXS35" s="27"/>
      <c r="DXT35" s="27"/>
      <c r="DXU35" s="27"/>
      <c r="DXV35" s="27"/>
      <c r="DXW35" s="27"/>
      <c r="DXX35" s="28"/>
      <c r="DXY35" s="17"/>
      <c r="DXZ35" s="27"/>
      <c r="DYA35" s="27"/>
      <c r="DYB35" s="27"/>
      <c r="DYC35" s="27"/>
      <c r="DYD35" s="27"/>
      <c r="DYE35" s="27"/>
      <c r="DYF35" s="28"/>
      <c r="DYG35" s="17"/>
      <c r="DYH35" s="27"/>
      <c r="DYI35" s="27"/>
      <c r="DYJ35" s="27"/>
      <c r="DYK35" s="27"/>
      <c r="DYL35" s="27"/>
      <c r="DYM35" s="27"/>
      <c r="DYN35" s="28"/>
      <c r="DYO35" s="17"/>
      <c r="DYP35" s="27"/>
      <c r="DYQ35" s="27"/>
      <c r="DYR35" s="27"/>
      <c r="DYS35" s="27"/>
      <c r="DYT35" s="27"/>
      <c r="DYU35" s="27"/>
      <c r="DYV35" s="28"/>
      <c r="DYW35" s="17"/>
      <c r="DYX35" s="27"/>
      <c r="DYY35" s="27"/>
      <c r="DYZ35" s="27"/>
      <c r="DZA35" s="27"/>
      <c r="DZB35" s="27"/>
      <c r="DZC35" s="27"/>
      <c r="DZD35" s="28"/>
      <c r="DZE35" s="17"/>
      <c r="DZF35" s="27"/>
      <c r="DZG35" s="27"/>
      <c r="DZH35" s="27"/>
      <c r="DZI35" s="27"/>
      <c r="DZJ35" s="27"/>
      <c r="DZK35" s="27"/>
      <c r="DZL35" s="28"/>
      <c r="DZM35" s="17"/>
      <c r="DZN35" s="27"/>
      <c r="DZO35" s="27"/>
      <c r="DZP35" s="27"/>
      <c r="DZQ35" s="27"/>
      <c r="DZR35" s="27"/>
      <c r="DZS35" s="27"/>
      <c r="DZT35" s="28"/>
      <c r="DZU35" s="17"/>
      <c r="DZV35" s="27"/>
      <c r="DZW35" s="27"/>
      <c r="DZX35" s="27"/>
      <c r="DZY35" s="27"/>
      <c r="DZZ35" s="27"/>
      <c r="EAA35" s="27"/>
      <c r="EAB35" s="28"/>
      <c r="EAC35" s="17"/>
      <c r="EAD35" s="27"/>
      <c r="EAE35" s="27"/>
      <c r="EAF35" s="27"/>
      <c r="EAG35" s="27"/>
      <c r="EAH35" s="27"/>
      <c r="EAI35" s="27"/>
      <c r="EAJ35" s="28"/>
      <c r="EAK35" s="17"/>
      <c r="EAL35" s="27"/>
      <c r="EAM35" s="27"/>
      <c r="EAN35" s="27"/>
      <c r="EAO35" s="27"/>
      <c r="EAP35" s="27"/>
      <c r="EAQ35" s="27"/>
      <c r="EAR35" s="28"/>
      <c r="EAS35" s="17"/>
      <c r="EAT35" s="27"/>
      <c r="EAU35" s="27"/>
      <c r="EAV35" s="27"/>
      <c r="EAW35" s="27"/>
      <c r="EAX35" s="27"/>
      <c r="EAY35" s="27"/>
      <c r="EAZ35" s="28"/>
      <c r="EBA35" s="17"/>
      <c r="EBB35" s="27"/>
      <c r="EBC35" s="27"/>
      <c r="EBD35" s="27"/>
      <c r="EBE35" s="27"/>
      <c r="EBF35" s="27"/>
      <c r="EBG35" s="27"/>
      <c r="EBH35" s="28"/>
      <c r="EBI35" s="17"/>
      <c r="EBJ35" s="27"/>
      <c r="EBK35" s="27"/>
      <c r="EBL35" s="27"/>
      <c r="EBM35" s="27"/>
      <c r="EBN35" s="27"/>
      <c r="EBO35" s="27"/>
      <c r="EBP35" s="28"/>
      <c r="EBQ35" s="17"/>
      <c r="EBR35" s="27"/>
      <c r="EBS35" s="27"/>
      <c r="EBT35" s="27"/>
      <c r="EBU35" s="27"/>
      <c r="EBV35" s="27"/>
      <c r="EBW35" s="27"/>
      <c r="EBX35" s="28"/>
      <c r="EBY35" s="17"/>
      <c r="EBZ35" s="27"/>
      <c r="ECA35" s="27"/>
      <c r="ECB35" s="27"/>
      <c r="ECC35" s="27"/>
      <c r="ECD35" s="27"/>
      <c r="ECE35" s="27"/>
      <c r="ECF35" s="28"/>
      <c r="ECG35" s="17"/>
      <c r="ECH35" s="27"/>
      <c r="ECI35" s="27"/>
      <c r="ECJ35" s="27"/>
      <c r="ECK35" s="27"/>
      <c r="ECL35" s="27"/>
      <c r="ECM35" s="27"/>
      <c r="ECN35" s="28"/>
      <c r="ECO35" s="17"/>
      <c r="ECP35" s="27"/>
      <c r="ECQ35" s="27"/>
      <c r="ECR35" s="27"/>
      <c r="ECS35" s="27"/>
      <c r="ECT35" s="27"/>
      <c r="ECU35" s="27"/>
      <c r="ECV35" s="28"/>
      <c r="ECW35" s="17"/>
      <c r="ECX35" s="27"/>
      <c r="ECY35" s="27"/>
      <c r="ECZ35" s="27"/>
      <c r="EDA35" s="27"/>
      <c r="EDB35" s="27"/>
      <c r="EDC35" s="27"/>
      <c r="EDD35" s="28"/>
      <c r="EDE35" s="17"/>
      <c r="EDF35" s="27"/>
      <c r="EDG35" s="27"/>
      <c r="EDH35" s="27"/>
      <c r="EDI35" s="27"/>
      <c r="EDJ35" s="27"/>
      <c r="EDK35" s="27"/>
      <c r="EDL35" s="28"/>
      <c r="EDM35" s="17"/>
      <c r="EDN35" s="27"/>
      <c r="EDO35" s="27"/>
      <c r="EDP35" s="27"/>
      <c r="EDQ35" s="27"/>
      <c r="EDR35" s="27"/>
      <c r="EDS35" s="27"/>
      <c r="EDT35" s="28"/>
      <c r="EDU35" s="17"/>
      <c r="EDV35" s="27"/>
      <c r="EDW35" s="27"/>
      <c r="EDX35" s="27"/>
      <c r="EDY35" s="27"/>
      <c r="EDZ35" s="27"/>
      <c r="EEA35" s="27"/>
      <c r="EEB35" s="28"/>
      <c r="EEC35" s="17"/>
      <c r="EED35" s="27"/>
      <c r="EEE35" s="27"/>
      <c r="EEF35" s="27"/>
      <c r="EEG35" s="27"/>
      <c r="EEH35" s="27"/>
      <c r="EEI35" s="27"/>
      <c r="EEJ35" s="28"/>
      <c r="EEK35" s="17"/>
      <c r="EEL35" s="27"/>
      <c r="EEM35" s="27"/>
      <c r="EEN35" s="27"/>
      <c r="EEO35" s="27"/>
      <c r="EEP35" s="27"/>
      <c r="EEQ35" s="27"/>
      <c r="EER35" s="28"/>
      <c r="EES35" s="17"/>
      <c r="EET35" s="27"/>
      <c r="EEU35" s="27"/>
      <c r="EEV35" s="27"/>
      <c r="EEW35" s="27"/>
      <c r="EEX35" s="27"/>
      <c r="EEY35" s="27"/>
      <c r="EEZ35" s="28"/>
      <c r="EFA35" s="17"/>
      <c r="EFB35" s="27"/>
      <c r="EFC35" s="27"/>
      <c r="EFD35" s="27"/>
      <c r="EFE35" s="27"/>
      <c r="EFF35" s="27"/>
      <c r="EFG35" s="27"/>
      <c r="EFH35" s="28"/>
      <c r="EFI35" s="17"/>
      <c r="EFJ35" s="27"/>
      <c r="EFK35" s="27"/>
      <c r="EFL35" s="27"/>
      <c r="EFM35" s="27"/>
      <c r="EFN35" s="27"/>
      <c r="EFO35" s="27"/>
      <c r="EFP35" s="28"/>
      <c r="EFQ35" s="17"/>
      <c r="EFR35" s="27"/>
      <c r="EFS35" s="27"/>
      <c r="EFT35" s="27"/>
      <c r="EFU35" s="27"/>
      <c r="EFV35" s="27"/>
      <c r="EFW35" s="27"/>
      <c r="EFX35" s="28"/>
      <c r="EFY35" s="17"/>
      <c r="EFZ35" s="27"/>
      <c r="EGA35" s="27"/>
      <c r="EGB35" s="27"/>
      <c r="EGC35" s="27"/>
      <c r="EGD35" s="27"/>
      <c r="EGE35" s="27"/>
      <c r="EGF35" s="28"/>
      <c r="EGG35" s="17"/>
      <c r="EGH35" s="27"/>
      <c r="EGI35" s="27"/>
      <c r="EGJ35" s="27"/>
      <c r="EGK35" s="27"/>
      <c r="EGL35" s="27"/>
      <c r="EGM35" s="27"/>
      <c r="EGN35" s="28"/>
      <c r="EGO35" s="17"/>
      <c r="EGP35" s="27"/>
      <c r="EGQ35" s="27"/>
      <c r="EGR35" s="27"/>
      <c r="EGS35" s="27"/>
      <c r="EGT35" s="27"/>
      <c r="EGU35" s="27"/>
      <c r="EGV35" s="28"/>
      <c r="EGW35" s="17"/>
      <c r="EGX35" s="27"/>
      <c r="EGY35" s="27"/>
      <c r="EGZ35" s="27"/>
      <c r="EHA35" s="27"/>
      <c r="EHB35" s="27"/>
      <c r="EHC35" s="27"/>
      <c r="EHD35" s="28"/>
      <c r="EHE35" s="17"/>
      <c r="EHF35" s="27"/>
      <c r="EHG35" s="27"/>
      <c r="EHH35" s="27"/>
      <c r="EHI35" s="27"/>
      <c r="EHJ35" s="27"/>
      <c r="EHK35" s="27"/>
      <c r="EHL35" s="28"/>
      <c r="EHM35" s="17"/>
      <c r="EHN35" s="27"/>
      <c r="EHO35" s="27"/>
      <c r="EHP35" s="27"/>
      <c r="EHQ35" s="27"/>
      <c r="EHR35" s="27"/>
      <c r="EHS35" s="27"/>
      <c r="EHT35" s="28"/>
      <c r="EHU35" s="17"/>
      <c r="EHV35" s="27"/>
      <c r="EHW35" s="27"/>
      <c r="EHX35" s="27"/>
      <c r="EHY35" s="27"/>
      <c r="EHZ35" s="27"/>
      <c r="EIA35" s="27"/>
      <c r="EIB35" s="28"/>
      <c r="EIC35" s="17"/>
      <c r="EID35" s="27"/>
      <c r="EIE35" s="27"/>
      <c r="EIF35" s="27"/>
      <c r="EIG35" s="27"/>
      <c r="EIH35" s="27"/>
      <c r="EII35" s="27"/>
      <c r="EIJ35" s="28"/>
      <c r="EIK35" s="17"/>
      <c r="EIL35" s="27"/>
      <c r="EIM35" s="27"/>
      <c r="EIN35" s="27"/>
      <c r="EIO35" s="27"/>
      <c r="EIP35" s="27"/>
      <c r="EIQ35" s="27"/>
      <c r="EIR35" s="28"/>
      <c r="EIS35" s="17"/>
      <c r="EIT35" s="27"/>
      <c r="EIU35" s="27"/>
      <c r="EIV35" s="27"/>
      <c r="EIW35" s="27"/>
      <c r="EIX35" s="27"/>
      <c r="EIY35" s="27"/>
      <c r="EIZ35" s="28"/>
      <c r="EJA35" s="17"/>
      <c r="EJB35" s="27"/>
      <c r="EJC35" s="27"/>
      <c r="EJD35" s="27"/>
      <c r="EJE35" s="27"/>
      <c r="EJF35" s="27"/>
      <c r="EJG35" s="27"/>
      <c r="EJH35" s="28"/>
      <c r="EJI35" s="17"/>
      <c r="EJJ35" s="27"/>
      <c r="EJK35" s="27"/>
      <c r="EJL35" s="27"/>
      <c r="EJM35" s="27"/>
      <c r="EJN35" s="27"/>
      <c r="EJO35" s="27"/>
      <c r="EJP35" s="28"/>
      <c r="EJQ35" s="17"/>
      <c r="EJR35" s="27"/>
      <c r="EJS35" s="27"/>
      <c r="EJT35" s="27"/>
      <c r="EJU35" s="27"/>
      <c r="EJV35" s="27"/>
      <c r="EJW35" s="27"/>
      <c r="EJX35" s="28"/>
      <c r="EJY35" s="17"/>
      <c r="EJZ35" s="27"/>
      <c r="EKA35" s="27"/>
      <c r="EKB35" s="27"/>
      <c r="EKC35" s="27"/>
      <c r="EKD35" s="27"/>
      <c r="EKE35" s="27"/>
      <c r="EKF35" s="28"/>
      <c r="EKG35" s="17"/>
      <c r="EKH35" s="27"/>
      <c r="EKI35" s="27"/>
      <c r="EKJ35" s="27"/>
      <c r="EKK35" s="27"/>
      <c r="EKL35" s="27"/>
      <c r="EKM35" s="27"/>
      <c r="EKN35" s="28"/>
      <c r="EKO35" s="17"/>
      <c r="EKP35" s="27"/>
      <c r="EKQ35" s="27"/>
      <c r="EKR35" s="27"/>
      <c r="EKS35" s="27"/>
      <c r="EKT35" s="27"/>
      <c r="EKU35" s="27"/>
      <c r="EKV35" s="28"/>
      <c r="EKW35" s="17"/>
      <c r="EKX35" s="27"/>
      <c r="EKY35" s="27"/>
      <c r="EKZ35" s="27"/>
      <c r="ELA35" s="27"/>
      <c r="ELB35" s="27"/>
      <c r="ELC35" s="27"/>
      <c r="ELD35" s="28"/>
      <c r="ELE35" s="17"/>
      <c r="ELF35" s="27"/>
      <c r="ELG35" s="27"/>
      <c r="ELH35" s="27"/>
      <c r="ELI35" s="27"/>
      <c r="ELJ35" s="27"/>
      <c r="ELK35" s="27"/>
      <c r="ELL35" s="28"/>
      <c r="ELM35" s="17"/>
      <c r="ELN35" s="27"/>
      <c r="ELO35" s="27"/>
      <c r="ELP35" s="27"/>
      <c r="ELQ35" s="27"/>
      <c r="ELR35" s="27"/>
      <c r="ELS35" s="27"/>
      <c r="ELT35" s="28"/>
      <c r="ELU35" s="17"/>
      <c r="ELV35" s="27"/>
      <c r="ELW35" s="27"/>
      <c r="ELX35" s="27"/>
      <c r="ELY35" s="27"/>
      <c r="ELZ35" s="27"/>
      <c r="EMA35" s="27"/>
      <c r="EMB35" s="28"/>
      <c r="EMC35" s="17"/>
      <c r="EMD35" s="27"/>
      <c r="EME35" s="27"/>
      <c r="EMF35" s="27"/>
      <c r="EMG35" s="27"/>
      <c r="EMH35" s="27"/>
      <c r="EMI35" s="27"/>
      <c r="EMJ35" s="28"/>
      <c r="EMK35" s="17"/>
      <c r="EML35" s="27"/>
      <c r="EMM35" s="27"/>
      <c r="EMN35" s="27"/>
      <c r="EMO35" s="27"/>
      <c r="EMP35" s="27"/>
      <c r="EMQ35" s="27"/>
      <c r="EMR35" s="28"/>
      <c r="EMS35" s="17"/>
      <c r="EMT35" s="27"/>
      <c r="EMU35" s="27"/>
      <c r="EMV35" s="27"/>
      <c r="EMW35" s="27"/>
      <c r="EMX35" s="27"/>
      <c r="EMY35" s="27"/>
      <c r="EMZ35" s="28"/>
      <c r="ENA35" s="17"/>
      <c r="ENB35" s="27"/>
      <c r="ENC35" s="27"/>
      <c r="END35" s="27"/>
      <c r="ENE35" s="27"/>
      <c r="ENF35" s="27"/>
      <c r="ENG35" s="27"/>
      <c r="ENH35" s="28"/>
      <c r="ENI35" s="17"/>
      <c r="ENJ35" s="27"/>
      <c r="ENK35" s="27"/>
      <c r="ENL35" s="27"/>
      <c r="ENM35" s="27"/>
      <c r="ENN35" s="27"/>
      <c r="ENO35" s="27"/>
      <c r="ENP35" s="28"/>
      <c r="ENQ35" s="17"/>
      <c r="ENR35" s="27"/>
      <c r="ENS35" s="27"/>
      <c r="ENT35" s="27"/>
      <c r="ENU35" s="27"/>
      <c r="ENV35" s="27"/>
      <c r="ENW35" s="27"/>
      <c r="ENX35" s="28"/>
      <c r="ENY35" s="17"/>
      <c r="ENZ35" s="27"/>
      <c r="EOA35" s="27"/>
      <c r="EOB35" s="27"/>
      <c r="EOC35" s="27"/>
      <c r="EOD35" s="27"/>
      <c r="EOE35" s="27"/>
      <c r="EOF35" s="28"/>
      <c r="EOG35" s="17"/>
      <c r="EOH35" s="27"/>
      <c r="EOI35" s="27"/>
      <c r="EOJ35" s="27"/>
      <c r="EOK35" s="27"/>
      <c r="EOL35" s="27"/>
      <c r="EOM35" s="27"/>
      <c r="EON35" s="28"/>
      <c r="EOO35" s="17"/>
      <c r="EOP35" s="27"/>
      <c r="EOQ35" s="27"/>
      <c r="EOR35" s="27"/>
      <c r="EOS35" s="27"/>
      <c r="EOT35" s="27"/>
      <c r="EOU35" s="27"/>
      <c r="EOV35" s="28"/>
      <c r="EOW35" s="17"/>
      <c r="EOX35" s="27"/>
      <c r="EOY35" s="27"/>
      <c r="EOZ35" s="27"/>
      <c r="EPA35" s="27"/>
      <c r="EPB35" s="27"/>
      <c r="EPC35" s="27"/>
      <c r="EPD35" s="28"/>
      <c r="EPE35" s="17"/>
      <c r="EPF35" s="27"/>
      <c r="EPG35" s="27"/>
      <c r="EPH35" s="27"/>
      <c r="EPI35" s="27"/>
      <c r="EPJ35" s="27"/>
      <c r="EPK35" s="27"/>
      <c r="EPL35" s="28"/>
      <c r="EPM35" s="17"/>
      <c r="EPN35" s="27"/>
      <c r="EPO35" s="27"/>
      <c r="EPP35" s="27"/>
      <c r="EPQ35" s="27"/>
      <c r="EPR35" s="27"/>
      <c r="EPS35" s="27"/>
      <c r="EPT35" s="28"/>
      <c r="EPU35" s="17"/>
      <c r="EPV35" s="27"/>
      <c r="EPW35" s="27"/>
      <c r="EPX35" s="27"/>
      <c r="EPY35" s="27"/>
      <c r="EPZ35" s="27"/>
      <c r="EQA35" s="27"/>
      <c r="EQB35" s="28"/>
      <c r="EQC35" s="17"/>
      <c r="EQD35" s="27"/>
      <c r="EQE35" s="27"/>
      <c r="EQF35" s="27"/>
      <c r="EQG35" s="27"/>
      <c r="EQH35" s="27"/>
      <c r="EQI35" s="27"/>
      <c r="EQJ35" s="28"/>
      <c r="EQK35" s="17"/>
      <c r="EQL35" s="27"/>
      <c r="EQM35" s="27"/>
      <c r="EQN35" s="27"/>
      <c r="EQO35" s="27"/>
      <c r="EQP35" s="27"/>
      <c r="EQQ35" s="27"/>
      <c r="EQR35" s="28"/>
      <c r="EQS35" s="17"/>
      <c r="EQT35" s="27"/>
      <c r="EQU35" s="27"/>
      <c r="EQV35" s="27"/>
      <c r="EQW35" s="27"/>
      <c r="EQX35" s="27"/>
      <c r="EQY35" s="27"/>
      <c r="EQZ35" s="28"/>
      <c r="ERA35" s="17"/>
      <c r="ERB35" s="27"/>
      <c r="ERC35" s="27"/>
      <c r="ERD35" s="27"/>
      <c r="ERE35" s="27"/>
      <c r="ERF35" s="27"/>
      <c r="ERG35" s="27"/>
      <c r="ERH35" s="28"/>
      <c r="ERI35" s="17"/>
      <c r="ERJ35" s="27"/>
      <c r="ERK35" s="27"/>
      <c r="ERL35" s="27"/>
      <c r="ERM35" s="27"/>
      <c r="ERN35" s="27"/>
      <c r="ERO35" s="27"/>
      <c r="ERP35" s="28"/>
      <c r="ERQ35" s="17"/>
      <c r="ERR35" s="27"/>
      <c r="ERS35" s="27"/>
      <c r="ERT35" s="27"/>
      <c r="ERU35" s="27"/>
      <c r="ERV35" s="27"/>
      <c r="ERW35" s="27"/>
      <c r="ERX35" s="28"/>
      <c r="ERY35" s="17"/>
      <c r="ERZ35" s="27"/>
      <c r="ESA35" s="27"/>
      <c r="ESB35" s="27"/>
      <c r="ESC35" s="27"/>
      <c r="ESD35" s="27"/>
      <c r="ESE35" s="27"/>
      <c r="ESF35" s="28"/>
      <c r="ESG35" s="17"/>
      <c r="ESH35" s="27"/>
      <c r="ESI35" s="27"/>
      <c r="ESJ35" s="27"/>
      <c r="ESK35" s="27"/>
      <c r="ESL35" s="27"/>
      <c r="ESM35" s="27"/>
      <c r="ESN35" s="28"/>
      <c r="ESO35" s="17"/>
      <c r="ESP35" s="27"/>
      <c r="ESQ35" s="27"/>
      <c r="ESR35" s="27"/>
      <c r="ESS35" s="27"/>
      <c r="EST35" s="27"/>
      <c r="ESU35" s="27"/>
      <c r="ESV35" s="28"/>
      <c r="ESW35" s="17"/>
      <c r="ESX35" s="27"/>
      <c r="ESY35" s="27"/>
      <c r="ESZ35" s="27"/>
      <c r="ETA35" s="27"/>
      <c r="ETB35" s="27"/>
      <c r="ETC35" s="27"/>
      <c r="ETD35" s="28"/>
      <c r="ETE35" s="17"/>
      <c r="ETF35" s="27"/>
      <c r="ETG35" s="27"/>
      <c r="ETH35" s="27"/>
      <c r="ETI35" s="27"/>
      <c r="ETJ35" s="27"/>
      <c r="ETK35" s="27"/>
      <c r="ETL35" s="28"/>
      <c r="ETM35" s="17"/>
      <c r="ETN35" s="27"/>
      <c r="ETO35" s="27"/>
      <c r="ETP35" s="27"/>
      <c r="ETQ35" s="27"/>
      <c r="ETR35" s="27"/>
      <c r="ETS35" s="27"/>
      <c r="ETT35" s="28"/>
      <c r="ETU35" s="17"/>
      <c r="ETV35" s="27"/>
      <c r="ETW35" s="27"/>
      <c r="ETX35" s="27"/>
      <c r="ETY35" s="27"/>
      <c r="ETZ35" s="27"/>
      <c r="EUA35" s="27"/>
      <c r="EUB35" s="28"/>
      <c r="EUC35" s="17"/>
      <c r="EUD35" s="27"/>
      <c r="EUE35" s="27"/>
      <c r="EUF35" s="27"/>
      <c r="EUG35" s="27"/>
      <c r="EUH35" s="27"/>
      <c r="EUI35" s="27"/>
      <c r="EUJ35" s="28"/>
      <c r="EUK35" s="17"/>
      <c r="EUL35" s="27"/>
      <c r="EUM35" s="27"/>
      <c r="EUN35" s="27"/>
      <c r="EUO35" s="27"/>
      <c r="EUP35" s="27"/>
      <c r="EUQ35" s="27"/>
      <c r="EUR35" s="28"/>
      <c r="EUS35" s="17"/>
      <c r="EUT35" s="27"/>
      <c r="EUU35" s="27"/>
      <c r="EUV35" s="27"/>
      <c r="EUW35" s="27"/>
      <c r="EUX35" s="27"/>
      <c r="EUY35" s="27"/>
      <c r="EUZ35" s="28"/>
      <c r="EVA35" s="17"/>
      <c r="EVB35" s="27"/>
      <c r="EVC35" s="27"/>
      <c r="EVD35" s="27"/>
      <c r="EVE35" s="27"/>
      <c r="EVF35" s="27"/>
      <c r="EVG35" s="27"/>
      <c r="EVH35" s="28"/>
      <c r="EVI35" s="17"/>
      <c r="EVJ35" s="27"/>
      <c r="EVK35" s="27"/>
      <c r="EVL35" s="27"/>
      <c r="EVM35" s="27"/>
      <c r="EVN35" s="27"/>
      <c r="EVO35" s="27"/>
      <c r="EVP35" s="28"/>
      <c r="EVQ35" s="17"/>
      <c r="EVR35" s="27"/>
      <c r="EVS35" s="27"/>
      <c r="EVT35" s="27"/>
      <c r="EVU35" s="27"/>
      <c r="EVV35" s="27"/>
      <c r="EVW35" s="27"/>
      <c r="EVX35" s="28"/>
      <c r="EVY35" s="17"/>
      <c r="EVZ35" s="27"/>
      <c r="EWA35" s="27"/>
      <c r="EWB35" s="27"/>
      <c r="EWC35" s="27"/>
      <c r="EWD35" s="27"/>
      <c r="EWE35" s="27"/>
      <c r="EWF35" s="28"/>
      <c r="EWG35" s="17"/>
      <c r="EWH35" s="27"/>
      <c r="EWI35" s="27"/>
      <c r="EWJ35" s="27"/>
      <c r="EWK35" s="27"/>
      <c r="EWL35" s="27"/>
      <c r="EWM35" s="27"/>
      <c r="EWN35" s="28"/>
      <c r="EWO35" s="17"/>
      <c r="EWP35" s="27"/>
      <c r="EWQ35" s="27"/>
      <c r="EWR35" s="27"/>
      <c r="EWS35" s="27"/>
      <c r="EWT35" s="27"/>
      <c r="EWU35" s="27"/>
      <c r="EWV35" s="28"/>
      <c r="EWW35" s="17"/>
      <c r="EWX35" s="27"/>
      <c r="EWY35" s="27"/>
      <c r="EWZ35" s="27"/>
      <c r="EXA35" s="27"/>
      <c r="EXB35" s="27"/>
      <c r="EXC35" s="27"/>
      <c r="EXD35" s="28"/>
      <c r="EXE35" s="17"/>
      <c r="EXF35" s="27"/>
      <c r="EXG35" s="27"/>
      <c r="EXH35" s="27"/>
      <c r="EXI35" s="27"/>
      <c r="EXJ35" s="27"/>
      <c r="EXK35" s="27"/>
      <c r="EXL35" s="28"/>
      <c r="EXM35" s="17"/>
      <c r="EXN35" s="27"/>
      <c r="EXO35" s="27"/>
      <c r="EXP35" s="27"/>
      <c r="EXQ35" s="27"/>
      <c r="EXR35" s="27"/>
      <c r="EXS35" s="27"/>
      <c r="EXT35" s="28"/>
      <c r="EXU35" s="17"/>
      <c r="EXV35" s="27"/>
      <c r="EXW35" s="27"/>
      <c r="EXX35" s="27"/>
      <c r="EXY35" s="27"/>
      <c r="EXZ35" s="27"/>
      <c r="EYA35" s="27"/>
      <c r="EYB35" s="28"/>
      <c r="EYC35" s="17"/>
      <c r="EYD35" s="27"/>
      <c r="EYE35" s="27"/>
      <c r="EYF35" s="27"/>
      <c r="EYG35" s="27"/>
      <c r="EYH35" s="27"/>
      <c r="EYI35" s="27"/>
      <c r="EYJ35" s="28"/>
      <c r="EYK35" s="17"/>
      <c r="EYL35" s="27"/>
      <c r="EYM35" s="27"/>
      <c r="EYN35" s="27"/>
      <c r="EYO35" s="27"/>
      <c r="EYP35" s="27"/>
      <c r="EYQ35" s="27"/>
      <c r="EYR35" s="28"/>
      <c r="EYS35" s="17"/>
      <c r="EYT35" s="27"/>
      <c r="EYU35" s="27"/>
      <c r="EYV35" s="27"/>
      <c r="EYW35" s="27"/>
      <c r="EYX35" s="27"/>
      <c r="EYY35" s="27"/>
      <c r="EYZ35" s="28"/>
      <c r="EZA35" s="17"/>
      <c r="EZB35" s="27"/>
      <c r="EZC35" s="27"/>
      <c r="EZD35" s="27"/>
      <c r="EZE35" s="27"/>
      <c r="EZF35" s="27"/>
      <c r="EZG35" s="27"/>
      <c r="EZH35" s="28"/>
      <c r="EZI35" s="17"/>
      <c r="EZJ35" s="27"/>
      <c r="EZK35" s="27"/>
      <c r="EZL35" s="27"/>
      <c r="EZM35" s="27"/>
      <c r="EZN35" s="27"/>
      <c r="EZO35" s="27"/>
      <c r="EZP35" s="28"/>
      <c r="EZQ35" s="17"/>
      <c r="EZR35" s="27"/>
      <c r="EZS35" s="27"/>
      <c r="EZT35" s="27"/>
      <c r="EZU35" s="27"/>
      <c r="EZV35" s="27"/>
      <c r="EZW35" s="27"/>
      <c r="EZX35" s="28"/>
      <c r="EZY35" s="17"/>
      <c r="EZZ35" s="27"/>
      <c r="FAA35" s="27"/>
      <c r="FAB35" s="27"/>
      <c r="FAC35" s="27"/>
      <c r="FAD35" s="27"/>
      <c r="FAE35" s="27"/>
      <c r="FAF35" s="28"/>
      <c r="FAG35" s="17"/>
      <c r="FAH35" s="27"/>
      <c r="FAI35" s="27"/>
      <c r="FAJ35" s="27"/>
      <c r="FAK35" s="27"/>
      <c r="FAL35" s="27"/>
      <c r="FAM35" s="27"/>
      <c r="FAN35" s="28"/>
      <c r="FAO35" s="17"/>
      <c r="FAP35" s="27"/>
      <c r="FAQ35" s="27"/>
      <c r="FAR35" s="27"/>
      <c r="FAS35" s="27"/>
      <c r="FAT35" s="27"/>
      <c r="FAU35" s="27"/>
      <c r="FAV35" s="28"/>
      <c r="FAW35" s="17"/>
      <c r="FAX35" s="27"/>
      <c r="FAY35" s="27"/>
      <c r="FAZ35" s="27"/>
      <c r="FBA35" s="27"/>
      <c r="FBB35" s="27"/>
      <c r="FBC35" s="27"/>
      <c r="FBD35" s="28"/>
      <c r="FBE35" s="17"/>
      <c r="FBF35" s="27"/>
      <c r="FBG35" s="27"/>
      <c r="FBH35" s="27"/>
      <c r="FBI35" s="27"/>
      <c r="FBJ35" s="27"/>
      <c r="FBK35" s="27"/>
      <c r="FBL35" s="28"/>
      <c r="FBM35" s="17"/>
      <c r="FBN35" s="27"/>
      <c r="FBO35" s="27"/>
      <c r="FBP35" s="27"/>
      <c r="FBQ35" s="27"/>
      <c r="FBR35" s="27"/>
      <c r="FBS35" s="27"/>
      <c r="FBT35" s="28"/>
      <c r="FBU35" s="17"/>
      <c r="FBV35" s="27"/>
      <c r="FBW35" s="27"/>
      <c r="FBX35" s="27"/>
      <c r="FBY35" s="27"/>
      <c r="FBZ35" s="27"/>
      <c r="FCA35" s="27"/>
      <c r="FCB35" s="28"/>
      <c r="FCC35" s="17"/>
      <c r="FCD35" s="27"/>
      <c r="FCE35" s="27"/>
      <c r="FCF35" s="27"/>
      <c r="FCG35" s="27"/>
      <c r="FCH35" s="27"/>
      <c r="FCI35" s="27"/>
      <c r="FCJ35" s="28"/>
      <c r="FCK35" s="17"/>
      <c r="FCL35" s="27"/>
      <c r="FCM35" s="27"/>
      <c r="FCN35" s="27"/>
      <c r="FCO35" s="27"/>
      <c r="FCP35" s="27"/>
      <c r="FCQ35" s="27"/>
      <c r="FCR35" s="28"/>
      <c r="FCS35" s="17"/>
      <c r="FCT35" s="27"/>
      <c r="FCU35" s="27"/>
      <c r="FCV35" s="27"/>
      <c r="FCW35" s="27"/>
      <c r="FCX35" s="27"/>
      <c r="FCY35" s="27"/>
      <c r="FCZ35" s="28"/>
      <c r="FDA35" s="17"/>
      <c r="FDB35" s="27"/>
      <c r="FDC35" s="27"/>
      <c r="FDD35" s="27"/>
      <c r="FDE35" s="27"/>
      <c r="FDF35" s="27"/>
      <c r="FDG35" s="27"/>
      <c r="FDH35" s="28"/>
      <c r="FDI35" s="17"/>
      <c r="FDJ35" s="27"/>
      <c r="FDK35" s="27"/>
      <c r="FDL35" s="27"/>
      <c r="FDM35" s="27"/>
      <c r="FDN35" s="27"/>
      <c r="FDO35" s="27"/>
      <c r="FDP35" s="28"/>
      <c r="FDQ35" s="17"/>
      <c r="FDR35" s="27"/>
      <c r="FDS35" s="27"/>
      <c r="FDT35" s="27"/>
      <c r="FDU35" s="27"/>
      <c r="FDV35" s="27"/>
      <c r="FDW35" s="27"/>
      <c r="FDX35" s="28"/>
      <c r="FDY35" s="17"/>
      <c r="FDZ35" s="27"/>
      <c r="FEA35" s="27"/>
      <c r="FEB35" s="27"/>
      <c r="FEC35" s="27"/>
      <c r="FED35" s="27"/>
      <c r="FEE35" s="27"/>
      <c r="FEF35" s="28"/>
      <c r="FEG35" s="17"/>
      <c r="FEH35" s="27"/>
      <c r="FEI35" s="27"/>
      <c r="FEJ35" s="27"/>
      <c r="FEK35" s="27"/>
      <c r="FEL35" s="27"/>
      <c r="FEM35" s="27"/>
      <c r="FEN35" s="28"/>
      <c r="FEO35" s="17"/>
      <c r="FEP35" s="27"/>
      <c r="FEQ35" s="27"/>
      <c r="FER35" s="27"/>
      <c r="FES35" s="27"/>
      <c r="FET35" s="27"/>
      <c r="FEU35" s="27"/>
      <c r="FEV35" s="28"/>
      <c r="FEW35" s="17"/>
      <c r="FEX35" s="27"/>
      <c r="FEY35" s="27"/>
      <c r="FEZ35" s="27"/>
      <c r="FFA35" s="27"/>
      <c r="FFB35" s="27"/>
      <c r="FFC35" s="27"/>
      <c r="FFD35" s="28"/>
      <c r="FFE35" s="17"/>
      <c r="FFF35" s="27"/>
      <c r="FFG35" s="27"/>
      <c r="FFH35" s="27"/>
      <c r="FFI35" s="27"/>
      <c r="FFJ35" s="27"/>
      <c r="FFK35" s="27"/>
      <c r="FFL35" s="28"/>
      <c r="FFM35" s="17"/>
      <c r="FFN35" s="27"/>
      <c r="FFO35" s="27"/>
      <c r="FFP35" s="27"/>
      <c r="FFQ35" s="27"/>
      <c r="FFR35" s="27"/>
      <c r="FFS35" s="27"/>
      <c r="FFT35" s="28"/>
      <c r="FFU35" s="17"/>
      <c r="FFV35" s="27"/>
      <c r="FFW35" s="27"/>
      <c r="FFX35" s="27"/>
      <c r="FFY35" s="27"/>
      <c r="FFZ35" s="27"/>
      <c r="FGA35" s="27"/>
      <c r="FGB35" s="28"/>
      <c r="FGC35" s="17"/>
      <c r="FGD35" s="27"/>
      <c r="FGE35" s="27"/>
      <c r="FGF35" s="27"/>
      <c r="FGG35" s="27"/>
      <c r="FGH35" s="27"/>
      <c r="FGI35" s="27"/>
      <c r="FGJ35" s="28"/>
      <c r="FGK35" s="17"/>
      <c r="FGL35" s="27"/>
      <c r="FGM35" s="27"/>
      <c r="FGN35" s="27"/>
      <c r="FGO35" s="27"/>
      <c r="FGP35" s="27"/>
      <c r="FGQ35" s="27"/>
      <c r="FGR35" s="28"/>
      <c r="FGS35" s="17"/>
      <c r="FGT35" s="27"/>
      <c r="FGU35" s="27"/>
      <c r="FGV35" s="27"/>
      <c r="FGW35" s="27"/>
      <c r="FGX35" s="27"/>
      <c r="FGY35" s="27"/>
      <c r="FGZ35" s="28"/>
      <c r="FHA35" s="17"/>
      <c r="FHB35" s="27"/>
      <c r="FHC35" s="27"/>
      <c r="FHD35" s="27"/>
      <c r="FHE35" s="27"/>
      <c r="FHF35" s="27"/>
      <c r="FHG35" s="27"/>
      <c r="FHH35" s="28"/>
      <c r="FHI35" s="17"/>
      <c r="FHJ35" s="27"/>
      <c r="FHK35" s="27"/>
      <c r="FHL35" s="27"/>
      <c r="FHM35" s="27"/>
      <c r="FHN35" s="27"/>
      <c r="FHO35" s="27"/>
      <c r="FHP35" s="28"/>
      <c r="FHQ35" s="17"/>
      <c r="FHR35" s="27"/>
      <c r="FHS35" s="27"/>
      <c r="FHT35" s="27"/>
      <c r="FHU35" s="27"/>
      <c r="FHV35" s="27"/>
      <c r="FHW35" s="27"/>
      <c r="FHX35" s="28"/>
      <c r="FHY35" s="17"/>
      <c r="FHZ35" s="27"/>
      <c r="FIA35" s="27"/>
      <c r="FIB35" s="27"/>
      <c r="FIC35" s="27"/>
      <c r="FID35" s="27"/>
      <c r="FIE35" s="27"/>
      <c r="FIF35" s="28"/>
      <c r="FIG35" s="17"/>
      <c r="FIH35" s="27"/>
      <c r="FII35" s="27"/>
      <c r="FIJ35" s="27"/>
      <c r="FIK35" s="27"/>
      <c r="FIL35" s="27"/>
      <c r="FIM35" s="27"/>
      <c r="FIN35" s="28"/>
      <c r="FIO35" s="17"/>
      <c r="FIP35" s="27"/>
      <c r="FIQ35" s="27"/>
      <c r="FIR35" s="27"/>
      <c r="FIS35" s="27"/>
      <c r="FIT35" s="27"/>
      <c r="FIU35" s="27"/>
      <c r="FIV35" s="28"/>
      <c r="FIW35" s="17"/>
      <c r="FIX35" s="27"/>
      <c r="FIY35" s="27"/>
      <c r="FIZ35" s="27"/>
      <c r="FJA35" s="27"/>
      <c r="FJB35" s="27"/>
      <c r="FJC35" s="27"/>
      <c r="FJD35" s="28"/>
      <c r="FJE35" s="17"/>
      <c r="FJF35" s="27"/>
      <c r="FJG35" s="27"/>
      <c r="FJH35" s="27"/>
      <c r="FJI35" s="27"/>
      <c r="FJJ35" s="27"/>
      <c r="FJK35" s="27"/>
      <c r="FJL35" s="28"/>
      <c r="FJM35" s="17"/>
      <c r="FJN35" s="27"/>
      <c r="FJO35" s="27"/>
      <c r="FJP35" s="27"/>
      <c r="FJQ35" s="27"/>
      <c r="FJR35" s="27"/>
      <c r="FJS35" s="27"/>
      <c r="FJT35" s="28"/>
      <c r="FJU35" s="17"/>
      <c r="FJV35" s="27"/>
      <c r="FJW35" s="27"/>
      <c r="FJX35" s="27"/>
      <c r="FJY35" s="27"/>
      <c r="FJZ35" s="27"/>
      <c r="FKA35" s="27"/>
      <c r="FKB35" s="28"/>
      <c r="FKC35" s="17"/>
      <c r="FKD35" s="27"/>
      <c r="FKE35" s="27"/>
      <c r="FKF35" s="27"/>
      <c r="FKG35" s="27"/>
      <c r="FKH35" s="27"/>
      <c r="FKI35" s="27"/>
      <c r="FKJ35" s="28"/>
      <c r="FKK35" s="17"/>
      <c r="FKL35" s="27"/>
      <c r="FKM35" s="27"/>
      <c r="FKN35" s="27"/>
      <c r="FKO35" s="27"/>
      <c r="FKP35" s="27"/>
      <c r="FKQ35" s="27"/>
      <c r="FKR35" s="28"/>
      <c r="FKS35" s="17"/>
      <c r="FKT35" s="27"/>
      <c r="FKU35" s="27"/>
      <c r="FKV35" s="27"/>
      <c r="FKW35" s="27"/>
      <c r="FKX35" s="27"/>
      <c r="FKY35" s="27"/>
      <c r="FKZ35" s="28"/>
      <c r="FLA35" s="17"/>
      <c r="FLB35" s="27"/>
      <c r="FLC35" s="27"/>
      <c r="FLD35" s="27"/>
      <c r="FLE35" s="27"/>
      <c r="FLF35" s="27"/>
      <c r="FLG35" s="27"/>
      <c r="FLH35" s="28"/>
      <c r="FLI35" s="17"/>
      <c r="FLJ35" s="27"/>
      <c r="FLK35" s="27"/>
      <c r="FLL35" s="27"/>
      <c r="FLM35" s="27"/>
      <c r="FLN35" s="27"/>
      <c r="FLO35" s="27"/>
      <c r="FLP35" s="28"/>
      <c r="FLQ35" s="17"/>
      <c r="FLR35" s="27"/>
      <c r="FLS35" s="27"/>
      <c r="FLT35" s="27"/>
      <c r="FLU35" s="27"/>
      <c r="FLV35" s="27"/>
      <c r="FLW35" s="27"/>
      <c r="FLX35" s="28"/>
      <c r="FLY35" s="17"/>
      <c r="FLZ35" s="27"/>
      <c r="FMA35" s="27"/>
      <c r="FMB35" s="27"/>
      <c r="FMC35" s="27"/>
      <c r="FMD35" s="27"/>
      <c r="FME35" s="27"/>
      <c r="FMF35" s="28"/>
      <c r="FMG35" s="17"/>
      <c r="FMH35" s="27"/>
      <c r="FMI35" s="27"/>
      <c r="FMJ35" s="27"/>
      <c r="FMK35" s="27"/>
      <c r="FML35" s="27"/>
      <c r="FMM35" s="27"/>
      <c r="FMN35" s="28"/>
      <c r="FMO35" s="17"/>
      <c r="FMP35" s="27"/>
      <c r="FMQ35" s="27"/>
      <c r="FMR35" s="27"/>
      <c r="FMS35" s="27"/>
      <c r="FMT35" s="27"/>
      <c r="FMU35" s="27"/>
      <c r="FMV35" s="28"/>
      <c r="FMW35" s="17"/>
      <c r="FMX35" s="27"/>
      <c r="FMY35" s="27"/>
      <c r="FMZ35" s="27"/>
      <c r="FNA35" s="27"/>
      <c r="FNB35" s="27"/>
      <c r="FNC35" s="27"/>
      <c r="FND35" s="28"/>
      <c r="FNE35" s="17"/>
      <c r="FNF35" s="27"/>
      <c r="FNG35" s="27"/>
      <c r="FNH35" s="27"/>
      <c r="FNI35" s="27"/>
      <c r="FNJ35" s="27"/>
      <c r="FNK35" s="27"/>
      <c r="FNL35" s="28"/>
      <c r="FNM35" s="17"/>
      <c r="FNN35" s="27"/>
      <c r="FNO35" s="27"/>
      <c r="FNP35" s="27"/>
      <c r="FNQ35" s="27"/>
      <c r="FNR35" s="27"/>
      <c r="FNS35" s="27"/>
      <c r="FNT35" s="28"/>
      <c r="FNU35" s="17"/>
      <c r="FNV35" s="27"/>
      <c r="FNW35" s="27"/>
      <c r="FNX35" s="27"/>
      <c r="FNY35" s="27"/>
      <c r="FNZ35" s="27"/>
      <c r="FOA35" s="27"/>
      <c r="FOB35" s="28"/>
      <c r="FOC35" s="17"/>
      <c r="FOD35" s="27"/>
      <c r="FOE35" s="27"/>
      <c r="FOF35" s="27"/>
      <c r="FOG35" s="27"/>
      <c r="FOH35" s="27"/>
      <c r="FOI35" s="27"/>
      <c r="FOJ35" s="28"/>
      <c r="FOK35" s="17"/>
      <c r="FOL35" s="27"/>
      <c r="FOM35" s="27"/>
      <c r="FON35" s="27"/>
      <c r="FOO35" s="27"/>
      <c r="FOP35" s="27"/>
      <c r="FOQ35" s="27"/>
      <c r="FOR35" s="28"/>
      <c r="FOS35" s="17"/>
      <c r="FOT35" s="27"/>
      <c r="FOU35" s="27"/>
      <c r="FOV35" s="27"/>
      <c r="FOW35" s="27"/>
      <c r="FOX35" s="27"/>
      <c r="FOY35" s="27"/>
      <c r="FOZ35" s="28"/>
      <c r="FPA35" s="17"/>
      <c r="FPB35" s="27"/>
      <c r="FPC35" s="27"/>
      <c r="FPD35" s="27"/>
      <c r="FPE35" s="27"/>
      <c r="FPF35" s="27"/>
      <c r="FPG35" s="27"/>
      <c r="FPH35" s="28"/>
      <c r="FPI35" s="17"/>
      <c r="FPJ35" s="27"/>
      <c r="FPK35" s="27"/>
      <c r="FPL35" s="27"/>
      <c r="FPM35" s="27"/>
      <c r="FPN35" s="27"/>
      <c r="FPO35" s="27"/>
      <c r="FPP35" s="28"/>
      <c r="FPQ35" s="17"/>
      <c r="FPR35" s="27"/>
      <c r="FPS35" s="27"/>
      <c r="FPT35" s="27"/>
      <c r="FPU35" s="27"/>
      <c r="FPV35" s="27"/>
      <c r="FPW35" s="27"/>
      <c r="FPX35" s="28"/>
      <c r="FPY35" s="17"/>
      <c r="FPZ35" s="27"/>
      <c r="FQA35" s="27"/>
      <c r="FQB35" s="27"/>
      <c r="FQC35" s="27"/>
      <c r="FQD35" s="27"/>
      <c r="FQE35" s="27"/>
      <c r="FQF35" s="28"/>
      <c r="FQG35" s="17"/>
      <c r="FQH35" s="27"/>
      <c r="FQI35" s="27"/>
      <c r="FQJ35" s="27"/>
      <c r="FQK35" s="27"/>
      <c r="FQL35" s="27"/>
      <c r="FQM35" s="27"/>
      <c r="FQN35" s="28"/>
      <c r="FQO35" s="17"/>
      <c r="FQP35" s="27"/>
      <c r="FQQ35" s="27"/>
      <c r="FQR35" s="27"/>
      <c r="FQS35" s="27"/>
      <c r="FQT35" s="27"/>
      <c r="FQU35" s="27"/>
      <c r="FQV35" s="28"/>
      <c r="FQW35" s="17"/>
      <c r="FQX35" s="27"/>
      <c r="FQY35" s="27"/>
      <c r="FQZ35" s="27"/>
      <c r="FRA35" s="27"/>
      <c r="FRB35" s="27"/>
      <c r="FRC35" s="27"/>
      <c r="FRD35" s="28"/>
      <c r="FRE35" s="17"/>
      <c r="FRF35" s="27"/>
      <c r="FRG35" s="27"/>
      <c r="FRH35" s="27"/>
      <c r="FRI35" s="27"/>
      <c r="FRJ35" s="27"/>
      <c r="FRK35" s="27"/>
      <c r="FRL35" s="28"/>
      <c r="FRM35" s="17"/>
      <c r="FRN35" s="27"/>
      <c r="FRO35" s="27"/>
      <c r="FRP35" s="27"/>
      <c r="FRQ35" s="27"/>
      <c r="FRR35" s="27"/>
      <c r="FRS35" s="27"/>
      <c r="FRT35" s="28"/>
      <c r="FRU35" s="17"/>
      <c r="FRV35" s="27"/>
      <c r="FRW35" s="27"/>
      <c r="FRX35" s="27"/>
      <c r="FRY35" s="27"/>
      <c r="FRZ35" s="27"/>
      <c r="FSA35" s="27"/>
      <c r="FSB35" s="28"/>
      <c r="FSC35" s="17"/>
      <c r="FSD35" s="27"/>
      <c r="FSE35" s="27"/>
      <c r="FSF35" s="27"/>
      <c r="FSG35" s="27"/>
      <c r="FSH35" s="27"/>
      <c r="FSI35" s="27"/>
      <c r="FSJ35" s="28"/>
      <c r="FSK35" s="17"/>
      <c r="FSL35" s="27"/>
      <c r="FSM35" s="27"/>
      <c r="FSN35" s="27"/>
      <c r="FSO35" s="27"/>
      <c r="FSP35" s="27"/>
      <c r="FSQ35" s="27"/>
      <c r="FSR35" s="28"/>
      <c r="FSS35" s="17"/>
      <c r="FST35" s="27"/>
      <c r="FSU35" s="27"/>
      <c r="FSV35" s="27"/>
      <c r="FSW35" s="27"/>
      <c r="FSX35" s="27"/>
      <c r="FSY35" s="27"/>
      <c r="FSZ35" s="28"/>
      <c r="FTA35" s="17"/>
      <c r="FTB35" s="27"/>
      <c r="FTC35" s="27"/>
      <c r="FTD35" s="27"/>
      <c r="FTE35" s="27"/>
      <c r="FTF35" s="27"/>
      <c r="FTG35" s="27"/>
      <c r="FTH35" s="28"/>
      <c r="FTI35" s="17"/>
      <c r="FTJ35" s="27"/>
      <c r="FTK35" s="27"/>
      <c r="FTL35" s="27"/>
      <c r="FTM35" s="27"/>
      <c r="FTN35" s="27"/>
      <c r="FTO35" s="27"/>
      <c r="FTP35" s="28"/>
      <c r="FTQ35" s="17"/>
      <c r="FTR35" s="27"/>
      <c r="FTS35" s="27"/>
      <c r="FTT35" s="27"/>
      <c r="FTU35" s="27"/>
      <c r="FTV35" s="27"/>
      <c r="FTW35" s="27"/>
      <c r="FTX35" s="28"/>
      <c r="FTY35" s="17"/>
      <c r="FTZ35" s="27"/>
      <c r="FUA35" s="27"/>
      <c r="FUB35" s="27"/>
      <c r="FUC35" s="27"/>
      <c r="FUD35" s="27"/>
      <c r="FUE35" s="27"/>
      <c r="FUF35" s="28"/>
      <c r="FUG35" s="17"/>
      <c r="FUH35" s="27"/>
      <c r="FUI35" s="27"/>
      <c r="FUJ35" s="27"/>
      <c r="FUK35" s="27"/>
      <c r="FUL35" s="27"/>
      <c r="FUM35" s="27"/>
      <c r="FUN35" s="28"/>
      <c r="FUO35" s="17"/>
      <c r="FUP35" s="27"/>
      <c r="FUQ35" s="27"/>
      <c r="FUR35" s="27"/>
      <c r="FUS35" s="27"/>
      <c r="FUT35" s="27"/>
      <c r="FUU35" s="27"/>
      <c r="FUV35" s="28"/>
      <c r="FUW35" s="17"/>
      <c r="FUX35" s="27"/>
      <c r="FUY35" s="27"/>
      <c r="FUZ35" s="27"/>
      <c r="FVA35" s="27"/>
      <c r="FVB35" s="27"/>
      <c r="FVC35" s="27"/>
      <c r="FVD35" s="28"/>
      <c r="FVE35" s="17"/>
      <c r="FVF35" s="27"/>
      <c r="FVG35" s="27"/>
      <c r="FVH35" s="27"/>
      <c r="FVI35" s="27"/>
      <c r="FVJ35" s="27"/>
      <c r="FVK35" s="27"/>
      <c r="FVL35" s="28"/>
      <c r="FVM35" s="17"/>
      <c r="FVN35" s="27"/>
      <c r="FVO35" s="27"/>
      <c r="FVP35" s="27"/>
      <c r="FVQ35" s="27"/>
      <c r="FVR35" s="27"/>
      <c r="FVS35" s="27"/>
      <c r="FVT35" s="28"/>
      <c r="FVU35" s="17"/>
      <c r="FVV35" s="27"/>
      <c r="FVW35" s="27"/>
      <c r="FVX35" s="27"/>
      <c r="FVY35" s="27"/>
      <c r="FVZ35" s="27"/>
      <c r="FWA35" s="27"/>
      <c r="FWB35" s="28"/>
      <c r="FWC35" s="17"/>
      <c r="FWD35" s="27"/>
      <c r="FWE35" s="27"/>
      <c r="FWF35" s="27"/>
      <c r="FWG35" s="27"/>
      <c r="FWH35" s="27"/>
      <c r="FWI35" s="27"/>
      <c r="FWJ35" s="28"/>
      <c r="FWK35" s="17"/>
      <c r="FWL35" s="27"/>
      <c r="FWM35" s="27"/>
      <c r="FWN35" s="27"/>
      <c r="FWO35" s="27"/>
      <c r="FWP35" s="27"/>
      <c r="FWQ35" s="27"/>
      <c r="FWR35" s="28"/>
      <c r="FWS35" s="17"/>
      <c r="FWT35" s="27"/>
      <c r="FWU35" s="27"/>
      <c r="FWV35" s="27"/>
      <c r="FWW35" s="27"/>
      <c r="FWX35" s="27"/>
      <c r="FWY35" s="27"/>
      <c r="FWZ35" s="28"/>
      <c r="FXA35" s="17"/>
      <c r="FXB35" s="27"/>
      <c r="FXC35" s="27"/>
      <c r="FXD35" s="27"/>
      <c r="FXE35" s="27"/>
      <c r="FXF35" s="27"/>
      <c r="FXG35" s="27"/>
      <c r="FXH35" s="28"/>
      <c r="FXI35" s="17"/>
      <c r="FXJ35" s="27"/>
      <c r="FXK35" s="27"/>
      <c r="FXL35" s="27"/>
      <c r="FXM35" s="27"/>
      <c r="FXN35" s="27"/>
      <c r="FXO35" s="27"/>
      <c r="FXP35" s="28"/>
      <c r="FXQ35" s="17"/>
      <c r="FXR35" s="27"/>
      <c r="FXS35" s="27"/>
      <c r="FXT35" s="27"/>
      <c r="FXU35" s="27"/>
      <c r="FXV35" s="27"/>
      <c r="FXW35" s="27"/>
      <c r="FXX35" s="28"/>
      <c r="FXY35" s="17"/>
      <c r="FXZ35" s="27"/>
      <c r="FYA35" s="27"/>
      <c r="FYB35" s="27"/>
      <c r="FYC35" s="27"/>
      <c r="FYD35" s="27"/>
      <c r="FYE35" s="27"/>
      <c r="FYF35" s="28"/>
      <c r="FYG35" s="17"/>
      <c r="FYH35" s="27"/>
      <c r="FYI35" s="27"/>
      <c r="FYJ35" s="27"/>
      <c r="FYK35" s="27"/>
      <c r="FYL35" s="27"/>
      <c r="FYM35" s="27"/>
      <c r="FYN35" s="28"/>
      <c r="FYO35" s="17"/>
      <c r="FYP35" s="27"/>
      <c r="FYQ35" s="27"/>
      <c r="FYR35" s="27"/>
      <c r="FYS35" s="27"/>
      <c r="FYT35" s="27"/>
      <c r="FYU35" s="27"/>
      <c r="FYV35" s="28"/>
      <c r="FYW35" s="17"/>
      <c r="FYX35" s="27"/>
      <c r="FYY35" s="27"/>
      <c r="FYZ35" s="27"/>
      <c r="FZA35" s="27"/>
      <c r="FZB35" s="27"/>
      <c r="FZC35" s="27"/>
      <c r="FZD35" s="28"/>
      <c r="FZE35" s="17"/>
      <c r="FZF35" s="27"/>
      <c r="FZG35" s="27"/>
      <c r="FZH35" s="27"/>
      <c r="FZI35" s="27"/>
      <c r="FZJ35" s="27"/>
      <c r="FZK35" s="27"/>
      <c r="FZL35" s="28"/>
      <c r="FZM35" s="17"/>
      <c r="FZN35" s="27"/>
      <c r="FZO35" s="27"/>
      <c r="FZP35" s="27"/>
      <c r="FZQ35" s="27"/>
      <c r="FZR35" s="27"/>
      <c r="FZS35" s="27"/>
      <c r="FZT35" s="28"/>
      <c r="FZU35" s="17"/>
      <c r="FZV35" s="27"/>
      <c r="FZW35" s="27"/>
      <c r="FZX35" s="27"/>
      <c r="FZY35" s="27"/>
      <c r="FZZ35" s="27"/>
      <c r="GAA35" s="27"/>
      <c r="GAB35" s="28"/>
      <c r="GAC35" s="17"/>
      <c r="GAD35" s="27"/>
      <c r="GAE35" s="27"/>
      <c r="GAF35" s="27"/>
      <c r="GAG35" s="27"/>
      <c r="GAH35" s="27"/>
      <c r="GAI35" s="27"/>
      <c r="GAJ35" s="28"/>
      <c r="GAK35" s="17"/>
      <c r="GAL35" s="27"/>
      <c r="GAM35" s="27"/>
      <c r="GAN35" s="27"/>
      <c r="GAO35" s="27"/>
      <c r="GAP35" s="27"/>
      <c r="GAQ35" s="27"/>
      <c r="GAR35" s="28"/>
      <c r="GAS35" s="17"/>
      <c r="GAT35" s="27"/>
      <c r="GAU35" s="27"/>
      <c r="GAV35" s="27"/>
      <c r="GAW35" s="27"/>
      <c r="GAX35" s="27"/>
      <c r="GAY35" s="27"/>
      <c r="GAZ35" s="28"/>
      <c r="GBA35" s="17"/>
      <c r="GBB35" s="27"/>
      <c r="GBC35" s="27"/>
      <c r="GBD35" s="27"/>
      <c r="GBE35" s="27"/>
      <c r="GBF35" s="27"/>
      <c r="GBG35" s="27"/>
      <c r="GBH35" s="28"/>
      <c r="GBI35" s="17"/>
      <c r="GBJ35" s="27"/>
      <c r="GBK35" s="27"/>
      <c r="GBL35" s="27"/>
      <c r="GBM35" s="27"/>
      <c r="GBN35" s="27"/>
      <c r="GBO35" s="27"/>
      <c r="GBP35" s="28"/>
      <c r="GBQ35" s="17"/>
      <c r="GBR35" s="27"/>
      <c r="GBS35" s="27"/>
      <c r="GBT35" s="27"/>
      <c r="GBU35" s="27"/>
      <c r="GBV35" s="27"/>
      <c r="GBW35" s="27"/>
      <c r="GBX35" s="28"/>
      <c r="GBY35" s="17"/>
      <c r="GBZ35" s="27"/>
      <c r="GCA35" s="27"/>
      <c r="GCB35" s="27"/>
      <c r="GCC35" s="27"/>
      <c r="GCD35" s="27"/>
      <c r="GCE35" s="27"/>
      <c r="GCF35" s="28"/>
      <c r="GCG35" s="17"/>
      <c r="GCH35" s="27"/>
      <c r="GCI35" s="27"/>
      <c r="GCJ35" s="27"/>
      <c r="GCK35" s="27"/>
      <c r="GCL35" s="27"/>
      <c r="GCM35" s="27"/>
      <c r="GCN35" s="28"/>
      <c r="GCO35" s="17"/>
      <c r="GCP35" s="27"/>
      <c r="GCQ35" s="27"/>
      <c r="GCR35" s="27"/>
      <c r="GCS35" s="27"/>
      <c r="GCT35" s="27"/>
      <c r="GCU35" s="27"/>
      <c r="GCV35" s="28"/>
      <c r="GCW35" s="17"/>
      <c r="GCX35" s="27"/>
      <c r="GCY35" s="27"/>
      <c r="GCZ35" s="27"/>
      <c r="GDA35" s="27"/>
      <c r="GDB35" s="27"/>
      <c r="GDC35" s="27"/>
      <c r="GDD35" s="28"/>
      <c r="GDE35" s="17"/>
      <c r="GDF35" s="27"/>
      <c r="GDG35" s="27"/>
      <c r="GDH35" s="27"/>
      <c r="GDI35" s="27"/>
      <c r="GDJ35" s="27"/>
      <c r="GDK35" s="27"/>
      <c r="GDL35" s="28"/>
      <c r="GDM35" s="17"/>
      <c r="GDN35" s="27"/>
      <c r="GDO35" s="27"/>
      <c r="GDP35" s="27"/>
      <c r="GDQ35" s="27"/>
      <c r="GDR35" s="27"/>
      <c r="GDS35" s="27"/>
      <c r="GDT35" s="28"/>
      <c r="GDU35" s="17"/>
      <c r="GDV35" s="27"/>
      <c r="GDW35" s="27"/>
      <c r="GDX35" s="27"/>
      <c r="GDY35" s="27"/>
      <c r="GDZ35" s="27"/>
      <c r="GEA35" s="27"/>
      <c r="GEB35" s="28"/>
      <c r="GEC35" s="17"/>
      <c r="GED35" s="27"/>
      <c r="GEE35" s="27"/>
      <c r="GEF35" s="27"/>
      <c r="GEG35" s="27"/>
      <c r="GEH35" s="27"/>
      <c r="GEI35" s="27"/>
      <c r="GEJ35" s="28"/>
      <c r="GEK35" s="17"/>
      <c r="GEL35" s="27"/>
      <c r="GEM35" s="27"/>
      <c r="GEN35" s="27"/>
      <c r="GEO35" s="27"/>
      <c r="GEP35" s="27"/>
      <c r="GEQ35" s="27"/>
      <c r="GER35" s="28"/>
      <c r="GES35" s="17"/>
      <c r="GET35" s="27"/>
      <c r="GEU35" s="27"/>
      <c r="GEV35" s="27"/>
      <c r="GEW35" s="27"/>
      <c r="GEX35" s="27"/>
      <c r="GEY35" s="27"/>
      <c r="GEZ35" s="28"/>
      <c r="GFA35" s="17"/>
      <c r="GFB35" s="27"/>
      <c r="GFC35" s="27"/>
      <c r="GFD35" s="27"/>
      <c r="GFE35" s="27"/>
      <c r="GFF35" s="27"/>
      <c r="GFG35" s="27"/>
      <c r="GFH35" s="28"/>
      <c r="GFI35" s="17"/>
      <c r="GFJ35" s="27"/>
      <c r="GFK35" s="27"/>
      <c r="GFL35" s="27"/>
      <c r="GFM35" s="27"/>
      <c r="GFN35" s="27"/>
      <c r="GFO35" s="27"/>
      <c r="GFP35" s="28"/>
      <c r="GFQ35" s="17"/>
      <c r="GFR35" s="27"/>
      <c r="GFS35" s="27"/>
      <c r="GFT35" s="27"/>
      <c r="GFU35" s="27"/>
      <c r="GFV35" s="27"/>
      <c r="GFW35" s="27"/>
      <c r="GFX35" s="28"/>
      <c r="GFY35" s="17"/>
      <c r="GFZ35" s="27"/>
      <c r="GGA35" s="27"/>
      <c r="GGB35" s="27"/>
      <c r="GGC35" s="27"/>
      <c r="GGD35" s="27"/>
      <c r="GGE35" s="27"/>
      <c r="GGF35" s="28"/>
      <c r="GGG35" s="17"/>
      <c r="GGH35" s="27"/>
      <c r="GGI35" s="27"/>
      <c r="GGJ35" s="27"/>
      <c r="GGK35" s="27"/>
      <c r="GGL35" s="27"/>
      <c r="GGM35" s="27"/>
      <c r="GGN35" s="28"/>
      <c r="GGO35" s="17"/>
      <c r="GGP35" s="27"/>
      <c r="GGQ35" s="27"/>
      <c r="GGR35" s="27"/>
      <c r="GGS35" s="27"/>
      <c r="GGT35" s="27"/>
      <c r="GGU35" s="27"/>
      <c r="GGV35" s="28"/>
      <c r="GGW35" s="17"/>
      <c r="GGX35" s="27"/>
      <c r="GGY35" s="27"/>
      <c r="GGZ35" s="27"/>
      <c r="GHA35" s="27"/>
      <c r="GHB35" s="27"/>
      <c r="GHC35" s="27"/>
      <c r="GHD35" s="28"/>
      <c r="GHE35" s="17"/>
      <c r="GHF35" s="27"/>
      <c r="GHG35" s="27"/>
      <c r="GHH35" s="27"/>
      <c r="GHI35" s="27"/>
      <c r="GHJ35" s="27"/>
      <c r="GHK35" s="27"/>
      <c r="GHL35" s="28"/>
      <c r="GHM35" s="17"/>
      <c r="GHN35" s="27"/>
      <c r="GHO35" s="27"/>
      <c r="GHP35" s="27"/>
      <c r="GHQ35" s="27"/>
      <c r="GHR35" s="27"/>
      <c r="GHS35" s="27"/>
      <c r="GHT35" s="28"/>
      <c r="GHU35" s="17"/>
      <c r="GHV35" s="27"/>
      <c r="GHW35" s="27"/>
      <c r="GHX35" s="27"/>
      <c r="GHY35" s="27"/>
      <c r="GHZ35" s="27"/>
      <c r="GIA35" s="27"/>
      <c r="GIB35" s="28"/>
      <c r="GIC35" s="17"/>
      <c r="GID35" s="27"/>
      <c r="GIE35" s="27"/>
      <c r="GIF35" s="27"/>
      <c r="GIG35" s="27"/>
      <c r="GIH35" s="27"/>
      <c r="GII35" s="27"/>
      <c r="GIJ35" s="28"/>
      <c r="GIK35" s="17"/>
      <c r="GIL35" s="27"/>
      <c r="GIM35" s="27"/>
      <c r="GIN35" s="27"/>
      <c r="GIO35" s="27"/>
      <c r="GIP35" s="27"/>
      <c r="GIQ35" s="27"/>
      <c r="GIR35" s="28"/>
      <c r="GIS35" s="17"/>
      <c r="GIT35" s="27"/>
      <c r="GIU35" s="27"/>
      <c r="GIV35" s="27"/>
      <c r="GIW35" s="27"/>
      <c r="GIX35" s="27"/>
      <c r="GIY35" s="27"/>
      <c r="GIZ35" s="28"/>
      <c r="GJA35" s="17"/>
      <c r="GJB35" s="27"/>
      <c r="GJC35" s="27"/>
      <c r="GJD35" s="27"/>
      <c r="GJE35" s="27"/>
      <c r="GJF35" s="27"/>
      <c r="GJG35" s="27"/>
      <c r="GJH35" s="28"/>
      <c r="GJI35" s="17"/>
      <c r="GJJ35" s="27"/>
      <c r="GJK35" s="27"/>
      <c r="GJL35" s="27"/>
      <c r="GJM35" s="27"/>
      <c r="GJN35" s="27"/>
      <c r="GJO35" s="27"/>
      <c r="GJP35" s="28"/>
      <c r="GJQ35" s="17"/>
      <c r="GJR35" s="27"/>
      <c r="GJS35" s="27"/>
      <c r="GJT35" s="27"/>
      <c r="GJU35" s="27"/>
      <c r="GJV35" s="27"/>
      <c r="GJW35" s="27"/>
      <c r="GJX35" s="28"/>
      <c r="GJY35" s="17"/>
      <c r="GJZ35" s="27"/>
      <c r="GKA35" s="27"/>
      <c r="GKB35" s="27"/>
      <c r="GKC35" s="27"/>
      <c r="GKD35" s="27"/>
      <c r="GKE35" s="27"/>
      <c r="GKF35" s="28"/>
      <c r="GKG35" s="17"/>
      <c r="GKH35" s="27"/>
      <c r="GKI35" s="27"/>
      <c r="GKJ35" s="27"/>
      <c r="GKK35" s="27"/>
      <c r="GKL35" s="27"/>
      <c r="GKM35" s="27"/>
      <c r="GKN35" s="28"/>
      <c r="GKO35" s="17"/>
      <c r="GKP35" s="27"/>
      <c r="GKQ35" s="27"/>
      <c r="GKR35" s="27"/>
      <c r="GKS35" s="27"/>
      <c r="GKT35" s="27"/>
      <c r="GKU35" s="27"/>
      <c r="GKV35" s="28"/>
      <c r="GKW35" s="17"/>
      <c r="GKX35" s="27"/>
      <c r="GKY35" s="27"/>
      <c r="GKZ35" s="27"/>
      <c r="GLA35" s="27"/>
      <c r="GLB35" s="27"/>
      <c r="GLC35" s="27"/>
      <c r="GLD35" s="28"/>
      <c r="GLE35" s="17"/>
      <c r="GLF35" s="27"/>
      <c r="GLG35" s="27"/>
      <c r="GLH35" s="27"/>
      <c r="GLI35" s="27"/>
      <c r="GLJ35" s="27"/>
      <c r="GLK35" s="27"/>
      <c r="GLL35" s="28"/>
      <c r="GLM35" s="17"/>
      <c r="GLN35" s="27"/>
      <c r="GLO35" s="27"/>
      <c r="GLP35" s="27"/>
      <c r="GLQ35" s="27"/>
      <c r="GLR35" s="27"/>
      <c r="GLS35" s="27"/>
      <c r="GLT35" s="28"/>
      <c r="GLU35" s="17"/>
      <c r="GLV35" s="27"/>
      <c r="GLW35" s="27"/>
      <c r="GLX35" s="27"/>
      <c r="GLY35" s="27"/>
      <c r="GLZ35" s="27"/>
      <c r="GMA35" s="27"/>
      <c r="GMB35" s="28"/>
      <c r="GMC35" s="17"/>
      <c r="GMD35" s="27"/>
      <c r="GME35" s="27"/>
      <c r="GMF35" s="27"/>
      <c r="GMG35" s="27"/>
      <c r="GMH35" s="27"/>
      <c r="GMI35" s="27"/>
      <c r="GMJ35" s="28"/>
      <c r="GMK35" s="17"/>
      <c r="GML35" s="27"/>
      <c r="GMM35" s="27"/>
      <c r="GMN35" s="27"/>
      <c r="GMO35" s="27"/>
      <c r="GMP35" s="27"/>
      <c r="GMQ35" s="27"/>
      <c r="GMR35" s="28"/>
      <c r="GMS35" s="17"/>
      <c r="GMT35" s="27"/>
      <c r="GMU35" s="27"/>
      <c r="GMV35" s="27"/>
      <c r="GMW35" s="27"/>
      <c r="GMX35" s="27"/>
      <c r="GMY35" s="27"/>
      <c r="GMZ35" s="28"/>
      <c r="GNA35" s="17"/>
      <c r="GNB35" s="27"/>
      <c r="GNC35" s="27"/>
      <c r="GND35" s="27"/>
      <c r="GNE35" s="27"/>
      <c r="GNF35" s="27"/>
      <c r="GNG35" s="27"/>
      <c r="GNH35" s="28"/>
      <c r="GNI35" s="17"/>
      <c r="GNJ35" s="27"/>
      <c r="GNK35" s="27"/>
      <c r="GNL35" s="27"/>
      <c r="GNM35" s="27"/>
      <c r="GNN35" s="27"/>
      <c r="GNO35" s="27"/>
      <c r="GNP35" s="28"/>
      <c r="GNQ35" s="17"/>
      <c r="GNR35" s="27"/>
      <c r="GNS35" s="27"/>
      <c r="GNT35" s="27"/>
      <c r="GNU35" s="27"/>
      <c r="GNV35" s="27"/>
      <c r="GNW35" s="27"/>
      <c r="GNX35" s="28"/>
      <c r="GNY35" s="17"/>
      <c r="GNZ35" s="27"/>
      <c r="GOA35" s="27"/>
      <c r="GOB35" s="27"/>
      <c r="GOC35" s="27"/>
      <c r="GOD35" s="27"/>
      <c r="GOE35" s="27"/>
      <c r="GOF35" s="28"/>
      <c r="GOG35" s="17"/>
      <c r="GOH35" s="27"/>
      <c r="GOI35" s="27"/>
      <c r="GOJ35" s="27"/>
      <c r="GOK35" s="27"/>
      <c r="GOL35" s="27"/>
      <c r="GOM35" s="27"/>
      <c r="GON35" s="28"/>
      <c r="GOO35" s="17"/>
      <c r="GOP35" s="27"/>
      <c r="GOQ35" s="27"/>
      <c r="GOR35" s="27"/>
      <c r="GOS35" s="27"/>
      <c r="GOT35" s="27"/>
      <c r="GOU35" s="27"/>
      <c r="GOV35" s="28"/>
      <c r="GOW35" s="17"/>
      <c r="GOX35" s="27"/>
      <c r="GOY35" s="27"/>
      <c r="GOZ35" s="27"/>
      <c r="GPA35" s="27"/>
      <c r="GPB35" s="27"/>
      <c r="GPC35" s="27"/>
      <c r="GPD35" s="28"/>
      <c r="GPE35" s="17"/>
      <c r="GPF35" s="27"/>
      <c r="GPG35" s="27"/>
      <c r="GPH35" s="27"/>
      <c r="GPI35" s="27"/>
      <c r="GPJ35" s="27"/>
      <c r="GPK35" s="27"/>
      <c r="GPL35" s="28"/>
      <c r="GPM35" s="17"/>
      <c r="GPN35" s="27"/>
      <c r="GPO35" s="27"/>
      <c r="GPP35" s="27"/>
      <c r="GPQ35" s="27"/>
      <c r="GPR35" s="27"/>
      <c r="GPS35" s="27"/>
      <c r="GPT35" s="28"/>
      <c r="GPU35" s="17"/>
      <c r="GPV35" s="27"/>
      <c r="GPW35" s="27"/>
      <c r="GPX35" s="27"/>
      <c r="GPY35" s="27"/>
      <c r="GPZ35" s="27"/>
      <c r="GQA35" s="27"/>
      <c r="GQB35" s="28"/>
      <c r="GQC35" s="17"/>
      <c r="GQD35" s="27"/>
      <c r="GQE35" s="27"/>
      <c r="GQF35" s="27"/>
      <c r="GQG35" s="27"/>
      <c r="GQH35" s="27"/>
      <c r="GQI35" s="27"/>
      <c r="GQJ35" s="28"/>
      <c r="GQK35" s="17"/>
      <c r="GQL35" s="27"/>
      <c r="GQM35" s="27"/>
      <c r="GQN35" s="27"/>
      <c r="GQO35" s="27"/>
      <c r="GQP35" s="27"/>
      <c r="GQQ35" s="27"/>
      <c r="GQR35" s="28"/>
      <c r="GQS35" s="17"/>
      <c r="GQT35" s="27"/>
      <c r="GQU35" s="27"/>
      <c r="GQV35" s="27"/>
      <c r="GQW35" s="27"/>
      <c r="GQX35" s="27"/>
      <c r="GQY35" s="27"/>
      <c r="GQZ35" s="28"/>
      <c r="GRA35" s="17"/>
      <c r="GRB35" s="27"/>
      <c r="GRC35" s="27"/>
      <c r="GRD35" s="27"/>
      <c r="GRE35" s="27"/>
      <c r="GRF35" s="27"/>
      <c r="GRG35" s="27"/>
      <c r="GRH35" s="28"/>
      <c r="GRI35" s="17"/>
      <c r="GRJ35" s="27"/>
      <c r="GRK35" s="27"/>
      <c r="GRL35" s="27"/>
      <c r="GRM35" s="27"/>
      <c r="GRN35" s="27"/>
      <c r="GRO35" s="27"/>
      <c r="GRP35" s="28"/>
      <c r="GRQ35" s="17"/>
      <c r="GRR35" s="27"/>
      <c r="GRS35" s="27"/>
      <c r="GRT35" s="27"/>
      <c r="GRU35" s="27"/>
      <c r="GRV35" s="27"/>
      <c r="GRW35" s="27"/>
      <c r="GRX35" s="28"/>
      <c r="GRY35" s="17"/>
      <c r="GRZ35" s="27"/>
      <c r="GSA35" s="27"/>
      <c r="GSB35" s="27"/>
      <c r="GSC35" s="27"/>
      <c r="GSD35" s="27"/>
      <c r="GSE35" s="27"/>
      <c r="GSF35" s="28"/>
      <c r="GSG35" s="17"/>
      <c r="GSH35" s="27"/>
      <c r="GSI35" s="27"/>
      <c r="GSJ35" s="27"/>
      <c r="GSK35" s="27"/>
      <c r="GSL35" s="27"/>
      <c r="GSM35" s="27"/>
      <c r="GSN35" s="28"/>
      <c r="GSO35" s="17"/>
      <c r="GSP35" s="27"/>
      <c r="GSQ35" s="27"/>
      <c r="GSR35" s="27"/>
      <c r="GSS35" s="27"/>
      <c r="GST35" s="27"/>
      <c r="GSU35" s="27"/>
      <c r="GSV35" s="28"/>
      <c r="GSW35" s="17"/>
      <c r="GSX35" s="27"/>
      <c r="GSY35" s="27"/>
      <c r="GSZ35" s="27"/>
      <c r="GTA35" s="27"/>
      <c r="GTB35" s="27"/>
      <c r="GTC35" s="27"/>
      <c r="GTD35" s="28"/>
      <c r="GTE35" s="17"/>
      <c r="GTF35" s="27"/>
      <c r="GTG35" s="27"/>
      <c r="GTH35" s="27"/>
      <c r="GTI35" s="27"/>
      <c r="GTJ35" s="27"/>
      <c r="GTK35" s="27"/>
      <c r="GTL35" s="28"/>
      <c r="GTM35" s="17"/>
      <c r="GTN35" s="27"/>
      <c r="GTO35" s="27"/>
      <c r="GTP35" s="27"/>
      <c r="GTQ35" s="27"/>
      <c r="GTR35" s="27"/>
      <c r="GTS35" s="27"/>
      <c r="GTT35" s="28"/>
      <c r="GTU35" s="17"/>
      <c r="GTV35" s="27"/>
      <c r="GTW35" s="27"/>
      <c r="GTX35" s="27"/>
      <c r="GTY35" s="27"/>
      <c r="GTZ35" s="27"/>
      <c r="GUA35" s="27"/>
      <c r="GUB35" s="28"/>
      <c r="GUC35" s="17"/>
      <c r="GUD35" s="27"/>
      <c r="GUE35" s="27"/>
      <c r="GUF35" s="27"/>
      <c r="GUG35" s="27"/>
      <c r="GUH35" s="27"/>
      <c r="GUI35" s="27"/>
      <c r="GUJ35" s="28"/>
      <c r="GUK35" s="17"/>
      <c r="GUL35" s="27"/>
      <c r="GUM35" s="27"/>
      <c r="GUN35" s="27"/>
      <c r="GUO35" s="27"/>
      <c r="GUP35" s="27"/>
      <c r="GUQ35" s="27"/>
      <c r="GUR35" s="28"/>
      <c r="GUS35" s="17"/>
      <c r="GUT35" s="27"/>
      <c r="GUU35" s="27"/>
      <c r="GUV35" s="27"/>
      <c r="GUW35" s="27"/>
      <c r="GUX35" s="27"/>
      <c r="GUY35" s="27"/>
      <c r="GUZ35" s="28"/>
      <c r="GVA35" s="17"/>
      <c r="GVB35" s="27"/>
      <c r="GVC35" s="27"/>
      <c r="GVD35" s="27"/>
      <c r="GVE35" s="27"/>
      <c r="GVF35" s="27"/>
      <c r="GVG35" s="27"/>
      <c r="GVH35" s="28"/>
      <c r="GVI35" s="17"/>
      <c r="GVJ35" s="27"/>
      <c r="GVK35" s="27"/>
      <c r="GVL35" s="27"/>
      <c r="GVM35" s="27"/>
      <c r="GVN35" s="27"/>
      <c r="GVO35" s="27"/>
      <c r="GVP35" s="28"/>
      <c r="GVQ35" s="17"/>
      <c r="GVR35" s="27"/>
      <c r="GVS35" s="27"/>
      <c r="GVT35" s="27"/>
      <c r="GVU35" s="27"/>
      <c r="GVV35" s="27"/>
      <c r="GVW35" s="27"/>
      <c r="GVX35" s="28"/>
      <c r="GVY35" s="17"/>
      <c r="GVZ35" s="27"/>
      <c r="GWA35" s="27"/>
      <c r="GWB35" s="27"/>
      <c r="GWC35" s="27"/>
      <c r="GWD35" s="27"/>
      <c r="GWE35" s="27"/>
      <c r="GWF35" s="28"/>
      <c r="GWG35" s="17"/>
      <c r="GWH35" s="27"/>
      <c r="GWI35" s="27"/>
      <c r="GWJ35" s="27"/>
      <c r="GWK35" s="27"/>
      <c r="GWL35" s="27"/>
      <c r="GWM35" s="27"/>
      <c r="GWN35" s="28"/>
      <c r="GWO35" s="17"/>
      <c r="GWP35" s="27"/>
      <c r="GWQ35" s="27"/>
      <c r="GWR35" s="27"/>
      <c r="GWS35" s="27"/>
      <c r="GWT35" s="27"/>
      <c r="GWU35" s="27"/>
      <c r="GWV35" s="28"/>
      <c r="GWW35" s="17"/>
      <c r="GWX35" s="27"/>
      <c r="GWY35" s="27"/>
      <c r="GWZ35" s="27"/>
      <c r="GXA35" s="27"/>
      <c r="GXB35" s="27"/>
      <c r="GXC35" s="27"/>
      <c r="GXD35" s="28"/>
      <c r="GXE35" s="17"/>
      <c r="GXF35" s="27"/>
      <c r="GXG35" s="27"/>
      <c r="GXH35" s="27"/>
      <c r="GXI35" s="27"/>
      <c r="GXJ35" s="27"/>
      <c r="GXK35" s="27"/>
      <c r="GXL35" s="28"/>
      <c r="GXM35" s="17"/>
      <c r="GXN35" s="27"/>
      <c r="GXO35" s="27"/>
      <c r="GXP35" s="27"/>
      <c r="GXQ35" s="27"/>
      <c r="GXR35" s="27"/>
      <c r="GXS35" s="27"/>
      <c r="GXT35" s="28"/>
      <c r="GXU35" s="17"/>
      <c r="GXV35" s="27"/>
      <c r="GXW35" s="27"/>
      <c r="GXX35" s="27"/>
      <c r="GXY35" s="27"/>
      <c r="GXZ35" s="27"/>
      <c r="GYA35" s="27"/>
      <c r="GYB35" s="28"/>
      <c r="GYC35" s="17"/>
      <c r="GYD35" s="27"/>
      <c r="GYE35" s="27"/>
      <c r="GYF35" s="27"/>
      <c r="GYG35" s="27"/>
      <c r="GYH35" s="27"/>
      <c r="GYI35" s="27"/>
      <c r="GYJ35" s="28"/>
      <c r="GYK35" s="17"/>
      <c r="GYL35" s="27"/>
      <c r="GYM35" s="27"/>
      <c r="GYN35" s="27"/>
      <c r="GYO35" s="27"/>
      <c r="GYP35" s="27"/>
      <c r="GYQ35" s="27"/>
      <c r="GYR35" s="28"/>
      <c r="GYS35" s="17"/>
      <c r="GYT35" s="27"/>
      <c r="GYU35" s="27"/>
      <c r="GYV35" s="27"/>
      <c r="GYW35" s="27"/>
      <c r="GYX35" s="27"/>
      <c r="GYY35" s="27"/>
      <c r="GYZ35" s="28"/>
      <c r="GZA35" s="17"/>
      <c r="GZB35" s="27"/>
      <c r="GZC35" s="27"/>
      <c r="GZD35" s="27"/>
      <c r="GZE35" s="27"/>
      <c r="GZF35" s="27"/>
      <c r="GZG35" s="27"/>
      <c r="GZH35" s="28"/>
      <c r="GZI35" s="17"/>
      <c r="GZJ35" s="27"/>
      <c r="GZK35" s="27"/>
      <c r="GZL35" s="27"/>
      <c r="GZM35" s="27"/>
      <c r="GZN35" s="27"/>
      <c r="GZO35" s="27"/>
      <c r="GZP35" s="28"/>
      <c r="GZQ35" s="17"/>
      <c r="GZR35" s="27"/>
      <c r="GZS35" s="27"/>
      <c r="GZT35" s="27"/>
      <c r="GZU35" s="27"/>
      <c r="GZV35" s="27"/>
      <c r="GZW35" s="27"/>
      <c r="GZX35" s="28"/>
      <c r="GZY35" s="17"/>
      <c r="GZZ35" s="27"/>
      <c r="HAA35" s="27"/>
      <c r="HAB35" s="27"/>
      <c r="HAC35" s="27"/>
      <c r="HAD35" s="27"/>
      <c r="HAE35" s="27"/>
      <c r="HAF35" s="28"/>
      <c r="HAG35" s="17"/>
      <c r="HAH35" s="27"/>
      <c r="HAI35" s="27"/>
      <c r="HAJ35" s="27"/>
      <c r="HAK35" s="27"/>
      <c r="HAL35" s="27"/>
      <c r="HAM35" s="27"/>
      <c r="HAN35" s="28"/>
      <c r="HAO35" s="17"/>
      <c r="HAP35" s="27"/>
      <c r="HAQ35" s="27"/>
      <c r="HAR35" s="27"/>
      <c r="HAS35" s="27"/>
      <c r="HAT35" s="27"/>
      <c r="HAU35" s="27"/>
      <c r="HAV35" s="28"/>
      <c r="HAW35" s="17"/>
      <c r="HAX35" s="27"/>
      <c r="HAY35" s="27"/>
      <c r="HAZ35" s="27"/>
      <c r="HBA35" s="27"/>
      <c r="HBB35" s="27"/>
      <c r="HBC35" s="27"/>
      <c r="HBD35" s="28"/>
      <c r="HBE35" s="17"/>
      <c r="HBF35" s="27"/>
      <c r="HBG35" s="27"/>
      <c r="HBH35" s="27"/>
      <c r="HBI35" s="27"/>
      <c r="HBJ35" s="27"/>
      <c r="HBK35" s="27"/>
      <c r="HBL35" s="28"/>
      <c r="HBM35" s="17"/>
      <c r="HBN35" s="27"/>
      <c r="HBO35" s="27"/>
      <c r="HBP35" s="27"/>
      <c r="HBQ35" s="27"/>
      <c r="HBR35" s="27"/>
      <c r="HBS35" s="27"/>
      <c r="HBT35" s="28"/>
      <c r="HBU35" s="17"/>
      <c r="HBV35" s="27"/>
      <c r="HBW35" s="27"/>
      <c r="HBX35" s="27"/>
      <c r="HBY35" s="27"/>
      <c r="HBZ35" s="27"/>
      <c r="HCA35" s="27"/>
      <c r="HCB35" s="28"/>
      <c r="HCC35" s="17"/>
      <c r="HCD35" s="27"/>
      <c r="HCE35" s="27"/>
      <c r="HCF35" s="27"/>
      <c r="HCG35" s="27"/>
      <c r="HCH35" s="27"/>
      <c r="HCI35" s="27"/>
      <c r="HCJ35" s="28"/>
      <c r="HCK35" s="17"/>
      <c r="HCL35" s="27"/>
      <c r="HCM35" s="27"/>
      <c r="HCN35" s="27"/>
      <c r="HCO35" s="27"/>
      <c r="HCP35" s="27"/>
      <c r="HCQ35" s="27"/>
      <c r="HCR35" s="28"/>
      <c r="HCS35" s="17"/>
      <c r="HCT35" s="27"/>
      <c r="HCU35" s="27"/>
      <c r="HCV35" s="27"/>
      <c r="HCW35" s="27"/>
      <c r="HCX35" s="27"/>
      <c r="HCY35" s="27"/>
      <c r="HCZ35" s="28"/>
      <c r="HDA35" s="17"/>
      <c r="HDB35" s="27"/>
      <c r="HDC35" s="27"/>
      <c r="HDD35" s="27"/>
      <c r="HDE35" s="27"/>
      <c r="HDF35" s="27"/>
      <c r="HDG35" s="27"/>
      <c r="HDH35" s="28"/>
      <c r="HDI35" s="17"/>
      <c r="HDJ35" s="27"/>
      <c r="HDK35" s="27"/>
      <c r="HDL35" s="27"/>
      <c r="HDM35" s="27"/>
      <c r="HDN35" s="27"/>
      <c r="HDO35" s="27"/>
      <c r="HDP35" s="28"/>
      <c r="HDQ35" s="17"/>
      <c r="HDR35" s="27"/>
      <c r="HDS35" s="27"/>
      <c r="HDT35" s="27"/>
      <c r="HDU35" s="27"/>
      <c r="HDV35" s="27"/>
      <c r="HDW35" s="27"/>
      <c r="HDX35" s="28"/>
      <c r="HDY35" s="17"/>
      <c r="HDZ35" s="27"/>
      <c r="HEA35" s="27"/>
      <c r="HEB35" s="27"/>
      <c r="HEC35" s="27"/>
      <c r="HED35" s="27"/>
      <c r="HEE35" s="27"/>
      <c r="HEF35" s="28"/>
      <c r="HEG35" s="17"/>
      <c r="HEH35" s="27"/>
      <c r="HEI35" s="27"/>
      <c r="HEJ35" s="27"/>
      <c r="HEK35" s="27"/>
      <c r="HEL35" s="27"/>
      <c r="HEM35" s="27"/>
      <c r="HEN35" s="28"/>
      <c r="HEO35" s="17"/>
      <c r="HEP35" s="27"/>
      <c r="HEQ35" s="27"/>
      <c r="HER35" s="27"/>
      <c r="HES35" s="27"/>
      <c r="HET35" s="27"/>
      <c r="HEU35" s="27"/>
      <c r="HEV35" s="28"/>
      <c r="HEW35" s="17"/>
      <c r="HEX35" s="27"/>
      <c r="HEY35" s="27"/>
      <c r="HEZ35" s="27"/>
      <c r="HFA35" s="27"/>
      <c r="HFB35" s="27"/>
      <c r="HFC35" s="27"/>
      <c r="HFD35" s="28"/>
      <c r="HFE35" s="17"/>
      <c r="HFF35" s="27"/>
      <c r="HFG35" s="27"/>
      <c r="HFH35" s="27"/>
      <c r="HFI35" s="27"/>
      <c r="HFJ35" s="27"/>
      <c r="HFK35" s="27"/>
      <c r="HFL35" s="28"/>
      <c r="HFM35" s="17"/>
      <c r="HFN35" s="27"/>
      <c r="HFO35" s="27"/>
      <c r="HFP35" s="27"/>
      <c r="HFQ35" s="27"/>
      <c r="HFR35" s="27"/>
      <c r="HFS35" s="27"/>
      <c r="HFT35" s="28"/>
      <c r="HFU35" s="17"/>
      <c r="HFV35" s="27"/>
      <c r="HFW35" s="27"/>
      <c r="HFX35" s="27"/>
      <c r="HFY35" s="27"/>
      <c r="HFZ35" s="27"/>
      <c r="HGA35" s="27"/>
      <c r="HGB35" s="28"/>
      <c r="HGC35" s="17"/>
      <c r="HGD35" s="27"/>
      <c r="HGE35" s="27"/>
      <c r="HGF35" s="27"/>
      <c r="HGG35" s="27"/>
      <c r="HGH35" s="27"/>
      <c r="HGI35" s="27"/>
      <c r="HGJ35" s="28"/>
      <c r="HGK35" s="17"/>
      <c r="HGL35" s="27"/>
      <c r="HGM35" s="27"/>
      <c r="HGN35" s="27"/>
      <c r="HGO35" s="27"/>
      <c r="HGP35" s="27"/>
      <c r="HGQ35" s="27"/>
      <c r="HGR35" s="28"/>
      <c r="HGS35" s="17"/>
      <c r="HGT35" s="27"/>
      <c r="HGU35" s="27"/>
      <c r="HGV35" s="27"/>
      <c r="HGW35" s="27"/>
      <c r="HGX35" s="27"/>
      <c r="HGY35" s="27"/>
      <c r="HGZ35" s="28"/>
      <c r="HHA35" s="17"/>
      <c r="HHB35" s="27"/>
      <c r="HHC35" s="27"/>
      <c r="HHD35" s="27"/>
      <c r="HHE35" s="27"/>
      <c r="HHF35" s="27"/>
      <c r="HHG35" s="27"/>
      <c r="HHH35" s="28"/>
      <c r="HHI35" s="17"/>
      <c r="HHJ35" s="27"/>
      <c r="HHK35" s="27"/>
      <c r="HHL35" s="27"/>
      <c r="HHM35" s="27"/>
      <c r="HHN35" s="27"/>
      <c r="HHO35" s="27"/>
      <c r="HHP35" s="28"/>
      <c r="HHQ35" s="17"/>
      <c r="HHR35" s="27"/>
      <c r="HHS35" s="27"/>
      <c r="HHT35" s="27"/>
      <c r="HHU35" s="27"/>
      <c r="HHV35" s="27"/>
      <c r="HHW35" s="27"/>
      <c r="HHX35" s="28"/>
      <c r="HHY35" s="17"/>
      <c r="HHZ35" s="27"/>
      <c r="HIA35" s="27"/>
      <c r="HIB35" s="27"/>
      <c r="HIC35" s="27"/>
      <c r="HID35" s="27"/>
      <c r="HIE35" s="27"/>
      <c r="HIF35" s="28"/>
      <c r="HIG35" s="17"/>
      <c r="HIH35" s="27"/>
      <c r="HII35" s="27"/>
      <c r="HIJ35" s="27"/>
      <c r="HIK35" s="27"/>
      <c r="HIL35" s="27"/>
      <c r="HIM35" s="27"/>
      <c r="HIN35" s="28"/>
      <c r="HIO35" s="17"/>
      <c r="HIP35" s="27"/>
      <c r="HIQ35" s="27"/>
      <c r="HIR35" s="27"/>
      <c r="HIS35" s="27"/>
      <c r="HIT35" s="27"/>
      <c r="HIU35" s="27"/>
      <c r="HIV35" s="28"/>
      <c r="HIW35" s="17"/>
      <c r="HIX35" s="27"/>
      <c r="HIY35" s="27"/>
      <c r="HIZ35" s="27"/>
      <c r="HJA35" s="27"/>
      <c r="HJB35" s="27"/>
      <c r="HJC35" s="27"/>
      <c r="HJD35" s="28"/>
      <c r="HJE35" s="17"/>
      <c r="HJF35" s="27"/>
      <c r="HJG35" s="27"/>
      <c r="HJH35" s="27"/>
      <c r="HJI35" s="27"/>
      <c r="HJJ35" s="27"/>
      <c r="HJK35" s="27"/>
      <c r="HJL35" s="28"/>
      <c r="HJM35" s="17"/>
      <c r="HJN35" s="27"/>
      <c r="HJO35" s="27"/>
      <c r="HJP35" s="27"/>
      <c r="HJQ35" s="27"/>
      <c r="HJR35" s="27"/>
      <c r="HJS35" s="27"/>
      <c r="HJT35" s="28"/>
      <c r="HJU35" s="17"/>
      <c r="HJV35" s="27"/>
      <c r="HJW35" s="27"/>
      <c r="HJX35" s="27"/>
      <c r="HJY35" s="27"/>
      <c r="HJZ35" s="27"/>
      <c r="HKA35" s="27"/>
      <c r="HKB35" s="28"/>
      <c r="HKC35" s="17"/>
      <c r="HKD35" s="27"/>
      <c r="HKE35" s="27"/>
      <c r="HKF35" s="27"/>
      <c r="HKG35" s="27"/>
      <c r="HKH35" s="27"/>
      <c r="HKI35" s="27"/>
      <c r="HKJ35" s="28"/>
      <c r="HKK35" s="17"/>
      <c r="HKL35" s="27"/>
      <c r="HKM35" s="27"/>
      <c r="HKN35" s="27"/>
      <c r="HKO35" s="27"/>
      <c r="HKP35" s="27"/>
      <c r="HKQ35" s="27"/>
      <c r="HKR35" s="28"/>
      <c r="HKS35" s="17"/>
      <c r="HKT35" s="27"/>
      <c r="HKU35" s="27"/>
      <c r="HKV35" s="27"/>
      <c r="HKW35" s="27"/>
      <c r="HKX35" s="27"/>
      <c r="HKY35" s="27"/>
      <c r="HKZ35" s="28"/>
      <c r="HLA35" s="17"/>
      <c r="HLB35" s="27"/>
      <c r="HLC35" s="27"/>
      <c r="HLD35" s="27"/>
      <c r="HLE35" s="27"/>
      <c r="HLF35" s="27"/>
      <c r="HLG35" s="27"/>
      <c r="HLH35" s="28"/>
      <c r="HLI35" s="17"/>
      <c r="HLJ35" s="27"/>
      <c r="HLK35" s="27"/>
      <c r="HLL35" s="27"/>
      <c r="HLM35" s="27"/>
      <c r="HLN35" s="27"/>
      <c r="HLO35" s="27"/>
      <c r="HLP35" s="28"/>
      <c r="HLQ35" s="17"/>
      <c r="HLR35" s="27"/>
      <c r="HLS35" s="27"/>
      <c r="HLT35" s="27"/>
      <c r="HLU35" s="27"/>
      <c r="HLV35" s="27"/>
      <c r="HLW35" s="27"/>
      <c r="HLX35" s="28"/>
      <c r="HLY35" s="17"/>
      <c r="HLZ35" s="27"/>
      <c r="HMA35" s="27"/>
      <c r="HMB35" s="27"/>
      <c r="HMC35" s="27"/>
      <c r="HMD35" s="27"/>
      <c r="HME35" s="27"/>
      <c r="HMF35" s="28"/>
      <c r="HMG35" s="17"/>
      <c r="HMH35" s="27"/>
      <c r="HMI35" s="27"/>
      <c r="HMJ35" s="27"/>
      <c r="HMK35" s="27"/>
      <c r="HML35" s="27"/>
      <c r="HMM35" s="27"/>
      <c r="HMN35" s="28"/>
      <c r="HMO35" s="17"/>
      <c r="HMP35" s="27"/>
      <c r="HMQ35" s="27"/>
      <c r="HMR35" s="27"/>
      <c r="HMS35" s="27"/>
      <c r="HMT35" s="27"/>
      <c r="HMU35" s="27"/>
      <c r="HMV35" s="28"/>
      <c r="HMW35" s="17"/>
      <c r="HMX35" s="27"/>
      <c r="HMY35" s="27"/>
      <c r="HMZ35" s="27"/>
      <c r="HNA35" s="27"/>
      <c r="HNB35" s="27"/>
      <c r="HNC35" s="27"/>
      <c r="HND35" s="28"/>
      <c r="HNE35" s="17"/>
      <c r="HNF35" s="27"/>
      <c r="HNG35" s="27"/>
      <c r="HNH35" s="27"/>
      <c r="HNI35" s="27"/>
      <c r="HNJ35" s="27"/>
      <c r="HNK35" s="27"/>
      <c r="HNL35" s="28"/>
      <c r="HNM35" s="17"/>
      <c r="HNN35" s="27"/>
      <c r="HNO35" s="27"/>
      <c r="HNP35" s="27"/>
      <c r="HNQ35" s="27"/>
      <c r="HNR35" s="27"/>
      <c r="HNS35" s="27"/>
      <c r="HNT35" s="28"/>
      <c r="HNU35" s="17"/>
      <c r="HNV35" s="27"/>
      <c r="HNW35" s="27"/>
      <c r="HNX35" s="27"/>
      <c r="HNY35" s="27"/>
      <c r="HNZ35" s="27"/>
      <c r="HOA35" s="27"/>
      <c r="HOB35" s="28"/>
      <c r="HOC35" s="17"/>
      <c r="HOD35" s="27"/>
      <c r="HOE35" s="27"/>
      <c r="HOF35" s="27"/>
      <c r="HOG35" s="27"/>
      <c r="HOH35" s="27"/>
      <c r="HOI35" s="27"/>
      <c r="HOJ35" s="28"/>
      <c r="HOK35" s="17"/>
      <c r="HOL35" s="27"/>
      <c r="HOM35" s="27"/>
      <c r="HON35" s="27"/>
      <c r="HOO35" s="27"/>
      <c r="HOP35" s="27"/>
      <c r="HOQ35" s="27"/>
      <c r="HOR35" s="28"/>
      <c r="HOS35" s="17"/>
      <c r="HOT35" s="27"/>
      <c r="HOU35" s="27"/>
      <c r="HOV35" s="27"/>
      <c r="HOW35" s="27"/>
      <c r="HOX35" s="27"/>
      <c r="HOY35" s="27"/>
      <c r="HOZ35" s="28"/>
      <c r="HPA35" s="17"/>
      <c r="HPB35" s="27"/>
      <c r="HPC35" s="27"/>
      <c r="HPD35" s="27"/>
      <c r="HPE35" s="27"/>
      <c r="HPF35" s="27"/>
      <c r="HPG35" s="27"/>
      <c r="HPH35" s="28"/>
      <c r="HPI35" s="17"/>
      <c r="HPJ35" s="27"/>
      <c r="HPK35" s="27"/>
      <c r="HPL35" s="27"/>
      <c r="HPM35" s="27"/>
      <c r="HPN35" s="27"/>
      <c r="HPO35" s="27"/>
      <c r="HPP35" s="28"/>
      <c r="HPQ35" s="17"/>
      <c r="HPR35" s="27"/>
      <c r="HPS35" s="27"/>
      <c r="HPT35" s="27"/>
      <c r="HPU35" s="27"/>
      <c r="HPV35" s="27"/>
      <c r="HPW35" s="27"/>
      <c r="HPX35" s="28"/>
      <c r="HPY35" s="17"/>
      <c r="HPZ35" s="27"/>
      <c r="HQA35" s="27"/>
      <c r="HQB35" s="27"/>
      <c r="HQC35" s="27"/>
      <c r="HQD35" s="27"/>
      <c r="HQE35" s="27"/>
      <c r="HQF35" s="28"/>
      <c r="HQG35" s="17"/>
      <c r="HQH35" s="27"/>
      <c r="HQI35" s="27"/>
      <c r="HQJ35" s="27"/>
      <c r="HQK35" s="27"/>
      <c r="HQL35" s="27"/>
      <c r="HQM35" s="27"/>
      <c r="HQN35" s="28"/>
      <c r="HQO35" s="17"/>
      <c r="HQP35" s="27"/>
      <c r="HQQ35" s="27"/>
      <c r="HQR35" s="27"/>
      <c r="HQS35" s="27"/>
      <c r="HQT35" s="27"/>
      <c r="HQU35" s="27"/>
      <c r="HQV35" s="28"/>
      <c r="HQW35" s="17"/>
      <c r="HQX35" s="27"/>
      <c r="HQY35" s="27"/>
      <c r="HQZ35" s="27"/>
      <c r="HRA35" s="27"/>
      <c r="HRB35" s="27"/>
      <c r="HRC35" s="27"/>
      <c r="HRD35" s="28"/>
      <c r="HRE35" s="17"/>
      <c r="HRF35" s="27"/>
      <c r="HRG35" s="27"/>
      <c r="HRH35" s="27"/>
      <c r="HRI35" s="27"/>
      <c r="HRJ35" s="27"/>
      <c r="HRK35" s="27"/>
      <c r="HRL35" s="28"/>
      <c r="HRM35" s="17"/>
      <c r="HRN35" s="27"/>
      <c r="HRO35" s="27"/>
      <c r="HRP35" s="27"/>
      <c r="HRQ35" s="27"/>
      <c r="HRR35" s="27"/>
      <c r="HRS35" s="27"/>
      <c r="HRT35" s="28"/>
      <c r="HRU35" s="17"/>
      <c r="HRV35" s="27"/>
      <c r="HRW35" s="27"/>
      <c r="HRX35" s="27"/>
      <c r="HRY35" s="27"/>
      <c r="HRZ35" s="27"/>
      <c r="HSA35" s="27"/>
      <c r="HSB35" s="28"/>
      <c r="HSC35" s="17"/>
      <c r="HSD35" s="27"/>
      <c r="HSE35" s="27"/>
      <c r="HSF35" s="27"/>
      <c r="HSG35" s="27"/>
      <c r="HSH35" s="27"/>
      <c r="HSI35" s="27"/>
      <c r="HSJ35" s="28"/>
      <c r="HSK35" s="17"/>
      <c r="HSL35" s="27"/>
      <c r="HSM35" s="27"/>
      <c r="HSN35" s="27"/>
      <c r="HSO35" s="27"/>
      <c r="HSP35" s="27"/>
      <c r="HSQ35" s="27"/>
      <c r="HSR35" s="28"/>
      <c r="HSS35" s="17"/>
      <c r="HST35" s="27"/>
      <c r="HSU35" s="27"/>
      <c r="HSV35" s="27"/>
      <c r="HSW35" s="27"/>
      <c r="HSX35" s="27"/>
      <c r="HSY35" s="27"/>
      <c r="HSZ35" s="28"/>
      <c r="HTA35" s="17"/>
      <c r="HTB35" s="27"/>
      <c r="HTC35" s="27"/>
      <c r="HTD35" s="27"/>
      <c r="HTE35" s="27"/>
      <c r="HTF35" s="27"/>
      <c r="HTG35" s="27"/>
      <c r="HTH35" s="28"/>
      <c r="HTI35" s="17"/>
      <c r="HTJ35" s="27"/>
      <c r="HTK35" s="27"/>
      <c r="HTL35" s="27"/>
      <c r="HTM35" s="27"/>
      <c r="HTN35" s="27"/>
      <c r="HTO35" s="27"/>
      <c r="HTP35" s="28"/>
      <c r="HTQ35" s="17"/>
      <c r="HTR35" s="27"/>
      <c r="HTS35" s="27"/>
      <c r="HTT35" s="27"/>
      <c r="HTU35" s="27"/>
      <c r="HTV35" s="27"/>
      <c r="HTW35" s="27"/>
      <c r="HTX35" s="28"/>
      <c r="HTY35" s="17"/>
      <c r="HTZ35" s="27"/>
      <c r="HUA35" s="27"/>
      <c r="HUB35" s="27"/>
      <c r="HUC35" s="27"/>
      <c r="HUD35" s="27"/>
      <c r="HUE35" s="27"/>
      <c r="HUF35" s="28"/>
      <c r="HUG35" s="17"/>
      <c r="HUH35" s="27"/>
      <c r="HUI35" s="27"/>
      <c r="HUJ35" s="27"/>
      <c r="HUK35" s="27"/>
      <c r="HUL35" s="27"/>
      <c r="HUM35" s="27"/>
      <c r="HUN35" s="28"/>
      <c r="HUO35" s="17"/>
      <c r="HUP35" s="27"/>
      <c r="HUQ35" s="27"/>
      <c r="HUR35" s="27"/>
      <c r="HUS35" s="27"/>
      <c r="HUT35" s="27"/>
      <c r="HUU35" s="27"/>
      <c r="HUV35" s="28"/>
      <c r="HUW35" s="17"/>
      <c r="HUX35" s="27"/>
      <c r="HUY35" s="27"/>
      <c r="HUZ35" s="27"/>
      <c r="HVA35" s="27"/>
      <c r="HVB35" s="27"/>
      <c r="HVC35" s="27"/>
      <c r="HVD35" s="28"/>
      <c r="HVE35" s="17"/>
      <c r="HVF35" s="27"/>
      <c r="HVG35" s="27"/>
      <c r="HVH35" s="27"/>
      <c r="HVI35" s="27"/>
      <c r="HVJ35" s="27"/>
      <c r="HVK35" s="27"/>
      <c r="HVL35" s="28"/>
      <c r="HVM35" s="17"/>
      <c r="HVN35" s="27"/>
      <c r="HVO35" s="27"/>
      <c r="HVP35" s="27"/>
      <c r="HVQ35" s="27"/>
      <c r="HVR35" s="27"/>
      <c r="HVS35" s="27"/>
      <c r="HVT35" s="28"/>
      <c r="HVU35" s="17"/>
      <c r="HVV35" s="27"/>
      <c r="HVW35" s="27"/>
      <c r="HVX35" s="27"/>
      <c r="HVY35" s="27"/>
      <c r="HVZ35" s="27"/>
      <c r="HWA35" s="27"/>
      <c r="HWB35" s="28"/>
      <c r="HWC35" s="17"/>
      <c r="HWD35" s="27"/>
      <c r="HWE35" s="27"/>
      <c r="HWF35" s="27"/>
      <c r="HWG35" s="27"/>
      <c r="HWH35" s="27"/>
      <c r="HWI35" s="27"/>
      <c r="HWJ35" s="28"/>
      <c r="HWK35" s="17"/>
      <c r="HWL35" s="27"/>
      <c r="HWM35" s="27"/>
      <c r="HWN35" s="27"/>
      <c r="HWO35" s="27"/>
      <c r="HWP35" s="27"/>
      <c r="HWQ35" s="27"/>
      <c r="HWR35" s="28"/>
      <c r="HWS35" s="17"/>
      <c r="HWT35" s="27"/>
      <c r="HWU35" s="27"/>
      <c r="HWV35" s="27"/>
      <c r="HWW35" s="27"/>
      <c r="HWX35" s="27"/>
      <c r="HWY35" s="27"/>
      <c r="HWZ35" s="28"/>
      <c r="HXA35" s="17"/>
      <c r="HXB35" s="27"/>
      <c r="HXC35" s="27"/>
      <c r="HXD35" s="27"/>
      <c r="HXE35" s="27"/>
      <c r="HXF35" s="27"/>
      <c r="HXG35" s="27"/>
      <c r="HXH35" s="28"/>
      <c r="HXI35" s="17"/>
      <c r="HXJ35" s="27"/>
      <c r="HXK35" s="27"/>
      <c r="HXL35" s="27"/>
      <c r="HXM35" s="27"/>
      <c r="HXN35" s="27"/>
      <c r="HXO35" s="27"/>
      <c r="HXP35" s="28"/>
      <c r="HXQ35" s="17"/>
      <c r="HXR35" s="27"/>
      <c r="HXS35" s="27"/>
      <c r="HXT35" s="27"/>
      <c r="HXU35" s="27"/>
      <c r="HXV35" s="27"/>
      <c r="HXW35" s="27"/>
      <c r="HXX35" s="28"/>
      <c r="HXY35" s="17"/>
      <c r="HXZ35" s="27"/>
      <c r="HYA35" s="27"/>
      <c r="HYB35" s="27"/>
      <c r="HYC35" s="27"/>
      <c r="HYD35" s="27"/>
      <c r="HYE35" s="27"/>
      <c r="HYF35" s="28"/>
      <c r="HYG35" s="17"/>
      <c r="HYH35" s="27"/>
      <c r="HYI35" s="27"/>
      <c r="HYJ35" s="27"/>
      <c r="HYK35" s="27"/>
      <c r="HYL35" s="27"/>
      <c r="HYM35" s="27"/>
      <c r="HYN35" s="28"/>
      <c r="HYO35" s="17"/>
      <c r="HYP35" s="27"/>
      <c r="HYQ35" s="27"/>
      <c r="HYR35" s="27"/>
      <c r="HYS35" s="27"/>
      <c r="HYT35" s="27"/>
      <c r="HYU35" s="27"/>
      <c r="HYV35" s="28"/>
      <c r="HYW35" s="17"/>
      <c r="HYX35" s="27"/>
      <c r="HYY35" s="27"/>
      <c r="HYZ35" s="27"/>
      <c r="HZA35" s="27"/>
      <c r="HZB35" s="27"/>
      <c r="HZC35" s="27"/>
      <c r="HZD35" s="28"/>
      <c r="HZE35" s="17"/>
      <c r="HZF35" s="27"/>
      <c r="HZG35" s="27"/>
      <c r="HZH35" s="27"/>
      <c r="HZI35" s="27"/>
      <c r="HZJ35" s="27"/>
      <c r="HZK35" s="27"/>
      <c r="HZL35" s="28"/>
      <c r="HZM35" s="17"/>
      <c r="HZN35" s="27"/>
      <c r="HZO35" s="27"/>
      <c r="HZP35" s="27"/>
      <c r="HZQ35" s="27"/>
      <c r="HZR35" s="27"/>
      <c r="HZS35" s="27"/>
      <c r="HZT35" s="28"/>
      <c r="HZU35" s="17"/>
      <c r="HZV35" s="27"/>
      <c r="HZW35" s="27"/>
      <c r="HZX35" s="27"/>
      <c r="HZY35" s="27"/>
      <c r="HZZ35" s="27"/>
      <c r="IAA35" s="27"/>
      <c r="IAB35" s="28"/>
      <c r="IAC35" s="17"/>
      <c r="IAD35" s="27"/>
      <c r="IAE35" s="27"/>
      <c r="IAF35" s="27"/>
      <c r="IAG35" s="27"/>
      <c r="IAH35" s="27"/>
      <c r="IAI35" s="27"/>
      <c r="IAJ35" s="28"/>
      <c r="IAK35" s="17"/>
      <c r="IAL35" s="27"/>
      <c r="IAM35" s="27"/>
      <c r="IAN35" s="27"/>
      <c r="IAO35" s="27"/>
      <c r="IAP35" s="27"/>
      <c r="IAQ35" s="27"/>
      <c r="IAR35" s="28"/>
      <c r="IAS35" s="17"/>
      <c r="IAT35" s="27"/>
      <c r="IAU35" s="27"/>
      <c r="IAV35" s="27"/>
      <c r="IAW35" s="27"/>
      <c r="IAX35" s="27"/>
      <c r="IAY35" s="27"/>
      <c r="IAZ35" s="28"/>
      <c r="IBA35" s="17"/>
      <c r="IBB35" s="27"/>
      <c r="IBC35" s="27"/>
      <c r="IBD35" s="27"/>
      <c r="IBE35" s="27"/>
      <c r="IBF35" s="27"/>
      <c r="IBG35" s="27"/>
      <c r="IBH35" s="28"/>
      <c r="IBI35" s="17"/>
      <c r="IBJ35" s="27"/>
      <c r="IBK35" s="27"/>
      <c r="IBL35" s="27"/>
      <c r="IBM35" s="27"/>
      <c r="IBN35" s="27"/>
      <c r="IBO35" s="27"/>
      <c r="IBP35" s="28"/>
      <c r="IBQ35" s="17"/>
      <c r="IBR35" s="27"/>
      <c r="IBS35" s="27"/>
      <c r="IBT35" s="27"/>
      <c r="IBU35" s="27"/>
      <c r="IBV35" s="27"/>
      <c r="IBW35" s="27"/>
      <c r="IBX35" s="28"/>
      <c r="IBY35" s="17"/>
      <c r="IBZ35" s="27"/>
      <c r="ICA35" s="27"/>
      <c r="ICB35" s="27"/>
      <c r="ICC35" s="27"/>
      <c r="ICD35" s="27"/>
      <c r="ICE35" s="27"/>
      <c r="ICF35" s="28"/>
      <c r="ICG35" s="17"/>
      <c r="ICH35" s="27"/>
      <c r="ICI35" s="27"/>
      <c r="ICJ35" s="27"/>
      <c r="ICK35" s="27"/>
      <c r="ICL35" s="27"/>
      <c r="ICM35" s="27"/>
      <c r="ICN35" s="28"/>
      <c r="ICO35" s="17"/>
      <c r="ICP35" s="27"/>
      <c r="ICQ35" s="27"/>
      <c r="ICR35" s="27"/>
      <c r="ICS35" s="27"/>
      <c r="ICT35" s="27"/>
      <c r="ICU35" s="27"/>
      <c r="ICV35" s="28"/>
      <c r="ICW35" s="17"/>
      <c r="ICX35" s="27"/>
      <c r="ICY35" s="27"/>
      <c r="ICZ35" s="27"/>
      <c r="IDA35" s="27"/>
      <c r="IDB35" s="27"/>
      <c r="IDC35" s="27"/>
      <c r="IDD35" s="28"/>
      <c r="IDE35" s="17"/>
      <c r="IDF35" s="27"/>
      <c r="IDG35" s="27"/>
      <c r="IDH35" s="27"/>
      <c r="IDI35" s="27"/>
      <c r="IDJ35" s="27"/>
      <c r="IDK35" s="27"/>
      <c r="IDL35" s="28"/>
      <c r="IDM35" s="17"/>
      <c r="IDN35" s="27"/>
      <c r="IDO35" s="27"/>
      <c r="IDP35" s="27"/>
      <c r="IDQ35" s="27"/>
      <c r="IDR35" s="27"/>
      <c r="IDS35" s="27"/>
      <c r="IDT35" s="28"/>
      <c r="IDU35" s="17"/>
      <c r="IDV35" s="27"/>
      <c r="IDW35" s="27"/>
      <c r="IDX35" s="27"/>
      <c r="IDY35" s="27"/>
      <c r="IDZ35" s="27"/>
      <c r="IEA35" s="27"/>
      <c r="IEB35" s="28"/>
      <c r="IEC35" s="17"/>
      <c r="IED35" s="27"/>
      <c r="IEE35" s="27"/>
      <c r="IEF35" s="27"/>
      <c r="IEG35" s="27"/>
      <c r="IEH35" s="27"/>
      <c r="IEI35" s="27"/>
      <c r="IEJ35" s="28"/>
      <c r="IEK35" s="17"/>
      <c r="IEL35" s="27"/>
      <c r="IEM35" s="27"/>
      <c r="IEN35" s="27"/>
      <c r="IEO35" s="27"/>
      <c r="IEP35" s="27"/>
      <c r="IEQ35" s="27"/>
      <c r="IER35" s="28"/>
      <c r="IES35" s="17"/>
      <c r="IET35" s="27"/>
      <c r="IEU35" s="27"/>
      <c r="IEV35" s="27"/>
      <c r="IEW35" s="27"/>
      <c r="IEX35" s="27"/>
      <c r="IEY35" s="27"/>
      <c r="IEZ35" s="28"/>
      <c r="IFA35" s="17"/>
      <c r="IFB35" s="27"/>
      <c r="IFC35" s="27"/>
      <c r="IFD35" s="27"/>
      <c r="IFE35" s="27"/>
      <c r="IFF35" s="27"/>
      <c r="IFG35" s="27"/>
      <c r="IFH35" s="28"/>
      <c r="IFI35" s="17"/>
      <c r="IFJ35" s="27"/>
      <c r="IFK35" s="27"/>
      <c r="IFL35" s="27"/>
      <c r="IFM35" s="27"/>
      <c r="IFN35" s="27"/>
      <c r="IFO35" s="27"/>
      <c r="IFP35" s="28"/>
      <c r="IFQ35" s="17"/>
      <c r="IFR35" s="27"/>
      <c r="IFS35" s="27"/>
      <c r="IFT35" s="27"/>
      <c r="IFU35" s="27"/>
      <c r="IFV35" s="27"/>
      <c r="IFW35" s="27"/>
      <c r="IFX35" s="28"/>
      <c r="IFY35" s="17"/>
      <c r="IFZ35" s="27"/>
      <c r="IGA35" s="27"/>
      <c r="IGB35" s="27"/>
      <c r="IGC35" s="27"/>
      <c r="IGD35" s="27"/>
      <c r="IGE35" s="27"/>
      <c r="IGF35" s="28"/>
      <c r="IGG35" s="17"/>
      <c r="IGH35" s="27"/>
      <c r="IGI35" s="27"/>
      <c r="IGJ35" s="27"/>
      <c r="IGK35" s="27"/>
      <c r="IGL35" s="27"/>
      <c r="IGM35" s="27"/>
      <c r="IGN35" s="28"/>
      <c r="IGO35" s="17"/>
      <c r="IGP35" s="27"/>
      <c r="IGQ35" s="27"/>
      <c r="IGR35" s="27"/>
      <c r="IGS35" s="27"/>
      <c r="IGT35" s="27"/>
      <c r="IGU35" s="27"/>
      <c r="IGV35" s="28"/>
      <c r="IGW35" s="17"/>
      <c r="IGX35" s="27"/>
      <c r="IGY35" s="27"/>
      <c r="IGZ35" s="27"/>
      <c r="IHA35" s="27"/>
      <c r="IHB35" s="27"/>
      <c r="IHC35" s="27"/>
      <c r="IHD35" s="28"/>
      <c r="IHE35" s="17"/>
      <c r="IHF35" s="27"/>
      <c r="IHG35" s="27"/>
      <c r="IHH35" s="27"/>
      <c r="IHI35" s="27"/>
      <c r="IHJ35" s="27"/>
      <c r="IHK35" s="27"/>
      <c r="IHL35" s="28"/>
      <c r="IHM35" s="17"/>
      <c r="IHN35" s="27"/>
      <c r="IHO35" s="27"/>
      <c r="IHP35" s="27"/>
      <c r="IHQ35" s="27"/>
      <c r="IHR35" s="27"/>
      <c r="IHS35" s="27"/>
      <c r="IHT35" s="28"/>
      <c r="IHU35" s="17"/>
      <c r="IHV35" s="27"/>
      <c r="IHW35" s="27"/>
      <c r="IHX35" s="27"/>
      <c r="IHY35" s="27"/>
      <c r="IHZ35" s="27"/>
      <c r="IIA35" s="27"/>
      <c r="IIB35" s="28"/>
      <c r="IIC35" s="17"/>
      <c r="IID35" s="27"/>
      <c r="IIE35" s="27"/>
      <c r="IIF35" s="27"/>
      <c r="IIG35" s="27"/>
      <c r="IIH35" s="27"/>
      <c r="III35" s="27"/>
      <c r="IIJ35" s="28"/>
      <c r="IIK35" s="17"/>
      <c r="IIL35" s="27"/>
      <c r="IIM35" s="27"/>
      <c r="IIN35" s="27"/>
      <c r="IIO35" s="27"/>
      <c r="IIP35" s="27"/>
      <c r="IIQ35" s="27"/>
      <c r="IIR35" s="28"/>
      <c r="IIS35" s="17"/>
      <c r="IIT35" s="27"/>
      <c r="IIU35" s="27"/>
      <c r="IIV35" s="27"/>
      <c r="IIW35" s="27"/>
      <c r="IIX35" s="27"/>
      <c r="IIY35" s="27"/>
      <c r="IIZ35" s="28"/>
      <c r="IJA35" s="17"/>
      <c r="IJB35" s="27"/>
      <c r="IJC35" s="27"/>
      <c r="IJD35" s="27"/>
      <c r="IJE35" s="27"/>
      <c r="IJF35" s="27"/>
      <c r="IJG35" s="27"/>
      <c r="IJH35" s="28"/>
      <c r="IJI35" s="17"/>
      <c r="IJJ35" s="27"/>
      <c r="IJK35" s="27"/>
      <c r="IJL35" s="27"/>
      <c r="IJM35" s="27"/>
      <c r="IJN35" s="27"/>
      <c r="IJO35" s="27"/>
      <c r="IJP35" s="28"/>
      <c r="IJQ35" s="17"/>
      <c r="IJR35" s="27"/>
      <c r="IJS35" s="27"/>
      <c r="IJT35" s="27"/>
      <c r="IJU35" s="27"/>
      <c r="IJV35" s="27"/>
      <c r="IJW35" s="27"/>
      <c r="IJX35" s="28"/>
      <c r="IJY35" s="17"/>
      <c r="IJZ35" s="27"/>
      <c r="IKA35" s="27"/>
      <c r="IKB35" s="27"/>
      <c r="IKC35" s="27"/>
      <c r="IKD35" s="27"/>
      <c r="IKE35" s="27"/>
      <c r="IKF35" s="28"/>
      <c r="IKG35" s="17"/>
      <c r="IKH35" s="27"/>
      <c r="IKI35" s="27"/>
      <c r="IKJ35" s="27"/>
      <c r="IKK35" s="27"/>
      <c r="IKL35" s="27"/>
      <c r="IKM35" s="27"/>
      <c r="IKN35" s="28"/>
      <c r="IKO35" s="17"/>
      <c r="IKP35" s="27"/>
      <c r="IKQ35" s="27"/>
      <c r="IKR35" s="27"/>
      <c r="IKS35" s="27"/>
      <c r="IKT35" s="27"/>
      <c r="IKU35" s="27"/>
      <c r="IKV35" s="28"/>
      <c r="IKW35" s="17"/>
      <c r="IKX35" s="27"/>
      <c r="IKY35" s="27"/>
      <c r="IKZ35" s="27"/>
      <c r="ILA35" s="27"/>
      <c r="ILB35" s="27"/>
      <c r="ILC35" s="27"/>
      <c r="ILD35" s="28"/>
      <c r="ILE35" s="17"/>
      <c r="ILF35" s="27"/>
      <c r="ILG35" s="27"/>
      <c r="ILH35" s="27"/>
      <c r="ILI35" s="27"/>
      <c r="ILJ35" s="27"/>
      <c r="ILK35" s="27"/>
      <c r="ILL35" s="28"/>
      <c r="ILM35" s="17"/>
      <c r="ILN35" s="27"/>
      <c r="ILO35" s="27"/>
      <c r="ILP35" s="27"/>
      <c r="ILQ35" s="27"/>
      <c r="ILR35" s="27"/>
      <c r="ILS35" s="27"/>
      <c r="ILT35" s="28"/>
      <c r="ILU35" s="17"/>
      <c r="ILV35" s="27"/>
      <c r="ILW35" s="27"/>
      <c r="ILX35" s="27"/>
      <c r="ILY35" s="27"/>
      <c r="ILZ35" s="27"/>
      <c r="IMA35" s="27"/>
      <c r="IMB35" s="28"/>
      <c r="IMC35" s="17"/>
      <c r="IMD35" s="27"/>
      <c r="IME35" s="27"/>
      <c r="IMF35" s="27"/>
      <c r="IMG35" s="27"/>
      <c r="IMH35" s="27"/>
      <c r="IMI35" s="27"/>
      <c r="IMJ35" s="28"/>
      <c r="IMK35" s="17"/>
      <c r="IML35" s="27"/>
      <c r="IMM35" s="27"/>
      <c r="IMN35" s="27"/>
      <c r="IMO35" s="27"/>
      <c r="IMP35" s="27"/>
      <c r="IMQ35" s="27"/>
      <c r="IMR35" s="28"/>
      <c r="IMS35" s="17"/>
      <c r="IMT35" s="27"/>
      <c r="IMU35" s="27"/>
      <c r="IMV35" s="27"/>
      <c r="IMW35" s="27"/>
      <c r="IMX35" s="27"/>
      <c r="IMY35" s="27"/>
      <c r="IMZ35" s="28"/>
      <c r="INA35" s="17"/>
      <c r="INB35" s="27"/>
      <c r="INC35" s="27"/>
      <c r="IND35" s="27"/>
      <c r="INE35" s="27"/>
      <c r="INF35" s="27"/>
      <c r="ING35" s="27"/>
      <c r="INH35" s="28"/>
      <c r="INI35" s="17"/>
      <c r="INJ35" s="27"/>
      <c r="INK35" s="27"/>
      <c r="INL35" s="27"/>
      <c r="INM35" s="27"/>
      <c r="INN35" s="27"/>
      <c r="INO35" s="27"/>
      <c r="INP35" s="28"/>
      <c r="INQ35" s="17"/>
      <c r="INR35" s="27"/>
      <c r="INS35" s="27"/>
      <c r="INT35" s="27"/>
      <c r="INU35" s="27"/>
      <c r="INV35" s="27"/>
      <c r="INW35" s="27"/>
      <c r="INX35" s="28"/>
      <c r="INY35" s="17"/>
      <c r="INZ35" s="27"/>
      <c r="IOA35" s="27"/>
      <c r="IOB35" s="27"/>
      <c r="IOC35" s="27"/>
      <c r="IOD35" s="27"/>
      <c r="IOE35" s="27"/>
      <c r="IOF35" s="28"/>
      <c r="IOG35" s="17"/>
      <c r="IOH35" s="27"/>
      <c r="IOI35" s="27"/>
      <c r="IOJ35" s="27"/>
      <c r="IOK35" s="27"/>
      <c r="IOL35" s="27"/>
      <c r="IOM35" s="27"/>
      <c r="ION35" s="28"/>
      <c r="IOO35" s="17"/>
      <c r="IOP35" s="27"/>
      <c r="IOQ35" s="27"/>
      <c r="IOR35" s="27"/>
      <c r="IOS35" s="27"/>
      <c r="IOT35" s="27"/>
      <c r="IOU35" s="27"/>
      <c r="IOV35" s="28"/>
      <c r="IOW35" s="17"/>
      <c r="IOX35" s="27"/>
      <c r="IOY35" s="27"/>
      <c r="IOZ35" s="27"/>
      <c r="IPA35" s="27"/>
      <c r="IPB35" s="27"/>
      <c r="IPC35" s="27"/>
      <c r="IPD35" s="28"/>
      <c r="IPE35" s="17"/>
      <c r="IPF35" s="27"/>
      <c r="IPG35" s="27"/>
      <c r="IPH35" s="27"/>
      <c r="IPI35" s="27"/>
      <c r="IPJ35" s="27"/>
      <c r="IPK35" s="27"/>
      <c r="IPL35" s="28"/>
      <c r="IPM35" s="17"/>
      <c r="IPN35" s="27"/>
      <c r="IPO35" s="27"/>
      <c r="IPP35" s="27"/>
      <c r="IPQ35" s="27"/>
      <c r="IPR35" s="27"/>
      <c r="IPS35" s="27"/>
      <c r="IPT35" s="28"/>
      <c r="IPU35" s="17"/>
      <c r="IPV35" s="27"/>
      <c r="IPW35" s="27"/>
      <c r="IPX35" s="27"/>
      <c r="IPY35" s="27"/>
      <c r="IPZ35" s="27"/>
      <c r="IQA35" s="27"/>
      <c r="IQB35" s="28"/>
      <c r="IQC35" s="17"/>
      <c r="IQD35" s="27"/>
      <c r="IQE35" s="27"/>
      <c r="IQF35" s="27"/>
      <c r="IQG35" s="27"/>
      <c r="IQH35" s="27"/>
      <c r="IQI35" s="27"/>
      <c r="IQJ35" s="28"/>
      <c r="IQK35" s="17"/>
      <c r="IQL35" s="27"/>
      <c r="IQM35" s="27"/>
      <c r="IQN35" s="27"/>
      <c r="IQO35" s="27"/>
      <c r="IQP35" s="27"/>
      <c r="IQQ35" s="27"/>
      <c r="IQR35" s="28"/>
      <c r="IQS35" s="17"/>
      <c r="IQT35" s="27"/>
      <c r="IQU35" s="27"/>
      <c r="IQV35" s="27"/>
      <c r="IQW35" s="27"/>
      <c r="IQX35" s="27"/>
      <c r="IQY35" s="27"/>
      <c r="IQZ35" s="28"/>
      <c r="IRA35" s="17"/>
      <c r="IRB35" s="27"/>
      <c r="IRC35" s="27"/>
      <c r="IRD35" s="27"/>
      <c r="IRE35" s="27"/>
      <c r="IRF35" s="27"/>
      <c r="IRG35" s="27"/>
      <c r="IRH35" s="28"/>
      <c r="IRI35" s="17"/>
      <c r="IRJ35" s="27"/>
      <c r="IRK35" s="27"/>
      <c r="IRL35" s="27"/>
      <c r="IRM35" s="27"/>
      <c r="IRN35" s="27"/>
      <c r="IRO35" s="27"/>
      <c r="IRP35" s="28"/>
      <c r="IRQ35" s="17"/>
      <c r="IRR35" s="27"/>
      <c r="IRS35" s="27"/>
      <c r="IRT35" s="27"/>
      <c r="IRU35" s="27"/>
      <c r="IRV35" s="27"/>
      <c r="IRW35" s="27"/>
      <c r="IRX35" s="28"/>
      <c r="IRY35" s="17"/>
      <c r="IRZ35" s="27"/>
      <c r="ISA35" s="27"/>
      <c r="ISB35" s="27"/>
      <c r="ISC35" s="27"/>
      <c r="ISD35" s="27"/>
      <c r="ISE35" s="27"/>
      <c r="ISF35" s="28"/>
      <c r="ISG35" s="17"/>
      <c r="ISH35" s="27"/>
      <c r="ISI35" s="27"/>
      <c r="ISJ35" s="27"/>
      <c r="ISK35" s="27"/>
      <c r="ISL35" s="27"/>
      <c r="ISM35" s="27"/>
      <c r="ISN35" s="28"/>
      <c r="ISO35" s="17"/>
      <c r="ISP35" s="27"/>
      <c r="ISQ35" s="27"/>
      <c r="ISR35" s="27"/>
      <c r="ISS35" s="27"/>
      <c r="IST35" s="27"/>
      <c r="ISU35" s="27"/>
      <c r="ISV35" s="28"/>
      <c r="ISW35" s="17"/>
      <c r="ISX35" s="27"/>
      <c r="ISY35" s="27"/>
      <c r="ISZ35" s="27"/>
      <c r="ITA35" s="27"/>
      <c r="ITB35" s="27"/>
      <c r="ITC35" s="27"/>
      <c r="ITD35" s="28"/>
      <c r="ITE35" s="17"/>
      <c r="ITF35" s="27"/>
      <c r="ITG35" s="27"/>
      <c r="ITH35" s="27"/>
      <c r="ITI35" s="27"/>
      <c r="ITJ35" s="27"/>
      <c r="ITK35" s="27"/>
      <c r="ITL35" s="28"/>
      <c r="ITM35" s="17"/>
      <c r="ITN35" s="27"/>
      <c r="ITO35" s="27"/>
      <c r="ITP35" s="27"/>
      <c r="ITQ35" s="27"/>
      <c r="ITR35" s="27"/>
      <c r="ITS35" s="27"/>
      <c r="ITT35" s="28"/>
      <c r="ITU35" s="17"/>
      <c r="ITV35" s="27"/>
      <c r="ITW35" s="27"/>
      <c r="ITX35" s="27"/>
      <c r="ITY35" s="27"/>
      <c r="ITZ35" s="27"/>
      <c r="IUA35" s="27"/>
      <c r="IUB35" s="28"/>
      <c r="IUC35" s="17"/>
      <c r="IUD35" s="27"/>
      <c r="IUE35" s="27"/>
      <c r="IUF35" s="27"/>
      <c r="IUG35" s="27"/>
      <c r="IUH35" s="27"/>
      <c r="IUI35" s="27"/>
      <c r="IUJ35" s="28"/>
      <c r="IUK35" s="17"/>
      <c r="IUL35" s="27"/>
      <c r="IUM35" s="27"/>
      <c r="IUN35" s="27"/>
      <c r="IUO35" s="27"/>
      <c r="IUP35" s="27"/>
      <c r="IUQ35" s="27"/>
      <c r="IUR35" s="28"/>
      <c r="IUS35" s="17"/>
      <c r="IUT35" s="27"/>
      <c r="IUU35" s="27"/>
      <c r="IUV35" s="27"/>
      <c r="IUW35" s="27"/>
      <c r="IUX35" s="27"/>
      <c r="IUY35" s="27"/>
      <c r="IUZ35" s="28"/>
      <c r="IVA35" s="17"/>
      <c r="IVB35" s="27"/>
      <c r="IVC35" s="27"/>
      <c r="IVD35" s="27"/>
      <c r="IVE35" s="27"/>
      <c r="IVF35" s="27"/>
      <c r="IVG35" s="27"/>
      <c r="IVH35" s="28"/>
      <c r="IVI35" s="17"/>
      <c r="IVJ35" s="27"/>
      <c r="IVK35" s="27"/>
      <c r="IVL35" s="27"/>
      <c r="IVM35" s="27"/>
      <c r="IVN35" s="27"/>
      <c r="IVO35" s="27"/>
      <c r="IVP35" s="28"/>
      <c r="IVQ35" s="17"/>
      <c r="IVR35" s="27"/>
      <c r="IVS35" s="27"/>
      <c r="IVT35" s="27"/>
      <c r="IVU35" s="27"/>
      <c r="IVV35" s="27"/>
      <c r="IVW35" s="27"/>
      <c r="IVX35" s="28"/>
      <c r="IVY35" s="17"/>
      <c r="IVZ35" s="27"/>
      <c r="IWA35" s="27"/>
      <c r="IWB35" s="27"/>
      <c r="IWC35" s="27"/>
      <c r="IWD35" s="27"/>
      <c r="IWE35" s="27"/>
      <c r="IWF35" s="28"/>
      <c r="IWG35" s="17"/>
      <c r="IWH35" s="27"/>
      <c r="IWI35" s="27"/>
      <c r="IWJ35" s="27"/>
      <c r="IWK35" s="27"/>
      <c r="IWL35" s="27"/>
      <c r="IWM35" s="27"/>
      <c r="IWN35" s="28"/>
      <c r="IWO35" s="17"/>
      <c r="IWP35" s="27"/>
      <c r="IWQ35" s="27"/>
      <c r="IWR35" s="27"/>
      <c r="IWS35" s="27"/>
      <c r="IWT35" s="27"/>
      <c r="IWU35" s="27"/>
      <c r="IWV35" s="28"/>
      <c r="IWW35" s="17"/>
      <c r="IWX35" s="27"/>
      <c r="IWY35" s="27"/>
      <c r="IWZ35" s="27"/>
      <c r="IXA35" s="27"/>
      <c r="IXB35" s="27"/>
      <c r="IXC35" s="27"/>
      <c r="IXD35" s="28"/>
      <c r="IXE35" s="17"/>
      <c r="IXF35" s="27"/>
      <c r="IXG35" s="27"/>
      <c r="IXH35" s="27"/>
      <c r="IXI35" s="27"/>
      <c r="IXJ35" s="27"/>
      <c r="IXK35" s="27"/>
      <c r="IXL35" s="28"/>
      <c r="IXM35" s="17"/>
      <c r="IXN35" s="27"/>
      <c r="IXO35" s="27"/>
      <c r="IXP35" s="27"/>
      <c r="IXQ35" s="27"/>
      <c r="IXR35" s="27"/>
      <c r="IXS35" s="27"/>
      <c r="IXT35" s="28"/>
      <c r="IXU35" s="17"/>
      <c r="IXV35" s="27"/>
      <c r="IXW35" s="27"/>
      <c r="IXX35" s="27"/>
      <c r="IXY35" s="27"/>
      <c r="IXZ35" s="27"/>
      <c r="IYA35" s="27"/>
      <c r="IYB35" s="28"/>
      <c r="IYC35" s="17"/>
      <c r="IYD35" s="27"/>
      <c r="IYE35" s="27"/>
      <c r="IYF35" s="27"/>
      <c r="IYG35" s="27"/>
      <c r="IYH35" s="27"/>
      <c r="IYI35" s="27"/>
      <c r="IYJ35" s="28"/>
      <c r="IYK35" s="17"/>
      <c r="IYL35" s="27"/>
      <c r="IYM35" s="27"/>
      <c r="IYN35" s="27"/>
      <c r="IYO35" s="27"/>
      <c r="IYP35" s="27"/>
      <c r="IYQ35" s="27"/>
      <c r="IYR35" s="28"/>
      <c r="IYS35" s="17"/>
      <c r="IYT35" s="27"/>
      <c r="IYU35" s="27"/>
      <c r="IYV35" s="27"/>
      <c r="IYW35" s="27"/>
      <c r="IYX35" s="27"/>
      <c r="IYY35" s="27"/>
      <c r="IYZ35" s="28"/>
      <c r="IZA35" s="17"/>
      <c r="IZB35" s="27"/>
      <c r="IZC35" s="27"/>
      <c r="IZD35" s="27"/>
      <c r="IZE35" s="27"/>
      <c r="IZF35" s="27"/>
      <c r="IZG35" s="27"/>
      <c r="IZH35" s="28"/>
      <c r="IZI35" s="17"/>
      <c r="IZJ35" s="27"/>
      <c r="IZK35" s="27"/>
      <c r="IZL35" s="27"/>
      <c r="IZM35" s="27"/>
      <c r="IZN35" s="27"/>
      <c r="IZO35" s="27"/>
      <c r="IZP35" s="28"/>
      <c r="IZQ35" s="17"/>
      <c r="IZR35" s="27"/>
      <c r="IZS35" s="27"/>
      <c r="IZT35" s="27"/>
      <c r="IZU35" s="27"/>
      <c r="IZV35" s="27"/>
      <c r="IZW35" s="27"/>
      <c r="IZX35" s="28"/>
      <c r="IZY35" s="17"/>
      <c r="IZZ35" s="27"/>
      <c r="JAA35" s="27"/>
      <c r="JAB35" s="27"/>
      <c r="JAC35" s="27"/>
      <c r="JAD35" s="27"/>
      <c r="JAE35" s="27"/>
      <c r="JAF35" s="28"/>
      <c r="JAG35" s="17"/>
      <c r="JAH35" s="27"/>
      <c r="JAI35" s="27"/>
      <c r="JAJ35" s="27"/>
      <c r="JAK35" s="27"/>
      <c r="JAL35" s="27"/>
      <c r="JAM35" s="27"/>
      <c r="JAN35" s="28"/>
      <c r="JAO35" s="17"/>
      <c r="JAP35" s="27"/>
      <c r="JAQ35" s="27"/>
      <c r="JAR35" s="27"/>
      <c r="JAS35" s="27"/>
      <c r="JAT35" s="27"/>
      <c r="JAU35" s="27"/>
      <c r="JAV35" s="28"/>
      <c r="JAW35" s="17"/>
      <c r="JAX35" s="27"/>
      <c r="JAY35" s="27"/>
      <c r="JAZ35" s="27"/>
      <c r="JBA35" s="27"/>
      <c r="JBB35" s="27"/>
      <c r="JBC35" s="27"/>
      <c r="JBD35" s="28"/>
      <c r="JBE35" s="17"/>
      <c r="JBF35" s="27"/>
      <c r="JBG35" s="27"/>
      <c r="JBH35" s="27"/>
      <c r="JBI35" s="27"/>
      <c r="JBJ35" s="27"/>
      <c r="JBK35" s="27"/>
      <c r="JBL35" s="28"/>
      <c r="JBM35" s="17"/>
      <c r="JBN35" s="27"/>
      <c r="JBO35" s="27"/>
      <c r="JBP35" s="27"/>
      <c r="JBQ35" s="27"/>
      <c r="JBR35" s="27"/>
      <c r="JBS35" s="27"/>
      <c r="JBT35" s="28"/>
      <c r="JBU35" s="17"/>
      <c r="JBV35" s="27"/>
      <c r="JBW35" s="27"/>
      <c r="JBX35" s="27"/>
      <c r="JBY35" s="27"/>
      <c r="JBZ35" s="27"/>
      <c r="JCA35" s="27"/>
      <c r="JCB35" s="28"/>
      <c r="JCC35" s="17"/>
      <c r="JCD35" s="27"/>
      <c r="JCE35" s="27"/>
      <c r="JCF35" s="27"/>
      <c r="JCG35" s="27"/>
      <c r="JCH35" s="27"/>
      <c r="JCI35" s="27"/>
      <c r="JCJ35" s="28"/>
      <c r="JCK35" s="17"/>
      <c r="JCL35" s="27"/>
      <c r="JCM35" s="27"/>
      <c r="JCN35" s="27"/>
      <c r="JCO35" s="27"/>
      <c r="JCP35" s="27"/>
      <c r="JCQ35" s="27"/>
      <c r="JCR35" s="28"/>
      <c r="JCS35" s="17"/>
      <c r="JCT35" s="27"/>
      <c r="JCU35" s="27"/>
      <c r="JCV35" s="27"/>
      <c r="JCW35" s="27"/>
      <c r="JCX35" s="27"/>
      <c r="JCY35" s="27"/>
      <c r="JCZ35" s="28"/>
      <c r="JDA35" s="17"/>
      <c r="JDB35" s="27"/>
      <c r="JDC35" s="27"/>
      <c r="JDD35" s="27"/>
      <c r="JDE35" s="27"/>
      <c r="JDF35" s="27"/>
      <c r="JDG35" s="27"/>
      <c r="JDH35" s="28"/>
      <c r="JDI35" s="17"/>
      <c r="JDJ35" s="27"/>
      <c r="JDK35" s="27"/>
      <c r="JDL35" s="27"/>
      <c r="JDM35" s="27"/>
      <c r="JDN35" s="27"/>
      <c r="JDO35" s="27"/>
      <c r="JDP35" s="28"/>
      <c r="JDQ35" s="17"/>
      <c r="JDR35" s="27"/>
      <c r="JDS35" s="27"/>
      <c r="JDT35" s="27"/>
      <c r="JDU35" s="27"/>
      <c r="JDV35" s="27"/>
      <c r="JDW35" s="27"/>
      <c r="JDX35" s="28"/>
      <c r="JDY35" s="17"/>
      <c r="JDZ35" s="27"/>
      <c r="JEA35" s="27"/>
      <c r="JEB35" s="27"/>
      <c r="JEC35" s="27"/>
      <c r="JED35" s="27"/>
      <c r="JEE35" s="27"/>
      <c r="JEF35" s="28"/>
      <c r="JEG35" s="17"/>
      <c r="JEH35" s="27"/>
      <c r="JEI35" s="27"/>
      <c r="JEJ35" s="27"/>
      <c r="JEK35" s="27"/>
      <c r="JEL35" s="27"/>
      <c r="JEM35" s="27"/>
      <c r="JEN35" s="28"/>
      <c r="JEO35" s="17"/>
      <c r="JEP35" s="27"/>
      <c r="JEQ35" s="27"/>
      <c r="JER35" s="27"/>
      <c r="JES35" s="27"/>
      <c r="JET35" s="27"/>
      <c r="JEU35" s="27"/>
      <c r="JEV35" s="28"/>
      <c r="JEW35" s="17"/>
      <c r="JEX35" s="27"/>
      <c r="JEY35" s="27"/>
      <c r="JEZ35" s="27"/>
      <c r="JFA35" s="27"/>
      <c r="JFB35" s="27"/>
      <c r="JFC35" s="27"/>
      <c r="JFD35" s="28"/>
      <c r="JFE35" s="17"/>
      <c r="JFF35" s="27"/>
      <c r="JFG35" s="27"/>
      <c r="JFH35" s="27"/>
      <c r="JFI35" s="27"/>
      <c r="JFJ35" s="27"/>
      <c r="JFK35" s="27"/>
      <c r="JFL35" s="28"/>
      <c r="JFM35" s="17"/>
      <c r="JFN35" s="27"/>
      <c r="JFO35" s="27"/>
      <c r="JFP35" s="27"/>
      <c r="JFQ35" s="27"/>
      <c r="JFR35" s="27"/>
      <c r="JFS35" s="27"/>
      <c r="JFT35" s="28"/>
      <c r="JFU35" s="17"/>
      <c r="JFV35" s="27"/>
      <c r="JFW35" s="27"/>
      <c r="JFX35" s="27"/>
      <c r="JFY35" s="27"/>
      <c r="JFZ35" s="27"/>
      <c r="JGA35" s="27"/>
      <c r="JGB35" s="28"/>
      <c r="JGC35" s="17"/>
      <c r="JGD35" s="27"/>
      <c r="JGE35" s="27"/>
      <c r="JGF35" s="27"/>
      <c r="JGG35" s="27"/>
      <c r="JGH35" s="27"/>
      <c r="JGI35" s="27"/>
      <c r="JGJ35" s="28"/>
      <c r="JGK35" s="17"/>
      <c r="JGL35" s="27"/>
      <c r="JGM35" s="27"/>
      <c r="JGN35" s="27"/>
      <c r="JGO35" s="27"/>
      <c r="JGP35" s="27"/>
      <c r="JGQ35" s="27"/>
      <c r="JGR35" s="28"/>
      <c r="JGS35" s="17"/>
      <c r="JGT35" s="27"/>
      <c r="JGU35" s="27"/>
      <c r="JGV35" s="27"/>
      <c r="JGW35" s="27"/>
      <c r="JGX35" s="27"/>
      <c r="JGY35" s="27"/>
      <c r="JGZ35" s="28"/>
      <c r="JHA35" s="17"/>
      <c r="JHB35" s="27"/>
      <c r="JHC35" s="27"/>
      <c r="JHD35" s="27"/>
      <c r="JHE35" s="27"/>
      <c r="JHF35" s="27"/>
      <c r="JHG35" s="27"/>
      <c r="JHH35" s="28"/>
      <c r="JHI35" s="17"/>
      <c r="JHJ35" s="27"/>
      <c r="JHK35" s="27"/>
      <c r="JHL35" s="27"/>
      <c r="JHM35" s="27"/>
      <c r="JHN35" s="27"/>
      <c r="JHO35" s="27"/>
      <c r="JHP35" s="28"/>
      <c r="JHQ35" s="17"/>
      <c r="JHR35" s="27"/>
      <c r="JHS35" s="27"/>
      <c r="JHT35" s="27"/>
      <c r="JHU35" s="27"/>
      <c r="JHV35" s="27"/>
      <c r="JHW35" s="27"/>
      <c r="JHX35" s="28"/>
      <c r="JHY35" s="17"/>
      <c r="JHZ35" s="27"/>
      <c r="JIA35" s="27"/>
      <c r="JIB35" s="27"/>
      <c r="JIC35" s="27"/>
      <c r="JID35" s="27"/>
      <c r="JIE35" s="27"/>
      <c r="JIF35" s="28"/>
      <c r="JIG35" s="17"/>
      <c r="JIH35" s="27"/>
      <c r="JII35" s="27"/>
      <c r="JIJ35" s="27"/>
      <c r="JIK35" s="27"/>
      <c r="JIL35" s="27"/>
      <c r="JIM35" s="27"/>
      <c r="JIN35" s="28"/>
      <c r="JIO35" s="17"/>
      <c r="JIP35" s="27"/>
      <c r="JIQ35" s="27"/>
      <c r="JIR35" s="27"/>
      <c r="JIS35" s="27"/>
      <c r="JIT35" s="27"/>
      <c r="JIU35" s="27"/>
      <c r="JIV35" s="28"/>
      <c r="JIW35" s="17"/>
      <c r="JIX35" s="27"/>
      <c r="JIY35" s="27"/>
      <c r="JIZ35" s="27"/>
      <c r="JJA35" s="27"/>
      <c r="JJB35" s="27"/>
      <c r="JJC35" s="27"/>
      <c r="JJD35" s="28"/>
      <c r="JJE35" s="17"/>
      <c r="JJF35" s="27"/>
      <c r="JJG35" s="27"/>
      <c r="JJH35" s="27"/>
      <c r="JJI35" s="27"/>
      <c r="JJJ35" s="27"/>
      <c r="JJK35" s="27"/>
      <c r="JJL35" s="28"/>
      <c r="JJM35" s="17"/>
      <c r="JJN35" s="27"/>
      <c r="JJO35" s="27"/>
      <c r="JJP35" s="27"/>
      <c r="JJQ35" s="27"/>
      <c r="JJR35" s="27"/>
      <c r="JJS35" s="27"/>
      <c r="JJT35" s="28"/>
      <c r="JJU35" s="17"/>
      <c r="JJV35" s="27"/>
      <c r="JJW35" s="27"/>
      <c r="JJX35" s="27"/>
      <c r="JJY35" s="27"/>
      <c r="JJZ35" s="27"/>
      <c r="JKA35" s="27"/>
      <c r="JKB35" s="28"/>
      <c r="JKC35" s="17"/>
      <c r="JKD35" s="27"/>
      <c r="JKE35" s="27"/>
      <c r="JKF35" s="27"/>
      <c r="JKG35" s="27"/>
      <c r="JKH35" s="27"/>
      <c r="JKI35" s="27"/>
      <c r="JKJ35" s="28"/>
      <c r="JKK35" s="17"/>
      <c r="JKL35" s="27"/>
      <c r="JKM35" s="27"/>
      <c r="JKN35" s="27"/>
      <c r="JKO35" s="27"/>
      <c r="JKP35" s="27"/>
      <c r="JKQ35" s="27"/>
      <c r="JKR35" s="28"/>
      <c r="JKS35" s="17"/>
      <c r="JKT35" s="27"/>
      <c r="JKU35" s="27"/>
      <c r="JKV35" s="27"/>
      <c r="JKW35" s="27"/>
      <c r="JKX35" s="27"/>
      <c r="JKY35" s="27"/>
      <c r="JKZ35" s="28"/>
      <c r="JLA35" s="17"/>
      <c r="JLB35" s="27"/>
      <c r="JLC35" s="27"/>
      <c r="JLD35" s="27"/>
      <c r="JLE35" s="27"/>
      <c r="JLF35" s="27"/>
      <c r="JLG35" s="27"/>
      <c r="JLH35" s="28"/>
      <c r="JLI35" s="17"/>
      <c r="JLJ35" s="27"/>
      <c r="JLK35" s="27"/>
      <c r="JLL35" s="27"/>
      <c r="JLM35" s="27"/>
      <c r="JLN35" s="27"/>
      <c r="JLO35" s="27"/>
      <c r="JLP35" s="28"/>
      <c r="JLQ35" s="17"/>
      <c r="JLR35" s="27"/>
      <c r="JLS35" s="27"/>
      <c r="JLT35" s="27"/>
      <c r="JLU35" s="27"/>
      <c r="JLV35" s="27"/>
      <c r="JLW35" s="27"/>
      <c r="JLX35" s="28"/>
      <c r="JLY35" s="17"/>
      <c r="JLZ35" s="27"/>
      <c r="JMA35" s="27"/>
      <c r="JMB35" s="27"/>
      <c r="JMC35" s="27"/>
      <c r="JMD35" s="27"/>
      <c r="JME35" s="27"/>
      <c r="JMF35" s="28"/>
      <c r="JMG35" s="17"/>
      <c r="JMH35" s="27"/>
      <c r="JMI35" s="27"/>
      <c r="JMJ35" s="27"/>
      <c r="JMK35" s="27"/>
      <c r="JML35" s="27"/>
      <c r="JMM35" s="27"/>
      <c r="JMN35" s="28"/>
      <c r="JMO35" s="17"/>
      <c r="JMP35" s="27"/>
      <c r="JMQ35" s="27"/>
      <c r="JMR35" s="27"/>
      <c r="JMS35" s="27"/>
      <c r="JMT35" s="27"/>
      <c r="JMU35" s="27"/>
      <c r="JMV35" s="28"/>
      <c r="JMW35" s="17"/>
      <c r="JMX35" s="27"/>
      <c r="JMY35" s="27"/>
      <c r="JMZ35" s="27"/>
      <c r="JNA35" s="27"/>
      <c r="JNB35" s="27"/>
      <c r="JNC35" s="27"/>
      <c r="JND35" s="28"/>
      <c r="JNE35" s="17"/>
      <c r="JNF35" s="27"/>
      <c r="JNG35" s="27"/>
      <c r="JNH35" s="27"/>
      <c r="JNI35" s="27"/>
      <c r="JNJ35" s="27"/>
      <c r="JNK35" s="27"/>
      <c r="JNL35" s="28"/>
      <c r="JNM35" s="17"/>
      <c r="JNN35" s="27"/>
      <c r="JNO35" s="27"/>
      <c r="JNP35" s="27"/>
      <c r="JNQ35" s="27"/>
      <c r="JNR35" s="27"/>
      <c r="JNS35" s="27"/>
      <c r="JNT35" s="28"/>
      <c r="JNU35" s="17"/>
      <c r="JNV35" s="27"/>
      <c r="JNW35" s="27"/>
      <c r="JNX35" s="27"/>
      <c r="JNY35" s="27"/>
      <c r="JNZ35" s="27"/>
      <c r="JOA35" s="27"/>
      <c r="JOB35" s="28"/>
      <c r="JOC35" s="17"/>
      <c r="JOD35" s="27"/>
      <c r="JOE35" s="27"/>
      <c r="JOF35" s="27"/>
      <c r="JOG35" s="27"/>
      <c r="JOH35" s="27"/>
      <c r="JOI35" s="27"/>
      <c r="JOJ35" s="28"/>
      <c r="JOK35" s="17"/>
      <c r="JOL35" s="27"/>
      <c r="JOM35" s="27"/>
      <c r="JON35" s="27"/>
      <c r="JOO35" s="27"/>
      <c r="JOP35" s="27"/>
      <c r="JOQ35" s="27"/>
      <c r="JOR35" s="28"/>
      <c r="JOS35" s="17"/>
      <c r="JOT35" s="27"/>
      <c r="JOU35" s="27"/>
      <c r="JOV35" s="27"/>
      <c r="JOW35" s="27"/>
      <c r="JOX35" s="27"/>
      <c r="JOY35" s="27"/>
      <c r="JOZ35" s="28"/>
      <c r="JPA35" s="17"/>
      <c r="JPB35" s="27"/>
      <c r="JPC35" s="27"/>
      <c r="JPD35" s="27"/>
      <c r="JPE35" s="27"/>
      <c r="JPF35" s="27"/>
      <c r="JPG35" s="27"/>
      <c r="JPH35" s="28"/>
      <c r="JPI35" s="17"/>
      <c r="JPJ35" s="27"/>
      <c r="JPK35" s="27"/>
      <c r="JPL35" s="27"/>
      <c r="JPM35" s="27"/>
      <c r="JPN35" s="27"/>
      <c r="JPO35" s="27"/>
      <c r="JPP35" s="28"/>
      <c r="JPQ35" s="17"/>
      <c r="JPR35" s="27"/>
      <c r="JPS35" s="27"/>
      <c r="JPT35" s="27"/>
      <c r="JPU35" s="27"/>
      <c r="JPV35" s="27"/>
      <c r="JPW35" s="27"/>
      <c r="JPX35" s="28"/>
      <c r="JPY35" s="17"/>
      <c r="JPZ35" s="27"/>
      <c r="JQA35" s="27"/>
      <c r="JQB35" s="27"/>
      <c r="JQC35" s="27"/>
      <c r="JQD35" s="27"/>
      <c r="JQE35" s="27"/>
      <c r="JQF35" s="28"/>
      <c r="JQG35" s="17"/>
      <c r="JQH35" s="27"/>
      <c r="JQI35" s="27"/>
      <c r="JQJ35" s="27"/>
      <c r="JQK35" s="27"/>
      <c r="JQL35" s="27"/>
      <c r="JQM35" s="27"/>
      <c r="JQN35" s="28"/>
      <c r="JQO35" s="17"/>
      <c r="JQP35" s="27"/>
      <c r="JQQ35" s="27"/>
      <c r="JQR35" s="27"/>
      <c r="JQS35" s="27"/>
      <c r="JQT35" s="27"/>
      <c r="JQU35" s="27"/>
      <c r="JQV35" s="28"/>
      <c r="JQW35" s="17"/>
      <c r="JQX35" s="27"/>
      <c r="JQY35" s="27"/>
      <c r="JQZ35" s="27"/>
      <c r="JRA35" s="27"/>
      <c r="JRB35" s="27"/>
      <c r="JRC35" s="27"/>
      <c r="JRD35" s="28"/>
      <c r="JRE35" s="17"/>
      <c r="JRF35" s="27"/>
      <c r="JRG35" s="27"/>
      <c r="JRH35" s="27"/>
      <c r="JRI35" s="27"/>
      <c r="JRJ35" s="27"/>
      <c r="JRK35" s="27"/>
      <c r="JRL35" s="28"/>
      <c r="JRM35" s="17"/>
      <c r="JRN35" s="27"/>
      <c r="JRO35" s="27"/>
      <c r="JRP35" s="27"/>
      <c r="JRQ35" s="27"/>
      <c r="JRR35" s="27"/>
      <c r="JRS35" s="27"/>
      <c r="JRT35" s="28"/>
      <c r="JRU35" s="17"/>
      <c r="JRV35" s="27"/>
      <c r="JRW35" s="27"/>
      <c r="JRX35" s="27"/>
      <c r="JRY35" s="27"/>
      <c r="JRZ35" s="27"/>
      <c r="JSA35" s="27"/>
      <c r="JSB35" s="28"/>
      <c r="JSC35" s="17"/>
      <c r="JSD35" s="27"/>
      <c r="JSE35" s="27"/>
      <c r="JSF35" s="27"/>
      <c r="JSG35" s="27"/>
      <c r="JSH35" s="27"/>
      <c r="JSI35" s="27"/>
      <c r="JSJ35" s="28"/>
      <c r="JSK35" s="17"/>
      <c r="JSL35" s="27"/>
      <c r="JSM35" s="27"/>
      <c r="JSN35" s="27"/>
      <c r="JSO35" s="27"/>
      <c r="JSP35" s="27"/>
      <c r="JSQ35" s="27"/>
      <c r="JSR35" s="28"/>
      <c r="JSS35" s="17"/>
      <c r="JST35" s="27"/>
      <c r="JSU35" s="27"/>
      <c r="JSV35" s="27"/>
      <c r="JSW35" s="27"/>
      <c r="JSX35" s="27"/>
      <c r="JSY35" s="27"/>
      <c r="JSZ35" s="28"/>
      <c r="JTA35" s="17"/>
      <c r="JTB35" s="27"/>
      <c r="JTC35" s="27"/>
      <c r="JTD35" s="27"/>
      <c r="JTE35" s="27"/>
      <c r="JTF35" s="27"/>
      <c r="JTG35" s="27"/>
      <c r="JTH35" s="28"/>
      <c r="JTI35" s="17"/>
      <c r="JTJ35" s="27"/>
      <c r="JTK35" s="27"/>
      <c r="JTL35" s="27"/>
      <c r="JTM35" s="27"/>
      <c r="JTN35" s="27"/>
      <c r="JTO35" s="27"/>
      <c r="JTP35" s="28"/>
      <c r="JTQ35" s="17"/>
      <c r="JTR35" s="27"/>
      <c r="JTS35" s="27"/>
      <c r="JTT35" s="27"/>
      <c r="JTU35" s="27"/>
      <c r="JTV35" s="27"/>
      <c r="JTW35" s="27"/>
      <c r="JTX35" s="28"/>
      <c r="JTY35" s="17"/>
      <c r="JTZ35" s="27"/>
      <c r="JUA35" s="27"/>
      <c r="JUB35" s="27"/>
      <c r="JUC35" s="27"/>
      <c r="JUD35" s="27"/>
      <c r="JUE35" s="27"/>
      <c r="JUF35" s="28"/>
      <c r="JUG35" s="17"/>
      <c r="JUH35" s="27"/>
      <c r="JUI35" s="27"/>
      <c r="JUJ35" s="27"/>
      <c r="JUK35" s="27"/>
      <c r="JUL35" s="27"/>
      <c r="JUM35" s="27"/>
      <c r="JUN35" s="28"/>
      <c r="JUO35" s="17"/>
      <c r="JUP35" s="27"/>
      <c r="JUQ35" s="27"/>
      <c r="JUR35" s="27"/>
      <c r="JUS35" s="27"/>
      <c r="JUT35" s="27"/>
      <c r="JUU35" s="27"/>
      <c r="JUV35" s="28"/>
      <c r="JUW35" s="17"/>
      <c r="JUX35" s="27"/>
      <c r="JUY35" s="27"/>
      <c r="JUZ35" s="27"/>
      <c r="JVA35" s="27"/>
      <c r="JVB35" s="27"/>
      <c r="JVC35" s="27"/>
      <c r="JVD35" s="28"/>
      <c r="JVE35" s="17"/>
      <c r="JVF35" s="27"/>
      <c r="JVG35" s="27"/>
      <c r="JVH35" s="27"/>
      <c r="JVI35" s="27"/>
      <c r="JVJ35" s="27"/>
      <c r="JVK35" s="27"/>
      <c r="JVL35" s="28"/>
      <c r="JVM35" s="17"/>
      <c r="JVN35" s="27"/>
      <c r="JVO35" s="27"/>
      <c r="JVP35" s="27"/>
      <c r="JVQ35" s="27"/>
      <c r="JVR35" s="27"/>
      <c r="JVS35" s="27"/>
      <c r="JVT35" s="28"/>
      <c r="JVU35" s="17"/>
      <c r="JVV35" s="27"/>
      <c r="JVW35" s="27"/>
      <c r="JVX35" s="27"/>
      <c r="JVY35" s="27"/>
      <c r="JVZ35" s="27"/>
      <c r="JWA35" s="27"/>
      <c r="JWB35" s="28"/>
      <c r="JWC35" s="17"/>
      <c r="JWD35" s="27"/>
      <c r="JWE35" s="27"/>
      <c r="JWF35" s="27"/>
      <c r="JWG35" s="27"/>
      <c r="JWH35" s="27"/>
      <c r="JWI35" s="27"/>
      <c r="JWJ35" s="28"/>
      <c r="JWK35" s="17"/>
      <c r="JWL35" s="27"/>
      <c r="JWM35" s="27"/>
      <c r="JWN35" s="27"/>
      <c r="JWO35" s="27"/>
      <c r="JWP35" s="27"/>
      <c r="JWQ35" s="27"/>
      <c r="JWR35" s="28"/>
      <c r="JWS35" s="17"/>
      <c r="JWT35" s="27"/>
      <c r="JWU35" s="27"/>
      <c r="JWV35" s="27"/>
      <c r="JWW35" s="27"/>
      <c r="JWX35" s="27"/>
      <c r="JWY35" s="27"/>
      <c r="JWZ35" s="28"/>
      <c r="JXA35" s="17"/>
      <c r="JXB35" s="27"/>
      <c r="JXC35" s="27"/>
      <c r="JXD35" s="27"/>
      <c r="JXE35" s="27"/>
      <c r="JXF35" s="27"/>
      <c r="JXG35" s="27"/>
      <c r="JXH35" s="28"/>
      <c r="JXI35" s="17"/>
      <c r="JXJ35" s="27"/>
      <c r="JXK35" s="27"/>
      <c r="JXL35" s="27"/>
      <c r="JXM35" s="27"/>
      <c r="JXN35" s="27"/>
      <c r="JXO35" s="27"/>
      <c r="JXP35" s="28"/>
      <c r="JXQ35" s="17"/>
      <c r="JXR35" s="27"/>
      <c r="JXS35" s="27"/>
      <c r="JXT35" s="27"/>
      <c r="JXU35" s="27"/>
      <c r="JXV35" s="27"/>
      <c r="JXW35" s="27"/>
      <c r="JXX35" s="28"/>
      <c r="JXY35" s="17"/>
      <c r="JXZ35" s="27"/>
      <c r="JYA35" s="27"/>
      <c r="JYB35" s="27"/>
      <c r="JYC35" s="27"/>
      <c r="JYD35" s="27"/>
      <c r="JYE35" s="27"/>
      <c r="JYF35" s="28"/>
      <c r="JYG35" s="17"/>
      <c r="JYH35" s="27"/>
      <c r="JYI35" s="27"/>
      <c r="JYJ35" s="27"/>
      <c r="JYK35" s="27"/>
      <c r="JYL35" s="27"/>
      <c r="JYM35" s="27"/>
      <c r="JYN35" s="28"/>
      <c r="JYO35" s="17"/>
      <c r="JYP35" s="27"/>
      <c r="JYQ35" s="27"/>
      <c r="JYR35" s="27"/>
      <c r="JYS35" s="27"/>
      <c r="JYT35" s="27"/>
      <c r="JYU35" s="27"/>
      <c r="JYV35" s="28"/>
      <c r="JYW35" s="17"/>
      <c r="JYX35" s="27"/>
      <c r="JYY35" s="27"/>
      <c r="JYZ35" s="27"/>
      <c r="JZA35" s="27"/>
      <c r="JZB35" s="27"/>
      <c r="JZC35" s="27"/>
      <c r="JZD35" s="28"/>
      <c r="JZE35" s="17"/>
      <c r="JZF35" s="27"/>
      <c r="JZG35" s="27"/>
      <c r="JZH35" s="27"/>
      <c r="JZI35" s="27"/>
      <c r="JZJ35" s="27"/>
      <c r="JZK35" s="27"/>
      <c r="JZL35" s="28"/>
      <c r="JZM35" s="17"/>
      <c r="JZN35" s="27"/>
      <c r="JZO35" s="27"/>
      <c r="JZP35" s="27"/>
      <c r="JZQ35" s="27"/>
      <c r="JZR35" s="27"/>
      <c r="JZS35" s="27"/>
      <c r="JZT35" s="28"/>
      <c r="JZU35" s="17"/>
      <c r="JZV35" s="27"/>
      <c r="JZW35" s="27"/>
      <c r="JZX35" s="27"/>
      <c r="JZY35" s="27"/>
      <c r="JZZ35" s="27"/>
      <c r="KAA35" s="27"/>
      <c r="KAB35" s="28"/>
      <c r="KAC35" s="17"/>
      <c r="KAD35" s="27"/>
      <c r="KAE35" s="27"/>
      <c r="KAF35" s="27"/>
      <c r="KAG35" s="27"/>
      <c r="KAH35" s="27"/>
      <c r="KAI35" s="27"/>
      <c r="KAJ35" s="28"/>
      <c r="KAK35" s="17"/>
      <c r="KAL35" s="27"/>
      <c r="KAM35" s="27"/>
      <c r="KAN35" s="27"/>
      <c r="KAO35" s="27"/>
      <c r="KAP35" s="27"/>
      <c r="KAQ35" s="27"/>
      <c r="KAR35" s="28"/>
      <c r="KAS35" s="17"/>
      <c r="KAT35" s="27"/>
      <c r="KAU35" s="27"/>
      <c r="KAV35" s="27"/>
      <c r="KAW35" s="27"/>
      <c r="KAX35" s="27"/>
      <c r="KAY35" s="27"/>
      <c r="KAZ35" s="28"/>
      <c r="KBA35" s="17"/>
      <c r="KBB35" s="27"/>
      <c r="KBC35" s="27"/>
      <c r="KBD35" s="27"/>
      <c r="KBE35" s="27"/>
      <c r="KBF35" s="27"/>
      <c r="KBG35" s="27"/>
      <c r="KBH35" s="28"/>
      <c r="KBI35" s="17"/>
      <c r="KBJ35" s="27"/>
      <c r="KBK35" s="27"/>
      <c r="KBL35" s="27"/>
      <c r="KBM35" s="27"/>
      <c r="KBN35" s="27"/>
      <c r="KBO35" s="27"/>
      <c r="KBP35" s="28"/>
      <c r="KBQ35" s="17"/>
      <c r="KBR35" s="27"/>
      <c r="KBS35" s="27"/>
      <c r="KBT35" s="27"/>
      <c r="KBU35" s="27"/>
      <c r="KBV35" s="27"/>
      <c r="KBW35" s="27"/>
      <c r="KBX35" s="28"/>
      <c r="KBY35" s="17"/>
      <c r="KBZ35" s="27"/>
      <c r="KCA35" s="27"/>
      <c r="KCB35" s="27"/>
      <c r="KCC35" s="27"/>
      <c r="KCD35" s="27"/>
      <c r="KCE35" s="27"/>
      <c r="KCF35" s="28"/>
      <c r="KCG35" s="17"/>
      <c r="KCH35" s="27"/>
      <c r="KCI35" s="27"/>
      <c r="KCJ35" s="27"/>
      <c r="KCK35" s="27"/>
      <c r="KCL35" s="27"/>
      <c r="KCM35" s="27"/>
      <c r="KCN35" s="28"/>
      <c r="KCO35" s="17"/>
      <c r="KCP35" s="27"/>
      <c r="KCQ35" s="27"/>
      <c r="KCR35" s="27"/>
      <c r="KCS35" s="27"/>
      <c r="KCT35" s="27"/>
      <c r="KCU35" s="27"/>
      <c r="KCV35" s="28"/>
      <c r="KCW35" s="17"/>
      <c r="KCX35" s="27"/>
      <c r="KCY35" s="27"/>
      <c r="KCZ35" s="27"/>
      <c r="KDA35" s="27"/>
      <c r="KDB35" s="27"/>
      <c r="KDC35" s="27"/>
      <c r="KDD35" s="28"/>
      <c r="KDE35" s="17"/>
      <c r="KDF35" s="27"/>
      <c r="KDG35" s="27"/>
      <c r="KDH35" s="27"/>
      <c r="KDI35" s="27"/>
      <c r="KDJ35" s="27"/>
      <c r="KDK35" s="27"/>
      <c r="KDL35" s="28"/>
      <c r="KDM35" s="17"/>
      <c r="KDN35" s="27"/>
      <c r="KDO35" s="27"/>
      <c r="KDP35" s="27"/>
      <c r="KDQ35" s="27"/>
      <c r="KDR35" s="27"/>
      <c r="KDS35" s="27"/>
      <c r="KDT35" s="28"/>
      <c r="KDU35" s="17"/>
      <c r="KDV35" s="27"/>
      <c r="KDW35" s="27"/>
      <c r="KDX35" s="27"/>
      <c r="KDY35" s="27"/>
      <c r="KDZ35" s="27"/>
      <c r="KEA35" s="27"/>
      <c r="KEB35" s="28"/>
      <c r="KEC35" s="17"/>
      <c r="KED35" s="27"/>
      <c r="KEE35" s="27"/>
      <c r="KEF35" s="27"/>
      <c r="KEG35" s="27"/>
      <c r="KEH35" s="27"/>
      <c r="KEI35" s="27"/>
      <c r="KEJ35" s="28"/>
      <c r="KEK35" s="17"/>
      <c r="KEL35" s="27"/>
      <c r="KEM35" s="27"/>
      <c r="KEN35" s="27"/>
      <c r="KEO35" s="27"/>
      <c r="KEP35" s="27"/>
      <c r="KEQ35" s="27"/>
      <c r="KER35" s="28"/>
      <c r="KES35" s="17"/>
      <c r="KET35" s="27"/>
      <c r="KEU35" s="27"/>
      <c r="KEV35" s="27"/>
      <c r="KEW35" s="27"/>
      <c r="KEX35" s="27"/>
      <c r="KEY35" s="27"/>
      <c r="KEZ35" s="28"/>
      <c r="KFA35" s="17"/>
      <c r="KFB35" s="27"/>
      <c r="KFC35" s="27"/>
      <c r="KFD35" s="27"/>
      <c r="KFE35" s="27"/>
      <c r="KFF35" s="27"/>
      <c r="KFG35" s="27"/>
      <c r="KFH35" s="28"/>
      <c r="KFI35" s="17"/>
      <c r="KFJ35" s="27"/>
      <c r="KFK35" s="27"/>
      <c r="KFL35" s="27"/>
      <c r="KFM35" s="27"/>
      <c r="KFN35" s="27"/>
      <c r="KFO35" s="27"/>
      <c r="KFP35" s="28"/>
      <c r="KFQ35" s="17"/>
      <c r="KFR35" s="27"/>
      <c r="KFS35" s="27"/>
      <c r="KFT35" s="27"/>
      <c r="KFU35" s="27"/>
      <c r="KFV35" s="27"/>
      <c r="KFW35" s="27"/>
      <c r="KFX35" s="28"/>
      <c r="KFY35" s="17"/>
      <c r="KFZ35" s="27"/>
      <c r="KGA35" s="27"/>
      <c r="KGB35" s="27"/>
      <c r="KGC35" s="27"/>
      <c r="KGD35" s="27"/>
      <c r="KGE35" s="27"/>
      <c r="KGF35" s="28"/>
      <c r="KGG35" s="17"/>
      <c r="KGH35" s="27"/>
      <c r="KGI35" s="27"/>
      <c r="KGJ35" s="27"/>
      <c r="KGK35" s="27"/>
      <c r="KGL35" s="27"/>
      <c r="KGM35" s="27"/>
      <c r="KGN35" s="28"/>
      <c r="KGO35" s="17"/>
      <c r="KGP35" s="27"/>
      <c r="KGQ35" s="27"/>
      <c r="KGR35" s="27"/>
      <c r="KGS35" s="27"/>
      <c r="KGT35" s="27"/>
      <c r="KGU35" s="27"/>
      <c r="KGV35" s="28"/>
      <c r="KGW35" s="17"/>
      <c r="KGX35" s="27"/>
      <c r="KGY35" s="27"/>
      <c r="KGZ35" s="27"/>
      <c r="KHA35" s="27"/>
      <c r="KHB35" s="27"/>
      <c r="KHC35" s="27"/>
      <c r="KHD35" s="28"/>
      <c r="KHE35" s="17"/>
      <c r="KHF35" s="27"/>
      <c r="KHG35" s="27"/>
      <c r="KHH35" s="27"/>
      <c r="KHI35" s="27"/>
      <c r="KHJ35" s="27"/>
      <c r="KHK35" s="27"/>
      <c r="KHL35" s="28"/>
      <c r="KHM35" s="17"/>
      <c r="KHN35" s="27"/>
      <c r="KHO35" s="27"/>
      <c r="KHP35" s="27"/>
      <c r="KHQ35" s="27"/>
      <c r="KHR35" s="27"/>
      <c r="KHS35" s="27"/>
      <c r="KHT35" s="28"/>
      <c r="KHU35" s="17"/>
      <c r="KHV35" s="27"/>
      <c r="KHW35" s="27"/>
      <c r="KHX35" s="27"/>
      <c r="KHY35" s="27"/>
      <c r="KHZ35" s="27"/>
      <c r="KIA35" s="27"/>
      <c r="KIB35" s="28"/>
      <c r="KIC35" s="17"/>
      <c r="KID35" s="27"/>
      <c r="KIE35" s="27"/>
      <c r="KIF35" s="27"/>
      <c r="KIG35" s="27"/>
      <c r="KIH35" s="27"/>
      <c r="KII35" s="27"/>
      <c r="KIJ35" s="28"/>
      <c r="KIK35" s="17"/>
      <c r="KIL35" s="27"/>
      <c r="KIM35" s="27"/>
      <c r="KIN35" s="27"/>
      <c r="KIO35" s="27"/>
      <c r="KIP35" s="27"/>
      <c r="KIQ35" s="27"/>
      <c r="KIR35" s="28"/>
      <c r="KIS35" s="17"/>
      <c r="KIT35" s="27"/>
      <c r="KIU35" s="27"/>
      <c r="KIV35" s="27"/>
      <c r="KIW35" s="27"/>
      <c r="KIX35" s="27"/>
      <c r="KIY35" s="27"/>
      <c r="KIZ35" s="28"/>
      <c r="KJA35" s="17"/>
      <c r="KJB35" s="27"/>
      <c r="KJC35" s="27"/>
      <c r="KJD35" s="27"/>
      <c r="KJE35" s="27"/>
      <c r="KJF35" s="27"/>
      <c r="KJG35" s="27"/>
      <c r="KJH35" s="28"/>
      <c r="KJI35" s="17"/>
      <c r="KJJ35" s="27"/>
      <c r="KJK35" s="27"/>
      <c r="KJL35" s="27"/>
      <c r="KJM35" s="27"/>
      <c r="KJN35" s="27"/>
      <c r="KJO35" s="27"/>
      <c r="KJP35" s="28"/>
      <c r="KJQ35" s="17"/>
      <c r="KJR35" s="27"/>
      <c r="KJS35" s="27"/>
      <c r="KJT35" s="27"/>
      <c r="KJU35" s="27"/>
      <c r="KJV35" s="27"/>
      <c r="KJW35" s="27"/>
      <c r="KJX35" s="28"/>
      <c r="KJY35" s="17"/>
      <c r="KJZ35" s="27"/>
      <c r="KKA35" s="27"/>
      <c r="KKB35" s="27"/>
      <c r="KKC35" s="27"/>
      <c r="KKD35" s="27"/>
      <c r="KKE35" s="27"/>
      <c r="KKF35" s="28"/>
      <c r="KKG35" s="17"/>
      <c r="KKH35" s="27"/>
      <c r="KKI35" s="27"/>
      <c r="KKJ35" s="27"/>
      <c r="KKK35" s="27"/>
      <c r="KKL35" s="27"/>
      <c r="KKM35" s="27"/>
      <c r="KKN35" s="28"/>
      <c r="KKO35" s="17"/>
      <c r="KKP35" s="27"/>
      <c r="KKQ35" s="27"/>
      <c r="KKR35" s="27"/>
      <c r="KKS35" s="27"/>
      <c r="KKT35" s="27"/>
      <c r="KKU35" s="27"/>
      <c r="KKV35" s="28"/>
      <c r="KKW35" s="17"/>
      <c r="KKX35" s="27"/>
      <c r="KKY35" s="27"/>
      <c r="KKZ35" s="27"/>
      <c r="KLA35" s="27"/>
      <c r="KLB35" s="27"/>
      <c r="KLC35" s="27"/>
      <c r="KLD35" s="28"/>
      <c r="KLE35" s="17"/>
      <c r="KLF35" s="27"/>
      <c r="KLG35" s="27"/>
      <c r="KLH35" s="27"/>
      <c r="KLI35" s="27"/>
      <c r="KLJ35" s="27"/>
      <c r="KLK35" s="27"/>
      <c r="KLL35" s="28"/>
      <c r="KLM35" s="17"/>
      <c r="KLN35" s="27"/>
      <c r="KLO35" s="27"/>
      <c r="KLP35" s="27"/>
      <c r="KLQ35" s="27"/>
      <c r="KLR35" s="27"/>
      <c r="KLS35" s="27"/>
      <c r="KLT35" s="28"/>
      <c r="KLU35" s="17"/>
      <c r="KLV35" s="27"/>
      <c r="KLW35" s="27"/>
      <c r="KLX35" s="27"/>
      <c r="KLY35" s="27"/>
      <c r="KLZ35" s="27"/>
      <c r="KMA35" s="27"/>
      <c r="KMB35" s="28"/>
      <c r="KMC35" s="17"/>
      <c r="KMD35" s="27"/>
      <c r="KME35" s="27"/>
      <c r="KMF35" s="27"/>
      <c r="KMG35" s="27"/>
      <c r="KMH35" s="27"/>
      <c r="KMI35" s="27"/>
      <c r="KMJ35" s="28"/>
      <c r="KMK35" s="17"/>
      <c r="KML35" s="27"/>
      <c r="KMM35" s="27"/>
      <c r="KMN35" s="27"/>
      <c r="KMO35" s="27"/>
      <c r="KMP35" s="27"/>
      <c r="KMQ35" s="27"/>
      <c r="KMR35" s="28"/>
      <c r="KMS35" s="17"/>
      <c r="KMT35" s="27"/>
      <c r="KMU35" s="27"/>
      <c r="KMV35" s="27"/>
      <c r="KMW35" s="27"/>
      <c r="KMX35" s="27"/>
      <c r="KMY35" s="27"/>
      <c r="KMZ35" s="28"/>
      <c r="KNA35" s="17"/>
      <c r="KNB35" s="27"/>
      <c r="KNC35" s="27"/>
      <c r="KND35" s="27"/>
      <c r="KNE35" s="27"/>
      <c r="KNF35" s="27"/>
      <c r="KNG35" s="27"/>
      <c r="KNH35" s="28"/>
      <c r="KNI35" s="17"/>
      <c r="KNJ35" s="27"/>
      <c r="KNK35" s="27"/>
      <c r="KNL35" s="27"/>
      <c r="KNM35" s="27"/>
      <c r="KNN35" s="27"/>
      <c r="KNO35" s="27"/>
      <c r="KNP35" s="28"/>
      <c r="KNQ35" s="17"/>
      <c r="KNR35" s="27"/>
      <c r="KNS35" s="27"/>
      <c r="KNT35" s="27"/>
      <c r="KNU35" s="27"/>
      <c r="KNV35" s="27"/>
      <c r="KNW35" s="27"/>
      <c r="KNX35" s="28"/>
      <c r="KNY35" s="17"/>
      <c r="KNZ35" s="27"/>
      <c r="KOA35" s="27"/>
      <c r="KOB35" s="27"/>
      <c r="KOC35" s="27"/>
      <c r="KOD35" s="27"/>
      <c r="KOE35" s="27"/>
      <c r="KOF35" s="28"/>
      <c r="KOG35" s="17"/>
      <c r="KOH35" s="27"/>
      <c r="KOI35" s="27"/>
      <c r="KOJ35" s="27"/>
      <c r="KOK35" s="27"/>
      <c r="KOL35" s="27"/>
      <c r="KOM35" s="27"/>
      <c r="KON35" s="28"/>
      <c r="KOO35" s="17"/>
      <c r="KOP35" s="27"/>
      <c r="KOQ35" s="27"/>
      <c r="KOR35" s="27"/>
      <c r="KOS35" s="27"/>
      <c r="KOT35" s="27"/>
      <c r="KOU35" s="27"/>
      <c r="KOV35" s="28"/>
      <c r="KOW35" s="17"/>
      <c r="KOX35" s="27"/>
      <c r="KOY35" s="27"/>
      <c r="KOZ35" s="27"/>
      <c r="KPA35" s="27"/>
      <c r="KPB35" s="27"/>
      <c r="KPC35" s="27"/>
      <c r="KPD35" s="28"/>
      <c r="KPE35" s="17"/>
      <c r="KPF35" s="27"/>
      <c r="KPG35" s="27"/>
      <c r="KPH35" s="27"/>
      <c r="KPI35" s="27"/>
      <c r="KPJ35" s="27"/>
      <c r="KPK35" s="27"/>
      <c r="KPL35" s="28"/>
      <c r="KPM35" s="17"/>
      <c r="KPN35" s="27"/>
      <c r="KPO35" s="27"/>
      <c r="KPP35" s="27"/>
      <c r="KPQ35" s="27"/>
      <c r="KPR35" s="27"/>
      <c r="KPS35" s="27"/>
      <c r="KPT35" s="28"/>
      <c r="KPU35" s="17"/>
      <c r="KPV35" s="27"/>
      <c r="KPW35" s="27"/>
      <c r="KPX35" s="27"/>
      <c r="KPY35" s="27"/>
      <c r="KPZ35" s="27"/>
      <c r="KQA35" s="27"/>
      <c r="KQB35" s="28"/>
      <c r="KQC35" s="17"/>
      <c r="KQD35" s="27"/>
      <c r="KQE35" s="27"/>
      <c r="KQF35" s="27"/>
      <c r="KQG35" s="27"/>
      <c r="KQH35" s="27"/>
      <c r="KQI35" s="27"/>
      <c r="KQJ35" s="28"/>
      <c r="KQK35" s="17"/>
      <c r="KQL35" s="27"/>
      <c r="KQM35" s="27"/>
      <c r="KQN35" s="27"/>
      <c r="KQO35" s="27"/>
      <c r="KQP35" s="27"/>
      <c r="KQQ35" s="27"/>
      <c r="KQR35" s="28"/>
      <c r="KQS35" s="17"/>
      <c r="KQT35" s="27"/>
      <c r="KQU35" s="27"/>
      <c r="KQV35" s="27"/>
      <c r="KQW35" s="27"/>
      <c r="KQX35" s="27"/>
      <c r="KQY35" s="27"/>
      <c r="KQZ35" s="28"/>
      <c r="KRA35" s="17"/>
      <c r="KRB35" s="27"/>
      <c r="KRC35" s="27"/>
      <c r="KRD35" s="27"/>
      <c r="KRE35" s="27"/>
      <c r="KRF35" s="27"/>
      <c r="KRG35" s="27"/>
      <c r="KRH35" s="28"/>
      <c r="KRI35" s="17"/>
      <c r="KRJ35" s="27"/>
      <c r="KRK35" s="27"/>
      <c r="KRL35" s="27"/>
      <c r="KRM35" s="27"/>
      <c r="KRN35" s="27"/>
      <c r="KRO35" s="27"/>
      <c r="KRP35" s="28"/>
      <c r="KRQ35" s="17"/>
      <c r="KRR35" s="27"/>
      <c r="KRS35" s="27"/>
      <c r="KRT35" s="27"/>
      <c r="KRU35" s="27"/>
      <c r="KRV35" s="27"/>
      <c r="KRW35" s="27"/>
      <c r="KRX35" s="28"/>
      <c r="KRY35" s="17"/>
      <c r="KRZ35" s="27"/>
      <c r="KSA35" s="27"/>
      <c r="KSB35" s="27"/>
      <c r="KSC35" s="27"/>
      <c r="KSD35" s="27"/>
      <c r="KSE35" s="27"/>
      <c r="KSF35" s="28"/>
      <c r="KSG35" s="17"/>
      <c r="KSH35" s="27"/>
      <c r="KSI35" s="27"/>
      <c r="KSJ35" s="27"/>
      <c r="KSK35" s="27"/>
      <c r="KSL35" s="27"/>
      <c r="KSM35" s="27"/>
      <c r="KSN35" s="28"/>
      <c r="KSO35" s="17"/>
      <c r="KSP35" s="27"/>
      <c r="KSQ35" s="27"/>
      <c r="KSR35" s="27"/>
      <c r="KSS35" s="27"/>
      <c r="KST35" s="27"/>
      <c r="KSU35" s="27"/>
      <c r="KSV35" s="28"/>
      <c r="KSW35" s="17"/>
      <c r="KSX35" s="27"/>
      <c r="KSY35" s="27"/>
      <c r="KSZ35" s="27"/>
      <c r="KTA35" s="27"/>
      <c r="KTB35" s="27"/>
      <c r="KTC35" s="27"/>
      <c r="KTD35" s="28"/>
      <c r="KTE35" s="17"/>
      <c r="KTF35" s="27"/>
      <c r="KTG35" s="27"/>
      <c r="KTH35" s="27"/>
      <c r="KTI35" s="27"/>
      <c r="KTJ35" s="27"/>
      <c r="KTK35" s="27"/>
      <c r="KTL35" s="28"/>
      <c r="KTM35" s="17"/>
      <c r="KTN35" s="27"/>
      <c r="KTO35" s="27"/>
      <c r="KTP35" s="27"/>
      <c r="KTQ35" s="27"/>
      <c r="KTR35" s="27"/>
      <c r="KTS35" s="27"/>
      <c r="KTT35" s="28"/>
      <c r="KTU35" s="17"/>
      <c r="KTV35" s="27"/>
      <c r="KTW35" s="27"/>
      <c r="KTX35" s="27"/>
      <c r="KTY35" s="27"/>
      <c r="KTZ35" s="27"/>
      <c r="KUA35" s="27"/>
      <c r="KUB35" s="28"/>
      <c r="KUC35" s="17"/>
      <c r="KUD35" s="27"/>
      <c r="KUE35" s="27"/>
      <c r="KUF35" s="27"/>
      <c r="KUG35" s="27"/>
      <c r="KUH35" s="27"/>
      <c r="KUI35" s="27"/>
      <c r="KUJ35" s="28"/>
      <c r="KUK35" s="17"/>
      <c r="KUL35" s="27"/>
      <c r="KUM35" s="27"/>
      <c r="KUN35" s="27"/>
      <c r="KUO35" s="27"/>
      <c r="KUP35" s="27"/>
      <c r="KUQ35" s="27"/>
      <c r="KUR35" s="28"/>
      <c r="KUS35" s="17"/>
      <c r="KUT35" s="27"/>
      <c r="KUU35" s="27"/>
      <c r="KUV35" s="27"/>
      <c r="KUW35" s="27"/>
      <c r="KUX35" s="27"/>
      <c r="KUY35" s="27"/>
      <c r="KUZ35" s="28"/>
      <c r="KVA35" s="17"/>
      <c r="KVB35" s="27"/>
      <c r="KVC35" s="27"/>
      <c r="KVD35" s="27"/>
      <c r="KVE35" s="27"/>
      <c r="KVF35" s="27"/>
      <c r="KVG35" s="27"/>
      <c r="KVH35" s="28"/>
      <c r="KVI35" s="17"/>
      <c r="KVJ35" s="27"/>
      <c r="KVK35" s="27"/>
      <c r="KVL35" s="27"/>
      <c r="KVM35" s="27"/>
      <c r="KVN35" s="27"/>
      <c r="KVO35" s="27"/>
      <c r="KVP35" s="28"/>
      <c r="KVQ35" s="17"/>
      <c r="KVR35" s="27"/>
      <c r="KVS35" s="27"/>
      <c r="KVT35" s="27"/>
      <c r="KVU35" s="27"/>
      <c r="KVV35" s="27"/>
      <c r="KVW35" s="27"/>
      <c r="KVX35" s="28"/>
      <c r="KVY35" s="17"/>
      <c r="KVZ35" s="27"/>
      <c r="KWA35" s="27"/>
      <c r="KWB35" s="27"/>
      <c r="KWC35" s="27"/>
      <c r="KWD35" s="27"/>
      <c r="KWE35" s="27"/>
      <c r="KWF35" s="28"/>
      <c r="KWG35" s="17"/>
      <c r="KWH35" s="27"/>
      <c r="KWI35" s="27"/>
      <c r="KWJ35" s="27"/>
      <c r="KWK35" s="27"/>
      <c r="KWL35" s="27"/>
      <c r="KWM35" s="27"/>
      <c r="KWN35" s="28"/>
      <c r="KWO35" s="17"/>
      <c r="KWP35" s="27"/>
      <c r="KWQ35" s="27"/>
      <c r="KWR35" s="27"/>
      <c r="KWS35" s="27"/>
      <c r="KWT35" s="27"/>
      <c r="KWU35" s="27"/>
      <c r="KWV35" s="28"/>
      <c r="KWW35" s="17"/>
      <c r="KWX35" s="27"/>
      <c r="KWY35" s="27"/>
      <c r="KWZ35" s="27"/>
      <c r="KXA35" s="27"/>
      <c r="KXB35" s="27"/>
      <c r="KXC35" s="27"/>
      <c r="KXD35" s="28"/>
      <c r="KXE35" s="17"/>
      <c r="KXF35" s="27"/>
      <c r="KXG35" s="27"/>
      <c r="KXH35" s="27"/>
      <c r="KXI35" s="27"/>
      <c r="KXJ35" s="27"/>
      <c r="KXK35" s="27"/>
      <c r="KXL35" s="28"/>
      <c r="KXM35" s="17"/>
      <c r="KXN35" s="27"/>
      <c r="KXO35" s="27"/>
      <c r="KXP35" s="27"/>
      <c r="KXQ35" s="27"/>
      <c r="KXR35" s="27"/>
      <c r="KXS35" s="27"/>
      <c r="KXT35" s="28"/>
      <c r="KXU35" s="17"/>
      <c r="KXV35" s="27"/>
      <c r="KXW35" s="27"/>
      <c r="KXX35" s="27"/>
      <c r="KXY35" s="27"/>
      <c r="KXZ35" s="27"/>
      <c r="KYA35" s="27"/>
      <c r="KYB35" s="28"/>
      <c r="KYC35" s="17"/>
      <c r="KYD35" s="27"/>
      <c r="KYE35" s="27"/>
      <c r="KYF35" s="27"/>
      <c r="KYG35" s="27"/>
      <c r="KYH35" s="27"/>
      <c r="KYI35" s="27"/>
      <c r="KYJ35" s="28"/>
      <c r="KYK35" s="17"/>
      <c r="KYL35" s="27"/>
      <c r="KYM35" s="27"/>
      <c r="KYN35" s="27"/>
      <c r="KYO35" s="27"/>
      <c r="KYP35" s="27"/>
      <c r="KYQ35" s="27"/>
      <c r="KYR35" s="28"/>
      <c r="KYS35" s="17"/>
      <c r="KYT35" s="27"/>
      <c r="KYU35" s="27"/>
      <c r="KYV35" s="27"/>
      <c r="KYW35" s="27"/>
      <c r="KYX35" s="27"/>
      <c r="KYY35" s="27"/>
      <c r="KYZ35" s="28"/>
      <c r="KZA35" s="17"/>
      <c r="KZB35" s="27"/>
      <c r="KZC35" s="27"/>
      <c r="KZD35" s="27"/>
      <c r="KZE35" s="27"/>
      <c r="KZF35" s="27"/>
      <c r="KZG35" s="27"/>
      <c r="KZH35" s="28"/>
      <c r="KZI35" s="17"/>
      <c r="KZJ35" s="27"/>
      <c r="KZK35" s="27"/>
      <c r="KZL35" s="27"/>
      <c r="KZM35" s="27"/>
      <c r="KZN35" s="27"/>
      <c r="KZO35" s="27"/>
      <c r="KZP35" s="28"/>
      <c r="KZQ35" s="17"/>
      <c r="KZR35" s="27"/>
      <c r="KZS35" s="27"/>
      <c r="KZT35" s="27"/>
      <c r="KZU35" s="27"/>
      <c r="KZV35" s="27"/>
      <c r="KZW35" s="27"/>
      <c r="KZX35" s="28"/>
      <c r="KZY35" s="17"/>
      <c r="KZZ35" s="27"/>
      <c r="LAA35" s="27"/>
      <c r="LAB35" s="27"/>
      <c r="LAC35" s="27"/>
      <c r="LAD35" s="27"/>
      <c r="LAE35" s="27"/>
      <c r="LAF35" s="28"/>
      <c r="LAG35" s="17"/>
      <c r="LAH35" s="27"/>
      <c r="LAI35" s="27"/>
      <c r="LAJ35" s="27"/>
      <c r="LAK35" s="27"/>
      <c r="LAL35" s="27"/>
      <c r="LAM35" s="27"/>
      <c r="LAN35" s="28"/>
      <c r="LAO35" s="17"/>
      <c r="LAP35" s="27"/>
      <c r="LAQ35" s="27"/>
      <c r="LAR35" s="27"/>
      <c r="LAS35" s="27"/>
      <c r="LAT35" s="27"/>
      <c r="LAU35" s="27"/>
      <c r="LAV35" s="28"/>
      <c r="LAW35" s="17"/>
      <c r="LAX35" s="27"/>
      <c r="LAY35" s="27"/>
      <c r="LAZ35" s="27"/>
      <c r="LBA35" s="27"/>
      <c r="LBB35" s="27"/>
      <c r="LBC35" s="27"/>
      <c r="LBD35" s="28"/>
      <c r="LBE35" s="17"/>
      <c r="LBF35" s="27"/>
      <c r="LBG35" s="27"/>
      <c r="LBH35" s="27"/>
      <c r="LBI35" s="27"/>
      <c r="LBJ35" s="27"/>
      <c r="LBK35" s="27"/>
      <c r="LBL35" s="28"/>
      <c r="LBM35" s="17"/>
      <c r="LBN35" s="27"/>
      <c r="LBO35" s="27"/>
      <c r="LBP35" s="27"/>
      <c r="LBQ35" s="27"/>
      <c r="LBR35" s="27"/>
      <c r="LBS35" s="27"/>
      <c r="LBT35" s="28"/>
      <c r="LBU35" s="17"/>
      <c r="LBV35" s="27"/>
      <c r="LBW35" s="27"/>
      <c r="LBX35" s="27"/>
      <c r="LBY35" s="27"/>
      <c r="LBZ35" s="27"/>
      <c r="LCA35" s="27"/>
      <c r="LCB35" s="28"/>
      <c r="LCC35" s="17"/>
      <c r="LCD35" s="27"/>
      <c r="LCE35" s="27"/>
      <c r="LCF35" s="27"/>
      <c r="LCG35" s="27"/>
      <c r="LCH35" s="27"/>
      <c r="LCI35" s="27"/>
      <c r="LCJ35" s="28"/>
      <c r="LCK35" s="17"/>
      <c r="LCL35" s="27"/>
      <c r="LCM35" s="27"/>
      <c r="LCN35" s="27"/>
      <c r="LCO35" s="27"/>
      <c r="LCP35" s="27"/>
      <c r="LCQ35" s="27"/>
      <c r="LCR35" s="28"/>
      <c r="LCS35" s="17"/>
      <c r="LCT35" s="27"/>
      <c r="LCU35" s="27"/>
      <c r="LCV35" s="27"/>
      <c r="LCW35" s="27"/>
      <c r="LCX35" s="27"/>
      <c r="LCY35" s="27"/>
      <c r="LCZ35" s="28"/>
      <c r="LDA35" s="17"/>
      <c r="LDB35" s="27"/>
      <c r="LDC35" s="27"/>
      <c r="LDD35" s="27"/>
      <c r="LDE35" s="27"/>
      <c r="LDF35" s="27"/>
      <c r="LDG35" s="27"/>
      <c r="LDH35" s="28"/>
      <c r="LDI35" s="17"/>
      <c r="LDJ35" s="27"/>
      <c r="LDK35" s="27"/>
      <c r="LDL35" s="27"/>
      <c r="LDM35" s="27"/>
      <c r="LDN35" s="27"/>
      <c r="LDO35" s="27"/>
      <c r="LDP35" s="28"/>
      <c r="LDQ35" s="17"/>
      <c r="LDR35" s="27"/>
      <c r="LDS35" s="27"/>
      <c r="LDT35" s="27"/>
      <c r="LDU35" s="27"/>
      <c r="LDV35" s="27"/>
      <c r="LDW35" s="27"/>
      <c r="LDX35" s="28"/>
      <c r="LDY35" s="17"/>
      <c r="LDZ35" s="27"/>
      <c r="LEA35" s="27"/>
      <c r="LEB35" s="27"/>
      <c r="LEC35" s="27"/>
      <c r="LED35" s="27"/>
      <c r="LEE35" s="27"/>
      <c r="LEF35" s="28"/>
      <c r="LEG35" s="17"/>
      <c r="LEH35" s="27"/>
      <c r="LEI35" s="27"/>
      <c r="LEJ35" s="27"/>
      <c r="LEK35" s="27"/>
      <c r="LEL35" s="27"/>
      <c r="LEM35" s="27"/>
      <c r="LEN35" s="28"/>
      <c r="LEO35" s="17"/>
      <c r="LEP35" s="27"/>
      <c r="LEQ35" s="27"/>
      <c r="LER35" s="27"/>
      <c r="LES35" s="27"/>
      <c r="LET35" s="27"/>
      <c r="LEU35" s="27"/>
      <c r="LEV35" s="28"/>
      <c r="LEW35" s="17"/>
      <c r="LEX35" s="27"/>
      <c r="LEY35" s="27"/>
      <c r="LEZ35" s="27"/>
      <c r="LFA35" s="27"/>
      <c r="LFB35" s="27"/>
      <c r="LFC35" s="27"/>
      <c r="LFD35" s="28"/>
      <c r="LFE35" s="17"/>
      <c r="LFF35" s="27"/>
      <c r="LFG35" s="27"/>
      <c r="LFH35" s="27"/>
      <c r="LFI35" s="27"/>
      <c r="LFJ35" s="27"/>
      <c r="LFK35" s="27"/>
      <c r="LFL35" s="28"/>
      <c r="LFM35" s="17"/>
      <c r="LFN35" s="27"/>
      <c r="LFO35" s="27"/>
      <c r="LFP35" s="27"/>
      <c r="LFQ35" s="27"/>
      <c r="LFR35" s="27"/>
      <c r="LFS35" s="27"/>
      <c r="LFT35" s="28"/>
      <c r="LFU35" s="17"/>
      <c r="LFV35" s="27"/>
      <c r="LFW35" s="27"/>
      <c r="LFX35" s="27"/>
      <c r="LFY35" s="27"/>
      <c r="LFZ35" s="27"/>
      <c r="LGA35" s="27"/>
      <c r="LGB35" s="28"/>
      <c r="LGC35" s="17"/>
      <c r="LGD35" s="27"/>
      <c r="LGE35" s="27"/>
      <c r="LGF35" s="27"/>
      <c r="LGG35" s="27"/>
      <c r="LGH35" s="27"/>
      <c r="LGI35" s="27"/>
      <c r="LGJ35" s="28"/>
      <c r="LGK35" s="17"/>
      <c r="LGL35" s="27"/>
      <c r="LGM35" s="27"/>
      <c r="LGN35" s="27"/>
      <c r="LGO35" s="27"/>
      <c r="LGP35" s="27"/>
      <c r="LGQ35" s="27"/>
      <c r="LGR35" s="28"/>
      <c r="LGS35" s="17"/>
      <c r="LGT35" s="27"/>
      <c r="LGU35" s="27"/>
      <c r="LGV35" s="27"/>
      <c r="LGW35" s="27"/>
      <c r="LGX35" s="27"/>
      <c r="LGY35" s="27"/>
      <c r="LGZ35" s="28"/>
      <c r="LHA35" s="17"/>
      <c r="LHB35" s="27"/>
      <c r="LHC35" s="27"/>
      <c r="LHD35" s="27"/>
      <c r="LHE35" s="27"/>
      <c r="LHF35" s="27"/>
      <c r="LHG35" s="27"/>
      <c r="LHH35" s="28"/>
      <c r="LHI35" s="17"/>
      <c r="LHJ35" s="27"/>
      <c r="LHK35" s="27"/>
      <c r="LHL35" s="27"/>
      <c r="LHM35" s="27"/>
      <c r="LHN35" s="27"/>
      <c r="LHO35" s="27"/>
      <c r="LHP35" s="28"/>
      <c r="LHQ35" s="17"/>
      <c r="LHR35" s="27"/>
      <c r="LHS35" s="27"/>
      <c r="LHT35" s="27"/>
      <c r="LHU35" s="27"/>
      <c r="LHV35" s="27"/>
      <c r="LHW35" s="27"/>
      <c r="LHX35" s="28"/>
      <c r="LHY35" s="17"/>
      <c r="LHZ35" s="27"/>
      <c r="LIA35" s="27"/>
      <c r="LIB35" s="27"/>
      <c r="LIC35" s="27"/>
      <c r="LID35" s="27"/>
      <c r="LIE35" s="27"/>
      <c r="LIF35" s="28"/>
      <c r="LIG35" s="17"/>
      <c r="LIH35" s="27"/>
      <c r="LII35" s="27"/>
      <c r="LIJ35" s="27"/>
      <c r="LIK35" s="27"/>
      <c r="LIL35" s="27"/>
      <c r="LIM35" s="27"/>
      <c r="LIN35" s="28"/>
      <c r="LIO35" s="17"/>
      <c r="LIP35" s="27"/>
      <c r="LIQ35" s="27"/>
      <c r="LIR35" s="27"/>
      <c r="LIS35" s="27"/>
      <c r="LIT35" s="27"/>
      <c r="LIU35" s="27"/>
      <c r="LIV35" s="28"/>
      <c r="LIW35" s="17"/>
      <c r="LIX35" s="27"/>
      <c r="LIY35" s="27"/>
      <c r="LIZ35" s="27"/>
      <c r="LJA35" s="27"/>
      <c r="LJB35" s="27"/>
      <c r="LJC35" s="27"/>
      <c r="LJD35" s="28"/>
      <c r="LJE35" s="17"/>
      <c r="LJF35" s="27"/>
      <c r="LJG35" s="27"/>
      <c r="LJH35" s="27"/>
      <c r="LJI35" s="27"/>
      <c r="LJJ35" s="27"/>
      <c r="LJK35" s="27"/>
      <c r="LJL35" s="28"/>
      <c r="LJM35" s="17"/>
      <c r="LJN35" s="27"/>
      <c r="LJO35" s="27"/>
      <c r="LJP35" s="27"/>
      <c r="LJQ35" s="27"/>
      <c r="LJR35" s="27"/>
      <c r="LJS35" s="27"/>
      <c r="LJT35" s="28"/>
      <c r="LJU35" s="17"/>
      <c r="LJV35" s="27"/>
      <c r="LJW35" s="27"/>
      <c r="LJX35" s="27"/>
      <c r="LJY35" s="27"/>
      <c r="LJZ35" s="27"/>
      <c r="LKA35" s="27"/>
      <c r="LKB35" s="28"/>
      <c r="LKC35" s="17"/>
      <c r="LKD35" s="27"/>
      <c r="LKE35" s="27"/>
      <c r="LKF35" s="27"/>
      <c r="LKG35" s="27"/>
      <c r="LKH35" s="27"/>
      <c r="LKI35" s="27"/>
      <c r="LKJ35" s="28"/>
      <c r="LKK35" s="17"/>
      <c r="LKL35" s="27"/>
      <c r="LKM35" s="27"/>
      <c r="LKN35" s="27"/>
      <c r="LKO35" s="27"/>
      <c r="LKP35" s="27"/>
      <c r="LKQ35" s="27"/>
      <c r="LKR35" s="28"/>
      <c r="LKS35" s="17"/>
      <c r="LKT35" s="27"/>
      <c r="LKU35" s="27"/>
      <c r="LKV35" s="27"/>
      <c r="LKW35" s="27"/>
      <c r="LKX35" s="27"/>
      <c r="LKY35" s="27"/>
      <c r="LKZ35" s="28"/>
      <c r="LLA35" s="17"/>
      <c r="LLB35" s="27"/>
      <c r="LLC35" s="27"/>
      <c r="LLD35" s="27"/>
      <c r="LLE35" s="27"/>
      <c r="LLF35" s="27"/>
      <c r="LLG35" s="27"/>
      <c r="LLH35" s="28"/>
      <c r="LLI35" s="17"/>
      <c r="LLJ35" s="27"/>
      <c r="LLK35" s="27"/>
      <c r="LLL35" s="27"/>
      <c r="LLM35" s="27"/>
      <c r="LLN35" s="27"/>
      <c r="LLO35" s="27"/>
      <c r="LLP35" s="28"/>
      <c r="LLQ35" s="17"/>
      <c r="LLR35" s="27"/>
      <c r="LLS35" s="27"/>
      <c r="LLT35" s="27"/>
      <c r="LLU35" s="27"/>
      <c r="LLV35" s="27"/>
      <c r="LLW35" s="27"/>
      <c r="LLX35" s="28"/>
      <c r="LLY35" s="17"/>
      <c r="LLZ35" s="27"/>
      <c r="LMA35" s="27"/>
      <c r="LMB35" s="27"/>
      <c r="LMC35" s="27"/>
      <c r="LMD35" s="27"/>
      <c r="LME35" s="27"/>
      <c r="LMF35" s="28"/>
      <c r="LMG35" s="17"/>
      <c r="LMH35" s="27"/>
      <c r="LMI35" s="27"/>
      <c r="LMJ35" s="27"/>
      <c r="LMK35" s="27"/>
      <c r="LML35" s="27"/>
      <c r="LMM35" s="27"/>
      <c r="LMN35" s="28"/>
      <c r="LMO35" s="17"/>
      <c r="LMP35" s="27"/>
      <c r="LMQ35" s="27"/>
      <c r="LMR35" s="27"/>
      <c r="LMS35" s="27"/>
      <c r="LMT35" s="27"/>
      <c r="LMU35" s="27"/>
      <c r="LMV35" s="28"/>
      <c r="LMW35" s="17"/>
      <c r="LMX35" s="27"/>
      <c r="LMY35" s="27"/>
      <c r="LMZ35" s="27"/>
      <c r="LNA35" s="27"/>
      <c r="LNB35" s="27"/>
      <c r="LNC35" s="27"/>
      <c r="LND35" s="28"/>
      <c r="LNE35" s="17"/>
      <c r="LNF35" s="27"/>
      <c r="LNG35" s="27"/>
      <c r="LNH35" s="27"/>
      <c r="LNI35" s="27"/>
      <c r="LNJ35" s="27"/>
      <c r="LNK35" s="27"/>
      <c r="LNL35" s="28"/>
      <c r="LNM35" s="17"/>
      <c r="LNN35" s="27"/>
      <c r="LNO35" s="27"/>
      <c r="LNP35" s="27"/>
      <c r="LNQ35" s="27"/>
      <c r="LNR35" s="27"/>
      <c r="LNS35" s="27"/>
      <c r="LNT35" s="28"/>
      <c r="LNU35" s="17"/>
      <c r="LNV35" s="27"/>
      <c r="LNW35" s="27"/>
      <c r="LNX35" s="27"/>
      <c r="LNY35" s="27"/>
      <c r="LNZ35" s="27"/>
      <c r="LOA35" s="27"/>
      <c r="LOB35" s="28"/>
      <c r="LOC35" s="17"/>
      <c r="LOD35" s="27"/>
      <c r="LOE35" s="27"/>
      <c r="LOF35" s="27"/>
      <c r="LOG35" s="27"/>
      <c r="LOH35" s="27"/>
      <c r="LOI35" s="27"/>
      <c r="LOJ35" s="28"/>
      <c r="LOK35" s="17"/>
      <c r="LOL35" s="27"/>
      <c r="LOM35" s="27"/>
      <c r="LON35" s="27"/>
      <c r="LOO35" s="27"/>
      <c r="LOP35" s="27"/>
      <c r="LOQ35" s="27"/>
      <c r="LOR35" s="28"/>
      <c r="LOS35" s="17"/>
      <c r="LOT35" s="27"/>
      <c r="LOU35" s="27"/>
      <c r="LOV35" s="27"/>
      <c r="LOW35" s="27"/>
      <c r="LOX35" s="27"/>
      <c r="LOY35" s="27"/>
      <c r="LOZ35" s="28"/>
      <c r="LPA35" s="17"/>
      <c r="LPB35" s="27"/>
      <c r="LPC35" s="27"/>
      <c r="LPD35" s="27"/>
      <c r="LPE35" s="27"/>
      <c r="LPF35" s="27"/>
      <c r="LPG35" s="27"/>
      <c r="LPH35" s="28"/>
      <c r="LPI35" s="17"/>
      <c r="LPJ35" s="27"/>
      <c r="LPK35" s="27"/>
      <c r="LPL35" s="27"/>
      <c r="LPM35" s="27"/>
      <c r="LPN35" s="27"/>
      <c r="LPO35" s="27"/>
      <c r="LPP35" s="28"/>
      <c r="LPQ35" s="17"/>
      <c r="LPR35" s="27"/>
      <c r="LPS35" s="27"/>
      <c r="LPT35" s="27"/>
      <c r="LPU35" s="27"/>
      <c r="LPV35" s="27"/>
      <c r="LPW35" s="27"/>
      <c r="LPX35" s="28"/>
      <c r="LPY35" s="17"/>
      <c r="LPZ35" s="27"/>
      <c r="LQA35" s="27"/>
      <c r="LQB35" s="27"/>
      <c r="LQC35" s="27"/>
      <c r="LQD35" s="27"/>
      <c r="LQE35" s="27"/>
      <c r="LQF35" s="28"/>
      <c r="LQG35" s="17"/>
      <c r="LQH35" s="27"/>
      <c r="LQI35" s="27"/>
      <c r="LQJ35" s="27"/>
      <c r="LQK35" s="27"/>
      <c r="LQL35" s="27"/>
      <c r="LQM35" s="27"/>
      <c r="LQN35" s="28"/>
      <c r="LQO35" s="17"/>
      <c r="LQP35" s="27"/>
      <c r="LQQ35" s="27"/>
      <c r="LQR35" s="27"/>
      <c r="LQS35" s="27"/>
      <c r="LQT35" s="27"/>
      <c r="LQU35" s="27"/>
      <c r="LQV35" s="28"/>
      <c r="LQW35" s="17"/>
      <c r="LQX35" s="27"/>
      <c r="LQY35" s="27"/>
      <c r="LQZ35" s="27"/>
      <c r="LRA35" s="27"/>
      <c r="LRB35" s="27"/>
      <c r="LRC35" s="27"/>
      <c r="LRD35" s="28"/>
      <c r="LRE35" s="17"/>
      <c r="LRF35" s="27"/>
      <c r="LRG35" s="27"/>
      <c r="LRH35" s="27"/>
      <c r="LRI35" s="27"/>
      <c r="LRJ35" s="27"/>
      <c r="LRK35" s="27"/>
      <c r="LRL35" s="28"/>
      <c r="LRM35" s="17"/>
      <c r="LRN35" s="27"/>
      <c r="LRO35" s="27"/>
      <c r="LRP35" s="27"/>
      <c r="LRQ35" s="27"/>
      <c r="LRR35" s="27"/>
      <c r="LRS35" s="27"/>
      <c r="LRT35" s="28"/>
      <c r="LRU35" s="17"/>
      <c r="LRV35" s="27"/>
      <c r="LRW35" s="27"/>
      <c r="LRX35" s="27"/>
      <c r="LRY35" s="27"/>
      <c r="LRZ35" s="27"/>
      <c r="LSA35" s="27"/>
      <c r="LSB35" s="28"/>
      <c r="LSC35" s="17"/>
      <c r="LSD35" s="27"/>
      <c r="LSE35" s="27"/>
      <c r="LSF35" s="27"/>
      <c r="LSG35" s="27"/>
      <c r="LSH35" s="27"/>
      <c r="LSI35" s="27"/>
      <c r="LSJ35" s="28"/>
      <c r="LSK35" s="17"/>
      <c r="LSL35" s="27"/>
      <c r="LSM35" s="27"/>
      <c r="LSN35" s="27"/>
      <c r="LSO35" s="27"/>
      <c r="LSP35" s="27"/>
      <c r="LSQ35" s="27"/>
      <c r="LSR35" s="28"/>
      <c r="LSS35" s="17"/>
      <c r="LST35" s="27"/>
      <c r="LSU35" s="27"/>
      <c r="LSV35" s="27"/>
      <c r="LSW35" s="27"/>
      <c r="LSX35" s="27"/>
      <c r="LSY35" s="27"/>
      <c r="LSZ35" s="28"/>
      <c r="LTA35" s="17"/>
      <c r="LTB35" s="27"/>
      <c r="LTC35" s="27"/>
      <c r="LTD35" s="27"/>
      <c r="LTE35" s="27"/>
      <c r="LTF35" s="27"/>
      <c r="LTG35" s="27"/>
      <c r="LTH35" s="28"/>
      <c r="LTI35" s="17"/>
      <c r="LTJ35" s="27"/>
      <c r="LTK35" s="27"/>
      <c r="LTL35" s="27"/>
      <c r="LTM35" s="27"/>
      <c r="LTN35" s="27"/>
      <c r="LTO35" s="27"/>
      <c r="LTP35" s="28"/>
      <c r="LTQ35" s="17"/>
      <c r="LTR35" s="27"/>
      <c r="LTS35" s="27"/>
      <c r="LTT35" s="27"/>
      <c r="LTU35" s="27"/>
      <c r="LTV35" s="27"/>
      <c r="LTW35" s="27"/>
      <c r="LTX35" s="28"/>
      <c r="LTY35" s="17"/>
      <c r="LTZ35" s="27"/>
      <c r="LUA35" s="27"/>
      <c r="LUB35" s="27"/>
      <c r="LUC35" s="27"/>
      <c r="LUD35" s="27"/>
      <c r="LUE35" s="27"/>
      <c r="LUF35" s="28"/>
      <c r="LUG35" s="17"/>
      <c r="LUH35" s="27"/>
      <c r="LUI35" s="27"/>
      <c r="LUJ35" s="27"/>
      <c r="LUK35" s="27"/>
      <c r="LUL35" s="27"/>
      <c r="LUM35" s="27"/>
      <c r="LUN35" s="28"/>
      <c r="LUO35" s="17"/>
      <c r="LUP35" s="27"/>
      <c r="LUQ35" s="27"/>
      <c r="LUR35" s="27"/>
      <c r="LUS35" s="27"/>
      <c r="LUT35" s="27"/>
      <c r="LUU35" s="27"/>
      <c r="LUV35" s="28"/>
      <c r="LUW35" s="17"/>
      <c r="LUX35" s="27"/>
      <c r="LUY35" s="27"/>
      <c r="LUZ35" s="27"/>
      <c r="LVA35" s="27"/>
      <c r="LVB35" s="27"/>
      <c r="LVC35" s="27"/>
      <c r="LVD35" s="28"/>
      <c r="LVE35" s="17"/>
      <c r="LVF35" s="27"/>
      <c r="LVG35" s="27"/>
      <c r="LVH35" s="27"/>
      <c r="LVI35" s="27"/>
      <c r="LVJ35" s="27"/>
      <c r="LVK35" s="27"/>
      <c r="LVL35" s="28"/>
      <c r="LVM35" s="17"/>
      <c r="LVN35" s="27"/>
      <c r="LVO35" s="27"/>
      <c r="LVP35" s="27"/>
      <c r="LVQ35" s="27"/>
      <c r="LVR35" s="27"/>
      <c r="LVS35" s="27"/>
      <c r="LVT35" s="28"/>
      <c r="LVU35" s="17"/>
      <c r="LVV35" s="27"/>
      <c r="LVW35" s="27"/>
      <c r="LVX35" s="27"/>
      <c r="LVY35" s="27"/>
      <c r="LVZ35" s="27"/>
      <c r="LWA35" s="27"/>
      <c r="LWB35" s="28"/>
      <c r="LWC35" s="17"/>
      <c r="LWD35" s="27"/>
      <c r="LWE35" s="27"/>
      <c r="LWF35" s="27"/>
      <c r="LWG35" s="27"/>
      <c r="LWH35" s="27"/>
      <c r="LWI35" s="27"/>
      <c r="LWJ35" s="28"/>
      <c r="LWK35" s="17"/>
      <c r="LWL35" s="27"/>
      <c r="LWM35" s="27"/>
      <c r="LWN35" s="27"/>
      <c r="LWO35" s="27"/>
      <c r="LWP35" s="27"/>
      <c r="LWQ35" s="27"/>
      <c r="LWR35" s="28"/>
      <c r="LWS35" s="17"/>
      <c r="LWT35" s="27"/>
      <c r="LWU35" s="27"/>
      <c r="LWV35" s="27"/>
      <c r="LWW35" s="27"/>
      <c r="LWX35" s="27"/>
      <c r="LWY35" s="27"/>
      <c r="LWZ35" s="28"/>
      <c r="LXA35" s="17"/>
      <c r="LXB35" s="27"/>
      <c r="LXC35" s="27"/>
      <c r="LXD35" s="27"/>
      <c r="LXE35" s="27"/>
      <c r="LXF35" s="27"/>
      <c r="LXG35" s="27"/>
      <c r="LXH35" s="28"/>
      <c r="LXI35" s="17"/>
      <c r="LXJ35" s="27"/>
      <c r="LXK35" s="27"/>
      <c r="LXL35" s="27"/>
      <c r="LXM35" s="27"/>
      <c r="LXN35" s="27"/>
      <c r="LXO35" s="27"/>
      <c r="LXP35" s="28"/>
      <c r="LXQ35" s="17"/>
      <c r="LXR35" s="27"/>
      <c r="LXS35" s="27"/>
      <c r="LXT35" s="27"/>
      <c r="LXU35" s="27"/>
      <c r="LXV35" s="27"/>
      <c r="LXW35" s="27"/>
      <c r="LXX35" s="28"/>
      <c r="LXY35" s="17"/>
      <c r="LXZ35" s="27"/>
      <c r="LYA35" s="27"/>
      <c r="LYB35" s="27"/>
      <c r="LYC35" s="27"/>
      <c r="LYD35" s="27"/>
      <c r="LYE35" s="27"/>
      <c r="LYF35" s="28"/>
      <c r="LYG35" s="17"/>
      <c r="LYH35" s="27"/>
      <c r="LYI35" s="27"/>
      <c r="LYJ35" s="27"/>
      <c r="LYK35" s="27"/>
      <c r="LYL35" s="27"/>
      <c r="LYM35" s="27"/>
      <c r="LYN35" s="28"/>
      <c r="LYO35" s="17"/>
      <c r="LYP35" s="27"/>
      <c r="LYQ35" s="27"/>
      <c r="LYR35" s="27"/>
      <c r="LYS35" s="27"/>
      <c r="LYT35" s="27"/>
      <c r="LYU35" s="27"/>
      <c r="LYV35" s="28"/>
      <c r="LYW35" s="17"/>
      <c r="LYX35" s="27"/>
      <c r="LYY35" s="27"/>
      <c r="LYZ35" s="27"/>
      <c r="LZA35" s="27"/>
      <c r="LZB35" s="27"/>
      <c r="LZC35" s="27"/>
      <c r="LZD35" s="28"/>
      <c r="LZE35" s="17"/>
      <c r="LZF35" s="27"/>
      <c r="LZG35" s="27"/>
      <c r="LZH35" s="27"/>
      <c r="LZI35" s="27"/>
      <c r="LZJ35" s="27"/>
      <c r="LZK35" s="27"/>
      <c r="LZL35" s="28"/>
      <c r="LZM35" s="17"/>
      <c r="LZN35" s="27"/>
      <c r="LZO35" s="27"/>
      <c r="LZP35" s="27"/>
      <c r="LZQ35" s="27"/>
      <c r="LZR35" s="27"/>
      <c r="LZS35" s="27"/>
      <c r="LZT35" s="28"/>
      <c r="LZU35" s="17"/>
      <c r="LZV35" s="27"/>
      <c r="LZW35" s="27"/>
      <c r="LZX35" s="27"/>
      <c r="LZY35" s="27"/>
      <c r="LZZ35" s="27"/>
      <c r="MAA35" s="27"/>
      <c r="MAB35" s="28"/>
      <c r="MAC35" s="17"/>
      <c r="MAD35" s="27"/>
      <c r="MAE35" s="27"/>
      <c r="MAF35" s="27"/>
      <c r="MAG35" s="27"/>
      <c r="MAH35" s="27"/>
      <c r="MAI35" s="27"/>
      <c r="MAJ35" s="28"/>
      <c r="MAK35" s="17"/>
      <c r="MAL35" s="27"/>
      <c r="MAM35" s="27"/>
      <c r="MAN35" s="27"/>
      <c r="MAO35" s="27"/>
      <c r="MAP35" s="27"/>
      <c r="MAQ35" s="27"/>
      <c r="MAR35" s="28"/>
      <c r="MAS35" s="17"/>
      <c r="MAT35" s="27"/>
      <c r="MAU35" s="27"/>
      <c r="MAV35" s="27"/>
      <c r="MAW35" s="27"/>
      <c r="MAX35" s="27"/>
      <c r="MAY35" s="27"/>
      <c r="MAZ35" s="28"/>
      <c r="MBA35" s="17"/>
      <c r="MBB35" s="27"/>
      <c r="MBC35" s="27"/>
      <c r="MBD35" s="27"/>
      <c r="MBE35" s="27"/>
      <c r="MBF35" s="27"/>
      <c r="MBG35" s="27"/>
      <c r="MBH35" s="28"/>
      <c r="MBI35" s="17"/>
      <c r="MBJ35" s="27"/>
      <c r="MBK35" s="27"/>
      <c r="MBL35" s="27"/>
      <c r="MBM35" s="27"/>
      <c r="MBN35" s="27"/>
      <c r="MBO35" s="27"/>
      <c r="MBP35" s="28"/>
      <c r="MBQ35" s="17"/>
      <c r="MBR35" s="27"/>
      <c r="MBS35" s="27"/>
      <c r="MBT35" s="27"/>
      <c r="MBU35" s="27"/>
      <c r="MBV35" s="27"/>
      <c r="MBW35" s="27"/>
      <c r="MBX35" s="28"/>
      <c r="MBY35" s="17"/>
      <c r="MBZ35" s="27"/>
      <c r="MCA35" s="27"/>
      <c r="MCB35" s="27"/>
      <c r="MCC35" s="27"/>
      <c r="MCD35" s="27"/>
      <c r="MCE35" s="27"/>
      <c r="MCF35" s="28"/>
      <c r="MCG35" s="17"/>
      <c r="MCH35" s="27"/>
      <c r="MCI35" s="27"/>
      <c r="MCJ35" s="27"/>
      <c r="MCK35" s="27"/>
      <c r="MCL35" s="27"/>
      <c r="MCM35" s="27"/>
      <c r="MCN35" s="28"/>
      <c r="MCO35" s="17"/>
      <c r="MCP35" s="27"/>
      <c r="MCQ35" s="27"/>
      <c r="MCR35" s="27"/>
      <c r="MCS35" s="27"/>
      <c r="MCT35" s="27"/>
      <c r="MCU35" s="27"/>
      <c r="MCV35" s="28"/>
      <c r="MCW35" s="17"/>
      <c r="MCX35" s="27"/>
      <c r="MCY35" s="27"/>
      <c r="MCZ35" s="27"/>
      <c r="MDA35" s="27"/>
      <c r="MDB35" s="27"/>
      <c r="MDC35" s="27"/>
      <c r="MDD35" s="28"/>
      <c r="MDE35" s="17"/>
      <c r="MDF35" s="27"/>
      <c r="MDG35" s="27"/>
      <c r="MDH35" s="27"/>
      <c r="MDI35" s="27"/>
      <c r="MDJ35" s="27"/>
      <c r="MDK35" s="27"/>
      <c r="MDL35" s="28"/>
      <c r="MDM35" s="17"/>
      <c r="MDN35" s="27"/>
      <c r="MDO35" s="27"/>
      <c r="MDP35" s="27"/>
      <c r="MDQ35" s="27"/>
      <c r="MDR35" s="27"/>
      <c r="MDS35" s="27"/>
      <c r="MDT35" s="28"/>
      <c r="MDU35" s="17"/>
      <c r="MDV35" s="27"/>
      <c r="MDW35" s="27"/>
      <c r="MDX35" s="27"/>
      <c r="MDY35" s="27"/>
      <c r="MDZ35" s="27"/>
      <c r="MEA35" s="27"/>
      <c r="MEB35" s="28"/>
      <c r="MEC35" s="17"/>
      <c r="MED35" s="27"/>
      <c r="MEE35" s="27"/>
      <c r="MEF35" s="27"/>
      <c r="MEG35" s="27"/>
      <c r="MEH35" s="27"/>
      <c r="MEI35" s="27"/>
      <c r="MEJ35" s="28"/>
      <c r="MEK35" s="17"/>
      <c r="MEL35" s="27"/>
      <c r="MEM35" s="27"/>
      <c r="MEN35" s="27"/>
      <c r="MEO35" s="27"/>
      <c r="MEP35" s="27"/>
      <c r="MEQ35" s="27"/>
      <c r="MER35" s="28"/>
      <c r="MES35" s="17"/>
      <c r="MET35" s="27"/>
      <c r="MEU35" s="27"/>
      <c r="MEV35" s="27"/>
      <c r="MEW35" s="27"/>
      <c r="MEX35" s="27"/>
      <c r="MEY35" s="27"/>
      <c r="MEZ35" s="28"/>
      <c r="MFA35" s="17"/>
      <c r="MFB35" s="27"/>
      <c r="MFC35" s="27"/>
      <c r="MFD35" s="27"/>
      <c r="MFE35" s="27"/>
      <c r="MFF35" s="27"/>
      <c r="MFG35" s="27"/>
      <c r="MFH35" s="28"/>
      <c r="MFI35" s="17"/>
      <c r="MFJ35" s="27"/>
      <c r="MFK35" s="27"/>
      <c r="MFL35" s="27"/>
      <c r="MFM35" s="27"/>
      <c r="MFN35" s="27"/>
      <c r="MFO35" s="27"/>
      <c r="MFP35" s="28"/>
      <c r="MFQ35" s="17"/>
      <c r="MFR35" s="27"/>
      <c r="MFS35" s="27"/>
      <c r="MFT35" s="27"/>
      <c r="MFU35" s="27"/>
      <c r="MFV35" s="27"/>
      <c r="MFW35" s="27"/>
      <c r="MFX35" s="28"/>
      <c r="MFY35" s="17"/>
      <c r="MFZ35" s="27"/>
      <c r="MGA35" s="27"/>
      <c r="MGB35" s="27"/>
      <c r="MGC35" s="27"/>
      <c r="MGD35" s="27"/>
      <c r="MGE35" s="27"/>
      <c r="MGF35" s="28"/>
      <c r="MGG35" s="17"/>
      <c r="MGH35" s="27"/>
      <c r="MGI35" s="27"/>
      <c r="MGJ35" s="27"/>
      <c r="MGK35" s="27"/>
      <c r="MGL35" s="27"/>
      <c r="MGM35" s="27"/>
      <c r="MGN35" s="28"/>
      <c r="MGO35" s="17"/>
      <c r="MGP35" s="27"/>
      <c r="MGQ35" s="27"/>
      <c r="MGR35" s="27"/>
      <c r="MGS35" s="27"/>
      <c r="MGT35" s="27"/>
      <c r="MGU35" s="27"/>
      <c r="MGV35" s="28"/>
      <c r="MGW35" s="17"/>
      <c r="MGX35" s="27"/>
      <c r="MGY35" s="27"/>
      <c r="MGZ35" s="27"/>
      <c r="MHA35" s="27"/>
      <c r="MHB35" s="27"/>
      <c r="MHC35" s="27"/>
      <c r="MHD35" s="28"/>
      <c r="MHE35" s="17"/>
      <c r="MHF35" s="27"/>
      <c r="MHG35" s="27"/>
      <c r="MHH35" s="27"/>
      <c r="MHI35" s="27"/>
      <c r="MHJ35" s="27"/>
      <c r="MHK35" s="27"/>
      <c r="MHL35" s="28"/>
      <c r="MHM35" s="17"/>
      <c r="MHN35" s="27"/>
      <c r="MHO35" s="27"/>
      <c r="MHP35" s="27"/>
      <c r="MHQ35" s="27"/>
      <c r="MHR35" s="27"/>
      <c r="MHS35" s="27"/>
      <c r="MHT35" s="28"/>
      <c r="MHU35" s="17"/>
      <c r="MHV35" s="27"/>
      <c r="MHW35" s="27"/>
      <c r="MHX35" s="27"/>
      <c r="MHY35" s="27"/>
      <c r="MHZ35" s="27"/>
      <c r="MIA35" s="27"/>
      <c r="MIB35" s="28"/>
      <c r="MIC35" s="17"/>
      <c r="MID35" s="27"/>
      <c r="MIE35" s="27"/>
      <c r="MIF35" s="27"/>
      <c r="MIG35" s="27"/>
      <c r="MIH35" s="27"/>
      <c r="MII35" s="27"/>
      <c r="MIJ35" s="28"/>
      <c r="MIK35" s="17"/>
      <c r="MIL35" s="27"/>
      <c r="MIM35" s="27"/>
      <c r="MIN35" s="27"/>
      <c r="MIO35" s="27"/>
      <c r="MIP35" s="27"/>
      <c r="MIQ35" s="27"/>
      <c r="MIR35" s="28"/>
      <c r="MIS35" s="17"/>
      <c r="MIT35" s="27"/>
      <c r="MIU35" s="27"/>
      <c r="MIV35" s="27"/>
      <c r="MIW35" s="27"/>
      <c r="MIX35" s="27"/>
      <c r="MIY35" s="27"/>
      <c r="MIZ35" s="28"/>
      <c r="MJA35" s="17"/>
      <c r="MJB35" s="27"/>
      <c r="MJC35" s="27"/>
      <c r="MJD35" s="27"/>
      <c r="MJE35" s="27"/>
      <c r="MJF35" s="27"/>
      <c r="MJG35" s="27"/>
      <c r="MJH35" s="28"/>
      <c r="MJI35" s="17"/>
      <c r="MJJ35" s="27"/>
      <c r="MJK35" s="27"/>
      <c r="MJL35" s="27"/>
      <c r="MJM35" s="27"/>
      <c r="MJN35" s="27"/>
      <c r="MJO35" s="27"/>
      <c r="MJP35" s="28"/>
      <c r="MJQ35" s="17"/>
      <c r="MJR35" s="27"/>
      <c r="MJS35" s="27"/>
      <c r="MJT35" s="27"/>
      <c r="MJU35" s="27"/>
      <c r="MJV35" s="27"/>
      <c r="MJW35" s="27"/>
      <c r="MJX35" s="28"/>
      <c r="MJY35" s="17"/>
      <c r="MJZ35" s="27"/>
      <c r="MKA35" s="27"/>
      <c r="MKB35" s="27"/>
      <c r="MKC35" s="27"/>
      <c r="MKD35" s="27"/>
      <c r="MKE35" s="27"/>
      <c r="MKF35" s="28"/>
      <c r="MKG35" s="17"/>
      <c r="MKH35" s="27"/>
      <c r="MKI35" s="27"/>
      <c r="MKJ35" s="27"/>
      <c r="MKK35" s="27"/>
      <c r="MKL35" s="27"/>
      <c r="MKM35" s="27"/>
      <c r="MKN35" s="28"/>
      <c r="MKO35" s="17"/>
      <c r="MKP35" s="27"/>
      <c r="MKQ35" s="27"/>
      <c r="MKR35" s="27"/>
      <c r="MKS35" s="27"/>
      <c r="MKT35" s="27"/>
      <c r="MKU35" s="27"/>
      <c r="MKV35" s="28"/>
      <c r="MKW35" s="17"/>
      <c r="MKX35" s="27"/>
      <c r="MKY35" s="27"/>
      <c r="MKZ35" s="27"/>
      <c r="MLA35" s="27"/>
      <c r="MLB35" s="27"/>
      <c r="MLC35" s="27"/>
      <c r="MLD35" s="28"/>
      <c r="MLE35" s="17"/>
      <c r="MLF35" s="27"/>
      <c r="MLG35" s="27"/>
      <c r="MLH35" s="27"/>
      <c r="MLI35" s="27"/>
      <c r="MLJ35" s="27"/>
      <c r="MLK35" s="27"/>
      <c r="MLL35" s="28"/>
      <c r="MLM35" s="17"/>
      <c r="MLN35" s="27"/>
      <c r="MLO35" s="27"/>
      <c r="MLP35" s="27"/>
      <c r="MLQ35" s="27"/>
      <c r="MLR35" s="27"/>
      <c r="MLS35" s="27"/>
      <c r="MLT35" s="28"/>
      <c r="MLU35" s="17"/>
      <c r="MLV35" s="27"/>
      <c r="MLW35" s="27"/>
      <c r="MLX35" s="27"/>
      <c r="MLY35" s="27"/>
      <c r="MLZ35" s="27"/>
      <c r="MMA35" s="27"/>
      <c r="MMB35" s="28"/>
      <c r="MMC35" s="17"/>
      <c r="MMD35" s="27"/>
      <c r="MME35" s="27"/>
      <c r="MMF35" s="27"/>
      <c r="MMG35" s="27"/>
      <c r="MMH35" s="27"/>
      <c r="MMI35" s="27"/>
      <c r="MMJ35" s="28"/>
      <c r="MMK35" s="17"/>
      <c r="MML35" s="27"/>
      <c r="MMM35" s="27"/>
      <c r="MMN35" s="27"/>
      <c r="MMO35" s="27"/>
      <c r="MMP35" s="27"/>
      <c r="MMQ35" s="27"/>
      <c r="MMR35" s="28"/>
      <c r="MMS35" s="17"/>
      <c r="MMT35" s="27"/>
      <c r="MMU35" s="27"/>
      <c r="MMV35" s="27"/>
      <c r="MMW35" s="27"/>
      <c r="MMX35" s="27"/>
      <c r="MMY35" s="27"/>
      <c r="MMZ35" s="28"/>
      <c r="MNA35" s="17"/>
      <c r="MNB35" s="27"/>
      <c r="MNC35" s="27"/>
      <c r="MND35" s="27"/>
      <c r="MNE35" s="27"/>
      <c r="MNF35" s="27"/>
      <c r="MNG35" s="27"/>
      <c r="MNH35" s="28"/>
      <c r="MNI35" s="17"/>
      <c r="MNJ35" s="27"/>
      <c r="MNK35" s="27"/>
      <c r="MNL35" s="27"/>
      <c r="MNM35" s="27"/>
      <c r="MNN35" s="27"/>
      <c r="MNO35" s="27"/>
      <c r="MNP35" s="28"/>
      <c r="MNQ35" s="17"/>
      <c r="MNR35" s="27"/>
      <c r="MNS35" s="27"/>
      <c r="MNT35" s="27"/>
      <c r="MNU35" s="27"/>
      <c r="MNV35" s="27"/>
      <c r="MNW35" s="27"/>
      <c r="MNX35" s="28"/>
      <c r="MNY35" s="17"/>
      <c r="MNZ35" s="27"/>
      <c r="MOA35" s="27"/>
      <c r="MOB35" s="27"/>
      <c r="MOC35" s="27"/>
      <c r="MOD35" s="27"/>
      <c r="MOE35" s="27"/>
      <c r="MOF35" s="28"/>
      <c r="MOG35" s="17"/>
      <c r="MOH35" s="27"/>
      <c r="MOI35" s="27"/>
      <c r="MOJ35" s="27"/>
      <c r="MOK35" s="27"/>
      <c r="MOL35" s="27"/>
      <c r="MOM35" s="27"/>
      <c r="MON35" s="28"/>
      <c r="MOO35" s="17"/>
      <c r="MOP35" s="27"/>
      <c r="MOQ35" s="27"/>
      <c r="MOR35" s="27"/>
      <c r="MOS35" s="27"/>
      <c r="MOT35" s="27"/>
      <c r="MOU35" s="27"/>
      <c r="MOV35" s="28"/>
      <c r="MOW35" s="17"/>
      <c r="MOX35" s="27"/>
      <c r="MOY35" s="27"/>
      <c r="MOZ35" s="27"/>
      <c r="MPA35" s="27"/>
      <c r="MPB35" s="27"/>
      <c r="MPC35" s="27"/>
      <c r="MPD35" s="28"/>
      <c r="MPE35" s="17"/>
      <c r="MPF35" s="27"/>
      <c r="MPG35" s="27"/>
      <c r="MPH35" s="27"/>
      <c r="MPI35" s="27"/>
      <c r="MPJ35" s="27"/>
      <c r="MPK35" s="27"/>
      <c r="MPL35" s="28"/>
      <c r="MPM35" s="17"/>
      <c r="MPN35" s="27"/>
      <c r="MPO35" s="27"/>
      <c r="MPP35" s="27"/>
      <c r="MPQ35" s="27"/>
      <c r="MPR35" s="27"/>
      <c r="MPS35" s="27"/>
      <c r="MPT35" s="28"/>
      <c r="MPU35" s="17"/>
      <c r="MPV35" s="27"/>
      <c r="MPW35" s="27"/>
      <c r="MPX35" s="27"/>
      <c r="MPY35" s="27"/>
      <c r="MPZ35" s="27"/>
      <c r="MQA35" s="27"/>
      <c r="MQB35" s="28"/>
      <c r="MQC35" s="17"/>
      <c r="MQD35" s="27"/>
      <c r="MQE35" s="27"/>
      <c r="MQF35" s="27"/>
      <c r="MQG35" s="27"/>
      <c r="MQH35" s="27"/>
      <c r="MQI35" s="27"/>
      <c r="MQJ35" s="28"/>
      <c r="MQK35" s="17"/>
      <c r="MQL35" s="27"/>
      <c r="MQM35" s="27"/>
      <c r="MQN35" s="27"/>
      <c r="MQO35" s="27"/>
      <c r="MQP35" s="27"/>
      <c r="MQQ35" s="27"/>
      <c r="MQR35" s="28"/>
      <c r="MQS35" s="17"/>
      <c r="MQT35" s="27"/>
      <c r="MQU35" s="27"/>
      <c r="MQV35" s="27"/>
      <c r="MQW35" s="27"/>
      <c r="MQX35" s="27"/>
      <c r="MQY35" s="27"/>
      <c r="MQZ35" s="28"/>
      <c r="MRA35" s="17"/>
      <c r="MRB35" s="27"/>
      <c r="MRC35" s="27"/>
      <c r="MRD35" s="27"/>
      <c r="MRE35" s="27"/>
      <c r="MRF35" s="27"/>
      <c r="MRG35" s="27"/>
      <c r="MRH35" s="28"/>
      <c r="MRI35" s="17"/>
      <c r="MRJ35" s="27"/>
      <c r="MRK35" s="27"/>
      <c r="MRL35" s="27"/>
      <c r="MRM35" s="27"/>
      <c r="MRN35" s="27"/>
      <c r="MRO35" s="27"/>
      <c r="MRP35" s="28"/>
      <c r="MRQ35" s="17"/>
      <c r="MRR35" s="27"/>
      <c r="MRS35" s="27"/>
      <c r="MRT35" s="27"/>
      <c r="MRU35" s="27"/>
      <c r="MRV35" s="27"/>
      <c r="MRW35" s="27"/>
      <c r="MRX35" s="28"/>
      <c r="MRY35" s="17"/>
      <c r="MRZ35" s="27"/>
      <c r="MSA35" s="27"/>
      <c r="MSB35" s="27"/>
      <c r="MSC35" s="27"/>
      <c r="MSD35" s="27"/>
      <c r="MSE35" s="27"/>
      <c r="MSF35" s="28"/>
      <c r="MSG35" s="17"/>
      <c r="MSH35" s="27"/>
      <c r="MSI35" s="27"/>
      <c r="MSJ35" s="27"/>
      <c r="MSK35" s="27"/>
      <c r="MSL35" s="27"/>
      <c r="MSM35" s="27"/>
      <c r="MSN35" s="28"/>
      <c r="MSO35" s="17"/>
      <c r="MSP35" s="27"/>
      <c r="MSQ35" s="27"/>
      <c r="MSR35" s="27"/>
      <c r="MSS35" s="27"/>
      <c r="MST35" s="27"/>
      <c r="MSU35" s="27"/>
      <c r="MSV35" s="28"/>
      <c r="MSW35" s="17"/>
      <c r="MSX35" s="27"/>
      <c r="MSY35" s="27"/>
      <c r="MSZ35" s="27"/>
      <c r="MTA35" s="27"/>
      <c r="MTB35" s="27"/>
      <c r="MTC35" s="27"/>
      <c r="MTD35" s="28"/>
      <c r="MTE35" s="17"/>
      <c r="MTF35" s="27"/>
      <c r="MTG35" s="27"/>
      <c r="MTH35" s="27"/>
      <c r="MTI35" s="27"/>
      <c r="MTJ35" s="27"/>
      <c r="MTK35" s="27"/>
      <c r="MTL35" s="28"/>
      <c r="MTM35" s="17"/>
      <c r="MTN35" s="27"/>
      <c r="MTO35" s="27"/>
      <c r="MTP35" s="27"/>
      <c r="MTQ35" s="27"/>
      <c r="MTR35" s="27"/>
      <c r="MTS35" s="27"/>
      <c r="MTT35" s="28"/>
      <c r="MTU35" s="17"/>
      <c r="MTV35" s="27"/>
      <c r="MTW35" s="27"/>
      <c r="MTX35" s="27"/>
      <c r="MTY35" s="27"/>
      <c r="MTZ35" s="27"/>
      <c r="MUA35" s="27"/>
      <c r="MUB35" s="28"/>
      <c r="MUC35" s="17"/>
      <c r="MUD35" s="27"/>
      <c r="MUE35" s="27"/>
      <c r="MUF35" s="27"/>
      <c r="MUG35" s="27"/>
      <c r="MUH35" s="27"/>
      <c r="MUI35" s="27"/>
      <c r="MUJ35" s="28"/>
      <c r="MUK35" s="17"/>
      <c r="MUL35" s="27"/>
      <c r="MUM35" s="27"/>
      <c r="MUN35" s="27"/>
      <c r="MUO35" s="27"/>
      <c r="MUP35" s="27"/>
      <c r="MUQ35" s="27"/>
      <c r="MUR35" s="28"/>
      <c r="MUS35" s="17"/>
      <c r="MUT35" s="27"/>
      <c r="MUU35" s="27"/>
      <c r="MUV35" s="27"/>
      <c r="MUW35" s="27"/>
      <c r="MUX35" s="27"/>
      <c r="MUY35" s="27"/>
      <c r="MUZ35" s="28"/>
      <c r="MVA35" s="17"/>
      <c r="MVB35" s="27"/>
      <c r="MVC35" s="27"/>
      <c r="MVD35" s="27"/>
      <c r="MVE35" s="27"/>
      <c r="MVF35" s="27"/>
      <c r="MVG35" s="27"/>
      <c r="MVH35" s="28"/>
      <c r="MVI35" s="17"/>
      <c r="MVJ35" s="27"/>
      <c r="MVK35" s="27"/>
      <c r="MVL35" s="27"/>
      <c r="MVM35" s="27"/>
      <c r="MVN35" s="27"/>
      <c r="MVO35" s="27"/>
      <c r="MVP35" s="28"/>
      <c r="MVQ35" s="17"/>
      <c r="MVR35" s="27"/>
      <c r="MVS35" s="27"/>
      <c r="MVT35" s="27"/>
      <c r="MVU35" s="27"/>
      <c r="MVV35" s="27"/>
      <c r="MVW35" s="27"/>
      <c r="MVX35" s="28"/>
      <c r="MVY35" s="17"/>
      <c r="MVZ35" s="27"/>
      <c r="MWA35" s="27"/>
      <c r="MWB35" s="27"/>
      <c r="MWC35" s="27"/>
      <c r="MWD35" s="27"/>
      <c r="MWE35" s="27"/>
      <c r="MWF35" s="28"/>
      <c r="MWG35" s="17"/>
      <c r="MWH35" s="27"/>
      <c r="MWI35" s="27"/>
      <c r="MWJ35" s="27"/>
      <c r="MWK35" s="27"/>
      <c r="MWL35" s="27"/>
      <c r="MWM35" s="27"/>
      <c r="MWN35" s="28"/>
      <c r="MWO35" s="17"/>
      <c r="MWP35" s="27"/>
      <c r="MWQ35" s="27"/>
      <c r="MWR35" s="27"/>
      <c r="MWS35" s="27"/>
      <c r="MWT35" s="27"/>
      <c r="MWU35" s="27"/>
      <c r="MWV35" s="28"/>
      <c r="MWW35" s="17"/>
      <c r="MWX35" s="27"/>
      <c r="MWY35" s="27"/>
      <c r="MWZ35" s="27"/>
      <c r="MXA35" s="27"/>
      <c r="MXB35" s="27"/>
      <c r="MXC35" s="27"/>
      <c r="MXD35" s="28"/>
      <c r="MXE35" s="17"/>
      <c r="MXF35" s="27"/>
      <c r="MXG35" s="27"/>
      <c r="MXH35" s="27"/>
      <c r="MXI35" s="27"/>
      <c r="MXJ35" s="27"/>
      <c r="MXK35" s="27"/>
      <c r="MXL35" s="28"/>
      <c r="MXM35" s="17"/>
      <c r="MXN35" s="27"/>
      <c r="MXO35" s="27"/>
      <c r="MXP35" s="27"/>
      <c r="MXQ35" s="27"/>
      <c r="MXR35" s="27"/>
      <c r="MXS35" s="27"/>
      <c r="MXT35" s="28"/>
      <c r="MXU35" s="17"/>
      <c r="MXV35" s="27"/>
      <c r="MXW35" s="27"/>
      <c r="MXX35" s="27"/>
      <c r="MXY35" s="27"/>
      <c r="MXZ35" s="27"/>
      <c r="MYA35" s="27"/>
      <c r="MYB35" s="28"/>
      <c r="MYC35" s="17"/>
      <c r="MYD35" s="27"/>
      <c r="MYE35" s="27"/>
      <c r="MYF35" s="27"/>
      <c r="MYG35" s="27"/>
      <c r="MYH35" s="27"/>
      <c r="MYI35" s="27"/>
      <c r="MYJ35" s="28"/>
      <c r="MYK35" s="17"/>
      <c r="MYL35" s="27"/>
      <c r="MYM35" s="27"/>
      <c r="MYN35" s="27"/>
      <c r="MYO35" s="27"/>
      <c r="MYP35" s="27"/>
      <c r="MYQ35" s="27"/>
      <c r="MYR35" s="28"/>
      <c r="MYS35" s="17"/>
      <c r="MYT35" s="27"/>
      <c r="MYU35" s="27"/>
      <c r="MYV35" s="27"/>
      <c r="MYW35" s="27"/>
      <c r="MYX35" s="27"/>
      <c r="MYY35" s="27"/>
      <c r="MYZ35" s="28"/>
      <c r="MZA35" s="17"/>
      <c r="MZB35" s="27"/>
      <c r="MZC35" s="27"/>
      <c r="MZD35" s="27"/>
      <c r="MZE35" s="27"/>
      <c r="MZF35" s="27"/>
      <c r="MZG35" s="27"/>
      <c r="MZH35" s="28"/>
      <c r="MZI35" s="17"/>
      <c r="MZJ35" s="27"/>
      <c r="MZK35" s="27"/>
      <c r="MZL35" s="27"/>
      <c r="MZM35" s="27"/>
      <c r="MZN35" s="27"/>
      <c r="MZO35" s="27"/>
      <c r="MZP35" s="28"/>
      <c r="MZQ35" s="17"/>
      <c r="MZR35" s="27"/>
      <c r="MZS35" s="27"/>
      <c r="MZT35" s="27"/>
      <c r="MZU35" s="27"/>
      <c r="MZV35" s="27"/>
      <c r="MZW35" s="27"/>
      <c r="MZX35" s="28"/>
      <c r="MZY35" s="17"/>
      <c r="MZZ35" s="27"/>
      <c r="NAA35" s="27"/>
      <c r="NAB35" s="27"/>
      <c r="NAC35" s="27"/>
      <c r="NAD35" s="27"/>
      <c r="NAE35" s="27"/>
      <c r="NAF35" s="28"/>
      <c r="NAG35" s="17"/>
      <c r="NAH35" s="27"/>
      <c r="NAI35" s="27"/>
      <c r="NAJ35" s="27"/>
      <c r="NAK35" s="27"/>
      <c r="NAL35" s="27"/>
      <c r="NAM35" s="27"/>
      <c r="NAN35" s="28"/>
      <c r="NAO35" s="17"/>
      <c r="NAP35" s="27"/>
      <c r="NAQ35" s="27"/>
      <c r="NAR35" s="27"/>
      <c r="NAS35" s="27"/>
      <c r="NAT35" s="27"/>
      <c r="NAU35" s="27"/>
      <c r="NAV35" s="28"/>
      <c r="NAW35" s="17"/>
      <c r="NAX35" s="27"/>
      <c r="NAY35" s="27"/>
      <c r="NAZ35" s="27"/>
      <c r="NBA35" s="27"/>
      <c r="NBB35" s="27"/>
      <c r="NBC35" s="27"/>
      <c r="NBD35" s="28"/>
      <c r="NBE35" s="17"/>
      <c r="NBF35" s="27"/>
      <c r="NBG35" s="27"/>
      <c r="NBH35" s="27"/>
      <c r="NBI35" s="27"/>
      <c r="NBJ35" s="27"/>
      <c r="NBK35" s="27"/>
      <c r="NBL35" s="28"/>
      <c r="NBM35" s="17"/>
      <c r="NBN35" s="27"/>
      <c r="NBO35" s="27"/>
      <c r="NBP35" s="27"/>
      <c r="NBQ35" s="27"/>
      <c r="NBR35" s="27"/>
      <c r="NBS35" s="27"/>
      <c r="NBT35" s="28"/>
      <c r="NBU35" s="17"/>
      <c r="NBV35" s="27"/>
      <c r="NBW35" s="27"/>
      <c r="NBX35" s="27"/>
      <c r="NBY35" s="27"/>
      <c r="NBZ35" s="27"/>
      <c r="NCA35" s="27"/>
      <c r="NCB35" s="28"/>
      <c r="NCC35" s="17"/>
      <c r="NCD35" s="27"/>
      <c r="NCE35" s="27"/>
      <c r="NCF35" s="27"/>
      <c r="NCG35" s="27"/>
      <c r="NCH35" s="27"/>
      <c r="NCI35" s="27"/>
      <c r="NCJ35" s="28"/>
      <c r="NCK35" s="17"/>
      <c r="NCL35" s="27"/>
      <c r="NCM35" s="27"/>
      <c r="NCN35" s="27"/>
      <c r="NCO35" s="27"/>
      <c r="NCP35" s="27"/>
      <c r="NCQ35" s="27"/>
      <c r="NCR35" s="28"/>
      <c r="NCS35" s="17"/>
      <c r="NCT35" s="27"/>
      <c r="NCU35" s="27"/>
      <c r="NCV35" s="27"/>
      <c r="NCW35" s="27"/>
      <c r="NCX35" s="27"/>
      <c r="NCY35" s="27"/>
      <c r="NCZ35" s="28"/>
      <c r="NDA35" s="17"/>
      <c r="NDB35" s="27"/>
      <c r="NDC35" s="27"/>
      <c r="NDD35" s="27"/>
      <c r="NDE35" s="27"/>
      <c r="NDF35" s="27"/>
      <c r="NDG35" s="27"/>
      <c r="NDH35" s="28"/>
      <c r="NDI35" s="17"/>
      <c r="NDJ35" s="27"/>
      <c r="NDK35" s="27"/>
      <c r="NDL35" s="27"/>
      <c r="NDM35" s="27"/>
      <c r="NDN35" s="27"/>
      <c r="NDO35" s="27"/>
      <c r="NDP35" s="28"/>
      <c r="NDQ35" s="17"/>
      <c r="NDR35" s="27"/>
      <c r="NDS35" s="27"/>
      <c r="NDT35" s="27"/>
      <c r="NDU35" s="27"/>
      <c r="NDV35" s="27"/>
      <c r="NDW35" s="27"/>
      <c r="NDX35" s="28"/>
      <c r="NDY35" s="17"/>
      <c r="NDZ35" s="27"/>
      <c r="NEA35" s="27"/>
      <c r="NEB35" s="27"/>
      <c r="NEC35" s="27"/>
      <c r="NED35" s="27"/>
      <c r="NEE35" s="27"/>
      <c r="NEF35" s="28"/>
      <c r="NEG35" s="17"/>
      <c r="NEH35" s="27"/>
      <c r="NEI35" s="27"/>
      <c r="NEJ35" s="27"/>
      <c r="NEK35" s="27"/>
      <c r="NEL35" s="27"/>
      <c r="NEM35" s="27"/>
      <c r="NEN35" s="28"/>
      <c r="NEO35" s="17"/>
      <c r="NEP35" s="27"/>
      <c r="NEQ35" s="27"/>
      <c r="NER35" s="27"/>
      <c r="NES35" s="27"/>
      <c r="NET35" s="27"/>
      <c r="NEU35" s="27"/>
      <c r="NEV35" s="28"/>
      <c r="NEW35" s="17"/>
      <c r="NEX35" s="27"/>
      <c r="NEY35" s="27"/>
      <c r="NEZ35" s="27"/>
      <c r="NFA35" s="27"/>
      <c r="NFB35" s="27"/>
      <c r="NFC35" s="27"/>
      <c r="NFD35" s="28"/>
      <c r="NFE35" s="17"/>
      <c r="NFF35" s="27"/>
      <c r="NFG35" s="27"/>
      <c r="NFH35" s="27"/>
      <c r="NFI35" s="27"/>
      <c r="NFJ35" s="27"/>
      <c r="NFK35" s="27"/>
      <c r="NFL35" s="28"/>
      <c r="NFM35" s="17"/>
      <c r="NFN35" s="27"/>
      <c r="NFO35" s="27"/>
      <c r="NFP35" s="27"/>
      <c r="NFQ35" s="27"/>
      <c r="NFR35" s="27"/>
      <c r="NFS35" s="27"/>
      <c r="NFT35" s="28"/>
      <c r="NFU35" s="17"/>
      <c r="NFV35" s="27"/>
      <c r="NFW35" s="27"/>
      <c r="NFX35" s="27"/>
      <c r="NFY35" s="27"/>
      <c r="NFZ35" s="27"/>
      <c r="NGA35" s="27"/>
      <c r="NGB35" s="28"/>
      <c r="NGC35" s="17"/>
      <c r="NGD35" s="27"/>
      <c r="NGE35" s="27"/>
      <c r="NGF35" s="27"/>
      <c r="NGG35" s="27"/>
      <c r="NGH35" s="27"/>
      <c r="NGI35" s="27"/>
      <c r="NGJ35" s="28"/>
      <c r="NGK35" s="17"/>
      <c r="NGL35" s="27"/>
      <c r="NGM35" s="27"/>
      <c r="NGN35" s="27"/>
      <c r="NGO35" s="27"/>
      <c r="NGP35" s="27"/>
      <c r="NGQ35" s="27"/>
      <c r="NGR35" s="28"/>
      <c r="NGS35" s="17"/>
      <c r="NGT35" s="27"/>
      <c r="NGU35" s="27"/>
      <c r="NGV35" s="27"/>
      <c r="NGW35" s="27"/>
      <c r="NGX35" s="27"/>
      <c r="NGY35" s="27"/>
      <c r="NGZ35" s="28"/>
      <c r="NHA35" s="17"/>
      <c r="NHB35" s="27"/>
      <c r="NHC35" s="27"/>
      <c r="NHD35" s="27"/>
      <c r="NHE35" s="27"/>
      <c r="NHF35" s="27"/>
      <c r="NHG35" s="27"/>
      <c r="NHH35" s="28"/>
      <c r="NHI35" s="17"/>
      <c r="NHJ35" s="27"/>
      <c r="NHK35" s="27"/>
      <c r="NHL35" s="27"/>
      <c r="NHM35" s="27"/>
      <c r="NHN35" s="27"/>
      <c r="NHO35" s="27"/>
      <c r="NHP35" s="28"/>
      <c r="NHQ35" s="17"/>
      <c r="NHR35" s="27"/>
      <c r="NHS35" s="27"/>
      <c r="NHT35" s="27"/>
      <c r="NHU35" s="27"/>
      <c r="NHV35" s="27"/>
      <c r="NHW35" s="27"/>
      <c r="NHX35" s="28"/>
      <c r="NHY35" s="17"/>
      <c r="NHZ35" s="27"/>
      <c r="NIA35" s="27"/>
      <c r="NIB35" s="27"/>
      <c r="NIC35" s="27"/>
      <c r="NID35" s="27"/>
      <c r="NIE35" s="27"/>
      <c r="NIF35" s="28"/>
      <c r="NIG35" s="17"/>
      <c r="NIH35" s="27"/>
      <c r="NII35" s="27"/>
      <c r="NIJ35" s="27"/>
      <c r="NIK35" s="27"/>
      <c r="NIL35" s="27"/>
      <c r="NIM35" s="27"/>
      <c r="NIN35" s="28"/>
      <c r="NIO35" s="17"/>
      <c r="NIP35" s="27"/>
      <c r="NIQ35" s="27"/>
      <c r="NIR35" s="27"/>
      <c r="NIS35" s="27"/>
      <c r="NIT35" s="27"/>
      <c r="NIU35" s="27"/>
      <c r="NIV35" s="28"/>
      <c r="NIW35" s="17"/>
      <c r="NIX35" s="27"/>
      <c r="NIY35" s="27"/>
      <c r="NIZ35" s="27"/>
      <c r="NJA35" s="27"/>
      <c r="NJB35" s="27"/>
      <c r="NJC35" s="27"/>
      <c r="NJD35" s="28"/>
      <c r="NJE35" s="17"/>
      <c r="NJF35" s="27"/>
      <c r="NJG35" s="27"/>
      <c r="NJH35" s="27"/>
      <c r="NJI35" s="27"/>
      <c r="NJJ35" s="27"/>
      <c r="NJK35" s="27"/>
      <c r="NJL35" s="28"/>
      <c r="NJM35" s="17"/>
      <c r="NJN35" s="27"/>
      <c r="NJO35" s="27"/>
      <c r="NJP35" s="27"/>
      <c r="NJQ35" s="27"/>
      <c r="NJR35" s="27"/>
      <c r="NJS35" s="27"/>
      <c r="NJT35" s="28"/>
      <c r="NJU35" s="17"/>
      <c r="NJV35" s="27"/>
      <c r="NJW35" s="27"/>
      <c r="NJX35" s="27"/>
      <c r="NJY35" s="27"/>
      <c r="NJZ35" s="27"/>
      <c r="NKA35" s="27"/>
      <c r="NKB35" s="28"/>
      <c r="NKC35" s="17"/>
      <c r="NKD35" s="27"/>
      <c r="NKE35" s="27"/>
      <c r="NKF35" s="27"/>
      <c r="NKG35" s="27"/>
      <c r="NKH35" s="27"/>
      <c r="NKI35" s="27"/>
      <c r="NKJ35" s="28"/>
      <c r="NKK35" s="17"/>
      <c r="NKL35" s="27"/>
      <c r="NKM35" s="27"/>
      <c r="NKN35" s="27"/>
      <c r="NKO35" s="27"/>
      <c r="NKP35" s="27"/>
      <c r="NKQ35" s="27"/>
      <c r="NKR35" s="28"/>
      <c r="NKS35" s="17"/>
      <c r="NKT35" s="27"/>
      <c r="NKU35" s="27"/>
      <c r="NKV35" s="27"/>
      <c r="NKW35" s="27"/>
      <c r="NKX35" s="27"/>
      <c r="NKY35" s="27"/>
      <c r="NKZ35" s="28"/>
      <c r="NLA35" s="17"/>
      <c r="NLB35" s="27"/>
      <c r="NLC35" s="27"/>
      <c r="NLD35" s="27"/>
      <c r="NLE35" s="27"/>
      <c r="NLF35" s="27"/>
      <c r="NLG35" s="27"/>
      <c r="NLH35" s="28"/>
      <c r="NLI35" s="17"/>
      <c r="NLJ35" s="27"/>
      <c r="NLK35" s="27"/>
      <c r="NLL35" s="27"/>
      <c r="NLM35" s="27"/>
      <c r="NLN35" s="27"/>
      <c r="NLO35" s="27"/>
      <c r="NLP35" s="28"/>
      <c r="NLQ35" s="17"/>
      <c r="NLR35" s="27"/>
      <c r="NLS35" s="27"/>
      <c r="NLT35" s="27"/>
      <c r="NLU35" s="27"/>
      <c r="NLV35" s="27"/>
      <c r="NLW35" s="27"/>
      <c r="NLX35" s="28"/>
      <c r="NLY35" s="17"/>
      <c r="NLZ35" s="27"/>
      <c r="NMA35" s="27"/>
      <c r="NMB35" s="27"/>
      <c r="NMC35" s="27"/>
      <c r="NMD35" s="27"/>
      <c r="NME35" s="27"/>
      <c r="NMF35" s="28"/>
      <c r="NMG35" s="17"/>
      <c r="NMH35" s="27"/>
      <c r="NMI35" s="27"/>
      <c r="NMJ35" s="27"/>
      <c r="NMK35" s="27"/>
      <c r="NML35" s="27"/>
      <c r="NMM35" s="27"/>
      <c r="NMN35" s="28"/>
      <c r="NMO35" s="17"/>
      <c r="NMP35" s="27"/>
      <c r="NMQ35" s="27"/>
      <c r="NMR35" s="27"/>
      <c r="NMS35" s="27"/>
      <c r="NMT35" s="27"/>
      <c r="NMU35" s="27"/>
      <c r="NMV35" s="28"/>
      <c r="NMW35" s="17"/>
      <c r="NMX35" s="27"/>
      <c r="NMY35" s="27"/>
      <c r="NMZ35" s="27"/>
      <c r="NNA35" s="27"/>
      <c r="NNB35" s="27"/>
      <c r="NNC35" s="27"/>
      <c r="NND35" s="28"/>
      <c r="NNE35" s="17"/>
      <c r="NNF35" s="27"/>
      <c r="NNG35" s="27"/>
      <c r="NNH35" s="27"/>
      <c r="NNI35" s="27"/>
      <c r="NNJ35" s="27"/>
      <c r="NNK35" s="27"/>
      <c r="NNL35" s="28"/>
      <c r="NNM35" s="17"/>
      <c r="NNN35" s="27"/>
      <c r="NNO35" s="27"/>
      <c r="NNP35" s="27"/>
      <c r="NNQ35" s="27"/>
      <c r="NNR35" s="27"/>
      <c r="NNS35" s="27"/>
      <c r="NNT35" s="28"/>
      <c r="NNU35" s="17"/>
      <c r="NNV35" s="27"/>
      <c r="NNW35" s="27"/>
      <c r="NNX35" s="27"/>
      <c r="NNY35" s="27"/>
      <c r="NNZ35" s="27"/>
      <c r="NOA35" s="27"/>
      <c r="NOB35" s="28"/>
      <c r="NOC35" s="17"/>
      <c r="NOD35" s="27"/>
      <c r="NOE35" s="27"/>
      <c r="NOF35" s="27"/>
      <c r="NOG35" s="27"/>
      <c r="NOH35" s="27"/>
      <c r="NOI35" s="27"/>
      <c r="NOJ35" s="28"/>
      <c r="NOK35" s="17"/>
      <c r="NOL35" s="27"/>
      <c r="NOM35" s="27"/>
      <c r="NON35" s="27"/>
      <c r="NOO35" s="27"/>
      <c r="NOP35" s="27"/>
      <c r="NOQ35" s="27"/>
      <c r="NOR35" s="28"/>
      <c r="NOS35" s="17"/>
      <c r="NOT35" s="27"/>
      <c r="NOU35" s="27"/>
      <c r="NOV35" s="27"/>
      <c r="NOW35" s="27"/>
      <c r="NOX35" s="27"/>
      <c r="NOY35" s="27"/>
      <c r="NOZ35" s="28"/>
      <c r="NPA35" s="17"/>
      <c r="NPB35" s="27"/>
      <c r="NPC35" s="27"/>
      <c r="NPD35" s="27"/>
      <c r="NPE35" s="27"/>
      <c r="NPF35" s="27"/>
      <c r="NPG35" s="27"/>
      <c r="NPH35" s="28"/>
      <c r="NPI35" s="17"/>
      <c r="NPJ35" s="27"/>
      <c r="NPK35" s="27"/>
      <c r="NPL35" s="27"/>
      <c r="NPM35" s="27"/>
      <c r="NPN35" s="27"/>
      <c r="NPO35" s="27"/>
      <c r="NPP35" s="28"/>
      <c r="NPQ35" s="17"/>
      <c r="NPR35" s="27"/>
      <c r="NPS35" s="27"/>
      <c r="NPT35" s="27"/>
      <c r="NPU35" s="27"/>
      <c r="NPV35" s="27"/>
      <c r="NPW35" s="27"/>
      <c r="NPX35" s="28"/>
      <c r="NPY35" s="17"/>
      <c r="NPZ35" s="27"/>
      <c r="NQA35" s="27"/>
      <c r="NQB35" s="27"/>
      <c r="NQC35" s="27"/>
      <c r="NQD35" s="27"/>
      <c r="NQE35" s="27"/>
      <c r="NQF35" s="28"/>
      <c r="NQG35" s="17"/>
      <c r="NQH35" s="27"/>
      <c r="NQI35" s="27"/>
      <c r="NQJ35" s="27"/>
      <c r="NQK35" s="27"/>
      <c r="NQL35" s="27"/>
      <c r="NQM35" s="27"/>
      <c r="NQN35" s="28"/>
      <c r="NQO35" s="17"/>
      <c r="NQP35" s="27"/>
      <c r="NQQ35" s="27"/>
      <c r="NQR35" s="27"/>
      <c r="NQS35" s="27"/>
      <c r="NQT35" s="27"/>
      <c r="NQU35" s="27"/>
      <c r="NQV35" s="28"/>
      <c r="NQW35" s="17"/>
      <c r="NQX35" s="27"/>
      <c r="NQY35" s="27"/>
      <c r="NQZ35" s="27"/>
      <c r="NRA35" s="27"/>
      <c r="NRB35" s="27"/>
      <c r="NRC35" s="27"/>
      <c r="NRD35" s="28"/>
      <c r="NRE35" s="17"/>
      <c r="NRF35" s="27"/>
      <c r="NRG35" s="27"/>
      <c r="NRH35" s="27"/>
      <c r="NRI35" s="27"/>
      <c r="NRJ35" s="27"/>
      <c r="NRK35" s="27"/>
      <c r="NRL35" s="28"/>
      <c r="NRM35" s="17"/>
      <c r="NRN35" s="27"/>
      <c r="NRO35" s="27"/>
      <c r="NRP35" s="27"/>
      <c r="NRQ35" s="27"/>
      <c r="NRR35" s="27"/>
      <c r="NRS35" s="27"/>
      <c r="NRT35" s="28"/>
      <c r="NRU35" s="17"/>
      <c r="NRV35" s="27"/>
      <c r="NRW35" s="27"/>
      <c r="NRX35" s="27"/>
      <c r="NRY35" s="27"/>
      <c r="NRZ35" s="27"/>
      <c r="NSA35" s="27"/>
      <c r="NSB35" s="28"/>
      <c r="NSC35" s="17"/>
      <c r="NSD35" s="27"/>
      <c r="NSE35" s="27"/>
      <c r="NSF35" s="27"/>
      <c r="NSG35" s="27"/>
      <c r="NSH35" s="27"/>
      <c r="NSI35" s="27"/>
      <c r="NSJ35" s="28"/>
      <c r="NSK35" s="17"/>
      <c r="NSL35" s="27"/>
      <c r="NSM35" s="27"/>
      <c r="NSN35" s="27"/>
      <c r="NSO35" s="27"/>
      <c r="NSP35" s="27"/>
      <c r="NSQ35" s="27"/>
      <c r="NSR35" s="28"/>
      <c r="NSS35" s="17"/>
      <c r="NST35" s="27"/>
      <c r="NSU35" s="27"/>
      <c r="NSV35" s="27"/>
      <c r="NSW35" s="27"/>
      <c r="NSX35" s="27"/>
      <c r="NSY35" s="27"/>
      <c r="NSZ35" s="28"/>
      <c r="NTA35" s="17"/>
      <c r="NTB35" s="27"/>
      <c r="NTC35" s="27"/>
      <c r="NTD35" s="27"/>
      <c r="NTE35" s="27"/>
      <c r="NTF35" s="27"/>
      <c r="NTG35" s="27"/>
      <c r="NTH35" s="28"/>
      <c r="NTI35" s="17"/>
      <c r="NTJ35" s="27"/>
      <c r="NTK35" s="27"/>
      <c r="NTL35" s="27"/>
      <c r="NTM35" s="27"/>
      <c r="NTN35" s="27"/>
      <c r="NTO35" s="27"/>
      <c r="NTP35" s="28"/>
      <c r="NTQ35" s="17"/>
      <c r="NTR35" s="27"/>
      <c r="NTS35" s="27"/>
      <c r="NTT35" s="27"/>
      <c r="NTU35" s="27"/>
      <c r="NTV35" s="27"/>
      <c r="NTW35" s="27"/>
      <c r="NTX35" s="28"/>
      <c r="NTY35" s="17"/>
      <c r="NTZ35" s="27"/>
      <c r="NUA35" s="27"/>
      <c r="NUB35" s="27"/>
      <c r="NUC35" s="27"/>
      <c r="NUD35" s="27"/>
      <c r="NUE35" s="27"/>
      <c r="NUF35" s="28"/>
      <c r="NUG35" s="17"/>
      <c r="NUH35" s="27"/>
      <c r="NUI35" s="27"/>
      <c r="NUJ35" s="27"/>
      <c r="NUK35" s="27"/>
      <c r="NUL35" s="27"/>
      <c r="NUM35" s="27"/>
      <c r="NUN35" s="28"/>
      <c r="NUO35" s="17"/>
      <c r="NUP35" s="27"/>
      <c r="NUQ35" s="27"/>
      <c r="NUR35" s="27"/>
      <c r="NUS35" s="27"/>
      <c r="NUT35" s="27"/>
      <c r="NUU35" s="27"/>
      <c r="NUV35" s="28"/>
      <c r="NUW35" s="17"/>
      <c r="NUX35" s="27"/>
      <c r="NUY35" s="27"/>
      <c r="NUZ35" s="27"/>
      <c r="NVA35" s="27"/>
      <c r="NVB35" s="27"/>
      <c r="NVC35" s="27"/>
      <c r="NVD35" s="28"/>
      <c r="NVE35" s="17"/>
      <c r="NVF35" s="27"/>
      <c r="NVG35" s="27"/>
      <c r="NVH35" s="27"/>
      <c r="NVI35" s="27"/>
      <c r="NVJ35" s="27"/>
      <c r="NVK35" s="27"/>
      <c r="NVL35" s="28"/>
      <c r="NVM35" s="17"/>
      <c r="NVN35" s="27"/>
      <c r="NVO35" s="27"/>
      <c r="NVP35" s="27"/>
      <c r="NVQ35" s="27"/>
      <c r="NVR35" s="27"/>
      <c r="NVS35" s="27"/>
      <c r="NVT35" s="28"/>
      <c r="NVU35" s="17"/>
      <c r="NVV35" s="27"/>
      <c r="NVW35" s="27"/>
      <c r="NVX35" s="27"/>
      <c r="NVY35" s="27"/>
      <c r="NVZ35" s="27"/>
      <c r="NWA35" s="27"/>
      <c r="NWB35" s="28"/>
      <c r="NWC35" s="17"/>
      <c r="NWD35" s="27"/>
      <c r="NWE35" s="27"/>
      <c r="NWF35" s="27"/>
      <c r="NWG35" s="27"/>
      <c r="NWH35" s="27"/>
      <c r="NWI35" s="27"/>
      <c r="NWJ35" s="28"/>
      <c r="NWK35" s="17"/>
      <c r="NWL35" s="27"/>
      <c r="NWM35" s="27"/>
      <c r="NWN35" s="27"/>
      <c r="NWO35" s="27"/>
      <c r="NWP35" s="27"/>
      <c r="NWQ35" s="27"/>
      <c r="NWR35" s="28"/>
      <c r="NWS35" s="17"/>
      <c r="NWT35" s="27"/>
      <c r="NWU35" s="27"/>
      <c r="NWV35" s="27"/>
      <c r="NWW35" s="27"/>
      <c r="NWX35" s="27"/>
      <c r="NWY35" s="27"/>
      <c r="NWZ35" s="28"/>
      <c r="NXA35" s="17"/>
      <c r="NXB35" s="27"/>
      <c r="NXC35" s="27"/>
      <c r="NXD35" s="27"/>
      <c r="NXE35" s="27"/>
      <c r="NXF35" s="27"/>
      <c r="NXG35" s="27"/>
      <c r="NXH35" s="28"/>
      <c r="NXI35" s="17"/>
      <c r="NXJ35" s="27"/>
      <c r="NXK35" s="27"/>
      <c r="NXL35" s="27"/>
      <c r="NXM35" s="27"/>
      <c r="NXN35" s="27"/>
      <c r="NXO35" s="27"/>
      <c r="NXP35" s="28"/>
      <c r="NXQ35" s="17"/>
      <c r="NXR35" s="27"/>
      <c r="NXS35" s="27"/>
      <c r="NXT35" s="27"/>
      <c r="NXU35" s="27"/>
      <c r="NXV35" s="27"/>
      <c r="NXW35" s="27"/>
      <c r="NXX35" s="28"/>
      <c r="NXY35" s="17"/>
      <c r="NXZ35" s="27"/>
      <c r="NYA35" s="27"/>
      <c r="NYB35" s="27"/>
      <c r="NYC35" s="27"/>
      <c r="NYD35" s="27"/>
      <c r="NYE35" s="27"/>
      <c r="NYF35" s="28"/>
      <c r="NYG35" s="17"/>
      <c r="NYH35" s="27"/>
      <c r="NYI35" s="27"/>
      <c r="NYJ35" s="27"/>
      <c r="NYK35" s="27"/>
      <c r="NYL35" s="27"/>
      <c r="NYM35" s="27"/>
      <c r="NYN35" s="28"/>
      <c r="NYO35" s="17"/>
      <c r="NYP35" s="27"/>
      <c r="NYQ35" s="27"/>
      <c r="NYR35" s="27"/>
      <c r="NYS35" s="27"/>
      <c r="NYT35" s="27"/>
      <c r="NYU35" s="27"/>
      <c r="NYV35" s="28"/>
      <c r="NYW35" s="17"/>
      <c r="NYX35" s="27"/>
      <c r="NYY35" s="27"/>
      <c r="NYZ35" s="27"/>
      <c r="NZA35" s="27"/>
      <c r="NZB35" s="27"/>
      <c r="NZC35" s="27"/>
      <c r="NZD35" s="28"/>
      <c r="NZE35" s="17"/>
      <c r="NZF35" s="27"/>
      <c r="NZG35" s="27"/>
      <c r="NZH35" s="27"/>
      <c r="NZI35" s="27"/>
      <c r="NZJ35" s="27"/>
      <c r="NZK35" s="27"/>
      <c r="NZL35" s="28"/>
      <c r="NZM35" s="17"/>
      <c r="NZN35" s="27"/>
      <c r="NZO35" s="27"/>
      <c r="NZP35" s="27"/>
      <c r="NZQ35" s="27"/>
      <c r="NZR35" s="27"/>
      <c r="NZS35" s="27"/>
      <c r="NZT35" s="28"/>
      <c r="NZU35" s="17"/>
      <c r="NZV35" s="27"/>
      <c r="NZW35" s="27"/>
      <c r="NZX35" s="27"/>
      <c r="NZY35" s="27"/>
      <c r="NZZ35" s="27"/>
      <c r="OAA35" s="27"/>
      <c r="OAB35" s="28"/>
      <c r="OAC35" s="17"/>
      <c r="OAD35" s="27"/>
      <c r="OAE35" s="27"/>
      <c r="OAF35" s="27"/>
      <c r="OAG35" s="27"/>
      <c r="OAH35" s="27"/>
      <c r="OAI35" s="27"/>
      <c r="OAJ35" s="28"/>
      <c r="OAK35" s="17"/>
      <c r="OAL35" s="27"/>
      <c r="OAM35" s="27"/>
      <c r="OAN35" s="27"/>
      <c r="OAO35" s="27"/>
      <c r="OAP35" s="27"/>
      <c r="OAQ35" s="27"/>
      <c r="OAR35" s="28"/>
      <c r="OAS35" s="17"/>
      <c r="OAT35" s="27"/>
      <c r="OAU35" s="27"/>
      <c r="OAV35" s="27"/>
      <c r="OAW35" s="27"/>
      <c r="OAX35" s="27"/>
      <c r="OAY35" s="27"/>
      <c r="OAZ35" s="28"/>
      <c r="OBA35" s="17"/>
      <c r="OBB35" s="27"/>
      <c r="OBC35" s="27"/>
      <c r="OBD35" s="27"/>
      <c r="OBE35" s="27"/>
      <c r="OBF35" s="27"/>
      <c r="OBG35" s="27"/>
      <c r="OBH35" s="28"/>
      <c r="OBI35" s="17"/>
      <c r="OBJ35" s="27"/>
      <c r="OBK35" s="27"/>
      <c r="OBL35" s="27"/>
      <c r="OBM35" s="27"/>
      <c r="OBN35" s="27"/>
      <c r="OBO35" s="27"/>
      <c r="OBP35" s="28"/>
      <c r="OBQ35" s="17"/>
      <c r="OBR35" s="27"/>
      <c r="OBS35" s="27"/>
      <c r="OBT35" s="27"/>
      <c r="OBU35" s="27"/>
      <c r="OBV35" s="27"/>
      <c r="OBW35" s="27"/>
      <c r="OBX35" s="28"/>
      <c r="OBY35" s="17"/>
      <c r="OBZ35" s="27"/>
      <c r="OCA35" s="27"/>
      <c r="OCB35" s="27"/>
      <c r="OCC35" s="27"/>
      <c r="OCD35" s="27"/>
      <c r="OCE35" s="27"/>
      <c r="OCF35" s="28"/>
      <c r="OCG35" s="17"/>
      <c r="OCH35" s="27"/>
      <c r="OCI35" s="27"/>
      <c r="OCJ35" s="27"/>
      <c r="OCK35" s="27"/>
      <c r="OCL35" s="27"/>
      <c r="OCM35" s="27"/>
      <c r="OCN35" s="28"/>
      <c r="OCO35" s="17"/>
      <c r="OCP35" s="27"/>
      <c r="OCQ35" s="27"/>
      <c r="OCR35" s="27"/>
      <c r="OCS35" s="27"/>
      <c r="OCT35" s="27"/>
      <c r="OCU35" s="27"/>
      <c r="OCV35" s="28"/>
      <c r="OCW35" s="17"/>
      <c r="OCX35" s="27"/>
      <c r="OCY35" s="27"/>
      <c r="OCZ35" s="27"/>
      <c r="ODA35" s="27"/>
      <c r="ODB35" s="27"/>
      <c r="ODC35" s="27"/>
      <c r="ODD35" s="28"/>
      <c r="ODE35" s="17"/>
      <c r="ODF35" s="27"/>
      <c r="ODG35" s="27"/>
      <c r="ODH35" s="27"/>
      <c r="ODI35" s="27"/>
      <c r="ODJ35" s="27"/>
      <c r="ODK35" s="27"/>
      <c r="ODL35" s="28"/>
      <c r="ODM35" s="17"/>
      <c r="ODN35" s="27"/>
      <c r="ODO35" s="27"/>
      <c r="ODP35" s="27"/>
      <c r="ODQ35" s="27"/>
      <c r="ODR35" s="27"/>
      <c r="ODS35" s="27"/>
      <c r="ODT35" s="28"/>
      <c r="ODU35" s="17"/>
      <c r="ODV35" s="27"/>
      <c r="ODW35" s="27"/>
      <c r="ODX35" s="27"/>
      <c r="ODY35" s="27"/>
      <c r="ODZ35" s="27"/>
      <c r="OEA35" s="27"/>
      <c r="OEB35" s="28"/>
      <c r="OEC35" s="17"/>
      <c r="OED35" s="27"/>
      <c r="OEE35" s="27"/>
      <c r="OEF35" s="27"/>
      <c r="OEG35" s="27"/>
      <c r="OEH35" s="27"/>
      <c r="OEI35" s="27"/>
      <c r="OEJ35" s="28"/>
      <c r="OEK35" s="17"/>
      <c r="OEL35" s="27"/>
      <c r="OEM35" s="27"/>
      <c r="OEN35" s="27"/>
      <c r="OEO35" s="27"/>
      <c r="OEP35" s="27"/>
      <c r="OEQ35" s="27"/>
      <c r="OER35" s="28"/>
      <c r="OES35" s="17"/>
      <c r="OET35" s="27"/>
      <c r="OEU35" s="27"/>
      <c r="OEV35" s="27"/>
      <c r="OEW35" s="27"/>
      <c r="OEX35" s="27"/>
      <c r="OEY35" s="27"/>
      <c r="OEZ35" s="28"/>
      <c r="OFA35" s="17"/>
      <c r="OFB35" s="27"/>
      <c r="OFC35" s="27"/>
      <c r="OFD35" s="27"/>
      <c r="OFE35" s="27"/>
      <c r="OFF35" s="27"/>
      <c r="OFG35" s="27"/>
      <c r="OFH35" s="28"/>
      <c r="OFI35" s="17"/>
      <c r="OFJ35" s="27"/>
      <c r="OFK35" s="27"/>
      <c r="OFL35" s="27"/>
      <c r="OFM35" s="27"/>
      <c r="OFN35" s="27"/>
      <c r="OFO35" s="27"/>
      <c r="OFP35" s="28"/>
      <c r="OFQ35" s="17"/>
      <c r="OFR35" s="27"/>
      <c r="OFS35" s="27"/>
      <c r="OFT35" s="27"/>
      <c r="OFU35" s="27"/>
      <c r="OFV35" s="27"/>
      <c r="OFW35" s="27"/>
      <c r="OFX35" s="28"/>
      <c r="OFY35" s="17"/>
      <c r="OFZ35" s="27"/>
      <c r="OGA35" s="27"/>
      <c r="OGB35" s="27"/>
      <c r="OGC35" s="27"/>
      <c r="OGD35" s="27"/>
      <c r="OGE35" s="27"/>
      <c r="OGF35" s="28"/>
      <c r="OGG35" s="17"/>
      <c r="OGH35" s="27"/>
      <c r="OGI35" s="27"/>
      <c r="OGJ35" s="27"/>
      <c r="OGK35" s="27"/>
      <c r="OGL35" s="27"/>
      <c r="OGM35" s="27"/>
      <c r="OGN35" s="28"/>
      <c r="OGO35" s="17"/>
      <c r="OGP35" s="27"/>
      <c r="OGQ35" s="27"/>
      <c r="OGR35" s="27"/>
      <c r="OGS35" s="27"/>
      <c r="OGT35" s="27"/>
      <c r="OGU35" s="27"/>
      <c r="OGV35" s="28"/>
      <c r="OGW35" s="17"/>
      <c r="OGX35" s="27"/>
      <c r="OGY35" s="27"/>
      <c r="OGZ35" s="27"/>
      <c r="OHA35" s="27"/>
      <c r="OHB35" s="27"/>
      <c r="OHC35" s="27"/>
      <c r="OHD35" s="28"/>
      <c r="OHE35" s="17"/>
      <c r="OHF35" s="27"/>
      <c r="OHG35" s="27"/>
      <c r="OHH35" s="27"/>
      <c r="OHI35" s="27"/>
      <c r="OHJ35" s="27"/>
      <c r="OHK35" s="27"/>
      <c r="OHL35" s="28"/>
      <c r="OHM35" s="17"/>
      <c r="OHN35" s="27"/>
      <c r="OHO35" s="27"/>
      <c r="OHP35" s="27"/>
      <c r="OHQ35" s="27"/>
      <c r="OHR35" s="27"/>
      <c r="OHS35" s="27"/>
      <c r="OHT35" s="28"/>
      <c r="OHU35" s="17"/>
      <c r="OHV35" s="27"/>
      <c r="OHW35" s="27"/>
      <c r="OHX35" s="27"/>
      <c r="OHY35" s="27"/>
      <c r="OHZ35" s="27"/>
      <c r="OIA35" s="27"/>
      <c r="OIB35" s="28"/>
      <c r="OIC35" s="17"/>
      <c r="OID35" s="27"/>
      <c r="OIE35" s="27"/>
      <c r="OIF35" s="27"/>
      <c r="OIG35" s="27"/>
      <c r="OIH35" s="27"/>
      <c r="OII35" s="27"/>
      <c r="OIJ35" s="28"/>
      <c r="OIK35" s="17"/>
      <c r="OIL35" s="27"/>
      <c r="OIM35" s="27"/>
      <c r="OIN35" s="27"/>
      <c r="OIO35" s="27"/>
      <c r="OIP35" s="27"/>
      <c r="OIQ35" s="27"/>
      <c r="OIR35" s="28"/>
      <c r="OIS35" s="17"/>
      <c r="OIT35" s="27"/>
      <c r="OIU35" s="27"/>
      <c r="OIV35" s="27"/>
      <c r="OIW35" s="27"/>
      <c r="OIX35" s="27"/>
      <c r="OIY35" s="27"/>
      <c r="OIZ35" s="28"/>
      <c r="OJA35" s="17"/>
      <c r="OJB35" s="27"/>
      <c r="OJC35" s="27"/>
      <c r="OJD35" s="27"/>
      <c r="OJE35" s="27"/>
      <c r="OJF35" s="27"/>
      <c r="OJG35" s="27"/>
      <c r="OJH35" s="28"/>
      <c r="OJI35" s="17"/>
      <c r="OJJ35" s="27"/>
      <c r="OJK35" s="27"/>
      <c r="OJL35" s="27"/>
      <c r="OJM35" s="27"/>
      <c r="OJN35" s="27"/>
      <c r="OJO35" s="27"/>
      <c r="OJP35" s="28"/>
      <c r="OJQ35" s="17"/>
      <c r="OJR35" s="27"/>
      <c r="OJS35" s="27"/>
      <c r="OJT35" s="27"/>
      <c r="OJU35" s="27"/>
      <c r="OJV35" s="27"/>
      <c r="OJW35" s="27"/>
      <c r="OJX35" s="28"/>
      <c r="OJY35" s="17"/>
      <c r="OJZ35" s="27"/>
      <c r="OKA35" s="27"/>
      <c r="OKB35" s="27"/>
      <c r="OKC35" s="27"/>
      <c r="OKD35" s="27"/>
      <c r="OKE35" s="27"/>
      <c r="OKF35" s="28"/>
      <c r="OKG35" s="17"/>
      <c r="OKH35" s="27"/>
      <c r="OKI35" s="27"/>
      <c r="OKJ35" s="27"/>
      <c r="OKK35" s="27"/>
      <c r="OKL35" s="27"/>
      <c r="OKM35" s="27"/>
      <c r="OKN35" s="28"/>
      <c r="OKO35" s="17"/>
      <c r="OKP35" s="27"/>
      <c r="OKQ35" s="27"/>
      <c r="OKR35" s="27"/>
      <c r="OKS35" s="27"/>
      <c r="OKT35" s="27"/>
      <c r="OKU35" s="27"/>
      <c r="OKV35" s="28"/>
      <c r="OKW35" s="17"/>
      <c r="OKX35" s="27"/>
      <c r="OKY35" s="27"/>
      <c r="OKZ35" s="27"/>
      <c r="OLA35" s="27"/>
      <c r="OLB35" s="27"/>
      <c r="OLC35" s="27"/>
      <c r="OLD35" s="28"/>
      <c r="OLE35" s="17"/>
      <c r="OLF35" s="27"/>
      <c r="OLG35" s="27"/>
      <c r="OLH35" s="27"/>
      <c r="OLI35" s="27"/>
      <c r="OLJ35" s="27"/>
      <c r="OLK35" s="27"/>
      <c r="OLL35" s="28"/>
      <c r="OLM35" s="17"/>
      <c r="OLN35" s="27"/>
      <c r="OLO35" s="27"/>
      <c r="OLP35" s="27"/>
      <c r="OLQ35" s="27"/>
      <c r="OLR35" s="27"/>
      <c r="OLS35" s="27"/>
      <c r="OLT35" s="28"/>
      <c r="OLU35" s="17"/>
      <c r="OLV35" s="27"/>
      <c r="OLW35" s="27"/>
      <c r="OLX35" s="27"/>
      <c r="OLY35" s="27"/>
      <c r="OLZ35" s="27"/>
      <c r="OMA35" s="27"/>
      <c r="OMB35" s="28"/>
      <c r="OMC35" s="17"/>
      <c r="OMD35" s="27"/>
      <c r="OME35" s="27"/>
      <c r="OMF35" s="27"/>
      <c r="OMG35" s="27"/>
      <c r="OMH35" s="27"/>
      <c r="OMI35" s="27"/>
      <c r="OMJ35" s="28"/>
      <c r="OMK35" s="17"/>
      <c r="OML35" s="27"/>
      <c r="OMM35" s="27"/>
      <c r="OMN35" s="27"/>
      <c r="OMO35" s="27"/>
      <c r="OMP35" s="27"/>
      <c r="OMQ35" s="27"/>
      <c r="OMR35" s="28"/>
      <c r="OMS35" s="17"/>
      <c r="OMT35" s="27"/>
      <c r="OMU35" s="27"/>
      <c r="OMV35" s="27"/>
      <c r="OMW35" s="27"/>
      <c r="OMX35" s="27"/>
      <c r="OMY35" s="27"/>
      <c r="OMZ35" s="28"/>
      <c r="ONA35" s="17"/>
      <c r="ONB35" s="27"/>
      <c r="ONC35" s="27"/>
      <c r="OND35" s="27"/>
      <c r="ONE35" s="27"/>
      <c r="ONF35" s="27"/>
      <c r="ONG35" s="27"/>
      <c r="ONH35" s="28"/>
      <c r="ONI35" s="17"/>
      <c r="ONJ35" s="27"/>
      <c r="ONK35" s="27"/>
      <c r="ONL35" s="27"/>
      <c r="ONM35" s="27"/>
      <c r="ONN35" s="27"/>
      <c r="ONO35" s="27"/>
      <c r="ONP35" s="28"/>
      <c r="ONQ35" s="17"/>
      <c r="ONR35" s="27"/>
      <c r="ONS35" s="27"/>
      <c r="ONT35" s="27"/>
      <c r="ONU35" s="27"/>
      <c r="ONV35" s="27"/>
      <c r="ONW35" s="27"/>
      <c r="ONX35" s="28"/>
      <c r="ONY35" s="17"/>
      <c r="ONZ35" s="27"/>
      <c r="OOA35" s="27"/>
      <c r="OOB35" s="27"/>
      <c r="OOC35" s="27"/>
      <c r="OOD35" s="27"/>
      <c r="OOE35" s="27"/>
      <c r="OOF35" s="28"/>
      <c r="OOG35" s="17"/>
      <c r="OOH35" s="27"/>
      <c r="OOI35" s="27"/>
      <c r="OOJ35" s="27"/>
      <c r="OOK35" s="27"/>
      <c r="OOL35" s="27"/>
      <c r="OOM35" s="27"/>
      <c r="OON35" s="28"/>
      <c r="OOO35" s="17"/>
      <c r="OOP35" s="27"/>
      <c r="OOQ35" s="27"/>
      <c r="OOR35" s="27"/>
      <c r="OOS35" s="27"/>
      <c r="OOT35" s="27"/>
      <c r="OOU35" s="27"/>
      <c r="OOV35" s="28"/>
      <c r="OOW35" s="17"/>
      <c r="OOX35" s="27"/>
      <c r="OOY35" s="27"/>
      <c r="OOZ35" s="27"/>
      <c r="OPA35" s="27"/>
      <c r="OPB35" s="27"/>
      <c r="OPC35" s="27"/>
      <c r="OPD35" s="28"/>
      <c r="OPE35" s="17"/>
      <c r="OPF35" s="27"/>
      <c r="OPG35" s="27"/>
      <c r="OPH35" s="27"/>
      <c r="OPI35" s="27"/>
      <c r="OPJ35" s="27"/>
      <c r="OPK35" s="27"/>
      <c r="OPL35" s="28"/>
      <c r="OPM35" s="17"/>
      <c r="OPN35" s="27"/>
      <c r="OPO35" s="27"/>
      <c r="OPP35" s="27"/>
      <c r="OPQ35" s="27"/>
      <c r="OPR35" s="27"/>
      <c r="OPS35" s="27"/>
      <c r="OPT35" s="28"/>
      <c r="OPU35" s="17"/>
      <c r="OPV35" s="27"/>
      <c r="OPW35" s="27"/>
      <c r="OPX35" s="27"/>
      <c r="OPY35" s="27"/>
      <c r="OPZ35" s="27"/>
      <c r="OQA35" s="27"/>
      <c r="OQB35" s="28"/>
      <c r="OQC35" s="17"/>
      <c r="OQD35" s="27"/>
      <c r="OQE35" s="27"/>
      <c r="OQF35" s="27"/>
      <c r="OQG35" s="27"/>
      <c r="OQH35" s="27"/>
      <c r="OQI35" s="27"/>
      <c r="OQJ35" s="28"/>
      <c r="OQK35" s="17"/>
      <c r="OQL35" s="27"/>
      <c r="OQM35" s="27"/>
      <c r="OQN35" s="27"/>
      <c r="OQO35" s="27"/>
      <c r="OQP35" s="27"/>
      <c r="OQQ35" s="27"/>
      <c r="OQR35" s="28"/>
      <c r="OQS35" s="17"/>
      <c r="OQT35" s="27"/>
      <c r="OQU35" s="27"/>
      <c r="OQV35" s="27"/>
      <c r="OQW35" s="27"/>
      <c r="OQX35" s="27"/>
      <c r="OQY35" s="27"/>
      <c r="OQZ35" s="28"/>
      <c r="ORA35" s="17"/>
      <c r="ORB35" s="27"/>
      <c r="ORC35" s="27"/>
      <c r="ORD35" s="27"/>
      <c r="ORE35" s="27"/>
      <c r="ORF35" s="27"/>
      <c r="ORG35" s="27"/>
      <c r="ORH35" s="28"/>
      <c r="ORI35" s="17"/>
      <c r="ORJ35" s="27"/>
      <c r="ORK35" s="27"/>
      <c r="ORL35" s="27"/>
      <c r="ORM35" s="27"/>
      <c r="ORN35" s="27"/>
      <c r="ORO35" s="27"/>
      <c r="ORP35" s="28"/>
      <c r="ORQ35" s="17"/>
      <c r="ORR35" s="27"/>
      <c r="ORS35" s="27"/>
      <c r="ORT35" s="27"/>
      <c r="ORU35" s="27"/>
      <c r="ORV35" s="27"/>
      <c r="ORW35" s="27"/>
      <c r="ORX35" s="28"/>
      <c r="ORY35" s="17"/>
      <c r="ORZ35" s="27"/>
      <c r="OSA35" s="27"/>
      <c r="OSB35" s="27"/>
      <c r="OSC35" s="27"/>
      <c r="OSD35" s="27"/>
      <c r="OSE35" s="27"/>
      <c r="OSF35" s="28"/>
      <c r="OSG35" s="17"/>
      <c r="OSH35" s="27"/>
      <c r="OSI35" s="27"/>
      <c r="OSJ35" s="27"/>
      <c r="OSK35" s="27"/>
      <c r="OSL35" s="27"/>
      <c r="OSM35" s="27"/>
      <c r="OSN35" s="28"/>
      <c r="OSO35" s="17"/>
      <c r="OSP35" s="27"/>
      <c r="OSQ35" s="27"/>
      <c r="OSR35" s="27"/>
      <c r="OSS35" s="27"/>
      <c r="OST35" s="27"/>
      <c r="OSU35" s="27"/>
      <c r="OSV35" s="28"/>
      <c r="OSW35" s="17"/>
      <c r="OSX35" s="27"/>
      <c r="OSY35" s="27"/>
      <c r="OSZ35" s="27"/>
      <c r="OTA35" s="27"/>
      <c r="OTB35" s="27"/>
      <c r="OTC35" s="27"/>
      <c r="OTD35" s="28"/>
      <c r="OTE35" s="17"/>
      <c r="OTF35" s="27"/>
      <c r="OTG35" s="27"/>
      <c r="OTH35" s="27"/>
      <c r="OTI35" s="27"/>
      <c r="OTJ35" s="27"/>
      <c r="OTK35" s="27"/>
      <c r="OTL35" s="28"/>
      <c r="OTM35" s="17"/>
      <c r="OTN35" s="27"/>
      <c r="OTO35" s="27"/>
      <c r="OTP35" s="27"/>
      <c r="OTQ35" s="27"/>
      <c r="OTR35" s="27"/>
      <c r="OTS35" s="27"/>
      <c r="OTT35" s="28"/>
      <c r="OTU35" s="17"/>
      <c r="OTV35" s="27"/>
      <c r="OTW35" s="27"/>
      <c r="OTX35" s="27"/>
      <c r="OTY35" s="27"/>
      <c r="OTZ35" s="27"/>
      <c r="OUA35" s="27"/>
      <c r="OUB35" s="28"/>
      <c r="OUC35" s="17"/>
      <c r="OUD35" s="27"/>
      <c r="OUE35" s="27"/>
      <c r="OUF35" s="27"/>
      <c r="OUG35" s="27"/>
      <c r="OUH35" s="27"/>
      <c r="OUI35" s="27"/>
      <c r="OUJ35" s="28"/>
      <c r="OUK35" s="17"/>
      <c r="OUL35" s="27"/>
      <c r="OUM35" s="27"/>
      <c r="OUN35" s="27"/>
      <c r="OUO35" s="27"/>
      <c r="OUP35" s="27"/>
      <c r="OUQ35" s="27"/>
      <c r="OUR35" s="28"/>
      <c r="OUS35" s="17"/>
      <c r="OUT35" s="27"/>
      <c r="OUU35" s="27"/>
      <c r="OUV35" s="27"/>
      <c r="OUW35" s="27"/>
      <c r="OUX35" s="27"/>
      <c r="OUY35" s="27"/>
      <c r="OUZ35" s="28"/>
      <c r="OVA35" s="17"/>
      <c r="OVB35" s="27"/>
      <c r="OVC35" s="27"/>
      <c r="OVD35" s="27"/>
      <c r="OVE35" s="27"/>
      <c r="OVF35" s="27"/>
      <c r="OVG35" s="27"/>
      <c r="OVH35" s="28"/>
      <c r="OVI35" s="17"/>
      <c r="OVJ35" s="27"/>
      <c r="OVK35" s="27"/>
      <c r="OVL35" s="27"/>
      <c r="OVM35" s="27"/>
      <c r="OVN35" s="27"/>
      <c r="OVO35" s="27"/>
      <c r="OVP35" s="28"/>
      <c r="OVQ35" s="17"/>
      <c r="OVR35" s="27"/>
      <c r="OVS35" s="27"/>
      <c r="OVT35" s="27"/>
      <c r="OVU35" s="27"/>
      <c r="OVV35" s="27"/>
      <c r="OVW35" s="27"/>
      <c r="OVX35" s="28"/>
      <c r="OVY35" s="17"/>
      <c r="OVZ35" s="27"/>
      <c r="OWA35" s="27"/>
      <c r="OWB35" s="27"/>
      <c r="OWC35" s="27"/>
      <c r="OWD35" s="27"/>
      <c r="OWE35" s="27"/>
      <c r="OWF35" s="28"/>
      <c r="OWG35" s="17"/>
      <c r="OWH35" s="27"/>
      <c r="OWI35" s="27"/>
      <c r="OWJ35" s="27"/>
      <c r="OWK35" s="27"/>
      <c r="OWL35" s="27"/>
      <c r="OWM35" s="27"/>
      <c r="OWN35" s="28"/>
      <c r="OWO35" s="17"/>
      <c r="OWP35" s="27"/>
      <c r="OWQ35" s="27"/>
      <c r="OWR35" s="27"/>
      <c r="OWS35" s="27"/>
      <c r="OWT35" s="27"/>
      <c r="OWU35" s="27"/>
      <c r="OWV35" s="28"/>
      <c r="OWW35" s="17"/>
      <c r="OWX35" s="27"/>
      <c r="OWY35" s="27"/>
      <c r="OWZ35" s="27"/>
      <c r="OXA35" s="27"/>
      <c r="OXB35" s="27"/>
      <c r="OXC35" s="27"/>
      <c r="OXD35" s="28"/>
      <c r="OXE35" s="17"/>
      <c r="OXF35" s="27"/>
      <c r="OXG35" s="27"/>
      <c r="OXH35" s="27"/>
      <c r="OXI35" s="27"/>
      <c r="OXJ35" s="27"/>
      <c r="OXK35" s="27"/>
      <c r="OXL35" s="28"/>
      <c r="OXM35" s="17"/>
      <c r="OXN35" s="27"/>
      <c r="OXO35" s="27"/>
      <c r="OXP35" s="27"/>
      <c r="OXQ35" s="27"/>
      <c r="OXR35" s="27"/>
      <c r="OXS35" s="27"/>
      <c r="OXT35" s="28"/>
      <c r="OXU35" s="17"/>
      <c r="OXV35" s="27"/>
      <c r="OXW35" s="27"/>
      <c r="OXX35" s="27"/>
      <c r="OXY35" s="27"/>
      <c r="OXZ35" s="27"/>
      <c r="OYA35" s="27"/>
      <c r="OYB35" s="28"/>
      <c r="OYC35" s="17"/>
      <c r="OYD35" s="27"/>
      <c r="OYE35" s="27"/>
      <c r="OYF35" s="27"/>
      <c r="OYG35" s="27"/>
      <c r="OYH35" s="27"/>
      <c r="OYI35" s="27"/>
      <c r="OYJ35" s="28"/>
      <c r="OYK35" s="17"/>
      <c r="OYL35" s="27"/>
      <c r="OYM35" s="27"/>
      <c r="OYN35" s="27"/>
      <c r="OYO35" s="27"/>
      <c r="OYP35" s="27"/>
      <c r="OYQ35" s="27"/>
      <c r="OYR35" s="28"/>
      <c r="OYS35" s="17"/>
      <c r="OYT35" s="27"/>
      <c r="OYU35" s="27"/>
      <c r="OYV35" s="27"/>
      <c r="OYW35" s="27"/>
      <c r="OYX35" s="27"/>
      <c r="OYY35" s="27"/>
      <c r="OYZ35" s="28"/>
      <c r="OZA35" s="17"/>
      <c r="OZB35" s="27"/>
      <c r="OZC35" s="27"/>
      <c r="OZD35" s="27"/>
      <c r="OZE35" s="27"/>
      <c r="OZF35" s="27"/>
      <c r="OZG35" s="27"/>
      <c r="OZH35" s="28"/>
      <c r="OZI35" s="17"/>
      <c r="OZJ35" s="27"/>
      <c r="OZK35" s="27"/>
      <c r="OZL35" s="27"/>
      <c r="OZM35" s="27"/>
      <c r="OZN35" s="27"/>
      <c r="OZO35" s="27"/>
      <c r="OZP35" s="28"/>
      <c r="OZQ35" s="17"/>
      <c r="OZR35" s="27"/>
      <c r="OZS35" s="27"/>
      <c r="OZT35" s="27"/>
      <c r="OZU35" s="27"/>
      <c r="OZV35" s="27"/>
      <c r="OZW35" s="27"/>
      <c r="OZX35" s="28"/>
      <c r="OZY35" s="17"/>
      <c r="OZZ35" s="27"/>
      <c r="PAA35" s="27"/>
      <c r="PAB35" s="27"/>
      <c r="PAC35" s="27"/>
      <c r="PAD35" s="27"/>
      <c r="PAE35" s="27"/>
      <c r="PAF35" s="28"/>
      <c r="PAG35" s="17"/>
      <c r="PAH35" s="27"/>
      <c r="PAI35" s="27"/>
      <c r="PAJ35" s="27"/>
      <c r="PAK35" s="27"/>
      <c r="PAL35" s="27"/>
      <c r="PAM35" s="27"/>
      <c r="PAN35" s="28"/>
      <c r="PAO35" s="17"/>
      <c r="PAP35" s="27"/>
      <c r="PAQ35" s="27"/>
      <c r="PAR35" s="27"/>
      <c r="PAS35" s="27"/>
      <c r="PAT35" s="27"/>
      <c r="PAU35" s="27"/>
      <c r="PAV35" s="28"/>
      <c r="PAW35" s="17"/>
      <c r="PAX35" s="27"/>
      <c r="PAY35" s="27"/>
      <c r="PAZ35" s="27"/>
      <c r="PBA35" s="27"/>
      <c r="PBB35" s="27"/>
      <c r="PBC35" s="27"/>
      <c r="PBD35" s="28"/>
      <c r="PBE35" s="17"/>
      <c r="PBF35" s="27"/>
      <c r="PBG35" s="27"/>
      <c r="PBH35" s="27"/>
      <c r="PBI35" s="27"/>
      <c r="PBJ35" s="27"/>
      <c r="PBK35" s="27"/>
      <c r="PBL35" s="28"/>
      <c r="PBM35" s="17"/>
      <c r="PBN35" s="27"/>
      <c r="PBO35" s="27"/>
      <c r="PBP35" s="27"/>
      <c r="PBQ35" s="27"/>
      <c r="PBR35" s="27"/>
      <c r="PBS35" s="27"/>
      <c r="PBT35" s="28"/>
      <c r="PBU35" s="17"/>
      <c r="PBV35" s="27"/>
      <c r="PBW35" s="27"/>
      <c r="PBX35" s="27"/>
      <c r="PBY35" s="27"/>
      <c r="PBZ35" s="27"/>
      <c r="PCA35" s="27"/>
      <c r="PCB35" s="28"/>
      <c r="PCC35" s="17"/>
      <c r="PCD35" s="27"/>
      <c r="PCE35" s="27"/>
      <c r="PCF35" s="27"/>
      <c r="PCG35" s="27"/>
      <c r="PCH35" s="27"/>
      <c r="PCI35" s="27"/>
      <c r="PCJ35" s="28"/>
      <c r="PCK35" s="17"/>
      <c r="PCL35" s="27"/>
      <c r="PCM35" s="27"/>
      <c r="PCN35" s="27"/>
      <c r="PCO35" s="27"/>
      <c r="PCP35" s="27"/>
      <c r="PCQ35" s="27"/>
      <c r="PCR35" s="28"/>
      <c r="PCS35" s="17"/>
      <c r="PCT35" s="27"/>
      <c r="PCU35" s="27"/>
      <c r="PCV35" s="27"/>
      <c r="PCW35" s="27"/>
      <c r="PCX35" s="27"/>
      <c r="PCY35" s="27"/>
      <c r="PCZ35" s="28"/>
      <c r="PDA35" s="17"/>
      <c r="PDB35" s="27"/>
      <c r="PDC35" s="27"/>
      <c r="PDD35" s="27"/>
      <c r="PDE35" s="27"/>
      <c r="PDF35" s="27"/>
      <c r="PDG35" s="27"/>
      <c r="PDH35" s="28"/>
      <c r="PDI35" s="17"/>
      <c r="PDJ35" s="27"/>
      <c r="PDK35" s="27"/>
      <c r="PDL35" s="27"/>
      <c r="PDM35" s="27"/>
      <c r="PDN35" s="27"/>
      <c r="PDO35" s="27"/>
      <c r="PDP35" s="28"/>
      <c r="PDQ35" s="17"/>
      <c r="PDR35" s="27"/>
      <c r="PDS35" s="27"/>
      <c r="PDT35" s="27"/>
      <c r="PDU35" s="27"/>
      <c r="PDV35" s="27"/>
      <c r="PDW35" s="27"/>
      <c r="PDX35" s="28"/>
      <c r="PDY35" s="17"/>
      <c r="PDZ35" s="27"/>
      <c r="PEA35" s="27"/>
      <c r="PEB35" s="27"/>
      <c r="PEC35" s="27"/>
      <c r="PED35" s="27"/>
      <c r="PEE35" s="27"/>
      <c r="PEF35" s="28"/>
      <c r="PEG35" s="17"/>
      <c r="PEH35" s="27"/>
      <c r="PEI35" s="27"/>
      <c r="PEJ35" s="27"/>
      <c r="PEK35" s="27"/>
      <c r="PEL35" s="27"/>
      <c r="PEM35" s="27"/>
      <c r="PEN35" s="28"/>
      <c r="PEO35" s="17"/>
      <c r="PEP35" s="27"/>
      <c r="PEQ35" s="27"/>
      <c r="PER35" s="27"/>
      <c r="PES35" s="27"/>
      <c r="PET35" s="27"/>
      <c r="PEU35" s="27"/>
      <c r="PEV35" s="28"/>
      <c r="PEW35" s="17"/>
      <c r="PEX35" s="27"/>
      <c r="PEY35" s="27"/>
      <c r="PEZ35" s="27"/>
      <c r="PFA35" s="27"/>
      <c r="PFB35" s="27"/>
      <c r="PFC35" s="27"/>
      <c r="PFD35" s="28"/>
      <c r="PFE35" s="17"/>
      <c r="PFF35" s="27"/>
      <c r="PFG35" s="27"/>
      <c r="PFH35" s="27"/>
      <c r="PFI35" s="27"/>
      <c r="PFJ35" s="27"/>
      <c r="PFK35" s="27"/>
      <c r="PFL35" s="28"/>
      <c r="PFM35" s="17"/>
      <c r="PFN35" s="27"/>
      <c r="PFO35" s="27"/>
      <c r="PFP35" s="27"/>
      <c r="PFQ35" s="27"/>
      <c r="PFR35" s="27"/>
      <c r="PFS35" s="27"/>
      <c r="PFT35" s="28"/>
      <c r="PFU35" s="17"/>
      <c r="PFV35" s="27"/>
      <c r="PFW35" s="27"/>
      <c r="PFX35" s="27"/>
      <c r="PFY35" s="27"/>
      <c r="PFZ35" s="27"/>
      <c r="PGA35" s="27"/>
      <c r="PGB35" s="28"/>
      <c r="PGC35" s="17"/>
      <c r="PGD35" s="27"/>
      <c r="PGE35" s="27"/>
      <c r="PGF35" s="27"/>
      <c r="PGG35" s="27"/>
      <c r="PGH35" s="27"/>
      <c r="PGI35" s="27"/>
      <c r="PGJ35" s="28"/>
      <c r="PGK35" s="17"/>
      <c r="PGL35" s="27"/>
      <c r="PGM35" s="27"/>
      <c r="PGN35" s="27"/>
      <c r="PGO35" s="27"/>
      <c r="PGP35" s="27"/>
      <c r="PGQ35" s="27"/>
      <c r="PGR35" s="28"/>
      <c r="PGS35" s="17"/>
      <c r="PGT35" s="27"/>
      <c r="PGU35" s="27"/>
      <c r="PGV35" s="27"/>
      <c r="PGW35" s="27"/>
      <c r="PGX35" s="27"/>
      <c r="PGY35" s="27"/>
      <c r="PGZ35" s="28"/>
      <c r="PHA35" s="17"/>
      <c r="PHB35" s="27"/>
      <c r="PHC35" s="27"/>
      <c r="PHD35" s="27"/>
      <c r="PHE35" s="27"/>
      <c r="PHF35" s="27"/>
      <c r="PHG35" s="27"/>
      <c r="PHH35" s="28"/>
      <c r="PHI35" s="17"/>
      <c r="PHJ35" s="27"/>
      <c r="PHK35" s="27"/>
      <c r="PHL35" s="27"/>
      <c r="PHM35" s="27"/>
      <c r="PHN35" s="27"/>
      <c r="PHO35" s="27"/>
      <c r="PHP35" s="28"/>
      <c r="PHQ35" s="17"/>
      <c r="PHR35" s="27"/>
      <c r="PHS35" s="27"/>
      <c r="PHT35" s="27"/>
      <c r="PHU35" s="27"/>
      <c r="PHV35" s="27"/>
      <c r="PHW35" s="27"/>
      <c r="PHX35" s="28"/>
      <c r="PHY35" s="17"/>
      <c r="PHZ35" s="27"/>
      <c r="PIA35" s="27"/>
      <c r="PIB35" s="27"/>
      <c r="PIC35" s="27"/>
      <c r="PID35" s="27"/>
      <c r="PIE35" s="27"/>
      <c r="PIF35" s="28"/>
      <c r="PIG35" s="17"/>
      <c r="PIH35" s="27"/>
      <c r="PII35" s="27"/>
      <c r="PIJ35" s="27"/>
      <c r="PIK35" s="27"/>
      <c r="PIL35" s="27"/>
      <c r="PIM35" s="27"/>
      <c r="PIN35" s="28"/>
      <c r="PIO35" s="17"/>
      <c r="PIP35" s="27"/>
      <c r="PIQ35" s="27"/>
      <c r="PIR35" s="27"/>
      <c r="PIS35" s="27"/>
      <c r="PIT35" s="27"/>
      <c r="PIU35" s="27"/>
      <c r="PIV35" s="28"/>
      <c r="PIW35" s="17"/>
      <c r="PIX35" s="27"/>
      <c r="PIY35" s="27"/>
      <c r="PIZ35" s="27"/>
      <c r="PJA35" s="27"/>
      <c r="PJB35" s="27"/>
      <c r="PJC35" s="27"/>
      <c r="PJD35" s="28"/>
      <c r="PJE35" s="17"/>
      <c r="PJF35" s="27"/>
      <c r="PJG35" s="27"/>
      <c r="PJH35" s="27"/>
      <c r="PJI35" s="27"/>
      <c r="PJJ35" s="27"/>
      <c r="PJK35" s="27"/>
      <c r="PJL35" s="28"/>
      <c r="PJM35" s="17"/>
      <c r="PJN35" s="27"/>
      <c r="PJO35" s="27"/>
      <c r="PJP35" s="27"/>
      <c r="PJQ35" s="27"/>
      <c r="PJR35" s="27"/>
      <c r="PJS35" s="27"/>
      <c r="PJT35" s="28"/>
      <c r="PJU35" s="17"/>
      <c r="PJV35" s="27"/>
      <c r="PJW35" s="27"/>
      <c r="PJX35" s="27"/>
      <c r="PJY35" s="27"/>
      <c r="PJZ35" s="27"/>
      <c r="PKA35" s="27"/>
      <c r="PKB35" s="28"/>
      <c r="PKC35" s="17"/>
      <c r="PKD35" s="27"/>
      <c r="PKE35" s="27"/>
      <c r="PKF35" s="27"/>
      <c r="PKG35" s="27"/>
      <c r="PKH35" s="27"/>
      <c r="PKI35" s="27"/>
      <c r="PKJ35" s="28"/>
      <c r="PKK35" s="17"/>
      <c r="PKL35" s="27"/>
      <c r="PKM35" s="27"/>
      <c r="PKN35" s="27"/>
      <c r="PKO35" s="27"/>
      <c r="PKP35" s="27"/>
      <c r="PKQ35" s="27"/>
      <c r="PKR35" s="28"/>
      <c r="PKS35" s="17"/>
      <c r="PKT35" s="27"/>
      <c r="PKU35" s="27"/>
      <c r="PKV35" s="27"/>
      <c r="PKW35" s="27"/>
      <c r="PKX35" s="27"/>
      <c r="PKY35" s="27"/>
      <c r="PKZ35" s="28"/>
      <c r="PLA35" s="17"/>
      <c r="PLB35" s="27"/>
      <c r="PLC35" s="27"/>
      <c r="PLD35" s="27"/>
      <c r="PLE35" s="27"/>
      <c r="PLF35" s="27"/>
      <c r="PLG35" s="27"/>
      <c r="PLH35" s="28"/>
      <c r="PLI35" s="17"/>
      <c r="PLJ35" s="27"/>
      <c r="PLK35" s="27"/>
      <c r="PLL35" s="27"/>
      <c r="PLM35" s="27"/>
      <c r="PLN35" s="27"/>
      <c r="PLO35" s="27"/>
      <c r="PLP35" s="28"/>
      <c r="PLQ35" s="17"/>
      <c r="PLR35" s="27"/>
      <c r="PLS35" s="27"/>
      <c r="PLT35" s="27"/>
      <c r="PLU35" s="27"/>
      <c r="PLV35" s="27"/>
      <c r="PLW35" s="27"/>
      <c r="PLX35" s="28"/>
      <c r="PLY35" s="17"/>
      <c r="PLZ35" s="27"/>
      <c r="PMA35" s="27"/>
      <c r="PMB35" s="27"/>
      <c r="PMC35" s="27"/>
      <c r="PMD35" s="27"/>
      <c r="PME35" s="27"/>
      <c r="PMF35" s="28"/>
      <c r="PMG35" s="17"/>
      <c r="PMH35" s="27"/>
      <c r="PMI35" s="27"/>
      <c r="PMJ35" s="27"/>
      <c r="PMK35" s="27"/>
      <c r="PML35" s="27"/>
      <c r="PMM35" s="27"/>
      <c r="PMN35" s="28"/>
      <c r="PMO35" s="17"/>
      <c r="PMP35" s="27"/>
      <c r="PMQ35" s="27"/>
      <c r="PMR35" s="27"/>
      <c r="PMS35" s="27"/>
      <c r="PMT35" s="27"/>
      <c r="PMU35" s="27"/>
      <c r="PMV35" s="28"/>
      <c r="PMW35" s="17"/>
      <c r="PMX35" s="27"/>
      <c r="PMY35" s="27"/>
      <c r="PMZ35" s="27"/>
      <c r="PNA35" s="27"/>
      <c r="PNB35" s="27"/>
      <c r="PNC35" s="27"/>
      <c r="PND35" s="28"/>
      <c r="PNE35" s="17"/>
      <c r="PNF35" s="27"/>
      <c r="PNG35" s="27"/>
      <c r="PNH35" s="27"/>
      <c r="PNI35" s="27"/>
      <c r="PNJ35" s="27"/>
      <c r="PNK35" s="27"/>
      <c r="PNL35" s="28"/>
      <c r="PNM35" s="17"/>
      <c r="PNN35" s="27"/>
      <c r="PNO35" s="27"/>
      <c r="PNP35" s="27"/>
      <c r="PNQ35" s="27"/>
      <c r="PNR35" s="27"/>
      <c r="PNS35" s="27"/>
      <c r="PNT35" s="28"/>
      <c r="PNU35" s="17"/>
      <c r="PNV35" s="27"/>
      <c r="PNW35" s="27"/>
      <c r="PNX35" s="27"/>
      <c r="PNY35" s="27"/>
      <c r="PNZ35" s="27"/>
      <c r="POA35" s="27"/>
      <c r="POB35" s="28"/>
      <c r="POC35" s="17"/>
      <c r="POD35" s="27"/>
      <c r="POE35" s="27"/>
      <c r="POF35" s="27"/>
      <c r="POG35" s="27"/>
      <c r="POH35" s="27"/>
      <c r="POI35" s="27"/>
      <c r="POJ35" s="28"/>
      <c r="POK35" s="17"/>
      <c r="POL35" s="27"/>
      <c r="POM35" s="27"/>
      <c r="PON35" s="27"/>
      <c r="POO35" s="27"/>
      <c r="POP35" s="27"/>
      <c r="POQ35" s="27"/>
      <c r="POR35" s="28"/>
      <c r="POS35" s="17"/>
      <c r="POT35" s="27"/>
      <c r="POU35" s="27"/>
      <c r="POV35" s="27"/>
      <c r="POW35" s="27"/>
      <c r="POX35" s="27"/>
      <c r="POY35" s="27"/>
      <c r="POZ35" s="28"/>
      <c r="PPA35" s="17"/>
      <c r="PPB35" s="27"/>
      <c r="PPC35" s="27"/>
      <c r="PPD35" s="27"/>
      <c r="PPE35" s="27"/>
      <c r="PPF35" s="27"/>
      <c r="PPG35" s="27"/>
      <c r="PPH35" s="28"/>
      <c r="PPI35" s="17"/>
      <c r="PPJ35" s="27"/>
      <c r="PPK35" s="27"/>
      <c r="PPL35" s="27"/>
      <c r="PPM35" s="27"/>
      <c r="PPN35" s="27"/>
      <c r="PPO35" s="27"/>
      <c r="PPP35" s="28"/>
      <c r="PPQ35" s="17"/>
      <c r="PPR35" s="27"/>
      <c r="PPS35" s="27"/>
      <c r="PPT35" s="27"/>
      <c r="PPU35" s="27"/>
      <c r="PPV35" s="27"/>
      <c r="PPW35" s="27"/>
      <c r="PPX35" s="28"/>
      <c r="PPY35" s="17"/>
      <c r="PPZ35" s="27"/>
      <c r="PQA35" s="27"/>
      <c r="PQB35" s="27"/>
      <c r="PQC35" s="27"/>
      <c r="PQD35" s="27"/>
      <c r="PQE35" s="27"/>
      <c r="PQF35" s="28"/>
      <c r="PQG35" s="17"/>
      <c r="PQH35" s="27"/>
      <c r="PQI35" s="27"/>
      <c r="PQJ35" s="27"/>
      <c r="PQK35" s="27"/>
      <c r="PQL35" s="27"/>
      <c r="PQM35" s="27"/>
      <c r="PQN35" s="28"/>
      <c r="PQO35" s="17"/>
      <c r="PQP35" s="27"/>
      <c r="PQQ35" s="27"/>
      <c r="PQR35" s="27"/>
      <c r="PQS35" s="27"/>
      <c r="PQT35" s="27"/>
      <c r="PQU35" s="27"/>
      <c r="PQV35" s="28"/>
      <c r="PQW35" s="17"/>
      <c r="PQX35" s="27"/>
      <c r="PQY35" s="27"/>
      <c r="PQZ35" s="27"/>
      <c r="PRA35" s="27"/>
      <c r="PRB35" s="27"/>
      <c r="PRC35" s="27"/>
      <c r="PRD35" s="28"/>
      <c r="PRE35" s="17"/>
      <c r="PRF35" s="27"/>
      <c r="PRG35" s="27"/>
      <c r="PRH35" s="27"/>
      <c r="PRI35" s="27"/>
      <c r="PRJ35" s="27"/>
      <c r="PRK35" s="27"/>
      <c r="PRL35" s="28"/>
      <c r="PRM35" s="17"/>
      <c r="PRN35" s="27"/>
      <c r="PRO35" s="27"/>
      <c r="PRP35" s="27"/>
      <c r="PRQ35" s="27"/>
      <c r="PRR35" s="27"/>
      <c r="PRS35" s="27"/>
      <c r="PRT35" s="28"/>
      <c r="PRU35" s="17"/>
      <c r="PRV35" s="27"/>
      <c r="PRW35" s="27"/>
      <c r="PRX35" s="27"/>
      <c r="PRY35" s="27"/>
      <c r="PRZ35" s="27"/>
      <c r="PSA35" s="27"/>
      <c r="PSB35" s="28"/>
      <c r="PSC35" s="17"/>
      <c r="PSD35" s="27"/>
      <c r="PSE35" s="27"/>
      <c r="PSF35" s="27"/>
      <c r="PSG35" s="27"/>
      <c r="PSH35" s="27"/>
      <c r="PSI35" s="27"/>
      <c r="PSJ35" s="28"/>
      <c r="PSK35" s="17"/>
      <c r="PSL35" s="27"/>
      <c r="PSM35" s="27"/>
      <c r="PSN35" s="27"/>
      <c r="PSO35" s="27"/>
      <c r="PSP35" s="27"/>
      <c r="PSQ35" s="27"/>
      <c r="PSR35" s="28"/>
      <c r="PSS35" s="17"/>
      <c r="PST35" s="27"/>
      <c r="PSU35" s="27"/>
      <c r="PSV35" s="27"/>
      <c r="PSW35" s="27"/>
      <c r="PSX35" s="27"/>
      <c r="PSY35" s="27"/>
      <c r="PSZ35" s="28"/>
      <c r="PTA35" s="17"/>
      <c r="PTB35" s="27"/>
      <c r="PTC35" s="27"/>
      <c r="PTD35" s="27"/>
      <c r="PTE35" s="27"/>
      <c r="PTF35" s="27"/>
      <c r="PTG35" s="27"/>
      <c r="PTH35" s="28"/>
      <c r="PTI35" s="17"/>
      <c r="PTJ35" s="27"/>
      <c r="PTK35" s="27"/>
      <c r="PTL35" s="27"/>
      <c r="PTM35" s="27"/>
      <c r="PTN35" s="27"/>
      <c r="PTO35" s="27"/>
      <c r="PTP35" s="28"/>
      <c r="PTQ35" s="17"/>
      <c r="PTR35" s="27"/>
      <c r="PTS35" s="27"/>
      <c r="PTT35" s="27"/>
      <c r="PTU35" s="27"/>
      <c r="PTV35" s="27"/>
      <c r="PTW35" s="27"/>
      <c r="PTX35" s="28"/>
      <c r="PTY35" s="17"/>
      <c r="PTZ35" s="27"/>
      <c r="PUA35" s="27"/>
      <c r="PUB35" s="27"/>
      <c r="PUC35" s="27"/>
      <c r="PUD35" s="27"/>
      <c r="PUE35" s="27"/>
      <c r="PUF35" s="28"/>
      <c r="PUG35" s="17"/>
      <c r="PUH35" s="27"/>
      <c r="PUI35" s="27"/>
      <c r="PUJ35" s="27"/>
      <c r="PUK35" s="27"/>
      <c r="PUL35" s="27"/>
      <c r="PUM35" s="27"/>
      <c r="PUN35" s="28"/>
      <c r="PUO35" s="17"/>
      <c r="PUP35" s="27"/>
      <c r="PUQ35" s="27"/>
      <c r="PUR35" s="27"/>
      <c r="PUS35" s="27"/>
      <c r="PUT35" s="27"/>
      <c r="PUU35" s="27"/>
      <c r="PUV35" s="28"/>
      <c r="PUW35" s="17"/>
      <c r="PUX35" s="27"/>
      <c r="PUY35" s="27"/>
      <c r="PUZ35" s="27"/>
      <c r="PVA35" s="27"/>
      <c r="PVB35" s="27"/>
      <c r="PVC35" s="27"/>
      <c r="PVD35" s="28"/>
      <c r="PVE35" s="17"/>
      <c r="PVF35" s="27"/>
      <c r="PVG35" s="27"/>
      <c r="PVH35" s="27"/>
      <c r="PVI35" s="27"/>
      <c r="PVJ35" s="27"/>
      <c r="PVK35" s="27"/>
      <c r="PVL35" s="28"/>
      <c r="PVM35" s="17"/>
      <c r="PVN35" s="27"/>
      <c r="PVO35" s="27"/>
      <c r="PVP35" s="27"/>
      <c r="PVQ35" s="27"/>
      <c r="PVR35" s="27"/>
      <c r="PVS35" s="27"/>
      <c r="PVT35" s="28"/>
      <c r="PVU35" s="17"/>
      <c r="PVV35" s="27"/>
      <c r="PVW35" s="27"/>
      <c r="PVX35" s="27"/>
      <c r="PVY35" s="27"/>
      <c r="PVZ35" s="27"/>
      <c r="PWA35" s="27"/>
      <c r="PWB35" s="28"/>
      <c r="PWC35" s="17"/>
      <c r="PWD35" s="27"/>
      <c r="PWE35" s="27"/>
      <c r="PWF35" s="27"/>
      <c r="PWG35" s="27"/>
      <c r="PWH35" s="27"/>
      <c r="PWI35" s="27"/>
      <c r="PWJ35" s="28"/>
      <c r="PWK35" s="17"/>
      <c r="PWL35" s="27"/>
      <c r="PWM35" s="27"/>
      <c r="PWN35" s="27"/>
      <c r="PWO35" s="27"/>
      <c r="PWP35" s="27"/>
      <c r="PWQ35" s="27"/>
      <c r="PWR35" s="28"/>
      <c r="PWS35" s="17"/>
      <c r="PWT35" s="27"/>
      <c r="PWU35" s="27"/>
      <c r="PWV35" s="27"/>
      <c r="PWW35" s="27"/>
      <c r="PWX35" s="27"/>
      <c r="PWY35" s="27"/>
      <c r="PWZ35" s="28"/>
      <c r="PXA35" s="17"/>
      <c r="PXB35" s="27"/>
      <c r="PXC35" s="27"/>
      <c r="PXD35" s="27"/>
      <c r="PXE35" s="27"/>
      <c r="PXF35" s="27"/>
      <c r="PXG35" s="27"/>
      <c r="PXH35" s="28"/>
      <c r="PXI35" s="17"/>
      <c r="PXJ35" s="27"/>
      <c r="PXK35" s="27"/>
      <c r="PXL35" s="27"/>
      <c r="PXM35" s="27"/>
      <c r="PXN35" s="27"/>
      <c r="PXO35" s="27"/>
      <c r="PXP35" s="28"/>
      <c r="PXQ35" s="17"/>
      <c r="PXR35" s="27"/>
      <c r="PXS35" s="27"/>
      <c r="PXT35" s="27"/>
      <c r="PXU35" s="27"/>
      <c r="PXV35" s="27"/>
      <c r="PXW35" s="27"/>
      <c r="PXX35" s="28"/>
      <c r="PXY35" s="17"/>
      <c r="PXZ35" s="27"/>
      <c r="PYA35" s="27"/>
      <c r="PYB35" s="27"/>
      <c r="PYC35" s="27"/>
      <c r="PYD35" s="27"/>
      <c r="PYE35" s="27"/>
      <c r="PYF35" s="28"/>
      <c r="PYG35" s="17"/>
      <c r="PYH35" s="27"/>
      <c r="PYI35" s="27"/>
      <c r="PYJ35" s="27"/>
      <c r="PYK35" s="27"/>
      <c r="PYL35" s="27"/>
      <c r="PYM35" s="27"/>
      <c r="PYN35" s="28"/>
      <c r="PYO35" s="17"/>
      <c r="PYP35" s="27"/>
      <c r="PYQ35" s="27"/>
      <c r="PYR35" s="27"/>
      <c r="PYS35" s="27"/>
      <c r="PYT35" s="27"/>
      <c r="PYU35" s="27"/>
      <c r="PYV35" s="28"/>
      <c r="PYW35" s="17"/>
      <c r="PYX35" s="27"/>
      <c r="PYY35" s="27"/>
      <c r="PYZ35" s="27"/>
      <c r="PZA35" s="27"/>
      <c r="PZB35" s="27"/>
      <c r="PZC35" s="27"/>
      <c r="PZD35" s="28"/>
      <c r="PZE35" s="17"/>
      <c r="PZF35" s="27"/>
      <c r="PZG35" s="27"/>
      <c r="PZH35" s="27"/>
      <c r="PZI35" s="27"/>
      <c r="PZJ35" s="27"/>
      <c r="PZK35" s="27"/>
      <c r="PZL35" s="28"/>
      <c r="PZM35" s="17"/>
      <c r="PZN35" s="27"/>
      <c r="PZO35" s="27"/>
      <c r="PZP35" s="27"/>
      <c r="PZQ35" s="27"/>
      <c r="PZR35" s="27"/>
      <c r="PZS35" s="27"/>
      <c r="PZT35" s="28"/>
      <c r="PZU35" s="17"/>
      <c r="PZV35" s="27"/>
      <c r="PZW35" s="27"/>
      <c r="PZX35" s="27"/>
      <c r="PZY35" s="27"/>
      <c r="PZZ35" s="27"/>
      <c r="QAA35" s="27"/>
      <c r="QAB35" s="28"/>
      <c r="QAC35" s="17"/>
      <c r="QAD35" s="27"/>
      <c r="QAE35" s="27"/>
      <c r="QAF35" s="27"/>
      <c r="QAG35" s="27"/>
      <c r="QAH35" s="27"/>
      <c r="QAI35" s="27"/>
      <c r="QAJ35" s="28"/>
      <c r="QAK35" s="17"/>
      <c r="QAL35" s="27"/>
      <c r="QAM35" s="27"/>
      <c r="QAN35" s="27"/>
      <c r="QAO35" s="27"/>
      <c r="QAP35" s="27"/>
      <c r="QAQ35" s="27"/>
      <c r="QAR35" s="28"/>
      <c r="QAS35" s="17"/>
      <c r="QAT35" s="27"/>
      <c r="QAU35" s="27"/>
      <c r="QAV35" s="27"/>
      <c r="QAW35" s="27"/>
      <c r="QAX35" s="27"/>
      <c r="QAY35" s="27"/>
      <c r="QAZ35" s="28"/>
      <c r="QBA35" s="17"/>
      <c r="QBB35" s="27"/>
      <c r="QBC35" s="27"/>
      <c r="QBD35" s="27"/>
      <c r="QBE35" s="27"/>
      <c r="QBF35" s="27"/>
      <c r="QBG35" s="27"/>
      <c r="QBH35" s="28"/>
      <c r="QBI35" s="17"/>
      <c r="QBJ35" s="27"/>
      <c r="QBK35" s="27"/>
      <c r="QBL35" s="27"/>
      <c r="QBM35" s="27"/>
      <c r="QBN35" s="27"/>
      <c r="QBO35" s="27"/>
      <c r="QBP35" s="28"/>
      <c r="QBQ35" s="17"/>
      <c r="QBR35" s="27"/>
      <c r="QBS35" s="27"/>
      <c r="QBT35" s="27"/>
      <c r="QBU35" s="27"/>
      <c r="QBV35" s="27"/>
      <c r="QBW35" s="27"/>
      <c r="QBX35" s="28"/>
      <c r="QBY35" s="17"/>
      <c r="QBZ35" s="27"/>
      <c r="QCA35" s="27"/>
      <c r="QCB35" s="27"/>
      <c r="QCC35" s="27"/>
      <c r="QCD35" s="27"/>
      <c r="QCE35" s="27"/>
      <c r="QCF35" s="28"/>
      <c r="QCG35" s="17"/>
      <c r="QCH35" s="27"/>
      <c r="QCI35" s="27"/>
      <c r="QCJ35" s="27"/>
      <c r="QCK35" s="27"/>
      <c r="QCL35" s="27"/>
      <c r="QCM35" s="27"/>
      <c r="QCN35" s="28"/>
      <c r="QCO35" s="17"/>
      <c r="QCP35" s="27"/>
      <c r="QCQ35" s="27"/>
      <c r="QCR35" s="27"/>
      <c r="QCS35" s="27"/>
      <c r="QCT35" s="27"/>
      <c r="QCU35" s="27"/>
      <c r="QCV35" s="28"/>
      <c r="QCW35" s="17"/>
      <c r="QCX35" s="27"/>
      <c r="QCY35" s="27"/>
      <c r="QCZ35" s="27"/>
      <c r="QDA35" s="27"/>
      <c r="QDB35" s="27"/>
      <c r="QDC35" s="27"/>
      <c r="QDD35" s="28"/>
      <c r="QDE35" s="17"/>
      <c r="QDF35" s="27"/>
      <c r="QDG35" s="27"/>
      <c r="QDH35" s="27"/>
      <c r="QDI35" s="27"/>
      <c r="QDJ35" s="27"/>
      <c r="QDK35" s="27"/>
      <c r="QDL35" s="28"/>
      <c r="QDM35" s="17"/>
      <c r="QDN35" s="27"/>
      <c r="QDO35" s="27"/>
      <c r="QDP35" s="27"/>
      <c r="QDQ35" s="27"/>
      <c r="QDR35" s="27"/>
      <c r="QDS35" s="27"/>
      <c r="QDT35" s="28"/>
      <c r="QDU35" s="17"/>
      <c r="QDV35" s="27"/>
      <c r="QDW35" s="27"/>
      <c r="QDX35" s="27"/>
      <c r="QDY35" s="27"/>
      <c r="QDZ35" s="27"/>
      <c r="QEA35" s="27"/>
      <c r="QEB35" s="28"/>
      <c r="QEC35" s="17"/>
      <c r="QED35" s="27"/>
      <c r="QEE35" s="27"/>
      <c r="QEF35" s="27"/>
      <c r="QEG35" s="27"/>
      <c r="QEH35" s="27"/>
      <c r="QEI35" s="27"/>
      <c r="QEJ35" s="28"/>
      <c r="QEK35" s="17"/>
      <c r="QEL35" s="27"/>
      <c r="QEM35" s="27"/>
      <c r="QEN35" s="27"/>
      <c r="QEO35" s="27"/>
      <c r="QEP35" s="27"/>
      <c r="QEQ35" s="27"/>
      <c r="QER35" s="28"/>
      <c r="QES35" s="17"/>
      <c r="QET35" s="27"/>
      <c r="QEU35" s="27"/>
      <c r="QEV35" s="27"/>
      <c r="QEW35" s="27"/>
      <c r="QEX35" s="27"/>
      <c r="QEY35" s="27"/>
      <c r="QEZ35" s="28"/>
      <c r="QFA35" s="17"/>
      <c r="QFB35" s="27"/>
      <c r="QFC35" s="27"/>
      <c r="QFD35" s="27"/>
      <c r="QFE35" s="27"/>
      <c r="QFF35" s="27"/>
      <c r="QFG35" s="27"/>
      <c r="QFH35" s="28"/>
      <c r="QFI35" s="17"/>
      <c r="QFJ35" s="27"/>
      <c r="QFK35" s="27"/>
      <c r="QFL35" s="27"/>
      <c r="QFM35" s="27"/>
      <c r="QFN35" s="27"/>
      <c r="QFO35" s="27"/>
      <c r="QFP35" s="28"/>
      <c r="QFQ35" s="17"/>
      <c r="QFR35" s="27"/>
      <c r="QFS35" s="27"/>
      <c r="QFT35" s="27"/>
      <c r="QFU35" s="27"/>
      <c r="QFV35" s="27"/>
      <c r="QFW35" s="27"/>
      <c r="QFX35" s="28"/>
      <c r="QFY35" s="17"/>
      <c r="QFZ35" s="27"/>
      <c r="QGA35" s="27"/>
      <c r="QGB35" s="27"/>
      <c r="QGC35" s="27"/>
      <c r="QGD35" s="27"/>
      <c r="QGE35" s="27"/>
      <c r="QGF35" s="28"/>
      <c r="QGG35" s="17"/>
      <c r="QGH35" s="27"/>
      <c r="QGI35" s="27"/>
      <c r="QGJ35" s="27"/>
      <c r="QGK35" s="27"/>
      <c r="QGL35" s="27"/>
      <c r="QGM35" s="27"/>
      <c r="QGN35" s="28"/>
      <c r="QGO35" s="17"/>
      <c r="QGP35" s="27"/>
      <c r="QGQ35" s="27"/>
      <c r="QGR35" s="27"/>
      <c r="QGS35" s="27"/>
      <c r="QGT35" s="27"/>
      <c r="QGU35" s="27"/>
      <c r="QGV35" s="28"/>
      <c r="QGW35" s="17"/>
      <c r="QGX35" s="27"/>
      <c r="QGY35" s="27"/>
      <c r="QGZ35" s="27"/>
      <c r="QHA35" s="27"/>
      <c r="QHB35" s="27"/>
      <c r="QHC35" s="27"/>
      <c r="QHD35" s="28"/>
      <c r="QHE35" s="17"/>
      <c r="QHF35" s="27"/>
      <c r="QHG35" s="27"/>
      <c r="QHH35" s="27"/>
      <c r="QHI35" s="27"/>
      <c r="QHJ35" s="27"/>
      <c r="QHK35" s="27"/>
      <c r="QHL35" s="28"/>
      <c r="QHM35" s="17"/>
      <c r="QHN35" s="27"/>
      <c r="QHO35" s="27"/>
      <c r="QHP35" s="27"/>
      <c r="QHQ35" s="27"/>
      <c r="QHR35" s="27"/>
      <c r="QHS35" s="27"/>
      <c r="QHT35" s="28"/>
      <c r="QHU35" s="17"/>
      <c r="QHV35" s="27"/>
      <c r="QHW35" s="27"/>
      <c r="QHX35" s="27"/>
      <c r="QHY35" s="27"/>
      <c r="QHZ35" s="27"/>
      <c r="QIA35" s="27"/>
      <c r="QIB35" s="28"/>
      <c r="QIC35" s="17"/>
      <c r="QID35" s="27"/>
      <c r="QIE35" s="27"/>
      <c r="QIF35" s="27"/>
      <c r="QIG35" s="27"/>
      <c r="QIH35" s="27"/>
      <c r="QII35" s="27"/>
      <c r="QIJ35" s="28"/>
      <c r="QIK35" s="17"/>
      <c r="QIL35" s="27"/>
      <c r="QIM35" s="27"/>
      <c r="QIN35" s="27"/>
      <c r="QIO35" s="27"/>
      <c r="QIP35" s="27"/>
      <c r="QIQ35" s="27"/>
      <c r="QIR35" s="28"/>
      <c r="QIS35" s="17"/>
      <c r="QIT35" s="27"/>
      <c r="QIU35" s="27"/>
      <c r="QIV35" s="27"/>
      <c r="QIW35" s="27"/>
      <c r="QIX35" s="27"/>
      <c r="QIY35" s="27"/>
      <c r="QIZ35" s="28"/>
      <c r="QJA35" s="17"/>
      <c r="QJB35" s="27"/>
      <c r="QJC35" s="27"/>
      <c r="QJD35" s="27"/>
      <c r="QJE35" s="27"/>
      <c r="QJF35" s="27"/>
      <c r="QJG35" s="27"/>
      <c r="QJH35" s="28"/>
      <c r="QJI35" s="17"/>
      <c r="QJJ35" s="27"/>
      <c r="QJK35" s="27"/>
      <c r="QJL35" s="27"/>
      <c r="QJM35" s="27"/>
      <c r="QJN35" s="27"/>
      <c r="QJO35" s="27"/>
      <c r="QJP35" s="28"/>
      <c r="QJQ35" s="17"/>
      <c r="QJR35" s="27"/>
      <c r="QJS35" s="27"/>
      <c r="QJT35" s="27"/>
      <c r="QJU35" s="27"/>
      <c r="QJV35" s="27"/>
      <c r="QJW35" s="27"/>
      <c r="QJX35" s="28"/>
      <c r="QJY35" s="17"/>
      <c r="QJZ35" s="27"/>
      <c r="QKA35" s="27"/>
      <c r="QKB35" s="27"/>
      <c r="QKC35" s="27"/>
      <c r="QKD35" s="27"/>
      <c r="QKE35" s="27"/>
      <c r="QKF35" s="28"/>
      <c r="QKG35" s="17"/>
      <c r="QKH35" s="27"/>
      <c r="QKI35" s="27"/>
      <c r="QKJ35" s="27"/>
      <c r="QKK35" s="27"/>
      <c r="QKL35" s="27"/>
      <c r="QKM35" s="27"/>
      <c r="QKN35" s="28"/>
      <c r="QKO35" s="17"/>
      <c r="QKP35" s="27"/>
      <c r="QKQ35" s="27"/>
      <c r="QKR35" s="27"/>
      <c r="QKS35" s="27"/>
      <c r="QKT35" s="27"/>
      <c r="QKU35" s="27"/>
      <c r="QKV35" s="28"/>
      <c r="QKW35" s="17"/>
      <c r="QKX35" s="27"/>
      <c r="QKY35" s="27"/>
      <c r="QKZ35" s="27"/>
      <c r="QLA35" s="27"/>
      <c r="QLB35" s="27"/>
      <c r="QLC35" s="27"/>
      <c r="QLD35" s="28"/>
      <c r="QLE35" s="17"/>
      <c r="QLF35" s="27"/>
      <c r="QLG35" s="27"/>
      <c r="QLH35" s="27"/>
      <c r="QLI35" s="27"/>
      <c r="QLJ35" s="27"/>
      <c r="QLK35" s="27"/>
      <c r="QLL35" s="28"/>
      <c r="QLM35" s="17"/>
      <c r="QLN35" s="27"/>
      <c r="QLO35" s="27"/>
      <c r="QLP35" s="27"/>
      <c r="QLQ35" s="27"/>
      <c r="QLR35" s="27"/>
      <c r="QLS35" s="27"/>
      <c r="QLT35" s="28"/>
      <c r="QLU35" s="17"/>
      <c r="QLV35" s="27"/>
      <c r="QLW35" s="27"/>
      <c r="QLX35" s="27"/>
      <c r="QLY35" s="27"/>
      <c r="QLZ35" s="27"/>
      <c r="QMA35" s="27"/>
      <c r="QMB35" s="28"/>
      <c r="QMC35" s="17"/>
      <c r="QMD35" s="27"/>
      <c r="QME35" s="27"/>
      <c r="QMF35" s="27"/>
      <c r="QMG35" s="27"/>
      <c r="QMH35" s="27"/>
      <c r="QMI35" s="27"/>
      <c r="QMJ35" s="28"/>
      <c r="QMK35" s="17"/>
      <c r="QML35" s="27"/>
      <c r="QMM35" s="27"/>
      <c r="QMN35" s="27"/>
      <c r="QMO35" s="27"/>
      <c r="QMP35" s="27"/>
      <c r="QMQ35" s="27"/>
      <c r="QMR35" s="28"/>
      <c r="QMS35" s="17"/>
      <c r="QMT35" s="27"/>
      <c r="QMU35" s="27"/>
      <c r="QMV35" s="27"/>
      <c r="QMW35" s="27"/>
      <c r="QMX35" s="27"/>
      <c r="QMY35" s="27"/>
      <c r="QMZ35" s="28"/>
      <c r="QNA35" s="17"/>
      <c r="QNB35" s="27"/>
      <c r="QNC35" s="27"/>
      <c r="QND35" s="27"/>
      <c r="QNE35" s="27"/>
      <c r="QNF35" s="27"/>
      <c r="QNG35" s="27"/>
      <c r="QNH35" s="28"/>
      <c r="QNI35" s="17"/>
      <c r="QNJ35" s="27"/>
      <c r="QNK35" s="27"/>
      <c r="QNL35" s="27"/>
      <c r="QNM35" s="27"/>
      <c r="QNN35" s="27"/>
      <c r="QNO35" s="27"/>
      <c r="QNP35" s="28"/>
      <c r="QNQ35" s="17"/>
      <c r="QNR35" s="27"/>
      <c r="QNS35" s="27"/>
      <c r="QNT35" s="27"/>
      <c r="QNU35" s="27"/>
      <c r="QNV35" s="27"/>
      <c r="QNW35" s="27"/>
      <c r="QNX35" s="28"/>
      <c r="QNY35" s="17"/>
      <c r="QNZ35" s="27"/>
      <c r="QOA35" s="27"/>
      <c r="QOB35" s="27"/>
      <c r="QOC35" s="27"/>
      <c r="QOD35" s="27"/>
      <c r="QOE35" s="27"/>
      <c r="QOF35" s="28"/>
      <c r="QOG35" s="17"/>
      <c r="QOH35" s="27"/>
      <c r="QOI35" s="27"/>
      <c r="QOJ35" s="27"/>
      <c r="QOK35" s="27"/>
      <c r="QOL35" s="27"/>
      <c r="QOM35" s="27"/>
      <c r="QON35" s="28"/>
      <c r="QOO35" s="17"/>
      <c r="QOP35" s="27"/>
      <c r="QOQ35" s="27"/>
      <c r="QOR35" s="27"/>
      <c r="QOS35" s="27"/>
      <c r="QOT35" s="27"/>
      <c r="QOU35" s="27"/>
      <c r="QOV35" s="28"/>
      <c r="QOW35" s="17"/>
      <c r="QOX35" s="27"/>
      <c r="QOY35" s="27"/>
      <c r="QOZ35" s="27"/>
      <c r="QPA35" s="27"/>
      <c r="QPB35" s="27"/>
      <c r="QPC35" s="27"/>
      <c r="QPD35" s="28"/>
      <c r="QPE35" s="17"/>
      <c r="QPF35" s="27"/>
      <c r="QPG35" s="27"/>
      <c r="QPH35" s="27"/>
      <c r="QPI35" s="27"/>
      <c r="QPJ35" s="27"/>
      <c r="QPK35" s="27"/>
      <c r="QPL35" s="28"/>
      <c r="QPM35" s="17"/>
      <c r="QPN35" s="27"/>
      <c r="QPO35" s="27"/>
      <c r="QPP35" s="27"/>
      <c r="QPQ35" s="27"/>
      <c r="QPR35" s="27"/>
      <c r="QPS35" s="27"/>
      <c r="QPT35" s="28"/>
      <c r="QPU35" s="17"/>
      <c r="QPV35" s="27"/>
      <c r="QPW35" s="27"/>
      <c r="QPX35" s="27"/>
      <c r="QPY35" s="27"/>
      <c r="QPZ35" s="27"/>
      <c r="QQA35" s="27"/>
      <c r="QQB35" s="28"/>
      <c r="QQC35" s="17"/>
      <c r="QQD35" s="27"/>
      <c r="QQE35" s="27"/>
      <c r="QQF35" s="27"/>
      <c r="QQG35" s="27"/>
      <c r="QQH35" s="27"/>
      <c r="QQI35" s="27"/>
      <c r="QQJ35" s="28"/>
      <c r="QQK35" s="17"/>
      <c r="QQL35" s="27"/>
      <c r="QQM35" s="27"/>
      <c r="QQN35" s="27"/>
      <c r="QQO35" s="27"/>
      <c r="QQP35" s="27"/>
      <c r="QQQ35" s="27"/>
      <c r="QQR35" s="28"/>
      <c r="QQS35" s="17"/>
      <c r="QQT35" s="27"/>
      <c r="QQU35" s="27"/>
      <c r="QQV35" s="27"/>
      <c r="QQW35" s="27"/>
      <c r="QQX35" s="27"/>
      <c r="QQY35" s="27"/>
      <c r="QQZ35" s="28"/>
      <c r="QRA35" s="17"/>
      <c r="QRB35" s="27"/>
      <c r="QRC35" s="27"/>
      <c r="QRD35" s="27"/>
      <c r="QRE35" s="27"/>
      <c r="QRF35" s="27"/>
      <c r="QRG35" s="27"/>
      <c r="QRH35" s="28"/>
      <c r="QRI35" s="17"/>
      <c r="QRJ35" s="27"/>
      <c r="QRK35" s="27"/>
      <c r="QRL35" s="27"/>
      <c r="QRM35" s="27"/>
      <c r="QRN35" s="27"/>
      <c r="QRO35" s="27"/>
      <c r="QRP35" s="28"/>
      <c r="QRQ35" s="17"/>
      <c r="QRR35" s="27"/>
      <c r="QRS35" s="27"/>
      <c r="QRT35" s="27"/>
      <c r="QRU35" s="27"/>
      <c r="QRV35" s="27"/>
      <c r="QRW35" s="27"/>
      <c r="QRX35" s="28"/>
      <c r="QRY35" s="17"/>
      <c r="QRZ35" s="27"/>
      <c r="QSA35" s="27"/>
      <c r="QSB35" s="27"/>
      <c r="QSC35" s="27"/>
      <c r="QSD35" s="27"/>
      <c r="QSE35" s="27"/>
      <c r="QSF35" s="28"/>
      <c r="QSG35" s="17"/>
      <c r="QSH35" s="27"/>
      <c r="QSI35" s="27"/>
      <c r="QSJ35" s="27"/>
      <c r="QSK35" s="27"/>
      <c r="QSL35" s="27"/>
      <c r="QSM35" s="27"/>
      <c r="QSN35" s="28"/>
      <c r="QSO35" s="17"/>
      <c r="QSP35" s="27"/>
      <c r="QSQ35" s="27"/>
      <c r="QSR35" s="27"/>
      <c r="QSS35" s="27"/>
      <c r="QST35" s="27"/>
      <c r="QSU35" s="27"/>
      <c r="QSV35" s="28"/>
      <c r="QSW35" s="17"/>
      <c r="QSX35" s="27"/>
      <c r="QSY35" s="27"/>
      <c r="QSZ35" s="27"/>
      <c r="QTA35" s="27"/>
      <c r="QTB35" s="27"/>
      <c r="QTC35" s="27"/>
      <c r="QTD35" s="28"/>
      <c r="QTE35" s="17"/>
      <c r="QTF35" s="27"/>
      <c r="QTG35" s="27"/>
      <c r="QTH35" s="27"/>
      <c r="QTI35" s="27"/>
      <c r="QTJ35" s="27"/>
      <c r="QTK35" s="27"/>
      <c r="QTL35" s="28"/>
      <c r="QTM35" s="17"/>
      <c r="QTN35" s="27"/>
      <c r="QTO35" s="27"/>
      <c r="QTP35" s="27"/>
      <c r="QTQ35" s="27"/>
      <c r="QTR35" s="27"/>
      <c r="QTS35" s="27"/>
      <c r="QTT35" s="28"/>
      <c r="QTU35" s="17"/>
      <c r="QTV35" s="27"/>
      <c r="QTW35" s="27"/>
      <c r="QTX35" s="27"/>
      <c r="QTY35" s="27"/>
      <c r="QTZ35" s="27"/>
      <c r="QUA35" s="27"/>
      <c r="QUB35" s="28"/>
      <c r="QUC35" s="17"/>
      <c r="QUD35" s="27"/>
      <c r="QUE35" s="27"/>
      <c r="QUF35" s="27"/>
      <c r="QUG35" s="27"/>
      <c r="QUH35" s="27"/>
      <c r="QUI35" s="27"/>
      <c r="QUJ35" s="28"/>
      <c r="QUK35" s="17"/>
      <c r="QUL35" s="27"/>
      <c r="QUM35" s="27"/>
      <c r="QUN35" s="27"/>
      <c r="QUO35" s="27"/>
      <c r="QUP35" s="27"/>
      <c r="QUQ35" s="27"/>
      <c r="QUR35" s="28"/>
      <c r="QUS35" s="17"/>
      <c r="QUT35" s="27"/>
      <c r="QUU35" s="27"/>
      <c r="QUV35" s="27"/>
      <c r="QUW35" s="27"/>
      <c r="QUX35" s="27"/>
      <c r="QUY35" s="27"/>
      <c r="QUZ35" s="28"/>
      <c r="QVA35" s="17"/>
      <c r="QVB35" s="27"/>
      <c r="QVC35" s="27"/>
      <c r="QVD35" s="27"/>
      <c r="QVE35" s="27"/>
      <c r="QVF35" s="27"/>
      <c r="QVG35" s="27"/>
      <c r="QVH35" s="28"/>
      <c r="QVI35" s="17"/>
      <c r="QVJ35" s="27"/>
      <c r="QVK35" s="27"/>
      <c r="QVL35" s="27"/>
      <c r="QVM35" s="27"/>
      <c r="QVN35" s="27"/>
      <c r="QVO35" s="27"/>
      <c r="QVP35" s="28"/>
      <c r="QVQ35" s="17"/>
      <c r="QVR35" s="27"/>
      <c r="QVS35" s="27"/>
      <c r="QVT35" s="27"/>
      <c r="QVU35" s="27"/>
      <c r="QVV35" s="27"/>
      <c r="QVW35" s="27"/>
      <c r="QVX35" s="28"/>
      <c r="QVY35" s="17"/>
      <c r="QVZ35" s="27"/>
      <c r="QWA35" s="27"/>
      <c r="QWB35" s="27"/>
      <c r="QWC35" s="27"/>
      <c r="QWD35" s="27"/>
      <c r="QWE35" s="27"/>
      <c r="QWF35" s="28"/>
      <c r="QWG35" s="17"/>
      <c r="QWH35" s="27"/>
      <c r="QWI35" s="27"/>
      <c r="QWJ35" s="27"/>
      <c r="QWK35" s="27"/>
      <c r="QWL35" s="27"/>
      <c r="QWM35" s="27"/>
      <c r="QWN35" s="28"/>
      <c r="QWO35" s="17"/>
      <c r="QWP35" s="27"/>
      <c r="QWQ35" s="27"/>
      <c r="QWR35" s="27"/>
      <c r="QWS35" s="27"/>
      <c r="QWT35" s="27"/>
      <c r="QWU35" s="27"/>
      <c r="QWV35" s="28"/>
      <c r="QWW35" s="17"/>
      <c r="QWX35" s="27"/>
      <c r="QWY35" s="27"/>
      <c r="QWZ35" s="27"/>
      <c r="QXA35" s="27"/>
      <c r="QXB35" s="27"/>
      <c r="QXC35" s="27"/>
      <c r="QXD35" s="28"/>
      <c r="QXE35" s="17"/>
      <c r="QXF35" s="27"/>
      <c r="QXG35" s="27"/>
      <c r="QXH35" s="27"/>
      <c r="QXI35" s="27"/>
      <c r="QXJ35" s="27"/>
      <c r="QXK35" s="27"/>
      <c r="QXL35" s="28"/>
      <c r="QXM35" s="17"/>
      <c r="QXN35" s="27"/>
      <c r="QXO35" s="27"/>
      <c r="QXP35" s="27"/>
      <c r="QXQ35" s="27"/>
      <c r="QXR35" s="27"/>
      <c r="QXS35" s="27"/>
      <c r="QXT35" s="28"/>
      <c r="QXU35" s="17"/>
      <c r="QXV35" s="27"/>
      <c r="QXW35" s="27"/>
      <c r="QXX35" s="27"/>
      <c r="QXY35" s="27"/>
      <c r="QXZ35" s="27"/>
      <c r="QYA35" s="27"/>
      <c r="QYB35" s="28"/>
      <c r="QYC35" s="17"/>
      <c r="QYD35" s="27"/>
      <c r="QYE35" s="27"/>
      <c r="QYF35" s="27"/>
      <c r="QYG35" s="27"/>
      <c r="QYH35" s="27"/>
      <c r="QYI35" s="27"/>
      <c r="QYJ35" s="28"/>
      <c r="QYK35" s="17"/>
      <c r="QYL35" s="27"/>
      <c r="QYM35" s="27"/>
      <c r="QYN35" s="27"/>
      <c r="QYO35" s="27"/>
      <c r="QYP35" s="27"/>
      <c r="QYQ35" s="27"/>
      <c r="QYR35" s="28"/>
      <c r="QYS35" s="17"/>
      <c r="QYT35" s="27"/>
      <c r="QYU35" s="27"/>
      <c r="QYV35" s="27"/>
      <c r="QYW35" s="27"/>
      <c r="QYX35" s="27"/>
      <c r="QYY35" s="27"/>
      <c r="QYZ35" s="28"/>
      <c r="QZA35" s="17"/>
      <c r="QZB35" s="27"/>
      <c r="QZC35" s="27"/>
      <c r="QZD35" s="27"/>
      <c r="QZE35" s="27"/>
      <c r="QZF35" s="27"/>
      <c r="QZG35" s="27"/>
      <c r="QZH35" s="28"/>
      <c r="QZI35" s="17"/>
      <c r="QZJ35" s="27"/>
      <c r="QZK35" s="27"/>
      <c r="QZL35" s="27"/>
      <c r="QZM35" s="27"/>
      <c r="QZN35" s="27"/>
      <c r="QZO35" s="27"/>
      <c r="QZP35" s="28"/>
      <c r="QZQ35" s="17"/>
      <c r="QZR35" s="27"/>
      <c r="QZS35" s="27"/>
      <c r="QZT35" s="27"/>
      <c r="QZU35" s="27"/>
      <c r="QZV35" s="27"/>
      <c r="QZW35" s="27"/>
      <c r="QZX35" s="28"/>
      <c r="QZY35" s="17"/>
      <c r="QZZ35" s="27"/>
      <c r="RAA35" s="27"/>
      <c r="RAB35" s="27"/>
      <c r="RAC35" s="27"/>
      <c r="RAD35" s="27"/>
      <c r="RAE35" s="27"/>
      <c r="RAF35" s="28"/>
      <c r="RAG35" s="17"/>
      <c r="RAH35" s="27"/>
      <c r="RAI35" s="27"/>
      <c r="RAJ35" s="27"/>
      <c r="RAK35" s="27"/>
      <c r="RAL35" s="27"/>
      <c r="RAM35" s="27"/>
      <c r="RAN35" s="28"/>
      <c r="RAO35" s="17"/>
      <c r="RAP35" s="27"/>
      <c r="RAQ35" s="27"/>
      <c r="RAR35" s="27"/>
      <c r="RAS35" s="27"/>
      <c r="RAT35" s="27"/>
      <c r="RAU35" s="27"/>
      <c r="RAV35" s="28"/>
      <c r="RAW35" s="17"/>
      <c r="RAX35" s="27"/>
      <c r="RAY35" s="27"/>
      <c r="RAZ35" s="27"/>
      <c r="RBA35" s="27"/>
      <c r="RBB35" s="27"/>
      <c r="RBC35" s="27"/>
      <c r="RBD35" s="28"/>
      <c r="RBE35" s="17"/>
      <c r="RBF35" s="27"/>
      <c r="RBG35" s="27"/>
      <c r="RBH35" s="27"/>
      <c r="RBI35" s="27"/>
      <c r="RBJ35" s="27"/>
      <c r="RBK35" s="27"/>
      <c r="RBL35" s="28"/>
      <c r="RBM35" s="17"/>
      <c r="RBN35" s="27"/>
      <c r="RBO35" s="27"/>
      <c r="RBP35" s="27"/>
      <c r="RBQ35" s="27"/>
      <c r="RBR35" s="27"/>
      <c r="RBS35" s="27"/>
      <c r="RBT35" s="28"/>
      <c r="RBU35" s="17"/>
      <c r="RBV35" s="27"/>
      <c r="RBW35" s="27"/>
      <c r="RBX35" s="27"/>
      <c r="RBY35" s="27"/>
      <c r="RBZ35" s="27"/>
      <c r="RCA35" s="27"/>
      <c r="RCB35" s="28"/>
      <c r="RCC35" s="17"/>
      <c r="RCD35" s="27"/>
      <c r="RCE35" s="27"/>
      <c r="RCF35" s="27"/>
      <c r="RCG35" s="27"/>
      <c r="RCH35" s="27"/>
      <c r="RCI35" s="27"/>
      <c r="RCJ35" s="28"/>
      <c r="RCK35" s="17"/>
      <c r="RCL35" s="27"/>
      <c r="RCM35" s="27"/>
      <c r="RCN35" s="27"/>
      <c r="RCO35" s="27"/>
      <c r="RCP35" s="27"/>
      <c r="RCQ35" s="27"/>
      <c r="RCR35" s="28"/>
      <c r="RCS35" s="17"/>
      <c r="RCT35" s="27"/>
      <c r="RCU35" s="27"/>
      <c r="RCV35" s="27"/>
      <c r="RCW35" s="27"/>
      <c r="RCX35" s="27"/>
      <c r="RCY35" s="27"/>
      <c r="RCZ35" s="28"/>
      <c r="RDA35" s="17"/>
      <c r="RDB35" s="27"/>
      <c r="RDC35" s="27"/>
      <c r="RDD35" s="27"/>
      <c r="RDE35" s="27"/>
      <c r="RDF35" s="27"/>
      <c r="RDG35" s="27"/>
      <c r="RDH35" s="28"/>
      <c r="RDI35" s="17"/>
      <c r="RDJ35" s="27"/>
      <c r="RDK35" s="27"/>
      <c r="RDL35" s="27"/>
      <c r="RDM35" s="27"/>
      <c r="RDN35" s="27"/>
      <c r="RDO35" s="27"/>
      <c r="RDP35" s="28"/>
      <c r="RDQ35" s="17"/>
      <c r="RDR35" s="27"/>
      <c r="RDS35" s="27"/>
      <c r="RDT35" s="27"/>
      <c r="RDU35" s="27"/>
      <c r="RDV35" s="27"/>
      <c r="RDW35" s="27"/>
      <c r="RDX35" s="28"/>
      <c r="RDY35" s="17"/>
      <c r="RDZ35" s="27"/>
      <c r="REA35" s="27"/>
      <c r="REB35" s="27"/>
      <c r="REC35" s="27"/>
      <c r="RED35" s="27"/>
      <c r="REE35" s="27"/>
      <c r="REF35" s="28"/>
      <c r="REG35" s="17"/>
      <c r="REH35" s="27"/>
      <c r="REI35" s="27"/>
      <c r="REJ35" s="27"/>
      <c r="REK35" s="27"/>
      <c r="REL35" s="27"/>
      <c r="REM35" s="27"/>
      <c r="REN35" s="28"/>
      <c r="REO35" s="17"/>
      <c r="REP35" s="27"/>
      <c r="REQ35" s="27"/>
      <c r="RER35" s="27"/>
      <c r="RES35" s="27"/>
      <c r="RET35" s="27"/>
      <c r="REU35" s="27"/>
      <c r="REV35" s="28"/>
      <c r="REW35" s="17"/>
      <c r="REX35" s="27"/>
      <c r="REY35" s="27"/>
      <c r="REZ35" s="27"/>
      <c r="RFA35" s="27"/>
      <c r="RFB35" s="27"/>
      <c r="RFC35" s="27"/>
      <c r="RFD35" s="28"/>
      <c r="RFE35" s="17"/>
      <c r="RFF35" s="27"/>
      <c r="RFG35" s="27"/>
      <c r="RFH35" s="27"/>
      <c r="RFI35" s="27"/>
      <c r="RFJ35" s="27"/>
      <c r="RFK35" s="27"/>
      <c r="RFL35" s="28"/>
      <c r="RFM35" s="17"/>
      <c r="RFN35" s="27"/>
      <c r="RFO35" s="27"/>
      <c r="RFP35" s="27"/>
      <c r="RFQ35" s="27"/>
      <c r="RFR35" s="27"/>
      <c r="RFS35" s="27"/>
      <c r="RFT35" s="28"/>
      <c r="RFU35" s="17"/>
      <c r="RFV35" s="27"/>
      <c r="RFW35" s="27"/>
      <c r="RFX35" s="27"/>
      <c r="RFY35" s="27"/>
      <c r="RFZ35" s="27"/>
      <c r="RGA35" s="27"/>
      <c r="RGB35" s="28"/>
      <c r="RGC35" s="17"/>
      <c r="RGD35" s="27"/>
      <c r="RGE35" s="27"/>
      <c r="RGF35" s="27"/>
      <c r="RGG35" s="27"/>
      <c r="RGH35" s="27"/>
      <c r="RGI35" s="27"/>
      <c r="RGJ35" s="28"/>
      <c r="RGK35" s="17"/>
      <c r="RGL35" s="27"/>
      <c r="RGM35" s="27"/>
      <c r="RGN35" s="27"/>
      <c r="RGO35" s="27"/>
      <c r="RGP35" s="27"/>
      <c r="RGQ35" s="27"/>
      <c r="RGR35" s="28"/>
      <c r="RGS35" s="17"/>
      <c r="RGT35" s="27"/>
      <c r="RGU35" s="27"/>
      <c r="RGV35" s="27"/>
      <c r="RGW35" s="27"/>
      <c r="RGX35" s="27"/>
      <c r="RGY35" s="27"/>
      <c r="RGZ35" s="28"/>
      <c r="RHA35" s="17"/>
      <c r="RHB35" s="27"/>
      <c r="RHC35" s="27"/>
      <c r="RHD35" s="27"/>
      <c r="RHE35" s="27"/>
      <c r="RHF35" s="27"/>
      <c r="RHG35" s="27"/>
      <c r="RHH35" s="28"/>
      <c r="RHI35" s="17"/>
      <c r="RHJ35" s="27"/>
      <c r="RHK35" s="27"/>
      <c r="RHL35" s="27"/>
      <c r="RHM35" s="27"/>
      <c r="RHN35" s="27"/>
      <c r="RHO35" s="27"/>
      <c r="RHP35" s="28"/>
      <c r="RHQ35" s="17"/>
      <c r="RHR35" s="27"/>
      <c r="RHS35" s="27"/>
      <c r="RHT35" s="27"/>
      <c r="RHU35" s="27"/>
      <c r="RHV35" s="27"/>
      <c r="RHW35" s="27"/>
      <c r="RHX35" s="28"/>
      <c r="RHY35" s="17"/>
      <c r="RHZ35" s="27"/>
      <c r="RIA35" s="27"/>
      <c r="RIB35" s="27"/>
      <c r="RIC35" s="27"/>
      <c r="RID35" s="27"/>
      <c r="RIE35" s="27"/>
      <c r="RIF35" s="28"/>
      <c r="RIG35" s="17"/>
      <c r="RIH35" s="27"/>
      <c r="RII35" s="27"/>
      <c r="RIJ35" s="27"/>
      <c r="RIK35" s="27"/>
      <c r="RIL35" s="27"/>
      <c r="RIM35" s="27"/>
      <c r="RIN35" s="28"/>
      <c r="RIO35" s="17"/>
      <c r="RIP35" s="27"/>
      <c r="RIQ35" s="27"/>
      <c r="RIR35" s="27"/>
      <c r="RIS35" s="27"/>
      <c r="RIT35" s="27"/>
      <c r="RIU35" s="27"/>
      <c r="RIV35" s="28"/>
      <c r="RIW35" s="17"/>
      <c r="RIX35" s="27"/>
      <c r="RIY35" s="27"/>
      <c r="RIZ35" s="27"/>
      <c r="RJA35" s="27"/>
      <c r="RJB35" s="27"/>
      <c r="RJC35" s="27"/>
      <c r="RJD35" s="28"/>
      <c r="RJE35" s="17"/>
      <c r="RJF35" s="27"/>
      <c r="RJG35" s="27"/>
      <c r="RJH35" s="27"/>
      <c r="RJI35" s="27"/>
      <c r="RJJ35" s="27"/>
      <c r="RJK35" s="27"/>
      <c r="RJL35" s="28"/>
      <c r="RJM35" s="17"/>
      <c r="RJN35" s="27"/>
      <c r="RJO35" s="27"/>
      <c r="RJP35" s="27"/>
      <c r="RJQ35" s="27"/>
      <c r="RJR35" s="27"/>
      <c r="RJS35" s="27"/>
      <c r="RJT35" s="28"/>
      <c r="RJU35" s="17"/>
      <c r="RJV35" s="27"/>
      <c r="RJW35" s="27"/>
      <c r="RJX35" s="27"/>
      <c r="RJY35" s="27"/>
      <c r="RJZ35" s="27"/>
      <c r="RKA35" s="27"/>
      <c r="RKB35" s="28"/>
      <c r="RKC35" s="17"/>
      <c r="RKD35" s="27"/>
      <c r="RKE35" s="27"/>
      <c r="RKF35" s="27"/>
      <c r="RKG35" s="27"/>
      <c r="RKH35" s="27"/>
      <c r="RKI35" s="27"/>
      <c r="RKJ35" s="28"/>
      <c r="RKK35" s="17"/>
      <c r="RKL35" s="27"/>
      <c r="RKM35" s="27"/>
      <c r="RKN35" s="27"/>
      <c r="RKO35" s="27"/>
      <c r="RKP35" s="27"/>
      <c r="RKQ35" s="27"/>
      <c r="RKR35" s="28"/>
      <c r="RKS35" s="17"/>
      <c r="RKT35" s="27"/>
      <c r="RKU35" s="27"/>
      <c r="RKV35" s="27"/>
      <c r="RKW35" s="27"/>
      <c r="RKX35" s="27"/>
      <c r="RKY35" s="27"/>
      <c r="RKZ35" s="28"/>
      <c r="RLA35" s="17"/>
      <c r="RLB35" s="27"/>
      <c r="RLC35" s="27"/>
      <c r="RLD35" s="27"/>
      <c r="RLE35" s="27"/>
      <c r="RLF35" s="27"/>
      <c r="RLG35" s="27"/>
      <c r="RLH35" s="28"/>
      <c r="RLI35" s="17"/>
      <c r="RLJ35" s="27"/>
      <c r="RLK35" s="27"/>
      <c r="RLL35" s="27"/>
      <c r="RLM35" s="27"/>
      <c r="RLN35" s="27"/>
      <c r="RLO35" s="27"/>
      <c r="RLP35" s="28"/>
      <c r="RLQ35" s="17"/>
      <c r="RLR35" s="27"/>
      <c r="RLS35" s="27"/>
      <c r="RLT35" s="27"/>
      <c r="RLU35" s="27"/>
      <c r="RLV35" s="27"/>
      <c r="RLW35" s="27"/>
      <c r="RLX35" s="28"/>
      <c r="RLY35" s="17"/>
      <c r="RLZ35" s="27"/>
      <c r="RMA35" s="27"/>
      <c r="RMB35" s="27"/>
      <c r="RMC35" s="27"/>
      <c r="RMD35" s="27"/>
      <c r="RME35" s="27"/>
      <c r="RMF35" s="28"/>
      <c r="RMG35" s="17"/>
      <c r="RMH35" s="27"/>
      <c r="RMI35" s="27"/>
      <c r="RMJ35" s="27"/>
      <c r="RMK35" s="27"/>
      <c r="RML35" s="27"/>
      <c r="RMM35" s="27"/>
      <c r="RMN35" s="28"/>
      <c r="RMO35" s="17"/>
      <c r="RMP35" s="27"/>
      <c r="RMQ35" s="27"/>
      <c r="RMR35" s="27"/>
      <c r="RMS35" s="27"/>
      <c r="RMT35" s="27"/>
      <c r="RMU35" s="27"/>
      <c r="RMV35" s="28"/>
      <c r="RMW35" s="17"/>
      <c r="RMX35" s="27"/>
      <c r="RMY35" s="27"/>
      <c r="RMZ35" s="27"/>
      <c r="RNA35" s="27"/>
      <c r="RNB35" s="27"/>
      <c r="RNC35" s="27"/>
      <c r="RND35" s="28"/>
      <c r="RNE35" s="17"/>
      <c r="RNF35" s="27"/>
      <c r="RNG35" s="27"/>
      <c r="RNH35" s="27"/>
      <c r="RNI35" s="27"/>
      <c r="RNJ35" s="27"/>
      <c r="RNK35" s="27"/>
      <c r="RNL35" s="28"/>
      <c r="RNM35" s="17"/>
      <c r="RNN35" s="27"/>
      <c r="RNO35" s="27"/>
      <c r="RNP35" s="27"/>
      <c r="RNQ35" s="27"/>
      <c r="RNR35" s="27"/>
      <c r="RNS35" s="27"/>
      <c r="RNT35" s="28"/>
      <c r="RNU35" s="17"/>
      <c r="RNV35" s="27"/>
      <c r="RNW35" s="27"/>
      <c r="RNX35" s="27"/>
      <c r="RNY35" s="27"/>
      <c r="RNZ35" s="27"/>
      <c r="ROA35" s="27"/>
      <c r="ROB35" s="28"/>
      <c r="ROC35" s="17"/>
      <c r="ROD35" s="27"/>
      <c r="ROE35" s="27"/>
      <c r="ROF35" s="27"/>
      <c r="ROG35" s="27"/>
      <c r="ROH35" s="27"/>
      <c r="ROI35" s="27"/>
      <c r="ROJ35" s="28"/>
      <c r="ROK35" s="17"/>
      <c r="ROL35" s="27"/>
      <c r="ROM35" s="27"/>
      <c r="RON35" s="27"/>
      <c r="ROO35" s="27"/>
      <c r="ROP35" s="27"/>
      <c r="ROQ35" s="27"/>
      <c r="ROR35" s="28"/>
      <c r="ROS35" s="17"/>
      <c r="ROT35" s="27"/>
      <c r="ROU35" s="27"/>
      <c r="ROV35" s="27"/>
      <c r="ROW35" s="27"/>
      <c r="ROX35" s="27"/>
      <c r="ROY35" s="27"/>
      <c r="ROZ35" s="28"/>
      <c r="RPA35" s="17"/>
      <c r="RPB35" s="27"/>
      <c r="RPC35" s="27"/>
      <c r="RPD35" s="27"/>
      <c r="RPE35" s="27"/>
      <c r="RPF35" s="27"/>
      <c r="RPG35" s="27"/>
      <c r="RPH35" s="28"/>
      <c r="RPI35" s="17"/>
      <c r="RPJ35" s="27"/>
      <c r="RPK35" s="27"/>
      <c r="RPL35" s="27"/>
      <c r="RPM35" s="27"/>
      <c r="RPN35" s="27"/>
      <c r="RPO35" s="27"/>
      <c r="RPP35" s="28"/>
      <c r="RPQ35" s="17"/>
      <c r="RPR35" s="27"/>
      <c r="RPS35" s="27"/>
      <c r="RPT35" s="27"/>
      <c r="RPU35" s="27"/>
      <c r="RPV35" s="27"/>
      <c r="RPW35" s="27"/>
      <c r="RPX35" s="28"/>
      <c r="RPY35" s="17"/>
      <c r="RPZ35" s="27"/>
      <c r="RQA35" s="27"/>
      <c r="RQB35" s="27"/>
      <c r="RQC35" s="27"/>
      <c r="RQD35" s="27"/>
      <c r="RQE35" s="27"/>
      <c r="RQF35" s="28"/>
      <c r="RQG35" s="17"/>
      <c r="RQH35" s="27"/>
      <c r="RQI35" s="27"/>
      <c r="RQJ35" s="27"/>
      <c r="RQK35" s="27"/>
      <c r="RQL35" s="27"/>
      <c r="RQM35" s="27"/>
      <c r="RQN35" s="28"/>
      <c r="RQO35" s="17"/>
      <c r="RQP35" s="27"/>
      <c r="RQQ35" s="27"/>
      <c r="RQR35" s="27"/>
      <c r="RQS35" s="27"/>
      <c r="RQT35" s="27"/>
      <c r="RQU35" s="27"/>
      <c r="RQV35" s="28"/>
      <c r="RQW35" s="17"/>
      <c r="RQX35" s="27"/>
      <c r="RQY35" s="27"/>
      <c r="RQZ35" s="27"/>
      <c r="RRA35" s="27"/>
      <c r="RRB35" s="27"/>
      <c r="RRC35" s="27"/>
      <c r="RRD35" s="28"/>
      <c r="RRE35" s="17"/>
      <c r="RRF35" s="27"/>
      <c r="RRG35" s="27"/>
      <c r="RRH35" s="27"/>
      <c r="RRI35" s="27"/>
      <c r="RRJ35" s="27"/>
      <c r="RRK35" s="27"/>
      <c r="RRL35" s="28"/>
      <c r="RRM35" s="17"/>
      <c r="RRN35" s="27"/>
      <c r="RRO35" s="27"/>
      <c r="RRP35" s="27"/>
      <c r="RRQ35" s="27"/>
      <c r="RRR35" s="27"/>
      <c r="RRS35" s="27"/>
      <c r="RRT35" s="28"/>
      <c r="RRU35" s="17"/>
      <c r="RRV35" s="27"/>
      <c r="RRW35" s="27"/>
      <c r="RRX35" s="27"/>
      <c r="RRY35" s="27"/>
      <c r="RRZ35" s="27"/>
      <c r="RSA35" s="27"/>
      <c r="RSB35" s="28"/>
      <c r="RSC35" s="17"/>
      <c r="RSD35" s="27"/>
      <c r="RSE35" s="27"/>
      <c r="RSF35" s="27"/>
      <c r="RSG35" s="27"/>
      <c r="RSH35" s="27"/>
      <c r="RSI35" s="27"/>
      <c r="RSJ35" s="28"/>
      <c r="RSK35" s="17"/>
      <c r="RSL35" s="27"/>
      <c r="RSM35" s="27"/>
      <c r="RSN35" s="27"/>
      <c r="RSO35" s="27"/>
      <c r="RSP35" s="27"/>
      <c r="RSQ35" s="27"/>
      <c r="RSR35" s="28"/>
      <c r="RSS35" s="17"/>
      <c r="RST35" s="27"/>
      <c r="RSU35" s="27"/>
      <c r="RSV35" s="27"/>
      <c r="RSW35" s="27"/>
      <c r="RSX35" s="27"/>
      <c r="RSY35" s="27"/>
      <c r="RSZ35" s="28"/>
      <c r="RTA35" s="17"/>
      <c r="RTB35" s="27"/>
      <c r="RTC35" s="27"/>
      <c r="RTD35" s="27"/>
      <c r="RTE35" s="27"/>
      <c r="RTF35" s="27"/>
      <c r="RTG35" s="27"/>
      <c r="RTH35" s="28"/>
      <c r="RTI35" s="17"/>
      <c r="RTJ35" s="27"/>
      <c r="RTK35" s="27"/>
      <c r="RTL35" s="27"/>
      <c r="RTM35" s="27"/>
      <c r="RTN35" s="27"/>
      <c r="RTO35" s="27"/>
      <c r="RTP35" s="28"/>
      <c r="RTQ35" s="17"/>
      <c r="RTR35" s="27"/>
      <c r="RTS35" s="27"/>
      <c r="RTT35" s="27"/>
      <c r="RTU35" s="27"/>
      <c r="RTV35" s="27"/>
      <c r="RTW35" s="27"/>
      <c r="RTX35" s="28"/>
      <c r="RTY35" s="17"/>
      <c r="RTZ35" s="27"/>
      <c r="RUA35" s="27"/>
      <c r="RUB35" s="27"/>
      <c r="RUC35" s="27"/>
      <c r="RUD35" s="27"/>
      <c r="RUE35" s="27"/>
      <c r="RUF35" s="28"/>
      <c r="RUG35" s="17"/>
      <c r="RUH35" s="27"/>
      <c r="RUI35" s="27"/>
      <c r="RUJ35" s="27"/>
      <c r="RUK35" s="27"/>
      <c r="RUL35" s="27"/>
      <c r="RUM35" s="27"/>
      <c r="RUN35" s="28"/>
      <c r="RUO35" s="17"/>
      <c r="RUP35" s="27"/>
      <c r="RUQ35" s="27"/>
      <c r="RUR35" s="27"/>
      <c r="RUS35" s="27"/>
      <c r="RUT35" s="27"/>
      <c r="RUU35" s="27"/>
      <c r="RUV35" s="28"/>
      <c r="RUW35" s="17"/>
      <c r="RUX35" s="27"/>
      <c r="RUY35" s="27"/>
      <c r="RUZ35" s="27"/>
      <c r="RVA35" s="27"/>
      <c r="RVB35" s="27"/>
      <c r="RVC35" s="27"/>
      <c r="RVD35" s="28"/>
      <c r="RVE35" s="17"/>
      <c r="RVF35" s="27"/>
      <c r="RVG35" s="27"/>
      <c r="RVH35" s="27"/>
      <c r="RVI35" s="27"/>
      <c r="RVJ35" s="27"/>
      <c r="RVK35" s="27"/>
      <c r="RVL35" s="28"/>
      <c r="RVM35" s="17"/>
      <c r="RVN35" s="27"/>
      <c r="RVO35" s="27"/>
      <c r="RVP35" s="27"/>
      <c r="RVQ35" s="27"/>
      <c r="RVR35" s="27"/>
      <c r="RVS35" s="27"/>
      <c r="RVT35" s="28"/>
      <c r="RVU35" s="17"/>
      <c r="RVV35" s="27"/>
      <c r="RVW35" s="27"/>
      <c r="RVX35" s="27"/>
      <c r="RVY35" s="27"/>
      <c r="RVZ35" s="27"/>
      <c r="RWA35" s="27"/>
      <c r="RWB35" s="28"/>
      <c r="RWC35" s="17"/>
      <c r="RWD35" s="27"/>
      <c r="RWE35" s="27"/>
      <c r="RWF35" s="27"/>
      <c r="RWG35" s="27"/>
      <c r="RWH35" s="27"/>
      <c r="RWI35" s="27"/>
      <c r="RWJ35" s="28"/>
      <c r="RWK35" s="17"/>
      <c r="RWL35" s="27"/>
      <c r="RWM35" s="27"/>
      <c r="RWN35" s="27"/>
      <c r="RWO35" s="27"/>
      <c r="RWP35" s="27"/>
      <c r="RWQ35" s="27"/>
      <c r="RWR35" s="28"/>
      <c r="RWS35" s="17"/>
      <c r="RWT35" s="27"/>
      <c r="RWU35" s="27"/>
      <c r="RWV35" s="27"/>
      <c r="RWW35" s="27"/>
      <c r="RWX35" s="27"/>
      <c r="RWY35" s="27"/>
      <c r="RWZ35" s="28"/>
      <c r="RXA35" s="17"/>
      <c r="RXB35" s="27"/>
      <c r="RXC35" s="27"/>
      <c r="RXD35" s="27"/>
      <c r="RXE35" s="27"/>
      <c r="RXF35" s="27"/>
      <c r="RXG35" s="27"/>
      <c r="RXH35" s="28"/>
      <c r="RXI35" s="17"/>
      <c r="RXJ35" s="27"/>
      <c r="RXK35" s="27"/>
      <c r="RXL35" s="27"/>
      <c r="RXM35" s="27"/>
      <c r="RXN35" s="27"/>
      <c r="RXO35" s="27"/>
      <c r="RXP35" s="28"/>
      <c r="RXQ35" s="17"/>
      <c r="RXR35" s="27"/>
      <c r="RXS35" s="27"/>
      <c r="RXT35" s="27"/>
      <c r="RXU35" s="27"/>
      <c r="RXV35" s="27"/>
      <c r="RXW35" s="27"/>
      <c r="RXX35" s="28"/>
      <c r="RXY35" s="17"/>
      <c r="RXZ35" s="27"/>
      <c r="RYA35" s="27"/>
      <c r="RYB35" s="27"/>
      <c r="RYC35" s="27"/>
      <c r="RYD35" s="27"/>
      <c r="RYE35" s="27"/>
      <c r="RYF35" s="28"/>
      <c r="RYG35" s="17"/>
      <c r="RYH35" s="27"/>
      <c r="RYI35" s="27"/>
      <c r="RYJ35" s="27"/>
      <c r="RYK35" s="27"/>
      <c r="RYL35" s="27"/>
      <c r="RYM35" s="27"/>
      <c r="RYN35" s="28"/>
      <c r="RYO35" s="17"/>
      <c r="RYP35" s="27"/>
      <c r="RYQ35" s="27"/>
      <c r="RYR35" s="27"/>
      <c r="RYS35" s="27"/>
      <c r="RYT35" s="27"/>
      <c r="RYU35" s="27"/>
      <c r="RYV35" s="28"/>
      <c r="RYW35" s="17"/>
      <c r="RYX35" s="27"/>
      <c r="RYY35" s="27"/>
      <c r="RYZ35" s="27"/>
      <c r="RZA35" s="27"/>
      <c r="RZB35" s="27"/>
      <c r="RZC35" s="27"/>
      <c r="RZD35" s="28"/>
      <c r="RZE35" s="17"/>
      <c r="RZF35" s="27"/>
      <c r="RZG35" s="27"/>
      <c r="RZH35" s="27"/>
      <c r="RZI35" s="27"/>
      <c r="RZJ35" s="27"/>
      <c r="RZK35" s="27"/>
      <c r="RZL35" s="28"/>
      <c r="RZM35" s="17"/>
      <c r="RZN35" s="27"/>
      <c r="RZO35" s="27"/>
      <c r="RZP35" s="27"/>
      <c r="RZQ35" s="27"/>
      <c r="RZR35" s="27"/>
      <c r="RZS35" s="27"/>
      <c r="RZT35" s="28"/>
      <c r="RZU35" s="17"/>
      <c r="RZV35" s="27"/>
      <c r="RZW35" s="27"/>
      <c r="RZX35" s="27"/>
      <c r="RZY35" s="27"/>
      <c r="RZZ35" s="27"/>
      <c r="SAA35" s="27"/>
      <c r="SAB35" s="28"/>
      <c r="SAC35" s="17"/>
      <c r="SAD35" s="27"/>
      <c r="SAE35" s="27"/>
      <c r="SAF35" s="27"/>
      <c r="SAG35" s="27"/>
      <c r="SAH35" s="27"/>
      <c r="SAI35" s="27"/>
      <c r="SAJ35" s="28"/>
      <c r="SAK35" s="17"/>
      <c r="SAL35" s="27"/>
      <c r="SAM35" s="27"/>
      <c r="SAN35" s="27"/>
      <c r="SAO35" s="27"/>
      <c r="SAP35" s="27"/>
      <c r="SAQ35" s="27"/>
      <c r="SAR35" s="28"/>
      <c r="SAS35" s="17"/>
      <c r="SAT35" s="27"/>
      <c r="SAU35" s="27"/>
      <c r="SAV35" s="27"/>
      <c r="SAW35" s="27"/>
      <c r="SAX35" s="27"/>
      <c r="SAY35" s="27"/>
      <c r="SAZ35" s="28"/>
      <c r="SBA35" s="17"/>
      <c r="SBB35" s="27"/>
      <c r="SBC35" s="27"/>
      <c r="SBD35" s="27"/>
      <c r="SBE35" s="27"/>
      <c r="SBF35" s="27"/>
      <c r="SBG35" s="27"/>
      <c r="SBH35" s="28"/>
      <c r="SBI35" s="17"/>
      <c r="SBJ35" s="27"/>
      <c r="SBK35" s="27"/>
      <c r="SBL35" s="27"/>
      <c r="SBM35" s="27"/>
      <c r="SBN35" s="27"/>
      <c r="SBO35" s="27"/>
      <c r="SBP35" s="28"/>
      <c r="SBQ35" s="17"/>
      <c r="SBR35" s="27"/>
      <c r="SBS35" s="27"/>
      <c r="SBT35" s="27"/>
      <c r="SBU35" s="27"/>
      <c r="SBV35" s="27"/>
      <c r="SBW35" s="27"/>
      <c r="SBX35" s="28"/>
      <c r="SBY35" s="17"/>
      <c r="SBZ35" s="27"/>
      <c r="SCA35" s="27"/>
      <c r="SCB35" s="27"/>
      <c r="SCC35" s="27"/>
      <c r="SCD35" s="27"/>
      <c r="SCE35" s="27"/>
      <c r="SCF35" s="28"/>
      <c r="SCG35" s="17"/>
      <c r="SCH35" s="27"/>
      <c r="SCI35" s="27"/>
      <c r="SCJ35" s="27"/>
      <c r="SCK35" s="27"/>
      <c r="SCL35" s="27"/>
      <c r="SCM35" s="27"/>
      <c r="SCN35" s="28"/>
      <c r="SCO35" s="17"/>
      <c r="SCP35" s="27"/>
      <c r="SCQ35" s="27"/>
      <c r="SCR35" s="27"/>
      <c r="SCS35" s="27"/>
      <c r="SCT35" s="27"/>
      <c r="SCU35" s="27"/>
      <c r="SCV35" s="28"/>
      <c r="SCW35" s="17"/>
      <c r="SCX35" s="27"/>
      <c r="SCY35" s="27"/>
      <c r="SCZ35" s="27"/>
      <c r="SDA35" s="27"/>
      <c r="SDB35" s="27"/>
      <c r="SDC35" s="27"/>
      <c r="SDD35" s="28"/>
      <c r="SDE35" s="17"/>
      <c r="SDF35" s="27"/>
      <c r="SDG35" s="27"/>
      <c r="SDH35" s="27"/>
      <c r="SDI35" s="27"/>
      <c r="SDJ35" s="27"/>
      <c r="SDK35" s="27"/>
      <c r="SDL35" s="28"/>
      <c r="SDM35" s="17"/>
      <c r="SDN35" s="27"/>
      <c r="SDO35" s="27"/>
      <c r="SDP35" s="27"/>
      <c r="SDQ35" s="27"/>
      <c r="SDR35" s="27"/>
      <c r="SDS35" s="27"/>
      <c r="SDT35" s="28"/>
      <c r="SDU35" s="17"/>
      <c r="SDV35" s="27"/>
      <c r="SDW35" s="27"/>
      <c r="SDX35" s="27"/>
      <c r="SDY35" s="27"/>
      <c r="SDZ35" s="27"/>
      <c r="SEA35" s="27"/>
      <c r="SEB35" s="28"/>
      <c r="SEC35" s="17"/>
      <c r="SED35" s="27"/>
      <c r="SEE35" s="27"/>
      <c r="SEF35" s="27"/>
      <c r="SEG35" s="27"/>
      <c r="SEH35" s="27"/>
      <c r="SEI35" s="27"/>
      <c r="SEJ35" s="28"/>
      <c r="SEK35" s="17"/>
      <c r="SEL35" s="27"/>
      <c r="SEM35" s="27"/>
      <c r="SEN35" s="27"/>
      <c r="SEO35" s="27"/>
      <c r="SEP35" s="27"/>
      <c r="SEQ35" s="27"/>
      <c r="SER35" s="28"/>
      <c r="SES35" s="17"/>
      <c r="SET35" s="27"/>
      <c r="SEU35" s="27"/>
      <c r="SEV35" s="27"/>
      <c r="SEW35" s="27"/>
      <c r="SEX35" s="27"/>
      <c r="SEY35" s="27"/>
      <c r="SEZ35" s="28"/>
      <c r="SFA35" s="17"/>
      <c r="SFB35" s="27"/>
      <c r="SFC35" s="27"/>
      <c r="SFD35" s="27"/>
      <c r="SFE35" s="27"/>
      <c r="SFF35" s="27"/>
      <c r="SFG35" s="27"/>
      <c r="SFH35" s="28"/>
      <c r="SFI35" s="17"/>
      <c r="SFJ35" s="27"/>
      <c r="SFK35" s="27"/>
      <c r="SFL35" s="27"/>
      <c r="SFM35" s="27"/>
      <c r="SFN35" s="27"/>
      <c r="SFO35" s="27"/>
      <c r="SFP35" s="28"/>
      <c r="SFQ35" s="17"/>
      <c r="SFR35" s="27"/>
      <c r="SFS35" s="27"/>
      <c r="SFT35" s="27"/>
      <c r="SFU35" s="27"/>
      <c r="SFV35" s="27"/>
      <c r="SFW35" s="27"/>
      <c r="SFX35" s="28"/>
      <c r="SFY35" s="17"/>
      <c r="SFZ35" s="27"/>
      <c r="SGA35" s="27"/>
      <c r="SGB35" s="27"/>
      <c r="SGC35" s="27"/>
      <c r="SGD35" s="27"/>
      <c r="SGE35" s="27"/>
      <c r="SGF35" s="28"/>
      <c r="SGG35" s="17"/>
      <c r="SGH35" s="27"/>
      <c r="SGI35" s="27"/>
      <c r="SGJ35" s="27"/>
      <c r="SGK35" s="27"/>
      <c r="SGL35" s="27"/>
      <c r="SGM35" s="27"/>
      <c r="SGN35" s="28"/>
      <c r="SGO35" s="17"/>
      <c r="SGP35" s="27"/>
      <c r="SGQ35" s="27"/>
      <c r="SGR35" s="27"/>
      <c r="SGS35" s="27"/>
      <c r="SGT35" s="27"/>
      <c r="SGU35" s="27"/>
      <c r="SGV35" s="28"/>
      <c r="SGW35" s="17"/>
      <c r="SGX35" s="27"/>
      <c r="SGY35" s="27"/>
      <c r="SGZ35" s="27"/>
      <c r="SHA35" s="27"/>
      <c r="SHB35" s="27"/>
      <c r="SHC35" s="27"/>
      <c r="SHD35" s="28"/>
      <c r="SHE35" s="17"/>
      <c r="SHF35" s="27"/>
      <c r="SHG35" s="27"/>
      <c r="SHH35" s="27"/>
      <c r="SHI35" s="27"/>
      <c r="SHJ35" s="27"/>
      <c r="SHK35" s="27"/>
      <c r="SHL35" s="28"/>
      <c r="SHM35" s="17"/>
      <c r="SHN35" s="27"/>
      <c r="SHO35" s="27"/>
      <c r="SHP35" s="27"/>
      <c r="SHQ35" s="27"/>
      <c r="SHR35" s="27"/>
      <c r="SHS35" s="27"/>
      <c r="SHT35" s="28"/>
      <c r="SHU35" s="17"/>
      <c r="SHV35" s="27"/>
      <c r="SHW35" s="27"/>
      <c r="SHX35" s="27"/>
      <c r="SHY35" s="27"/>
      <c r="SHZ35" s="27"/>
      <c r="SIA35" s="27"/>
      <c r="SIB35" s="28"/>
      <c r="SIC35" s="17"/>
      <c r="SID35" s="27"/>
      <c r="SIE35" s="27"/>
      <c r="SIF35" s="27"/>
      <c r="SIG35" s="27"/>
      <c r="SIH35" s="27"/>
      <c r="SII35" s="27"/>
      <c r="SIJ35" s="28"/>
      <c r="SIK35" s="17"/>
      <c r="SIL35" s="27"/>
      <c r="SIM35" s="27"/>
      <c r="SIN35" s="27"/>
      <c r="SIO35" s="27"/>
      <c r="SIP35" s="27"/>
      <c r="SIQ35" s="27"/>
      <c r="SIR35" s="28"/>
      <c r="SIS35" s="17"/>
      <c r="SIT35" s="27"/>
      <c r="SIU35" s="27"/>
      <c r="SIV35" s="27"/>
      <c r="SIW35" s="27"/>
      <c r="SIX35" s="27"/>
      <c r="SIY35" s="27"/>
      <c r="SIZ35" s="28"/>
      <c r="SJA35" s="17"/>
      <c r="SJB35" s="27"/>
      <c r="SJC35" s="27"/>
      <c r="SJD35" s="27"/>
      <c r="SJE35" s="27"/>
      <c r="SJF35" s="27"/>
      <c r="SJG35" s="27"/>
      <c r="SJH35" s="28"/>
      <c r="SJI35" s="17"/>
      <c r="SJJ35" s="27"/>
      <c r="SJK35" s="27"/>
      <c r="SJL35" s="27"/>
      <c r="SJM35" s="27"/>
      <c r="SJN35" s="27"/>
      <c r="SJO35" s="27"/>
      <c r="SJP35" s="28"/>
      <c r="SJQ35" s="17"/>
      <c r="SJR35" s="27"/>
      <c r="SJS35" s="27"/>
      <c r="SJT35" s="27"/>
      <c r="SJU35" s="27"/>
      <c r="SJV35" s="27"/>
      <c r="SJW35" s="27"/>
      <c r="SJX35" s="28"/>
      <c r="SJY35" s="17"/>
      <c r="SJZ35" s="27"/>
      <c r="SKA35" s="27"/>
      <c r="SKB35" s="27"/>
      <c r="SKC35" s="27"/>
      <c r="SKD35" s="27"/>
      <c r="SKE35" s="27"/>
      <c r="SKF35" s="28"/>
      <c r="SKG35" s="17"/>
      <c r="SKH35" s="27"/>
      <c r="SKI35" s="27"/>
      <c r="SKJ35" s="27"/>
      <c r="SKK35" s="27"/>
      <c r="SKL35" s="27"/>
      <c r="SKM35" s="27"/>
      <c r="SKN35" s="28"/>
      <c r="SKO35" s="17"/>
      <c r="SKP35" s="27"/>
      <c r="SKQ35" s="27"/>
      <c r="SKR35" s="27"/>
      <c r="SKS35" s="27"/>
      <c r="SKT35" s="27"/>
      <c r="SKU35" s="27"/>
      <c r="SKV35" s="28"/>
      <c r="SKW35" s="17"/>
      <c r="SKX35" s="27"/>
      <c r="SKY35" s="27"/>
      <c r="SKZ35" s="27"/>
      <c r="SLA35" s="27"/>
      <c r="SLB35" s="27"/>
      <c r="SLC35" s="27"/>
      <c r="SLD35" s="28"/>
      <c r="SLE35" s="17"/>
      <c r="SLF35" s="27"/>
      <c r="SLG35" s="27"/>
      <c r="SLH35" s="27"/>
      <c r="SLI35" s="27"/>
      <c r="SLJ35" s="27"/>
      <c r="SLK35" s="27"/>
      <c r="SLL35" s="28"/>
      <c r="SLM35" s="17"/>
      <c r="SLN35" s="27"/>
      <c r="SLO35" s="27"/>
      <c r="SLP35" s="27"/>
      <c r="SLQ35" s="27"/>
      <c r="SLR35" s="27"/>
      <c r="SLS35" s="27"/>
      <c r="SLT35" s="28"/>
      <c r="SLU35" s="17"/>
      <c r="SLV35" s="27"/>
      <c r="SLW35" s="27"/>
      <c r="SLX35" s="27"/>
      <c r="SLY35" s="27"/>
      <c r="SLZ35" s="27"/>
      <c r="SMA35" s="27"/>
      <c r="SMB35" s="28"/>
      <c r="SMC35" s="17"/>
      <c r="SMD35" s="27"/>
      <c r="SME35" s="27"/>
      <c r="SMF35" s="27"/>
      <c r="SMG35" s="27"/>
      <c r="SMH35" s="27"/>
      <c r="SMI35" s="27"/>
      <c r="SMJ35" s="28"/>
      <c r="SMK35" s="17"/>
      <c r="SML35" s="27"/>
      <c r="SMM35" s="27"/>
      <c r="SMN35" s="27"/>
      <c r="SMO35" s="27"/>
      <c r="SMP35" s="27"/>
      <c r="SMQ35" s="27"/>
      <c r="SMR35" s="28"/>
      <c r="SMS35" s="17"/>
      <c r="SMT35" s="27"/>
      <c r="SMU35" s="27"/>
      <c r="SMV35" s="27"/>
      <c r="SMW35" s="27"/>
      <c r="SMX35" s="27"/>
      <c r="SMY35" s="27"/>
      <c r="SMZ35" s="28"/>
      <c r="SNA35" s="17"/>
      <c r="SNB35" s="27"/>
      <c r="SNC35" s="27"/>
      <c r="SND35" s="27"/>
      <c r="SNE35" s="27"/>
      <c r="SNF35" s="27"/>
      <c r="SNG35" s="27"/>
      <c r="SNH35" s="28"/>
      <c r="SNI35" s="17"/>
      <c r="SNJ35" s="27"/>
      <c r="SNK35" s="27"/>
      <c r="SNL35" s="27"/>
      <c r="SNM35" s="27"/>
      <c r="SNN35" s="27"/>
      <c r="SNO35" s="27"/>
      <c r="SNP35" s="28"/>
      <c r="SNQ35" s="17"/>
      <c r="SNR35" s="27"/>
      <c r="SNS35" s="27"/>
      <c r="SNT35" s="27"/>
      <c r="SNU35" s="27"/>
      <c r="SNV35" s="27"/>
      <c r="SNW35" s="27"/>
      <c r="SNX35" s="28"/>
      <c r="SNY35" s="17"/>
      <c r="SNZ35" s="27"/>
      <c r="SOA35" s="27"/>
      <c r="SOB35" s="27"/>
      <c r="SOC35" s="27"/>
      <c r="SOD35" s="27"/>
      <c r="SOE35" s="27"/>
      <c r="SOF35" s="28"/>
      <c r="SOG35" s="17"/>
      <c r="SOH35" s="27"/>
      <c r="SOI35" s="27"/>
      <c r="SOJ35" s="27"/>
      <c r="SOK35" s="27"/>
      <c r="SOL35" s="27"/>
      <c r="SOM35" s="27"/>
      <c r="SON35" s="28"/>
      <c r="SOO35" s="17"/>
      <c r="SOP35" s="27"/>
      <c r="SOQ35" s="27"/>
      <c r="SOR35" s="27"/>
      <c r="SOS35" s="27"/>
      <c r="SOT35" s="27"/>
      <c r="SOU35" s="27"/>
      <c r="SOV35" s="28"/>
      <c r="SOW35" s="17"/>
      <c r="SOX35" s="27"/>
      <c r="SOY35" s="27"/>
      <c r="SOZ35" s="27"/>
      <c r="SPA35" s="27"/>
      <c r="SPB35" s="27"/>
      <c r="SPC35" s="27"/>
      <c r="SPD35" s="28"/>
      <c r="SPE35" s="17"/>
      <c r="SPF35" s="27"/>
      <c r="SPG35" s="27"/>
      <c r="SPH35" s="27"/>
      <c r="SPI35" s="27"/>
      <c r="SPJ35" s="27"/>
      <c r="SPK35" s="27"/>
      <c r="SPL35" s="28"/>
      <c r="SPM35" s="17"/>
      <c r="SPN35" s="27"/>
      <c r="SPO35" s="27"/>
      <c r="SPP35" s="27"/>
      <c r="SPQ35" s="27"/>
      <c r="SPR35" s="27"/>
      <c r="SPS35" s="27"/>
      <c r="SPT35" s="28"/>
      <c r="SPU35" s="17"/>
      <c r="SPV35" s="27"/>
      <c r="SPW35" s="27"/>
      <c r="SPX35" s="27"/>
      <c r="SPY35" s="27"/>
      <c r="SPZ35" s="27"/>
      <c r="SQA35" s="27"/>
      <c r="SQB35" s="28"/>
      <c r="SQC35" s="17"/>
      <c r="SQD35" s="27"/>
      <c r="SQE35" s="27"/>
      <c r="SQF35" s="27"/>
      <c r="SQG35" s="27"/>
      <c r="SQH35" s="27"/>
      <c r="SQI35" s="27"/>
      <c r="SQJ35" s="28"/>
      <c r="SQK35" s="17"/>
      <c r="SQL35" s="27"/>
      <c r="SQM35" s="27"/>
      <c r="SQN35" s="27"/>
      <c r="SQO35" s="27"/>
      <c r="SQP35" s="27"/>
      <c r="SQQ35" s="27"/>
      <c r="SQR35" s="28"/>
      <c r="SQS35" s="17"/>
      <c r="SQT35" s="27"/>
      <c r="SQU35" s="27"/>
      <c r="SQV35" s="27"/>
      <c r="SQW35" s="27"/>
      <c r="SQX35" s="27"/>
      <c r="SQY35" s="27"/>
      <c r="SQZ35" s="28"/>
      <c r="SRA35" s="17"/>
      <c r="SRB35" s="27"/>
      <c r="SRC35" s="27"/>
      <c r="SRD35" s="27"/>
      <c r="SRE35" s="27"/>
      <c r="SRF35" s="27"/>
      <c r="SRG35" s="27"/>
      <c r="SRH35" s="28"/>
      <c r="SRI35" s="17"/>
      <c r="SRJ35" s="27"/>
      <c r="SRK35" s="27"/>
      <c r="SRL35" s="27"/>
      <c r="SRM35" s="27"/>
      <c r="SRN35" s="27"/>
      <c r="SRO35" s="27"/>
      <c r="SRP35" s="28"/>
      <c r="SRQ35" s="17"/>
      <c r="SRR35" s="27"/>
      <c r="SRS35" s="27"/>
      <c r="SRT35" s="27"/>
      <c r="SRU35" s="27"/>
      <c r="SRV35" s="27"/>
      <c r="SRW35" s="27"/>
      <c r="SRX35" s="28"/>
      <c r="SRY35" s="17"/>
      <c r="SRZ35" s="27"/>
      <c r="SSA35" s="27"/>
      <c r="SSB35" s="27"/>
      <c r="SSC35" s="27"/>
      <c r="SSD35" s="27"/>
      <c r="SSE35" s="27"/>
      <c r="SSF35" s="28"/>
      <c r="SSG35" s="17"/>
      <c r="SSH35" s="27"/>
      <c r="SSI35" s="27"/>
      <c r="SSJ35" s="27"/>
      <c r="SSK35" s="27"/>
      <c r="SSL35" s="27"/>
      <c r="SSM35" s="27"/>
      <c r="SSN35" s="28"/>
      <c r="SSO35" s="17"/>
      <c r="SSP35" s="27"/>
      <c r="SSQ35" s="27"/>
      <c r="SSR35" s="27"/>
      <c r="SSS35" s="27"/>
      <c r="SST35" s="27"/>
      <c r="SSU35" s="27"/>
      <c r="SSV35" s="28"/>
      <c r="SSW35" s="17"/>
      <c r="SSX35" s="27"/>
      <c r="SSY35" s="27"/>
      <c r="SSZ35" s="27"/>
      <c r="STA35" s="27"/>
      <c r="STB35" s="27"/>
      <c r="STC35" s="27"/>
      <c r="STD35" s="28"/>
      <c r="STE35" s="17"/>
      <c r="STF35" s="27"/>
      <c r="STG35" s="27"/>
      <c r="STH35" s="27"/>
      <c r="STI35" s="27"/>
      <c r="STJ35" s="27"/>
      <c r="STK35" s="27"/>
      <c r="STL35" s="28"/>
      <c r="STM35" s="17"/>
      <c r="STN35" s="27"/>
      <c r="STO35" s="27"/>
      <c r="STP35" s="27"/>
      <c r="STQ35" s="27"/>
      <c r="STR35" s="27"/>
      <c r="STS35" s="27"/>
      <c r="STT35" s="28"/>
      <c r="STU35" s="17"/>
      <c r="STV35" s="27"/>
      <c r="STW35" s="27"/>
      <c r="STX35" s="27"/>
      <c r="STY35" s="27"/>
      <c r="STZ35" s="27"/>
      <c r="SUA35" s="27"/>
      <c r="SUB35" s="28"/>
      <c r="SUC35" s="17"/>
      <c r="SUD35" s="27"/>
      <c r="SUE35" s="27"/>
      <c r="SUF35" s="27"/>
      <c r="SUG35" s="27"/>
      <c r="SUH35" s="27"/>
      <c r="SUI35" s="27"/>
      <c r="SUJ35" s="28"/>
      <c r="SUK35" s="17"/>
      <c r="SUL35" s="27"/>
      <c r="SUM35" s="27"/>
      <c r="SUN35" s="27"/>
      <c r="SUO35" s="27"/>
      <c r="SUP35" s="27"/>
      <c r="SUQ35" s="27"/>
      <c r="SUR35" s="28"/>
      <c r="SUS35" s="17"/>
      <c r="SUT35" s="27"/>
      <c r="SUU35" s="27"/>
      <c r="SUV35" s="27"/>
      <c r="SUW35" s="27"/>
      <c r="SUX35" s="27"/>
      <c r="SUY35" s="27"/>
      <c r="SUZ35" s="28"/>
      <c r="SVA35" s="17"/>
      <c r="SVB35" s="27"/>
      <c r="SVC35" s="27"/>
      <c r="SVD35" s="27"/>
      <c r="SVE35" s="27"/>
      <c r="SVF35" s="27"/>
      <c r="SVG35" s="27"/>
      <c r="SVH35" s="28"/>
      <c r="SVI35" s="17"/>
      <c r="SVJ35" s="27"/>
      <c r="SVK35" s="27"/>
      <c r="SVL35" s="27"/>
      <c r="SVM35" s="27"/>
      <c r="SVN35" s="27"/>
      <c r="SVO35" s="27"/>
      <c r="SVP35" s="28"/>
      <c r="SVQ35" s="17"/>
      <c r="SVR35" s="27"/>
      <c r="SVS35" s="27"/>
      <c r="SVT35" s="27"/>
      <c r="SVU35" s="27"/>
      <c r="SVV35" s="27"/>
      <c r="SVW35" s="27"/>
      <c r="SVX35" s="28"/>
      <c r="SVY35" s="17"/>
      <c r="SVZ35" s="27"/>
      <c r="SWA35" s="27"/>
      <c r="SWB35" s="27"/>
      <c r="SWC35" s="27"/>
      <c r="SWD35" s="27"/>
      <c r="SWE35" s="27"/>
      <c r="SWF35" s="28"/>
      <c r="SWG35" s="17"/>
      <c r="SWH35" s="27"/>
      <c r="SWI35" s="27"/>
      <c r="SWJ35" s="27"/>
      <c r="SWK35" s="27"/>
      <c r="SWL35" s="27"/>
      <c r="SWM35" s="27"/>
      <c r="SWN35" s="28"/>
      <c r="SWO35" s="17"/>
      <c r="SWP35" s="27"/>
      <c r="SWQ35" s="27"/>
      <c r="SWR35" s="27"/>
      <c r="SWS35" s="27"/>
      <c r="SWT35" s="27"/>
      <c r="SWU35" s="27"/>
      <c r="SWV35" s="28"/>
      <c r="SWW35" s="17"/>
      <c r="SWX35" s="27"/>
      <c r="SWY35" s="27"/>
      <c r="SWZ35" s="27"/>
      <c r="SXA35" s="27"/>
      <c r="SXB35" s="27"/>
      <c r="SXC35" s="27"/>
      <c r="SXD35" s="28"/>
      <c r="SXE35" s="17"/>
      <c r="SXF35" s="27"/>
      <c r="SXG35" s="27"/>
      <c r="SXH35" s="27"/>
      <c r="SXI35" s="27"/>
      <c r="SXJ35" s="27"/>
      <c r="SXK35" s="27"/>
      <c r="SXL35" s="28"/>
      <c r="SXM35" s="17"/>
      <c r="SXN35" s="27"/>
      <c r="SXO35" s="27"/>
      <c r="SXP35" s="27"/>
      <c r="SXQ35" s="27"/>
      <c r="SXR35" s="27"/>
      <c r="SXS35" s="27"/>
      <c r="SXT35" s="28"/>
      <c r="SXU35" s="17"/>
      <c r="SXV35" s="27"/>
      <c r="SXW35" s="27"/>
      <c r="SXX35" s="27"/>
      <c r="SXY35" s="27"/>
      <c r="SXZ35" s="27"/>
      <c r="SYA35" s="27"/>
      <c r="SYB35" s="28"/>
      <c r="SYC35" s="17"/>
      <c r="SYD35" s="27"/>
      <c r="SYE35" s="27"/>
      <c r="SYF35" s="27"/>
      <c r="SYG35" s="27"/>
      <c r="SYH35" s="27"/>
      <c r="SYI35" s="27"/>
      <c r="SYJ35" s="28"/>
      <c r="SYK35" s="17"/>
      <c r="SYL35" s="27"/>
      <c r="SYM35" s="27"/>
      <c r="SYN35" s="27"/>
      <c r="SYO35" s="27"/>
      <c r="SYP35" s="27"/>
      <c r="SYQ35" s="27"/>
      <c r="SYR35" s="28"/>
      <c r="SYS35" s="17"/>
      <c r="SYT35" s="27"/>
      <c r="SYU35" s="27"/>
      <c r="SYV35" s="27"/>
      <c r="SYW35" s="27"/>
      <c r="SYX35" s="27"/>
      <c r="SYY35" s="27"/>
      <c r="SYZ35" s="28"/>
      <c r="SZA35" s="17"/>
      <c r="SZB35" s="27"/>
      <c r="SZC35" s="27"/>
      <c r="SZD35" s="27"/>
      <c r="SZE35" s="27"/>
      <c r="SZF35" s="27"/>
      <c r="SZG35" s="27"/>
      <c r="SZH35" s="28"/>
      <c r="SZI35" s="17"/>
      <c r="SZJ35" s="27"/>
      <c r="SZK35" s="27"/>
      <c r="SZL35" s="27"/>
      <c r="SZM35" s="27"/>
      <c r="SZN35" s="27"/>
      <c r="SZO35" s="27"/>
      <c r="SZP35" s="28"/>
      <c r="SZQ35" s="17"/>
      <c r="SZR35" s="27"/>
      <c r="SZS35" s="27"/>
      <c r="SZT35" s="27"/>
      <c r="SZU35" s="27"/>
      <c r="SZV35" s="27"/>
      <c r="SZW35" s="27"/>
      <c r="SZX35" s="28"/>
      <c r="SZY35" s="17"/>
      <c r="SZZ35" s="27"/>
      <c r="TAA35" s="27"/>
      <c r="TAB35" s="27"/>
      <c r="TAC35" s="27"/>
      <c r="TAD35" s="27"/>
      <c r="TAE35" s="27"/>
      <c r="TAF35" s="28"/>
      <c r="TAG35" s="17"/>
      <c r="TAH35" s="27"/>
      <c r="TAI35" s="27"/>
      <c r="TAJ35" s="27"/>
      <c r="TAK35" s="27"/>
      <c r="TAL35" s="27"/>
      <c r="TAM35" s="27"/>
      <c r="TAN35" s="28"/>
      <c r="TAO35" s="17"/>
      <c r="TAP35" s="27"/>
      <c r="TAQ35" s="27"/>
      <c r="TAR35" s="27"/>
      <c r="TAS35" s="27"/>
      <c r="TAT35" s="27"/>
      <c r="TAU35" s="27"/>
      <c r="TAV35" s="28"/>
      <c r="TAW35" s="17"/>
      <c r="TAX35" s="27"/>
      <c r="TAY35" s="27"/>
      <c r="TAZ35" s="27"/>
      <c r="TBA35" s="27"/>
      <c r="TBB35" s="27"/>
      <c r="TBC35" s="27"/>
      <c r="TBD35" s="28"/>
      <c r="TBE35" s="17"/>
      <c r="TBF35" s="27"/>
      <c r="TBG35" s="27"/>
      <c r="TBH35" s="27"/>
      <c r="TBI35" s="27"/>
      <c r="TBJ35" s="27"/>
      <c r="TBK35" s="27"/>
      <c r="TBL35" s="28"/>
      <c r="TBM35" s="17"/>
      <c r="TBN35" s="27"/>
      <c r="TBO35" s="27"/>
      <c r="TBP35" s="27"/>
      <c r="TBQ35" s="27"/>
      <c r="TBR35" s="27"/>
      <c r="TBS35" s="27"/>
      <c r="TBT35" s="28"/>
      <c r="TBU35" s="17"/>
      <c r="TBV35" s="27"/>
      <c r="TBW35" s="27"/>
      <c r="TBX35" s="27"/>
      <c r="TBY35" s="27"/>
      <c r="TBZ35" s="27"/>
      <c r="TCA35" s="27"/>
      <c r="TCB35" s="28"/>
      <c r="TCC35" s="17"/>
      <c r="TCD35" s="27"/>
      <c r="TCE35" s="27"/>
      <c r="TCF35" s="27"/>
      <c r="TCG35" s="27"/>
      <c r="TCH35" s="27"/>
      <c r="TCI35" s="27"/>
      <c r="TCJ35" s="28"/>
      <c r="TCK35" s="17"/>
      <c r="TCL35" s="27"/>
      <c r="TCM35" s="27"/>
      <c r="TCN35" s="27"/>
      <c r="TCO35" s="27"/>
      <c r="TCP35" s="27"/>
      <c r="TCQ35" s="27"/>
      <c r="TCR35" s="28"/>
      <c r="TCS35" s="17"/>
      <c r="TCT35" s="27"/>
      <c r="TCU35" s="27"/>
      <c r="TCV35" s="27"/>
      <c r="TCW35" s="27"/>
      <c r="TCX35" s="27"/>
      <c r="TCY35" s="27"/>
      <c r="TCZ35" s="28"/>
      <c r="TDA35" s="17"/>
      <c r="TDB35" s="27"/>
      <c r="TDC35" s="27"/>
      <c r="TDD35" s="27"/>
      <c r="TDE35" s="27"/>
      <c r="TDF35" s="27"/>
      <c r="TDG35" s="27"/>
      <c r="TDH35" s="28"/>
      <c r="TDI35" s="17"/>
      <c r="TDJ35" s="27"/>
      <c r="TDK35" s="27"/>
      <c r="TDL35" s="27"/>
      <c r="TDM35" s="27"/>
      <c r="TDN35" s="27"/>
      <c r="TDO35" s="27"/>
      <c r="TDP35" s="28"/>
      <c r="TDQ35" s="17"/>
      <c r="TDR35" s="27"/>
      <c r="TDS35" s="27"/>
      <c r="TDT35" s="27"/>
      <c r="TDU35" s="27"/>
      <c r="TDV35" s="27"/>
      <c r="TDW35" s="27"/>
      <c r="TDX35" s="28"/>
      <c r="TDY35" s="17"/>
      <c r="TDZ35" s="27"/>
      <c r="TEA35" s="27"/>
      <c r="TEB35" s="27"/>
      <c r="TEC35" s="27"/>
      <c r="TED35" s="27"/>
      <c r="TEE35" s="27"/>
      <c r="TEF35" s="28"/>
      <c r="TEG35" s="17"/>
      <c r="TEH35" s="27"/>
      <c r="TEI35" s="27"/>
      <c r="TEJ35" s="27"/>
      <c r="TEK35" s="27"/>
      <c r="TEL35" s="27"/>
      <c r="TEM35" s="27"/>
      <c r="TEN35" s="28"/>
      <c r="TEO35" s="17"/>
      <c r="TEP35" s="27"/>
      <c r="TEQ35" s="27"/>
      <c r="TER35" s="27"/>
      <c r="TES35" s="27"/>
      <c r="TET35" s="27"/>
      <c r="TEU35" s="27"/>
      <c r="TEV35" s="28"/>
      <c r="TEW35" s="17"/>
      <c r="TEX35" s="27"/>
      <c r="TEY35" s="27"/>
      <c r="TEZ35" s="27"/>
      <c r="TFA35" s="27"/>
      <c r="TFB35" s="27"/>
      <c r="TFC35" s="27"/>
      <c r="TFD35" s="28"/>
      <c r="TFE35" s="17"/>
      <c r="TFF35" s="27"/>
      <c r="TFG35" s="27"/>
      <c r="TFH35" s="27"/>
      <c r="TFI35" s="27"/>
      <c r="TFJ35" s="27"/>
      <c r="TFK35" s="27"/>
      <c r="TFL35" s="28"/>
      <c r="TFM35" s="17"/>
      <c r="TFN35" s="27"/>
      <c r="TFO35" s="27"/>
      <c r="TFP35" s="27"/>
      <c r="TFQ35" s="27"/>
      <c r="TFR35" s="27"/>
      <c r="TFS35" s="27"/>
      <c r="TFT35" s="28"/>
      <c r="TFU35" s="17"/>
      <c r="TFV35" s="27"/>
      <c r="TFW35" s="27"/>
      <c r="TFX35" s="27"/>
      <c r="TFY35" s="27"/>
      <c r="TFZ35" s="27"/>
      <c r="TGA35" s="27"/>
      <c r="TGB35" s="28"/>
      <c r="TGC35" s="17"/>
      <c r="TGD35" s="27"/>
      <c r="TGE35" s="27"/>
      <c r="TGF35" s="27"/>
      <c r="TGG35" s="27"/>
      <c r="TGH35" s="27"/>
      <c r="TGI35" s="27"/>
      <c r="TGJ35" s="28"/>
      <c r="TGK35" s="17"/>
      <c r="TGL35" s="27"/>
      <c r="TGM35" s="27"/>
      <c r="TGN35" s="27"/>
      <c r="TGO35" s="27"/>
      <c r="TGP35" s="27"/>
      <c r="TGQ35" s="27"/>
      <c r="TGR35" s="28"/>
      <c r="TGS35" s="17"/>
      <c r="TGT35" s="27"/>
      <c r="TGU35" s="27"/>
      <c r="TGV35" s="27"/>
      <c r="TGW35" s="27"/>
      <c r="TGX35" s="27"/>
      <c r="TGY35" s="27"/>
      <c r="TGZ35" s="28"/>
      <c r="THA35" s="17"/>
      <c r="THB35" s="27"/>
      <c r="THC35" s="27"/>
      <c r="THD35" s="27"/>
      <c r="THE35" s="27"/>
      <c r="THF35" s="27"/>
      <c r="THG35" s="27"/>
      <c r="THH35" s="28"/>
      <c r="THI35" s="17"/>
      <c r="THJ35" s="27"/>
      <c r="THK35" s="27"/>
      <c r="THL35" s="27"/>
      <c r="THM35" s="27"/>
      <c r="THN35" s="27"/>
      <c r="THO35" s="27"/>
      <c r="THP35" s="28"/>
      <c r="THQ35" s="17"/>
      <c r="THR35" s="27"/>
      <c r="THS35" s="27"/>
      <c r="THT35" s="27"/>
      <c r="THU35" s="27"/>
      <c r="THV35" s="27"/>
      <c r="THW35" s="27"/>
      <c r="THX35" s="28"/>
      <c r="THY35" s="17"/>
      <c r="THZ35" s="27"/>
      <c r="TIA35" s="27"/>
      <c r="TIB35" s="27"/>
      <c r="TIC35" s="27"/>
      <c r="TID35" s="27"/>
      <c r="TIE35" s="27"/>
      <c r="TIF35" s="28"/>
      <c r="TIG35" s="17"/>
      <c r="TIH35" s="27"/>
      <c r="TII35" s="27"/>
      <c r="TIJ35" s="27"/>
      <c r="TIK35" s="27"/>
      <c r="TIL35" s="27"/>
      <c r="TIM35" s="27"/>
      <c r="TIN35" s="28"/>
      <c r="TIO35" s="17"/>
      <c r="TIP35" s="27"/>
      <c r="TIQ35" s="27"/>
      <c r="TIR35" s="27"/>
      <c r="TIS35" s="27"/>
      <c r="TIT35" s="27"/>
      <c r="TIU35" s="27"/>
      <c r="TIV35" s="28"/>
      <c r="TIW35" s="17"/>
      <c r="TIX35" s="27"/>
      <c r="TIY35" s="27"/>
      <c r="TIZ35" s="27"/>
      <c r="TJA35" s="27"/>
      <c r="TJB35" s="27"/>
      <c r="TJC35" s="27"/>
      <c r="TJD35" s="28"/>
      <c r="TJE35" s="17"/>
      <c r="TJF35" s="27"/>
      <c r="TJG35" s="27"/>
      <c r="TJH35" s="27"/>
      <c r="TJI35" s="27"/>
      <c r="TJJ35" s="27"/>
      <c r="TJK35" s="27"/>
      <c r="TJL35" s="28"/>
      <c r="TJM35" s="17"/>
      <c r="TJN35" s="27"/>
      <c r="TJO35" s="27"/>
      <c r="TJP35" s="27"/>
      <c r="TJQ35" s="27"/>
      <c r="TJR35" s="27"/>
      <c r="TJS35" s="27"/>
      <c r="TJT35" s="28"/>
      <c r="TJU35" s="17"/>
      <c r="TJV35" s="27"/>
      <c r="TJW35" s="27"/>
      <c r="TJX35" s="27"/>
      <c r="TJY35" s="27"/>
      <c r="TJZ35" s="27"/>
      <c r="TKA35" s="27"/>
      <c r="TKB35" s="28"/>
      <c r="TKC35" s="17"/>
      <c r="TKD35" s="27"/>
      <c r="TKE35" s="27"/>
      <c r="TKF35" s="27"/>
      <c r="TKG35" s="27"/>
      <c r="TKH35" s="27"/>
      <c r="TKI35" s="27"/>
      <c r="TKJ35" s="28"/>
      <c r="TKK35" s="17"/>
      <c r="TKL35" s="27"/>
      <c r="TKM35" s="27"/>
      <c r="TKN35" s="27"/>
      <c r="TKO35" s="27"/>
      <c r="TKP35" s="27"/>
      <c r="TKQ35" s="27"/>
      <c r="TKR35" s="28"/>
      <c r="TKS35" s="17"/>
      <c r="TKT35" s="27"/>
      <c r="TKU35" s="27"/>
      <c r="TKV35" s="27"/>
      <c r="TKW35" s="27"/>
      <c r="TKX35" s="27"/>
      <c r="TKY35" s="27"/>
      <c r="TKZ35" s="28"/>
      <c r="TLA35" s="17"/>
      <c r="TLB35" s="27"/>
      <c r="TLC35" s="27"/>
      <c r="TLD35" s="27"/>
      <c r="TLE35" s="27"/>
      <c r="TLF35" s="27"/>
      <c r="TLG35" s="27"/>
      <c r="TLH35" s="28"/>
      <c r="TLI35" s="17"/>
      <c r="TLJ35" s="27"/>
      <c r="TLK35" s="27"/>
      <c r="TLL35" s="27"/>
      <c r="TLM35" s="27"/>
      <c r="TLN35" s="27"/>
      <c r="TLO35" s="27"/>
      <c r="TLP35" s="28"/>
      <c r="TLQ35" s="17"/>
      <c r="TLR35" s="27"/>
      <c r="TLS35" s="27"/>
      <c r="TLT35" s="27"/>
      <c r="TLU35" s="27"/>
      <c r="TLV35" s="27"/>
      <c r="TLW35" s="27"/>
      <c r="TLX35" s="28"/>
      <c r="TLY35" s="17"/>
      <c r="TLZ35" s="27"/>
      <c r="TMA35" s="27"/>
      <c r="TMB35" s="27"/>
      <c r="TMC35" s="27"/>
      <c r="TMD35" s="27"/>
      <c r="TME35" s="27"/>
      <c r="TMF35" s="28"/>
      <c r="TMG35" s="17"/>
      <c r="TMH35" s="27"/>
      <c r="TMI35" s="27"/>
      <c r="TMJ35" s="27"/>
      <c r="TMK35" s="27"/>
      <c r="TML35" s="27"/>
      <c r="TMM35" s="27"/>
      <c r="TMN35" s="28"/>
      <c r="TMO35" s="17"/>
      <c r="TMP35" s="27"/>
      <c r="TMQ35" s="27"/>
      <c r="TMR35" s="27"/>
      <c r="TMS35" s="27"/>
      <c r="TMT35" s="27"/>
      <c r="TMU35" s="27"/>
      <c r="TMV35" s="28"/>
      <c r="TMW35" s="17"/>
      <c r="TMX35" s="27"/>
      <c r="TMY35" s="27"/>
      <c r="TMZ35" s="27"/>
      <c r="TNA35" s="27"/>
      <c r="TNB35" s="27"/>
      <c r="TNC35" s="27"/>
      <c r="TND35" s="28"/>
      <c r="TNE35" s="17"/>
      <c r="TNF35" s="27"/>
      <c r="TNG35" s="27"/>
      <c r="TNH35" s="27"/>
      <c r="TNI35" s="27"/>
      <c r="TNJ35" s="27"/>
      <c r="TNK35" s="27"/>
      <c r="TNL35" s="28"/>
      <c r="TNM35" s="17"/>
      <c r="TNN35" s="27"/>
      <c r="TNO35" s="27"/>
      <c r="TNP35" s="27"/>
      <c r="TNQ35" s="27"/>
      <c r="TNR35" s="27"/>
      <c r="TNS35" s="27"/>
      <c r="TNT35" s="28"/>
      <c r="TNU35" s="17"/>
      <c r="TNV35" s="27"/>
      <c r="TNW35" s="27"/>
      <c r="TNX35" s="27"/>
      <c r="TNY35" s="27"/>
      <c r="TNZ35" s="27"/>
      <c r="TOA35" s="27"/>
      <c r="TOB35" s="28"/>
      <c r="TOC35" s="17"/>
      <c r="TOD35" s="27"/>
      <c r="TOE35" s="27"/>
      <c r="TOF35" s="27"/>
      <c r="TOG35" s="27"/>
      <c r="TOH35" s="27"/>
      <c r="TOI35" s="27"/>
      <c r="TOJ35" s="28"/>
      <c r="TOK35" s="17"/>
      <c r="TOL35" s="27"/>
      <c r="TOM35" s="27"/>
      <c r="TON35" s="27"/>
      <c r="TOO35" s="27"/>
      <c r="TOP35" s="27"/>
      <c r="TOQ35" s="27"/>
      <c r="TOR35" s="28"/>
      <c r="TOS35" s="17"/>
      <c r="TOT35" s="27"/>
      <c r="TOU35" s="27"/>
      <c r="TOV35" s="27"/>
      <c r="TOW35" s="27"/>
      <c r="TOX35" s="27"/>
      <c r="TOY35" s="27"/>
      <c r="TOZ35" s="28"/>
      <c r="TPA35" s="17"/>
      <c r="TPB35" s="27"/>
      <c r="TPC35" s="27"/>
      <c r="TPD35" s="27"/>
      <c r="TPE35" s="27"/>
      <c r="TPF35" s="27"/>
      <c r="TPG35" s="27"/>
      <c r="TPH35" s="28"/>
      <c r="TPI35" s="17"/>
      <c r="TPJ35" s="27"/>
      <c r="TPK35" s="27"/>
      <c r="TPL35" s="27"/>
      <c r="TPM35" s="27"/>
      <c r="TPN35" s="27"/>
      <c r="TPO35" s="27"/>
      <c r="TPP35" s="28"/>
      <c r="TPQ35" s="17"/>
      <c r="TPR35" s="27"/>
      <c r="TPS35" s="27"/>
      <c r="TPT35" s="27"/>
      <c r="TPU35" s="27"/>
      <c r="TPV35" s="27"/>
      <c r="TPW35" s="27"/>
      <c r="TPX35" s="28"/>
      <c r="TPY35" s="17"/>
      <c r="TPZ35" s="27"/>
      <c r="TQA35" s="27"/>
      <c r="TQB35" s="27"/>
      <c r="TQC35" s="27"/>
      <c r="TQD35" s="27"/>
      <c r="TQE35" s="27"/>
      <c r="TQF35" s="28"/>
      <c r="TQG35" s="17"/>
      <c r="TQH35" s="27"/>
      <c r="TQI35" s="27"/>
      <c r="TQJ35" s="27"/>
      <c r="TQK35" s="27"/>
      <c r="TQL35" s="27"/>
      <c r="TQM35" s="27"/>
      <c r="TQN35" s="28"/>
      <c r="TQO35" s="17"/>
      <c r="TQP35" s="27"/>
      <c r="TQQ35" s="27"/>
      <c r="TQR35" s="27"/>
      <c r="TQS35" s="27"/>
      <c r="TQT35" s="27"/>
      <c r="TQU35" s="27"/>
      <c r="TQV35" s="28"/>
      <c r="TQW35" s="17"/>
      <c r="TQX35" s="27"/>
      <c r="TQY35" s="27"/>
      <c r="TQZ35" s="27"/>
      <c r="TRA35" s="27"/>
      <c r="TRB35" s="27"/>
      <c r="TRC35" s="27"/>
      <c r="TRD35" s="28"/>
      <c r="TRE35" s="17"/>
      <c r="TRF35" s="27"/>
      <c r="TRG35" s="27"/>
      <c r="TRH35" s="27"/>
      <c r="TRI35" s="27"/>
      <c r="TRJ35" s="27"/>
      <c r="TRK35" s="27"/>
      <c r="TRL35" s="28"/>
      <c r="TRM35" s="17"/>
      <c r="TRN35" s="27"/>
      <c r="TRO35" s="27"/>
      <c r="TRP35" s="27"/>
      <c r="TRQ35" s="27"/>
      <c r="TRR35" s="27"/>
      <c r="TRS35" s="27"/>
      <c r="TRT35" s="28"/>
      <c r="TRU35" s="17"/>
      <c r="TRV35" s="27"/>
      <c r="TRW35" s="27"/>
      <c r="TRX35" s="27"/>
      <c r="TRY35" s="27"/>
      <c r="TRZ35" s="27"/>
      <c r="TSA35" s="27"/>
      <c r="TSB35" s="28"/>
      <c r="TSC35" s="17"/>
      <c r="TSD35" s="27"/>
      <c r="TSE35" s="27"/>
      <c r="TSF35" s="27"/>
      <c r="TSG35" s="27"/>
      <c r="TSH35" s="27"/>
      <c r="TSI35" s="27"/>
      <c r="TSJ35" s="28"/>
      <c r="TSK35" s="17"/>
      <c r="TSL35" s="27"/>
      <c r="TSM35" s="27"/>
      <c r="TSN35" s="27"/>
      <c r="TSO35" s="27"/>
      <c r="TSP35" s="27"/>
      <c r="TSQ35" s="27"/>
      <c r="TSR35" s="28"/>
      <c r="TSS35" s="17"/>
      <c r="TST35" s="27"/>
      <c r="TSU35" s="27"/>
      <c r="TSV35" s="27"/>
      <c r="TSW35" s="27"/>
      <c r="TSX35" s="27"/>
      <c r="TSY35" s="27"/>
      <c r="TSZ35" s="28"/>
      <c r="TTA35" s="17"/>
      <c r="TTB35" s="27"/>
      <c r="TTC35" s="27"/>
      <c r="TTD35" s="27"/>
      <c r="TTE35" s="27"/>
      <c r="TTF35" s="27"/>
      <c r="TTG35" s="27"/>
      <c r="TTH35" s="28"/>
      <c r="TTI35" s="17"/>
      <c r="TTJ35" s="27"/>
      <c r="TTK35" s="27"/>
      <c r="TTL35" s="27"/>
      <c r="TTM35" s="27"/>
      <c r="TTN35" s="27"/>
      <c r="TTO35" s="27"/>
      <c r="TTP35" s="28"/>
      <c r="TTQ35" s="17"/>
      <c r="TTR35" s="27"/>
      <c r="TTS35" s="27"/>
      <c r="TTT35" s="27"/>
      <c r="TTU35" s="27"/>
      <c r="TTV35" s="27"/>
      <c r="TTW35" s="27"/>
      <c r="TTX35" s="28"/>
      <c r="TTY35" s="17"/>
      <c r="TTZ35" s="27"/>
      <c r="TUA35" s="27"/>
      <c r="TUB35" s="27"/>
      <c r="TUC35" s="27"/>
      <c r="TUD35" s="27"/>
      <c r="TUE35" s="27"/>
      <c r="TUF35" s="28"/>
      <c r="TUG35" s="17"/>
      <c r="TUH35" s="27"/>
      <c r="TUI35" s="27"/>
      <c r="TUJ35" s="27"/>
      <c r="TUK35" s="27"/>
      <c r="TUL35" s="27"/>
      <c r="TUM35" s="27"/>
      <c r="TUN35" s="28"/>
      <c r="TUO35" s="17"/>
      <c r="TUP35" s="27"/>
      <c r="TUQ35" s="27"/>
      <c r="TUR35" s="27"/>
      <c r="TUS35" s="27"/>
      <c r="TUT35" s="27"/>
      <c r="TUU35" s="27"/>
      <c r="TUV35" s="28"/>
      <c r="TUW35" s="17"/>
      <c r="TUX35" s="27"/>
      <c r="TUY35" s="27"/>
      <c r="TUZ35" s="27"/>
      <c r="TVA35" s="27"/>
      <c r="TVB35" s="27"/>
      <c r="TVC35" s="27"/>
      <c r="TVD35" s="28"/>
      <c r="TVE35" s="17"/>
      <c r="TVF35" s="27"/>
      <c r="TVG35" s="27"/>
      <c r="TVH35" s="27"/>
      <c r="TVI35" s="27"/>
      <c r="TVJ35" s="27"/>
      <c r="TVK35" s="27"/>
      <c r="TVL35" s="28"/>
      <c r="TVM35" s="17"/>
      <c r="TVN35" s="27"/>
      <c r="TVO35" s="27"/>
      <c r="TVP35" s="27"/>
      <c r="TVQ35" s="27"/>
      <c r="TVR35" s="27"/>
      <c r="TVS35" s="27"/>
      <c r="TVT35" s="28"/>
      <c r="TVU35" s="17"/>
      <c r="TVV35" s="27"/>
      <c r="TVW35" s="27"/>
      <c r="TVX35" s="27"/>
      <c r="TVY35" s="27"/>
      <c r="TVZ35" s="27"/>
      <c r="TWA35" s="27"/>
      <c r="TWB35" s="28"/>
      <c r="TWC35" s="17"/>
      <c r="TWD35" s="27"/>
      <c r="TWE35" s="27"/>
      <c r="TWF35" s="27"/>
      <c r="TWG35" s="27"/>
      <c r="TWH35" s="27"/>
      <c r="TWI35" s="27"/>
      <c r="TWJ35" s="28"/>
      <c r="TWK35" s="17"/>
      <c r="TWL35" s="27"/>
      <c r="TWM35" s="27"/>
      <c r="TWN35" s="27"/>
      <c r="TWO35" s="27"/>
      <c r="TWP35" s="27"/>
      <c r="TWQ35" s="27"/>
      <c r="TWR35" s="28"/>
      <c r="TWS35" s="17"/>
      <c r="TWT35" s="27"/>
      <c r="TWU35" s="27"/>
      <c r="TWV35" s="27"/>
      <c r="TWW35" s="27"/>
      <c r="TWX35" s="27"/>
      <c r="TWY35" s="27"/>
      <c r="TWZ35" s="28"/>
      <c r="TXA35" s="17"/>
      <c r="TXB35" s="27"/>
      <c r="TXC35" s="27"/>
      <c r="TXD35" s="27"/>
      <c r="TXE35" s="27"/>
      <c r="TXF35" s="27"/>
      <c r="TXG35" s="27"/>
      <c r="TXH35" s="28"/>
      <c r="TXI35" s="17"/>
      <c r="TXJ35" s="27"/>
      <c r="TXK35" s="27"/>
      <c r="TXL35" s="27"/>
      <c r="TXM35" s="27"/>
      <c r="TXN35" s="27"/>
      <c r="TXO35" s="27"/>
      <c r="TXP35" s="28"/>
      <c r="TXQ35" s="17"/>
      <c r="TXR35" s="27"/>
      <c r="TXS35" s="27"/>
      <c r="TXT35" s="27"/>
      <c r="TXU35" s="27"/>
      <c r="TXV35" s="27"/>
      <c r="TXW35" s="27"/>
      <c r="TXX35" s="28"/>
      <c r="TXY35" s="17"/>
      <c r="TXZ35" s="27"/>
      <c r="TYA35" s="27"/>
      <c r="TYB35" s="27"/>
      <c r="TYC35" s="27"/>
      <c r="TYD35" s="27"/>
      <c r="TYE35" s="27"/>
      <c r="TYF35" s="28"/>
      <c r="TYG35" s="17"/>
      <c r="TYH35" s="27"/>
      <c r="TYI35" s="27"/>
      <c r="TYJ35" s="27"/>
      <c r="TYK35" s="27"/>
      <c r="TYL35" s="27"/>
      <c r="TYM35" s="27"/>
      <c r="TYN35" s="28"/>
      <c r="TYO35" s="17"/>
      <c r="TYP35" s="27"/>
      <c r="TYQ35" s="27"/>
      <c r="TYR35" s="27"/>
      <c r="TYS35" s="27"/>
      <c r="TYT35" s="27"/>
      <c r="TYU35" s="27"/>
      <c r="TYV35" s="28"/>
      <c r="TYW35" s="17"/>
      <c r="TYX35" s="27"/>
      <c r="TYY35" s="27"/>
      <c r="TYZ35" s="27"/>
      <c r="TZA35" s="27"/>
      <c r="TZB35" s="27"/>
      <c r="TZC35" s="27"/>
      <c r="TZD35" s="28"/>
      <c r="TZE35" s="17"/>
      <c r="TZF35" s="27"/>
      <c r="TZG35" s="27"/>
      <c r="TZH35" s="27"/>
      <c r="TZI35" s="27"/>
      <c r="TZJ35" s="27"/>
      <c r="TZK35" s="27"/>
      <c r="TZL35" s="28"/>
      <c r="TZM35" s="17"/>
      <c r="TZN35" s="27"/>
      <c r="TZO35" s="27"/>
      <c r="TZP35" s="27"/>
      <c r="TZQ35" s="27"/>
      <c r="TZR35" s="27"/>
      <c r="TZS35" s="27"/>
      <c r="TZT35" s="28"/>
      <c r="TZU35" s="17"/>
      <c r="TZV35" s="27"/>
      <c r="TZW35" s="27"/>
      <c r="TZX35" s="27"/>
      <c r="TZY35" s="27"/>
      <c r="TZZ35" s="27"/>
      <c r="UAA35" s="27"/>
      <c r="UAB35" s="28"/>
      <c r="UAC35" s="17"/>
      <c r="UAD35" s="27"/>
      <c r="UAE35" s="27"/>
      <c r="UAF35" s="27"/>
      <c r="UAG35" s="27"/>
      <c r="UAH35" s="27"/>
      <c r="UAI35" s="27"/>
      <c r="UAJ35" s="28"/>
      <c r="UAK35" s="17"/>
      <c r="UAL35" s="27"/>
      <c r="UAM35" s="27"/>
      <c r="UAN35" s="27"/>
      <c r="UAO35" s="27"/>
      <c r="UAP35" s="27"/>
      <c r="UAQ35" s="27"/>
      <c r="UAR35" s="28"/>
      <c r="UAS35" s="17"/>
      <c r="UAT35" s="27"/>
      <c r="UAU35" s="27"/>
      <c r="UAV35" s="27"/>
      <c r="UAW35" s="27"/>
      <c r="UAX35" s="27"/>
      <c r="UAY35" s="27"/>
      <c r="UAZ35" s="28"/>
      <c r="UBA35" s="17"/>
      <c r="UBB35" s="27"/>
      <c r="UBC35" s="27"/>
      <c r="UBD35" s="27"/>
      <c r="UBE35" s="27"/>
      <c r="UBF35" s="27"/>
      <c r="UBG35" s="27"/>
      <c r="UBH35" s="28"/>
      <c r="UBI35" s="17"/>
      <c r="UBJ35" s="27"/>
      <c r="UBK35" s="27"/>
      <c r="UBL35" s="27"/>
      <c r="UBM35" s="27"/>
      <c r="UBN35" s="27"/>
      <c r="UBO35" s="27"/>
      <c r="UBP35" s="28"/>
      <c r="UBQ35" s="17"/>
      <c r="UBR35" s="27"/>
      <c r="UBS35" s="27"/>
      <c r="UBT35" s="27"/>
      <c r="UBU35" s="27"/>
      <c r="UBV35" s="27"/>
      <c r="UBW35" s="27"/>
      <c r="UBX35" s="28"/>
      <c r="UBY35" s="17"/>
      <c r="UBZ35" s="27"/>
      <c r="UCA35" s="27"/>
      <c r="UCB35" s="27"/>
      <c r="UCC35" s="27"/>
      <c r="UCD35" s="27"/>
      <c r="UCE35" s="27"/>
      <c r="UCF35" s="28"/>
      <c r="UCG35" s="17"/>
      <c r="UCH35" s="27"/>
      <c r="UCI35" s="27"/>
      <c r="UCJ35" s="27"/>
      <c r="UCK35" s="27"/>
      <c r="UCL35" s="27"/>
      <c r="UCM35" s="27"/>
      <c r="UCN35" s="28"/>
      <c r="UCO35" s="17"/>
      <c r="UCP35" s="27"/>
      <c r="UCQ35" s="27"/>
      <c r="UCR35" s="27"/>
      <c r="UCS35" s="27"/>
      <c r="UCT35" s="27"/>
      <c r="UCU35" s="27"/>
      <c r="UCV35" s="28"/>
      <c r="UCW35" s="17"/>
      <c r="UCX35" s="27"/>
      <c r="UCY35" s="27"/>
      <c r="UCZ35" s="27"/>
      <c r="UDA35" s="27"/>
      <c r="UDB35" s="27"/>
      <c r="UDC35" s="27"/>
      <c r="UDD35" s="28"/>
      <c r="UDE35" s="17"/>
      <c r="UDF35" s="27"/>
      <c r="UDG35" s="27"/>
      <c r="UDH35" s="27"/>
      <c r="UDI35" s="27"/>
      <c r="UDJ35" s="27"/>
      <c r="UDK35" s="27"/>
      <c r="UDL35" s="28"/>
      <c r="UDM35" s="17"/>
      <c r="UDN35" s="27"/>
      <c r="UDO35" s="27"/>
      <c r="UDP35" s="27"/>
      <c r="UDQ35" s="27"/>
      <c r="UDR35" s="27"/>
      <c r="UDS35" s="27"/>
      <c r="UDT35" s="28"/>
      <c r="UDU35" s="17"/>
      <c r="UDV35" s="27"/>
      <c r="UDW35" s="27"/>
      <c r="UDX35" s="27"/>
      <c r="UDY35" s="27"/>
      <c r="UDZ35" s="27"/>
      <c r="UEA35" s="27"/>
      <c r="UEB35" s="28"/>
      <c r="UEC35" s="17"/>
      <c r="UED35" s="27"/>
      <c r="UEE35" s="27"/>
      <c r="UEF35" s="27"/>
      <c r="UEG35" s="27"/>
      <c r="UEH35" s="27"/>
      <c r="UEI35" s="27"/>
      <c r="UEJ35" s="28"/>
      <c r="UEK35" s="17"/>
      <c r="UEL35" s="27"/>
      <c r="UEM35" s="27"/>
      <c r="UEN35" s="27"/>
      <c r="UEO35" s="27"/>
      <c r="UEP35" s="27"/>
      <c r="UEQ35" s="27"/>
      <c r="UER35" s="28"/>
      <c r="UES35" s="17"/>
      <c r="UET35" s="27"/>
      <c r="UEU35" s="27"/>
      <c r="UEV35" s="27"/>
      <c r="UEW35" s="27"/>
      <c r="UEX35" s="27"/>
      <c r="UEY35" s="27"/>
      <c r="UEZ35" s="28"/>
      <c r="UFA35" s="17"/>
      <c r="UFB35" s="27"/>
      <c r="UFC35" s="27"/>
      <c r="UFD35" s="27"/>
      <c r="UFE35" s="27"/>
      <c r="UFF35" s="27"/>
      <c r="UFG35" s="27"/>
      <c r="UFH35" s="28"/>
      <c r="UFI35" s="17"/>
      <c r="UFJ35" s="27"/>
      <c r="UFK35" s="27"/>
      <c r="UFL35" s="27"/>
      <c r="UFM35" s="27"/>
      <c r="UFN35" s="27"/>
      <c r="UFO35" s="27"/>
      <c r="UFP35" s="28"/>
      <c r="UFQ35" s="17"/>
      <c r="UFR35" s="27"/>
      <c r="UFS35" s="27"/>
      <c r="UFT35" s="27"/>
      <c r="UFU35" s="27"/>
      <c r="UFV35" s="27"/>
      <c r="UFW35" s="27"/>
      <c r="UFX35" s="28"/>
      <c r="UFY35" s="17"/>
      <c r="UFZ35" s="27"/>
      <c r="UGA35" s="27"/>
      <c r="UGB35" s="27"/>
      <c r="UGC35" s="27"/>
      <c r="UGD35" s="27"/>
      <c r="UGE35" s="27"/>
      <c r="UGF35" s="28"/>
      <c r="UGG35" s="17"/>
      <c r="UGH35" s="27"/>
      <c r="UGI35" s="27"/>
      <c r="UGJ35" s="27"/>
      <c r="UGK35" s="27"/>
      <c r="UGL35" s="27"/>
      <c r="UGM35" s="27"/>
      <c r="UGN35" s="28"/>
      <c r="UGO35" s="17"/>
      <c r="UGP35" s="27"/>
      <c r="UGQ35" s="27"/>
      <c r="UGR35" s="27"/>
      <c r="UGS35" s="27"/>
      <c r="UGT35" s="27"/>
      <c r="UGU35" s="27"/>
      <c r="UGV35" s="28"/>
      <c r="UGW35" s="17"/>
      <c r="UGX35" s="27"/>
      <c r="UGY35" s="27"/>
      <c r="UGZ35" s="27"/>
      <c r="UHA35" s="27"/>
      <c r="UHB35" s="27"/>
      <c r="UHC35" s="27"/>
      <c r="UHD35" s="28"/>
      <c r="UHE35" s="17"/>
      <c r="UHF35" s="27"/>
      <c r="UHG35" s="27"/>
      <c r="UHH35" s="27"/>
      <c r="UHI35" s="27"/>
      <c r="UHJ35" s="27"/>
      <c r="UHK35" s="27"/>
      <c r="UHL35" s="28"/>
      <c r="UHM35" s="17"/>
      <c r="UHN35" s="27"/>
      <c r="UHO35" s="27"/>
      <c r="UHP35" s="27"/>
      <c r="UHQ35" s="27"/>
      <c r="UHR35" s="27"/>
      <c r="UHS35" s="27"/>
      <c r="UHT35" s="28"/>
      <c r="UHU35" s="17"/>
      <c r="UHV35" s="27"/>
      <c r="UHW35" s="27"/>
      <c r="UHX35" s="27"/>
      <c r="UHY35" s="27"/>
      <c r="UHZ35" s="27"/>
      <c r="UIA35" s="27"/>
      <c r="UIB35" s="28"/>
      <c r="UIC35" s="17"/>
      <c r="UID35" s="27"/>
      <c r="UIE35" s="27"/>
      <c r="UIF35" s="27"/>
      <c r="UIG35" s="27"/>
      <c r="UIH35" s="27"/>
      <c r="UII35" s="27"/>
      <c r="UIJ35" s="28"/>
      <c r="UIK35" s="17"/>
      <c r="UIL35" s="27"/>
      <c r="UIM35" s="27"/>
      <c r="UIN35" s="27"/>
      <c r="UIO35" s="27"/>
      <c r="UIP35" s="27"/>
      <c r="UIQ35" s="27"/>
      <c r="UIR35" s="28"/>
      <c r="UIS35" s="17"/>
      <c r="UIT35" s="27"/>
      <c r="UIU35" s="27"/>
      <c r="UIV35" s="27"/>
      <c r="UIW35" s="27"/>
      <c r="UIX35" s="27"/>
      <c r="UIY35" s="27"/>
      <c r="UIZ35" s="28"/>
      <c r="UJA35" s="17"/>
      <c r="UJB35" s="27"/>
      <c r="UJC35" s="27"/>
      <c r="UJD35" s="27"/>
      <c r="UJE35" s="27"/>
      <c r="UJF35" s="27"/>
      <c r="UJG35" s="27"/>
      <c r="UJH35" s="28"/>
      <c r="UJI35" s="17"/>
      <c r="UJJ35" s="27"/>
      <c r="UJK35" s="27"/>
      <c r="UJL35" s="27"/>
      <c r="UJM35" s="27"/>
      <c r="UJN35" s="27"/>
      <c r="UJO35" s="27"/>
      <c r="UJP35" s="28"/>
      <c r="UJQ35" s="17"/>
      <c r="UJR35" s="27"/>
      <c r="UJS35" s="27"/>
      <c r="UJT35" s="27"/>
      <c r="UJU35" s="27"/>
      <c r="UJV35" s="27"/>
      <c r="UJW35" s="27"/>
      <c r="UJX35" s="28"/>
      <c r="UJY35" s="17"/>
      <c r="UJZ35" s="27"/>
      <c r="UKA35" s="27"/>
      <c r="UKB35" s="27"/>
      <c r="UKC35" s="27"/>
      <c r="UKD35" s="27"/>
      <c r="UKE35" s="27"/>
      <c r="UKF35" s="28"/>
      <c r="UKG35" s="17"/>
      <c r="UKH35" s="27"/>
      <c r="UKI35" s="27"/>
      <c r="UKJ35" s="27"/>
      <c r="UKK35" s="27"/>
      <c r="UKL35" s="27"/>
      <c r="UKM35" s="27"/>
      <c r="UKN35" s="28"/>
      <c r="UKO35" s="17"/>
      <c r="UKP35" s="27"/>
      <c r="UKQ35" s="27"/>
      <c r="UKR35" s="27"/>
      <c r="UKS35" s="27"/>
      <c r="UKT35" s="27"/>
      <c r="UKU35" s="27"/>
      <c r="UKV35" s="28"/>
      <c r="UKW35" s="17"/>
      <c r="UKX35" s="27"/>
      <c r="UKY35" s="27"/>
      <c r="UKZ35" s="27"/>
      <c r="ULA35" s="27"/>
      <c r="ULB35" s="27"/>
      <c r="ULC35" s="27"/>
      <c r="ULD35" s="28"/>
      <c r="ULE35" s="17"/>
      <c r="ULF35" s="27"/>
      <c r="ULG35" s="27"/>
      <c r="ULH35" s="27"/>
      <c r="ULI35" s="27"/>
      <c r="ULJ35" s="27"/>
      <c r="ULK35" s="27"/>
      <c r="ULL35" s="28"/>
      <c r="ULM35" s="17"/>
      <c r="ULN35" s="27"/>
      <c r="ULO35" s="27"/>
      <c r="ULP35" s="27"/>
      <c r="ULQ35" s="27"/>
      <c r="ULR35" s="27"/>
      <c r="ULS35" s="27"/>
      <c r="ULT35" s="28"/>
      <c r="ULU35" s="17"/>
      <c r="ULV35" s="27"/>
      <c r="ULW35" s="27"/>
      <c r="ULX35" s="27"/>
      <c r="ULY35" s="27"/>
      <c r="ULZ35" s="27"/>
      <c r="UMA35" s="27"/>
      <c r="UMB35" s="28"/>
      <c r="UMC35" s="17"/>
      <c r="UMD35" s="27"/>
      <c r="UME35" s="27"/>
      <c r="UMF35" s="27"/>
      <c r="UMG35" s="27"/>
      <c r="UMH35" s="27"/>
      <c r="UMI35" s="27"/>
      <c r="UMJ35" s="28"/>
      <c r="UMK35" s="17"/>
      <c r="UML35" s="27"/>
      <c r="UMM35" s="27"/>
      <c r="UMN35" s="27"/>
      <c r="UMO35" s="27"/>
      <c r="UMP35" s="27"/>
      <c r="UMQ35" s="27"/>
      <c r="UMR35" s="28"/>
      <c r="UMS35" s="17"/>
      <c r="UMT35" s="27"/>
      <c r="UMU35" s="27"/>
      <c r="UMV35" s="27"/>
      <c r="UMW35" s="27"/>
      <c r="UMX35" s="27"/>
      <c r="UMY35" s="27"/>
      <c r="UMZ35" s="28"/>
      <c r="UNA35" s="17"/>
      <c r="UNB35" s="27"/>
      <c r="UNC35" s="27"/>
      <c r="UND35" s="27"/>
      <c r="UNE35" s="27"/>
      <c r="UNF35" s="27"/>
      <c r="UNG35" s="27"/>
      <c r="UNH35" s="28"/>
      <c r="UNI35" s="17"/>
      <c r="UNJ35" s="27"/>
      <c r="UNK35" s="27"/>
      <c r="UNL35" s="27"/>
      <c r="UNM35" s="27"/>
      <c r="UNN35" s="27"/>
      <c r="UNO35" s="27"/>
      <c r="UNP35" s="28"/>
      <c r="UNQ35" s="17"/>
      <c r="UNR35" s="27"/>
      <c r="UNS35" s="27"/>
      <c r="UNT35" s="27"/>
      <c r="UNU35" s="27"/>
      <c r="UNV35" s="27"/>
      <c r="UNW35" s="27"/>
      <c r="UNX35" s="28"/>
      <c r="UNY35" s="17"/>
      <c r="UNZ35" s="27"/>
      <c r="UOA35" s="27"/>
      <c r="UOB35" s="27"/>
      <c r="UOC35" s="27"/>
      <c r="UOD35" s="27"/>
      <c r="UOE35" s="27"/>
      <c r="UOF35" s="28"/>
      <c r="UOG35" s="17"/>
      <c r="UOH35" s="27"/>
      <c r="UOI35" s="27"/>
      <c r="UOJ35" s="27"/>
      <c r="UOK35" s="27"/>
      <c r="UOL35" s="27"/>
      <c r="UOM35" s="27"/>
      <c r="UON35" s="28"/>
      <c r="UOO35" s="17"/>
      <c r="UOP35" s="27"/>
      <c r="UOQ35" s="27"/>
      <c r="UOR35" s="27"/>
      <c r="UOS35" s="27"/>
      <c r="UOT35" s="27"/>
      <c r="UOU35" s="27"/>
      <c r="UOV35" s="28"/>
      <c r="UOW35" s="17"/>
      <c r="UOX35" s="27"/>
      <c r="UOY35" s="27"/>
      <c r="UOZ35" s="27"/>
      <c r="UPA35" s="27"/>
      <c r="UPB35" s="27"/>
      <c r="UPC35" s="27"/>
      <c r="UPD35" s="28"/>
      <c r="UPE35" s="17"/>
      <c r="UPF35" s="27"/>
      <c r="UPG35" s="27"/>
      <c r="UPH35" s="27"/>
      <c r="UPI35" s="27"/>
      <c r="UPJ35" s="27"/>
      <c r="UPK35" s="27"/>
      <c r="UPL35" s="28"/>
      <c r="UPM35" s="17"/>
      <c r="UPN35" s="27"/>
      <c r="UPO35" s="27"/>
      <c r="UPP35" s="27"/>
      <c r="UPQ35" s="27"/>
      <c r="UPR35" s="27"/>
      <c r="UPS35" s="27"/>
      <c r="UPT35" s="28"/>
      <c r="UPU35" s="17"/>
      <c r="UPV35" s="27"/>
      <c r="UPW35" s="27"/>
      <c r="UPX35" s="27"/>
      <c r="UPY35" s="27"/>
      <c r="UPZ35" s="27"/>
      <c r="UQA35" s="27"/>
      <c r="UQB35" s="28"/>
      <c r="UQC35" s="17"/>
      <c r="UQD35" s="27"/>
      <c r="UQE35" s="27"/>
      <c r="UQF35" s="27"/>
      <c r="UQG35" s="27"/>
      <c r="UQH35" s="27"/>
      <c r="UQI35" s="27"/>
      <c r="UQJ35" s="28"/>
      <c r="UQK35" s="17"/>
      <c r="UQL35" s="27"/>
      <c r="UQM35" s="27"/>
      <c r="UQN35" s="27"/>
      <c r="UQO35" s="27"/>
      <c r="UQP35" s="27"/>
      <c r="UQQ35" s="27"/>
      <c r="UQR35" s="28"/>
      <c r="UQS35" s="17"/>
      <c r="UQT35" s="27"/>
      <c r="UQU35" s="27"/>
      <c r="UQV35" s="27"/>
      <c r="UQW35" s="27"/>
      <c r="UQX35" s="27"/>
      <c r="UQY35" s="27"/>
      <c r="UQZ35" s="28"/>
      <c r="URA35" s="17"/>
      <c r="URB35" s="27"/>
      <c r="URC35" s="27"/>
      <c r="URD35" s="27"/>
      <c r="URE35" s="27"/>
      <c r="URF35" s="27"/>
      <c r="URG35" s="27"/>
      <c r="URH35" s="28"/>
      <c r="URI35" s="17"/>
      <c r="URJ35" s="27"/>
      <c r="URK35" s="27"/>
      <c r="URL35" s="27"/>
      <c r="URM35" s="27"/>
      <c r="URN35" s="27"/>
      <c r="URO35" s="27"/>
      <c r="URP35" s="28"/>
      <c r="URQ35" s="17"/>
      <c r="URR35" s="27"/>
      <c r="URS35" s="27"/>
      <c r="URT35" s="27"/>
      <c r="URU35" s="27"/>
      <c r="URV35" s="27"/>
      <c r="URW35" s="27"/>
      <c r="URX35" s="28"/>
      <c r="URY35" s="17"/>
      <c r="URZ35" s="27"/>
      <c r="USA35" s="27"/>
      <c r="USB35" s="27"/>
      <c r="USC35" s="27"/>
      <c r="USD35" s="27"/>
      <c r="USE35" s="27"/>
      <c r="USF35" s="28"/>
      <c r="USG35" s="17"/>
      <c r="USH35" s="27"/>
      <c r="USI35" s="27"/>
      <c r="USJ35" s="27"/>
      <c r="USK35" s="27"/>
      <c r="USL35" s="27"/>
      <c r="USM35" s="27"/>
      <c r="USN35" s="28"/>
      <c r="USO35" s="17"/>
      <c r="USP35" s="27"/>
      <c r="USQ35" s="27"/>
      <c r="USR35" s="27"/>
      <c r="USS35" s="27"/>
      <c r="UST35" s="27"/>
      <c r="USU35" s="27"/>
      <c r="USV35" s="28"/>
      <c r="USW35" s="17"/>
      <c r="USX35" s="27"/>
      <c r="USY35" s="27"/>
      <c r="USZ35" s="27"/>
      <c r="UTA35" s="27"/>
      <c r="UTB35" s="27"/>
      <c r="UTC35" s="27"/>
      <c r="UTD35" s="28"/>
      <c r="UTE35" s="17"/>
      <c r="UTF35" s="27"/>
      <c r="UTG35" s="27"/>
      <c r="UTH35" s="27"/>
      <c r="UTI35" s="27"/>
      <c r="UTJ35" s="27"/>
      <c r="UTK35" s="27"/>
      <c r="UTL35" s="28"/>
      <c r="UTM35" s="17"/>
      <c r="UTN35" s="27"/>
      <c r="UTO35" s="27"/>
      <c r="UTP35" s="27"/>
      <c r="UTQ35" s="27"/>
      <c r="UTR35" s="27"/>
      <c r="UTS35" s="27"/>
      <c r="UTT35" s="28"/>
      <c r="UTU35" s="17"/>
      <c r="UTV35" s="27"/>
      <c r="UTW35" s="27"/>
      <c r="UTX35" s="27"/>
      <c r="UTY35" s="27"/>
      <c r="UTZ35" s="27"/>
      <c r="UUA35" s="27"/>
      <c r="UUB35" s="28"/>
      <c r="UUC35" s="17"/>
      <c r="UUD35" s="27"/>
      <c r="UUE35" s="27"/>
      <c r="UUF35" s="27"/>
      <c r="UUG35" s="27"/>
      <c r="UUH35" s="27"/>
      <c r="UUI35" s="27"/>
      <c r="UUJ35" s="28"/>
      <c r="UUK35" s="17"/>
      <c r="UUL35" s="27"/>
      <c r="UUM35" s="27"/>
      <c r="UUN35" s="27"/>
      <c r="UUO35" s="27"/>
      <c r="UUP35" s="27"/>
      <c r="UUQ35" s="27"/>
      <c r="UUR35" s="28"/>
      <c r="UUS35" s="17"/>
      <c r="UUT35" s="27"/>
      <c r="UUU35" s="27"/>
      <c r="UUV35" s="27"/>
      <c r="UUW35" s="27"/>
      <c r="UUX35" s="27"/>
      <c r="UUY35" s="27"/>
      <c r="UUZ35" s="28"/>
      <c r="UVA35" s="17"/>
      <c r="UVB35" s="27"/>
      <c r="UVC35" s="27"/>
      <c r="UVD35" s="27"/>
      <c r="UVE35" s="27"/>
      <c r="UVF35" s="27"/>
      <c r="UVG35" s="27"/>
      <c r="UVH35" s="28"/>
      <c r="UVI35" s="17"/>
      <c r="UVJ35" s="27"/>
      <c r="UVK35" s="27"/>
      <c r="UVL35" s="27"/>
      <c r="UVM35" s="27"/>
      <c r="UVN35" s="27"/>
      <c r="UVO35" s="27"/>
      <c r="UVP35" s="28"/>
      <c r="UVQ35" s="17"/>
      <c r="UVR35" s="27"/>
      <c r="UVS35" s="27"/>
      <c r="UVT35" s="27"/>
      <c r="UVU35" s="27"/>
      <c r="UVV35" s="27"/>
      <c r="UVW35" s="27"/>
      <c r="UVX35" s="28"/>
      <c r="UVY35" s="17"/>
      <c r="UVZ35" s="27"/>
      <c r="UWA35" s="27"/>
      <c r="UWB35" s="27"/>
      <c r="UWC35" s="27"/>
      <c r="UWD35" s="27"/>
      <c r="UWE35" s="27"/>
      <c r="UWF35" s="28"/>
      <c r="UWG35" s="17"/>
      <c r="UWH35" s="27"/>
      <c r="UWI35" s="27"/>
      <c r="UWJ35" s="27"/>
      <c r="UWK35" s="27"/>
      <c r="UWL35" s="27"/>
      <c r="UWM35" s="27"/>
      <c r="UWN35" s="28"/>
      <c r="UWO35" s="17"/>
      <c r="UWP35" s="27"/>
      <c r="UWQ35" s="27"/>
      <c r="UWR35" s="27"/>
      <c r="UWS35" s="27"/>
      <c r="UWT35" s="27"/>
      <c r="UWU35" s="27"/>
      <c r="UWV35" s="28"/>
      <c r="UWW35" s="17"/>
      <c r="UWX35" s="27"/>
      <c r="UWY35" s="27"/>
      <c r="UWZ35" s="27"/>
      <c r="UXA35" s="27"/>
      <c r="UXB35" s="27"/>
      <c r="UXC35" s="27"/>
      <c r="UXD35" s="28"/>
      <c r="UXE35" s="17"/>
      <c r="UXF35" s="27"/>
      <c r="UXG35" s="27"/>
      <c r="UXH35" s="27"/>
      <c r="UXI35" s="27"/>
      <c r="UXJ35" s="27"/>
      <c r="UXK35" s="27"/>
      <c r="UXL35" s="28"/>
      <c r="UXM35" s="17"/>
      <c r="UXN35" s="27"/>
      <c r="UXO35" s="27"/>
      <c r="UXP35" s="27"/>
      <c r="UXQ35" s="27"/>
      <c r="UXR35" s="27"/>
      <c r="UXS35" s="27"/>
      <c r="UXT35" s="28"/>
      <c r="UXU35" s="17"/>
      <c r="UXV35" s="27"/>
      <c r="UXW35" s="27"/>
      <c r="UXX35" s="27"/>
      <c r="UXY35" s="27"/>
      <c r="UXZ35" s="27"/>
      <c r="UYA35" s="27"/>
      <c r="UYB35" s="28"/>
      <c r="UYC35" s="17"/>
      <c r="UYD35" s="27"/>
      <c r="UYE35" s="27"/>
      <c r="UYF35" s="27"/>
      <c r="UYG35" s="27"/>
      <c r="UYH35" s="27"/>
      <c r="UYI35" s="27"/>
      <c r="UYJ35" s="28"/>
      <c r="UYK35" s="17"/>
      <c r="UYL35" s="27"/>
      <c r="UYM35" s="27"/>
      <c r="UYN35" s="27"/>
      <c r="UYO35" s="27"/>
      <c r="UYP35" s="27"/>
      <c r="UYQ35" s="27"/>
      <c r="UYR35" s="28"/>
      <c r="UYS35" s="17"/>
      <c r="UYT35" s="27"/>
      <c r="UYU35" s="27"/>
      <c r="UYV35" s="27"/>
      <c r="UYW35" s="27"/>
      <c r="UYX35" s="27"/>
      <c r="UYY35" s="27"/>
      <c r="UYZ35" s="28"/>
      <c r="UZA35" s="17"/>
      <c r="UZB35" s="27"/>
      <c r="UZC35" s="27"/>
      <c r="UZD35" s="27"/>
      <c r="UZE35" s="27"/>
      <c r="UZF35" s="27"/>
      <c r="UZG35" s="27"/>
      <c r="UZH35" s="28"/>
      <c r="UZI35" s="17"/>
      <c r="UZJ35" s="27"/>
      <c r="UZK35" s="27"/>
      <c r="UZL35" s="27"/>
      <c r="UZM35" s="27"/>
      <c r="UZN35" s="27"/>
      <c r="UZO35" s="27"/>
      <c r="UZP35" s="28"/>
      <c r="UZQ35" s="17"/>
      <c r="UZR35" s="27"/>
      <c r="UZS35" s="27"/>
      <c r="UZT35" s="27"/>
      <c r="UZU35" s="27"/>
      <c r="UZV35" s="27"/>
      <c r="UZW35" s="27"/>
      <c r="UZX35" s="28"/>
      <c r="UZY35" s="17"/>
      <c r="UZZ35" s="27"/>
      <c r="VAA35" s="27"/>
      <c r="VAB35" s="27"/>
      <c r="VAC35" s="27"/>
      <c r="VAD35" s="27"/>
      <c r="VAE35" s="27"/>
      <c r="VAF35" s="28"/>
      <c r="VAG35" s="17"/>
      <c r="VAH35" s="27"/>
      <c r="VAI35" s="27"/>
      <c r="VAJ35" s="27"/>
      <c r="VAK35" s="27"/>
      <c r="VAL35" s="27"/>
      <c r="VAM35" s="27"/>
      <c r="VAN35" s="28"/>
      <c r="VAO35" s="17"/>
      <c r="VAP35" s="27"/>
      <c r="VAQ35" s="27"/>
      <c r="VAR35" s="27"/>
      <c r="VAS35" s="27"/>
      <c r="VAT35" s="27"/>
      <c r="VAU35" s="27"/>
      <c r="VAV35" s="28"/>
      <c r="VAW35" s="17"/>
      <c r="VAX35" s="27"/>
      <c r="VAY35" s="27"/>
      <c r="VAZ35" s="27"/>
      <c r="VBA35" s="27"/>
      <c r="VBB35" s="27"/>
      <c r="VBC35" s="27"/>
      <c r="VBD35" s="28"/>
      <c r="VBE35" s="17"/>
      <c r="VBF35" s="27"/>
      <c r="VBG35" s="27"/>
      <c r="VBH35" s="27"/>
      <c r="VBI35" s="27"/>
      <c r="VBJ35" s="27"/>
      <c r="VBK35" s="27"/>
      <c r="VBL35" s="28"/>
      <c r="VBM35" s="17"/>
      <c r="VBN35" s="27"/>
      <c r="VBO35" s="27"/>
      <c r="VBP35" s="27"/>
      <c r="VBQ35" s="27"/>
      <c r="VBR35" s="27"/>
      <c r="VBS35" s="27"/>
      <c r="VBT35" s="28"/>
      <c r="VBU35" s="17"/>
      <c r="VBV35" s="27"/>
      <c r="VBW35" s="27"/>
      <c r="VBX35" s="27"/>
      <c r="VBY35" s="27"/>
      <c r="VBZ35" s="27"/>
      <c r="VCA35" s="27"/>
      <c r="VCB35" s="28"/>
      <c r="VCC35" s="17"/>
      <c r="VCD35" s="27"/>
      <c r="VCE35" s="27"/>
      <c r="VCF35" s="27"/>
      <c r="VCG35" s="27"/>
      <c r="VCH35" s="27"/>
      <c r="VCI35" s="27"/>
      <c r="VCJ35" s="28"/>
      <c r="VCK35" s="17"/>
      <c r="VCL35" s="27"/>
      <c r="VCM35" s="27"/>
      <c r="VCN35" s="27"/>
      <c r="VCO35" s="27"/>
      <c r="VCP35" s="27"/>
      <c r="VCQ35" s="27"/>
      <c r="VCR35" s="28"/>
      <c r="VCS35" s="17"/>
      <c r="VCT35" s="27"/>
      <c r="VCU35" s="27"/>
      <c r="VCV35" s="27"/>
      <c r="VCW35" s="27"/>
      <c r="VCX35" s="27"/>
      <c r="VCY35" s="27"/>
      <c r="VCZ35" s="28"/>
      <c r="VDA35" s="17"/>
      <c r="VDB35" s="27"/>
      <c r="VDC35" s="27"/>
      <c r="VDD35" s="27"/>
      <c r="VDE35" s="27"/>
      <c r="VDF35" s="27"/>
      <c r="VDG35" s="27"/>
      <c r="VDH35" s="28"/>
      <c r="VDI35" s="17"/>
      <c r="VDJ35" s="27"/>
      <c r="VDK35" s="27"/>
      <c r="VDL35" s="27"/>
      <c r="VDM35" s="27"/>
      <c r="VDN35" s="27"/>
      <c r="VDO35" s="27"/>
      <c r="VDP35" s="28"/>
      <c r="VDQ35" s="17"/>
      <c r="VDR35" s="27"/>
      <c r="VDS35" s="27"/>
      <c r="VDT35" s="27"/>
      <c r="VDU35" s="27"/>
      <c r="VDV35" s="27"/>
      <c r="VDW35" s="27"/>
      <c r="VDX35" s="28"/>
      <c r="VDY35" s="17"/>
      <c r="VDZ35" s="27"/>
      <c r="VEA35" s="27"/>
      <c r="VEB35" s="27"/>
      <c r="VEC35" s="27"/>
      <c r="VED35" s="27"/>
      <c r="VEE35" s="27"/>
      <c r="VEF35" s="28"/>
      <c r="VEG35" s="17"/>
      <c r="VEH35" s="27"/>
      <c r="VEI35" s="27"/>
      <c r="VEJ35" s="27"/>
      <c r="VEK35" s="27"/>
      <c r="VEL35" s="27"/>
      <c r="VEM35" s="27"/>
      <c r="VEN35" s="28"/>
      <c r="VEO35" s="17"/>
      <c r="VEP35" s="27"/>
      <c r="VEQ35" s="27"/>
      <c r="VER35" s="27"/>
      <c r="VES35" s="27"/>
      <c r="VET35" s="27"/>
      <c r="VEU35" s="27"/>
      <c r="VEV35" s="28"/>
      <c r="VEW35" s="17"/>
      <c r="VEX35" s="27"/>
      <c r="VEY35" s="27"/>
      <c r="VEZ35" s="27"/>
      <c r="VFA35" s="27"/>
      <c r="VFB35" s="27"/>
      <c r="VFC35" s="27"/>
      <c r="VFD35" s="28"/>
      <c r="VFE35" s="17"/>
      <c r="VFF35" s="27"/>
      <c r="VFG35" s="27"/>
      <c r="VFH35" s="27"/>
      <c r="VFI35" s="27"/>
      <c r="VFJ35" s="27"/>
      <c r="VFK35" s="27"/>
      <c r="VFL35" s="28"/>
      <c r="VFM35" s="17"/>
      <c r="VFN35" s="27"/>
      <c r="VFO35" s="27"/>
      <c r="VFP35" s="27"/>
      <c r="VFQ35" s="27"/>
      <c r="VFR35" s="27"/>
      <c r="VFS35" s="27"/>
      <c r="VFT35" s="28"/>
      <c r="VFU35" s="17"/>
      <c r="VFV35" s="27"/>
      <c r="VFW35" s="27"/>
      <c r="VFX35" s="27"/>
      <c r="VFY35" s="27"/>
      <c r="VFZ35" s="27"/>
      <c r="VGA35" s="27"/>
      <c r="VGB35" s="28"/>
      <c r="VGC35" s="17"/>
      <c r="VGD35" s="27"/>
      <c r="VGE35" s="27"/>
      <c r="VGF35" s="27"/>
      <c r="VGG35" s="27"/>
      <c r="VGH35" s="27"/>
      <c r="VGI35" s="27"/>
      <c r="VGJ35" s="28"/>
      <c r="VGK35" s="17"/>
      <c r="VGL35" s="27"/>
      <c r="VGM35" s="27"/>
      <c r="VGN35" s="27"/>
      <c r="VGO35" s="27"/>
      <c r="VGP35" s="27"/>
      <c r="VGQ35" s="27"/>
      <c r="VGR35" s="28"/>
      <c r="VGS35" s="17"/>
      <c r="VGT35" s="27"/>
      <c r="VGU35" s="27"/>
      <c r="VGV35" s="27"/>
      <c r="VGW35" s="27"/>
      <c r="VGX35" s="27"/>
      <c r="VGY35" s="27"/>
      <c r="VGZ35" s="28"/>
      <c r="VHA35" s="17"/>
      <c r="VHB35" s="27"/>
      <c r="VHC35" s="27"/>
      <c r="VHD35" s="27"/>
      <c r="VHE35" s="27"/>
      <c r="VHF35" s="27"/>
      <c r="VHG35" s="27"/>
      <c r="VHH35" s="28"/>
      <c r="VHI35" s="17"/>
      <c r="VHJ35" s="27"/>
      <c r="VHK35" s="27"/>
      <c r="VHL35" s="27"/>
      <c r="VHM35" s="27"/>
      <c r="VHN35" s="27"/>
      <c r="VHO35" s="27"/>
      <c r="VHP35" s="28"/>
      <c r="VHQ35" s="17"/>
      <c r="VHR35" s="27"/>
      <c r="VHS35" s="27"/>
      <c r="VHT35" s="27"/>
      <c r="VHU35" s="27"/>
      <c r="VHV35" s="27"/>
      <c r="VHW35" s="27"/>
      <c r="VHX35" s="28"/>
      <c r="VHY35" s="17"/>
      <c r="VHZ35" s="27"/>
      <c r="VIA35" s="27"/>
      <c r="VIB35" s="27"/>
      <c r="VIC35" s="27"/>
      <c r="VID35" s="27"/>
      <c r="VIE35" s="27"/>
      <c r="VIF35" s="28"/>
      <c r="VIG35" s="17"/>
      <c r="VIH35" s="27"/>
      <c r="VII35" s="27"/>
      <c r="VIJ35" s="27"/>
      <c r="VIK35" s="27"/>
      <c r="VIL35" s="27"/>
      <c r="VIM35" s="27"/>
      <c r="VIN35" s="28"/>
      <c r="VIO35" s="17"/>
      <c r="VIP35" s="27"/>
      <c r="VIQ35" s="27"/>
      <c r="VIR35" s="27"/>
      <c r="VIS35" s="27"/>
      <c r="VIT35" s="27"/>
      <c r="VIU35" s="27"/>
      <c r="VIV35" s="28"/>
      <c r="VIW35" s="17"/>
      <c r="VIX35" s="27"/>
      <c r="VIY35" s="27"/>
      <c r="VIZ35" s="27"/>
      <c r="VJA35" s="27"/>
      <c r="VJB35" s="27"/>
      <c r="VJC35" s="27"/>
      <c r="VJD35" s="28"/>
      <c r="VJE35" s="17"/>
      <c r="VJF35" s="27"/>
      <c r="VJG35" s="27"/>
      <c r="VJH35" s="27"/>
      <c r="VJI35" s="27"/>
      <c r="VJJ35" s="27"/>
      <c r="VJK35" s="27"/>
      <c r="VJL35" s="28"/>
      <c r="VJM35" s="17"/>
      <c r="VJN35" s="27"/>
      <c r="VJO35" s="27"/>
      <c r="VJP35" s="27"/>
      <c r="VJQ35" s="27"/>
      <c r="VJR35" s="27"/>
      <c r="VJS35" s="27"/>
      <c r="VJT35" s="28"/>
      <c r="VJU35" s="17"/>
      <c r="VJV35" s="27"/>
      <c r="VJW35" s="27"/>
      <c r="VJX35" s="27"/>
      <c r="VJY35" s="27"/>
      <c r="VJZ35" s="27"/>
      <c r="VKA35" s="27"/>
      <c r="VKB35" s="28"/>
      <c r="VKC35" s="17"/>
      <c r="VKD35" s="27"/>
      <c r="VKE35" s="27"/>
      <c r="VKF35" s="27"/>
      <c r="VKG35" s="27"/>
      <c r="VKH35" s="27"/>
      <c r="VKI35" s="27"/>
      <c r="VKJ35" s="28"/>
      <c r="VKK35" s="17"/>
      <c r="VKL35" s="27"/>
      <c r="VKM35" s="27"/>
      <c r="VKN35" s="27"/>
      <c r="VKO35" s="27"/>
      <c r="VKP35" s="27"/>
      <c r="VKQ35" s="27"/>
      <c r="VKR35" s="28"/>
      <c r="VKS35" s="17"/>
      <c r="VKT35" s="27"/>
      <c r="VKU35" s="27"/>
      <c r="VKV35" s="27"/>
      <c r="VKW35" s="27"/>
      <c r="VKX35" s="27"/>
      <c r="VKY35" s="27"/>
      <c r="VKZ35" s="28"/>
      <c r="VLA35" s="17"/>
      <c r="VLB35" s="27"/>
      <c r="VLC35" s="27"/>
      <c r="VLD35" s="27"/>
      <c r="VLE35" s="27"/>
      <c r="VLF35" s="27"/>
      <c r="VLG35" s="27"/>
      <c r="VLH35" s="28"/>
      <c r="VLI35" s="17"/>
      <c r="VLJ35" s="27"/>
      <c r="VLK35" s="27"/>
      <c r="VLL35" s="27"/>
      <c r="VLM35" s="27"/>
      <c r="VLN35" s="27"/>
      <c r="VLO35" s="27"/>
      <c r="VLP35" s="28"/>
      <c r="VLQ35" s="17"/>
      <c r="VLR35" s="27"/>
      <c r="VLS35" s="27"/>
      <c r="VLT35" s="27"/>
      <c r="VLU35" s="27"/>
      <c r="VLV35" s="27"/>
      <c r="VLW35" s="27"/>
      <c r="VLX35" s="28"/>
      <c r="VLY35" s="17"/>
      <c r="VLZ35" s="27"/>
      <c r="VMA35" s="27"/>
      <c r="VMB35" s="27"/>
      <c r="VMC35" s="27"/>
      <c r="VMD35" s="27"/>
      <c r="VME35" s="27"/>
      <c r="VMF35" s="28"/>
      <c r="VMG35" s="17"/>
      <c r="VMH35" s="27"/>
      <c r="VMI35" s="27"/>
      <c r="VMJ35" s="27"/>
      <c r="VMK35" s="27"/>
      <c r="VML35" s="27"/>
      <c r="VMM35" s="27"/>
      <c r="VMN35" s="28"/>
      <c r="VMO35" s="17"/>
      <c r="VMP35" s="27"/>
      <c r="VMQ35" s="27"/>
      <c r="VMR35" s="27"/>
      <c r="VMS35" s="27"/>
      <c r="VMT35" s="27"/>
      <c r="VMU35" s="27"/>
      <c r="VMV35" s="28"/>
      <c r="VMW35" s="17"/>
      <c r="VMX35" s="27"/>
      <c r="VMY35" s="27"/>
      <c r="VMZ35" s="27"/>
      <c r="VNA35" s="27"/>
      <c r="VNB35" s="27"/>
      <c r="VNC35" s="27"/>
      <c r="VND35" s="28"/>
      <c r="VNE35" s="17"/>
      <c r="VNF35" s="27"/>
      <c r="VNG35" s="27"/>
      <c r="VNH35" s="27"/>
      <c r="VNI35" s="27"/>
      <c r="VNJ35" s="27"/>
      <c r="VNK35" s="27"/>
      <c r="VNL35" s="28"/>
      <c r="VNM35" s="17"/>
      <c r="VNN35" s="27"/>
      <c r="VNO35" s="27"/>
      <c r="VNP35" s="27"/>
      <c r="VNQ35" s="27"/>
      <c r="VNR35" s="27"/>
      <c r="VNS35" s="27"/>
      <c r="VNT35" s="28"/>
      <c r="VNU35" s="17"/>
      <c r="VNV35" s="27"/>
      <c r="VNW35" s="27"/>
      <c r="VNX35" s="27"/>
      <c r="VNY35" s="27"/>
      <c r="VNZ35" s="27"/>
      <c r="VOA35" s="27"/>
      <c r="VOB35" s="28"/>
      <c r="VOC35" s="17"/>
      <c r="VOD35" s="27"/>
      <c r="VOE35" s="27"/>
      <c r="VOF35" s="27"/>
      <c r="VOG35" s="27"/>
      <c r="VOH35" s="27"/>
      <c r="VOI35" s="27"/>
      <c r="VOJ35" s="28"/>
      <c r="VOK35" s="17"/>
      <c r="VOL35" s="27"/>
      <c r="VOM35" s="27"/>
      <c r="VON35" s="27"/>
      <c r="VOO35" s="27"/>
      <c r="VOP35" s="27"/>
      <c r="VOQ35" s="27"/>
      <c r="VOR35" s="28"/>
      <c r="VOS35" s="17"/>
      <c r="VOT35" s="27"/>
      <c r="VOU35" s="27"/>
      <c r="VOV35" s="27"/>
      <c r="VOW35" s="27"/>
      <c r="VOX35" s="27"/>
      <c r="VOY35" s="27"/>
      <c r="VOZ35" s="28"/>
      <c r="VPA35" s="17"/>
      <c r="VPB35" s="27"/>
      <c r="VPC35" s="27"/>
      <c r="VPD35" s="27"/>
      <c r="VPE35" s="27"/>
      <c r="VPF35" s="27"/>
      <c r="VPG35" s="27"/>
      <c r="VPH35" s="28"/>
      <c r="VPI35" s="17"/>
      <c r="VPJ35" s="27"/>
      <c r="VPK35" s="27"/>
      <c r="VPL35" s="27"/>
      <c r="VPM35" s="27"/>
      <c r="VPN35" s="27"/>
      <c r="VPO35" s="27"/>
      <c r="VPP35" s="28"/>
      <c r="VPQ35" s="17"/>
      <c r="VPR35" s="27"/>
      <c r="VPS35" s="27"/>
      <c r="VPT35" s="27"/>
      <c r="VPU35" s="27"/>
      <c r="VPV35" s="27"/>
      <c r="VPW35" s="27"/>
      <c r="VPX35" s="28"/>
      <c r="VPY35" s="17"/>
      <c r="VPZ35" s="27"/>
      <c r="VQA35" s="27"/>
      <c r="VQB35" s="27"/>
      <c r="VQC35" s="27"/>
      <c r="VQD35" s="27"/>
      <c r="VQE35" s="27"/>
      <c r="VQF35" s="28"/>
      <c r="VQG35" s="17"/>
      <c r="VQH35" s="27"/>
      <c r="VQI35" s="27"/>
      <c r="VQJ35" s="27"/>
      <c r="VQK35" s="27"/>
      <c r="VQL35" s="27"/>
      <c r="VQM35" s="27"/>
      <c r="VQN35" s="28"/>
      <c r="VQO35" s="17"/>
      <c r="VQP35" s="27"/>
      <c r="VQQ35" s="27"/>
      <c r="VQR35" s="27"/>
      <c r="VQS35" s="27"/>
      <c r="VQT35" s="27"/>
      <c r="VQU35" s="27"/>
      <c r="VQV35" s="28"/>
      <c r="VQW35" s="17"/>
      <c r="VQX35" s="27"/>
      <c r="VQY35" s="27"/>
      <c r="VQZ35" s="27"/>
      <c r="VRA35" s="27"/>
      <c r="VRB35" s="27"/>
      <c r="VRC35" s="27"/>
      <c r="VRD35" s="28"/>
      <c r="VRE35" s="17"/>
      <c r="VRF35" s="27"/>
      <c r="VRG35" s="27"/>
      <c r="VRH35" s="27"/>
      <c r="VRI35" s="27"/>
      <c r="VRJ35" s="27"/>
      <c r="VRK35" s="27"/>
      <c r="VRL35" s="28"/>
      <c r="VRM35" s="17"/>
      <c r="VRN35" s="27"/>
      <c r="VRO35" s="27"/>
      <c r="VRP35" s="27"/>
      <c r="VRQ35" s="27"/>
      <c r="VRR35" s="27"/>
      <c r="VRS35" s="27"/>
      <c r="VRT35" s="28"/>
      <c r="VRU35" s="17"/>
      <c r="VRV35" s="27"/>
      <c r="VRW35" s="27"/>
      <c r="VRX35" s="27"/>
      <c r="VRY35" s="27"/>
      <c r="VRZ35" s="27"/>
      <c r="VSA35" s="27"/>
      <c r="VSB35" s="28"/>
      <c r="VSC35" s="17"/>
      <c r="VSD35" s="27"/>
      <c r="VSE35" s="27"/>
      <c r="VSF35" s="27"/>
      <c r="VSG35" s="27"/>
      <c r="VSH35" s="27"/>
      <c r="VSI35" s="27"/>
      <c r="VSJ35" s="28"/>
      <c r="VSK35" s="17"/>
      <c r="VSL35" s="27"/>
      <c r="VSM35" s="27"/>
      <c r="VSN35" s="27"/>
      <c r="VSO35" s="27"/>
      <c r="VSP35" s="27"/>
      <c r="VSQ35" s="27"/>
      <c r="VSR35" s="28"/>
      <c r="VSS35" s="17"/>
      <c r="VST35" s="27"/>
      <c r="VSU35" s="27"/>
      <c r="VSV35" s="27"/>
      <c r="VSW35" s="27"/>
      <c r="VSX35" s="27"/>
      <c r="VSY35" s="27"/>
      <c r="VSZ35" s="28"/>
      <c r="VTA35" s="17"/>
      <c r="VTB35" s="27"/>
      <c r="VTC35" s="27"/>
      <c r="VTD35" s="27"/>
      <c r="VTE35" s="27"/>
      <c r="VTF35" s="27"/>
      <c r="VTG35" s="27"/>
      <c r="VTH35" s="28"/>
      <c r="VTI35" s="17"/>
      <c r="VTJ35" s="27"/>
      <c r="VTK35" s="27"/>
      <c r="VTL35" s="27"/>
      <c r="VTM35" s="27"/>
      <c r="VTN35" s="27"/>
      <c r="VTO35" s="27"/>
      <c r="VTP35" s="28"/>
      <c r="VTQ35" s="17"/>
      <c r="VTR35" s="27"/>
      <c r="VTS35" s="27"/>
      <c r="VTT35" s="27"/>
      <c r="VTU35" s="27"/>
      <c r="VTV35" s="27"/>
      <c r="VTW35" s="27"/>
      <c r="VTX35" s="28"/>
      <c r="VTY35" s="17"/>
      <c r="VTZ35" s="27"/>
      <c r="VUA35" s="27"/>
      <c r="VUB35" s="27"/>
      <c r="VUC35" s="27"/>
      <c r="VUD35" s="27"/>
      <c r="VUE35" s="27"/>
      <c r="VUF35" s="28"/>
      <c r="VUG35" s="17"/>
      <c r="VUH35" s="27"/>
      <c r="VUI35" s="27"/>
      <c r="VUJ35" s="27"/>
      <c r="VUK35" s="27"/>
      <c r="VUL35" s="27"/>
      <c r="VUM35" s="27"/>
      <c r="VUN35" s="28"/>
      <c r="VUO35" s="17"/>
      <c r="VUP35" s="27"/>
      <c r="VUQ35" s="27"/>
      <c r="VUR35" s="27"/>
      <c r="VUS35" s="27"/>
      <c r="VUT35" s="27"/>
      <c r="VUU35" s="27"/>
      <c r="VUV35" s="28"/>
      <c r="VUW35" s="17"/>
      <c r="VUX35" s="27"/>
      <c r="VUY35" s="27"/>
      <c r="VUZ35" s="27"/>
      <c r="VVA35" s="27"/>
      <c r="VVB35" s="27"/>
      <c r="VVC35" s="27"/>
      <c r="VVD35" s="28"/>
      <c r="VVE35" s="17"/>
      <c r="VVF35" s="27"/>
      <c r="VVG35" s="27"/>
      <c r="VVH35" s="27"/>
      <c r="VVI35" s="27"/>
      <c r="VVJ35" s="27"/>
      <c r="VVK35" s="27"/>
      <c r="VVL35" s="28"/>
      <c r="VVM35" s="17"/>
      <c r="VVN35" s="27"/>
      <c r="VVO35" s="27"/>
      <c r="VVP35" s="27"/>
      <c r="VVQ35" s="27"/>
      <c r="VVR35" s="27"/>
      <c r="VVS35" s="27"/>
      <c r="VVT35" s="28"/>
      <c r="VVU35" s="17"/>
      <c r="VVV35" s="27"/>
      <c r="VVW35" s="27"/>
      <c r="VVX35" s="27"/>
      <c r="VVY35" s="27"/>
      <c r="VVZ35" s="27"/>
      <c r="VWA35" s="27"/>
      <c r="VWB35" s="28"/>
      <c r="VWC35" s="17"/>
      <c r="VWD35" s="27"/>
      <c r="VWE35" s="27"/>
      <c r="VWF35" s="27"/>
      <c r="VWG35" s="27"/>
      <c r="VWH35" s="27"/>
      <c r="VWI35" s="27"/>
      <c r="VWJ35" s="28"/>
      <c r="VWK35" s="17"/>
      <c r="VWL35" s="27"/>
      <c r="VWM35" s="27"/>
      <c r="VWN35" s="27"/>
      <c r="VWO35" s="27"/>
      <c r="VWP35" s="27"/>
      <c r="VWQ35" s="27"/>
      <c r="VWR35" s="28"/>
      <c r="VWS35" s="17"/>
      <c r="VWT35" s="27"/>
      <c r="VWU35" s="27"/>
      <c r="VWV35" s="27"/>
      <c r="VWW35" s="27"/>
      <c r="VWX35" s="27"/>
      <c r="VWY35" s="27"/>
      <c r="VWZ35" s="28"/>
      <c r="VXA35" s="17"/>
      <c r="VXB35" s="27"/>
      <c r="VXC35" s="27"/>
      <c r="VXD35" s="27"/>
      <c r="VXE35" s="27"/>
      <c r="VXF35" s="27"/>
      <c r="VXG35" s="27"/>
      <c r="VXH35" s="28"/>
      <c r="VXI35" s="17"/>
      <c r="VXJ35" s="27"/>
      <c r="VXK35" s="27"/>
      <c r="VXL35" s="27"/>
      <c r="VXM35" s="27"/>
      <c r="VXN35" s="27"/>
      <c r="VXO35" s="27"/>
      <c r="VXP35" s="28"/>
      <c r="VXQ35" s="17"/>
      <c r="VXR35" s="27"/>
      <c r="VXS35" s="27"/>
      <c r="VXT35" s="27"/>
      <c r="VXU35" s="27"/>
      <c r="VXV35" s="27"/>
      <c r="VXW35" s="27"/>
      <c r="VXX35" s="28"/>
      <c r="VXY35" s="17"/>
      <c r="VXZ35" s="27"/>
      <c r="VYA35" s="27"/>
      <c r="VYB35" s="27"/>
      <c r="VYC35" s="27"/>
      <c r="VYD35" s="27"/>
      <c r="VYE35" s="27"/>
      <c r="VYF35" s="28"/>
      <c r="VYG35" s="17"/>
      <c r="VYH35" s="27"/>
      <c r="VYI35" s="27"/>
      <c r="VYJ35" s="27"/>
      <c r="VYK35" s="27"/>
      <c r="VYL35" s="27"/>
      <c r="VYM35" s="27"/>
      <c r="VYN35" s="28"/>
      <c r="VYO35" s="17"/>
      <c r="VYP35" s="27"/>
      <c r="VYQ35" s="27"/>
      <c r="VYR35" s="27"/>
      <c r="VYS35" s="27"/>
      <c r="VYT35" s="27"/>
      <c r="VYU35" s="27"/>
      <c r="VYV35" s="28"/>
      <c r="VYW35" s="17"/>
      <c r="VYX35" s="27"/>
      <c r="VYY35" s="27"/>
      <c r="VYZ35" s="27"/>
      <c r="VZA35" s="27"/>
      <c r="VZB35" s="27"/>
      <c r="VZC35" s="27"/>
      <c r="VZD35" s="28"/>
      <c r="VZE35" s="17"/>
      <c r="VZF35" s="27"/>
      <c r="VZG35" s="27"/>
      <c r="VZH35" s="27"/>
      <c r="VZI35" s="27"/>
      <c r="VZJ35" s="27"/>
      <c r="VZK35" s="27"/>
      <c r="VZL35" s="28"/>
      <c r="VZM35" s="17"/>
      <c r="VZN35" s="27"/>
      <c r="VZO35" s="27"/>
      <c r="VZP35" s="27"/>
      <c r="VZQ35" s="27"/>
      <c r="VZR35" s="27"/>
      <c r="VZS35" s="27"/>
      <c r="VZT35" s="28"/>
      <c r="VZU35" s="17"/>
      <c r="VZV35" s="27"/>
      <c r="VZW35" s="27"/>
      <c r="VZX35" s="27"/>
      <c r="VZY35" s="27"/>
      <c r="VZZ35" s="27"/>
      <c r="WAA35" s="27"/>
      <c r="WAB35" s="28"/>
      <c r="WAC35" s="17"/>
      <c r="WAD35" s="27"/>
      <c r="WAE35" s="27"/>
      <c r="WAF35" s="27"/>
      <c r="WAG35" s="27"/>
      <c r="WAH35" s="27"/>
      <c r="WAI35" s="27"/>
      <c r="WAJ35" s="28"/>
      <c r="WAK35" s="17"/>
      <c r="WAL35" s="27"/>
      <c r="WAM35" s="27"/>
      <c r="WAN35" s="27"/>
      <c r="WAO35" s="27"/>
      <c r="WAP35" s="27"/>
      <c r="WAQ35" s="27"/>
      <c r="WAR35" s="28"/>
      <c r="WAS35" s="17"/>
      <c r="WAT35" s="27"/>
      <c r="WAU35" s="27"/>
      <c r="WAV35" s="27"/>
      <c r="WAW35" s="27"/>
      <c r="WAX35" s="27"/>
      <c r="WAY35" s="27"/>
      <c r="WAZ35" s="28"/>
      <c r="WBA35" s="17"/>
      <c r="WBB35" s="27"/>
      <c r="WBC35" s="27"/>
      <c r="WBD35" s="27"/>
      <c r="WBE35" s="27"/>
      <c r="WBF35" s="27"/>
      <c r="WBG35" s="27"/>
      <c r="WBH35" s="28"/>
      <c r="WBI35" s="17"/>
      <c r="WBJ35" s="27"/>
      <c r="WBK35" s="27"/>
      <c r="WBL35" s="27"/>
      <c r="WBM35" s="27"/>
      <c r="WBN35" s="27"/>
      <c r="WBO35" s="27"/>
      <c r="WBP35" s="28"/>
      <c r="WBQ35" s="17"/>
      <c r="WBR35" s="27"/>
      <c r="WBS35" s="27"/>
      <c r="WBT35" s="27"/>
      <c r="WBU35" s="27"/>
      <c r="WBV35" s="27"/>
      <c r="WBW35" s="27"/>
      <c r="WBX35" s="28"/>
      <c r="WBY35" s="17"/>
      <c r="WBZ35" s="27"/>
      <c r="WCA35" s="27"/>
      <c r="WCB35" s="27"/>
      <c r="WCC35" s="27"/>
      <c r="WCD35" s="27"/>
      <c r="WCE35" s="27"/>
      <c r="WCF35" s="28"/>
      <c r="WCG35" s="17"/>
      <c r="WCH35" s="27"/>
      <c r="WCI35" s="27"/>
      <c r="WCJ35" s="27"/>
      <c r="WCK35" s="27"/>
      <c r="WCL35" s="27"/>
      <c r="WCM35" s="27"/>
      <c r="WCN35" s="28"/>
      <c r="WCO35" s="17"/>
      <c r="WCP35" s="27"/>
      <c r="WCQ35" s="27"/>
      <c r="WCR35" s="27"/>
      <c r="WCS35" s="27"/>
      <c r="WCT35" s="27"/>
      <c r="WCU35" s="27"/>
      <c r="WCV35" s="28"/>
      <c r="WCW35" s="17"/>
      <c r="WCX35" s="27"/>
      <c r="WCY35" s="27"/>
      <c r="WCZ35" s="27"/>
      <c r="WDA35" s="27"/>
      <c r="WDB35" s="27"/>
      <c r="WDC35" s="27"/>
      <c r="WDD35" s="28"/>
      <c r="WDE35" s="17"/>
      <c r="WDF35" s="27"/>
      <c r="WDG35" s="27"/>
      <c r="WDH35" s="27"/>
      <c r="WDI35" s="27"/>
      <c r="WDJ35" s="27"/>
      <c r="WDK35" s="27"/>
      <c r="WDL35" s="28"/>
      <c r="WDM35" s="17"/>
      <c r="WDN35" s="27"/>
      <c r="WDO35" s="27"/>
      <c r="WDP35" s="27"/>
      <c r="WDQ35" s="27"/>
      <c r="WDR35" s="27"/>
      <c r="WDS35" s="27"/>
      <c r="WDT35" s="28"/>
      <c r="WDU35" s="17"/>
      <c r="WDV35" s="27"/>
      <c r="WDW35" s="27"/>
      <c r="WDX35" s="27"/>
      <c r="WDY35" s="27"/>
      <c r="WDZ35" s="27"/>
      <c r="WEA35" s="27"/>
      <c r="WEB35" s="28"/>
      <c r="WEC35" s="17"/>
      <c r="WED35" s="27"/>
      <c r="WEE35" s="27"/>
      <c r="WEF35" s="27"/>
      <c r="WEG35" s="27"/>
      <c r="WEH35" s="27"/>
      <c r="WEI35" s="27"/>
      <c r="WEJ35" s="28"/>
      <c r="WEK35" s="17"/>
      <c r="WEL35" s="27"/>
      <c r="WEM35" s="27"/>
      <c r="WEN35" s="27"/>
      <c r="WEO35" s="27"/>
      <c r="WEP35" s="27"/>
      <c r="WEQ35" s="27"/>
      <c r="WER35" s="28"/>
      <c r="WES35" s="17"/>
      <c r="WET35" s="27"/>
      <c r="WEU35" s="27"/>
      <c r="WEV35" s="27"/>
      <c r="WEW35" s="27"/>
      <c r="WEX35" s="27"/>
      <c r="WEY35" s="27"/>
      <c r="WEZ35" s="28"/>
      <c r="WFA35" s="17"/>
      <c r="WFB35" s="27"/>
      <c r="WFC35" s="27"/>
      <c r="WFD35" s="27"/>
      <c r="WFE35" s="27"/>
      <c r="WFF35" s="27"/>
      <c r="WFG35" s="27"/>
      <c r="WFH35" s="28"/>
      <c r="WFI35" s="17"/>
      <c r="WFJ35" s="27"/>
      <c r="WFK35" s="27"/>
      <c r="WFL35" s="27"/>
      <c r="WFM35" s="27"/>
      <c r="WFN35" s="27"/>
      <c r="WFO35" s="27"/>
      <c r="WFP35" s="28"/>
      <c r="WFQ35" s="17"/>
      <c r="WFR35" s="27"/>
      <c r="WFS35" s="27"/>
      <c r="WFT35" s="27"/>
      <c r="WFU35" s="27"/>
      <c r="WFV35" s="27"/>
      <c r="WFW35" s="27"/>
      <c r="WFX35" s="28"/>
      <c r="WFY35" s="17"/>
      <c r="WFZ35" s="27"/>
      <c r="WGA35" s="27"/>
      <c r="WGB35" s="27"/>
      <c r="WGC35" s="27"/>
      <c r="WGD35" s="27"/>
      <c r="WGE35" s="27"/>
      <c r="WGF35" s="28"/>
      <c r="WGG35" s="17"/>
      <c r="WGH35" s="27"/>
      <c r="WGI35" s="27"/>
      <c r="WGJ35" s="27"/>
      <c r="WGK35" s="27"/>
      <c r="WGL35" s="27"/>
      <c r="WGM35" s="27"/>
      <c r="WGN35" s="28"/>
      <c r="WGO35" s="17"/>
      <c r="WGP35" s="27"/>
      <c r="WGQ35" s="27"/>
      <c r="WGR35" s="27"/>
      <c r="WGS35" s="27"/>
      <c r="WGT35" s="27"/>
      <c r="WGU35" s="27"/>
      <c r="WGV35" s="28"/>
      <c r="WGW35" s="17"/>
      <c r="WGX35" s="27"/>
      <c r="WGY35" s="27"/>
      <c r="WGZ35" s="27"/>
      <c r="WHA35" s="27"/>
      <c r="WHB35" s="27"/>
      <c r="WHC35" s="27"/>
      <c r="WHD35" s="28"/>
      <c r="WHE35" s="17"/>
      <c r="WHF35" s="27"/>
      <c r="WHG35" s="27"/>
      <c r="WHH35" s="27"/>
      <c r="WHI35" s="27"/>
      <c r="WHJ35" s="27"/>
      <c r="WHK35" s="27"/>
      <c r="WHL35" s="28"/>
      <c r="WHM35" s="17"/>
      <c r="WHN35" s="27"/>
      <c r="WHO35" s="27"/>
      <c r="WHP35" s="27"/>
      <c r="WHQ35" s="27"/>
      <c r="WHR35" s="27"/>
      <c r="WHS35" s="27"/>
      <c r="WHT35" s="28"/>
      <c r="WHU35" s="17"/>
      <c r="WHV35" s="27"/>
      <c r="WHW35" s="27"/>
      <c r="WHX35" s="27"/>
      <c r="WHY35" s="27"/>
      <c r="WHZ35" s="27"/>
      <c r="WIA35" s="27"/>
      <c r="WIB35" s="28"/>
      <c r="WIC35" s="17"/>
      <c r="WID35" s="27"/>
      <c r="WIE35" s="27"/>
      <c r="WIF35" s="27"/>
      <c r="WIG35" s="27"/>
      <c r="WIH35" s="27"/>
      <c r="WII35" s="27"/>
      <c r="WIJ35" s="28"/>
      <c r="WIK35" s="17"/>
      <c r="WIL35" s="27"/>
      <c r="WIM35" s="27"/>
      <c r="WIN35" s="27"/>
      <c r="WIO35" s="27"/>
      <c r="WIP35" s="27"/>
      <c r="WIQ35" s="27"/>
      <c r="WIR35" s="28"/>
      <c r="WIS35" s="17"/>
      <c r="WIT35" s="27"/>
      <c r="WIU35" s="27"/>
      <c r="WIV35" s="27"/>
      <c r="WIW35" s="27"/>
      <c r="WIX35" s="27"/>
      <c r="WIY35" s="27"/>
      <c r="WIZ35" s="28"/>
      <c r="WJA35" s="17"/>
      <c r="WJB35" s="27"/>
      <c r="WJC35" s="27"/>
      <c r="WJD35" s="27"/>
      <c r="WJE35" s="27"/>
      <c r="WJF35" s="27"/>
      <c r="WJG35" s="27"/>
      <c r="WJH35" s="28"/>
      <c r="WJI35" s="17"/>
      <c r="WJJ35" s="27"/>
      <c r="WJK35" s="27"/>
      <c r="WJL35" s="27"/>
      <c r="WJM35" s="27"/>
      <c r="WJN35" s="27"/>
      <c r="WJO35" s="27"/>
      <c r="WJP35" s="28"/>
      <c r="WJQ35" s="17"/>
      <c r="WJR35" s="27"/>
      <c r="WJS35" s="27"/>
      <c r="WJT35" s="27"/>
      <c r="WJU35" s="27"/>
      <c r="WJV35" s="27"/>
      <c r="WJW35" s="27"/>
      <c r="WJX35" s="28"/>
      <c r="WJY35" s="17"/>
      <c r="WJZ35" s="27"/>
      <c r="WKA35" s="27"/>
      <c r="WKB35" s="27"/>
      <c r="WKC35" s="27"/>
      <c r="WKD35" s="27"/>
      <c r="WKE35" s="27"/>
      <c r="WKF35" s="28"/>
      <c r="WKG35" s="17"/>
      <c r="WKH35" s="27"/>
      <c r="WKI35" s="27"/>
      <c r="WKJ35" s="27"/>
      <c r="WKK35" s="27"/>
      <c r="WKL35" s="27"/>
      <c r="WKM35" s="27"/>
      <c r="WKN35" s="28"/>
      <c r="WKO35" s="17"/>
      <c r="WKP35" s="27"/>
      <c r="WKQ35" s="27"/>
      <c r="WKR35" s="27"/>
      <c r="WKS35" s="27"/>
      <c r="WKT35" s="27"/>
      <c r="WKU35" s="27"/>
      <c r="WKV35" s="28"/>
      <c r="WKW35" s="17"/>
      <c r="WKX35" s="27"/>
      <c r="WKY35" s="27"/>
      <c r="WKZ35" s="27"/>
      <c r="WLA35" s="27"/>
      <c r="WLB35" s="27"/>
      <c r="WLC35" s="27"/>
      <c r="WLD35" s="28"/>
      <c r="WLE35" s="17"/>
      <c r="WLF35" s="27"/>
      <c r="WLG35" s="27"/>
      <c r="WLH35" s="27"/>
      <c r="WLI35" s="27"/>
      <c r="WLJ35" s="27"/>
      <c r="WLK35" s="27"/>
      <c r="WLL35" s="28"/>
      <c r="WLM35" s="17"/>
      <c r="WLN35" s="27"/>
      <c r="WLO35" s="27"/>
      <c r="WLP35" s="27"/>
      <c r="WLQ35" s="27"/>
      <c r="WLR35" s="27"/>
      <c r="WLS35" s="27"/>
      <c r="WLT35" s="28"/>
      <c r="WLU35" s="17"/>
      <c r="WLV35" s="27"/>
      <c r="WLW35" s="27"/>
      <c r="WLX35" s="27"/>
      <c r="WLY35" s="27"/>
      <c r="WLZ35" s="27"/>
      <c r="WMA35" s="27"/>
      <c r="WMB35" s="28"/>
      <c r="WMC35" s="17"/>
      <c r="WMD35" s="27"/>
      <c r="WME35" s="27"/>
      <c r="WMF35" s="27"/>
      <c r="WMG35" s="27"/>
      <c r="WMH35" s="27"/>
      <c r="WMI35" s="27"/>
      <c r="WMJ35" s="28"/>
      <c r="WMK35" s="17"/>
      <c r="WML35" s="27"/>
      <c r="WMM35" s="27"/>
      <c r="WMN35" s="27"/>
      <c r="WMO35" s="27"/>
      <c r="WMP35" s="27"/>
      <c r="WMQ35" s="27"/>
      <c r="WMR35" s="28"/>
      <c r="WMS35" s="17"/>
      <c r="WMT35" s="27"/>
      <c r="WMU35" s="27"/>
      <c r="WMV35" s="27"/>
      <c r="WMW35" s="27"/>
      <c r="WMX35" s="27"/>
      <c r="WMY35" s="27"/>
      <c r="WMZ35" s="28"/>
      <c r="WNA35" s="17"/>
      <c r="WNB35" s="27"/>
      <c r="WNC35" s="27"/>
      <c r="WND35" s="27"/>
      <c r="WNE35" s="27"/>
      <c r="WNF35" s="27"/>
      <c r="WNG35" s="27"/>
      <c r="WNH35" s="28"/>
      <c r="WNI35" s="17"/>
      <c r="WNJ35" s="27"/>
      <c r="WNK35" s="27"/>
      <c r="WNL35" s="27"/>
      <c r="WNM35" s="27"/>
      <c r="WNN35" s="27"/>
      <c r="WNO35" s="27"/>
      <c r="WNP35" s="28"/>
      <c r="WNQ35" s="17"/>
      <c r="WNR35" s="27"/>
      <c r="WNS35" s="27"/>
      <c r="WNT35" s="27"/>
      <c r="WNU35" s="27"/>
      <c r="WNV35" s="27"/>
      <c r="WNW35" s="27"/>
      <c r="WNX35" s="28"/>
      <c r="WNY35" s="17"/>
      <c r="WNZ35" s="27"/>
      <c r="WOA35" s="27"/>
      <c r="WOB35" s="27"/>
      <c r="WOC35" s="27"/>
      <c r="WOD35" s="27"/>
      <c r="WOE35" s="27"/>
      <c r="WOF35" s="28"/>
      <c r="WOG35" s="17"/>
      <c r="WOH35" s="27"/>
      <c r="WOI35" s="27"/>
      <c r="WOJ35" s="27"/>
      <c r="WOK35" s="27"/>
      <c r="WOL35" s="27"/>
      <c r="WOM35" s="27"/>
      <c r="WON35" s="28"/>
      <c r="WOO35" s="17"/>
      <c r="WOP35" s="27"/>
      <c r="WOQ35" s="27"/>
      <c r="WOR35" s="27"/>
      <c r="WOS35" s="27"/>
      <c r="WOT35" s="27"/>
      <c r="WOU35" s="27"/>
      <c r="WOV35" s="28"/>
      <c r="WOW35" s="17"/>
      <c r="WOX35" s="27"/>
      <c r="WOY35" s="27"/>
      <c r="WOZ35" s="27"/>
      <c r="WPA35" s="27"/>
      <c r="WPB35" s="27"/>
      <c r="WPC35" s="27"/>
      <c r="WPD35" s="28"/>
      <c r="WPE35" s="17"/>
      <c r="WPF35" s="27"/>
      <c r="WPG35" s="27"/>
      <c r="WPH35" s="27"/>
      <c r="WPI35" s="27"/>
      <c r="WPJ35" s="27"/>
      <c r="WPK35" s="27"/>
      <c r="WPL35" s="28"/>
      <c r="WPM35" s="17"/>
      <c r="WPN35" s="27"/>
      <c r="WPO35" s="27"/>
      <c r="WPP35" s="27"/>
      <c r="WPQ35" s="27"/>
      <c r="WPR35" s="27"/>
      <c r="WPS35" s="27"/>
      <c r="WPT35" s="28"/>
      <c r="WPU35" s="17"/>
      <c r="WPV35" s="27"/>
      <c r="WPW35" s="27"/>
      <c r="WPX35" s="27"/>
      <c r="WPY35" s="27"/>
      <c r="WPZ35" s="27"/>
      <c r="WQA35" s="27"/>
      <c r="WQB35" s="28"/>
      <c r="WQC35" s="17"/>
      <c r="WQD35" s="27"/>
      <c r="WQE35" s="27"/>
      <c r="WQF35" s="27"/>
      <c r="WQG35" s="27"/>
      <c r="WQH35" s="27"/>
      <c r="WQI35" s="27"/>
      <c r="WQJ35" s="28"/>
      <c r="WQK35" s="17"/>
      <c r="WQL35" s="27"/>
      <c r="WQM35" s="27"/>
      <c r="WQN35" s="27"/>
      <c r="WQO35" s="27"/>
      <c r="WQP35" s="27"/>
      <c r="WQQ35" s="27"/>
      <c r="WQR35" s="28"/>
      <c r="WQS35" s="17"/>
      <c r="WQT35" s="27"/>
      <c r="WQU35" s="27"/>
      <c r="WQV35" s="27"/>
      <c r="WQW35" s="27"/>
      <c r="WQX35" s="27"/>
      <c r="WQY35" s="27"/>
      <c r="WQZ35" s="28"/>
      <c r="WRA35" s="17"/>
      <c r="WRB35" s="27"/>
      <c r="WRC35" s="27"/>
      <c r="WRD35" s="27"/>
      <c r="WRE35" s="27"/>
      <c r="WRF35" s="27"/>
      <c r="WRG35" s="27"/>
      <c r="WRH35" s="28"/>
      <c r="WRI35" s="17"/>
      <c r="WRJ35" s="27"/>
      <c r="WRK35" s="27"/>
      <c r="WRL35" s="27"/>
      <c r="WRM35" s="27"/>
      <c r="WRN35" s="27"/>
      <c r="WRO35" s="27"/>
      <c r="WRP35" s="28"/>
      <c r="WRQ35" s="17"/>
      <c r="WRR35" s="27"/>
      <c r="WRS35" s="27"/>
      <c r="WRT35" s="27"/>
      <c r="WRU35" s="27"/>
      <c r="WRV35" s="27"/>
      <c r="WRW35" s="27"/>
      <c r="WRX35" s="28"/>
      <c r="WRY35" s="17"/>
      <c r="WRZ35" s="27"/>
      <c r="WSA35" s="27"/>
      <c r="WSB35" s="27"/>
      <c r="WSC35" s="27"/>
      <c r="WSD35" s="27"/>
      <c r="WSE35" s="27"/>
      <c r="WSF35" s="28"/>
      <c r="WSG35" s="17"/>
      <c r="WSH35" s="27"/>
      <c r="WSI35" s="27"/>
      <c r="WSJ35" s="27"/>
      <c r="WSK35" s="27"/>
      <c r="WSL35" s="27"/>
      <c r="WSM35" s="27"/>
      <c r="WSN35" s="28"/>
      <c r="WSO35" s="17"/>
      <c r="WSP35" s="27"/>
      <c r="WSQ35" s="27"/>
      <c r="WSR35" s="27"/>
      <c r="WSS35" s="27"/>
      <c r="WST35" s="27"/>
      <c r="WSU35" s="27"/>
      <c r="WSV35" s="28"/>
      <c r="WSW35" s="17"/>
      <c r="WSX35" s="27"/>
      <c r="WSY35" s="27"/>
      <c r="WSZ35" s="27"/>
      <c r="WTA35" s="27"/>
      <c r="WTB35" s="27"/>
      <c r="WTC35" s="27"/>
      <c r="WTD35" s="28"/>
      <c r="WTE35" s="17"/>
      <c r="WTF35" s="27"/>
      <c r="WTG35" s="27"/>
      <c r="WTH35" s="27"/>
      <c r="WTI35" s="27"/>
      <c r="WTJ35" s="27"/>
      <c r="WTK35" s="27"/>
      <c r="WTL35" s="28"/>
      <c r="WTM35" s="17"/>
      <c r="WTN35" s="27"/>
      <c r="WTO35" s="27"/>
      <c r="WTP35" s="27"/>
      <c r="WTQ35" s="27"/>
      <c r="WTR35" s="27"/>
      <c r="WTS35" s="27"/>
      <c r="WTT35" s="28"/>
      <c r="WTU35" s="17"/>
      <c r="WTV35" s="27"/>
      <c r="WTW35" s="27"/>
      <c r="WTX35" s="27"/>
      <c r="WTY35" s="27"/>
      <c r="WTZ35" s="27"/>
      <c r="WUA35" s="27"/>
      <c r="WUB35" s="28"/>
      <c r="WUC35" s="17"/>
      <c r="WUD35" s="27"/>
      <c r="WUE35" s="27"/>
      <c r="WUF35" s="27"/>
      <c r="WUG35" s="27"/>
      <c r="WUH35" s="27"/>
      <c r="WUI35" s="27"/>
      <c r="WUJ35" s="28"/>
      <c r="WUK35" s="17"/>
      <c r="WUL35" s="27"/>
      <c r="WUM35" s="27"/>
      <c r="WUN35" s="27"/>
      <c r="WUO35" s="27"/>
      <c r="WUP35" s="27"/>
      <c r="WUQ35" s="27"/>
      <c r="WUR35" s="28"/>
      <c r="WUS35" s="17"/>
      <c r="WUT35" s="27"/>
      <c r="WUU35" s="27"/>
      <c r="WUV35" s="27"/>
      <c r="WUW35" s="27"/>
      <c r="WUX35" s="27"/>
      <c r="WUY35" s="27"/>
      <c r="WUZ35" s="28"/>
      <c r="WVA35" s="17"/>
      <c r="WVB35" s="27"/>
      <c r="WVC35" s="27"/>
      <c r="WVD35" s="27"/>
      <c r="WVE35" s="27"/>
      <c r="WVF35" s="27"/>
      <c r="WVG35" s="27"/>
      <c r="WVH35" s="28"/>
      <c r="WVI35" s="17"/>
      <c r="WVJ35" s="27"/>
      <c r="WVK35" s="27"/>
      <c r="WVL35" s="27"/>
      <c r="WVM35" s="27"/>
      <c r="WVN35" s="27"/>
      <c r="WVO35" s="27"/>
      <c r="WVP35" s="28"/>
      <c r="WVQ35" s="17"/>
      <c r="WVR35" s="27"/>
      <c r="WVS35" s="27"/>
      <c r="WVT35" s="27"/>
      <c r="WVU35" s="27"/>
      <c r="WVV35" s="27"/>
      <c r="WVW35" s="27"/>
      <c r="WVX35" s="28"/>
      <c r="WVY35" s="17"/>
      <c r="WVZ35" s="27"/>
      <c r="WWA35" s="27"/>
      <c r="WWB35" s="27"/>
      <c r="WWC35" s="27"/>
      <c r="WWD35" s="27"/>
      <c r="WWE35" s="27"/>
      <c r="WWF35" s="28"/>
      <c r="WWG35" s="17"/>
      <c r="WWH35" s="27"/>
      <c r="WWI35" s="27"/>
      <c r="WWJ35" s="27"/>
      <c r="WWK35" s="27"/>
      <c r="WWL35" s="27"/>
      <c r="WWM35" s="27"/>
      <c r="WWN35" s="28"/>
      <c r="WWO35" s="17"/>
      <c r="WWP35" s="27"/>
      <c r="WWQ35" s="27"/>
      <c r="WWR35" s="27"/>
      <c r="WWS35" s="27"/>
      <c r="WWT35" s="27"/>
      <c r="WWU35" s="27"/>
      <c r="WWV35" s="28"/>
      <c r="WWW35" s="17"/>
      <c r="WWX35" s="27"/>
      <c r="WWY35" s="27"/>
      <c r="WWZ35" s="27"/>
      <c r="WXA35" s="27"/>
      <c r="WXB35" s="27"/>
      <c r="WXC35" s="27"/>
      <c r="WXD35" s="28"/>
      <c r="WXE35" s="17"/>
      <c r="WXF35" s="27"/>
      <c r="WXG35" s="27"/>
      <c r="WXH35" s="27"/>
      <c r="WXI35" s="27"/>
      <c r="WXJ35" s="27"/>
      <c r="WXK35" s="27"/>
      <c r="WXL35" s="28"/>
      <c r="WXM35" s="17"/>
      <c r="WXN35" s="27"/>
      <c r="WXO35" s="27"/>
      <c r="WXP35" s="27"/>
      <c r="WXQ35" s="27"/>
      <c r="WXR35" s="27"/>
      <c r="WXS35" s="27"/>
      <c r="WXT35" s="28"/>
      <c r="WXU35" s="17"/>
      <c r="WXV35" s="27"/>
      <c r="WXW35" s="27"/>
      <c r="WXX35" s="27"/>
      <c r="WXY35" s="27"/>
      <c r="WXZ35" s="27"/>
      <c r="WYA35" s="27"/>
      <c r="WYB35" s="28"/>
      <c r="WYC35" s="17"/>
      <c r="WYD35" s="27"/>
      <c r="WYE35" s="27"/>
      <c r="WYF35" s="27"/>
      <c r="WYG35" s="27"/>
      <c r="WYH35" s="27"/>
      <c r="WYI35" s="27"/>
      <c r="WYJ35" s="28"/>
      <c r="WYK35" s="17"/>
      <c r="WYL35" s="27"/>
      <c r="WYM35" s="27"/>
      <c r="WYN35" s="27"/>
      <c r="WYO35" s="27"/>
      <c r="WYP35" s="27"/>
      <c r="WYQ35" s="27"/>
      <c r="WYR35" s="28"/>
      <c r="WYS35" s="17"/>
      <c r="WYT35" s="27"/>
      <c r="WYU35" s="27"/>
      <c r="WYV35" s="27"/>
      <c r="WYW35" s="27"/>
      <c r="WYX35" s="27"/>
      <c r="WYY35" s="27"/>
      <c r="WYZ35" s="28"/>
      <c r="WZA35" s="17"/>
      <c r="WZB35" s="27"/>
      <c r="WZC35" s="27"/>
      <c r="WZD35" s="27"/>
      <c r="WZE35" s="27"/>
      <c r="WZF35" s="27"/>
      <c r="WZG35" s="27"/>
      <c r="WZH35" s="28"/>
      <c r="WZI35" s="17"/>
      <c r="WZJ35" s="27"/>
      <c r="WZK35" s="27"/>
      <c r="WZL35" s="27"/>
      <c r="WZM35" s="27"/>
      <c r="WZN35" s="27"/>
      <c r="WZO35" s="27"/>
      <c r="WZP35" s="28"/>
      <c r="WZQ35" s="17"/>
      <c r="WZR35" s="27"/>
      <c r="WZS35" s="27"/>
      <c r="WZT35" s="27"/>
      <c r="WZU35" s="27"/>
      <c r="WZV35" s="27"/>
      <c r="WZW35" s="27"/>
      <c r="WZX35" s="28"/>
      <c r="WZY35" s="17"/>
      <c r="WZZ35" s="27"/>
      <c r="XAA35" s="27"/>
      <c r="XAB35" s="27"/>
      <c r="XAC35" s="27"/>
      <c r="XAD35" s="27"/>
      <c r="XAE35" s="27"/>
      <c r="XAF35" s="28"/>
      <c r="XAG35" s="17"/>
      <c r="XAH35" s="27"/>
      <c r="XAI35" s="27"/>
      <c r="XAJ35" s="27"/>
      <c r="XAK35" s="27"/>
      <c r="XAL35" s="27"/>
      <c r="XAM35" s="27"/>
      <c r="XAN35" s="28"/>
      <c r="XAO35" s="17"/>
      <c r="XAP35" s="27"/>
      <c r="XAQ35" s="27"/>
      <c r="XAR35" s="27"/>
      <c r="XAS35" s="27"/>
      <c r="XAT35" s="27"/>
      <c r="XAU35" s="27"/>
      <c r="XAV35" s="28"/>
      <c r="XAW35" s="17"/>
      <c r="XAX35" s="27"/>
      <c r="XAY35" s="27"/>
      <c r="XAZ35" s="27"/>
      <c r="XBA35" s="27"/>
      <c r="XBB35" s="27"/>
      <c r="XBC35" s="27"/>
      <c r="XBD35" s="28"/>
      <c r="XBE35" s="17"/>
      <c r="XBF35" s="27"/>
      <c r="XBG35" s="27"/>
      <c r="XBH35" s="27"/>
      <c r="XBI35" s="27"/>
      <c r="XBJ35" s="27"/>
      <c r="XBK35" s="27"/>
      <c r="XBL35" s="28"/>
      <c r="XBM35" s="17"/>
      <c r="XBN35" s="27"/>
      <c r="XBO35" s="27"/>
      <c r="XBP35" s="27"/>
      <c r="XBQ35" s="27"/>
      <c r="XBR35" s="27"/>
      <c r="XBS35" s="27"/>
      <c r="XBT35" s="28"/>
      <c r="XBU35" s="17"/>
      <c r="XBV35" s="27"/>
      <c r="XBW35" s="27"/>
      <c r="XBX35" s="27"/>
      <c r="XBY35" s="27"/>
      <c r="XBZ35" s="27"/>
      <c r="XCA35" s="27"/>
      <c r="XCB35" s="28"/>
      <c r="XCC35" s="17"/>
      <c r="XCD35" s="27"/>
      <c r="XCE35" s="27"/>
      <c r="XCF35" s="27"/>
      <c r="XCG35" s="27"/>
      <c r="XCH35" s="27"/>
      <c r="XCI35" s="27"/>
      <c r="XCJ35" s="28"/>
      <c r="XCK35" s="17"/>
      <c r="XCL35" s="27"/>
      <c r="XCM35" s="27"/>
      <c r="XCN35" s="27"/>
      <c r="XCO35" s="27"/>
      <c r="XCP35" s="27"/>
      <c r="XCQ35" s="27"/>
      <c r="XCR35" s="28"/>
      <c r="XCS35" s="17"/>
      <c r="XCT35" s="27"/>
      <c r="XCU35" s="27"/>
      <c r="XCV35" s="27"/>
      <c r="XCW35" s="27"/>
      <c r="XCX35" s="27"/>
      <c r="XCY35" s="27"/>
      <c r="XCZ35" s="28"/>
      <c r="XDA35" s="17"/>
      <c r="XDB35" s="27"/>
      <c r="XDC35" s="27"/>
      <c r="XDD35" s="27"/>
      <c r="XDE35" s="27"/>
      <c r="XDF35" s="27"/>
      <c r="XDG35" s="27"/>
      <c r="XDH35" s="28"/>
      <c r="XDI35" s="17"/>
      <c r="XDJ35" s="27"/>
      <c r="XDK35" s="27"/>
      <c r="XDL35" s="27"/>
      <c r="XDM35" s="27"/>
      <c r="XDN35" s="27"/>
      <c r="XDO35" s="27"/>
      <c r="XDP35" s="28"/>
      <c r="XDQ35" s="17"/>
      <c r="XDR35" s="27"/>
      <c r="XDS35" s="27"/>
      <c r="XDT35" s="27"/>
      <c r="XDU35" s="27"/>
      <c r="XDV35" s="27"/>
      <c r="XDW35" s="27"/>
      <c r="XDX35" s="28"/>
      <c r="XDY35" s="17"/>
      <c r="XDZ35" s="27"/>
      <c r="XEA35" s="27"/>
      <c r="XEB35" s="27"/>
      <c r="XEC35" s="27"/>
      <c r="XED35" s="27"/>
      <c r="XEE35" s="27"/>
      <c r="XEF35" s="28"/>
      <c r="XEG35" s="17"/>
      <c r="XEH35" s="27"/>
      <c r="XEI35" s="27"/>
      <c r="XEJ35" s="27"/>
      <c r="XEK35" s="27"/>
      <c r="XEL35" s="27"/>
      <c r="XEM35" s="27"/>
      <c r="XEN35" s="28"/>
      <c r="XEO35" s="17"/>
      <c r="XEP35" s="27"/>
      <c r="XEQ35" s="27"/>
      <c r="XER35" s="27"/>
      <c r="XES35" s="27"/>
      <c r="XET35" s="27"/>
      <c r="XEU35" s="27"/>
    </row>
    <row r="36" spans="2:16375" ht="15.75">
      <c r="B36" s="53" t="s">
        <v>43</v>
      </c>
    </row>
    <row r="37" spans="2:16375">
      <c r="B37" s="4" t="s">
        <v>35</v>
      </c>
    </row>
    <row r="38" spans="2:16375" ht="36">
      <c r="B38" s="7"/>
      <c r="C38" s="7" t="s">
        <v>4</v>
      </c>
      <c r="D38" s="8" t="s">
        <v>183</v>
      </c>
      <c r="E38" s="34" t="s">
        <v>182</v>
      </c>
      <c r="F38" s="34" t="s">
        <v>178</v>
      </c>
      <c r="G38" s="34" t="s">
        <v>40</v>
      </c>
      <c r="H38" s="10" t="s">
        <v>41</v>
      </c>
    </row>
    <row r="39" spans="2:16375">
      <c r="B39" s="35"/>
      <c r="C39" s="36" t="s">
        <v>42</v>
      </c>
      <c r="D39" s="37"/>
      <c r="E39" s="37"/>
      <c r="F39" s="37"/>
      <c r="G39" s="37"/>
      <c r="H39" s="38"/>
    </row>
    <row r="40" spans="2:16375">
      <c r="B40" s="39" t="s">
        <v>14</v>
      </c>
      <c r="C40" s="40" t="s">
        <v>82</v>
      </c>
      <c r="D40" s="41">
        <f>+'[45]SP_A da incollare'!D3</f>
        <v>219590</v>
      </c>
      <c r="E40" s="41">
        <f>+'[45]SP_A da incollare'!E3</f>
        <v>175835</v>
      </c>
      <c r="F40" s="41">
        <v>63544</v>
      </c>
      <c r="G40" s="41">
        <f>+D40-E40</f>
        <v>43755</v>
      </c>
      <c r="H40" s="64">
        <f>+IF((D40/E40-1)&gt;1,"ns",+IFERROR(D40/E40-1,"ns"))</f>
        <v>0.24884124321096479</v>
      </c>
      <c r="I40" s="129"/>
      <c r="J40" s="130"/>
    </row>
    <row r="41" spans="2:16375" ht="24" hidden="1">
      <c r="B41" s="39" t="s">
        <v>15</v>
      </c>
      <c r="C41" s="40" t="s">
        <v>115</v>
      </c>
      <c r="D41" s="41">
        <f>+'[47]SCHEMI per comunicato'!C66</f>
        <v>0</v>
      </c>
      <c r="E41" s="41">
        <f>+'[47]SCHEMI per comunicato'!D66</f>
        <v>0</v>
      </c>
      <c r="F41" s="41">
        <v>0</v>
      </c>
      <c r="G41" s="41">
        <f t="shared" ref="G41:G57" si="12">+D41-E41</f>
        <v>0</v>
      </c>
      <c r="H41" s="64" t="e">
        <f t="shared" ref="H41:H74" si="13">+IF((D41/E41-1)&gt;1,"ns",+IFERROR(D41/E41-1,"ns"))</f>
        <v>#DIV/0!</v>
      </c>
    </row>
    <row r="42" spans="2:16375" ht="24">
      <c r="B42" s="39" t="s">
        <v>23</v>
      </c>
      <c r="C42" s="40" t="s">
        <v>116</v>
      </c>
      <c r="D42" s="41">
        <f>+'[45]SP_A da incollare'!D8</f>
        <v>586127</v>
      </c>
      <c r="E42" s="41">
        <f>+'[45]SP_A da incollare'!E8</f>
        <v>451261</v>
      </c>
      <c r="F42" s="41">
        <v>472847</v>
      </c>
      <c r="G42" s="41">
        <f t="shared" si="12"/>
        <v>134866</v>
      </c>
      <c r="H42" s="64">
        <f t="shared" si="13"/>
        <v>0.29886473681527992</v>
      </c>
    </row>
    <row r="43" spans="2:16375">
      <c r="B43" s="39" t="s">
        <v>16</v>
      </c>
      <c r="C43" s="40" t="s">
        <v>117</v>
      </c>
      <c r="D43" s="41">
        <f>+'[45]SP_A da incollare'!D9</f>
        <v>3074580</v>
      </c>
      <c r="E43" s="41">
        <f>+'[45]SP_A da incollare'!E9</f>
        <v>2954174</v>
      </c>
      <c r="F43" s="41">
        <f>+F45+F44</f>
        <v>2805885</v>
      </c>
      <c r="G43" s="41">
        <f t="shared" si="12"/>
        <v>120406</v>
      </c>
      <c r="H43" s="64">
        <f t="shared" si="13"/>
        <v>4.0757924211640928E-2</v>
      </c>
    </row>
    <row r="44" spans="2:16375">
      <c r="B44" s="39"/>
      <c r="C44" s="40" t="s">
        <v>83</v>
      </c>
      <c r="D44" s="41">
        <f>+'[45]SP_A da incollare'!D10</f>
        <v>29394</v>
      </c>
      <c r="E44" s="41">
        <f>+'[45]SP_A da incollare'!E10</f>
        <v>33411</v>
      </c>
      <c r="F44" s="41">
        <v>17706</v>
      </c>
      <c r="G44" s="41">
        <f t="shared" si="12"/>
        <v>-4017</v>
      </c>
      <c r="H44" s="64">
        <f t="shared" si="13"/>
        <v>-0.12022986441591088</v>
      </c>
      <c r="J44" s="130"/>
    </row>
    <row r="45" spans="2:16375">
      <c r="B45" s="39"/>
      <c r="C45" s="40" t="s">
        <v>84</v>
      </c>
      <c r="D45" s="41">
        <f>+'[45]SP_A da incollare'!D11</f>
        <v>3045186</v>
      </c>
      <c r="E45" s="41">
        <f>+'[45]SP_A da incollare'!E11</f>
        <v>2920763</v>
      </c>
      <c r="F45" s="41">
        <v>2788179</v>
      </c>
      <c r="G45" s="41">
        <f t="shared" si="12"/>
        <v>124423</v>
      </c>
      <c r="H45" s="64">
        <f t="shared" si="13"/>
        <v>4.2599485134535042E-2</v>
      </c>
      <c r="K45" s="127"/>
    </row>
    <row r="46" spans="2:16375" s="117" customFormat="1">
      <c r="B46" s="118"/>
      <c r="C46" s="60" t="s">
        <v>166</v>
      </c>
      <c r="D46" s="116">
        <v>1632196</v>
      </c>
      <c r="E46" s="116">
        <v>1541687</v>
      </c>
      <c r="F46" s="116">
        <v>1415340</v>
      </c>
      <c r="G46" s="116">
        <f t="shared" si="12"/>
        <v>90509</v>
      </c>
      <c r="H46" s="119">
        <f t="shared" si="13"/>
        <v>5.8707766232704905E-2</v>
      </c>
      <c r="K46" s="128"/>
    </row>
    <row r="47" spans="2:16375" s="117" customFormat="1">
      <c r="B47" s="118"/>
      <c r="C47" s="60" t="s">
        <v>192</v>
      </c>
      <c r="D47" s="116">
        <v>918755</v>
      </c>
      <c r="E47" s="116">
        <v>931767</v>
      </c>
      <c r="F47" s="116">
        <v>917279</v>
      </c>
      <c r="G47" s="116">
        <f t="shared" si="12"/>
        <v>-13012</v>
      </c>
      <c r="H47" s="119">
        <f t="shared" si="13"/>
        <v>-1.3964864606709648E-2</v>
      </c>
    </row>
    <row r="48" spans="2:16375" s="117" customFormat="1">
      <c r="B48" s="118"/>
      <c r="C48" s="60" t="s">
        <v>193</v>
      </c>
      <c r="D48" s="116">
        <v>92265</v>
      </c>
      <c r="E48" s="116">
        <v>90030</v>
      </c>
      <c r="F48" s="116">
        <v>79656</v>
      </c>
      <c r="G48" s="116">
        <f t="shared" si="12"/>
        <v>2235</v>
      </c>
      <c r="H48" s="119">
        <f t="shared" si="13"/>
        <v>2.4825058313895365E-2</v>
      </c>
    </row>
    <row r="49" spans="2:11" s="117" customFormat="1">
      <c r="B49" s="118"/>
      <c r="C49" s="60" t="s">
        <v>167</v>
      </c>
      <c r="D49" s="116">
        <v>184531</v>
      </c>
      <c r="E49" s="116">
        <v>184042</v>
      </c>
      <c r="F49" s="116">
        <v>233311</v>
      </c>
      <c r="G49" s="116">
        <f t="shared" si="12"/>
        <v>489</v>
      </c>
      <c r="H49" s="131">
        <f t="shared" si="13"/>
        <v>2.6570022060181664E-3</v>
      </c>
    </row>
    <row r="50" spans="2:11">
      <c r="B50" s="39" t="s">
        <v>17</v>
      </c>
      <c r="C50" s="40" t="s">
        <v>32</v>
      </c>
      <c r="D50" s="41">
        <f>+'[45]SP_A da incollare'!D14</f>
        <v>965</v>
      </c>
      <c r="E50" s="41">
        <f>+'[45]SP_A da incollare'!E14</f>
        <v>1002</v>
      </c>
      <c r="F50" s="41">
        <v>1010</v>
      </c>
      <c r="G50" s="41">
        <f t="shared" si="12"/>
        <v>-37</v>
      </c>
      <c r="H50" s="64">
        <f t="shared" si="13"/>
        <v>-3.6926147704590795E-2</v>
      </c>
    </row>
    <row r="51" spans="2:11">
      <c r="B51" s="39" t="s">
        <v>87</v>
      </c>
      <c r="C51" s="40" t="s">
        <v>19</v>
      </c>
      <c r="D51" s="41">
        <f>+'[45]SP_A da incollare'!D15</f>
        <v>41034</v>
      </c>
      <c r="E51" s="41">
        <f>+'[45]SP_A da incollare'!E15</f>
        <v>40780</v>
      </c>
      <c r="F51" s="41">
        <v>41529</v>
      </c>
      <c r="G51" s="41">
        <f t="shared" si="12"/>
        <v>254</v>
      </c>
      <c r="H51" s="64">
        <f t="shared" si="13"/>
        <v>6.2285434036293275E-3</v>
      </c>
    </row>
    <row r="52" spans="2:11">
      <c r="B52" s="39" t="s">
        <v>26</v>
      </c>
      <c r="C52" s="40" t="s">
        <v>21</v>
      </c>
      <c r="D52" s="41">
        <f>+'[45]SP_A da incollare'!D16</f>
        <v>33156</v>
      </c>
      <c r="E52" s="41">
        <f>+'[45]SP_A da incollare'!E16</f>
        <v>33125</v>
      </c>
      <c r="F52" s="41">
        <v>32821</v>
      </c>
      <c r="G52" s="41">
        <f t="shared" si="12"/>
        <v>31</v>
      </c>
      <c r="H52" s="64" t="s">
        <v>194</v>
      </c>
    </row>
    <row r="53" spans="2:11" s="5" customFormat="1" ht="12.75">
      <c r="B53" s="42"/>
      <c r="C53" s="60" t="s">
        <v>85</v>
      </c>
      <c r="D53" s="41">
        <f>+'[45]SP_A da incollare'!D18</f>
        <v>32355</v>
      </c>
      <c r="E53" s="41">
        <f>+'[45]SP_A da incollare'!E18</f>
        <v>32355</v>
      </c>
      <c r="F53" s="116">
        <v>32355</v>
      </c>
      <c r="G53" s="41">
        <f t="shared" si="12"/>
        <v>0</v>
      </c>
      <c r="H53" s="64" t="s">
        <v>194</v>
      </c>
    </row>
    <row r="54" spans="2:11">
      <c r="B54" s="39" t="s">
        <v>27</v>
      </c>
      <c r="C54" s="40" t="s">
        <v>86</v>
      </c>
      <c r="D54" s="41">
        <f>+'[45]SP_A da incollare'!D19</f>
        <v>15753</v>
      </c>
      <c r="E54" s="41">
        <f>+'[45]SP_A da incollare'!E19</f>
        <v>12840</v>
      </c>
      <c r="F54" s="41">
        <v>10473</v>
      </c>
      <c r="G54" s="41">
        <f t="shared" si="12"/>
        <v>2913</v>
      </c>
      <c r="H54" s="64">
        <f t="shared" si="13"/>
        <v>0.22686915887850456</v>
      </c>
    </row>
    <row r="55" spans="2:11">
      <c r="B55" s="39" t="s">
        <v>18</v>
      </c>
      <c r="C55" s="40" t="s">
        <v>126</v>
      </c>
      <c r="D55" s="41">
        <f>+'[45]SP_A da incollare'!D22</f>
        <v>43</v>
      </c>
      <c r="E55" s="41">
        <f>+'[45]SP_A da incollare'!E22</f>
        <v>68</v>
      </c>
      <c r="F55" s="41">
        <v>0</v>
      </c>
      <c r="G55" s="41">
        <f t="shared" si="12"/>
        <v>-25</v>
      </c>
      <c r="H55" s="64">
        <f t="shared" si="13"/>
        <v>-0.36764705882352944</v>
      </c>
    </row>
    <row r="56" spans="2:11">
      <c r="B56" s="43" t="s">
        <v>20</v>
      </c>
      <c r="C56" s="44" t="s">
        <v>11</v>
      </c>
      <c r="D56" s="41">
        <f>+'[45]SP_A da incollare'!D23</f>
        <v>43694</v>
      </c>
      <c r="E56" s="41">
        <f>+'[45]SP_A da incollare'!E23</f>
        <v>39806</v>
      </c>
      <c r="F56" s="41">
        <v>19133</v>
      </c>
      <c r="G56" s="41">
        <f t="shared" si="12"/>
        <v>3888</v>
      </c>
      <c r="H56" s="64">
        <f t="shared" si="13"/>
        <v>9.7673717530020632E-2</v>
      </c>
    </row>
    <row r="57" spans="2:11" ht="15.75" thickBot="1">
      <c r="B57" s="45"/>
      <c r="C57" s="46" t="s">
        <v>22</v>
      </c>
      <c r="D57" s="47">
        <f>+SUM(D40:D56)-D53-D46-D47-D48-D49-D43</f>
        <v>4014942</v>
      </c>
      <c r="E57" s="47">
        <f>+SUM(E40:E56)-E53-E46-E47-E48-E49-E43</f>
        <v>3708891</v>
      </c>
      <c r="F57" s="47">
        <v>3447242</v>
      </c>
      <c r="G57" s="47">
        <f t="shared" si="12"/>
        <v>306051</v>
      </c>
      <c r="H57" s="66">
        <f t="shared" si="13"/>
        <v>8.251819748814393E-2</v>
      </c>
    </row>
    <row r="58" spans="2:11" ht="15.75" hidden="1" outlineLevel="1" thickTop="1">
      <c r="B58" s="3"/>
      <c r="C58" s="3"/>
      <c r="D58" s="3"/>
      <c r="F58" s="3"/>
      <c r="G58" s="62"/>
      <c r="H58" s="3" t="e">
        <f t="shared" si="13"/>
        <v>#DIV/0!</v>
      </c>
    </row>
    <row r="59" spans="2:11" ht="15.75" collapsed="1" thickTop="1">
      <c r="B59" s="35"/>
      <c r="C59" s="36" t="s">
        <v>45</v>
      </c>
      <c r="D59" s="37"/>
      <c r="E59" s="37"/>
      <c r="F59" s="37"/>
      <c r="G59" s="37"/>
      <c r="H59" s="38"/>
    </row>
    <row r="60" spans="2:11">
      <c r="B60" s="39" t="s">
        <v>14</v>
      </c>
      <c r="C60" s="48" t="s">
        <v>88</v>
      </c>
      <c r="D60" s="41">
        <f>+'[45]SP_P da incollare'!D3</f>
        <v>3578016</v>
      </c>
      <c r="E60" s="41">
        <f>+'[45]SP_P da incollare'!E3</f>
        <v>3257401</v>
      </c>
      <c r="F60" s="41">
        <v>3035894</v>
      </c>
      <c r="G60" s="41">
        <f t="shared" ref="G60:G74" si="14">+D60-E60</f>
        <v>320615</v>
      </c>
      <c r="H60" s="64">
        <f t="shared" si="13"/>
        <v>9.8426629082510875E-2</v>
      </c>
      <c r="J60" s="129"/>
      <c r="K60" s="129"/>
    </row>
    <row r="61" spans="2:11">
      <c r="B61" s="39"/>
      <c r="C61" s="48" t="s">
        <v>89</v>
      </c>
      <c r="D61" s="41">
        <f>+'[45]SP_P da incollare'!D4</f>
        <v>601329</v>
      </c>
      <c r="E61" s="41">
        <f>+'[45]SP_P da incollare'!E4</f>
        <v>592157</v>
      </c>
      <c r="F61" s="41">
        <v>821200</v>
      </c>
      <c r="G61" s="41">
        <f t="shared" si="14"/>
        <v>9172</v>
      </c>
      <c r="H61" s="64">
        <f t="shared" si="13"/>
        <v>1.548913548265074E-2</v>
      </c>
    </row>
    <row r="62" spans="2:11">
      <c r="B62" s="39"/>
      <c r="C62" s="48" t="s">
        <v>90</v>
      </c>
      <c r="D62" s="41">
        <f>+'[45]SP_P da incollare'!D5</f>
        <v>2802091</v>
      </c>
      <c r="E62" s="41">
        <f>+'[45]SP_P da incollare'!E5</f>
        <v>2472054</v>
      </c>
      <c r="F62" s="41">
        <v>1924487</v>
      </c>
      <c r="G62" s="41">
        <f t="shared" si="14"/>
        <v>330037</v>
      </c>
      <c r="H62" s="64">
        <f t="shared" si="13"/>
        <v>0.13350719684925982</v>
      </c>
    </row>
    <row r="63" spans="2:11">
      <c r="B63" s="39"/>
      <c r="C63" s="48" t="s">
        <v>91</v>
      </c>
      <c r="D63" s="41">
        <f>+'[45]SP_P da incollare'!D6</f>
        <v>174596</v>
      </c>
      <c r="E63" s="41">
        <f>+'[45]SP_P da incollare'!E6</f>
        <v>193190</v>
      </c>
      <c r="F63" s="41">
        <v>290207</v>
      </c>
      <c r="G63" s="41">
        <f t="shared" si="14"/>
        <v>-18594</v>
      </c>
      <c r="H63" s="64">
        <f t="shared" si="13"/>
        <v>-9.6247217764894644E-2</v>
      </c>
    </row>
    <row r="64" spans="2:11" hidden="1" outlineLevel="1">
      <c r="B64" s="39" t="s">
        <v>15</v>
      </c>
      <c r="C64" s="48" t="s">
        <v>92</v>
      </c>
      <c r="D64" s="41">
        <f>+'[47]SCHEMI per comunicato'!C87</f>
        <v>0</v>
      </c>
      <c r="E64" s="41">
        <f>+'[47]SCHEMI per comunicato'!D87</f>
        <v>0</v>
      </c>
      <c r="F64" s="41">
        <v>0</v>
      </c>
      <c r="G64" s="41">
        <f t="shared" si="14"/>
        <v>0</v>
      </c>
      <c r="H64" s="65" t="e">
        <f t="shared" si="13"/>
        <v>#DIV/0!</v>
      </c>
    </row>
    <row r="65" spans="2:9" collapsed="1">
      <c r="B65" s="39" t="s">
        <v>5</v>
      </c>
      <c r="C65" s="48" t="s">
        <v>25</v>
      </c>
      <c r="D65" s="41">
        <f>+'[45]SP_P da incollare'!D7</f>
        <v>15469</v>
      </c>
      <c r="E65" s="41">
        <f>+'[45]SP_P da incollare'!E7</f>
        <v>14981</v>
      </c>
      <c r="F65" s="41">
        <v>18621</v>
      </c>
      <c r="G65" s="41">
        <f t="shared" si="14"/>
        <v>488</v>
      </c>
      <c r="H65" s="64">
        <f t="shared" si="13"/>
        <v>3.2574594486349362E-2</v>
      </c>
    </row>
    <row r="66" spans="2:9">
      <c r="B66" s="39" t="s">
        <v>17</v>
      </c>
      <c r="C66" s="48" t="s">
        <v>184</v>
      </c>
      <c r="D66" s="41">
        <f>+'[45]SP_P da incollare'!D10</f>
        <v>17</v>
      </c>
      <c r="E66" s="41">
        <f>+'[45]SP_P da incollare'!E10</f>
        <v>18</v>
      </c>
      <c r="F66" s="41">
        <v>0</v>
      </c>
      <c r="G66" s="41">
        <f t="shared" ref="G66" si="15">+D66-E66</f>
        <v>-1</v>
      </c>
      <c r="H66" s="64">
        <f t="shared" ref="H66" si="16">+IF((D66/E66-1)&gt;1,"ns",+IFERROR(D66/E66-1,"ns"))</f>
        <v>-5.555555555555558E-2</v>
      </c>
    </row>
    <row r="67" spans="2:9">
      <c r="B67" s="39" t="s">
        <v>24</v>
      </c>
      <c r="C67" s="48" t="s">
        <v>12</v>
      </c>
      <c r="D67" s="41">
        <f>+'[45]SP_P da incollare'!D11</f>
        <v>122949</v>
      </c>
      <c r="E67" s="41">
        <f>+'[45]SP_P da incollare'!E11</f>
        <v>137995</v>
      </c>
      <c r="F67" s="41">
        <v>145823</v>
      </c>
      <c r="G67" s="41">
        <f t="shared" si="14"/>
        <v>-15046</v>
      </c>
      <c r="H67" s="64">
        <f t="shared" si="13"/>
        <v>-0.1090329359759411</v>
      </c>
    </row>
    <row r="68" spans="2:9">
      <c r="B68" s="49" t="s">
        <v>87</v>
      </c>
      <c r="C68" s="48" t="s">
        <v>28</v>
      </c>
      <c r="D68" s="41">
        <f>+'[45]SP_P da incollare'!D12</f>
        <v>4173</v>
      </c>
      <c r="E68" s="41">
        <f>+'[45]SP_P da incollare'!E12</f>
        <v>4310</v>
      </c>
      <c r="F68" s="41">
        <v>4407</v>
      </c>
      <c r="G68" s="41">
        <f t="shared" si="14"/>
        <v>-137</v>
      </c>
      <c r="H68" s="64">
        <f t="shared" si="13"/>
        <v>-3.1786542923433858E-2</v>
      </c>
    </row>
    <row r="69" spans="2:9">
      <c r="B69" s="49" t="s">
        <v>26</v>
      </c>
      <c r="C69" s="48" t="s">
        <v>93</v>
      </c>
      <c r="D69" s="41">
        <f>+'[45]SP_P da incollare'!D13</f>
        <v>29912</v>
      </c>
      <c r="E69" s="41">
        <f>+'[45]SP_P da incollare'!E13</f>
        <v>28654</v>
      </c>
      <c r="F69" s="41">
        <v>23915</v>
      </c>
      <c r="G69" s="41">
        <f t="shared" si="14"/>
        <v>1258</v>
      </c>
      <c r="H69" s="64">
        <f t="shared" si="13"/>
        <v>4.3903119983248473E-2</v>
      </c>
    </row>
    <row r="70" spans="2:9">
      <c r="B70" s="49" t="s">
        <v>189</v>
      </c>
      <c r="C70" s="48" t="s">
        <v>190</v>
      </c>
      <c r="D70" s="41">
        <f>+'[45]SP_P da incollare'!D17</f>
        <v>45500</v>
      </c>
      <c r="E70" s="41">
        <f>+'[45]SP_P da incollare'!E17</f>
        <v>45500</v>
      </c>
      <c r="F70" s="41">
        <v>8000</v>
      </c>
      <c r="G70" s="41">
        <f t="shared" ref="G70" si="17">+D70-E70</f>
        <v>0</v>
      </c>
      <c r="H70" s="64" t="s">
        <v>194</v>
      </c>
    </row>
    <row r="71" spans="2:9" ht="24">
      <c r="B71" s="49" t="s">
        <v>107</v>
      </c>
      <c r="C71" s="48" t="s">
        <v>114</v>
      </c>
      <c r="D71" s="41">
        <f>+'[45]SP_P da incollare'!$D$16+'[45]SP_P da incollare'!$D$17+'[45]SP_P da incollare'!$D$18+'[45]SP_P da incollare'!$D$19+'[45]SP_P da incollare'!$D$20+'[45]SP_P da incollare'!$D$21-45500</f>
        <v>204815</v>
      </c>
      <c r="E71" s="41">
        <f>+'[45]SP_P da incollare'!$E$16+'[45]SP_P da incollare'!$E$17+'[45]SP_P da incollare'!$E$18+'[45]SP_P da incollare'!$E$19+'[45]SP_P da incollare'!$E$20+'[45]SP_P da incollare'!$E$21-45500</f>
        <v>187212</v>
      </c>
      <c r="F71" s="41">
        <f>204703-8000</f>
        <v>196703</v>
      </c>
      <c r="G71" s="41">
        <f t="shared" si="14"/>
        <v>17603</v>
      </c>
      <c r="H71" s="64">
        <f t="shared" si="13"/>
        <v>9.4027092280409397E-2</v>
      </c>
    </row>
    <row r="72" spans="2:9">
      <c r="B72" s="49" t="s">
        <v>29</v>
      </c>
      <c r="C72" s="48" t="s">
        <v>94</v>
      </c>
      <c r="D72" s="41">
        <f>+'[45]SP_P da incollare'!D22</f>
        <v>9708</v>
      </c>
      <c r="E72" s="41">
        <f>+'[45]SP_P da incollare'!E22</f>
        <v>9569</v>
      </c>
      <c r="F72" s="41">
        <v>9325</v>
      </c>
      <c r="G72" s="41">
        <f t="shared" si="14"/>
        <v>139</v>
      </c>
      <c r="H72" s="64">
        <f t="shared" si="13"/>
        <v>1.4526073779914217E-2</v>
      </c>
    </row>
    <row r="73" spans="2:9">
      <c r="B73" s="49" t="s">
        <v>95</v>
      </c>
      <c r="C73" s="48" t="s">
        <v>111</v>
      </c>
      <c r="D73" s="41">
        <f>+'[45]SP_P da incollare'!D23</f>
        <v>4383</v>
      </c>
      <c r="E73" s="41">
        <f>+'[45]SP_P da incollare'!E23</f>
        <v>23251</v>
      </c>
      <c r="F73" s="41">
        <v>4554</v>
      </c>
      <c r="G73" s="41">
        <f t="shared" si="14"/>
        <v>-18868</v>
      </c>
      <c r="H73" s="64">
        <f t="shared" si="13"/>
        <v>-0.81149197883961977</v>
      </c>
    </row>
    <row r="74" spans="2:9" ht="15.75" thickBot="1">
      <c r="B74" s="50"/>
      <c r="C74" s="51" t="s">
        <v>30</v>
      </c>
      <c r="D74" s="47">
        <f>+SUM(D60:D73)-D60</f>
        <v>4014942</v>
      </c>
      <c r="E74" s="47">
        <f>+SUM(E60:E73)-E60</f>
        <v>3708891</v>
      </c>
      <c r="F74" s="47">
        <v>3447242</v>
      </c>
      <c r="G74" s="47">
        <f t="shared" si="14"/>
        <v>306051</v>
      </c>
      <c r="H74" s="66">
        <f t="shared" si="13"/>
        <v>8.251819748814393E-2</v>
      </c>
    </row>
    <row r="75" spans="2:9" ht="15.75" thickTop="1">
      <c r="B75" s="61"/>
      <c r="C75" s="3"/>
      <c r="D75" s="3"/>
      <c r="E75" s="62"/>
      <c r="F75" s="62"/>
      <c r="G75" s="62"/>
      <c r="H75" s="3"/>
      <c r="I75" s="3"/>
    </row>
    <row r="76" spans="2:9">
      <c r="D76" s="63"/>
      <c r="E76" s="63"/>
      <c r="F76" s="63"/>
      <c r="G76" s="63"/>
      <c r="H76" s="52"/>
    </row>
    <row r="77" spans="2:9" ht="15.75">
      <c r="C77" s="53" t="s">
        <v>141</v>
      </c>
      <c r="E77"/>
    </row>
    <row r="78" spans="2:9">
      <c r="C78" s="4" t="s">
        <v>35</v>
      </c>
      <c r="E78"/>
    </row>
    <row r="79" spans="2:9" ht="24">
      <c r="C79" s="8" t="s">
        <v>185</v>
      </c>
      <c r="D79" s="8" t="s">
        <v>148</v>
      </c>
      <c r="E79" s="8" t="s">
        <v>147</v>
      </c>
      <c r="F79" s="85" t="s">
        <v>146</v>
      </c>
    </row>
    <row r="80" spans="2:9" ht="3.75" customHeight="1">
      <c r="C80" s="68"/>
      <c r="D80" s="72"/>
      <c r="E80" s="72"/>
      <c r="F80" s="69"/>
    </row>
    <row r="81" spans="3:6">
      <c r="C81" s="70" t="s">
        <v>132</v>
      </c>
      <c r="D81" s="77">
        <f>+D82+D83+D84</f>
        <v>319479</v>
      </c>
      <c r="E81" s="77">
        <f>+E82+E83+E84</f>
        <v>61959</v>
      </c>
      <c r="F81" s="86">
        <f t="shared" ref="F81:F86" si="18">+D81-E81</f>
        <v>257520</v>
      </c>
    </row>
    <row r="82" spans="3:6">
      <c r="C82" s="71" t="s">
        <v>133</v>
      </c>
      <c r="D82" s="73">
        <v>169060</v>
      </c>
      <c r="E82" s="73">
        <v>48922</v>
      </c>
      <c r="F82" s="90">
        <f t="shared" si="18"/>
        <v>120138</v>
      </c>
    </row>
    <row r="83" spans="3:6">
      <c r="C83" s="71" t="s">
        <v>135</v>
      </c>
      <c r="D83" s="73">
        <v>48816</v>
      </c>
      <c r="E83" s="73">
        <v>12384</v>
      </c>
      <c r="F83" s="90">
        <f t="shared" si="18"/>
        <v>36432</v>
      </c>
    </row>
    <row r="84" spans="3:6">
      <c r="C84" s="71" t="s">
        <v>134</v>
      </c>
      <c r="D84" s="73">
        <v>101603</v>
      </c>
      <c r="E84" s="73">
        <v>653</v>
      </c>
      <c r="F84" s="90">
        <f t="shared" si="18"/>
        <v>100950</v>
      </c>
    </row>
    <row r="85" spans="3:6">
      <c r="C85" s="74" t="s">
        <v>137</v>
      </c>
      <c r="D85" s="77">
        <v>2609812</v>
      </c>
      <c r="E85" s="77">
        <v>6677</v>
      </c>
      <c r="F85" s="86">
        <f t="shared" si="18"/>
        <v>2603135</v>
      </c>
    </row>
    <row r="86" spans="3:6">
      <c r="C86" s="75" t="s">
        <v>136</v>
      </c>
      <c r="D86" s="76">
        <f>+D85+D81</f>
        <v>2929291</v>
      </c>
      <c r="E86" s="76">
        <f>+E85+E81</f>
        <v>68636</v>
      </c>
      <c r="F86" s="76">
        <f t="shared" si="18"/>
        <v>2860655</v>
      </c>
    </row>
    <row r="87" spans="3:6">
      <c r="E87" s="6"/>
    </row>
    <row r="88" spans="3:6" ht="24">
      <c r="C88" s="34" t="s">
        <v>186</v>
      </c>
      <c r="D88" s="34" t="s">
        <v>148</v>
      </c>
      <c r="E88" s="34" t="s">
        <v>147</v>
      </c>
      <c r="F88" s="89" t="s">
        <v>146</v>
      </c>
    </row>
    <row r="89" spans="3:6">
      <c r="C89" s="68"/>
      <c r="D89" s="72"/>
      <c r="E89" s="72"/>
      <c r="F89" s="69"/>
    </row>
    <row r="90" spans="3:6">
      <c r="C90" s="70" t="s">
        <v>132</v>
      </c>
      <c r="D90" s="121">
        <v>315071</v>
      </c>
      <c r="E90" s="121">
        <v>59519</v>
      </c>
      <c r="F90" s="122">
        <f t="shared" ref="F90:F95" si="19">+D90-E90</f>
        <v>255552</v>
      </c>
    </row>
    <row r="91" spans="3:6">
      <c r="C91" s="71" t="s">
        <v>133</v>
      </c>
      <c r="D91" s="73">
        <v>169099</v>
      </c>
      <c r="E91" s="73">
        <v>47554</v>
      </c>
      <c r="F91" s="90">
        <f t="shared" si="19"/>
        <v>121545</v>
      </c>
    </row>
    <row r="92" spans="3:6">
      <c r="C92" s="71" t="s">
        <v>135</v>
      </c>
      <c r="D92" s="73">
        <v>37374</v>
      </c>
      <c r="E92" s="73">
        <v>11374</v>
      </c>
      <c r="F92" s="90">
        <f t="shared" si="19"/>
        <v>26000</v>
      </c>
    </row>
    <row r="93" spans="3:6">
      <c r="C93" s="71" t="s">
        <v>134</v>
      </c>
      <c r="D93" s="73">
        <v>108598</v>
      </c>
      <c r="E93" s="73">
        <v>591</v>
      </c>
      <c r="F93" s="90">
        <f t="shared" si="19"/>
        <v>108007</v>
      </c>
    </row>
    <row r="94" spans="3:6">
      <c r="C94" s="74" t="s">
        <v>137</v>
      </c>
      <c r="D94" s="77">
        <v>2487995</v>
      </c>
      <c r="E94" s="77">
        <v>6825</v>
      </c>
      <c r="F94" s="120">
        <f t="shared" si="19"/>
        <v>2481170</v>
      </c>
    </row>
    <row r="95" spans="3:6">
      <c r="C95" s="75" t="s">
        <v>136</v>
      </c>
      <c r="D95" s="76">
        <f>+D94+D90</f>
        <v>2803066</v>
      </c>
      <c r="E95" s="76">
        <f>+E94+E90</f>
        <v>66344</v>
      </c>
      <c r="F95" s="76">
        <f t="shared" si="19"/>
        <v>2736722</v>
      </c>
    </row>
    <row r="96" spans="3:6">
      <c r="E96" s="6"/>
    </row>
    <row r="97" spans="3:6" ht="24" hidden="1">
      <c r="C97" s="34" t="s">
        <v>158</v>
      </c>
      <c r="D97" s="34" t="s">
        <v>148</v>
      </c>
      <c r="E97" s="34" t="s">
        <v>147</v>
      </c>
      <c r="F97" s="89" t="s">
        <v>146</v>
      </c>
    </row>
    <row r="98" spans="3:6" hidden="1">
      <c r="C98" s="68"/>
      <c r="D98" s="72"/>
      <c r="E98" s="72"/>
      <c r="F98" s="69"/>
    </row>
    <row r="99" spans="3:6" hidden="1">
      <c r="C99" s="70" t="s">
        <v>132</v>
      </c>
      <c r="D99" s="77">
        <f>+D100+D101+D102</f>
        <v>230266</v>
      </c>
      <c r="E99" s="77">
        <f>+E100+E101+E102</f>
        <v>32220</v>
      </c>
      <c r="F99" s="86">
        <f t="shared" ref="F99:F104" si="20">+D99-E99</f>
        <v>198046</v>
      </c>
    </row>
    <row r="100" spans="3:6" hidden="1">
      <c r="C100" s="71" t="s">
        <v>133</v>
      </c>
      <c r="D100" s="73">
        <v>55877</v>
      </c>
      <c r="E100" s="73">
        <v>18944</v>
      </c>
      <c r="F100" s="87">
        <f t="shared" si="20"/>
        <v>36933</v>
      </c>
    </row>
    <row r="101" spans="3:6" hidden="1">
      <c r="C101" s="71" t="s">
        <v>135</v>
      </c>
      <c r="D101" s="73">
        <v>98206</v>
      </c>
      <c r="E101" s="73">
        <v>11672</v>
      </c>
      <c r="F101" s="87">
        <f t="shared" si="20"/>
        <v>86534</v>
      </c>
    </row>
    <row r="102" spans="3:6" hidden="1">
      <c r="C102" s="71" t="s">
        <v>134</v>
      </c>
      <c r="D102" s="73">
        <v>76183</v>
      </c>
      <c r="E102" s="73">
        <v>1604</v>
      </c>
      <c r="F102" s="87">
        <f t="shared" si="20"/>
        <v>74579</v>
      </c>
    </row>
    <row r="103" spans="3:6" hidden="1">
      <c r="C103" s="74" t="s">
        <v>137</v>
      </c>
      <c r="D103" s="77">
        <v>2305247</v>
      </c>
      <c r="E103" s="77">
        <v>6299</v>
      </c>
      <c r="F103" s="86">
        <f t="shared" si="20"/>
        <v>2298948</v>
      </c>
    </row>
    <row r="104" spans="3:6" hidden="1">
      <c r="C104" s="75" t="s">
        <v>136</v>
      </c>
      <c r="D104" s="76">
        <f>+D103+D99</f>
        <v>2535513</v>
      </c>
      <c r="E104" s="76">
        <f>+E103+E99</f>
        <v>38519</v>
      </c>
      <c r="F104" s="88">
        <f t="shared" si="20"/>
        <v>2496994</v>
      </c>
    </row>
    <row r="105" spans="3:6" hidden="1">
      <c r="E105" s="6"/>
    </row>
  </sheetData>
  <pageMargins left="0.7" right="0.7" top="0.75" bottom="0.75" header="0.3" footer="0.3"/>
  <pageSetup paperSize="9" orientation="portrait" r:id="rId1"/>
  <ignoredErrors>
    <ignoredError sqref="B35 B67:B69 B5:B11 B40:B45 B50:B65 B72:B73 B27:B30 B17:B25 B12:B16 B26 B31:B33" numberStoredAsText="1"/>
    <ignoredError sqref="D30:E32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3"/>
  </sheetPr>
  <dimension ref="A2:XEL105"/>
  <sheetViews>
    <sheetView showGridLines="0" workbookViewId="0">
      <selection activeCell="B38" sqref="B38:H74"/>
    </sheetView>
  </sheetViews>
  <sheetFormatPr defaultColWidth="9.140625" defaultRowHeight="15" outlineLevelRow="1" outlineLevelCol="1"/>
  <cols>
    <col min="1" max="1" width="5.7109375" style="6" customWidth="1"/>
    <col min="2" max="2" width="13.28515625" style="6" customWidth="1"/>
    <col min="3" max="3" width="51.85546875" style="6" customWidth="1"/>
    <col min="4" max="6" width="9.5703125" style="6" customWidth="1"/>
    <col min="7" max="7" width="9.5703125" style="6" hidden="1" customWidth="1"/>
    <col min="8" max="11" width="9.5703125" style="6" customWidth="1"/>
    <col min="12" max="12" width="9" style="6" customWidth="1" outlineLevel="1"/>
    <col min="13" max="13" width="9.5703125" style="101" customWidth="1"/>
    <col min="14" max="16384" width="9.140625" style="3"/>
  </cols>
  <sheetData>
    <row r="2" spans="1:13" s="54" customFormat="1" ht="15.75">
      <c r="B2" s="53" t="s">
        <v>79</v>
      </c>
      <c r="C2" s="6"/>
      <c r="D2" s="6"/>
      <c r="E2" s="6"/>
      <c r="F2" s="6"/>
      <c r="G2" s="6"/>
      <c r="H2" s="6"/>
      <c r="I2" s="6"/>
      <c r="J2" s="6"/>
      <c r="K2" s="6"/>
      <c r="L2" s="6"/>
      <c r="M2" s="101"/>
    </row>
    <row r="3" spans="1:13">
      <c r="B3" s="4" t="s">
        <v>80</v>
      </c>
    </row>
    <row r="4" spans="1:13" ht="36.75" customHeight="1">
      <c r="B4" s="7"/>
      <c r="C4" s="7"/>
      <c r="D4" s="8" t="str">
        <f>+'31-03-2022'!D4</f>
        <v>31.03.2022
A</v>
      </c>
      <c r="E4" s="9" t="str">
        <f>+'31-03-2022'!E4</f>
        <v>31.03.2021
B</v>
      </c>
      <c r="F4" s="9" t="s">
        <v>46</v>
      </c>
      <c r="G4" s="102" t="s">
        <v>47</v>
      </c>
    </row>
    <row r="5" spans="1:13">
      <c r="B5" s="11" t="s">
        <v>14</v>
      </c>
      <c r="C5" s="12" t="s">
        <v>48</v>
      </c>
      <c r="D5" s="13">
        <f>+'31-03-2022'!D5</f>
        <v>23605</v>
      </c>
      <c r="E5" s="13">
        <f>+'31-03-2022'!E5</f>
        <v>24241</v>
      </c>
      <c r="F5" s="13">
        <f>+D5-E5</f>
        <v>-636</v>
      </c>
      <c r="G5" s="92">
        <f>+IFERROR(IF((D5/E5-1)&gt;1,"nm",+IFERROR(D5/E5-1,"n.a.")),"nm")</f>
        <v>-2.6236541396807089E-2</v>
      </c>
    </row>
    <row r="6" spans="1:13">
      <c r="B6" s="14" t="s">
        <v>15</v>
      </c>
      <c r="C6" s="15" t="s">
        <v>49</v>
      </c>
      <c r="D6" s="13">
        <f>+'31-03-2022'!D6</f>
        <v>-2942</v>
      </c>
      <c r="E6" s="13">
        <f>+'31-03-2022'!E6</f>
        <v>-4837</v>
      </c>
      <c r="F6" s="13">
        <f t="shared" ref="F6:F33" si="0">+D6-E6</f>
        <v>1895</v>
      </c>
      <c r="G6" s="92">
        <f t="shared" ref="G6:G33" si="1">+IFERROR(IF((D6/E6-1)&gt;1,"nm",+IFERROR(D6/E6-1,"n.a.")),"nm")</f>
        <v>-0.3917717593549721</v>
      </c>
    </row>
    <row r="7" spans="1:13" s="55" customFormat="1">
      <c r="A7" s="1"/>
      <c r="B7" s="16" t="s">
        <v>23</v>
      </c>
      <c r="C7" s="17" t="s">
        <v>50</v>
      </c>
      <c r="D7" s="18">
        <f>+'31-03-2022'!D7</f>
        <v>20663</v>
      </c>
      <c r="E7" s="18">
        <f>+'31-03-2022'!E7</f>
        <v>19404</v>
      </c>
      <c r="F7" s="18">
        <f t="shared" si="0"/>
        <v>1259</v>
      </c>
      <c r="G7" s="93">
        <f t="shared" si="1"/>
        <v>6.4883529169243559E-2</v>
      </c>
      <c r="H7" s="6"/>
      <c r="I7" s="6"/>
    </row>
    <row r="8" spans="1:13" s="81" customFormat="1">
      <c r="A8" s="79"/>
      <c r="B8" s="19" t="s">
        <v>16</v>
      </c>
      <c r="C8" s="20" t="s">
        <v>153</v>
      </c>
      <c r="D8" s="13">
        <f>+'31-03-2022'!D8</f>
        <v>7526</v>
      </c>
      <c r="E8" s="13">
        <f>+'31-03-2022'!E8</f>
        <v>5940</v>
      </c>
      <c r="F8" s="13">
        <f t="shared" si="0"/>
        <v>1586</v>
      </c>
      <c r="G8" s="92">
        <f t="shared" si="1"/>
        <v>0.26700336700336691</v>
      </c>
      <c r="H8" s="6"/>
      <c r="I8" s="6"/>
    </row>
    <row r="9" spans="1:13" s="81" customFormat="1">
      <c r="A9" s="79"/>
      <c r="B9" s="19" t="s">
        <v>149</v>
      </c>
      <c r="C9" s="20" t="s">
        <v>154</v>
      </c>
      <c r="D9" s="80">
        <f>+'31-03-2022'!D9</f>
        <v>-3833</v>
      </c>
      <c r="E9" s="80">
        <f>+'31-03-2022'!E9</f>
        <v>-1916</v>
      </c>
      <c r="F9" s="80">
        <f t="shared" si="0"/>
        <v>-1917</v>
      </c>
      <c r="G9" s="94" t="str">
        <f t="shared" si="1"/>
        <v>nm</v>
      </c>
      <c r="H9" s="6"/>
      <c r="I9" s="6"/>
    </row>
    <row r="10" spans="1:13" s="83" customFormat="1">
      <c r="A10" s="82"/>
      <c r="B10" s="24" t="s">
        <v>5</v>
      </c>
      <c r="C10" s="25" t="s">
        <v>51</v>
      </c>
      <c r="D10" s="78">
        <f>+'31-03-2022'!D10</f>
        <v>3693</v>
      </c>
      <c r="E10" s="78">
        <f>+'31-03-2022'!E10</f>
        <v>4024</v>
      </c>
      <c r="F10" s="78">
        <f t="shared" si="0"/>
        <v>-331</v>
      </c>
      <c r="G10" s="95">
        <f t="shared" si="1"/>
        <v>-8.2256461232604328E-2</v>
      </c>
      <c r="H10" s="6"/>
      <c r="I10" s="6"/>
    </row>
    <row r="11" spans="1:13" hidden="1" outlineLevel="1">
      <c r="B11" s="19" t="s">
        <v>17</v>
      </c>
      <c r="C11" s="20" t="s">
        <v>52</v>
      </c>
      <c r="D11" s="13">
        <f>+'31-03-2022'!D11</f>
        <v>0</v>
      </c>
      <c r="E11" s="13">
        <f>+'31-03-2022'!E11</f>
        <v>0</v>
      </c>
      <c r="F11" s="13">
        <f t="shared" si="0"/>
        <v>0</v>
      </c>
      <c r="G11" s="92" t="str">
        <f t="shared" si="1"/>
        <v>nm</v>
      </c>
    </row>
    <row r="12" spans="1:13" s="56" customFormat="1" collapsed="1">
      <c r="A12" s="23"/>
      <c r="B12" s="109" t="s">
        <v>24</v>
      </c>
      <c r="C12" s="110" t="s">
        <v>168</v>
      </c>
      <c r="D12" s="13">
        <f>+'31-03-2022'!D12</f>
        <v>1</v>
      </c>
      <c r="E12" s="13">
        <f>+'31-03-2022'!E12</f>
        <v>5</v>
      </c>
      <c r="F12" s="13">
        <f t="shared" si="0"/>
        <v>-4</v>
      </c>
      <c r="G12" s="92">
        <f t="shared" si="1"/>
        <v>-0.8</v>
      </c>
      <c r="H12" s="6"/>
      <c r="I12" s="6"/>
    </row>
    <row r="13" spans="1:13" s="56" customFormat="1">
      <c r="A13" s="23"/>
      <c r="B13" s="109" t="s">
        <v>26</v>
      </c>
      <c r="C13" s="110" t="s">
        <v>169</v>
      </c>
      <c r="D13" s="13">
        <f>+'31-03-2022'!D13</f>
        <v>331</v>
      </c>
      <c r="E13" s="13">
        <f>+'31-03-2022'!E13</f>
        <v>2689</v>
      </c>
      <c r="F13" s="13">
        <f t="shared" si="0"/>
        <v>-2358</v>
      </c>
      <c r="G13" s="92">
        <f t="shared" si="1"/>
        <v>-0.87690591297880249</v>
      </c>
      <c r="H13" s="6"/>
      <c r="I13" s="6"/>
    </row>
    <row r="14" spans="1:13" s="56" customFormat="1">
      <c r="A14" s="23"/>
      <c r="B14" s="109"/>
      <c r="C14" s="110" t="s">
        <v>170</v>
      </c>
      <c r="D14" s="13">
        <f>+'31-03-2022'!D14</f>
        <v>316</v>
      </c>
      <c r="E14" s="13">
        <f>+'31-03-2022'!E14</f>
        <v>746</v>
      </c>
      <c r="F14" s="13">
        <f t="shared" si="0"/>
        <v>-430</v>
      </c>
      <c r="G14" s="92">
        <f t="shared" si="1"/>
        <v>-0.57640750670241281</v>
      </c>
      <c r="H14" s="6"/>
      <c r="I14" s="6"/>
    </row>
    <row r="15" spans="1:13" s="56" customFormat="1" ht="24">
      <c r="A15" s="23"/>
      <c r="B15" s="109"/>
      <c r="C15" s="110" t="s">
        <v>171</v>
      </c>
      <c r="D15" s="13">
        <f>+'31-03-2022'!D15</f>
        <v>15</v>
      </c>
      <c r="E15" s="13">
        <f>+'31-03-2022'!E15</f>
        <v>1943</v>
      </c>
      <c r="F15" s="13">
        <f t="shared" si="0"/>
        <v>-1928</v>
      </c>
      <c r="G15" s="92">
        <f t="shared" si="1"/>
        <v>-0.99227997941327839</v>
      </c>
      <c r="H15" s="6"/>
      <c r="I15" s="6"/>
    </row>
    <row r="16" spans="1:13" s="56" customFormat="1" hidden="1" outlineLevel="1">
      <c r="A16" s="23"/>
      <c r="B16" s="21"/>
      <c r="C16" s="110" t="s">
        <v>172</v>
      </c>
      <c r="D16" s="13">
        <f>+'31-03-2022'!D16</f>
        <v>0</v>
      </c>
      <c r="E16" s="13">
        <f>+'31-03-2022'!E16</f>
        <v>0</v>
      </c>
      <c r="F16" s="13">
        <f t="shared" si="0"/>
        <v>0</v>
      </c>
      <c r="G16" s="92" t="str">
        <f t="shared" si="1"/>
        <v>nm</v>
      </c>
      <c r="H16" s="6"/>
      <c r="I16" s="6"/>
    </row>
    <row r="17" spans="1:16366" s="55" customFormat="1" collapsed="1">
      <c r="A17" s="1"/>
      <c r="B17" s="24" t="s">
        <v>18</v>
      </c>
      <c r="C17" s="25" t="s">
        <v>53</v>
      </c>
      <c r="D17" s="18">
        <f>+'31-03-2022'!D17</f>
        <v>24688</v>
      </c>
      <c r="E17" s="18">
        <f>+'31-03-2022'!E17</f>
        <v>26122</v>
      </c>
      <c r="F17" s="18">
        <f t="shared" si="0"/>
        <v>-1434</v>
      </c>
      <c r="G17" s="93">
        <f t="shared" si="1"/>
        <v>-5.4896256029400514E-2</v>
      </c>
      <c r="H17" s="6"/>
      <c r="I17" s="6"/>
    </row>
    <row r="18" spans="1:16366">
      <c r="B18" s="19" t="s">
        <v>20</v>
      </c>
      <c r="C18" s="57" t="s">
        <v>54</v>
      </c>
      <c r="D18" s="13">
        <f>+'31-03-2022'!D18</f>
        <v>-2307</v>
      </c>
      <c r="E18" s="13">
        <f>+'31-03-2022'!E18</f>
        <v>-4103</v>
      </c>
      <c r="F18" s="13">
        <f t="shared" si="0"/>
        <v>1796</v>
      </c>
      <c r="G18" s="92">
        <f t="shared" si="1"/>
        <v>-0.43772849134779435</v>
      </c>
    </row>
    <row r="19" spans="1:16366" s="55" customFormat="1">
      <c r="A19" s="1"/>
      <c r="B19" s="24" t="s">
        <v>108</v>
      </c>
      <c r="C19" s="25" t="s">
        <v>55</v>
      </c>
      <c r="D19" s="18">
        <f>+'31-03-2022'!D19</f>
        <v>22381</v>
      </c>
      <c r="E19" s="18">
        <f>+'31-03-2022'!E19</f>
        <v>22019</v>
      </c>
      <c r="F19" s="18">
        <f t="shared" si="0"/>
        <v>362</v>
      </c>
      <c r="G19" s="93">
        <f t="shared" si="1"/>
        <v>1.6440346973068731E-2</v>
      </c>
      <c r="H19" s="6"/>
      <c r="I19" s="6"/>
    </row>
    <row r="20" spans="1:16366">
      <c r="B20" s="19" t="s">
        <v>101</v>
      </c>
      <c r="C20" s="20" t="s">
        <v>56</v>
      </c>
      <c r="D20" s="13">
        <f>+'31-03-2022'!D20</f>
        <v>-6588</v>
      </c>
      <c r="E20" s="13">
        <f>+'31-03-2022'!E20</f>
        <v>-6920</v>
      </c>
      <c r="F20" s="13">
        <f t="shared" si="0"/>
        <v>332</v>
      </c>
      <c r="G20" s="92">
        <f t="shared" si="1"/>
        <v>-4.7976878612716711E-2</v>
      </c>
    </row>
    <row r="21" spans="1:16366">
      <c r="B21" s="19" t="s">
        <v>102</v>
      </c>
      <c r="C21" s="20" t="s">
        <v>57</v>
      </c>
      <c r="D21" s="13">
        <f>+'31-03-2022'!D21</f>
        <v>-8318</v>
      </c>
      <c r="E21" s="13">
        <f>+'31-03-2022'!E21</f>
        <v>-8621</v>
      </c>
      <c r="F21" s="13">
        <f t="shared" si="0"/>
        <v>303</v>
      </c>
      <c r="G21" s="92">
        <f t="shared" si="1"/>
        <v>-3.5146734717550143E-2</v>
      </c>
    </row>
    <row r="22" spans="1:16366">
      <c r="B22" s="19" t="s">
        <v>95</v>
      </c>
      <c r="C22" s="20" t="s">
        <v>58</v>
      </c>
      <c r="D22" s="13">
        <f>+'31-03-2022'!D22</f>
        <v>-539</v>
      </c>
      <c r="E22" s="13">
        <f>+'31-03-2022'!E22</f>
        <v>-1</v>
      </c>
      <c r="F22" s="13">
        <f t="shared" si="0"/>
        <v>-538</v>
      </c>
      <c r="G22" s="92" t="str">
        <f t="shared" si="1"/>
        <v>nm</v>
      </c>
    </row>
    <row r="23" spans="1:16366">
      <c r="B23" s="19" t="s">
        <v>103</v>
      </c>
      <c r="C23" s="20" t="s">
        <v>121</v>
      </c>
      <c r="D23" s="13">
        <f>+'31-03-2022'!D23</f>
        <v>-725</v>
      </c>
      <c r="E23" s="13">
        <f>+'31-03-2022'!E23</f>
        <v>-658</v>
      </c>
      <c r="F23" s="13">
        <f t="shared" si="0"/>
        <v>-67</v>
      </c>
      <c r="G23" s="92">
        <f t="shared" si="1"/>
        <v>0.10182370820668685</v>
      </c>
    </row>
    <row r="24" spans="1:16366" s="58" customFormat="1">
      <c r="A24" s="26"/>
      <c r="B24" s="19" t="s">
        <v>104</v>
      </c>
      <c r="C24" s="20" t="s">
        <v>59</v>
      </c>
      <c r="D24" s="13">
        <f>+'31-03-2022'!D24</f>
        <v>515</v>
      </c>
      <c r="E24" s="13">
        <f>+'31-03-2022'!E24</f>
        <v>852</v>
      </c>
      <c r="F24" s="13">
        <f t="shared" si="0"/>
        <v>-337</v>
      </c>
      <c r="G24" s="92">
        <f t="shared" si="1"/>
        <v>-0.39553990610328638</v>
      </c>
      <c r="H24" s="6"/>
      <c r="I24" s="6"/>
    </row>
    <row r="25" spans="1:16366" s="59" customFormat="1">
      <c r="A25" s="2"/>
      <c r="B25" s="67" t="s">
        <v>31</v>
      </c>
      <c r="C25" s="25" t="s">
        <v>60</v>
      </c>
      <c r="D25" s="18">
        <f>+'31-03-2022'!D25</f>
        <v>-15655</v>
      </c>
      <c r="E25" s="18">
        <f>+'31-03-2022'!E25</f>
        <v>-15348</v>
      </c>
      <c r="F25" s="18">
        <f t="shared" si="0"/>
        <v>-307</v>
      </c>
      <c r="G25" s="93">
        <f t="shared" si="1"/>
        <v>2.0002606202762507E-2</v>
      </c>
      <c r="H25" s="6"/>
      <c r="I25" s="6"/>
      <c r="P25" s="27"/>
      <c r="Q25" s="28"/>
      <c r="R25" s="17"/>
      <c r="S25" s="27"/>
      <c r="T25" s="27"/>
      <c r="U25" s="27"/>
      <c r="V25" s="27"/>
      <c r="W25" s="27"/>
      <c r="X25" s="27"/>
      <c r="Y25" s="28"/>
      <c r="Z25" s="17"/>
      <c r="AA25" s="27"/>
      <c r="AB25" s="27"/>
      <c r="AC25" s="27"/>
      <c r="AD25" s="27"/>
      <c r="AE25" s="27"/>
      <c r="AF25" s="27"/>
      <c r="AG25" s="28"/>
      <c r="AH25" s="17"/>
      <c r="AI25" s="27"/>
      <c r="AJ25" s="27"/>
      <c r="AK25" s="27"/>
      <c r="AL25" s="27"/>
      <c r="AM25" s="27"/>
      <c r="AN25" s="27"/>
      <c r="AO25" s="28"/>
      <c r="AP25" s="17"/>
      <c r="AQ25" s="27"/>
      <c r="AR25" s="27"/>
      <c r="AS25" s="27"/>
      <c r="AT25" s="27"/>
      <c r="AU25" s="27"/>
      <c r="AV25" s="27"/>
      <c r="AW25" s="28"/>
      <c r="AX25" s="17"/>
      <c r="AY25" s="27"/>
      <c r="AZ25" s="27"/>
      <c r="BA25" s="27"/>
      <c r="BB25" s="27"/>
      <c r="BC25" s="27"/>
      <c r="BD25" s="27"/>
      <c r="BE25" s="28"/>
      <c r="BF25" s="17"/>
      <c r="BG25" s="27"/>
      <c r="BH25" s="27"/>
      <c r="BI25" s="27"/>
      <c r="BJ25" s="27"/>
      <c r="BK25" s="27"/>
      <c r="BL25" s="27"/>
      <c r="BM25" s="28"/>
      <c r="BN25" s="17"/>
      <c r="BO25" s="27"/>
      <c r="BP25" s="27"/>
      <c r="BQ25" s="27"/>
      <c r="BR25" s="27"/>
      <c r="BS25" s="27"/>
      <c r="BT25" s="27"/>
      <c r="BU25" s="28"/>
      <c r="BV25" s="17"/>
      <c r="BW25" s="27"/>
      <c r="BX25" s="27"/>
      <c r="BY25" s="27"/>
      <c r="BZ25" s="27"/>
      <c r="CA25" s="27"/>
      <c r="CB25" s="27"/>
      <c r="CC25" s="28"/>
      <c r="CD25" s="17"/>
      <c r="CE25" s="27"/>
      <c r="CF25" s="27"/>
      <c r="CG25" s="27"/>
      <c r="CH25" s="27"/>
      <c r="CI25" s="27"/>
      <c r="CJ25" s="27"/>
      <c r="CK25" s="28"/>
      <c r="CL25" s="17"/>
      <c r="CM25" s="27"/>
      <c r="CN25" s="27"/>
      <c r="CO25" s="27"/>
      <c r="CP25" s="27"/>
      <c r="CQ25" s="27"/>
      <c r="CR25" s="27"/>
      <c r="CS25" s="28"/>
      <c r="CT25" s="17"/>
      <c r="CU25" s="27"/>
      <c r="CV25" s="27"/>
      <c r="CW25" s="27"/>
      <c r="CX25" s="27"/>
      <c r="CY25" s="27"/>
      <c r="CZ25" s="27"/>
      <c r="DA25" s="28"/>
      <c r="DB25" s="17"/>
      <c r="DC25" s="27"/>
      <c r="DD25" s="27"/>
      <c r="DE25" s="27"/>
      <c r="DF25" s="27"/>
      <c r="DG25" s="27"/>
      <c r="DH25" s="27"/>
      <c r="DI25" s="28"/>
      <c r="DJ25" s="17"/>
      <c r="DK25" s="27"/>
      <c r="DL25" s="27"/>
      <c r="DM25" s="27"/>
      <c r="DN25" s="27"/>
      <c r="DO25" s="27"/>
      <c r="DP25" s="27"/>
      <c r="DQ25" s="28"/>
      <c r="DR25" s="17"/>
      <c r="DS25" s="27"/>
      <c r="DT25" s="27"/>
      <c r="DU25" s="27"/>
      <c r="DV25" s="27"/>
      <c r="DW25" s="27"/>
      <c r="DX25" s="27"/>
      <c r="DY25" s="28"/>
      <c r="DZ25" s="17"/>
      <c r="EA25" s="27"/>
      <c r="EB25" s="27"/>
      <c r="EC25" s="27"/>
      <c r="ED25" s="27"/>
      <c r="EE25" s="27"/>
      <c r="EF25" s="27"/>
      <c r="EG25" s="28"/>
      <c r="EH25" s="17"/>
      <c r="EI25" s="27"/>
      <c r="EJ25" s="27"/>
      <c r="EK25" s="27"/>
      <c r="EL25" s="27"/>
      <c r="EM25" s="27"/>
      <c r="EN25" s="27"/>
      <c r="EO25" s="28"/>
      <c r="EP25" s="17"/>
      <c r="EQ25" s="27"/>
      <c r="ER25" s="27"/>
      <c r="ES25" s="27"/>
      <c r="ET25" s="27"/>
      <c r="EU25" s="27"/>
      <c r="EV25" s="27"/>
      <c r="EW25" s="28"/>
      <c r="EX25" s="17"/>
      <c r="EY25" s="27"/>
      <c r="EZ25" s="27"/>
      <c r="FA25" s="27"/>
      <c r="FB25" s="27"/>
      <c r="FC25" s="27"/>
      <c r="FD25" s="27"/>
      <c r="FE25" s="28"/>
      <c r="FF25" s="17"/>
      <c r="FG25" s="27"/>
      <c r="FH25" s="27"/>
      <c r="FI25" s="27"/>
      <c r="FJ25" s="27"/>
      <c r="FK25" s="27"/>
      <c r="FL25" s="27"/>
      <c r="FM25" s="28"/>
      <c r="FN25" s="17"/>
      <c r="FO25" s="27"/>
      <c r="FP25" s="27"/>
      <c r="FQ25" s="27"/>
      <c r="FR25" s="27"/>
      <c r="FS25" s="27"/>
      <c r="FT25" s="27"/>
      <c r="FU25" s="28"/>
      <c r="FV25" s="17"/>
      <c r="FW25" s="27"/>
      <c r="FX25" s="27"/>
      <c r="FY25" s="27"/>
      <c r="FZ25" s="27"/>
      <c r="GA25" s="27"/>
      <c r="GB25" s="27"/>
      <c r="GC25" s="28"/>
      <c r="GD25" s="17"/>
      <c r="GE25" s="27"/>
      <c r="GF25" s="27"/>
      <c r="GG25" s="27"/>
      <c r="GH25" s="27"/>
      <c r="GI25" s="27"/>
      <c r="GJ25" s="27"/>
      <c r="GK25" s="28"/>
      <c r="GL25" s="17"/>
      <c r="GM25" s="27"/>
      <c r="GN25" s="27"/>
      <c r="GO25" s="27"/>
      <c r="GP25" s="27"/>
      <c r="GQ25" s="27"/>
      <c r="GR25" s="27"/>
      <c r="GS25" s="28"/>
      <c r="GT25" s="17"/>
      <c r="GU25" s="27"/>
      <c r="GV25" s="27"/>
      <c r="GW25" s="27"/>
      <c r="GX25" s="27"/>
      <c r="GY25" s="27"/>
      <c r="GZ25" s="27"/>
      <c r="HA25" s="28"/>
      <c r="HB25" s="17"/>
      <c r="HC25" s="27"/>
      <c r="HD25" s="27"/>
      <c r="HE25" s="27"/>
      <c r="HF25" s="27"/>
      <c r="HG25" s="27"/>
      <c r="HH25" s="27"/>
      <c r="HI25" s="28"/>
      <c r="HJ25" s="17"/>
      <c r="HK25" s="27"/>
      <c r="HL25" s="27"/>
      <c r="HM25" s="27"/>
      <c r="HN25" s="27"/>
      <c r="HO25" s="27"/>
      <c r="HP25" s="27"/>
      <c r="HQ25" s="28"/>
      <c r="HR25" s="17"/>
      <c r="HS25" s="27"/>
      <c r="HT25" s="27"/>
      <c r="HU25" s="27"/>
      <c r="HV25" s="27"/>
      <c r="HW25" s="27"/>
      <c r="HX25" s="27"/>
      <c r="HY25" s="28"/>
      <c r="HZ25" s="17"/>
      <c r="IA25" s="27"/>
      <c r="IB25" s="27"/>
      <c r="IC25" s="27"/>
      <c r="ID25" s="27"/>
      <c r="IE25" s="27"/>
      <c r="IF25" s="27"/>
      <c r="IG25" s="28"/>
      <c r="IH25" s="17"/>
      <c r="II25" s="27"/>
      <c r="IJ25" s="27"/>
      <c r="IK25" s="27"/>
      <c r="IL25" s="27"/>
      <c r="IM25" s="27"/>
      <c r="IN25" s="27"/>
      <c r="IO25" s="28"/>
      <c r="IP25" s="17"/>
      <c r="IQ25" s="27"/>
      <c r="IR25" s="27"/>
      <c r="IS25" s="27"/>
      <c r="IT25" s="27"/>
      <c r="IU25" s="27"/>
      <c r="IV25" s="27"/>
      <c r="IW25" s="28"/>
      <c r="IX25" s="17"/>
      <c r="IY25" s="27"/>
      <c r="IZ25" s="27"/>
      <c r="JA25" s="27"/>
      <c r="JB25" s="27"/>
      <c r="JC25" s="27"/>
      <c r="JD25" s="27"/>
      <c r="JE25" s="28"/>
      <c r="JF25" s="17"/>
      <c r="JG25" s="27"/>
      <c r="JH25" s="27"/>
      <c r="JI25" s="27"/>
      <c r="JJ25" s="27"/>
      <c r="JK25" s="27"/>
      <c r="JL25" s="27"/>
      <c r="JM25" s="28"/>
      <c r="JN25" s="17"/>
      <c r="JO25" s="27"/>
      <c r="JP25" s="27"/>
      <c r="JQ25" s="27"/>
      <c r="JR25" s="27"/>
      <c r="JS25" s="27"/>
      <c r="JT25" s="27"/>
      <c r="JU25" s="28"/>
      <c r="JV25" s="17"/>
      <c r="JW25" s="27"/>
      <c r="JX25" s="27"/>
      <c r="JY25" s="27"/>
      <c r="JZ25" s="27"/>
      <c r="KA25" s="27"/>
      <c r="KB25" s="27"/>
      <c r="KC25" s="28"/>
      <c r="KD25" s="17"/>
      <c r="KE25" s="27"/>
      <c r="KF25" s="27"/>
      <c r="KG25" s="27"/>
      <c r="KH25" s="27"/>
      <c r="KI25" s="27"/>
      <c r="KJ25" s="27"/>
      <c r="KK25" s="28"/>
      <c r="KL25" s="17"/>
      <c r="KM25" s="27"/>
      <c r="KN25" s="27"/>
      <c r="KO25" s="27"/>
      <c r="KP25" s="27"/>
      <c r="KQ25" s="27"/>
      <c r="KR25" s="27"/>
      <c r="KS25" s="28"/>
      <c r="KT25" s="17"/>
      <c r="KU25" s="27"/>
      <c r="KV25" s="27"/>
      <c r="KW25" s="27"/>
      <c r="KX25" s="27"/>
      <c r="KY25" s="27"/>
      <c r="KZ25" s="27"/>
      <c r="LA25" s="28"/>
      <c r="LB25" s="17"/>
      <c r="LC25" s="27"/>
      <c r="LD25" s="27"/>
      <c r="LE25" s="27"/>
      <c r="LF25" s="27"/>
      <c r="LG25" s="27"/>
      <c r="LH25" s="27"/>
      <c r="LI25" s="28"/>
      <c r="LJ25" s="17"/>
      <c r="LK25" s="27"/>
      <c r="LL25" s="27"/>
      <c r="LM25" s="27"/>
      <c r="LN25" s="27"/>
      <c r="LO25" s="27"/>
      <c r="LP25" s="27"/>
      <c r="LQ25" s="28"/>
      <c r="LR25" s="17"/>
      <c r="LS25" s="27"/>
      <c r="LT25" s="27"/>
      <c r="LU25" s="27"/>
      <c r="LV25" s="27"/>
      <c r="LW25" s="27"/>
      <c r="LX25" s="27"/>
      <c r="LY25" s="28"/>
      <c r="LZ25" s="17"/>
      <c r="MA25" s="27"/>
      <c r="MB25" s="27"/>
      <c r="MC25" s="27"/>
      <c r="MD25" s="27"/>
      <c r="ME25" s="27"/>
      <c r="MF25" s="27"/>
      <c r="MG25" s="28"/>
      <c r="MH25" s="17"/>
      <c r="MI25" s="27"/>
      <c r="MJ25" s="27"/>
      <c r="MK25" s="27"/>
      <c r="ML25" s="27"/>
      <c r="MM25" s="27"/>
      <c r="MN25" s="27"/>
      <c r="MO25" s="28"/>
      <c r="MP25" s="17"/>
      <c r="MQ25" s="27"/>
      <c r="MR25" s="27"/>
      <c r="MS25" s="27"/>
      <c r="MT25" s="27"/>
      <c r="MU25" s="27"/>
      <c r="MV25" s="27"/>
      <c r="MW25" s="28"/>
      <c r="MX25" s="17"/>
      <c r="MY25" s="27"/>
      <c r="MZ25" s="27"/>
      <c r="NA25" s="27"/>
      <c r="NB25" s="27"/>
      <c r="NC25" s="27"/>
      <c r="ND25" s="27"/>
      <c r="NE25" s="28"/>
      <c r="NF25" s="17"/>
      <c r="NG25" s="27"/>
      <c r="NH25" s="27"/>
      <c r="NI25" s="27"/>
      <c r="NJ25" s="27"/>
      <c r="NK25" s="27"/>
      <c r="NL25" s="27"/>
      <c r="NM25" s="28"/>
      <c r="NN25" s="17"/>
      <c r="NO25" s="27"/>
      <c r="NP25" s="27"/>
      <c r="NQ25" s="27"/>
      <c r="NR25" s="27"/>
      <c r="NS25" s="27"/>
      <c r="NT25" s="27"/>
      <c r="NU25" s="28"/>
      <c r="NV25" s="17"/>
      <c r="NW25" s="27"/>
      <c r="NX25" s="27"/>
      <c r="NY25" s="27"/>
      <c r="NZ25" s="27"/>
      <c r="OA25" s="27"/>
      <c r="OB25" s="27"/>
      <c r="OC25" s="28"/>
      <c r="OD25" s="17"/>
      <c r="OE25" s="27"/>
      <c r="OF25" s="27"/>
      <c r="OG25" s="27"/>
      <c r="OH25" s="27"/>
      <c r="OI25" s="27"/>
      <c r="OJ25" s="27"/>
      <c r="OK25" s="28"/>
      <c r="OL25" s="17"/>
      <c r="OM25" s="27"/>
      <c r="ON25" s="27"/>
      <c r="OO25" s="27"/>
      <c r="OP25" s="27"/>
      <c r="OQ25" s="27"/>
      <c r="OR25" s="27"/>
      <c r="OS25" s="28"/>
      <c r="OT25" s="17"/>
      <c r="OU25" s="27"/>
      <c r="OV25" s="27"/>
      <c r="OW25" s="27"/>
      <c r="OX25" s="27"/>
      <c r="OY25" s="27"/>
      <c r="OZ25" s="27"/>
      <c r="PA25" s="28"/>
      <c r="PB25" s="17"/>
      <c r="PC25" s="27"/>
      <c r="PD25" s="27"/>
      <c r="PE25" s="27"/>
      <c r="PF25" s="27"/>
      <c r="PG25" s="27"/>
      <c r="PH25" s="27"/>
      <c r="PI25" s="28"/>
      <c r="PJ25" s="17"/>
      <c r="PK25" s="27"/>
      <c r="PL25" s="27"/>
      <c r="PM25" s="27"/>
      <c r="PN25" s="27"/>
      <c r="PO25" s="27"/>
      <c r="PP25" s="27"/>
      <c r="PQ25" s="28"/>
      <c r="PR25" s="17"/>
      <c r="PS25" s="27"/>
      <c r="PT25" s="27"/>
      <c r="PU25" s="27"/>
      <c r="PV25" s="27"/>
      <c r="PW25" s="27"/>
      <c r="PX25" s="27"/>
      <c r="PY25" s="28"/>
      <c r="PZ25" s="17"/>
      <c r="QA25" s="27"/>
      <c r="QB25" s="27"/>
      <c r="QC25" s="27"/>
      <c r="QD25" s="27"/>
      <c r="QE25" s="27"/>
      <c r="QF25" s="27"/>
      <c r="QG25" s="28"/>
      <c r="QH25" s="17"/>
      <c r="QI25" s="27"/>
      <c r="QJ25" s="27"/>
      <c r="QK25" s="27"/>
      <c r="QL25" s="27"/>
      <c r="QM25" s="27"/>
      <c r="QN25" s="27"/>
      <c r="QO25" s="28"/>
      <c r="QP25" s="17"/>
      <c r="QQ25" s="27"/>
      <c r="QR25" s="27"/>
      <c r="QS25" s="27"/>
      <c r="QT25" s="27"/>
      <c r="QU25" s="27"/>
      <c r="QV25" s="27"/>
      <c r="QW25" s="28"/>
      <c r="QX25" s="17"/>
      <c r="QY25" s="27"/>
      <c r="QZ25" s="27"/>
      <c r="RA25" s="27"/>
      <c r="RB25" s="27"/>
      <c r="RC25" s="27"/>
      <c r="RD25" s="27"/>
      <c r="RE25" s="28"/>
      <c r="RF25" s="17"/>
      <c r="RG25" s="27"/>
      <c r="RH25" s="27"/>
      <c r="RI25" s="27"/>
      <c r="RJ25" s="27"/>
      <c r="RK25" s="27"/>
      <c r="RL25" s="27"/>
      <c r="RM25" s="28"/>
      <c r="RN25" s="17"/>
      <c r="RO25" s="27"/>
      <c r="RP25" s="27"/>
      <c r="RQ25" s="27"/>
      <c r="RR25" s="27"/>
      <c r="RS25" s="27"/>
      <c r="RT25" s="27"/>
      <c r="RU25" s="28"/>
      <c r="RV25" s="17"/>
      <c r="RW25" s="27"/>
      <c r="RX25" s="27"/>
      <c r="RY25" s="27"/>
      <c r="RZ25" s="27"/>
      <c r="SA25" s="27"/>
      <c r="SB25" s="27"/>
      <c r="SC25" s="28"/>
      <c r="SD25" s="17"/>
      <c r="SE25" s="27"/>
      <c r="SF25" s="27"/>
      <c r="SG25" s="27"/>
      <c r="SH25" s="27"/>
      <c r="SI25" s="27"/>
      <c r="SJ25" s="27"/>
      <c r="SK25" s="28"/>
      <c r="SL25" s="17"/>
      <c r="SM25" s="27"/>
      <c r="SN25" s="27"/>
      <c r="SO25" s="27"/>
      <c r="SP25" s="27"/>
      <c r="SQ25" s="27"/>
      <c r="SR25" s="27"/>
      <c r="SS25" s="28"/>
      <c r="ST25" s="17"/>
      <c r="SU25" s="27"/>
      <c r="SV25" s="27"/>
      <c r="SW25" s="27"/>
      <c r="SX25" s="27"/>
      <c r="SY25" s="27"/>
      <c r="SZ25" s="27"/>
      <c r="TA25" s="28"/>
      <c r="TB25" s="17"/>
      <c r="TC25" s="27"/>
      <c r="TD25" s="27"/>
      <c r="TE25" s="27"/>
      <c r="TF25" s="27"/>
      <c r="TG25" s="27"/>
      <c r="TH25" s="27"/>
      <c r="TI25" s="28"/>
      <c r="TJ25" s="17"/>
      <c r="TK25" s="27"/>
      <c r="TL25" s="27"/>
      <c r="TM25" s="27"/>
      <c r="TN25" s="27"/>
      <c r="TO25" s="27"/>
      <c r="TP25" s="27"/>
      <c r="TQ25" s="28"/>
      <c r="TR25" s="17"/>
      <c r="TS25" s="27"/>
      <c r="TT25" s="27"/>
      <c r="TU25" s="27"/>
      <c r="TV25" s="27"/>
      <c r="TW25" s="27"/>
      <c r="TX25" s="27"/>
      <c r="TY25" s="28"/>
      <c r="TZ25" s="17"/>
      <c r="UA25" s="27"/>
      <c r="UB25" s="27"/>
      <c r="UC25" s="27"/>
      <c r="UD25" s="27"/>
      <c r="UE25" s="27"/>
      <c r="UF25" s="27"/>
      <c r="UG25" s="28"/>
      <c r="UH25" s="17"/>
      <c r="UI25" s="27"/>
      <c r="UJ25" s="27"/>
      <c r="UK25" s="27"/>
      <c r="UL25" s="27"/>
      <c r="UM25" s="27"/>
      <c r="UN25" s="27"/>
      <c r="UO25" s="28"/>
      <c r="UP25" s="17"/>
      <c r="UQ25" s="27"/>
      <c r="UR25" s="27"/>
      <c r="US25" s="27"/>
      <c r="UT25" s="27"/>
      <c r="UU25" s="27"/>
      <c r="UV25" s="27"/>
      <c r="UW25" s="28"/>
      <c r="UX25" s="17"/>
      <c r="UY25" s="27"/>
      <c r="UZ25" s="27"/>
      <c r="VA25" s="27"/>
      <c r="VB25" s="27"/>
      <c r="VC25" s="27"/>
      <c r="VD25" s="27"/>
      <c r="VE25" s="28"/>
      <c r="VF25" s="17"/>
      <c r="VG25" s="27"/>
      <c r="VH25" s="27"/>
      <c r="VI25" s="27"/>
      <c r="VJ25" s="27"/>
      <c r="VK25" s="27"/>
      <c r="VL25" s="27"/>
      <c r="VM25" s="28"/>
      <c r="VN25" s="17"/>
      <c r="VO25" s="27"/>
      <c r="VP25" s="27"/>
      <c r="VQ25" s="27"/>
      <c r="VR25" s="27"/>
      <c r="VS25" s="27"/>
      <c r="VT25" s="27"/>
      <c r="VU25" s="28"/>
      <c r="VV25" s="17"/>
      <c r="VW25" s="27"/>
      <c r="VX25" s="27"/>
      <c r="VY25" s="27"/>
      <c r="VZ25" s="27"/>
      <c r="WA25" s="27"/>
      <c r="WB25" s="27"/>
      <c r="WC25" s="28"/>
      <c r="WD25" s="17"/>
      <c r="WE25" s="27"/>
      <c r="WF25" s="27"/>
      <c r="WG25" s="27"/>
      <c r="WH25" s="27"/>
      <c r="WI25" s="27"/>
      <c r="WJ25" s="27"/>
      <c r="WK25" s="28"/>
      <c r="WL25" s="17"/>
      <c r="WM25" s="27"/>
      <c r="WN25" s="27"/>
      <c r="WO25" s="27"/>
      <c r="WP25" s="27"/>
      <c r="WQ25" s="27"/>
      <c r="WR25" s="27"/>
      <c r="WS25" s="28"/>
      <c r="WT25" s="17"/>
      <c r="WU25" s="27"/>
      <c r="WV25" s="27"/>
      <c r="WW25" s="27"/>
      <c r="WX25" s="27"/>
      <c r="WY25" s="27"/>
      <c r="WZ25" s="27"/>
      <c r="XA25" s="28"/>
      <c r="XB25" s="17"/>
      <c r="XC25" s="27"/>
      <c r="XD25" s="27"/>
      <c r="XE25" s="27"/>
      <c r="XF25" s="27"/>
      <c r="XG25" s="27"/>
      <c r="XH25" s="27"/>
      <c r="XI25" s="28"/>
      <c r="XJ25" s="17"/>
      <c r="XK25" s="27"/>
      <c r="XL25" s="27"/>
      <c r="XM25" s="27"/>
      <c r="XN25" s="27"/>
      <c r="XO25" s="27"/>
      <c r="XP25" s="27"/>
      <c r="XQ25" s="28"/>
      <c r="XR25" s="17"/>
      <c r="XS25" s="27"/>
      <c r="XT25" s="27"/>
      <c r="XU25" s="27"/>
      <c r="XV25" s="27"/>
      <c r="XW25" s="27"/>
      <c r="XX25" s="27"/>
      <c r="XY25" s="28"/>
      <c r="XZ25" s="17"/>
      <c r="YA25" s="27"/>
      <c r="YB25" s="27"/>
      <c r="YC25" s="27"/>
      <c r="YD25" s="27"/>
      <c r="YE25" s="27"/>
      <c r="YF25" s="27"/>
      <c r="YG25" s="28"/>
      <c r="YH25" s="17"/>
      <c r="YI25" s="27"/>
      <c r="YJ25" s="27"/>
      <c r="YK25" s="27"/>
      <c r="YL25" s="27"/>
      <c r="YM25" s="27"/>
      <c r="YN25" s="27"/>
      <c r="YO25" s="28"/>
      <c r="YP25" s="17"/>
      <c r="YQ25" s="27"/>
      <c r="YR25" s="27"/>
      <c r="YS25" s="27"/>
      <c r="YT25" s="27"/>
      <c r="YU25" s="27"/>
      <c r="YV25" s="27"/>
      <c r="YW25" s="28"/>
      <c r="YX25" s="17"/>
      <c r="YY25" s="27"/>
      <c r="YZ25" s="27"/>
      <c r="ZA25" s="27"/>
      <c r="ZB25" s="27"/>
      <c r="ZC25" s="27"/>
      <c r="ZD25" s="27"/>
      <c r="ZE25" s="28"/>
      <c r="ZF25" s="17"/>
      <c r="ZG25" s="27"/>
      <c r="ZH25" s="27"/>
      <c r="ZI25" s="27"/>
      <c r="ZJ25" s="27"/>
      <c r="ZK25" s="27"/>
      <c r="ZL25" s="27"/>
      <c r="ZM25" s="28"/>
      <c r="ZN25" s="17"/>
      <c r="ZO25" s="27"/>
      <c r="ZP25" s="27"/>
      <c r="ZQ25" s="27"/>
      <c r="ZR25" s="27"/>
      <c r="ZS25" s="27"/>
      <c r="ZT25" s="27"/>
      <c r="ZU25" s="28"/>
      <c r="ZV25" s="17"/>
      <c r="ZW25" s="27"/>
      <c r="ZX25" s="27"/>
      <c r="ZY25" s="27"/>
      <c r="ZZ25" s="27"/>
      <c r="AAA25" s="27"/>
      <c r="AAB25" s="27"/>
      <c r="AAC25" s="28"/>
      <c r="AAD25" s="17"/>
      <c r="AAE25" s="27"/>
      <c r="AAF25" s="27"/>
      <c r="AAG25" s="27"/>
      <c r="AAH25" s="27"/>
      <c r="AAI25" s="27"/>
      <c r="AAJ25" s="27"/>
      <c r="AAK25" s="28"/>
      <c r="AAL25" s="17"/>
      <c r="AAM25" s="27"/>
      <c r="AAN25" s="27"/>
      <c r="AAO25" s="27"/>
      <c r="AAP25" s="27"/>
      <c r="AAQ25" s="27"/>
      <c r="AAR25" s="27"/>
      <c r="AAS25" s="28"/>
      <c r="AAT25" s="17"/>
      <c r="AAU25" s="27"/>
      <c r="AAV25" s="27"/>
      <c r="AAW25" s="27"/>
      <c r="AAX25" s="27"/>
      <c r="AAY25" s="27"/>
      <c r="AAZ25" s="27"/>
      <c r="ABA25" s="28"/>
      <c r="ABB25" s="17"/>
      <c r="ABC25" s="27"/>
      <c r="ABD25" s="27"/>
      <c r="ABE25" s="27"/>
      <c r="ABF25" s="27"/>
      <c r="ABG25" s="27"/>
      <c r="ABH25" s="27"/>
      <c r="ABI25" s="28"/>
      <c r="ABJ25" s="17"/>
      <c r="ABK25" s="27"/>
      <c r="ABL25" s="27"/>
      <c r="ABM25" s="27"/>
      <c r="ABN25" s="27"/>
      <c r="ABO25" s="27"/>
      <c r="ABP25" s="27"/>
      <c r="ABQ25" s="28"/>
      <c r="ABR25" s="17"/>
      <c r="ABS25" s="27"/>
      <c r="ABT25" s="27"/>
      <c r="ABU25" s="27"/>
      <c r="ABV25" s="27"/>
      <c r="ABW25" s="27"/>
      <c r="ABX25" s="27"/>
      <c r="ABY25" s="28"/>
      <c r="ABZ25" s="17"/>
      <c r="ACA25" s="27"/>
      <c r="ACB25" s="27"/>
      <c r="ACC25" s="27"/>
      <c r="ACD25" s="27"/>
      <c r="ACE25" s="27"/>
      <c r="ACF25" s="27"/>
      <c r="ACG25" s="28"/>
      <c r="ACH25" s="17"/>
      <c r="ACI25" s="27"/>
      <c r="ACJ25" s="27"/>
      <c r="ACK25" s="27"/>
      <c r="ACL25" s="27"/>
      <c r="ACM25" s="27"/>
      <c r="ACN25" s="27"/>
      <c r="ACO25" s="28"/>
      <c r="ACP25" s="17"/>
      <c r="ACQ25" s="27"/>
      <c r="ACR25" s="27"/>
      <c r="ACS25" s="27"/>
      <c r="ACT25" s="27"/>
      <c r="ACU25" s="27"/>
      <c r="ACV25" s="27"/>
      <c r="ACW25" s="28"/>
      <c r="ACX25" s="17"/>
      <c r="ACY25" s="27"/>
      <c r="ACZ25" s="27"/>
      <c r="ADA25" s="27"/>
      <c r="ADB25" s="27"/>
      <c r="ADC25" s="27"/>
      <c r="ADD25" s="27"/>
      <c r="ADE25" s="28"/>
      <c r="ADF25" s="17"/>
      <c r="ADG25" s="27"/>
      <c r="ADH25" s="27"/>
      <c r="ADI25" s="27"/>
      <c r="ADJ25" s="27"/>
      <c r="ADK25" s="27"/>
      <c r="ADL25" s="27"/>
      <c r="ADM25" s="28"/>
      <c r="ADN25" s="17"/>
      <c r="ADO25" s="27"/>
      <c r="ADP25" s="27"/>
      <c r="ADQ25" s="27"/>
      <c r="ADR25" s="27"/>
      <c r="ADS25" s="27"/>
      <c r="ADT25" s="27"/>
      <c r="ADU25" s="28"/>
      <c r="ADV25" s="17"/>
      <c r="ADW25" s="27"/>
      <c r="ADX25" s="27"/>
      <c r="ADY25" s="27"/>
      <c r="ADZ25" s="27"/>
      <c r="AEA25" s="27"/>
      <c r="AEB25" s="27"/>
      <c r="AEC25" s="28"/>
      <c r="AED25" s="17"/>
      <c r="AEE25" s="27"/>
      <c r="AEF25" s="27"/>
      <c r="AEG25" s="27"/>
      <c r="AEH25" s="27"/>
      <c r="AEI25" s="27"/>
      <c r="AEJ25" s="27"/>
      <c r="AEK25" s="28"/>
      <c r="AEL25" s="17"/>
      <c r="AEM25" s="27"/>
      <c r="AEN25" s="27"/>
      <c r="AEO25" s="27"/>
      <c r="AEP25" s="27"/>
      <c r="AEQ25" s="27"/>
      <c r="AER25" s="27"/>
      <c r="AES25" s="28"/>
      <c r="AET25" s="17"/>
      <c r="AEU25" s="27"/>
      <c r="AEV25" s="27"/>
      <c r="AEW25" s="27"/>
      <c r="AEX25" s="27"/>
      <c r="AEY25" s="27"/>
      <c r="AEZ25" s="27"/>
      <c r="AFA25" s="28"/>
      <c r="AFB25" s="17"/>
      <c r="AFC25" s="27"/>
      <c r="AFD25" s="27"/>
      <c r="AFE25" s="27"/>
      <c r="AFF25" s="27"/>
      <c r="AFG25" s="27"/>
      <c r="AFH25" s="27"/>
      <c r="AFI25" s="28"/>
      <c r="AFJ25" s="17"/>
      <c r="AFK25" s="27"/>
      <c r="AFL25" s="27"/>
      <c r="AFM25" s="27"/>
      <c r="AFN25" s="27"/>
      <c r="AFO25" s="27"/>
      <c r="AFP25" s="27"/>
      <c r="AFQ25" s="28"/>
      <c r="AFR25" s="17"/>
      <c r="AFS25" s="27"/>
      <c r="AFT25" s="27"/>
      <c r="AFU25" s="27"/>
      <c r="AFV25" s="27"/>
      <c r="AFW25" s="27"/>
      <c r="AFX25" s="27"/>
      <c r="AFY25" s="28"/>
      <c r="AFZ25" s="17"/>
      <c r="AGA25" s="27"/>
      <c r="AGB25" s="27"/>
      <c r="AGC25" s="27"/>
      <c r="AGD25" s="27"/>
      <c r="AGE25" s="27"/>
      <c r="AGF25" s="27"/>
      <c r="AGG25" s="28"/>
      <c r="AGH25" s="17"/>
      <c r="AGI25" s="27"/>
      <c r="AGJ25" s="27"/>
      <c r="AGK25" s="27"/>
      <c r="AGL25" s="27"/>
      <c r="AGM25" s="27"/>
      <c r="AGN25" s="27"/>
      <c r="AGO25" s="28"/>
      <c r="AGP25" s="17"/>
      <c r="AGQ25" s="27"/>
      <c r="AGR25" s="27"/>
      <c r="AGS25" s="27"/>
      <c r="AGT25" s="27"/>
      <c r="AGU25" s="27"/>
      <c r="AGV25" s="27"/>
      <c r="AGW25" s="28"/>
      <c r="AGX25" s="17"/>
      <c r="AGY25" s="27"/>
      <c r="AGZ25" s="27"/>
      <c r="AHA25" s="27"/>
      <c r="AHB25" s="27"/>
      <c r="AHC25" s="27"/>
      <c r="AHD25" s="27"/>
      <c r="AHE25" s="28"/>
      <c r="AHF25" s="17"/>
      <c r="AHG25" s="27"/>
      <c r="AHH25" s="27"/>
      <c r="AHI25" s="27"/>
      <c r="AHJ25" s="27"/>
      <c r="AHK25" s="27"/>
      <c r="AHL25" s="27"/>
      <c r="AHM25" s="28"/>
      <c r="AHN25" s="17"/>
      <c r="AHO25" s="27"/>
      <c r="AHP25" s="27"/>
      <c r="AHQ25" s="27"/>
      <c r="AHR25" s="27"/>
      <c r="AHS25" s="27"/>
      <c r="AHT25" s="27"/>
      <c r="AHU25" s="28"/>
      <c r="AHV25" s="17"/>
      <c r="AHW25" s="27"/>
      <c r="AHX25" s="27"/>
      <c r="AHY25" s="27"/>
      <c r="AHZ25" s="27"/>
      <c r="AIA25" s="27"/>
      <c r="AIB25" s="27"/>
      <c r="AIC25" s="28"/>
      <c r="AID25" s="17"/>
      <c r="AIE25" s="27"/>
      <c r="AIF25" s="27"/>
      <c r="AIG25" s="27"/>
      <c r="AIH25" s="27"/>
      <c r="AII25" s="27"/>
      <c r="AIJ25" s="27"/>
      <c r="AIK25" s="28"/>
      <c r="AIL25" s="17"/>
      <c r="AIM25" s="27"/>
      <c r="AIN25" s="27"/>
      <c r="AIO25" s="27"/>
      <c r="AIP25" s="27"/>
      <c r="AIQ25" s="27"/>
      <c r="AIR25" s="27"/>
      <c r="AIS25" s="28"/>
      <c r="AIT25" s="17"/>
      <c r="AIU25" s="27"/>
      <c r="AIV25" s="27"/>
      <c r="AIW25" s="27"/>
      <c r="AIX25" s="27"/>
      <c r="AIY25" s="27"/>
      <c r="AIZ25" s="27"/>
      <c r="AJA25" s="28"/>
      <c r="AJB25" s="17"/>
      <c r="AJC25" s="27"/>
      <c r="AJD25" s="27"/>
      <c r="AJE25" s="27"/>
      <c r="AJF25" s="27"/>
      <c r="AJG25" s="27"/>
      <c r="AJH25" s="27"/>
      <c r="AJI25" s="28"/>
      <c r="AJJ25" s="17"/>
      <c r="AJK25" s="27"/>
      <c r="AJL25" s="27"/>
      <c r="AJM25" s="27"/>
      <c r="AJN25" s="27"/>
      <c r="AJO25" s="27"/>
      <c r="AJP25" s="27"/>
      <c r="AJQ25" s="28"/>
      <c r="AJR25" s="17"/>
      <c r="AJS25" s="27"/>
      <c r="AJT25" s="27"/>
      <c r="AJU25" s="27"/>
      <c r="AJV25" s="27"/>
      <c r="AJW25" s="27"/>
      <c r="AJX25" s="27"/>
      <c r="AJY25" s="28"/>
      <c r="AJZ25" s="17"/>
      <c r="AKA25" s="27"/>
      <c r="AKB25" s="27"/>
      <c r="AKC25" s="27"/>
      <c r="AKD25" s="27"/>
      <c r="AKE25" s="27"/>
      <c r="AKF25" s="27"/>
      <c r="AKG25" s="28"/>
      <c r="AKH25" s="17"/>
      <c r="AKI25" s="27"/>
      <c r="AKJ25" s="27"/>
      <c r="AKK25" s="27"/>
      <c r="AKL25" s="27"/>
      <c r="AKM25" s="27"/>
      <c r="AKN25" s="27"/>
      <c r="AKO25" s="28"/>
      <c r="AKP25" s="17"/>
      <c r="AKQ25" s="27"/>
      <c r="AKR25" s="27"/>
      <c r="AKS25" s="27"/>
      <c r="AKT25" s="27"/>
      <c r="AKU25" s="27"/>
      <c r="AKV25" s="27"/>
      <c r="AKW25" s="28"/>
      <c r="AKX25" s="17"/>
      <c r="AKY25" s="27"/>
      <c r="AKZ25" s="27"/>
      <c r="ALA25" s="27"/>
      <c r="ALB25" s="27"/>
      <c r="ALC25" s="27"/>
      <c r="ALD25" s="27"/>
      <c r="ALE25" s="28"/>
      <c r="ALF25" s="17"/>
      <c r="ALG25" s="27"/>
      <c r="ALH25" s="27"/>
      <c r="ALI25" s="27"/>
      <c r="ALJ25" s="27"/>
      <c r="ALK25" s="27"/>
      <c r="ALL25" s="27"/>
      <c r="ALM25" s="28"/>
      <c r="ALN25" s="17"/>
      <c r="ALO25" s="27"/>
      <c r="ALP25" s="27"/>
      <c r="ALQ25" s="27"/>
      <c r="ALR25" s="27"/>
      <c r="ALS25" s="27"/>
      <c r="ALT25" s="27"/>
      <c r="ALU25" s="28"/>
      <c r="ALV25" s="17"/>
      <c r="ALW25" s="27"/>
      <c r="ALX25" s="27"/>
      <c r="ALY25" s="27"/>
      <c r="ALZ25" s="27"/>
      <c r="AMA25" s="27"/>
      <c r="AMB25" s="27"/>
      <c r="AMC25" s="28"/>
      <c r="AMD25" s="17"/>
      <c r="AME25" s="27"/>
      <c r="AMF25" s="27"/>
      <c r="AMG25" s="27"/>
      <c r="AMH25" s="27"/>
      <c r="AMI25" s="27"/>
      <c r="AMJ25" s="27"/>
      <c r="AMK25" s="28"/>
      <c r="AML25" s="17"/>
      <c r="AMM25" s="27"/>
      <c r="AMN25" s="27"/>
      <c r="AMO25" s="27"/>
      <c r="AMP25" s="27"/>
      <c r="AMQ25" s="27"/>
      <c r="AMR25" s="27"/>
      <c r="AMS25" s="28"/>
      <c r="AMT25" s="17"/>
      <c r="AMU25" s="27"/>
      <c r="AMV25" s="27"/>
      <c r="AMW25" s="27"/>
      <c r="AMX25" s="27"/>
      <c r="AMY25" s="27"/>
      <c r="AMZ25" s="27"/>
      <c r="ANA25" s="28"/>
      <c r="ANB25" s="17"/>
      <c r="ANC25" s="27"/>
      <c r="AND25" s="27"/>
      <c r="ANE25" s="27"/>
      <c r="ANF25" s="27"/>
      <c r="ANG25" s="27"/>
      <c r="ANH25" s="27"/>
      <c r="ANI25" s="28"/>
      <c r="ANJ25" s="17"/>
      <c r="ANK25" s="27"/>
      <c r="ANL25" s="27"/>
      <c r="ANM25" s="27"/>
      <c r="ANN25" s="27"/>
      <c r="ANO25" s="27"/>
      <c r="ANP25" s="27"/>
      <c r="ANQ25" s="28"/>
      <c r="ANR25" s="17"/>
      <c r="ANS25" s="27"/>
      <c r="ANT25" s="27"/>
      <c r="ANU25" s="27"/>
      <c r="ANV25" s="27"/>
      <c r="ANW25" s="27"/>
      <c r="ANX25" s="27"/>
      <c r="ANY25" s="28"/>
      <c r="ANZ25" s="17"/>
      <c r="AOA25" s="27"/>
      <c r="AOB25" s="27"/>
      <c r="AOC25" s="27"/>
      <c r="AOD25" s="27"/>
      <c r="AOE25" s="27"/>
      <c r="AOF25" s="27"/>
      <c r="AOG25" s="28"/>
      <c r="AOH25" s="17"/>
      <c r="AOI25" s="27"/>
      <c r="AOJ25" s="27"/>
      <c r="AOK25" s="27"/>
      <c r="AOL25" s="27"/>
      <c r="AOM25" s="27"/>
      <c r="AON25" s="27"/>
      <c r="AOO25" s="28"/>
      <c r="AOP25" s="17"/>
      <c r="AOQ25" s="27"/>
      <c r="AOR25" s="27"/>
      <c r="AOS25" s="27"/>
      <c r="AOT25" s="27"/>
      <c r="AOU25" s="27"/>
      <c r="AOV25" s="27"/>
      <c r="AOW25" s="28"/>
      <c r="AOX25" s="17"/>
      <c r="AOY25" s="27"/>
      <c r="AOZ25" s="27"/>
      <c r="APA25" s="27"/>
      <c r="APB25" s="27"/>
      <c r="APC25" s="27"/>
      <c r="APD25" s="27"/>
      <c r="APE25" s="28"/>
      <c r="APF25" s="17"/>
      <c r="APG25" s="27"/>
      <c r="APH25" s="27"/>
      <c r="API25" s="27"/>
      <c r="APJ25" s="27"/>
      <c r="APK25" s="27"/>
      <c r="APL25" s="27"/>
      <c r="APM25" s="28"/>
      <c r="APN25" s="17"/>
      <c r="APO25" s="27"/>
      <c r="APP25" s="27"/>
      <c r="APQ25" s="27"/>
      <c r="APR25" s="27"/>
      <c r="APS25" s="27"/>
      <c r="APT25" s="27"/>
      <c r="APU25" s="28"/>
      <c r="APV25" s="17"/>
      <c r="APW25" s="27"/>
      <c r="APX25" s="27"/>
      <c r="APY25" s="27"/>
      <c r="APZ25" s="27"/>
      <c r="AQA25" s="27"/>
      <c r="AQB25" s="27"/>
      <c r="AQC25" s="28"/>
      <c r="AQD25" s="17"/>
      <c r="AQE25" s="27"/>
      <c r="AQF25" s="27"/>
      <c r="AQG25" s="27"/>
      <c r="AQH25" s="27"/>
      <c r="AQI25" s="27"/>
      <c r="AQJ25" s="27"/>
      <c r="AQK25" s="28"/>
      <c r="AQL25" s="17"/>
      <c r="AQM25" s="27"/>
      <c r="AQN25" s="27"/>
      <c r="AQO25" s="27"/>
      <c r="AQP25" s="27"/>
      <c r="AQQ25" s="27"/>
      <c r="AQR25" s="27"/>
      <c r="AQS25" s="28"/>
      <c r="AQT25" s="17"/>
      <c r="AQU25" s="27"/>
      <c r="AQV25" s="27"/>
      <c r="AQW25" s="27"/>
      <c r="AQX25" s="27"/>
      <c r="AQY25" s="27"/>
      <c r="AQZ25" s="27"/>
      <c r="ARA25" s="28"/>
      <c r="ARB25" s="17"/>
      <c r="ARC25" s="27"/>
      <c r="ARD25" s="27"/>
      <c r="ARE25" s="27"/>
      <c r="ARF25" s="27"/>
      <c r="ARG25" s="27"/>
      <c r="ARH25" s="27"/>
      <c r="ARI25" s="28"/>
      <c r="ARJ25" s="17"/>
      <c r="ARK25" s="27"/>
      <c r="ARL25" s="27"/>
      <c r="ARM25" s="27"/>
      <c r="ARN25" s="27"/>
      <c r="ARO25" s="27"/>
      <c r="ARP25" s="27"/>
      <c r="ARQ25" s="28"/>
      <c r="ARR25" s="17"/>
      <c r="ARS25" s="27"/>
      <c r="ART25" s="27"/>
      <c r="ARU25" s="27"/>
      <c r="ARV25" s="27"/>
      <c r="ARW25" s="27"/>
      <c r="ARX25" s="27"/>
      <c r="ARY25" s="28"/>
      <c r="ARZ25" s="17"/>
      <c r="ASA25" s="27"/>
      <c r="ASB25" s="27"/>
      <c r="ASC25" s="27"/>
      <c r="ASD25" s="27"/>
      <c r="ASE25" s="27"/>
      <c r="ASF25" s="27"/>
      <c r="ASG25" s="28"/>
      <c r="ASH25" s="17"/>
      <c r="ASI25" s="27"/>
      <c r="ASJ25" s="27"/>
      <c r="ASK25" s="27"/>
      <c r="ASL25" s="27"/>
      <c r="ASM25" s="27"/>
      <c r="ASN25" s="27"/>
      <c r="ASO25" s="28"/>
      <c r="ASP25" s="17"/>
      <c r="ASQ25" s="27"/>
      <c r="ASR25" s="27"/>
      <c r="ASS25" s="27"/>
      <c r="AST25" s="27"/>
      <c r="ASU25" s="27"/>
      <c r="ASV25" s="27"/>
      <c r="ASW25" s="28"/>
      <c r="ASX25" s="17"/>
      <c r="ASY25" s="27"/>
      <c r="ASZ25" s="27"/>
      <c r="ATA25" s="27"/>
      <c r="ATB25" s="27"/>
      <c r="ATC25" s="27"/>
      <c r="ATD25" s="27"/>
      <c r="ATE25" s="28"/>
      <c r="ATF25" s="17"/>
      <c r="ATG25" s="27"/>
      <c r="ATH25" s="27"/>
      <c r="ATI25" s="27"/>
      <c r="ATJ25" s="27"/>
      <c r="ATK25" s="27"/>
      <c r="ATL25" s="27"/>
      <c r="ATM25" s="28"/>
      <c r="ATN25" s="17"/>
      <c r="ATO25" s="27"/>
      <c r="ATP25" s="27"/>
      <c r="ATQ25" s="27"/>
      <c r="ATR25" s="27"/>
      <c r="ATS25" s="27"/>
      <c r="ATT25" s="27"/>
      <c r="ATU25" s="28"/>
      <c r="ATV25" s="17"/>
      <c r="ATW25" s="27"/>
      <c r="ATX25" s="27"/>
      <c r="ATY25" s="27"/>
      <c r="ATZ25" s="27"/>
      <c r="AUA25" s="27"/>
      <c r="AUB25" s="27"/>
      <c r="AUC25" s="28"/>
      <c r="AUD25" s="17"/>
      <c r="AUE25" s="27"/>
      <c r="AUF25" s="27"/>
      <c r="AUG25" s="27"/>
      <c r="AUH25" s="27"/>
      <c r="AUI25" s="27"/>
      <c r="AUJ25" s="27"/>
      <c r="AUK25" s="28"/>
      <c r="AUL25" s="17"/>
      <c r="AUM25" s="27"/>
      <c r="AUN25" s="27"/>
      <c r="AUO25" s="27"/>
      <c r="AUP25" s="27"/>
      <c r="AUQ25" s="27"/>
      <c r="AUR25" s="27"/>
      <c r="AUS25" s="28"/>
      <c r="AUT25" s="17"/>
      <c r="AUU25" s="27"/>
      <c r="AUV25" s="27"/>
      <c r="AUW25" s="27"/>
      <c r="AUX25" s="27"/>
      <c r="AUY25" s="27"/>
      <c r="AUZ25" s="27"/>
      <c r="AVA25" s="28"/>
      <c r="AVB25" s="17"/>
      <c r="AVC25" s="27"/>
      <c r="AVD25" s="27"/>
      <c r="AVE25" s="27"/>
      <c r="AVF25" s="27"/>
      <c r="AVG25" s="27"/>
      <c r="AVH25" s="27"/>
      <c r="AVI25" s="28"/>
      <c r="AVJ25" s="17"/>
      <c r="AVK25" s="27"/>
      <c r="AVL25" s="27"/>
      <c r="AVM25" s="27"/>
      <c r="AVN25" s="27"/>
      <c r="AVO25" s="27"/>
      <c r="AVP25" s="27"/>
      <c r="AVQ25" s="28"/>
      <c r="AVR25" s="17"/>
      <c r="AVS25" s="27"/>
      <c r="AVT25" s="27"/>
      <c r="AVU25" s="27"/>
      <c r="AVV25" s="27"/>
      <c r="AVW25" s="27"/>
      <c r="AVX25" s="27"/>
      <c r="AVY25" s="28"/>
      <c r="AVZ25" s="17"/>
      <c r="AWA25" s="27"/>
      <c r="AWB25" s="27"/>
      <c r="AWC25" s="27"/>
      <c r="AWD25" s="27"/>
      <c r="AWE25" s="27"/>
      <c r="AWF25" s="27"/>
      <c r="AWG25" s="28"/>
      <c r="AWH25" s="17"/>
      <c r="AWI25" s="27"/>
      <c r="AWJ25" s="27"/>
      <c r="AWK25" s="27"/>
      <c r="AWL25" s="27"/>
      <c r="AWM25" s="27"/>
      <c r="AWN25" s="27"/>
      <c r="AWO25" s="28"/>
      <c r="AWP25" s="17"/>
      <c r="AWQ25" s="27"/>
      <c r="AWR25" s="27"/>
      <c r="AWS25" s="27"/>
      <c r="AWT25" s="27"/>
      <c r="AWU25" s="27"/>
      <c r="AWV25" s="27"/>
      <c r="AWW25" s="28"/>
      <c r="AWX25" s="17"/>
      <c r="AWY25" s="27"/>
      <c r="AWZ25" s="27"/>
      <c r="AXA25" s="27"/>
      <c r="AXB25" s="27"/>
      <c r="AXC25" s="27"/>
      <c r="AXD25" s="27"/>
      <c r="AXE25" s="28"/>
      <c r="AXF25" s="17"/>
      <c r="AXG25" s="27"/>
      <c r="AXH25" s="27"/>
      <c r="AXI25" s="27"/>
      <c r="AXJ25" s="27"/>
      <c r="AXK25" s="27"/>
      <c r="AXL25" s="27"/>
      <c r="AXM25" s="28"/>
      <c r="AXN25" s="17"/>
      <c r="AXO25" s="27"/>
      <c r="AXP25" s="27"/>
      <c r="AXQ25" s="27"/>
      <c r="AXR25" s="27"/>
      <c r="AXS25" s="27"/>
      <c r="AXT25" s="27"/>
      <c r="AXU25" s="28"/>
      <c r="AXV25" s="17"/>
      <c r="AXW25" s="27"/>
      <c r="AXX25" s="27"/>
      <c r="AXY25" s="27"/>
      <c r="AXZ25" s="27"/>
      <c r="AYA25" s="27"/>
      <c r="AYB25" s="27"/>
      <c r="AYC25" s="28"/>
      <c r="AYD25" s="17"/>
      <c r="AYE25" s="27"/>
      <c r="AYF25" s="27"/>
      <c r="AYG25" s="27"/>
      <c r="AYH25" s="27"/>
      <c r="AYI25" s="27"/>
      <c r="AYJ25" s="27"/>
      <c r="AYK25" s="28"/>
      <c r="AYL25" s="17"/>
      <c r="AYM25" s="27"/>
      <c r="AYN25" s="27"/>
      <c r="AYO25" s="27"/>
      <c r="AYP25" s="27"/>
      <c r="AYQ25" s="27"/>
      <c r="AYR25" s="27"/>
      <c r="AYS25" s="28"/>
      <c r="AYT25" s="17"/>
      <c r="AYU25" s="27"/>
      <c r="AYV25" s="27"/>
      <c r="AYW25" s="27"/>
      <c r="AYX25" s="27"/>
      <c r="AYY25" s="27"/>
      <c r="AYZ25" s="27"/>
      <c r="AZA25" s="28"/>
      <c r="AZB25" s="17"/>
      <c r="AZC25" s="27"/>
      <c r="AZD25" s="27"/>
      <c r="AZE25" s="27"/>
      <c r="AZF25" s="27"/>
      <c r="AZG25" s="27"/>
      <c r="AZH25" s="27"/>
      <c r="AZI25" s="28"/>
      <c r="AZJ25" s="17"/>
      <c r="AZK25" s="27"/>
      <c r="AZL25" s="27"/>
      <c r="AZM25" s="27"/>
      <c r="AZN25" s="27"/>
      <c r="AZO25" s="27"/>
      <c r="AZP25" s="27"/>
      <c r="AZQ25" s="28"/>
      <c r="AZR25" s="17"/>
      <c r="AZS25" s="27"/>
      <c r="AZT25" s="27"/>
      <c r="AZU25" s="27"/>
      <c r="AZV25" s="27"/>
      <c r="AZW25" s="27"/>
      <c r="AZX25" s="27"/>
      <c r="AZY25" s="28"/>
      <c r="AZZ25" s="17"/>
      <c r="BAA25" s="27"/>
      <c r="BAB25" s="27"/>
      <c r="BAC25" s="27"/>
      <c r="BAD25" s="27"/>
      <c r="BAE25" s="27"/>
      <c r="BAF25" s="27"/>
      <c r="BAG25" s="28"/>
      <c r="BAH25" s="17"/>
      <c r="BAI25" s="27"/>
      <c r="BAJ25" s="27"/>
      <c r="BAK25" s="27"/>
      <c r="BAL25" s="27"/>
      <c r="BAM25" s="27"/>
      <c r="BAN25" s="27"/>
      <c r="BAO25" s="28"/>
      <c r="BAP25" s="17"/>
      <c r="BAQ25" s="27"/>
      <c r="BAR25" s="27"/>
      <c r="BAS25" s="27"/>
      <c r="BAT25" s="27"/>
      <c r="BAU25" s="27"/>
      <c r="BAV25" s="27"/>
      <c r="BAW25" s="28"/>
      <c r="BAX25" s="17"/>
      <c r="BAY25" s="27"/>
      <c r="BAZ25" s="27"/>
      <c r="BBA25" s="27"/>
      <c r="BBB25" s="27"/>
      <c r="BBC25" s="27"/>
      <c r="BBD25" s="27"/>
      <c r="BBE25" s="28"/>
      <c r="BBF25" s="17"/>
      <c r="BBG25" s="27"/>
      <c r="BBH25" s="27"/>
      <c r="BBI25" s="27"/>
      <c r="BBJ25" s="27"/>
      <c r="BBK25" s="27"/>
      <c r="BBL25" s="27"/>
      <c r="BBM25" s="28"/>
      <c r="BBN25" s="17"/>
      <c r="BBO25" s="27"/>
      <c r="BBP25" s="27"/>
      <c r="BBQ25" s="27"/>
      <c r="BBR25" s="27"/>
      <c r="BBS25" s="27"/>
      <c r="BBT25" s="27"/>
      <c r="BBU25" s="28"/>
      <c r="BBV25" s="17"/>
      <c r="BBW25" s="27"/>
      <c r="BBX25" s="27"/>
      <c r="BBY25" s="27"/>
      <c r="BBZ25" s="27"/>
      <c r="BCA25" s="27"/>
      <c r="BCB25" s="27"/>
      <c r="BCC25" s="28"/>
      <c r="BCD25" s="17"/>
      <c r="BCE25" s="27"/>
      <c r="BCF25" s="27"/>
      <c r="BCG25" s="27"/>
      <c r="BCH25" s="27"/>
      <c r="BCI25" s="27"/>
      <c r="BCJ25" s="27"/>
      <c r="BCK25" s="28"/>
      <c r="BCL25" s="17"/>
      <c r="BCM25" s="27"/>
      <c r="BCN25" s="27"/>
      <c r="BCO25" s="27"/>
      <c r="BCP25" s="27"/>
      <c r="BCQ25" s="27"/>
      <c r="BCR25" s="27"/>
      <c r="BCS25" s="28"/>
      <c r="BCT25" s="17"/>
      <c r="BCU25" s="27"/>
      <c r="BCV25" s="27"/>
      <c r="BCW25" s="27"/>
      <c r="BCX25" s="27"/>
      <c r="BCY25" s="27"/>
      <c r="BCZ25" s="27"/>
      <c r="BDA25" s="28"/>
      <c r="BDB25" s="17"/>
      <c r="BDC25" s="27"/>
      <c r="BDD25" s="27"/>
      <c r="BDE25" s="27"/>
      <c r="BDF25" s="27"/>
      <c r="BDG25" s="27"/>
      <c r="BDH25" s="27"/>
      <c r="BDI25" s="28"/>
      <c r="BDJ25" s="17"/>
      <c r="BDK25" s="27"/>
      <c r="BDL25" s="27"/>
      <c r="BDM25" s="27"/>
      <c r="BDN25" s="27"/>
      <c r="BDO25" s="27"/>
      <c r="BDP25" s="27"/>
      <c r="BDQ25" s="28"/>
      <c r="BDR25" s="17"/>
      <c r="BDS25" s="27"/>
      <c r="BDT25" s="27"/>
      <c r="BDU25" s="27"/>
      <c r="BDV25" s="27"/>
      <c r="BDW25" s="27"/>
      <c r="BDX25" s="27"/>
      <c r="BDY25" s="28"/>
      <c r="BDZ25" s="17"/>
      <c r="BEA25" s="27"/>
      <c r="BEB25" s="27"/>
      <c r="BEC25" s="27"/>
      <c r="BED25" s="27"/>
      <c r="BEE25" s="27"/>
      <c r="BEF25" s="27"/>
      <c r="BEG25" s="28"/>
      <c r="BEH25" s="17"/>
      <c r="BEI25" s="27"/>
      <c r="BEJ25" s="27"/>
      <c r="BEK25" s="27"/>
      <c r="BEL25" s="27"/>
      <c r="BEM25" s="27"/>
      <c r="BEN25" s="27"/>
      <c r="BEO25" s="28"/>
      <c r="BEP25" s="17"/>
      <c r="BEQ25" s="27"/>
      <c r="BER25" s="27"/>
      <c r="BES25" s="27"/>
      <c r="BET25" s="27"/>
      <c r="BEU25" s="27"/>
      <c r="BEV25" s="27"/>
      <c r="BEW25" s="28"/>
      <c r="BEX25" s="17"/>
      <c r="BEY25" s="27"/>
      <c r="BEZ25" s="27"/>
      <c r="BFA25" s="27"/>
      <c r="BFB25" s="27"/>
      <c r="BFC25" s="27"/>
      <c r="BFD25" s="27"/>
      <c r="BFE25" s="28"/>
      <c r="BFF25" s="17"/>
      <c r="BFG25" s="27"/>
      <c r="BFH25" s="27"/>
      <c r="BFI25" s="27"/>
      <c r="BFJ25" s="27"/>
      <c r="BFK25" s="27"/>
      <c r="BFL25" s="27"/>
      <c r="BFM25" s="28"/>
      <c r="BFN25" s="17"/>
      <c r="BFO25" s="27"/>
      <c r="BFP25" s="27"/>
      <c r="BFQ25" s="27"/>
      <c r="BFR25" s="27"/>
      <c r="BFS25" s="27"/>
      <c r="BFT25" s="27"/>
      <c r="BFU25" s="28"/>
      <c r="BFV25" s="17"/>
      <c r="BFW25" s="27"/>
      <c r="BFX25" s="27"/>
      <c r="BFY25" s="27"/>
      <c r="BFZ25" s="27"/>
      <c r="BGA25" s="27"/>
      <c r="BGB25" s="27"/>
      <c r="BGC25" s="28"/>
      <c r="BGD25" s="17"/>
      <c r="BGE25" s="27"/>
      <c r="BGF25" s="27"/>
      <c r="BGG25" s="27"/>
      <c r="BGH25" s="27"/>
      <c r="BGI25" s="27"/>
      <c r="BGJ25" s="27"/>
      <c r="BGK25" s="28"/>
      <c r="BGL25" s="17"/>
      <c r="BGM25" s="27"/>
      <c r="BGN25" s="27"/>
      <c r="BGO25" s="27"/>
      <c r="BGP25" s="27"/>
      <c r="BGQ25" s="27"/>
      <c r="BGR25" s="27"/>
      <c r="BGS25" s="28"/>
      <c r="BGT25" s="17"/>
      <c r="BGU25" s="27"/>
      <c r="BGV25" s="27"/>
      <c r="BGW25" s="27"/>
      <c r="BGX25" s="27"/>
      <c r="BGY25" s="27"/>
      <c r="BGZ25" s="27"/>
      <c r="BHA25" s="28"/>
      <c r="BHB25" s="17"/>
      <c r="BHC25" s="27"/>
      <c r="BHD25" s="27"/>
      <c r="BHE25" s="27"/>
      <c r="BHF25" s="27"/>
      <c r="BHG25" s="27"/>
      <c r="BHH25" s="27"/>
      <c r="BHI25" s="28"/>
      <c r="BHJ25" s="17"/>
      <c r="BHK25" s="27"/>
      <c r="BHL25" s="27"/>
      <c r="BHM25" s="27"/>
      <c r="BHN25" s="27"/>
      <c r="BHO25" s="27"/>
      <c r="BHP25" s="27"/>
      <c r="BHQ25" s="28"/>
      <c r="BHR25" s="17"/>
      <c r="BHS25" s="27"/>
      <c r="BHT25" s="27"/>
      <c r="BHU25" s="27"/>
      <c r="BHV25" s="27"/>
      <c r="BHW25" s="27"/>
      <c r="BHX25" s="27"/>
      <c r="BHY25" s="28"/>
      <c r="BHZ25" s="17"/>
      <c r="BIA25" s="27"/>
      <c r="BIB25" s="27"/>
      <c r="BIC25" s="27"/>
      <c r="BID25" s="27"/>
      <c r="BIE25" s="27"/>
      <c r="BIF25" s="27"/>
      <c r="BIG25" s="28"/>
      <c r="BIH25" s="17"/>
      <c r="BII25" s="27"/>
      <c r="BIJ25" s="27"/>
      <c r="BIK25" s="27"/>
      <c r="BIL25" s="27"/>
      <c r="BIM25" s="27"/>
      <c r="BIN25" s="27"/>
      <c r="BIO25" s="28"/>
      <c r="BIP25" s="17"/>
      <c r="BIQ25" s="27"/>
      <c r="BIR25" s="27"/>
      <c r="BIS25" s="27"/>
      <c r="BIT25" s="27"/>
      <c r="BIU25" s="27"/>
      <c r="BIV25" s="27"/>
      <c r="BIW25" s="28"/>
      <c r="BIX25" s="17"/>
      <c r="BIY25" s="27"/>
      <c r="BIZ25" s="27"/>
      <c r="BJA25" s="27"/>
      <c r="BJB25" s="27"/>
      <c r="BJC25" s="27"/>
      <c r="BJD25" s="27"/>
      <c r="BJE25" s="28"/>
      <c r="BJF25" s="17"/>
      <c r="BJG25" s="27"/>
      <c r="BJH25" s="27"/>
      <c r="BJI25" s="27"/>
      <c r="BJJ25" s="27"/>
      <c r="BJK25" s="27"/>
      <c r="BJL25" s="27"/>
      <c r="BJM25" s="28"/>
      <c r="BJN25" s="17"/>
      <c r="BJO25" s="27"/>
      <c r="BJP25" s="27"/>
      <c r="BJQ25" s="27"/>
      <c r="BJR25" s="27"/>
      <c r="BJS25" s="27"/>
      <c r="BJT25" s="27"/>
      <c r="BJU25" s="28"/>
      <c r="BJV25" s="17"/>
      <c r="BJW25" s="27"/>
      <c r="BJX25" s="27"/>
      <c r="BJY25" s="27"/>
      <c r="BJZ25" s="27"/>
      <c r="BKA25" s="27"/>
      <c r="BKB25" s="27"/>
      <c r="BKC25" s="28"/>
      <c r="BKD25" s="17"/>
      <c r="BKE25" s="27"/>
      <c r="BKF25" s="27"/>
      <c r="BKG25" s="27"/>
      <c r="BKH25" s="27"/>
      <c r="BKI25" s="27"/>
      <c r="BKJ25" s="27"/>
      <c r="BKK25" s="28"/>
      <c r="BKL25" s="17"/>
      <c r="BKM25" s="27"/>
      <c r="BKN25" s="27"/>
      <c r="BKO25" s="27"/>
      <c r="BKP25" s="27"/>
      <c r="BKQ25" s="27"/>
      <c r="BKR25" s="27"/>
      <c r="BKS25" s="28"/>
      <c r="BKT25" s="17"/>
      <c r="BKU25" s="27"/>
      <c r="BKV25" s="27"/>
      <c r="BKW25" s="27"/>
      <c r="BKX25" s="27"/>
      <c r="BKY25" s="27"/>
      <c r="BKZ25" s="27"/>
      <c r="BLA25" s="28"/>
      <c r="BLB25" s="17"/>
      <c r="BLC25" s="27"/>
      <c r="BLD25" s="27"/>
      <c r="BLE25" s="27"/>
      <c r="BLF25" s="27"/>
      <c r="BLG25" s="27"/>
      <c r="BLH25" s="27"/>
      <c r="BLI25" s="28"/>
      <c r="BLJ25" s="17"/>
      <c r="BLK25" s="27"/>
      <c r="BLL25" s="27"/>
      <c r="BLM25" s="27"/>
      <c r="BLN25" s="27"/>
      <c r="BLO25" s="27"/>
      <c r="BLP25" s="27"/>
      <c r="BLQ25" s="28"/>
      <c r="BLR25" s="17"/>
      <c r="BLS25" s="27"/>
      <c r="BLT25" s="27"/>
      <c r="BLU25" s="27"/>
      <c r="BLV25" s="27"/>
      <c r="BLW25" s="27"/>
      <c r="BLX25" s="27"/>
      <c r="BLY25" s="28"/>
      <c r="BLZ25" s="17"/>
      <c r="BMA25" s="27"/>
      <c r="BMB25" s="27"/>
      <c r="BMC25" s="27"/>
      <c r="BMD25" s="27"/>
      <c r="BME25" s="27"/>
      <c r="BMF25" s="27"/>
      <c r="BMG25" s="28"/>
      <c r="BMH25" s="17"/>
      <c r="BMI25" s="27"/>
      <c r="BMJ25" s="27"/>
      <c r="BMK25" s="27"/>
      <c r="BML25" s="27"/>
      <c r="BMM25" s="27"/>
      <c r="BMN25" s="27"/>
      <c r="BMO25" s="28"/>
      <c r="BMP25" s="17"/>
      <c r="BMQ25" s="27"/>
      <c r="BMR25" s="27"/>
      <c r="BMS25" s="27"/>
      <c r="BMT25" s="27"/>
      <c r="BMU25" s="27"/>
      <c r="BMV25" s="27"/>
      <c r="BMW25" s="28"/>
      <c r="BMX25" s="17"/>
      <c r="BMY25" s="27"/>
      <c r="BMZ25" s="27"/>
      <c r="BNA25" s="27"/>
      <c r="BNB25" s="27"/>
      <c r="BNC25" s="27"/>
      <c r="BND25" s="27"/>
      <c r="BNE25" s="28"/>
      <c r="BNF25" s="17"/>
      <c r="BNG25" s="27"/>
      <c r="BNH25" s="27"/>
      <c r="BNI25" s="27"/>
      <c r="BNJ25" s="27"/>
      <c r="BNK25" s="27"/>
      <c r="BNL25" s="27"/>
      <c r="BNM25" s="28"/>
      <c r="BNN25" s="17"/>
      <c r="BNO25" s="27"/>
      <c r="BNP25" s="27"/>
      <c r="BNQ25" s="27"/>
      <c r="BNR25" s="27"/>
      <c r="BNS25" s="27"/>
      <c r="BNT25" s="27"/>
      <c r="BNU25" s="28"/>
      <c r="BNV25" s="17"/>
      <c r="BNW25" s="27"/>
      <c r="BNX25" s="27"/>
      <c r="BNY25" s="27"/>
      <c r="BNZ25" s="27"/>
      <c r="BOA25" s="27"/>
      <c r="BOB25" s="27"/>
      <c r="BOC25" s="28"/>
      <c r="BOD25" s="17"/>
      <c r="BOE25" s="27"/>
      <c r="BOF25" s="27"/>
      <c r="BOG25" s="27"/>
      <c r="BOH25" s="27"/>
      <c r="BOI25" s="27"/>
      <c r="BOJ25" s="27"/>
      <c r="BOK25" s="28"/>
      <c r="BOL25" s="17"/>
      <c r="BOM25" s="27"/>
      <c r="BON25" s="27"/>
      <c r="BOO25" s="27"/>
      <c r="BOP25" s="27"/>
      <c r="BOQ25" s="27"/>
      <c r="BOR25" s="27"/>
      <c r="BOS25" s="28"/>
      <c r="BOT25" s="17"/>
      <c r="BOU25" s="27"/>
      <c r="BOV25" s="27"/>
      <c r="BOW25" s="27"/>
      <c r="BOX25" s="27"/>
      <c r="BOY25" s="27"/>
      <c r="BOZ25" s="27"/>
      <c r="BPA25" s="28"/>
      <c r="BPB25" s="17"/>
      <c r="BPC25" s="27"/>
      <c r="BPD25" s="27"/>
      <c r="BPE25" s="27"/>
      <c r="BPF25" s="27"/>
      <c r="BPG25" s="27"/>
      <c r="BPH25" s="27"/>
      <c r="BPI25" s="28"/>
      <c r="BPJ25" s="17"/>
      <c r="BPK25" s="27"/>
      <c r="BPL25" s="27"/>
      <c r="BPM25" s="27"/>
      <c r="BPN25" s="27"/>
      <c r="BPO25" s="27"/>
      <c r="BPP25" s="27"/>
      <c r="BPQ25" s="28"/>
      <c r="BPR25" s="17"/>
      <c r="BPS25" s="27"/>
      <c r="BPT25" s="27"/>
      <c r="BPU25" s="27"/>
      <c r="BPV25" s="27"/>
      <c r="BPW25" s="27"/>
      <c r="BPX25" s="27"/>
      <c r="BPY25" s="28"/>
      <c r="BPZ25" s="17"/>
      <c r="BQA25" s="27"/>
      <c r="BQB25" s="27"/>
      <c r="BQC25" s="27"/>
      <c r="BQD25" s="27"/>
      <c r="BQE25" s="27"/>
      <c r="BQF25" s="27"/>
      <c r="BQG25" s="28"/>
      <c r="BQH25" s="17"/>
      <c r="BQI25" s="27"/>
      <c r="BQJ25" s="27"/>
      <c r="BQK25" s="27"/>
      <c r="BQL25" s="27"/>
      <c r="BQM25" s="27"/>
      <c r="BQN25" s="27"/>
      <c r="BQO25" s="28"/>
      <c r="BQP25" s="17"/>
      <c r="BQQ25" s="27"/>
      <c r="BQR25" s="27"/>
      <c r="BQS25" s="27"/>
      <c r="BQT25" s="27"/>
      <c r="BQU25" s="27"/>
      <c r="BQV25" s="27"/>
      <c r="BQW25" s="28"/>
      <c r="BQX25" s="17"/>
      <c r="BQY25" s="27"/>
      <c r="BQZ25" s="27"/>
      <c r="BRA25" s="27"/>
      <c r="BRB25" s="27"/>
      <c r="BRC25" s="27"/>
      <c r="BRD25" s="27"/>
      <c r="BRE25" s="28"/>
      <c r="BRF25" s="17"/>
      <c r="BRG25" s="27"/>
      <c r="BRH25" s="27"/>
      <c r="BRI25" s="27"/>
      <c r="BRJ25" s="27"/>
      <c r="BRK25" s="27"/>
      <c r="BRL25" s="27"/>
      <c r="BRM25" s="28"/>
      <c r="BRN25" s="17"/>
      <c r="BRO25" s="27"/>
      <c r="BRP25" s="27"/>
      <c r="BRQ25" s="27"/>
      <c r="BRR25" s="27"/>
      <c r="BRS25" s="27"/>
      <c r="BRT25" s="27"/>
      <c r="BRU25" s="28"/>
      <c r="BRV25" s="17"/>
      <c r="BRW25" s="27"/>
      <c r="BRX25" s="27"/>
      <c r="BRY25" s="27"/>
      <c r="BRZ25" s="27"/>
      <c r="BSA25" s="27"/>
      <c r="BSB25" s="27"/>
      <c r="BSC25" s="28"/>
      <c r="BSD25" s="17"/>
      <c r="BSE25" s="27"/>
      <c r="BSF25" s="27"/>
      <c r="BSG25" s="27"/>
      <c r="BSH25" s="27"/>
      <c r="BSI25" s="27"/>
      <c r="BSJ25" s="27"/>
      <c r="BSK25" s="28"/>
      <c r="BSL25" s="17"/>
      <c r="BSM25" s="27"/>
      <c r="BSN25" s="27"/>
      <c r="BSO25" s="27"/>
      <c r="BSP25" s="27"/>
      <c r="BSQ25" s="27"/>
      <c r="BSR25" s="27"/>
      <c r="BSS25" s="28"/>
      <c r="BST25" s="17"/>
      <c r="BSU25" s="27"/>
      <c r="BSV25" s="27"/>
      <c r="BSW25" s="27"/>
      <c r="BSX25" s="27"/>
      <c r="BSY25" s="27"/>
      <c r="BSZ25" s="27"/>
      <c r="BTA25" s="28"/>
      <c r="BTB25" s="17"/>
      <c r="BTC25" s="27"/>
      <c r="BTD25" s="27"/>
      <c r="BTE25" s="27"/>
      <c r="BTF25" s="27"/>
      <c r="BTG25" s="27"/>
      <c r="BTH25" s="27"/>
      <c r="BTI25" s="28"/>
      <c r="BTJ25" s="17"/>
      <c r="BTK25" s="27"/>
      <c r="BTL25" s="27"/>
      <c r="BTM25" s="27"/>
      <c r="BTN25" s="27"/>
      <c r="BTO25" s="27"/>
      <c r="BTP25" s="27"/>
      <c r="BTQ25" s="28"/>
      <c r="BTR25" s="17"/>
      <c r="BTS25" s="27"/>
      <c r="BTT25" s="27"/>
      <c r="BTU25" s="27"/>
      <c r="BTV25" s="27"/>
      <c r="BTW25" s="27"/>
      <c r="BTX25" s="27"/>
      <c r="BTY25" s="28"/>
      <c r="BTZ25" s="17"/>
      <c r="BUA25" s="27"/>
      <c r="BUB25" s="27"/>
      <c r="BUC25" s="27"/>
      <c r="BUD25" s="27"/>
      <c r="BUE25" s="27"/>
      <c r="BUF25" s="27"/>
      <c r="BUG25" s="28"/>
      <c r="BUH25" s="17"/>
      <c r="BUI25" s="27"/>
      <c r="BUJ25" s="27"/>
      <c r="BUK25" s="27"/>
      <c r="BUL25" s="27"/>
      <c r="BUM25" s="27"/>
      <c r="BUN25" s="27"/>
      <c r="BUO25" s="28"/>
      <c r="BUP25" s="17"/>
      <c r="BUQ25" s="27"/>
      <c r="BUR25" s="27"/>
      <c r="BUS25" s="27"/>
      <c r="BUT25" s="27"/>
      <c r="BUU25" s="27"/>
      <c r="BUV25" s="27"/>
      <c r="BUW25" s="28"/>
      <c r="BUX25" s="17"/>
      <c r="BUY25" s="27"/>
      <c r="BUZ25" s="27"/>
      <c r="BVA25" s="27"/>
      <c r="BVB25" s="27"/>
      <c r="BVC25" s="27"/>
      <c r="BVD25" s="27"/>
      <c r="BVE25" s="28"/>
      <c r="BVF25" s="17"/>
      <c r="BVG25" s="27"/>
      <c r="BVH25" s="27"/>
      <c r="BVI25" s="27"/>
      <c r="BVJ25" s="27"/>
      <c r="BVK25" s="27"/>
      <c r="BVL25" s="27"/>
      <c r="BVM25" s="28"/>
      <c r="BVN25" s="17"/>
      <c r="BVO25" s="27"/>
      <c r="BVP25" s="27"/>
      <c r="BVQ25" s="27"/>
      <c r="BVR25" s="27"/>
      <c r="BVS25" s="27"/>
      <c r="BVT25" s="27"/>
      <c r="BVU25" s="28"/>
      <c r="BVV25" s="17"/>
      <c r="BVW25" s="27"/>
      <c r="BVX25" s="27"/>
      <c r="BVY25" s="27"/>
      <c r="BVZ25" s="27"/>
      <c r="BWA25" s="27"/>
      <c r="BWB25" s="27"/>
      <c r="BWC25" s="28"/>
      <c r="BWD25" s="17"/>
      <c r="BWE25" s="27"/>
      <c r="BWF25" s="27"/>
      <c r="BWG25" s="27"/>
      <c r="BWH25" s="27"/>
      <c r="BWI25" s="27"/>
      <c r="BWJ25" s="27"/>
      <c r="BWK25" s="28"/>
      <c r="BWL25" s="17"/>
      <c r="BWM25" s="27"/>
      <c r="BWN25" s="27"/>
      <c r="BWO25" s="27"/>
      <c r="BWP25" s="27"/>
      <c r="BWQ25" s="27"/>
      <c r="BWR25" s="27"/>
      <c r="BWS25" s="28"/>
      <c r="BWT25" s="17"/>
      <c r="BWU25" s="27"/>
      <c r="BWV25" s="27"/>
      <c r="BWW25" s="27"/>
      <c r="BWX25" s="27"/>
      <c r="BWY25" s="27"/>
      <c r="BWZ25" s="27"/>
      <c r="BXA25" s="28"/>
      <c r="BXB25" s="17"/>
      <c r="BXC25" s="27"/>
      <c r="BXD25" s="27"/>
      <c r="BXE25" s="27"/>
      <c r="BXF25" s="27"/>
      <c r="BXG25" s="27"/>
      <c r="BXH25" s="27"/>
      <c r="BXI25" s="28"/>
      <c r="BXJ25" s="17"/>
      <c r="BXK25" s="27"/>
      <c r="BXL25" s="27"/>
      <c r="BXM25" s="27"/>
      <c r="BXN25" s="27"/>
      <c r="BXO25" s="27"/>
      <c r="BXP25" s="27"/>
      <c r="BXQ25" s="28"/>
      <c r="BXR25" s="17"/>
      <c r="BXS25" s="27"/>
      <c r="BXT25" s="27"/>
      <c r="BXU25" s="27"/>
      <c r="BXV25" s="27"/>
      <c r="BXW25" s="27"/>
      <c r="BXX25" s="27"/>
      <c r="BXY25" s="28"/>
      <c r="BXZ25" s="17"/>
      <c r="BYA25" s="27"/>
      <c r="BYB25" s="27"/>
      <c r="BYC25" s="27"/>
      <c r="BYD25" s="27"/>
      <c r="BYE25" s="27"/>
      <c r="BYF25" s="27"/>
      <c r="BYG25" s="28"/>
      <c r="BYH25" s="17"/>
      <c r="BYI25" s="27"/>
      <c r="BYJ25" s="27"/>
      <c r="BYK25" s="27"/>
      <c r="BYL25" s="27"/>
      <c r="BYM25" s="27"/>
      <c r="BYN25" s="27"/>
      <c r="BYO25" s="28"/>
      <c r="BYP25" s="17"/>
      <c r="BYQ25" s="27"/>
      <c r="BYR25" s="27"/>
      <c r="BYS25" s="27"/>
      <c r="BYT25" s="27"/>
      <c r="BYU25" s="27"/>
      <c r="BYV25" s="27"/>
      <c r="BYW25" s="28"/>
      <c r="BYX25" s="17"/>
      <c r="BYY25" s="27"/>
      <c r="BYZ25" s="27"/>
      <c r="BZA25" s="27"/>
      <c r="BZB25" s="27"/>
      <c r="BZC25" s="27"/>
      <c r="BZD25" s="27"/>
      <c r="BZE25" s="28"/>
      <c r="BZF25" s="17"/>
      <c r="BZG25" s="27"/>
      <c r="BZH25" s="27"/>
      <c r="BZI25" s="27"/>
      <c r="BZJ25" s="27"/>
      <c r="BZK25" s="27"/>
      <c r="BZL25" s="27"/>
      <c r="BZM25" s="28"/>
      <c r="BZN25" s="17"/>
      <c r="BZO25" s="27"/>
      <c r="BZP25" s="27"/>
      <c r="BZQ25" s="27"/>
      <c r="BZR25" s="27"/>
      <c r="BZS25" s="27"/>
      <c r="BZT25" s="27"/>
      <c r="BZU25" s="28"/>
      <c r="BZV25" s="17"/>
      <c r="BZW25" s="27"/>
      <c r="BZX25" s="27"/>
      <c r="BZY25" s="27"/>
      <c r="BZZ25" s="27"/>
      <c r="CAA25" s="27"/>
      <c r="CAB25" s="27"/>
      <c r="CAC25" s="28"/>
      <c r="CAD25" s="17"/>
      <c r="CAE25" s="27"/>
      <c r="CAF25" s="27"/>
      <c r="CAG25" s="27"/>
      <c r="CAH25" s="27"/>
      <c r="CAI25" s="27"/>
      <c r="CAJ25" s="27"/>
      <c r="CAK25" s="28"/>
      <c r="CAL25" s="17"/>
      <c r="CAM25" s="27"/>
      <c r="CAN25" s="27"/>
      <c r="CAO25" s="27"/>
      <c r="CAP25" s="27"/>
      <c r="CAQ25" s="27"/>
      <c r="CAR25" s="27"/>
      <c r="CAS25" s="28"/>
      <c r="CAT25" s="17"/>
      <c r="CAU25" s="27"/>
      <c r="CAV25" s="27"/>
      <c r="CAW25" s="27"/>
      <c r="CAX25" s="27"/>
      <c r="CAY25" s="27"/>
      <c r="CAZ25" s="27"/>
      <c r="CBA25" s="28"/>
      <c r="CBB25" s="17"/>
      <c r="CBC25" s="27"/>
      <c r="CBD25" s="27"/>
      <c r="CBE25" s="27"/>
      <c r="CBF25" s="27"/>
      <c r="CBG25" s="27"/>
      <c r="CBH25" s="27"/>
      <c r="CBI25" s="28"/>
      <c r="CBJ25" s="17"/>
      <c r="CBK25" s="27"/>
      <c r="CBL25" s="27"/>
      <c r="CBM25" s="27"/>
      <c r="CBN25" s="27"/>
      <c r="CBO25" s="27"/>
      <c r="CBP25" s="27"/>
      <c r="CBQ25" s="28"/>
      <c r="CBR25" s="17"/>
      <c r="CBS25" s="27"/>
      <c r="CBT25" s="27"/>
      <c r="CBU25" s="27"/>
      <c r="CBV25" s="27"/>
      <c r="CBW25" s="27"/>
      <c r="CBX25" s="27"/>
      <c r="CBY25" s="28"/>
      <c r="CBZ25" s="17"/>
      <c r="CCA25" s="27"/>
      <c r="CCB25" s="27"/>
      <c r="CCC25" s="27"/>
      <c r="CCD25" s="27"/>
      <c r="CCE25" s="27"/>
      <c r="CCF25" s="27"/>
      <c r="CCG25" s="28"/>
      <c r="CCH25" s="17"/>
      <c r="CCI25" s="27"/>
      <c r="CCJ25" s="27"/>
      <c r="CCK25" s="27"/>
      <c r="CCL25" s="27"/>
      <c r="CCM25" s="27"/>
      <c r="CCN25" s="27"/>
      <c r="CCO25" s="28"/>
      <c r="CCP25" s="17"/>
      <c r="CCQ25" s="27"/>
      <c r="CCR25" s="27"/>
      <c r="CCS25" s="27"/>
      <c r="CCT25" s="27"/>
      <c r="CCU25" s="27"/>
      <c r="CCV25" s="27"/>
      <c r="CCW25" s="28"/>
      <c r="CCX25" s="17"/>
      <c r="CCY25" s="27"/>
      <c r="CCZ25" s="27"/>
      <c r="CDA25" s="27"/>
      <c r="CDB25" s="27"/>
      <c r="CDC25" s="27"/>
      <c r="CDD25" s="27"/>
      <c r="CDE25" s="28"/>
      <c r="CDF25" s="17"/>
      <c r="CDG25" s="27"/>
      <c r="CDH25" s="27"/>
      <c r="CDI25" s="27"/>
      <c r="CDJ25" s="27"/>
      <c r="CDK25" s="27"/>
      <c r="CDL25" s="27"/>
      <c r="CDM25" s="28"/>
      <c r="CDN25" s="17"/>
      <c r="CDO25" s="27"/>
      <c r="CDP25" s="27"/>
      <c r="CDQ25" s="27"/>
      <c r="CDR25" s="27"/>
      <c r="CDS25" s="27"/>
      <c r="CDT25" s="27"/>
      <c r="CDU25" s="28"/>
      <c r="CDV25" s="17"/>
      <c r="CDW25" s="27"/>
      <c r="CDX25" s="27"/>
      <c r="CDY25" s="27"/>
      <c r="CDZ25" s="27"/>
      <c r="CEA25" s="27"/>
      <c r="CEB25" s="27"/>
      <c r="CEC25" s="28"/>
      <c r="CED25" s="17"/>
      <c r="CEE25" s="27"/>
      <c r="CEF25" s="27"/>
      <c r="CEG25" s="27"/>
      <c r="CEH25" s="27"/>
      <c r="CEI25" s="27"/>
      <c r="CEJ25" s="27"/>
      <c r="CEK25" s="28"/>
      <c r="CEL25" s="17"/>
      <c r="CEM25" s="27"/>
      <c r="CEN25" s="27"/>
      <c r="CEO25" s="27"/>
      <c r="CEP25" s="27"/>
      <c r="CEQ25" s="27"/>
      <c r="CER25" s="27"/>
      <c r="CES25" s="28"/>
      <c r="CET25" s="17"/>
      <c r="CEU25" s="27"/>
      <c r="CEV25" s="27"/>
      <c r="CEW25" s="27"/>
      <c r="CEX25" s="27"/>
      <c r="CEY25" s="27"/>
      <c r="CEZ25" s="27"/>
      <c r="CFA25" s="28"/>
      <c r="CFB25" s="17"/>
      <c r="CFC25" s="27"/>
      <c r="CFD25" s="27"/>
      <c r="CFE25" s="27"/>
      <c r="CFF25" s="27"/>
      <c r="CFG25" s="27"/>
      <c r="CFH25" s="27"/>
      <c r="CFI25" s="28"/>
      <c r="CFJ25" s="17"/>
      <c r="CFK25" s="27"/>
      <c r="CFL25" s="27"/>
      <c r="CFM25" s="27"/>
      <c r="CFN25" s="27"/>
      <c r="CFO25" s="27"/>
      <c r="CFP25" s="27"/>
      <c r="CFQ25" s="28"/>
      <c r="CFR25" s="17"/>
      <c r="CFS25" s="27"/>
      <c r="CFT25" s="27"/>
      <c r="CFU25" s="27"/>
      <c r="CFV25" s="27"/>
      <c r="CFW25" s="27"/>
      <c r="CFX25" s="27"/>
      <c r="CFY25" s="28"/>
      <c r="CFZ25" s="17"/>
      <c r="CGA25" s="27"/>
      <c r="CGB25" s="27"/>
      <c r="CGC25" s="27"/>
      <c r="CGD25" s="27"/>
      <c r="CGE25" s="27"/>
      <c r="CGF25" s="27"/>
      <c r="CGG25" s="28"/>
      <c r="CGH25" s="17"/>
      <c r="CGI25" s="27"/>
      <c r="CGJ25" s="27"/>
      <c r="CGK25" s="27"/>
      <c r="CGL25" s="27"/>
      <c r="CGM25" s="27"/>
      <c r="CGN25" s="27"/>
      <c r="CGO25" s="28"/>
      <c r="CGP25" s="17"/>
      <c r="CGQ25" s="27"/>
      <c r="CGR25" s="27"/>
      <c r="CGS25" s="27"/>
      <c r="CGT25" s="27"/>
      <c r="CGU25" s="27"/>
      <c r="CGV25" s="27"/>
      <c r="CGW25" s="28"/>
      <c r="CGX25" s="17"/>
      <c r="CGY25" s="27"/>
      <c r="CGZ25" s="27"/>
      <c r="CHA25" s="27"/>
      <c r="CHB25" s="27"/>
      <c r="CHC25" s="27"/>
      <c r="CHD25" s="27"/>
      <c r="CHE25" s="28"/>
      <c r="CHF25" s="17"/>
      <c r="CHG25" s="27"/>
      <c r="CHH25" s="27"/>
      <c r="CHI25" s="27"/>
      <c r="CHJ25" s="27"/>
      <c r="CHK25" s="27"/>
      <c r="CHL25" s="27"/>
      <c r="CHM25" s="28"/>
      <c r="CHN25" s="17"/>
      <c r="CHO25" s="27"/>
      <c r="CHP25" s="27"/>
      <c r="CHQ25" s="27"/>
      <c r="CHR25" s="27"/>
      <c r="CHS25" s="27"/>
      <c r="CHT25" s="27"/>
      <c r="CHU25" s="28"/>
      <c r="CHV25" s="17"/>
      <c r="CHW25" s="27"/>
      <c r="CHX25" s="27"/>
      <c r="CHY25" s="27"/>
      <c r="CHZ25" s="27"/>
      <c r="CIA25" s="27"/>
      <c r="CIB25" s="27"/>
      <c r="CIC25" s="28"/>
      <c r="CID25" s="17"/>
      <c r="CIE25" s="27"/>
      <c r="CIF25" s="27"/>
      <c r="CIG25" s="27"/>
      <c r="CIH25" s="27"/>
      <c r="CII25" s="27"/>
      <c r="CIJ25" s="27"/>
      <c r="CIK25" s="28"/>
      <c r="CIL25" s="17"/>
      <c r="CIM25" s="27"/>
      <c r="CIN25" s="27"/>
      <c r="CIO25" s="27"/>
      <c r="CIP25" s="27"/>
      <c r="CIQ25" s="27"/>
      <c r="CIR25" s="27"/>
      <c r="CIS25" s="28"/>
      <c r="CIT25" s="17"/>
      <c r="CIU25" s="27"/>
      <c r="CIV25" s="27"/>
      <c r="CIW25" s="27"/>
      <c r="CIX25" s="27"/>
      <c r="CIY25" s="27"/>
      <c r="CIZ25" s="27"/>
      <c r="CJA25" s="28"/>
      <c r="CJB25" s="17"/>
      <c r="CJC25" s="27"/>
      <c r="CJD25" s="27"/>
      <c r="CJE25" s="27"/>
      <c r="CJF25" s="27"/>
      <c r="CJG25" s="27"/>
      <c r="CJH25" s="27"/>
      <c r="CJI25" s="28"/>
      <c r="CJJ25" s="17"/>
      <c r="CJK25" s="27"/>
      <c r="CJL25" s="27"/>
      <c r="CJM25" s="27"/>
      <c r="CJN25" s="27"/>
      <c r="CJO25" s="27"/>
      <c r="CJP25" s="27"/>
      <c r="CJQ25" s="28"/>
      <c r="CJR25" s="17"/>
      <c r="CJS25" s="27"/>
      <c r="CJT25" s="27"/>
      <c r="CJU25" s="27"/>
      <c r="CJV25" s="27"/>
      <c r="CJW25" s="27"/>
      <c r="CJX25" s="27"/>
      <c r="CJY25" s="28"/>
      <c r="CJZ25" s="17"/>
      <c r="CKA25" s="27"/>
      <c r="CKB25" s="27"/>
      <c r="CKC25" s="27"/>
      <c r="CKD25" s="27"/>
      <c r="CKE25" s="27"/>
      <c r="CKF25" s="27"/>
      <c r="CKG25" s="28"/>
      <c r="CKH25" s="17"/>
      <c r="CKI25" s="27"/>
      <c r="CKJ25" s="27"/>
      <c r="CKK25" s="27"/>
      <c r="CKL25" s="27"/>
      <c r="CKM25" s="27"/>
      <c r="CKN25" s="27"/>
      <c r="CKO25" s="28"/>
      <c r="CKP25" s="17"/>
      <c r="CKQ25" s="27"/>
      <c r="CKR25" s="27"/>
      <c r="CKS25" s="27"/>
      <c r="CKT25" s="27"/>
      <c r="CKU25" s="27"/>
      <c r="CKV25" s="27"/>
      <c r="CKW25" s="28"/>
      <c r="CKX25" s="17"/>
      <c r="CKY25" s="27"/>
      <c r="CKZ25" s="27"/>
      <c r="CLA25" s="27"/>
      <c r="CLB25" s="27"/>
      <c r="CLC25" s="27"/>
      <c r="CLD25" s="27"/>
      <c r="CLE25" s="28"/>
      <c r="CLF25" s="17"/>
      <c r="CLG25" s="27"/>
      <c r="CLH25" s="27"/>
      <c r="CLI25" s="27"/>
      <c r="CLJ25" s="27"/>
      <c r="CLK25" s="27"/>
      <c r="CLL25" s="27"/>
      <c r="CLM25" s="28"/>
      <c r="CLN25" s="17"/>
      <c r="CLO25" s="27"/>
      <c r="CLP25" s="27"/>
      <c r="CLQ25" s="27"/>
      <c r="CLR25" s="27"/>
      <c r="CLS25" s="27"/>
      <c r="CLT25" s="27"/>
      <c r="CLU25" s="28"/>
      <c r="CLV25" s="17"/>
      <c r="CLW25" s="27"/>
      <c r="CLX25" s="27"/>
      <c r="CLY25" s="27"/>
      <c r="CLZ25" s="27"/>
      <c r="CMA25" s="27"/>
      <c r="CMB25" s="27"/>
      <c r="CMC25" s="28"/>
      <c r="CMD25" s="17"/>
      <c r="CME25" s="27"/>
      <c r="CMF25" s="27"/>
      <c r="CMG25" s="27"/>
      <c r="CMH25" s="27"/>
      <c r="CMI25" s="27"/>
      <c r="CMJ25" s="27"/>
      <c r="CMK25" s="28"/>
      <c r="CML25" s="17"/>
      <c r="CMM25" s="27"/>
      <c r="CMN25" s="27"/>
      <c r="CMO25" s="27"/>
      <c r="CMP25" s="27"/>
      <c r="CMQ25" s="27"/>
      <c r="CMR25" s="27"/>
      <c r="CMS25" s="28"/>
      <c r="CMT25" s="17"/>
      <c r="CMU25" s="27"/>
      <c r="CMV25" s="27"/>
      <c r="CMW25" s="27"/>
      <c r="CMX25" s="27"/>
      <c r="CMY25" s="27"/>
      <c r="CMZ25" s="27"/>
      <c r="CNA25" s="28"/>
      <c r="CNB25" s="17"/>
      <c r="CNC25" s="27"/>
      <c r="CND25" s="27"/>
      <c r="CNE25" s="27"/>
      <c r="CNF25" s="27"/>
      <c r="CNG25" s="27"/>
      <c r="CNH25" s="27"/>
      <c r="CNI25" s="28"/>
      <c r="CNJ25" s="17"/>
      <c r="CNK25" s="27"/>
      <c r="CNL25" s="27"/>
      <c r="CNM25" s="27"/>
      <c r="CNN25" s="27"/>
      <c r="CNO25" s="27"/>
      <c r="CNP25" s="27"/>
      <c r="CNQ25" s="28"/>
      <c r="CNR25" s="17"/>
      <c r="CNS25" s="27"/>
      <c r="CNT25" s="27"/>
      <c r="CNU25" s="27"/>
      <c r="CNV25" s="27"/>
      <c r="CNW25" s="27"/>
      <c r="CNX25" s="27"/>
      <c r="CNY25" s="28"/>
      <c r="CNZ25" s="17"/>
      <c r="COA25" s="27"/>
      <c r="COB25" s="27"/>
      <c r="COC25" s="27"/>
      <c r="COD25" s="27"/>
      <c r="COE25" s="27"/>
      <c r="COF25" s="27"/>
      <c r="COG25" s="28"/>
      <c r="COH25" s="17"/>
      <c r="COI25" s="27"/>
      <c r="COJ25" s="27"/>
      <c r="COK25" s="27"/>
      <c r="COL25" s="27"/>
      <c r="COM25" s="27"/>
      <c r="CON25" s="27"/>
      <c r="COO25" s="28"/>
      <c r="COP25" s="17"/>
      <c r="COQ25" s="27"/>
      <c r="COR25" s="27"/>
      <c r="COS25" s="27"/>
      <c r="COT25" s="27"/>
      <c r="COU25" s="27"/>
      <c r="COV25" s="27"/>
      <c r="COW25" s="28"/>
      <c r="COX25" s="17"/>
      <c r="COY25" s="27"/>
      <c r="COZ25" s="27"/>
      <c r="CPA25" s="27"/>
      <c r="CPB25" s="27"/>
      <c r="CPC25" s="27"/>
      <c r="CPD25" s="27"/>
      <c r="CPE25" s="28"/>
      <c r="CPF25" s="17"/>
      <c r="CPG25" s="27"/>
      <c r="CPH25" s="27"/>
      <c r="CPI25" s="27"/>
      <c r="CPJ25" s="27"/>
      <c r="CPK25" s="27"/>
      <c r="CPL25" s="27"/>
      <c r="CPM25" s="28"/>
      <c r="CPN25" s="17"/>
      <c r="CPO25" s="27"/>
      <c r="CPP25" s="27"/>
      <c r="CPQ25" s="27"/>
      <c r="CPR25" s="27"/>
      <c r="CPS25" s="27"/>
      <c r="CPT25" s="27"/>
      <c r="CPU25" s="28"/>
      <c r="CPV25" s="17"/>
      <c r="CPW25" s="27"/>
      <c r="CPX25" s="27"/>
      <c r="CPY25" s="27"/>
      <c r="CPZ25" s="27"/>
      <c r="CQA25" s="27"/>
      <c r="CQB25" s="27"/>
      <c r="CQC25" s="28"/>
      <c r="CQD25" s="17"/>
      <c r="CQE25" s="27"/>
      <c r="CQF25" s="27"/>
      <c r="CQG25" s="27"/>
      <c r="CQH25" s="27"/>
      <c r="CQI25" s="27"/>
      <c r="CQJ25" s="27"/>
      <c r="CQK25" s="28"/>
      <c r="CQL25" s="17"/>
      <c r="CQM25" s="27"/>
      <c r="CQN25" s="27"/>
      <c r="CQO25" s="27"/>
      <c r="CQP25" s="27"/>
      <c r="CQQ25" s="27"/>
      <c r="CQR25" s="27"/>
      <c r="CQS25" s="28"/>
      <c r="CQT25" s="17"/>
      <c r="CQU25" s="27"/>
      <c r="CQV25" s="27"/>
      <c r="CQW25" s="27"/>
      <c r="CQX25" s="27"/>
      <c r="CQY25" s="27"/>
      <c r="CQZ25" s="27"/>
      <c r="CRA25" s="28"/>
      <c r="CRB25" s="17"/>
      <c r="CRC25" s="27"/>
      <c r="CRD25" s="27"/>
      <c r="CRE25" s="27"/>
      <c r="CRF25" s="27"/>
      <c r="CRG25" s="27"/>
      <c r="CRH25" s="27"/>
      <c r="CRI25" s="28"/>
      <c r="CRJ25" s="17"/>
      <c r="CRK25" s="27"/>
      <c r="CRL25" s="27"/>
      <c r="CRM25" s="27"/>
      <c r="CRN25" s="27"/>
      <c r="CRO25" s="27"/>
      <c r="CRP25" s="27"/>
      <c r="CRQ25" s="28"/>
      <c r="CRR25" s="17"/>
      <c r="CRS25" s="27"/>
      <c r="CRT25" s="27"/>
      <c r="CRU25" s="27"/>
      <c r="CRV25" s="27"/>
      <c r="CRW25" s="27"/>
      <c r="CRX25" s="27"/>
      <c r="CRY25" s="28"/>
      <c r="CRZ25" s="17"/>
      <c r="CSA25" s="27"/>
      <c r="CSB25" s="27"/>
      <c r="CSC25" s="27"/>
      <c r="CSD25" s="27"/>
      <c r="CSE25" s="27"/>
      <c r="CSF25" s="27"/>
      <c r="CSG25" s="28"/>
      <c r="CSH25" s="17"/>
      <c r="CSI25" s="27"/>
      <c r="CSJ25" s="27"/>
      <c r="CSK25" s="27"/>
      <c r="CSL25" s="27"/>
      <c r="CSM25" s="27"/>
      <c r="CSN25" s="27"/>
      <c r="CSO25" s="28"/>
      <c r="CSP25" s="17"/>
      <c r="CSQ25" s="27"/>
      <c r="CSR25" s="27"/>
      <c r="CSS25" s="27"/>
      <c r="CST25" s="27"/>
      <c r="CSU25" s="27"/>
      <c r="CSV25" s="27"/>
      <c r="CSW25" s="28"/>
      <c r="CSX25" s="17"/>
      <c r="CSY25" s="27"/>
      <c r="CSZ25" s="27"/>
      <c r="CTA25" s="27"/>
      <c r="CTB25" s="27"/>
      <c r="CTC25" s="27"/>
      <c r="CTD25" s="27"/>
      <c r="CTE25" s="28"/>
      <c r="CTF25" s="17"/>
      <c r="CTG25" s="27"/>
      <c r="CTH25" s="27"/>
      <c r="CTI25" s="27"/>
      <c r="CTJ25" s="27"/>
      <c r="CTK25" s="27"/>
      <c r="CTL25" s="27"/>
      <c r="CTM25" s="28"/>
      <c r="CTN25" s="17"/>
      <c r="CTO25" s="27"/>
      <c r="CTP25" s="27"/>
      <c r="CTQ25" s="27"/>
      <c r="CTR25" s="27"/>
      <c r="CTS25" s="27"/>
      <c r="CTT25" s="27"/>
      <c r="CTU25" s="28"/>
      <c r="CTV25" s="17"/>
      <c r="CTW25" s="27"/>
      <c r="CTX25" s="27"/>
      <c r="CTY25" s="27"/>
      <c r="CTZ25" s="27"/>
      <c r="CUA25" s="27"/>
      <c r="CUB25" s="27"/>
      <c r="CUC25" s="28"/>
      <c r="CUD25" s="17"/>
      <c r="CUE25" s="27"/>
      <c r="CUF25" s="27"/>
      <c r="CUG25" s="27"/>
      <c r="CUH25" s="27"/>
      <c r="CUI25" s="27"/>
      <c r="CUJ25" s="27"/>
      <c r="CUK25" s="28"/>
      <c r="CUL25" s="17"/>
      <c r="CUM25" s="27"/>
      <c r="CUN25" s="27"/>
      <c r="CUO25" s="27"/>
      <c r="CUP25" s="27"/>
      <c r="CUQ25" s="27"/>
      <c r="CUR25" s="27"/>
      <c r="CUS25" s="28"/>
      <c r="CUT25" s="17"/>
      <c r="CUU25" s="27"/>
      <c r="CUV25" s="27"/>
      <c r="CUW25" s="27"/>
      <c r="CUX25" s="27"/>
      <c r="CUY25" s="27"/>
      <c r="CUZ25" s="27"/>
      <c r="CVA25" s="28"/>
      <c r="CVB25" s="17"/>
      <c r="CVC25" s="27"/>
      <c r="CVD25" s="27"/>
      <c r="CVE25" s="27"/>
      <c r="CVF25" s="27"/>
      <c r="CVG25" s="27"/>
      <c r="CVH25" s="27"/>
      <c r="CVI25" s="28"/>
      <c r="CVJ25" s="17"/>
      <c r="CVK25" s="27"/>
      <c r="CVL25" s="27"/>
      <c r="CVM25" s="27"/>
      <c r="CVN25" s="27"/>
      <c r="CVO25" s="27"/>
      <c r="CVP25" s="27"/>
      <c r="CVQ25" s="28"/>
      <c r="CVR25" s="17"/>
      <c r="CVS25" s="27"/>
      <c r="CVT25" s="27"/>
      <c r="CVU25" s="27"/>
      <c r="CVV25" s="27"/>
      <c r="CVW25" s="27"/>
      <c r="CVX25" s="27"/>
      <c r="CVY25" s="28"/>
      <c r="CVZ25" s="17"/>
      <c r="CWA25" s="27"/>
      <c r="CWB25" s="27"/>
      <c r="CWC25" s="27"/>
      <c r="CWD25" s="27"/>
      <c r="CWE25" s="27"/>
      <c r="CWF25" s="27"/>
      <c r="CWG25" s="28"/>
      <c r="CWH25" s="17"/>
      <c r="CWI25" s="27"/>
      <c r="CWJ25" s="27"/>
      <c r="CWK25" s="27"/>
      <c r="CWL25" s="27"/>
      <c r="CWM25" s="27"/>
      <c r="CWN25" s="27"/>
      <c r="CWO25" s="28"/>
      <c r="CWP25" s="17"/>
      <c r="CWQ25" s="27"/>
      <c r="CWR25" s="27"/>
      <c r="CWS25" s="27"/>
      <c r="CWT25" s="27"/>
      <c r="CWU25" s="27"/>
      <c r="CWV25" s="27"/>
      <c r="CWW25" s="28"/>
      <c r="CWX25" s="17"/>
      <c r="CWY25" s="27"/>
      <c r="CWZ25" s="27"/>
      <c r="CXA25" s="27"/>
      <c r="CXB25" s="27"/>
      <c r="CXC25" s="27"/>
      <c r="CXD25" s="27"/>
      <c r="CXE25" s="28"/>
      <c r="CXF25" s="17"/>
      <c r="CXG25" s="27"/>
      <c r="CXH25" s="27"/>
      <c r="CXI25" s="27"/>
      <c r="CXJ25" s="27"/>
      <c r="CXK25" s="27"/>
      <c r="CXL25" s="27"/>
      <c r="CXM25" s="28"/>
      <c r="CXN25" s="17"/>
      <c r="CXO25" s="27"/>
      <c r="CXP25" s="27"/>
      <c r="CXQ25" s="27"/>
      <c r="CXR25" s="27"/>
      <c r="CXS25" s="27"/>
      <c r="CXT25" s="27"/>
      <c r="CXU25" s="28"/>
      <c r="CXV25" s="17"/>
      <c r="CXW25" s="27"/>
      <c r="CXX25" s="27"/>
      <c r="CXY25" s="27"/>
      <c r="CXZ25" s="27"/>
      <c r="CYA25" s="27"/>
      <c r="CYB25" s="27"/>
      <c r="CYC25" s="28"/>
      <c r="CYD25" s="17"/>
      <c r="CYE25" s="27"/>
      <c r="CYF25" s="27"/>
      <c r="CYG25" s="27"/>
      <c r="CYH25" s="27"/>
      <c r="CYI25" s="27"/>
      <c r="CYJ25" s="27"/>
      <c r="CYK25" s="28"/>
      <c r="CYL25" s="17"/>
      <c r="CYM25" s="27"/>
      <c r="CYN25" s="27"/>
      <c r="CYO25" s="27"/>
      <c r="CYP25" s="27"/>
      <c r="CYQ25" s="27"/>
      <c r="CYR25" s="27"/>
      <c r="CYS25" s="28"/>
      <c r="CYT25" s="17"/>
      <c r="CYU25" s="27"/>
      <c r="CYV25" s="27"/>
      <c r="CYW25" s="27"/>
      <c r="CYX25" s="27"/>
      <c r="CYY25" s="27"/>
      <c r="CYZ25" s="27"/>
      <c r="CZA25" s="28"/>
      <c r="CZB25" s="17"/>
      <c r="CZC25" s="27"/>
      <c r="CZD25" s="27"/>
      <c r="CZE25" s="27"/>
      <c r="CZF25" s="27"/>
      <c r="CZG25" s="27"/>
      <c r="CZH25" s="27"/>
      <c r="CZI25" s="28"/>
      <c r="CZJ25" s="17"/>
      <c r="CZK25" s="27"/>
      <c r="CZL25" s="27"/>
      <c r="CZM25" s="27"/>
      <c r="CZN25" s="27"/>
      <c r="CZO25" s="27"/>
      <c r="CZP25" s="27"/>
      <c r="CZQ25" s="28"/>
      <c r="CZR25" s="17"/>
      <c r="CZS25" s="27"/>
      <c r="CZT25" s="27"/>
      <c r="CZU25" s="27"/>
      <c r="CZV25" s="27"/>
      <c r="CZW25" s="27"/>
      <c r="CZX25" s="27"/>
      <c r="CZY25" s="28"/>
      <c r="CZZ25" s="17"/>
      <c r="DAA25" s="27"/>
      <c r="DAB25" s="27"/>
      <c r="DAC25" s="27"/>
      <c r="DAD25" s="27"/>
      <c r="DAE25" s="27"/>
      <c r="DAF25" s="27"/>
      <c r="DAG25" s="28"/>
      <c r="DAH25" s="17"/>
      <c r="DAI25" s="27"/>
      <c r="DAJ25" s="27"/>
      <c r="DAK25" s="27"/>
      <c r="DAL25" s="27"/>
      <c r="DAM25" s="27"/>
      <c r="DAN25" s="27"/>
      <c r="DAO25" s="28"/>
      <c r="DAP25" s="17"/>
      <c r="DAQ25" s="27"/>
      <c r="DAR25" s="27"/>
      <c r="DAS25" s="27"/>
      <c r="DAT25" s="27"/>
      <c r="DAU25" s="27"/>
      <c r="DAV25" s="27"/>
      <c r="DAW25" s="28"/>
      <c r="DAX25" s="17"/>
      <c r="DAY25" s="27"/>
      <c r="DAZ25" s="27"/>
      <c r="DBA25" s="27"/>
      <c r="DBB25" s="27"/>
      <c r="DBC25" s="27"/>
      <c r="DBD25" s="27"/>
      <c r="DBE25" s="28"/>
      <c r="DBF25" s="17"/>
      <c r="DBG25" s="27"/>
      <c r="DBH25" s="27"/>
      <c r="DBI25" s="27"/>
      <c r="DBJ25" s="27"/>
      <c r="DBK25" s="27"/>
      <c r="DBL25" s="27"/>
      <c r="DBM25" s="28"/>
      <c r="DBN25" s="17"/>
      <c r="DBO25" s="27"/>
      <c r="DBP25" s="27"/>
      <c r="DBQ25" s="27"/>
      <c r="DBR25" s="27"/>
      <c r="DBS25" s="27"/>
      <c r="DBT25" s="27"/>
      <c r="DBU25" s="28"/>
      <c r="DBV25" s="17"/>
      <c r="DBW25" s="27"/>
      <c r="DBX25" s="27"/>
      <c r="DBY25" s="27"/>
      <c r="DBZ25" s="27"/>
      <c r="DCA25" s="27"/>
      <c r="DCB25" s="27"/>
      <c r="DCC25" s="28"/>
      <c r="DCD25" s="17"/>
      <c r="DCE25" s="27"/>
      <c r="DCF25" s="27"/>
      <c r="DCG25" s="27"/>
      <c r="DCH25" s="27"/>
      <c r="DCI25" s="27"/>
      <c r="DCJ25" s="27"/>
      <c r="DCK25" s="28"/>
      <c r="DCL25" s="17"/>
      <c r="DCM25" s="27"/>
      <c r="DCN25" s="27"/>
      <c r="DCO25" s="27"/>
      <c r="DCP25" s="27"/>
      <c r="DCQ25" s="27"/>
      <c r="DCR25" s="27"/>
      <c r="DCS25" s="28"/>
      <c r="DCT25" s="17"/>
      <c r="DCU25" s="27"/>
      <c r="DCV25" s="27"/>
      <c r="DCW25" s="27"/>
      <c r="DCX25" s="27"/>
      <c r="DCY25" s="27"/>
      <c r="DCZ25" s="27"/>
      <c r="DDA25" s="28"/>
      <c r="DDB25" s="17"/>
      <c r="DDC25" s="27"/>
      <c r="DDD25" s="27"/>
      <c r="DDE25" s="27"/>
      <c r="DDF25" s="27"/>
      <c r="DDG25" s="27"/>
      <c r="DDH25" s="27"/>
      <c r="DDI25" s="28"/>
      <c r="DDJ25" s="17"/>
      <c r="DDK25" s="27"/>
      <c r="DDL25" s="27"/>
      <c r="DDM25" s="27"/>
      <c r="DDN25" s="27"/>
      <c r="DDO25" s="27"/>
      <c r="DDP25" s="27"/>
      <c r="DDQ25" s="28"/>
      <c r="DDR25" s="17"/>
      <c r="DDS25" s="27"/>
      <c r="DDT25" s="27"/>
      <c r="DDU25" s="27"/>
      <c r="DDV25" s="27"/>
      <c r="DDW25" s="27"/>
      <c r="DDX25" s="27"/>
      <c r="DDY25" s="28"/>
      <c r="DDZ25" s="17"/>
      <c r="DEA25" s="27"/>
      <c r="DEB25" s="27"/>
      <c r="DEC25" s="27"/>
      <c r="DED25" s="27"/>
      <c r="DEE25" s="27"/>
      <c r="DEF25" s="27"/>
      <c r="DEG25" s="28"/>
      <c r="DEH25" s="17"/>
      <c r="DEI25" s="27"/>
      <c r="DEJ25" s="27"/>
      <c r="DEK25" s="27"/>
      <c r="DEL25" s="27"/>
      <c r="DEM25" s="27"/>
      <c r="DEN25" s="27"/>
      <c r="DEO25" s="28"/>
      <c r="DEP25" s="17"/>
      <c r="DEQ25" s="27"/>
      <c r="DER25" s="27"/>
      <c r="DES25" s="27"/>
      <c r="DET25" s="27"/>
      <c r="DEU25" s="27"/>
      <c r="DEV25" s="27"/>
      <c r="DEW25" s="28"/>
      <c r="DEX25" s="17"/>
      <c r="DEY25" s="27"/>
      <c r="DEZ25" s="27"/>
      <c r="DFA25" s="27"/>
      <c r="DFB25" s="27"/>
      <c r="DFC25" s="27"/>
      <c r="DFD25" s="27"/>
      <c r="DFE25" s="28"/>
      <c r="DFF25" s="17"/>
      <c r="DFG25" s="27"/>
      <c r="DFH25" s="27"/>
      <c r="DFI25" s="27"/>
      <c r="DFJ25" s="27"/>
      <c r="DFK25" s="27"/>
      <c r="DFL25" s="27"/>
      <c r="DFM25" s="28"/>
      <c r="DFN25" s="17"/>
      <c r="DFO25" s="27"/>
      <c r="DFP25" s="27"/>
      <c r="DFQ25" s="27"/>
      <c r="DFR25" s="27"/>
      <c r="DFS25" s="27"/>
      <c r="DFT25" s="27"/>
      <c r="DFU25" s="28"/>
      <c r="DFV25" s="17"/>
      <c r="DFW25" s="27"/>
      <c r="DFX25" s="27"/>
      <c r="DFY25" s="27"/>
      <c r="DFZ25" s="27"/>
      <c r="DGA25" s="27"/>
      <c r="DGB25" s="27"/>
      <c r="DGC25" s="28"/>
      <c r="DGD25" s="17"/>
      <c r="DGE25" s="27"/>
      <c r="DGF25" s="27"/>
      <c r="DGG25" s="27"/>
      <c r="DGH25" s="27"/>
      <c r="DGI25" s="27"/>
      <c r="DGJ25" s="27"/>
      <c r="DGK25" s="28"/>
      <c r="DGL25" s="17"/>
      <c r="DGM25" s="27"/>
      <c r="DGN25" s="27"/>
      <c r="DGO25" s="27"/>
      <c r="DGP25" s="27"/>
      <c r="DGQ25" s="27"/>
      <c r="DGR25" s="27"/>
      <c r="DGS25" s="28"/>
      <c r="DGT25" s="17"/>
      <c r="DGU25" s="27"/>
      <c r="DGV25" s="27"/>
      <c r="DGW25" s="27"/>
      <c r="DGX25" s="27"/>
      <c r="DGY25" s="27"/>
      <c r="DGZ25" s="27"/>
      <c r="DHA25" s="28"/>
      <c r="DHB25" s="17"/>
      <c r="DHC25" s="27"/>
      <c r="DHD25" s="27"/>
      <c r="DHE25" s="27"/>
      <c r="DHF25" s="27"/>
      <c r="DHG25" s="27"/>
      <c r="DHH25" s="27"/>
      <c r="DHI25" s="28"/>
      <c r="DHJ25" s="17"/>
      <c r="DHK25" s="27"/>
      <c r="DHL25" s="27"/>
      <c r="DHM25" s="27"/>
      <c r="DHN25" s="27"/>
      <c r="DHO25" s="27"/>
      <c r="DHP25" s="27"/>
      <c r="DHQ25" s="28"/>
      <c r="DHR25" s="17"/>
      <c r="DHS25" s="27"/>
      <c r="DHT25" s="27"/>
      <c r="DHU25" s="27"/>
      <c r="DHV25" s="27"/>
      <c r="DHW25" s="27"/>
      <c r="DHX25" s="27"/>
      <c r="DHY25" s="28"/>
      <c r="DHZ25" s="17"/>
      <c r="DIA25" s="27"/>
      <c r="DIB25" s="27"/>
      <c r="DIC25" s="27"/>
      <c r="DID25" s="27"/>
      <c r="DIE25" s="27"/>
      <c r="DIF25" s="27"/>
      <c r="DIG25" s="28"/>
      <c r="DIH25" s="17"/>
      <c r="DII25" s="27"/>
      <c r="DIJ25" s="27"/>
      <c r="DIK25" s="27"/>
      <c r="DIL25" s="27"/>
      <c r="DIM25" s="27"/>
      <c r="DIN25" s="27"/>
      <c r="DIO25" s="28"/>
      <c r="DIP25" s="17"/>
      <c r="DIQ25" s="27"/>
      <c r="DIR25" s="27"/>
      <c r="DIS25" s="27"/>
      <c r="DIT25" s="27"/>
      <c r="DIU25" s="27"/>
      <c r="DIV25" s="27"/>
      <c r="DIW25" s="28"/>
      <c r="DIX25" s="17"/>
      <c r="DIY25" s="27"/>
      <c r="DIZ25" s="27"/>
      <c r="DJA25" s="27"/>
      <c r="DJB25" s="27"/>
      <c r="DJC25" s="27"/>
      <c r="DJD25" s="27"/>
      <c r="DJE25" s="28"/>
      <c r="DJF25" s="17"/>
      <c r="DJG25" s="27"/>
      <c r="DJH25" s="27"/>
      <c r="DJI25" s="27"/>
      <c r="DJJ25" s="27"/>
      <c r="DJK25" s="27"/>
      <c r="DJL25" s="27"/>
      <c r="DJM25" s="28"/>
      <c r="DJN25" s="17"/>
      <c r="DJO25" s="27"/>
      <c r="DJP25" s="27"/>
      <c r="DJQ25" s="27"/>
      <c r="DJR25" s="27"/>
      <c r="DJS25" s="27"/>
      <c r="DJT25" s="27"/>
      <c r="DJU25" s="28"/>
      <c r="DJV25" s="17"/>
      <c r="DJW25" s="27"/>
      <c r="DJX25" s="27"/>
      <c r="DJY25" s="27"/>
      <c r="DJZ25" s="27"/>
      <c r="DKA25" s="27"/>
      <c r="DKB25" s="27"/>
      <c r="DKC25" s="28"/>
      <c r="DKD25" s="17"/>
      <c r="DKE25" s="27"/>
      <c r="DKF25" s="27"/>
      <c r="DKG25" s="27"/>
      <c r="DKH25" s="27"/>
      <c r="DKI25" s="27"/>
      <c r="DKJ25" s="27"/>
      <c r="DKK25" s="28"/>
      <c r="DKL25" s="17"/>
      <c r="DKM25" s="27"/>
      <c r="DKN25" s="27"/>
      <c r="DKO25" s="27"/>
      <c r="DKP25" s="27"/>
      <c r="DKQ25" s="27"/>
      <c r="DKR25" s="27"/>
      <c r="DKS25" s="28"/>
      <c r="DKT25" s="17"/>
      <c r="DKU25" s="27"/>
      <c r="DKV25" s="27"/>
      <c r="DKW25" s="27"/>
      <c r="DKX25" s="27"/>
      <c r="DKY25" s="27"/>
      <c r="DKZ25" s="27"/>
      <c r="DLA25" s="28"/>
      <c r="DLB25" s="17"/>
      <c r="DLC25" s="27"/>
      <c r="DLD25" s="27"/>
      <c r="DLE25" s="27"/>
      <c r="DLF25" s="27"/>
      <c r="DLG25" s="27"/>
      <c r="DLH25" s="27"/>
      <c r="DLI25" s="28"/>
      <c r="DLJ25" s="17"/>
      <c r="DLK25" s="27"/>
      <c r="DLL25" s="27"/>
      <c r="DLM25" s="27"/>
      <c r="DLN25" s="27"/>
      <c r="DLO25" s="27"/>
      <c r="DLP25" s="27"/>
      <c r="DLQ25" s="28"/>
      <c r="DLR25" s="17"/>
      <c r="DLS25" s="27"/>
      <c r="DLT25" s="27"/>
      <c r="DLU25" s="27"/>
      <c r="DLV25" s="27"/>
      <c r="DLW25" s="27"/>
      <c r="DLX25" s="27"/>
      <c r="DLY25" s="28"/>
      <c r="DLZ25" s="17"/>
      <c r="DMA25" s="27"/>
      <c r="DMB25" s="27"/>
      <c r="DMC25" s="27"/>
      <c r="DMD25" s="27"/>
      <c r="DME25" s="27"/>
      <c r="DMF25" s="27"/>
      <c r="DMG25" s="28"/>
      <c r="DMH25" s="17"/>
      <c r="DMI25" s="27"/>
      <c r="DMJ25" s="27"/>
      <c r="DMK25" s="27"/>
      <c r="DML25" s="27"/>
      <c r="DMM25" s="27"/>
      <c r="DMN25" s="27"/>
      <c r="DMO25" s="28"/>
      <c r="DMP25" s="17"/>
      <c r="DMQ25" s="27"/>
      <c r="DMR25" s="27"/>
      <c r="DMS25" s="27"/>
      <c r="DMT25" s="27"/>
      <c r="DMU25" s="27"/>
      <c r="DMV25" s="27"/>
      <c r="DMW25" s="28"/>
      <c r="DMX25" s="17"/>
      <c r="DMY25" s="27"/>
      <c r="DMZ25" s="27"/>
      <c r="DNA25" s="27"/>
      <c r="DNB25" s="27"/>
      <c r="DNC25" s="27"/>
      <c r="DND25" s="27"/>
      <c r="DNE25" s="28"/>
      <c r="DNF25" s="17"/>
      <c r="DNG25" s="27"/>
      <c r="DNH25" s="27"/>
      <c r="DNI25" s="27"/>
      <c r="DNJ25" s="27"/>
      <c r="DNK25" s="27"/>
      <c r="DNL25" s="27"/>
      <c r="DNM25" s="28"/>
      <c r="DNN25" s="17"/>
      <c r="DNO25" s="27"/>
      <c r="DNP25" s="27"/>
      <c r="DNQ25" s="27"/>
      <c r="DNR25" s="27"/>
      <c r="DNS25" s="27"/>
      <c r="DNT25" s="27"/>
      <c r="DNU25" s="28"/>
      <c r="DNV25" s="17"/>
      <c r="DNW25" s="27"/>
      <c r="DNX25" s="27"/>
      <c r="DNY25" s="27"/>
      <c r="DNZ25" s="27"/>
      <c r="DOA25" s="27"/>
      <c r="DOB25" s="27"/>
      <c r="DOC25" s="28"/>
      <c r="DOD25" s="17"/>
      <c r="DOE25" s="27"/>
      <c r="DOF25" s="27"/>
      <c r="DOG25" s="27"/>
      <c r="DOH25" s="27"/>
      <c r="DOI25" s="27"/>
      <c r="DOJ25" s="27"/>
      <c r="DOK25" s="28"/>
      <c r="DOL25" s="17"/>
      <c r="DOM25" s="27"/>
      <c r="DON25" s="27"/>
      <c r="DOO25" s="27"/>
      <c r="DOP25" s="27"/>
      <c r="DOQ25" s="27"/>
      <c r="DOR25" s="27"/>
      <c r="DOS25" s="28"/>
      <c r="DOT25" s="17"/>
      <c r="DOU25" s="27"/>
      <c r="DOV25" s="27"/>
      <c r="DOW25" s="27"/>
      <c r="DOX25" s="27"/>
      <c r="DOY25" s="27"/>
      <c r="DOZ25" s="27"/>
      <c r="DPA25" s="28"/>
      <c r="DPB25" s="17"/>
      <c r="DPC25" s="27"/>
      <c r="DPD25" s="27"/>
      <c r="DPE25" s="27"/>
      <c r="DPF25" s="27"/>
      <c r="DPG25" s="27"/>
      <c r="DPH25" s="27"/>
      <c r="DPI25" s="28"/>
      <c r="DPJ25" s="17"/>
      <c r="DPK25" s="27"/>
      <c r="DPL25" s="27"/>
      <c r="DPM25" s="27"/>
      <c r="DPN25" s="27"/>
      <c r="DPO25" s="27"/>
      <c r="DPP25" s="27"/>
      <c r="DPQ25" s="28"/>
      <c r="DPR25" s="17"/>
      <c r="DPS25" s="27"/>
      <c r="DPT25" s="27"/>
      <c r="DPU25" s="27"/>
      <c r="DPV25" s="27"/>
      <c r="DPW25" s="27"/>
      <c r="DPX25" s="27"/>
      <c r="DPY25" s="28"/>
      <c r="DPZ25" s="17"/>
      <c r="DQA25" s="27"/>
      <c r="DQB25" s="27"/>
      <c r="DQC25" s="27"/>
      <c r="DQD25" s="27"/>
      <c r="DQE25" s="27"/>
      <c r="DQF25" s="27"/>
      <c r="DQG25" s="28"/>
      <c r="DQH25" s="17"/>
      <c r="DQI25" s="27"/>
      <c r="DQJ25" s="27"/>
      <c r="DQK25" s="27"/>
      <c r="DQL25" s="27"/>
      <c r="DQM25" s="27"/>
      <c r="DQN25" s="27"/>
      <c r="DQO25" s="28"/>
      <c r="DQP25" s="17"/>
      <c r="DQQ25" s="27"/>
      <c r="DQR25" s="27"/>
      <c r="DQS25" s="27"/>
      <c r="DQT25" s="27"/>
      <c r="DQU25" s="27"/>
      <c r="DQV25" s="27"/>
      <c r="DQW25" s="28"/>
      <c r="DQX25" s="17"/>
      <c r="DQY25" s="27"/>
      <c r="DQZ25" s="27"/>
      <c r="DRA25" s="27"/>
      <c r="DRB25" s="27"/>
      <c r="DRC25" s="27"/>
      <c r="DRD25" s="27"/>
      <c r="DRE25" s="28"/>
      <c r="DRF25" s="17"/>
      <c r="DRG25" s="27"/>
      <c r="DRH25" s="27"/>
      <c r="DRI25" s="27"/>
      <c r="DRJ25" s="27"/>
      <c r="DRK25" s="27"/>
      <c r="DRL25" s="27"/>
      <c r="DRM25" s="28"/>
      <c r="DRN25" s="17"/>
      <c r="DRO25" s="27"/>
      <c r="DRP25" s="27"/>
      <c r="DRQ25" s="27"/>
      <c r="DRR25" s="27"/>
      <c r="DRS25" s="27"/>
      <c r="DRT25" s="27"/>
      <c r="DRU25" s="28"/>
      <c r="DRV25" s="17"/>
      <c r="DRW25" s="27"/>
      <c r="DRX25" s="27"/>
      <c r="DRY25" s="27"/>
      <c r="DRZ25" s="27"/>
      <c r="DSA25" s="27"/>
      <c r="DSB25" s="27"/>
      <c r="DSC25" s="28"/>
      <c r="DSD25" s="17"/>
      <c r="DSE25" s="27"/>
      <c r="DSF25" s="27"/>
      <c r="DSG25" s="27"/>
      <c r="DSH25" s="27"/>
      <c r="DSI25" s="27"/>
      <c r="DSJ25" s="27"/>
      <c r="DSK25" s="28"/>
      <c r="DSL25" s="17"/>
      <c r="DSM25" s="27"/>
      <c r="DSN25" s="27"/>
      <c r="DSO25" s="27"/>
      <c r="DSP25" s="27"/>
      <c r="DSQ25" s="27"/>
      <c r="DSR25" s="27"/>
      <c r="DSS25" s="28"/>
      <c r="DST25" s="17"/>
      <c r="DSU25" s="27"/>
      <c r="DSV25" s="27"/>
      <c r="DSW25" s="27"/>
      <c r="DSX25" s="27"/>
      <c r="DSY25" s="27"/>
      <c r="DSZ25" s="27"/>
      <c r="DTA25" s="28"/>
      <c r="DTB25" s="17"/>
      <c r="DTC25" s="27"/>
      <c r="DTD25" s="27"/>
      <c r="DTE25" s="27"/>
      <c r="DTF25" s="27"/>
      <c r="DTG25" s="27"/>
      <c r="DTH25" s="27"/>
      <c r="DTI25" s="28"/>
      <c r="DTJ25" s="17"/>
      <c r="DTK25" s="27"/>
      <c r="DTL25" s="27"/>
      <c r="DTM25" s="27"/>
      <c r="DTN25" s="27"/>
      <c r="DTO25" s="27"/>
      <c r="DTP25" s="27"/>
      <c r="DTQ25" s="28"/>
      <c r="DTR25" s="17"/>
      <c r="DTS25" s="27"/>
      <c r="DTT25" s="27"/>
      <c r="DTU25" s="27"/>
      <c r="DTV25" s="27"/>
      <c r="DTW25" s="27"/>
      <c r="DTX25" s="27"/>
      <c r="DTY25" s="28"/>
      <c r="DTZ25" s="17"/>
      <c r="DUA25" s="27"/>
      <c r="DUB25" s="27"/>
      <c r="DUC25" s="27"/>
      <c r="DUD25" s="27"/>
      <c r="DUE25" s="27"/>
      <c r="DUF25" s="27"/>
      <c r="DUG25" s="28"/>
      <c r="DUH25" s="17"/>
      <c r="DUI25" s="27"/>
      <c r="DUJ25" s="27"/>
      <c r="DUK25" s="27"/>
      <c r="DUL25" s="27"/>
      <c r="DUM25" s="27"/>
      <c r="DUN25" s="27"/>
      <c r="DUO25" s="28"/>
      <c r="DUP25" s="17"/>
      <c r="DUQ25" s="27"/>
      <c r="DUR25" s="27"/>
      <c r="DUS25" s="27"/>
      <c r="DUT25" s="27"/>
      <c r="DUU25" s="27"/>
      <c r="DUV25" s="27"/>
      <c r="DUW25" s="28"/>
      <c r="DUX25" s="17"/>
      <c r="DUY25" s="27"/>
      <c r="DUZ25" s="27"/>
      <c r="DVA25" s="27"/>
      <c r="DVB25" s="27"/>
      <c r="DVC25" s="27"/>
      <c r="DVD25" s="27"/>
      <c r="DVE25" s="28"/>
      <c r="DVF25" s="17"/>
      <c r="DVG25" s="27"/>
      <c r="DVH25" s="27"/>
      <c r="DVI25" s="27"/>
      <c r="DVJ25" s="27"/>
      <c r="DVK25" s="27"/>
      <c r="DVL25" s="27"/>
      <c r="DVM25" s="28"/>
      <c r="DVN25" s="17"/>
      <c r="DVO25" s="27"/>
      <c r="DVP25" s="27"/>
      <c r="DVQ25" s="27"/>
      <c r="DVR25" s="27"/>
      <c r="DVS25" s="27"/>
      <c r="DVT25" s="27"/>
      <c r="DVU25" s="28"/>
      <c r="DVV25" s="17"/>
      <c r="DVW25" s="27"/>
      <c r="DVX25" s="27"/>
      <c r="DVY25" s="27"/>
      <c r="DVZ25" s="27"/>
      <c r="DWA25" s="27"/>
      <c r="DWB25" s="27"/>
      <c r="DWC25" s="28"/>
      <c r="DWD25" s="17"/>
      <c r="DWE25" s="27"/>
      <c r="DWF25" s="27"/>
      <c r="DWG25" s="27"/>
      <c r="DWH25" s="27"/>
      <c r="DWI25" s="27"/>
      <c r="DWJ25" s="27"/>
      <c r="DWK25" s="28"/>
      <c r="DWL25" s="17"/>
      <c r="DWM25" s="27"/>
      <c r="DWN25" s="27"/>
      <c r="DWO25" s="27"/>
      <c r="DWP25" s="27"/>
      <c r="DWQ25" s="27"/>
      <c r="DWR25" s="27"/>
      <c r="DWS25" s="28"/>
      <c r="DWT25" s="17"/>
      <c r="DWU25" s="27"/>
      <c r="DWV25" s="27"/>
      <c r="DWW25" s="27"/>
      <c r="DWX25" s="27"/>
      <c r="DWY25" s="27"/>
      <c r="DWZ25" s="27"/>
      <c r="DXA25" s="28"/>
      <c r="DXB25" s="17"/>
      <c r="DXC25" s="27"/>
      <c r="DXD25" s="27"/>
      <c r="DXE25" s="27"/>
      <c r="DXF25" s="27"/>
      <c r="DXG25" s="27"/>
      <c r="DXH25" s="27"/>
      <c r="DXI25" s="28"/>
      <c r="DXJ25" s="17"/>
      <c r="DXK25" s="27"/>
      <c r="DXL25" s="27"/>
      <c r="DXM25" s="27"/>
      <c r="DXN25" s="27"/>
      <c r="DXO25" s="27"/>
      <c r="DXP25" s="27"/>
      <c r="DXQ25" s="28"/>
      <c r="DXR25" s="17"/>
      <c r="DXS25" s="27"/>
      <c r="DXT25" s="27"/>
      <c r="DXU25" s="27"/>
      <c r="DXV25" s="27"/>
      <c r="DXW25" s="27"/>
      <c r="DXX25" s="27"/>
      <c r="DXY25" s="28"/>
      <c r="DXZ25" s="17"/>
      <c r="DYA25" s="27"/>
      <c r="DYB25" s="27"/>
      <c r="DYC25" s="27"/>
      <c r="DYD25" s="27"/>
      <c r="DYE25" s="27"/>
      <c r="DYF25" s="27"/>
      <c r="DYG25" s="28"/>
      <c r="DYH25" s="17"/>
      <c r="DYI25" s="27"/>
      <c r="DYJ25" s="27"/>
      <c r="DYK25" s="27"/>
      <c r="DYL25" s="27"/>
      <c r="DYM25" s="27"/>
      <c r="DYN25" s="27"/>
      <c r="DYO25" s="28"/>
      <c r="DYP25" s="17"/>
      <c r="DYQ25" s="27"/>
      <c r="DYR25" s="27"/>
      <c r="DYS25" s="27"/>
      <c r="DYT25" s="27"/>
      <c r="DYU25" s="27"/>
      <c r="DYV25" s="27"/>
      <c r="DYW25" s="28"/>
      <c r="DYX25" s="17"/>
      <c r="DYY25" s="27"/>
      <c r="DYZ25" s="27"/>
      <c r="DZA25" s="27"/>
      <c r="DZB25" s="27"/>
      <c r="DZC25" s="27"/>
      <c r="DZD25" s="27"/>
      <c r="DZE25" s="28"/>
      <c r="DZF25" s="17"/>
      <c r="DZG25" s="27"/>
      <c r="DZH25" s="27"/>
      <c r="DZI25" s="27"/>
      <c r="DZJ25" s="27"/>
      <c r="DZK25" s="27"/>
      <c r="DZL25" s="27"/>
      <c r="DZM25" s="28"/>
      <c r="DZN25" s="17"/>
      <c r="DZO25" s="27"/>
      <c r="DZP25" s="27"/>
      <c r="DZQ25" s="27"/>
      <c r="DZR25" s="27"/>
      <c r="DZS25" s="27"/>
      <c r="DZT25" s="27"/>
      <c r="DZU25" s="28"/>
      <c r="DZV25" s="17"/>
      <c r="DZW25" s="27"/>
      <c r="DZX25" s="27"/>
      <c r="DZY25" s="27"/>
      <c r="DZZ25" s="27"/>
      <c r="EAA25" s="27"/>
      <c r="EAB25" s="27"/>
      <c r="EAC25" s="28"/>
      <c r="EAD25" s="17"/>
      <c r="EAE25" s="27"/>
      <c r="EAF25" s="27"/>
      <c r="EAG25" s="27"/>
      <c r="EAH25" s="27"/>
      <c r="EAI25" s="27"/>
      <c r="EAJ25" s="27"/>
      <c r="EAK25" s="28"/>
      <c r="EAL25" s="17"/>
      <c r="EAM25" s="27"/>
      <c r="EAN25" s="27"/>
      <c r="EAO25" s="27"/>
      <c r="EAP25" s="27"/>
      <c r="EAQ25" s="27"/>
      <c r="EAR25" s="27"/>
      <c r="EAS25" s="28"/>
      <c r="EAT25" s="17"/>
      <c r="EAU25" s="27"/>
      <c r="EAV25" s="27"/>
      <c r="EAW25" s="27"/>
      <c r="EAX25" s="27"/>
      <c r="EAY25" s="27"/>
      <c r="EAZ25" s="27"/>
      <c r="EBA25" s="28"/>
      <c r="EBB25" s="17"/>
      <c r="EBC25" s="27"/>
      <c r="EBD25" s="27"/>
      <c r="EBE25" s="27"/>
      <c r="EBF25" s="27"/>
      <c r="EBG25" s="27"/>
      <c r="EBH25" s="27"/>
      <c r="EBI25" s="28"/>
      <c r="EBJ25" s="17"/>
      <c r="EBK25" s="27"/>
      <c r="EBL25" s="27"/>
      <c r="EBM25" s="27"/>
      <c r="EBN25" s="27"/>
      <c r="EBO25" s="27"/>
      <c r="EBP25" s="27"/>
      <c r="EBQ25" s="28"/>
      <c r="EBR25" s="17"/>
      <c r="EBS25" s="27"/>
      <c r="EBT25" s="27"/>
      <c r="EBU25" s="27"/>
      <c r="EBV25" s="27"/>
      <c r="EBW25" s="27"/>
      <c r="EBX25" s="27"/>
      <c r="EBY25" s="28"/>
      <c r="EBZ25" s="17"/>
      <c r="ECA25" s="27"/>
      <c r="ECB25" s="27"/>
      <c r="ECC25" s="27"/>
      <c r="ECD25" s="27"/>
      <c r="ECE25" s="27"/>
      <c r="ECF25" s="27"/>
      <c r="ECG25" s="28"/>
      <c r="ECH25" s="17"/>
      <c r="ECI25" s="27"/>
      <c r="ECJ25" s="27"/>
      <c r="ECK25" s="27"/>
      <c r="ECL25" s="27"/>
      <c r="ECM25" s="27"/>
      <c r="ECN25" s="27"/>
      <c r="ECO25" s="28"/>
      <c r="ECP25" s="17"/>
      <c r="ECQ25" s="27"/>
      <c r="ECR25" s="27"/>
      <c r="ECS25" s="27"/>
      <c r="ECT25" s="27"/>
      <c r="ECU25" s="27"/>
      <c r="ECV25" s="27"/>
      <c r="ECW25" s="28"/>
      <c r="ECX25" s="17"/>
      <c r="ECY25" s="27"/>
      <c r="ECZ25" s="27"/>
      <c r="EDA25" s="27"/>
      <c r="EDB25" s="27"/>
      <c r="EDC25" s="27"/>
      <c r="EDD25" s="27"/>
      <c r="EDE25" s="28"/>
      <c r="EDF25" s="17"/>
      <c r="EDG25" s="27"/>
      <c r="EDH25" s="27"/>
      <c r="EDI25" s="27"/>
      <c r="EDJ25" s="27"/>
      <c r="EDK25" s="27"/>
      <c r="EDL25" s="27"/>
      <c r="EDM25" s="28"/>
      <c r="EDN25" s="17"/>
      <c r="EDO25" s="27"/>
      <c r="EDP25" s="27"/>
      <c r="EDQ25" s="27"/>
      <c r="EDR25" s="27"/>
      <c r="EDS25" s="27"/>
      <c r="EDT25" s="27"/>
      <c r="EDU25" s="28"/>
      <c r="EDV25" s="17"/>
      <c r="EDW25" s="27"/>
      <c r="EDX25" s="27"/>
      <c r="EDY25" s="27"/>
      <c r="EDZ25" s="27"/>
      <c r="EEA25" s="27"/>
      <c r="EEB25" s="27"/>
      <c r="EEC25" s="28"/>
      <c r="EED25" s="17"/>
      <c r="EEE25" s="27"/>
      <c r="EEF25" s="27"/>
      <c r="EEG25" s="27"/>
      <c r="EEH25" s="27"/>
      <c r="EEI25" s="27"/>
      <c r="EEJ25" s="27"/>
      <c r="EEK25" s="28"/>
      <c r="EEL25" s="17"/>
      <c r="EEM25" s="27"/>
      <c r="EEN25" s="27"/>
      <c r="EEO25" s="27"/>
      <c r="EEP25" s="27"/>
      <c r="EEQ25" s="27"/>
      <c r="EER25" s="27"/>
      <c r="EES25" s="28"/>
      <c r="EET25" s="17"/>
      <c r="EEU25" s="27"/>
      <c r="EEV25" s="27"/>
      <c r="EEW25" s="27"/>
      <c r="EEX25" s="27"/>
      <c r="EEY25" s="27"/>
      <c r="EEZ25" s="27"/>
      <c r="EFA25" s="28"/>
      <c r="EFB25" s="17"/>
      <c r="EFC25" s="27"/>
      <c r="EFD25" s="27"/>
      <c r="EFE25" s="27"/>
      <c r="EFF25" s="27"/>
      <c r="EFG25" s="27"/>
      <c r="EFH25" s="27"/>
      <c r="EFI25" s="28"/>
      <c r="EFJ25" s="17"/>
      <c r="EFK25" s="27"/>
      <c r="EFL25" s="27"/>
      <c r="EFM25" s="27"/>
      <c r="EFN25" s="27"/>
      <c r="EFO25" s="27"/>
      <c r="EFP25" s="27"/>
      <c r="EFQ25" s="28"/>
      <c r="EFR25" s="17"/>
      <c r="EFS25" s="27"/>
      <c r="EFT25" s="27"/>
      <c r="EFU25" s="27"/>
      <c r="EFV25" s="27"/>
      <c r="EFW25" s="27"/>
      <c r="EFX25" s="27"/>
      <c r="EFY25" s="28"/>
      <c r="EFZ25" s="17"/>
      <c r="EGA25" s="27"/>
      <c r="EGB25" s="27"/>
      <c r="EGC25" s="27"/>
      <c r="EGD25" s="27"/>
      <c r="EGE25" s="27"/>
      <c r="EGF25" s="27"/>
      <c r="EGG25" s="28"/>
      <c r="EGH25" s="17"/>
      <c r="EGI25" s="27"/>
      <c r="EGJ25" s="27"/>
      <c r="EGK25" s="27"/>
      <c r="EGL25" s="27"/>
      <c r="EGM25" s="27"/>
      <c r="EGN25" s="27"/>
      <c r="EGO25" s="28"/>
      <c r="EGP25" s="17"/>
      <c r="EGQ25" s="27"/>
      <c r="EGR25" s="27"/>
      <c r="EGS25" s="27"/>
      <c r="EGT25" s="27"/>
      <c r="EGU25" s="27"/>
      <c r="EGV25" s="27"/>
      <c r="EGW25" s="28"/>
      <c r="EGX25" s="17"/>
      <c r="EGY25" s="27"/>
      <c r="EGZ25" s="27"/>
      <c r="EHA25" s="27"/>
      <c r="EHB25" s="27"/>
      <c r="EHC25" s="27"/>
      <c r="EHD25" s="27"/>
      <c r="EHE25" s="28"/>
      <c r="EHF25" s="17"/>
      <c r="EHG25" s="27"/>
      <c r="EHH25" s="27"/>
      <c r="EHI25" s="27"/>
      <c r="EHJ25" s="27"/>
      <c r="EHK25" s="27"/>
      <c r="EHL25" s="27"/>
      <c r="EHM25" s="28"/>
      <c r="EHN25" s="17"/>
      <c r="EHO25" s="27"/>
      <c r="EHP25" s="27"/>
      <c r="EHQ25" s="27"/>
      <c r="EHR25" s="27"/>
      <c r="EHS25" s="27"/>
      <c r="EHT25" s="27"/>
      <c r="EHU25" s="28"/>
      <c r="EHV25" s="17"/>
      <c r="EHW25" s="27"/>
      <c r="EHX25" s="27"/>
      <c r="EHY25" s="27"/>
      <c r="EHZ25" s="27"/>
      <c r="EIA25" s="27"/>
      <c r="EIB25" s="27"/>
      <c r="EIC25" s="28"/>
      <c r="EID25" s="17"/>
      <c r="EIE25" s="27"/>
      <c r="EIF25" s="27"/>
      <c r="EIG25" s="27"/>
      <c r="EIH25" s="27"/>
      <c r="EII25" s="27"/>
      <c r="EIJ25" s="27"/>
      <c r="EIK25" s="28"/>
      <c r="EIL25" s="17"/>
      <c r="EIM25" s="27"/>
      <c r="EIN25" s="27"/>
      <c r="EIO25" s="27"/>
      <c r="EIP25" s="27"/>
      <c r="EIQ25" s="27"/>
      <c r="EIR25" s="27"/>
      <c r="EIS25" s="28"/>
      <c r="EIT25" s="17"/>
      <c r="EIU25" s="27"/>
      <c r="EIV25" s="27"/>
      <c r="EIW25" s="27"/>
      <c r="EIX25" s="27"/>
      <c r="EIY25" s="27"/>
      <c r="EIZ25" s="27"/>
      <c r="EJA25" s="28"/>
      <c r="EJB25" s="17"/>
      <c r="EJC25" s="27"/>
      <c r="EJD25" s="27"/>
      <c r="EJE25" s="27"/>
      <c r="EJF25" s="27"/>
      <c r="EJG25" s="27"/>
      <c r="EJH25" s="27"/>
      <c r="EJI25" s="28"/>
      <c r="EJJ25" s="17"/>
      <c r="EJK25" s="27"/>
      <c r="EJL25" s="27"/>
      <c r="EJM25" s="27"/>
      <c r="EJN25" s="27"/>
      <c r="EJO25" s="27"/>
      <c r="EJP25" s="27"/>
      <c r="EJQ25" s="28"/>
      <c r="EJR25" s="17"/>
      <c r="EJS25" s="27"/>
      <c r="EJT25" s="27"/>
      <c r="EJU25" s="27"/>
      <c r="EJV25" s="27"/>
      <c r="EJW25" s="27"/>
      <c r="EJX25" s="27"/>
      <c r="EJY25" s="28"/>
      <c r="EJZ25" s="17"/>
      <c r="EKA25" s="27"/>
      <c r="EKB25" s="27"/>
      <c r="EKC25" s="27"/>
      <c r="EKD25" s="27"/>
      <c r="EKE25" s="27"/>
      <c r="EKF25" s="27"/>
      <c r="EKG25" s="28"/>
      <c r="EKH25" s="17"/>
      <c r="EKI25" s="27"/>
      <c r="EKJ25" s="27"/>
      <c r="EKK25" s="27"/>
      <c r="EKL25" s="27"/>
      <c r="EKM25" s="27"/>
      <c r="EKN25" s="27"/>
      <c r="EKO25" s="28"/>
      <c r="EKP25" s="17"/>
      <c r="EKQ25" s="27"/>
      <c r="EKR25" s="27"/>
      <c r="EKS25" s="27"/>
      <c r="EKT25" s="27"/>
      <c r="EKU25" s="27"/>
      <c r="EKV25" s="27"/>
      <c r="EKW25" s="28"/>
      <c r="EKX25" s="17"/>
      <c r="EKY25" s="27"/>
      <c r="EKZ25" s="27"/>
      <c r="ELA25" s="27"/>
      <c r="ELB25" s="27"/>
      <c r="ELC25" s="27"/>
      <c r="ELD25" s="27"/>
      <c r="ELE25" s="28"/>
      <c r="ELF25" s="17"/>
      <c r="ELG25" s="27"/>
      <c r="ELH25" s="27"/>
      <c r="ELI25" s="27"/>
      <c r="ELJ25" s="27"/>
      <c r="ELK25" s="27"/>
      <c r="ELL25" s="27"/>
      <c r="ELM25" s="28"/>
      <c r="ELN25" s="17"/>
      <c r="ELO25" s="27"/>
      <c r="ELP25" s="27"/>
      <c r="ELQ25" s="27"/>
      <c r="ELR25" s="27"/>
      <c r="ELS25" s="27"/>
      <c r="ELT25" s="27"/>
      <c r="ELU25" s="28"/>
      <c r="ELV25" s="17"/>
      <c r="ELW25" s="27"/>
      <c r="ELX25" s="27"/>
      <c r="ELY25" s="27"/>
      <c r="ELZ25" s="27"/>
      <c r="EMA25" s="27"/>
      <c r="EMB25" s="27"/>
      <c r="EMC25" s="28"/>
      <c r="EMD25" s="17"/>
      <c r="EME25" s="27"/>
      <c r="EMF25" s="27"/>
      <c r="EMG25" s="27"/>
      <c r="EMH25" s="27"/>
      <c r="EMI25" s="27"/>
      <c r="EMJ25" s="27"/>
      <c r="EMK25" s="28"/>
      <c r="EML25" s="17"/>
      <c r="EMM25" s="27"/>
      <c r="EMN25" s="27"/>
      <c r="EMO25" s="27"/>
      <c r="EMP25" s="27"/>
      <c r="EMQ25" s="27"/>
      <c r="EMR25" s="27"/>
      <c r="EMS25" s="28"/>
      <c r="EMT25" s="17"/>
      <c r="EMU25" s="27"/>
      <c r="EMV25" s="27"/>
      <c r="EMW25" s="27"/>
      <c r="EMX25" s="27"/>
      <c r="EMY25" s="27"/>
      <c r="EMZ25" s="27"/>
      <c r="ENA25" s="28"/>
      <c r="ENB25" s="17"/>
      <c r="ENC25" s="27"/>
      <c r="END25" s="27"/>
      <c r="ENE25" s="27"/>
      <c r="ENF25" s="27"/>
      <c r="ENG25" s="27"/>
      <c r="ENH25" s="27"/>
      <c r="ENI25" s="28"/>
      <c r="ENJ25" s="17"/>
      <c r="ENK25" s="27"/>
      <c r="ENL25" s="27"/>
      <c r="ENM25" s="27"/>
      <c r="ENN25" s="27"/>
      <c r="ENO25" s="27"/>
      <c r="ENP25" s="27"/>
      <c r="ENQ25" s="28"/>
      <c r="ENR25" s="17"/>
      <c r="ENS25" s="27"/>
      <c r="ENT25" s="27"/>
      <c r="ENU25" s="27"/>
      <c r="ENV25" s="27"/>
      <c r="ENW25" s="27"/>
      <c r="ENX25" s="27"/>
      <c r="ENY25" s="28"/>
      <c r="ENZ25" s="17"/>
      <c r="EOA25" s="27"/>
      <c r="EOB25" s="27"/>
      <c r="EOC25" s="27"/>
      <c r="EOD25" s="27"/>
      <c r="EOE25" s="27"/>
      <c r="EOF25" s="27"/>
      <c r="EOG25" s="28"/>
      <c r="EOH25" s="17"/>
      <c r="EOI25" s="27"/>
      <c r="EOJ25" s="27"/>
      <c r="EOK25" s="27"/>
      <c r="EOL25" s="27"/>
      <c r="EOM25" s="27"/>
      <c r="EON25" s="27"/>
      <c r="EOO25" s="28"/>
      <c r="EOP25" s="17"/>
      <c r="EOQ25" s="27"/>
      <c r="EOR25" s="27"/>
      <c r="EOS25" s="27"/>
      <c r="EOT25" s="27"/>
      <c r="EOU25" s="27"/>
      <c r="EOV25" s="27"/>
      <c r="EOW25" s="28"/>
      <c r="EOX25" s="17"/>
      <c r="EOY25" s="27"/>
      <c r="EOZ25" s="27"/>
      <c r="EPA25" s="27"/>
      <c r="EPB25" s="27"/>
      <c r="EPC25" s="27"/>
      <c r="EPD25" s="27"/>
      <c r="EPE25" s="28"/>
      <c r="EPF25" s="17"/>
      <c r="EPG25" s="27"/>
      <c r="EPH25" s="27"/>
      <c r="EPI25" s="27"/>
      <c r="EPJ25" s="27"/>
      <c r="EPK25" s="27"/>
      <c r="EPL25" s="27"/>
      <c r="EPM25" s="28"/>
      <c r="EPN25" s="17"/>
      <c r="EPO25" s="27"/>
      <c r="EPP25" s="27"/>
      <c r="EPQ25" s="27"/>
      <c r="EPR25" s="27"/>
      <c r="EPS25" s="27"/>
      <c r="EPT25" s="27"/>
      <c r="EPU25" s="28"/>
      <c r="EPV25" s="17"/>
      <c r="EPW25" s="27"/>
      <c r="EPX25" s="27"/>
      <c r="EPY25" s="27"/>
      <c r="EPZ25" s="27"/>
      <c r="EQA25" s="27"/>
      <c r="EQB25" s="27"/>
      <c r="EQC25" s="28"/>
      <c r="EQD25" s="17"/>
      <c r="EQE25" s="27"/>
      <c r="EQF25" s="27"/>
      <c r="EQG25" s="27"/>
      <c r="EQH25" s="27"/>
      <c r="EQI25" s="27"/>
      <c r="EQJ25" s="27"/>
      <c r="EQK25" s="28"/>
      <c r="EQL25" s="17"/>
      <c r="EQM25" s="27"/>
      <c r="EQN25" s="27"/>
      <c r="EQO25" s="27"/>
      <c r="EQP25" s="27"/>
      <c r="EQQ25" s="27"/>
      <c r="EQR25" s="27"/>
      <c r="EQS25" s="28"/>
      <c r="EQT25" s="17"/>
      <c r="EQU25" s="27"/>
      <c r="EQV25" s="27"/>
      <c r="EQW25" s="27"/>
      <c r="EQX25" s="27"/>
      <c r="EQY25" s="27"/>
      <c r="EQZ25" s="27"/>
      <c r="ERA25" s="28"/>
      <c r="ERB25" s="17"/>
      <c r="ERC25" s="27"/>
      <c r="ERD25" s="27"/>
      <c r="ERE25" s="27"/>
      <c r="ERF25" s="27"/>
      <c r="ERG25" s="27"/>
      <c r="ERH25" s="27"/>
      <c r="ERI25" s="28"/>
      <c r="ERJ25" s="17"/>
      <c r="ERK25" s="27"/>
      <c r="ERL25" s="27"/>
      <c r="ERM25" s="27"/>
      <c r="ERN25" s="27"/>
      <c r="ERO25" s="27"/>
      <c r="ERP25" s="27"/>
      <c r="ERQ25" s="28"/>
      <c r="ERR25" s="17"/>
      <c r="ERS25" s="27"/>
      <c r="ERT25" s="27"/>
      <c r="ERU25" s="27"/>
      <c r="ERV25" s="27"/>
      <c r="ERW25" s="27"/>
      <c r="ERX25" s="27"/>
      <c r="ERY25" s="28"/>
      <c r="ERZ25" s="17"/>
      <c r="ESA25" s="27"/>
      <c r="ESB25" s="27"/>
      <c r="ESC25" s="27"/>
      <c r="ESD25" s="27"/>
      <c r="ESE25" s="27"/>
      <c r="ESF25" s="27"/>
      <c r="ESG25" s="28"/>
      <c r="ESH25" s="17"/>
      <c r="ESI25" s="27"/>
      <c r="ESJ25" s="27"/>
      <c r="ESK25" s="27"/>
      <c r="ESL25" s="27"/>
      <c r="ESM25" s="27"/>
      <c r="ESN25" s="27"/>
      <c r="ESO25" s="28"/>
      <c r="ESP25" s="17"/>
      <c r="ESQ25" s="27"/>
      <c r="ESR25" s="27"/>
      <c r="ESS25" s="27"/>
      <c r="EST25" s="27"/>
      <c r="ESU25" s="27"/>
      <c r="ESV25" s="27"/>
      <c r="ESW25" s="28"/>
      <c r="ESX25" s="17"/>
      <c r="ESY25" s="27"/>
      <c r="ESZ25" s="27"/>
      <c r="ETA25" s="27"/>
      <c r="ETB25" s="27"/>
      <c r="ETC25" s="27"/>
      <c r="ETD25" s="27"/>
      <c r="ETE25" s="28"/>
      <c r="ETF25" s="17"/>
      <c r="ETG25" s="27"/>
      <c r="ETH25" s="27"/>
      <c r="ETI25" s="27"/>
      <c r="ETJ25" s="27"/>
      <c r="ETK25" s="27"/>
      <c r="ETL25" s="27"/>
      <c r="ETM25" s="28"/>
      <c r="ETN25" s="17"/>
      <c r="ETO25" s="27"/>
      <c r="ETP25" s="27"/>
      <c r="ETQ25" s="27"/>
      <c r="ETR25" s="27"/>
      <c r="ETS25" s="27"/>
      <c r="ETT25" s="27"/>
      <c r="ETU25" s="28"/>
      <c r="ETV25" s="17"/>
      <c r="ETW25" s="27"/>
      <c r="ETX25" s="27"/>
      <c r="ETY25" s="27"/>
      <c r="ETZ25" s="27"/>
      <c r="EUA25" s="27"/>
      <c r="EUB25" s="27"/>
      <c r="EUC25" s="28"/>
      <c r="EUD25" s="17"/>
      <c r="EUE25" s="27"/>
      <c r="EUF25" s="27"/>
      <c r="EUG25" s="27"/>
      <c r="EUH25" s="27"/>
      <c r="EUI25" s="27"/>
      <c r="EUJ25" s="27"/>
      <c r="EUK25" s="28"/>
      <c r="EUL25" s="17"/>
      <c r="EUM25" s="27"/>
      <c r="EUN25" s="27"/>
      <c r="EUO25" s="27"/>
      <c r="EUP25" s="27"/>
      <c r="EUQ25" s="27"/>
      <c r="EUR25" s="27"/>
      <c r="EUS25" s="28"/>
      <c r="EUT25" s="17"/>
      <c r="EUU25" s="27"/>
      <c r="EUV25" s="27"/>
      <c r="EUW25" s="27"/>
      <c r="EUX25" s="27"/>
      <c r="EUY25" s="27"/>
      <c r="EUZ25" s="27"/>
      <c r="EVA25" s="28"/>
      <c r="EVB25" s="17"/>
      <c r="EVC25" s="27"/>
      <c r="EVD25" s="27"/>
      <c r="EVE25" s="27"/>
      <c r="EVF25" s="27"/>
      <c r="EVG25" s="27"/>
      <c r="EVH25" s="27"/>
      <c r="EVI25" s="28"/>
      <c r="EVJ25" s="17"/>
      <c r="EVK25" s="27"/>
      <c r="EVL25" s="27"/>
      <c r="EVM25" s="27"/>
      <c r="EVN25" s="27"/>
      <c r="EVO25" s="27"/>
      <c r="EVP25" s="27"/>
      <c r="EVQ25" s="28"/>
      <c r="EVR25" s="17"/>
      <c r="EVS25" s="27"/>
      <c r="EVT25" s="27"/>
      <c r="EVU25" s="27"/>
      <c r="EVV25" s="27"/>
      <c r="EVW25" s="27"/>
      <c r="EVX25" s="27"/>
      <c r="EVY25" s="28"/>
      <c r="EVZ25" s="17"/>
      <c r="EWA25" s="27"/>
      <c r="EWB25" s="27"/>
      <c r="EWC25" s="27"/>
      <c r="EWD25" s="27"/>
      <c r="EWE25" s="27"/>
      <c r="EWF25" s="27"/>
      <c r="EWG25" s="28"/>
      <c r="EWH25" s="17"/>
      <c r="EWI25" s="27"/>
      <c r="EWJ25" s="27"/>
      <c r="EWK25" s="27"/>
      <c r="EWL25" s="27"/>
      <c r="EWM25" s="27"/>
      <c r="EWN25" s="27"/>
      <c r="EWO25" s="28"/>
      <c r="EWP25" s="17"/>
      <c r="EWQ25" s="27"/>
      <c r="EWR25" s="27"/>
      <c r="EWS25" s="27"/>
      <c r="EWT25" s="27"/>
      <c r="EWU25" s="27"/>
      <c r="EWV25" s="27"/>
      <c r="EWW25" s="28"/>
      <c r="EWX25" s="17"/>
      <c r="EWY25" s="27"/>
      <c r="EWZ25" s="27"/>
      <c r="EXA25" s="27"/>
      <c r="EXB25" s="27"/>
      <c r="EXC25" s="27"/>
      <c r="EXD25" s="27"/>
      <c r="EXE25" s="28"/>
      <c r="EXF25" s="17"/>
      <c r="EXG25" s="27"/>
      <c r="EXH25" s="27"/>
      <c r="EXI25" s="27"/>
      <c r="EXJ25" s="27"/>
      <c r="EXK25" s="27"/>
      <c r="EXL25" s="27"/>
      <c r="EXM25" s="28"/>
      <c r="EXN25" s="17"/>
      <c r="EXO25" s="27"/>
      <c r="EXP25" s="27"/>
      <c r="EXQ25" s="27"/>
      <c r="EXR25" s="27"/>
      <c r="EXS25" s="27"/>
      <c r="EXT25" s="27"/>
      <c r="EXU25" s="28"/>
      <c r="EXV25" s="17"/>
      <c r="EXW25" s="27"/>
      <c r="EXX25" s="27"/>
      <c r="EXY25" s="27"/>
      <c r="EXZ25" s="27"/>
      <c r="EYA25" s="27"/>
      <c r="EYB25" s="27"/>
      <c r="EYC25" s="28"/>
      <c r="EYD25" s="17"/>
      <c r="EYE25" s="27"/>
      <c r="EYF25" s="27"/>
      <c r="EYG25" s="27"/>
      <c r="EYH25" s="27"/>
      <c r="EYI25" s="27"/>
      <c r="EYJ25" s="27"/>
      <c r="EYK25" s="28"/>
      <c r="EYL25" s="17"/>
      <c r="EYM25" s="27"/>
      <c r="EYN25" s="27"/>
      <c r="EYO25" s="27"/>
      <c r="EYP25" s="27"/>
      <c r="EYQ25" s="27"/>
      <c r="EYR25" s="27"/>
      <c r="EYS25" s="28"/>
      <c r="EYT25" s="17"/>
      <c r="EYU25" s="27"/>
      <c r="EYV25" s="27"/>
      <c r="EYW25" s="27"/>
      <c r="EYX25" s="27"/>
      <c r="EYY25" s="27"/>
      <c r="EYZ25" s="27"/>
      <c r="EZA25" s="28"/>
      <c r="EZB25" s="17"/>
      <c r="EZC25" s="27"/>
      <c r="EZD25" s="27"/>
      <c r="EZE25" s="27"/>
      <c r="EZF25" s="27"/>
      <c r="EZG25" s="27"/>
      <c r="EZH25" s="27"/>
      <c r="EZI25" s="28"/>
      <c r="EZJ25" s="17"/>
      <c r="EZK25" s="27"/>
      <c r="EZL25" s="27"/>
      <c r="EZM25" s="27"/>
      <c r="EZN25" s="27"/>
      <c r="EZO25" s="27"/>
      <c r="EZP25" s="27"/>
      <c r="EZQ25" s="28"/>
      <c r="EZR25" s="17"/>
      <c r="EZS25" s="27"/>
      <c r="EZT25" s="27"/>
      <c r="EZU25" s="27"/>
      <c r="EZV25" s="27"/>
      <c r="EZW25" s="27"/>
      <c r="EZX25" s="27"/>
      <c r="EZY25" s="28"/>
      <c r="EZZ25" s="17"/>
      <c r="FAA25" s="27"/>
      <c r="FAB25" s="27"/>
      <c r="FAC25" s="27"/>
      <c r="FAD25" s="27"/>
      <c r="FAE25" s="27"/>
      <c r="FAF25" s="27"/>
      <c r="FAG25" s="28"/>
      <c r="FAH25" s="17"/>
      <c r="FAI25" s="27"/>
      <c r="FAJ25" s="27"/>
      <c r="FAK25" s="27"/>
      <c r="FAL25" s="27"/>
      <c r="FAM25" s="27"/>
      <c r="FAN25" s="27"/>
      <c r="FAO25" s="28"/>
      <c r="FAP25" s="17"/>
      <c r="FAQ25" s="27"/>
      <c r="FAR25" s="27"/>
      <c r="FAS25" s="27"/>
      <c r="FAT25" s="27"/>
      <c r="FAU25" s="27"/>
      <c r="FAV25" s="27"/>
      <c r="FAW25" s="28"/>
      <c r="FAX25" s="17"/>
      <c r="FAY25" s="27"/>
      <c r="FAZ25" s="27"/>
      <c r="FBA25" s="27"/>
      <c r="FBB25" s="27"/>
      <c r="FBC25" s="27"/>
      <c r="FBD25" s="27"/>
      <c r="FBE25" s="28"/>
      <c r="FBF25" s="17"/>
      <c r="FBG25" s="27"/>
      <c r="FBH25" s="27"/>
      <c r="FBI25" s="27"/>
      <c r="FBJ25" s="27"/>
      <c r="FBK25" s="27"/>
      <c r="FBL25" s="27"/>
      <c r="FBM25" s="28"/>
      <c r="FBN25" s="17"/>
      <c r="FBO25" s="27"/>
      <c r="FBP25" s="27"/>
      <c r="FBQ25" s="27"/>
      <c r="FBR25" s="27"/>
      <c r="FBS25" s="27"/>
      <c r="FBT25" s="27"/>
      <c r="FBU25" s="28"/>
      <c r="FBV25" s="17"/>
      <c r="FBW25" s="27"/>
      <c r="FBX25" s="27"/>
      <c r="FBY25" s="27"/>
      <c r="FBZ25" s="27"/>
      <c r="FCA25" s="27"/>
      <c r="FCB25" s="27"/>
      <c r="FCC25" s="28"/>
      <c r="FCD25" s="17"/>
      <c r="FCE25" s="27"/>
      <c r="FCF25" s="27"/>
      <c r="FCG25" s="27"/>
      <c r="FCH25" s="27"/>
      <c r="FCI25" s="27"/>
      <c r="FCJ25" s="27"/>
      <c r="FCK25" s="28"/>
      <c r="FCL25" s="17"/>
      <c r="FCM25" s="27"/>
      <c r="FCN25" s="27"/>
      <c r="FCO25" s="27"/>
      <c r="FCP25" s="27"/>
      <c r="FCQ25" s="27"/>
      <c r="FCR25" s="27"/>
      <c r="FCS25" s="28"/>
      <c r="FCT25" s="17"/>
      <c r="FCU25" s="27"/>
      <c r="FCV25" s="27"/>
      <c r="FCW25" s="27"/>
      <c r="FCX25" s="27"/>
      <c r="FCY25" s="27"/>
      <c r="FCZ25" s="27"/>
      <c r="FDA25" s="28"/>
      <c r="FDB25" s="17"/>
      <c r="FDC25" s="27"/>
      <c r="FDD25" s="27"/>
      <c r="FDE25" s="27"/>
      <c r="FDF25" s="27"/>
      <c r="FDG25" s="27"/>
      <c r="FDH25" s="27"/>
      <c r="FDI25" s="28"/>
      <c r="FDJ25" s="17"/>
      <c r="FDK25" s="27"/>
      <c r="FDL25" s="27"/>
      <c r="FDM25" s="27"/>
      <c r="FDN25" s="27"/>
      <c r="FDO25" s="27"/>
      <c r="FDP25" s="27"/>
      <c r="FDQ25" s="28"/>
      <c r="FDR25" s="17"/>
      <c r="FDS25" s="27"/>
      <c r="FDT25" s="27"/>
      <c r="FDU25" s="27"/>
      <c r="FDV25" s="27"/>
      <c r="FDW25" s="27"/>
      <c r="FDX25" s="27"/>
      <c r="FDY25" s="28"/>
      <c r="FDZ25" s="17"/>
      <c r="FEA25" s="27"/>
      <c r="FEB25" s="27"/>
      <c r="FEC25" s="27"/>
      <c r="FED25" s="27"/>
      <c r="FEE25" s="27"/>
      <c r="FEF25" s="27"/>
      <c r="FEG25" s="28"/>
      <c r="FEH25" s="17"/>
      <c r="FEI25" s="27"/>
      <c r="FEJ25" s="27"/>
      <c r="FEK25" s="27"/>
      <c r="FEL25" s="27"/>
      <c r="FEM25" s="27"/>
      <c r="FEN25" s="27"/>
      <c r="FEO25" s="28"/>
      <c r="FEP25" s="17"/>
      <c r="FEQ25" s="27"/>
      <c r="FER25" s="27"/>
      <c r="FES25" s="27"/>
      <c r="FET25" s="27"/>
      <c r="FEU25" s="27"/>
      <c r="FEV25" s="27"/>
      <c r="FEW25" s="28"/>
      <c r="FEX25" s="17"/>
      <c r="FEY25" s="27"/>
      <c r="FEZ25" s="27"/>
      <c r="FFA25" s="27"/>
      <c r="FFB25" s="27"/>
      <c r="FFC25" s="27"/>
      <c r="FFD25" s="27"/>
      <c r="FFE25" s="28"/>
      <c r="FFF25" s="17"/>
      <c r="FFG25" s="27"/>
      <c r="FFH25" s="27"/>
      <c r="FFI25" s="27"/>
      <c r="FFJ25" s="27"/>
      <c r="FFK25" s="27"/>
      <c r="FFL25" s="27"/>
      <c r="FFM25" s="28"/>
      <c r="FFN25" s="17"/>
      <c r="FFO25" s="27"/>
      <c r="FFP25" s="27"/>
      <c r="FFQ25" s="27"/>
      <c r="FFR25" s="27"/>
      <c r="FFS25" s="27"/>
      <c r="FFT25" s="27"/>
      <c r="FFU25" s="28"/>
      <c r="FFV25" s="17"/>
      <c r="FFW25" s="27"/>
      <c r="FFX25" s="27"/>
      <c r="FFY25" s="27"/>
      <c r="FFZ25" s="27"/>
      <c r="FGA25" s="27"/>
      <c r="FGB25" s="27"/>
      <c r="FGC25" s="28"/>
      <c r="FGD25" s="17"/>
      <c r="FGE25" s="27"/>
      <c r="FGF25" s="27"/>
      <c r="FGG25" s="27"/>
      <c r="FGH25" s="27"/>
      <c r="FGI25" s="27"/>
      <c r="FGJ25" s="27"/>
      <c r="FGK25" s="28"/>
      <c r="FGL25" s="17"/>
      <c r="FGM25" s="27"/>
      <c r="FGN25" s="27"/>
      <c r="FGO25" s="27"/>
      <c r="FGP25" s="27"/>
      <c r="FGQ25" s="27"/>
      <c r="FGR25" s="27"/>
      <c r="FGS25" s="28"/>
      <c r="FGT25" s="17"/>
      <c r="FGU25" s="27"/>
      <c r="FGV25" s="27"/>
      <c r="FGW25" s="27"/>
      <c r="FGX25" s="27"/>
      <c r="FGY25" s="27"/>
      <c r="FGZ25" s="27"/>
      <c r="FHA25" s="28"/>
      <c r="FHB25" s="17"/>
      <c r="FHC25" s="27"/>
      <c r="FHD25" s="27"/>
      <c r="FHE25" s="27"/>
      <c r="FHF25" s="27"/>
      <c r="FHG25" s="27"/>
      <c r="FHH25" s="27"/>
      <c r="FHI25" s="28"/>
      <c r="FHJ25" s="17"/>
      <c r="FHK25" s="27"/>
      <c r="FHL25" s="27"/>
      <c r="FHM25" s="27"/>
      <c r="FHN25" s="27"/>
      <c r="FHO25" s="27"/>
      <c r="FHP25" s="27"/>
      <c r="FHQ25" s="28"/>
      <c r="FHR25" s="17"/>
      <c r="FHS25" s="27"/>
      <c r="FHT25" s="27"/>
      <c r="FHU25" s="27"/>
      <c r="FHV25" s="27"/>
      <c r="FHW25" s="27"/>
      <c r="FHX25" s="27"/>
      <c r="FHY25" s="28"/>
      <c r="FHZ25" s="17"/>
      <c r="FIA25" s="27"/>
      <c r="FIB25" s="27"/>
      <c r="FIC25" s="27"/>
      <c r="FID25" s="27"/>
      <c r="FIE25" s="27"/>
      <c r="FIF25" s="27"/>
      <c r="FIG25" s="28"/>
      <c r="FIH25" s="17"/>
      <c r="FII25" s="27"/>
      <c r="FIJ25" s="27"/>
      <c r="FIK25" s="27"/>
      <c r="FIL25" s="27"/>
      <c r="FIM25" s="27"/>
      <c r="FIN25" s="27"/>
      <c r="FIO25" s="28"/>
      <c r="FIP25" s="17"/>
      <c r="FIQ25" s="27"/>
      <c r="FIR25" s="27"/>
      <c r="FIS25" s="27"/>
      <c r="FIT25" s="27"/>
      <c r="FIU25" s="27"/>
      <c r="FIV25" s="27"/>
      <c r="FIW25" s="28"/>
      <c r="FIX25" s="17"/>
      <c r="FIY25" s="27"/>
      <c r="FIZ25" s="27"/>
      <c r="FJA25" s="27"/>
      <c r="FJB25" s="27"/>
      <c r="FJC25" s="27"/>
      <c r="FJD25" s="27"/>
      <c r="FJE25" s="28"/>
      <c r="FJF25" s="17"/>
      <c r="FJG25" s="27"/>
      <c r="FJH25" s="27"/>
      <c r="FJI25" s="27"/>
      <c r="FJJ25" s="27"/>
      <c r="FJK25" s="27"/>
      <c r="FJL25" s="27"/>
      <c r="FJM25" s="28"/>
      <c r="FJN25" s="17"/>
      <c r="FJO25" s="27"/>
      <c r="FJP25" s="27"/>
      <c r="FJQ25" s="27"/>
      <c r="FJR25" s="27"/>
      <c r="FJS25" s="27"/>
      <c r="FJT25" s="27"/>
      <c r="FJU25" s="28"/>
      <c r="FJV25" s="17"/>
      <c r="FJW25" s="27"/>
      <c r="FJX25" s="27"/>
      <c r="FJY25" s="27"/>
      <c r="FJZ25" s="27"/>
      <c r="FKA25" s="27"/>
      <c r="FKB25" s="27"/>
      <c r="FKC25" s="28"/>
      <c r="FKD25" s="17"/>
      <c r="FKE25" s="27"/>
      <c r="FKF25" s="27"/>
      <c r="FKG25" s="27"/>
      <c r="FKH25" s="27"/>
      <c r="FKI25" s="27"/>
      <c r="FKJ25" s="27"/>
      <c r="FKK25" s="28"/>
      <c r="FKL25" s="17"/>
      <c r="FKM25" s="27"/>
      <c r="FKN25" s="27"/>
      <c r="FKO25" s="27"/>
      <c r="FKP25" s="27"/>
      <c r="FKQ25" s="27"/>
      <c r="FKR25" s="27"/>
      <c r="FKS25" s="28"/>
      <c r="FKT25" s="17"/>
      <c r="FKU25" s="27"/>
      <c r="FKV25" s="27"/>
      <c r="FKW25" s="27"/>
      <c r="FKX25" s="27"/>
      <c r="FKY25" s="27"/>
      <c r="FKZ25" s="27"/>
      <c r="FLA25" s="28"/>
      <c r="FLB25" s="17"/>
      <c r="FLC25" s="27"/>
      <c r="FLD25" s="27"/>
      <c r="FLE25" s="27"/>
      <c r="FLF25" s="27"/>
      <c r="FLG25" s="27"/>
      <c r="FLH25" s="27"/>
      <c r="FLI25" s="28"/>
      <c r="FLJ25" s="17"/>
      <c r="FLK25" s="27"/>
      <c r="FLL25" s="27"/>
      <c r="FLM25" s="27"/>
      <c r="FLN25" s="27"/>
      <c r="FLO25" s="27"/>
      <c r="FLP25" s="27"/>
      <c r="FLQ25" s="28"/>
      <c r="FLR25" s="17"/>
      <c r="FLS25" s="27"/>
      <c r="FLT25" s="27"/>
      <c r="FLU25" s="27"/>
      <c r="FLV25" s="27"/>
      <c r="FLW25" s="27"/>
      <c r="FLX25" s="27"/>
      <c r="FLY25" s="28"/>
      <c r="FLZ25" s="17"/>
      <c r="FMA25" s="27"/>
      <c r="FMB25" s="27"/>
      <c r="FMC25" s="27"/>
      <c r="FMD25" s="27"/>
      <c r="FME25" s="27"/>
      <c r="FMF25" s="27"/>
      <c r="FMG25" s="28"/>
      <c r="FMH25" s="17"/>
      <c r="FMI25" s="27"/>
      <c r="FMJ25" s="27"/>
      <c r="FMK25" s="27"/>
      <c r="FML25" s="27"/>
      <c r="FMM25" s="27"/>
      <c r="FMN25" s="27"/>
      <c r="FMO25" s="28"/>
      <c r="FMP25" s="17"/>
      <c r="FMQ25" s="27"/>
      <c r="FMR25" s="27"/>
      <c r="FMS25" s="27"/>
      <c r="FMT25" s="27"/>
      <c r="FMU25" s="27"/>
      <c r="FMV25" s="27"/>
      <c r="FMW25" s="28"/>
      <c r="FMX25" s="17"/>
      <c r="FMY25" s="27"/>
      <c r="FMZ25" s="27"/>
      <c r="FNA25" s="27"/>
      <c r="FNB25" s="27"/>
      <c r="FNC25" s="27"/>
      <c r="FND25" s="27"/>
      <c r="FNE25" s="28"/>
      <c r="FNF25" s="17"/>
      <c r="FNG25" s="27"/>
      <c r="FNH25" s="27"/>
      <c r="FNI25" s="27"/>
      <c r="FNJ25" s="27"/>
      <c r="FNK25" s="27"/>
      <c r="FNL25" s="27"/>
      <c r="FNM25" s="28"/>
      <c r="FNN25" s="17"/>
      <c r="FNO25" s="27"/>
      <c r="FNP25" s="27"/>
      <c r="FNQ25" s="27"/>
      <c r="FNR25" s="27"/>
      <c r="FNS25" s="27"/>
      <c r="FNT25" s="27"/>
      <c r="FNU25" s="28"/>
      <c r="FNV25" s="17"/>
      <c r="FNW25" s="27"/>
      <c r="FNX25" s="27"/>
      <c r="FNY25" s="27"/>
      <c r="FNZ25" s="27"/>
      <c r="FOA25" s="27"/>
      <c r="FOB25" s="27"/>
      <c r="FOC25" s="28"/>
      <c r="FOD25" s="17"/>
      <c r="FOE25" s="27"/>
      <c r="FOF25" s="27"/>
      <c r="FOG25" s="27"/>
      <c r="FOH25" s="27"/>
      <c r="FOI25" s="27"/>
      <c r="FOJ25" s="27"/>
      <c r="FOK25" s="28"/>
      <c r="FOL25" s="17"/>
      <c r="FOM25" s="27"/>
      <c r="FON25" s="27"/>
      <c r="FOO25" s="27"/>
      <c r="FOP25" s="27"/>
      <c r="FOQ25" s="27"/>
      <c r="FOR25" s="27"/>
      <c r="FOS25" s="28"/>
      <c r="FOT25" s="17"/>
      <c r="FOU25" s="27"/>
      <c r="FOV25" s="27"/>
      <c r="FOW25" s="27"/>
      <c r="FOX25" s="27"/>
      <c r="FOY25" s="27"/>
      <c r="FOZ25" s="27"/>
      <c r="FPA25" s="28"/>
      <c r="FPB25" s="17"/>
      <c r="FPC25" s="27"/>
      <c r="FPD25" s="27"/>
      <c r="FPE25" s="27"/>
      <c r="FPF25" s="27"/>
      <c r="FPG25" s="27"/>
      <c r="FPH25" s="27"/>
      <c r="FPI25" s="28"/>
      <c r="FPJ25" s="17"/>
      <c r="FPK25" s="27"/>
      <c r="FPL25" s="27"/>
      <c r="FPM25" s="27"/>
      <c r="FPN25" s="27"/>
      <c r="FPO25" s="27"/>
      <c r="FPP25" s="27"/>
      <c r="FPQ25" s="28"/>
      <c r="FPR25" s="17"/>
      <c r="FPS25" s="27"/>
      <c r="FPT25" s="27"/>
      <c r="FPU25" s="27"/>
      <c r="FPV25" s="27"/>
      <c r="FPW25" s="27"/>
      <c r="FPX25" s="27"/>
      <c r="FPY25" s="28"/>
      <c r="FPZ25" s="17"/>
      <c r="FQA25" s="27"/>
      <c r="FQB25" s="27"/>
      <c r="FQC25" s="27"/>
      <c r="FQD25" s="27"/>
      <c r="FQE25" s="27"/>
      <c r="FQF25" s="27"/>
      <c r="FQG25" s="28"/>
      <c r="FQH25" s="17"/>
      <c r="FQI25" s="27"/>
      <c r="FQJ25" s="27"/>
      <c r="FQK25" s="27"/>
      <c r="FQL25" s="27"/>
      <c r="FQM25" s="27"/>
      <c r="FQN25" s="27"/>
      <c r="FQO25" s="28"/>
      <c r="FQP25" s="17"/>
      <c r="FQQ25" s="27"/>
      <c r="FQR25" s="27"/>
      <c r="FQS25" s="27"/>
      <c r="FQT25" s="27"/>
      <c r="FQU25" s="27"/>
      <c r="FQV25" s="27"/>
      <c r="FQW25" s="28"/>
      <c r="FQX25" s="17"/>
      <c r="FQY25" s="27"/>
      <c r="FQZ25" s="27"/>
      <c r="FRA25" s="27"/>
      <c r="FRB25" s="27"/>
      <c r="FRC25" s="27"/>
      <c r="FRD25" s="27"/>
      <c r="FRE25" s="28"/>
      <c r="FRF25" s="17"/>
      <c r="FRG25" s="27"/>
      <c r="FRH25" s="27"/>
      <c r="FRI25" s="27"/>
      <c r="FRJ25" s="27"/>
      <c r="FRK25" s="27"/>
      <c r="FRL25" s="27"/>
      <c r="FRM25" s="28"/>
      <c r="FRN25" s="17"/>
      <c r="FRO25" s="27"/>
      <c r="FRP25" s="27"/>
      <c r="FRQ25" s="27"/>
      <c r="FRR25" s="27"/>
      <c r="FRS25" s="27"/>
      <c r="FRT25" s="27"/>
      <c r="FRU25" s="28"/>
      <c r="FRV25" s="17"/>
      <c r="FRW25" s="27"/>
      <c r="FRX25" s="27"/>
      <c r="FRY25" s="27"/>
      <c r="FRZ25" s="27"/>
      <c r="FSA25" s="27"/>
      <c r="FSB25" s="27"/>
      <c r="FSC25" s="28"/>
      <c r="FSD25" s="17"/>
      <c r="FSE25" s="27"/>
      <c r="FSF25" s="27"/>
      <c r="FSG25" s="27"/>
      <c r="FSH25" s="27"/>
      <c r="FSI25" s="27"/>
      <c r="FSJ25" s="27"/>
      <c r="FSK25" s="28"/>
      <c r="FSL25" s="17"/>
      <c r="FSM25" s="27"/>
      <c r="FSN25" s="27"/>
      <c r="FSO25" s="27"/>
      <c r="FSP25" s="27"/>
      <c r="FSQ25" s="27"/>
      <c r="FSR25" s="27"/>
      <c r="FSS25" s="28"/>
      <c r="FST25" s="17"/>
      <c r="FSU25" s="27"/>
      <c r="FSV25" s="27"/>
      <c r="FSW25" s="27"/>
      <c r="FSX25" s="27"/>
      <c r="FSY25" s="27"/>
      <c r="FSZ25" s="27"/>
      <c r="FTA25" s="28"/>
      <c r="FTB25" s="17"/>
      <c r="FTC25" s="27"/>
      <c r="FTD25" s="27"/>
      <c r="FTE25" s="27"/>
      <c r="FTF25" s="27"/>
      <c r="FTG25" s="27"/>
      <c r="FTH25" s="27"/>
      <c r="FTI25" s="28"/>
      <c r="FTJ25" s="17"/>
      <c r="FTK25" s="27"/>
      <c r="FTL25" s="27"/>
      <c r="FTM25" s="27"/>
      <c r="FTN25" s="27"/>
      <c r="FTO25" s="27"/>
      <c r="FTP25" s="27"/>
      <c r="FTQ25" s="28"/>
      <c r="FTR25" s="17"/>
      <c r="FTS25" s="27"/>
      <c r="FTT25" s="27"/>
      <c r="FTU25" s="27"/>
      <c r="FTV25" s="27"/>
      <c r="FTW25" s="27"/>
      <c r="FTX25" s="27"/>
      <c r="FTY25" s="28"/>
      <c r="FTZ25" s="17"/>
      <c r="FUA25" s="27"/>
      <c r="FUB25" s="27"/>
      <c r="FUC25" s="27"/>
      <c r="FUD25" s="27"/>
      <c r="FUE25" s="27"/>
      <c r="FUF25" s="27"/>
      <c r="FUG25" s="28"/>
      <c r="FUH25" s="17"/>
      <c r="FUI25" s="27"/>
      <c r="FUJ25" s="27"/>
      <c r="FUK25" s="27"/>
      <c r="FUL25" s="27"/>
      <c r="FUM25" s="27"/>
      <c r="FUN25" s="27"/>
      <c r="FUO25" s="28"/>
      <c r="FUP25" s="17"/>
      <c r="FUQ25" s="27"/>
      <c r="FUR25" s="27"/>
      <c r="FUS25" s="27"/>
      <c r="FUT25" s="27"/>
      <c r="FUU25" s="27"/>
      <c r="FUV25" s="27"/>
      <c r="FUW25" s="28"/>
      <c r="FUX25" s="17"/>
      <c r="FUY25" s="27"/>
      <c r="FUZ25" s="27"/>
      <c r="FVA25" s="27"/>
      <c r="FVB25" s="27"/>
      <c r="FVC25" s="27"/>
      <c r="FVD25" s="27"/>
      <c r="FVE25" s="28"/>
      <c r="FVF25" s="17"/>
      <c r="FVG25" s="27"/>
      <c r="FVH25" s="27"/>
      <c r="FVI25" s="27"/>
      <c r="FVJ25" s="27"/>
      <c r="FVK25" s="27"/>
      <c r="FVL25" s="27"/>
      <c r="FVM25" s="28"/>
      <c r="FVN25" s="17"/>
      <c r="FVO25" s="27"/>
      <c r="FVP25" s="27"/>
      <c r="FVQ25" s="27"/>
      <c r="FVR25" s="27"/>
      <c r="FVS25" s="27"/>
      <c r="FVT25" s="27"/>
      <c r="FVU25" s="28"/>
      <c r="FVV25" s="17"/>
      <c r="FVW25" s="27"/>
      <c r="FVX25" s="27"/>
      <c r="FVY25" s="27"/>
      <c r="FVZ25" s="27"/>
      <c r="FWA25" s="27"/>
      <c r="FWB25" s="27"/>
      <c r="FWC25" s="28"/>
      <c r="FWD25" s="17"/>
      <c r="FWE25" s="27"/>
      <c r="FWF25" s="27"/>
      <c r="FWG25" s="27"/>
      <c r="FWH25" s="27"/>
      <c r="FWI25" s="27"/>
      <c r="FWJ25" s="27"/>
      <c r="FWK25" s="28"/>
      <c r="FWL25" s="17"/>
      <c r="FWM25" s="27"/>
      <c r="FWN25" s="27"/>
      <c r="FWO25" s="27"/>
      <c r="FWP25" s="27"/>
      <c r="FWQ25" s="27"/>
      <c r="FWR25" s="27"/>
      <c r="FWS25" s="28"/>
      <c r="FWT25" s="17"/>
      <c r="FWU25" s="27"/>
      <c r="FWV25" s="27"/>
      <c r="FWW25" s="27"/>
      <c r="FWX25" s="27"/>
      <c r="FWY25" s="27"/>
      <c r="FWZ25" s="27"/>
      <c r="FXA25" s="28"/>
      <c r="FXB25" s="17"/>
      <c r="FXC25" s="27"/>
      <c r="FXD25" s="27"/>
      <c r="FXE25" s="27"/>
      <c r="FXF25" s="27"/>
      <c r="FXG25" s="27"/>
      <c r="FXH25" s="27"/>
      <c r="FXI25" s="28"/>
      <c r="FXJ25" s="17"/>
      <c r="FXK25" s="27"/>
      <c r="FXL25" s="27"/>
      <c r="FXM25" s="27"/>
      <c r="FXN25" s="27"/>
      <c r="FXO25" s="27"/>
      <c r="FXP25" s="27"/>
      <c r="FXQ25" s="28"/>
      <c r="FXR25" s="17"/>
      <c r="FXS25" s="27"/>
      <c r="FXT25" s="27"/>
      <c r="FXU25" s="27"/>
      <c r="FXV25" s="27"/>
      <c r="FXW25" s="27"/>
      <c r="FXX25" s="27"/>
      <c r="FXY25" s="28"/>
      <c r="FXZ25" s="17"/>
      <c r="FYA25" s="27"/>
      <c r="FYB25" s="27"/>
      <c r="FYC25" s="27"/>
      <c r="FYD25" s="27"/>
      <c r="FYE25" s="27"/>
      <c r="FYF25" s="27"/>
      <c r="FYG25" s="28"/>
      <c r="FYH25" s="17"/>
      <c r="FYI25" s="27"/>
      <c r="FYJ25" s="27"/>
      <c r="FYK25" s="27"/>
      <c r="FYL25" s="27"/>
      <c r="FYM25" s="27"/>
      <c r="FYN25" s="27"/>
      <c r="FYO25" s="28"/>
      <c r="FYP25" s="17"/>
      <c r="FYQ25" s="27"/>
      <c r="FYR25" s="27"/>
      <c r="FYS25" s="27"/>
      <c r="FYT25" s="27"/>
      <c r="FYU25" s="27"/>
      <c r="FYV25" s="27"/>
      <c r="FYW25" s="28"/>
      <c r="FYX25" s="17"/>
      <c r="FYY25" s="27"/>
      <c r="FYZ25" s="27"/>
      <c r="FZA25" s="27"/>
      <c r="FZB25" s="27"/>
      <c r="FZC25" s="27"/>
      <c r="FZD25" s="27"/>
      <c r="FZE25" s="28"/>
      <c r="FZF25" s="17"/>
      <c r="FZG25" s="27"/>
      <c r="FZH25" s="27"/>
      <c r="FZI25" s="27"/>
      <c r="FZJ25" s="27"/>
      <c r="FZK25" s="27"/>
      <c r="FZL25" s="27"/>
      <c r="FZM25" s="28"/>
      <c r="FZN25" s="17"/>
      <c r="FZO25" s="27"/>
      <c r="FZP25" s="27"/>
      <c r="FZQ25" s="27"/>
      <c r="FZR25" s="27"/>
      <c r="FZS25" s="27"/>
      <c r="FZT25" s="27"/>
      <c r="FZU25" s="28"/>
      <c r="FZV25" s="17"/>
      <c r="FZW25" s="27"/>
      <c r="FZX25" s="27"/>
      <c r="FZY25" s="27"/>
      <c r="FZZ25" s="27"/>
      <c r="GAA25" s="27"/>
      <c r="GAB25" s="27"/>
      <c r="GAC25" s="28"/>
      <c r="GAD25" s="17"/>
      <c r="GAE25" s="27"/>
      <c r="GAF25" s="27"/>
      <c r="GAG25" s="27"/>
      <c r="GAH25" s="27"/>
      <c r="GAI25" s="27"/>
      <c r="GAJ25" s="27"/>
      <c r="GAK25" s="28"/>
      <c r="GAL25" s="17"/>
      <c r="GAM25" s="27"/>
      <c r="GAN25" s="27"/>
      <c r="GAO25" s="27"/>
      <c r="GAP25" s="27"/>
      <c r="GAQ25" s="27"/>
      <c r="GAR25" s="27"/>
      <c r="GAS25" s="28"/>
      <c r="GAT25" s="17"/>
      <c r="GAU25" s="27"/>
      <c r="GAV25" s="27"/>
      <c r="GAW25" s="27"/>
      <c r="GAX25" s="27"/>
      <c r="GAY25" s="27"/>
      <c r="GAZ25" s="27"/>
      <c r="GBA25" s="28"/>
      <c r="GBB25" s="17"/>
      <c r="GBC25" s="27"/>
      <c r="GBD25" s="27"/>
      <c r="GBE25" s="27"/>
      <c r="GBF25" s="27"/>
      <c r="GBG25" s="27"/>
      <c r="GBH25" s="27"/>
      <c r="GBI25" s="28"/>
      <c r="GBJ25" s="17"/>
      <c r="GBK25" s="27"/>
      <c r="GBL25" s="27"/>
      <c r="GBM25" s="27"/>
      <c r="GBN25" s="27"/>
      <c r="GBO25" s="27"/>
      <c r="GBP25" s="27"/>
      <c r="GBQ25" s="28"/>
      <c r="GBR25" s="17"/>
      <c r="GBS25" s="27"/>
      <c r="GBT25" s="27"/>
      <c r="GBU25" s="27"/>
      <c r="GBV25" s="27"/>
      <c r="GBW25" s="27"/>
      <c r="GBX25" s="27"/>
      <c r="GBY25" s="28"/>
      <c r="GBZ25" s="17"/>
      <c r="GCA25" s="27"/>
      <c r="GCB25" s="27"/>
      <c r="GCC25" s="27"/>
      <c r="GCD25" s="27"/>
      <c r="GCE25" s="27"/>
      <c r="GCF25" s="27"/>
      <c r="GCG25" s="28"/>
      <c r="GCH25" s="17"/>
      <c r="GCI25" s="27"/>
      <c r="GCJ25" s="27"/>
      <c r="GCK25" s="27"/>
      <c r="GCL25" s="27"/>
      <c r="GCM25" s="27"/>
      <c r="GCN25" s="27"/>
      <c r="GCO25" s="28"/>
      <c r="GCP25" s="17"/>
      <c r="GCQ25" s="27"/>
      <c r="GCR25" s="27"/>
      <c r="GCS25" s="27"/>
      <c r="GCT25" s="27"/>
      <c r="GCU25" s="27"/>
      <c r="GCV25" s="27"/>
      <c r="GCW25" s="28"/>
      <c r="GCX25" s="17"/>
      <c r="GCY25" s="27"/>
      <c r="GCZ25" s="27"/>
      <c r="GDA25" s="27"/>
      <c r="GDB25" s="27"/>
      <c r="GDC25" s="27"/>
      <c r="GDD25" s="27"/>
      <c r="GDE25" s="28"/>
      <c r="GDF25" s="17"/>
      <c r="GDG25" s="27"/>
      <c r="GDH25" s="27"/>
      <c r="GDI25" s="27"/>
      <c r="GDJ25" s="27"/>
      <c r="GDK25" s="27"/>
      <c r="GDL25" s="27"/>
      <c r="GDM25" s="28"/>
      <c r="GDN25" s="17"/>
      <c r="GDO25" s="27"/>
      <c r="GDP25" s="27"/>
      <c r="GDQ25" s="27"/>
      <c r="GDR25" s="27"/>
      <c r="GDS25" s="27"/>
      <c r="GDT25" s="27"/>
      <c r="GDU25" s="28"/>
      <c r="GDV25" s="17"/>
      <c r="GDW25" s="27"/>
      <c r="GDX25" s="27"/>
      <c r="GDY25" s="27"/>
      <c r="GDZ25" s="27"/>
      <c r="GEA25" s="27"/>
      <c r="GEB25" s="27"/>
      <c r="GEC25" s="28"/>
      <c r="GED25" s="17"/>
      <c r="GEE25" s="27"/>
      <c r="GEF25" s="27"/>
      <c r="GEG25" s="27"/>
      <c r="GEH25" s="27"/>
      <c r="GEI25" s="27"/>
      <c r="GEJ25" s="27"/>
      <c r="GEK25" s="28"/>
      <c r="GEL25" s="17"/>
      <c r="GEM25" s="27"/>
      <c r="GEN25" s="27"/>
      <c r="GEO25" s="27"/>
      <c r="GEP25" s="27"/>
      <c r="GEQ25" s="27"/>
      <c r="GER25" s="27"/>
      <c r="GES25" s="28"/>
      <c r="GET25" s="17"/>
      <c r="GEU25" s="27"/>
      <c r="GEV25" s="27"/>
      <c r="GEW25" s="27"/>
      <c r="GEX25" s="27"/>
      <c r="GEY25" s="27"/>
      <c r="GEZ25" s="27"/>
      <c r="GFA25" s="28"/>
      <c r="GFB25" s="17"/>
      <c r="GFC25" s="27"/>
      <c r="GFD25" s="27"/>
      <c r="GFE25" s="27"/>
      <c r="GFF25" s="27"/>
      <c r="GFG25" s="27"/>
      <c r="GFH25" s="27"/>
      <c r="GFI25" s="28"/>
      <c r="GFJ25" s="17"/>
      <c r="GFK25" s="27"/>
      <c r="GFL25" s="27"/>
      <c r="GFM25" s="27"/>
      <c r="GFN25" s="27"/>
      <c r="GFO25" s="27"/>
      <c r="GFP25" s="27"/>
      <c r="GFQ25" s="28"/>
      <c r="GFR25" s="17"/>
      <c r="GFS25" s="27"/>
      <c r="GFT25" s="27"/>
      <c r="GFU25" s="27"/>
      <c r="GFV25" s="27"/>
      <c r="GFW25" s="27"/>
      <c r="GFX25" s="27"/>
      <c r="GFY25" s="28"/>
      <c r="GFZ25" s="17"/>
      <c r="GGA25" s="27"/>
      <c r="GGB25" s="27"/>
      <c r="GGC25" s="27"/>
      <c r="GGD25" s="27"/>
      <c r="GGE25" s="27"/>
      <c r="GGF25" s="27"/>
      <c r="GGG25" s="28"/>
      <c r="GGH25" s="17"/>
      <c r="GGI25" s="27"/>
      <c r="GGJ25" s="27"/>
      <c r="GGK25" s="27"/>
      <c r="GGL25" s="27"/>
      <c r="GGM25" s="27"/>
      <c r="GGN25" s="27"/>
      <c r="GGO25" s="28"/>
      <c r="GGP25" s="17"/>
      <c r="GGQ25" s="27"/>
      <c r="GGR25" s="27"/>
      <c r="GGS25" s="27"/>
      <c r="GGT25" s="27"/>
      <c r="GGU25" s="27"/>
      <c r="GGV25" s="27"/>
      <c r="GGW25" s="28"/>
      <c r="GGX25" s="17"/>
      <c r="GGY25" s="27"/>
      <c r="GGZ25" s="27"/>
      <c r="GHA25" s="27"/>
      <c r="GHB25" s="27"/>
      <c r="GHC25" s="27"/>
      <c r="GHD25" s="27"/>
      <c r="GHE25" s="28"/>
      <c r="GHF25" s="17"/>
      <c r="GHG25" s="27"/>
      <c r="GHH25" s="27"/>
      <c r="GHI25" s="27"/>
      <c r="GHJ25" s="27"/>
      <c r="GHK25" s="27"/>
      <c r="GHL25" s="27"/>
      <c r="GHM25" s="28"/>
      <c r="GHN25" s="17"/>
      <c r="GHO25" s="27"/>
      <c r="GHP25" s="27"/>
      <c r="GHQ25" s="27"/>
      <c r="GHR25" s="27"/>
      <c r="GHS25" s="27"/>
      <c r="GHT25" s="27"/>
      <c r="GHU25" s="28"/>
      <c r="GHV25" s="17"/>
      <c r="GHW25" s="27"/>
      <c r="GHX25" s="27"/>
      <c r="GHY25" s="27"/>
      <c r="GHZ25" s="27"/>
      <c r="GIA25" s="27"/>
      <c r="GIB25" s="27"/>
      <c r="GIC25" s="28"/>
      <c r="GID25" s="17"/>
      <c r="GIE25" s="27"/>
      <c r="GIF25" s="27"/>
      <c r="GIG25" s="27"/>
      <c r="GIH25" s="27"/>
      <c r="GII25" s="27"/>
      <c r="GIJ25" s="27"/>
      <c r="GIK25" s="28"/>
      <c r="GIL25" s="17"/>
      <c r="GIM25" s="27"/>
      <c r="GIN25" s="27"/>
      <c r="GIO25" s="27"/>
      <c r="GIP25" s="27"/>
      <c r="GIQ25" s="27"/>
      <c r="GIR25" s="27"/>
      <c r="GIS25" s="28"/>
      <c r="GIT25" s="17"/>
      <c r="GIU25" s="27"/>
      <c r="GIV25" s="27"/>
      <c r="GIW25" s="27"/>
      <c r="GIX25" s="27"/>
      <c r="GIY25" s="27"/>
      <c r="GIZ25" s="27"/>
      <c r="GJA25" s="28"/>
      <c r="GJB25" s="17"/>
      <c r="GJC25" s="27"/>
      <c r="GJD25" s="27"/>
      <c r="GJE25" s="27"/>
      <c r="GJF25" s="27"/>
      <c r="GJG25" s="27"/>
      <c r="GJH25" s="27"/>
      <c r="GJI25" s="28"/>
      <c r="GJJ25" s="17"/>
      <c r="GJK25" s="27"/>
      <c r="GJL25" s="27"/>
      <c r="GJM25" s="27"/>
      <c r="GJN25" s="27"/>
      <c r="GJO25" s="27"/>
      <c r="GJP25" s="27"/>
      <c r="GJQ25" s="28"/>
      <c r="GJR25" s="17"/>
      <c r="GJS25" s="27"/>
      <c r="GJT25" s="27"/>
      <c r="GJU25" s="27"/>
      <c r="GJV25" s="27"/>
      <c r="GJW25" s="27"/>
      <c r="GJX25" s="27"/>
      <c r="GJY25" s="28"/>
      <c r="GJZ25" s="17"/>
      <c r="GKA25" s="27"/>
      <c r="GKB25" s="27"/>
      <c r="GKC25" s="27"/>
      <c r="GKD25" s="27"/>
      <c r="GKE25" s="27"/>
      <c r="GKF25" s="27"/>
      <c r="GKG25" s="28"/>
      <c r="GKH25" s="17"/>
      <c r="GKI25" s="27"/>
      <c r="GKJ25" s="27"/>
      <c r="GKK25" s="27"/>
      <c r="GKL25" s="27"/>
      <c r="GKM25" s="27"/>
      <c r="GKN25" s="27"/>
      <c r="GKO25" s="28"/>
      <c r="GKP25" s="17"/>
      <c r="GKQ25" s="27"/>
      <c r="GKR25" s="27"/>
      <c r="GKS25" s="27"/>
      <c r="GKT25" s="27"/>
      <c r="GKU25" s="27"/>
      <c r="GKV25" s="27"/>
      <c r="GKW25" s="28"/>
      <c r="GKX25" s="17"/>
      <c r="GKY25" s="27"/>
      <c r="GKZ25" s="27"/>
      <c r="GLA25" s="27"/>
      <c r="GLB25" s="27"/>
      <c r="GLC25" s="27"/>
      <c r="GLD25" s="27"/>
      <c r="GLE25" s="28"/>
      <c r="GLF25" s="17"/>
      <c r="GLG25" s="27"/>
      <c r="GLH25" s="27"/>
      <c r="GLI25" s="27"/>
      <c r="GLJ25" s="27"/>
      <c r="GLK25" s="27"/>
      <c r="GLL25" s="27"/>
      <c r="GLM25" s="28"/>
      <c r="GLN25" s="17"/>
      <c r="GLO25" s="27"/>
      <c r="GLP25" s="27"/>
      <c r="GLQ25" s="27"/>
      <c r="GLR25" s="27"/>
      <c r="GLS25" s="27"/>
      <c r="GLT25" s="27"/>
      <c r="GLU25" s="28"/>
      <c r="GLV25" s="17"/>
      <c r="GLW25" s="27"/>
      <c r="GLX25" s="27"/>
      <c r="GLY25" s="27"/>
      <c r="GLZ25" s="27"/>
      <c r="GMA25" s="27"/>
      <c r="GMB25" s="27"/>
      <c r="GMC25" s="28"/>
      <c r="GMD25" s="17"/>
      <c r="GME25" s="27"/>
      <c r="GMF25" s="27"/>
      <c r="GMG25" s="27"/>
      <c r="GMH25" s="27"/>
      <c r="GMI25" s="27"/>
      <c r="GMJ25" s="27"/>
      <c r="GMK25" s="28"/>
      <c r="GML25" s="17"/>
      <c r="GMM25" s="27"/>
      <c r="GMN25" s="27"/>
      <c r="GMO25" s="27"/>
      <c r="GMP25" s="27"/>
      <c r="GMQ25" s="27"/>
      <c r="GMR25" s="27"/>
      <c r="GMS25" s="28"/>
      <c r="GMT25" s="17"/>
      <c r="GMU25" s="27"/>
      <c r="GMV25" s="27"/>
      <c r="GMW25" s="27"/>
      <c r="GMX25" s="27"/>
      <c r="GMY25" s="27"/>
      <c r="GMZ25" s="27"/>
      <c r="GNA25" s="28"/>
      <c r="GNB25" s="17"/>
      <c r="GNC25" s="27"/>
      <c r="GND25" s="27"/>
      <c r="GNE25" s="27"/>
      <c r="GNF25" s="27"/>
      <c r="GNG25" s="27"/>
      <c r="GNH25" s="27"/>
      <c r="GNI25" s="28"/>
      <c r="GNJ25" s="17"/>
      <c r="GNK25" s="27"/>
      <c r="GNL25" s="27"/>
      <c r="GNM25" s="27"/>
      <c r="GNN25" s="27"/>
      <c r="GNO25" s="27"/>
      <c r="GNP25" s="27"/>
      <c r="GNQ25" s="28"/>
      <c r="GNR25" s="17"/>
      <c r="GNS25" s="27"/>
      <c r="GNT25" s="27"/>
      <c r="GNU25" s="27"/>
      <c r="GNV25" s="27"/>
      <c r="GNW25" s="27"/>
      <c r="GNX25" s="27"/>
      <c r="GNY25" s="28"/>
      <c r="GNZ25" s="17"/>
      <c r="GOA25" s="27"/>
      <c r="GOB25" s="27"/>
      <c r="GOC25" s="27"/>
      <c r="GOD25" s="27"/>
      <c r="GOE25" s="27"/>
      <c r="GOF25" s="27"/>
      <c r="GOG25" s="28"/>
      <c r="GOH25" s="17"/>
      <c r="GOI25" s="27"/>
      <c r="GOJ25" s="27"/>
      <c r="GOK25" s="27"/>
      <c r="GOL25" s="27"/>
      <c r="GOM25" s="27"/>
      <c r="GON25" s="27"/>
      <c r="GOO25" s="28"/>
      <c r="GOP25" s="17"/>
      <c r="GOQ25" s="27"/>
      <c r="GOR25" s="27"/>
      <c r="GOS25" s="27"/>
      <c r="GOT25" s="27"/>
      <c r="GOU25" s="27"/>
      <c r="GOV25" s="27"/>
      <c r="GOW25" s="28"/>
      <c r="GOX25" s="17"/>
      <c r="GOY25" s="27"/>
      <c r="GOZ25" s="27"/>
      <c r="GPA25" s="27"/>
      <c r="GPB25" s="27"/>
      <c r="GPC25" s="27"/>
      <c r="GPD25" s="27"/>
      <c r="GPE25" s="28"/>
      <c r="GPF25" s="17"/>
      <c r="GPG25" s="27"/>
      <c r="GPH25" s="27"/>
      <c r="GPI25" s="27"/>
      <c r="GPJ25" s="27"/>
      <c r="GPK25" s="27"/>
      <c r="GPL25" s="27"/>
      <c r="GPM25" s="28"/>
      <c r="GPN25" s="17"/>
      <c r="GPO25" s="27"/>
      <c r="GPP25" s="27"/>
      <c r="GPQ25" s="27"/>
      <c r="GPR25" s="27"/>
      <c r="GPS25" s="27"/>
      <c r="GPT25" s="27"/>
      <c r="GPU25" s="28"/>
      <c r="GPV25" s="17"/>
      <c r="GPW25" s="27"/>
      <c r="GPX25" s="27"/>
      <c r="GPY25" s="27"/>
      <c r="GPZ25" s="27"/>
      <c r="GQA25" s="27"/>
      <c r="GQB25" s="27"/>
      <c r="GQC25" s="28"/>
      <c r="GQD25" s="17"/>
      <c r="GQE25" s="27"/>
      <c r="GQF25" s="27"/>
      <c r="GQG25" s="27"/>
      <c r="GQH25" s="27"/>
      <c r="GQI25" s="27"/>
      <c r="GQJ25" s="27"/>
      <c r="GQK25" s="28"/>
      <c r="GQL25" s="17"/>
      <c r="GQM25" s="27"/>
      <c r="GQN25" s="27"/>
      <c r="GQO25" s="27"/>
      <c r="GQP25" s="27"/>
      <c r="GQQ25" s="27"/>
      <c r="GQR25" s="27"/>
      <c r="GQS25" s="28"/>
      <c r="GQT25" s="17"/>
      <c r="GQU25" s="27"/>
      <c r="GQV25" s="27"/>
      <c r="GQW25" s="27"/>
      <c r="GQX25" s="27"/>
      <c r="GQY25" s="27"/>
      <c r="GQZ25" s="27"/>
      <c r="GRA25" s="28"/>
      <c r="GRB25" s="17"/>
      <c r="GRC25" s="27"/>
      <c r="GRD25" s="27"/>
      <c r="GRE25" s="27"/>
      <c r="GRF25" s="27"/>
      <c r="GRG25" s="27"/>
      <c r="GRH25" s="27"/>
      <c r="GRI25" s="28"/>
      <c r="GRJ25" s="17"/>
      <c r="GRK25" s="27"/>
      <c r="GRL25" s="27"/>
      <c r="GRM25" s="27"/>
      <c r="GRN25" s="27"/>
      <c r="GRO25" s="27"/>
      <c r="GRP25" s="27"/>
      <c r="GRQ25" s="28"/>
      <c r="GRR25" s="17"/>
      <c r="GRS25" s="27"/>
      <c r="GRT25" s="27"/>
      <c r="GRU25" s="27"/>
      <c r="GRV25" s="27"/>
      <c r="GRW25" s="27"/>
      <c r="GRX25" s="27"/>
      <c r="GRY25" s="28"/>
      <c r="GRZ25" s="17"/>
      <c r="GSA25" s="27"/>
      <c r="GSB25" s="27"/>
      <c r="GSC25" s="27"/>
      <c r="GSD25" s="27"/>
      <c r="GSE25" s="27"/>
      <c r="GSF25" s="27"/>
      <c r="GSG25" s="28"/>
      <c r="GSH25" s="17"/>
      <c r="GSI25" s="27"/>
      <c r="GSJ25" s="27"/>
      <c r="GSK25" s="27"/>
      <c r="GSL25" s="27"/>
      <c r="GSM25" s="27"/>
      <c r="GSN25" s="27"/>
      <c r="GSO25" s="28"/>
      <c r="GSP25" s="17"/>
      <c r="GSQ25" s="27"/>
      <c r="GSR25" s="27"/>
      <c r="GSS25" s="27"/>
      <c r="GST25" s="27"/>
      <c r="GSU25" s="27"/>
      <c r="GSV25" s="27"/>
      <c r="GSW25" s="28"/>
      <c r="GSX25" s="17"/>
      <c r="GSY25" s="27"/>
      <c r="GSZ25" s="27"/>
      <c r="GTA25" s="27"/>
      <c r="GTB25" s="27"/>
      <c r="GTC25" s="27"/>
      <c r="GTD25" s="27"/>
      <c r="GTE25" s="28"/>
      <c r="GTF25" s="17"/>
      <c r="GTG25" s="27"/>
      <c r="GTH25" s="27"/>
      <c r="GTI25" s="27"/>
      <c r="GTJ25" s="27"/>
      <c r="GTK25" s="27"/>
      <c r="GTL25" s="27"/>
      <c r="GTM25" s="28"/>
      <c r="GTN25" s="17"/>
      <c r="GTO25" s="27"/>
      <c r="GTP25" s="27"/>
      <c r="GTQ25" s="27"/>
      <c r="GTR25" s="27"/>
      <c r="GTS25" s="27"/>
      <c r="GTT25" s="27"/>
      <c r="GTU25" s="28"/>
      <c r="GTV25" s="17"/>
      <c r="GTW25" s="27"/>
      <c r="GTX25" s="27"/>
      <c r="GTY25" s="27"/>
      <c r="GTZ25" s="27"/>
      <c r="GUA25" s="27"/>
      <c r="GUB25" s="27"/>
      <c r="GUC25" s="28"/>
      <c r="GUD25" s="17"/>
      <c r="GUE25" s="27"/>
      <c r="GUF25" s="27"/>
      <c r="GUG25" s="27"/>
      <c r="GUH25" s="27"/>
      <c r="GUI25" s="27"/>
      <c r="GUJ25" s="27"/>
      <c r="GUK25" s="28"/>
      <c r="GUL25" s="17"/>
      <c r="GUM25" s="27"/>
      <c r="GUN25" s="27"/>
      <c r="GUO25" s="27"/>
      <c r="GUP25" s="27"/>
      <c r="GUQ25" s="27"/>
      <c r="GUR25" s="27"/>
      <c r="GUS25" s="28"/>
      <c r="GUT25" s="17"/>
      <c r="GUU25" s="27"/>
      <c r="GUV25" s="27"/>
      <c r="GUW25" s="27"/>
      <c r="GUX25" s="27"/>
      <c r="GUY25" s="27"/>
      <c r="GUZ25" s="27"/>
      <c r="GVA25" s="28"/>
      <c r="GVB25" s="17"/>
      <c r="GVC25" s="27"/>
      <c r="GVD25" s="27"/>
      <c r="GVE25" s="27"/>
      <c r="GVF25" s="27"/>
      <c r="GVG25" s="27"/>
      <c r="GVH25" s="27"/>
      <c r="GVI25" s="28"/>
      <c r="GVJ25" s="17"/>
      <c r="GVK25" s="27"/>
      <c r="GVL25" s="27"/>
      <c r="GVM25" s="27"/>
      <c r="GVN25" s="27"/>
      <c r="GVO25" s="27"/>
      <c r="GVP25" s="27"/>
      <c r="GVQ25" s="28"/>
      <c r="GVR25" s="17"/>
      <c r="GVS25" s="27"/>
      <c r="GVT25" s="27"/>
      <c r="GVU25" s="27"/>
      <c r="GVV25" s="27"/>
      <c r="GVW25" s="27"/>
      <c r="GVX25" s="27"/>
      <c r="GVY25" s="28"/>
      <c r="GVZ25" s="17"/>
      <c r="GWA25" s="27"/>
      <c r="GWB25" s="27"/>
      <c r="GWC25" s="27"/>
      <c r="GWD25" s="27"/>
      <c r="GWE25" s="27"/>
      <c r="GWF25" s="27"/>
      <c r="GWG25" s="28"/>
      <c r="GWH25" s="17"/>
      <c r="GWI25" s="27"/>
      <c r="GWJ25" s="27"/>
      <c r="GWK25" s="27"/>
      <c r="GWL25" s="27"/>
      <c r="GWM25" s="27"/>
      <c r="GWN25" s="27"/>
      <c r="GWO25" s="28"/>
      <c r="GWP25" s="17"/>
      <c r="GWQ25" s="27"/>
      <c r="GWR25" s="27"/>
      <c r="GWS25" s="27"/>
      <c r="GWT25" s="27"/>
      <c r="GWU25" s="27"/>
      <c r="GWV25" s="27"/>
      <c r="GWW25" s="28"/>
      <c r="GWX25" s="17"/>
      <c r="GWY25" s="27"/>
      <c r="GWZ25" s="27"/>
      <c r="GXA25" s="27"/>
      <c r="GXB25" s="27"/>
      <c r="GXC25" s="27"/>
      <c r="GXD25" s="27"/>
      <c r="GXE25" s="28"/>
      <c r="GXF25" s="17"/>
      <c r="GXG25" s="27"/>
      <c r="GXH25" s="27"/>
      <c r="GXI25" s="27"/>
      <c r="GXJ25" s="27"/>
      <c r="GXK25" s="27"/>
      <c r="GXL25" s="27"/>
      <c r="GXM25" s="28"/>
      <c r="GXN25" s="17"/>
      <c r="GXO25" s="27"/>
      <c r="GXP25" s="27"/>
      <c r="GXQ25" s="27"/>
      <c r="GXR25" s="27"/>
      <c r="GXS25" s="27"/>
      <c r="GXT25" s="27"/>
      <c r="GXU25" s="28"/>
      <c r="GXV25" s="17"/>
      <c r="GXW25" s="27"/>
      <c r="GXX25" s="27"/>
      <c r="GXY25" s="27"/>
      <c r="GXZ25" s="27"/>
      <c r="GYA25" s="27"/>
      <c r="GYB25" s="27"/>
      <c r="GYC25" s="28"/>
      <c r="GYD25" s="17"/>
      <c r="GYE25" s="27"/>
      <c r="GYF25" s="27"/>
      <c r="GYG25" s="27"/>
      <c r="GYH25" s="27"/>
      <c r="GYI25" s="27"/>
      <c r="GYJ25" s="27"/>
      <c r="GYK25" s="28"/>
      <c r="GYL25" s="17"/>
      <c r="GYM25" s="27"/>
      <c r="GYN25" s="27"/>
      <c r="GYO25" s="27"/>
      <c r="GYP25" s="27"/>
      <c r="GYQ25" s="27"/>
      <c r="GYR25" s="27"/>
      <c r="GYS25" s="28"/>
      <c r="GYT25" s="17"/>
      <c r="GYU25" s="27"/>
      <c r="GYV25" s="27"/>
      <c r="GYW25" s="27"/>
      <c r="GYX25" s="27"/>
      <c r="GYY25" s="27"/>
      <c r="GYZ25" s="27"/>
      <c r="GZA25" s="28"/>
      <c r="GZB25" s="17"/>
      <c r="GZC25" s="27"/>
      <c r="GZD25" s="27"/>
      <c r="GZE25" s="27"/>
      <c r="GZF25" s="27"/>
      <c r="GZG25" s="27"/>
      <c r="GZH25" s="27"/>
      <c r="GZI25" s="28"/>
      <c r="GZJ25" s="17"/>
      <c r="GZK25" s="27"/>
      <c r="GZL25" s="27"/>
      <c r="GZM25" s="27"/>
      <c r="GZN25" s="27"/>
      <c r="GZO25" s="27"/>
      <c r="GZP25" s="27"/>
      <c r="GZQ25" s="28"/>
      <c r="GZR25" s="17"/>
      <c r="GZS25" s="27"/>
      <c r="GZT25" s="27"/>
      <c r="GZU25" s="27"/>
      <c r="GZV25" s="27"/>
      <c r="GZW25" s="27"/>
      <c r="GZX25" s="27"/>
      <c r="GZY25" s="28"/>
      <c r="GZZ25" s="17"/>
      <c r="HAA25" s="27"/>
      <c r="HAB25" s="27"/>
      <c r="HAC25" s="27"/>
      <c r="HAD25" s="27"/>
      <c r="HAE25" s="27"/>
      <c r="HAF25" s="27"/>
      <c r="HAG25" s="28"/>
      <c r="HAH25" s="17"/>
      <c r="HAI25" s="27"/>
      <c r="HAJ25" s="27"/>
      <c r="HAK25" s="27"/>
      <c r="HAL25" s="27"/>
      <c r="HAM25" s="27"/>
      <c r="HAN25" s="27"/>
      <c r="HAO25" s="28"/>
      <c r="HAP25" s="17"/>
      <c r="HAQ25" s="27"/>
      <c r="HAR25" s="27"/>
      <c r="HAS25" s="27"/>
      <c r="HAT25" s="27"/>
      <c r="HAU25" s="27"/>
      <c r="HAV25" s="27"/>
      <c r="HAW25" s="28"/>
      <c r="HAX25" s="17"/>
      <c r="HAY25" s="27"/>
      <c r="HAZ25" s="27"/>
      <c r="HBA25" s="27"/>
      <c r="HBB25" s="27"/>
      <c r="HBC25" s="27"/>
      <c r="HBD25" s="27"/>
      <c r="HBE25" s="28"/>
      <c r="HBF25" s="17"/>
      <c r="HBG25" s="27"/>
      <c r="HBH25" s="27"/>
      <c r="HBI25" s="27"/>
      <c r="HBJ25" s="27"/>
      <c r="HBK25" s="27"/>
      <c r="HBL25" s="27"/>
      <c r="HBM25" s="28"/>
      <c r="HBN25" s="17"/>
      <c r="HBO25" s="27"/>
      <c r="HBP25" s="27"/>
      <c r="HBQ25" s="27"/>
      <c r="HBR25" s="27"/>
      <c r="HBS25" s="27"/>
      <c r="HBT25" s="27"/>
      <c r="HBU25" s="28"/>
      <c r="HBV25" s="17"/>
      <c r="HBW25" s="27"/>
      <c r="HBX25" s="27"/>
      <c r="HBY25" s="27"/>
      <c r="HBZ25" s="27"/>
      <c r="HCA25" s="27"/>
      <c r="HCB25" s="27"/>
      <c r="HCC25" s="28"/>
      <c r="HCD25" s="17"/>
      <c r="HCE25" s="27"/>
      <c r="HCF25" s="27"/>
      <c r="HCG25" s="27"/>
      <c r="HCH25" s="27"/>
      <c r="HCI25" s="27"/>
      <c r="HCJ25" s="27"/>
      <c r="HCK25" s="28"/>
      <c r="HCL25" s="17"/>
      <c r="HCM25" s="27"/>
      <c r="HCN25" s="27"/>
      <c r="HCO25" s="27"/>
      <c r="HCP25" s="27"/>
      <c r="HCQ25" s="27"/>
      <c r="HCR25" s="27"/>
      <c r="HCS25" s="28"/>
      <c r="HCT25" s="17"/>
      <c r="HCU25" s="27"/>
      <c r="HCV25" s="27"/>
      <c r="HCW25" s="27"/>
      <c r="HCX25" s="27"/>
      <c r="HCY25" s="27"/>
      <c r="HCZ25" s="27"/>
      <c r="HDA25" s="28"/>
      <c r="HDB25" s="17"/>
      <c r="HDC25" s="27"/>
      <c r="HDD25" s="27"/>
      <c r="HDE25" s="27"/>
      <c r="HDF25" s="27"/>
      <c r="HDG25" s="27"/>
      <c r="HDH25" s="27"/>
      <c r="HDI25" s="28"/>
      <c r="HDJ25" s="17"/>
      <c r="HDK25" s="27"/>
      <c r="HDL25" s="27"/>
      <c r="HDM25" s="27"/>
      <c r="HDN25" s="27"/>
      <c r="HDO25" s="27"/>
      <c r="HDP25" s="27"/>
      <c r="HDQ25" s="28"/>
      <c r="HDR25" s="17"/>
      <c r="HDS25" s="27"/>
      <c r="HDT25" s="27"/>
      <c r="HDU25" s="27"/>
      <c r="HDV25" s="27"/>
      <c r="HDW25" s="27"/>
      <c r="HDX25" s="27"/>
      <c r="HDY25" s="28"/>
      <c r="HDZ25" s="17"/>
      <c r="HEA25" s="27"/>
      <c r="HEB25" s="27"/>
      <c r="HEC25" s="27"/>
      <c r="HED25" s="27"/>
      <c r="HEE25" s="27"/>
      <c r="HEF25" s="27"/>
      <c r="HEG25" s="28"/>
      <c r="HEH25" s="17"/>
      <c r="HEI25" s="27"/>
      <c r="HEJ25" s="27"/>
      <c r="HEK25" s="27"/>
      <c r="HEL25" s="27"/>
      <c r="HEM25" s="27"/>
      <c r="HEN25" s="27"/>
      <c r="HEO25" s="28"/>
      <c r="HEP25" s="17"/>
      <c r="HEQ25" s="27"/>
      <c r="HER25" s="27"/>
      <c r="HES25" s="27"/>
      <c r="HET25" s="27"/>
      <c r="HEU25" s="27"/>
      <c r="HEV25" s="27"/>
      <c r="HEW25" s="28"/>
      <c r="HEX25" s="17"/>
      <c r="HEY25" s="27"/>
      <c r="HEZ25" s="27"/>
      <c r="HFA25" s="27"/>
      <c r="HFB25" s="27"/>
      <c r="HFC25" s="27"/>
      <c r="HFD25" s="27"/>
      <c r="HFE25" s="28"/>
      <c r="HFF25" s="17"/>
      <c r="HFG25" s="27"/>
      <c r="HFH25" s="27"/>
      <c r="HFI25" s="27"/>
      <c r="HFJ25" s="27"/>
      <c r="HFK25" s="27"/>
      <c r="HFL25" s="27"/>
      <c r="HFM25" s="28"/>
      <c r="HFN25" s="17"/>
      <c r="HFO25" s="27"/>
      <c r="HFP25" s="27"/>
      <c r="HFQ25" s="27"/>
      <c r="HFR25" s="27"/>
      <c r="HFS25" s="27"/>
      <c r="HFT25" s="27"/>
      <c r="HFU25" s="28"/>
      <c r="HFV25" s="17"/>
      <c r="HFW25" s="27"/>
      <c r="HFX25" s="27"/>
      <c r="HFY25" s="27"/>
      <c r="HFZ25" s="27"/>
      <c r="HGA25" s="27"/>
      <c r="HGB25" s="27"/>
      <c r="HGC25" s="28"/>
      <c r="HGD25" s="17"/>
      <c r="HGE25" s="27"/>
      <c r="HGF25" s="27"/>
      <c r="HGG25" s="27"/>
      <c r="HGH25" s="27"/>
      <c r="HGI25" s="27"/>
      <c r="HGJ25" s="27"/>
      <c r="HGK25" s="28"/>
      <c r="HGL25" s="17"/>
      <c r="HGM25" s="27"/>
      <c r="HGN25" s="27"/>
      <c r="HGO25" s="27"/>
      <c r="HGP25" s="27"/>
      <c r="HGQ25" s="27"/>
      <c r="HGR25" s="27"/>
      <c r="HGS25" s="28"/>
      <c r="HGT25" s="17"/>
      <c r="HGU25" s="27"/>
      <c r="HGV25" s="27"/>
      <c r="HGW25" s="27"/>
      <c r="HGX25" s="27"/>
      <c r="HGY25" s="27"/>
      <c r="HGZ25" s="27"/>
      <c r="HHA25" s="28"/>
      <c r="HHB25" s="17"/>
      <c r="HHC25" s="27"/>
      <c r="HHD25" s="27"/>
      <c r="HHE25" s="27"/>
      <c r="HHF25" s="27"/>
      <c r="HHG25" s="27"/>
      <c r="HHH25" s="27"/>
      <c r="HHI25" s="28"/>
      <c r="HHJ25" s="17"/>
      <c r="HHK25" s="27"/>
      <c r="HHL25" s="27"/>
      <c r="HHM25" s="27"/>
      <c r="HHN25" s="27"/>
      <c r="HHO25" s="27"/>
      <c r="HHP25" s="27"/>
      <c r="HHQ25" s="28"/>
      <c r="HHR25" s="17"/>
      <c r="HHS25" s="27"/>
      <c r="HHT25" s="27"/>
      <c r="HHU25" s="27"/>
      <c r="HHV25" s="27"/>
      <c r="HHW25" s="27"/>
      <c r="HHX25" s="27"/>
      <c r="HHY25" s="28"/>
      <c r="HHZ25" s="17"/>
      <c r="HIA25" s="27"/>
      <c r="HIB25" s="27"/>
      <c r="HIC25" s="27"/>
      <c r="HID25" s="27"/>
      <c r="HIE25" s="27"/>
      <c r="HIF25" s="27"/>
      <c r="HIG25" s="28"/>
      <c r="HIH25" s="17"/>
      <c r="HII25" s="27"/>
      <c r="HIJ25" s="27"/>
      <c r="HIK25" s="27"/>
      <c r="HIL25" s="27"/>
      <c r="HIM25" s="27"/>
      <c r="HIN25" s="27"/>
      <c r="HIO25" s="28"/>
      <c r="HIP25" s="17"/>
      <c r="HIQ25" s="27"/>
      <c r="HIR25" s="27"/>
      <c r="HIS25" s="27"/>
      <c r="HIT25" s="27"/>
      <c r="HIU25" s="27"/>
      <c r="HIV25" s="27"/>
      <c r="HIW25" s="28"/>
      <c r="HIX25" s="17"/>
      <c r="HIY25" s="27"/>
      <c r="HIZ25" s="27"/>
      <c r="HJA25" s="27"/>
      <c r="HJB25" s="27"/>
      <c r="HJC25" s="27"/>
      <c r="HJD25" s="27"/>
      <c r="HJE25" s="28"/>
      <c r="HJF25" s="17"/>
      <c r="HJG25" s="27"/>
      <c r="HJH25" s="27"/>
      <c r="HJI25" s="27"/>
      <c r="HJJ25" s="27"/>
      <c r="HJK25" s="27"/>
      <c r="HJL25" s="27"/>
      <c r="HJM25" s="28"/>
      <c r="HJN25" s="17"/>
      <c r="HJO25" s="27"/>
      <c r="HJP25" s="27"/>
      <c r="HJQ25" s="27"/>
      <c r="HJR25" s="27"/>
      <c r="HJS25" s="27"/>
      <c r="HJT25" s="27"/>
      <c r="HJU25" s="28"/>
      <c r="HJV25" s="17"/>
      <c r="HJW25" s="27"/>
      <c r="HJX25" s="27"/>
      <c r="HJY25" s="27"/>
      <c r="HJZ25" s="27"/>
      <c r="HKA25" s="27"/>
      <c r="HKB25" s="27"/>
      <c r="HKC25" s="28"/>
      <c r="HKD25" s="17"/>
      <c r="HKE25" s="27"/>
      <c r="HKF25" s="27"/>
      <c r="HKG25" s="27"/>
      <c r="HKH25" s="27"/>
      <c r="HKI25" s="27"/>
      <c r="HKJ25" s="27"/>
      <c r="HKK25" s="28"/>
      <c r="HKL25" s="17"/>
      <c r="HKM25" s="27"/>
      <c r="HKN25" s="27"/>
      <c r="HKO25" s="27"/>
      <c r="HKP25" s="27"/>
      <c r="HKQ25" s="27"/>
      <c r="HKR25" s="27"/>
      <c r="HKS25" s="28"/>
      <c r="HKT25" s="17"/>
      <c r="HKU25" s="27"/>
      <c r="HKV25" s="27"/>
      <c r="HKW25" s="27"/>
      <c r="HKX25" s="27"/>
      <c r="HKY25" s="27"/>
      <c r="HKZ25" s="27"/>
      <c r="HLA25" s="28"/>
      <c r="HLB25" s="17"/>
      <c r="HLC25" s="27"/>
      <c r="HLD25" s="27"/>
      <c r="HLE25" s="27"/>
      <c r="HLF25" s="27"/>
      <c r="HLG25" s="27"/>
      <c r="HLH25" s="27"/>
      <c r="HLI25" s="28"/>
      <c r="HLJ25" s="17"/>
      <c r="HLK25" s="27"/>
      <c r="HLL25" s="27"/>
      <c r="HLM25" s="27"/>
      <c r="HLN25" s="27"/>
      <c r="HLO25" s="27"/>
      <c r="HLP25" s="27"/>
      <c r="HLQ25" s="28"/>
      <c r="HLR25" s="17"/>
      <c r="HLS25" s="27"/>
      <c r="HLT25" s="27"/>
      <c r="HLU25" s="27"/>
      <c r="HLV25" s="27"/>
      <c r="HLW25" s="27"/>
      <c r="HLX25" s="27"/>
      <c r="HLY25" s="28"/>
      <c r="HLZ25" s="17"/>
      <c r="HMA25" s="27"/>
      <c r="HMB25" s="27"/>
      <c r="HMC25" s="27"/>
      <c r="HMD25" s="27"/>
      <c r="HME25" s="27"/>
      <c r="HMF25" s="27"/>
      <c r="HMG25" s="28"/>
      <c r="HMH25" s="17"/>
      <c r="HMI25" s="27"/>
      <c r="HMJ25" s="27"/>
      <c r="HMK25" s="27"/>
      <c r="HML25" s="27"/>
      <c r="HMM25" s="27"/>
      <c r="HMN25" s="27"/>
      <c r="HMO25" s="28"/>
      <c r="HMP25" s="17"/>
      <c r="HMQ25" s="27"/>
      <c r="HMR25" s="27"/>
      <c r="HMS25" s="27"/>
      <c r="HMT25" s="27"/>
      <c r="HMU25" s="27"/>
      <c r="HMV25" s="27"/>
      <c r="HMW25" s="28"/>
      <c r="HMX25" s="17"/>
      <c r="HMY25" s="27"/>
      <c r="HMZ25" s="27"/>
      <c r="HNA25" s="27"/>
      <c r="HNB25" s="27"/>
      <c r="HNC25" s="27"/>
      <c r="HND25" s="27"/>
      <c r="HNE25" s="28"/>
      <c r="HNF25" s="17"/>
      <c r="HNG25" s="27"/>
      <c r="HNH25" s="27"/>
      <c r="HNI25" s="27"/>
      <c r="HNJ25" s="27"/>
      <c r="HNK25" s="27"/>
      <c r="HNL25" s="27"/>
      <c r="HNM25" s="28"/>
      <c r="HNN25" s="17"/>
      <c r="HNO25" s="27"/>
      <c r="HNP25" s="27"/>
      <c r="HNQ25" s="27"/>
      <c r="HNR25" s="27"/>
      <c r="HNS25" s="27"/>
      <c r="HNT25" s="27"/>
      <c r="HNU25" s="28"/>
      <c r="HNV25" s="17"/>
      <c r="HNW25" s="27"/>
      <c r="HNX25" s="27"/>
      <c r="HNY25" s="27"/>
      <c r="HNZ25" s="27"/>
      <c r="HOA25" s="27"/>
      <c r="HOB25" s="27"/>
      <c r="HOC25" s="28"/>
      <c r="HOD25" s="17"/>
      <c r="HOE25" s="27"/>
      <c r="HOF25" s="27"/>
      <c r="HOG25" s="27"/>
      <c r="HOH25" s="27"/>
      <c r="HOI25" s="27"/>
      <c r="HOJ25" s="27"/>
      <c r="HOK25" s="28"/>
      <c r="HOL25" s="17"/>
      <c r="HOM25" s="27"/>
      <c r="HON25" s="27"/>
      <c r="HOO25" s="27"/>
      <c r="HOP25" s="27"/>
      <c r="HOQ25" s="27"/>
      <c r="HOR25" s="27"/>
      <c r="HOS25" s="28"/>
      <c r="HOT25" s="17"/>
      <c r="HOU25" s="27"/>
      <c r="HOV25" s="27"/>
      <c r="HOW25" s="27"/>
      <c r="HOX25" s="27"/>
      <c r="HOY25" s="27"/>
      <c r="HOZ25" s="27"/>
      <c r="HPA25" s="28"/>
      <c r="HPB25" s="17"/>
      <c r="HPC25" s="27"/>
      <c r="HPD25" s="27"/>
      <c r="HPE25" s="27"/>
      <c r="HPF25" s="27"/>
      <c r="HPG25" s="27"/>
      <c r="HPH25" s="27"/>
      <c r="HPI25" s="28"/>
      <c r="HPJ25" s="17"/>
      <c r="HPK25" s="27"/>
      <c r="HPL25" s="27"/>
      <c r="HPM25" s="27"/>
      <c r="HPN25" s="27"/>
      <c r="HPO25" s="27"/>
      <c r="HPP25" s="27"/>
      <c r="HPQ25" s="28"/>
      <c r="HPR25" s="17"/>
      <c r="HPS25" s="27"/>
      <c r="HPT25" s="27"/>
      <c r="HPU25" s="27"/>
      <c r="HPV25" s="27"/>
      <c r="HPW25" s="27"/>
      <c r="HPX25" s="27"/>
      <c r="HPY25" s="28"/>
      <c r="HPZ25" s="17"/>
      <c r="HQA25" s="27"/>
      <c r="HQB25" s="27"/>
      <c r="HQC25" s="27"/>
      <c r="HQD25" s="27"/>
      <c r="HQE25" s="27"/>
      <c r="HQF25" s="27"/>
      <c r="HQG25" s="28"/>
      <c r="HQH25" s="17"/>
      <c r="HQI25" s="27"/>
      <c r="HQJ25" s="27"/>
      <c r="HQK25" s="27"/>
      <c r="HQL25" s="27"/>
      <c r="HQM25" s="27"/>
      <c r="HQN25" s="27"/>
      <c r="HQO25" s="28"/>
      <c r="HQP25" s="17"/>
      <c r="HQQ25" s="27"/>
      <c r="HQR25" s="27"/>
      <c r="HQS25" s="27"/>
      <c r="HQT25" s="27"/>
      <c r="HQU25" s="27"/>
      <c r="HQV25" s="27"/>
      <c r="HQW25" s="28"/>
      <c r="HQX25" s="17"/>
      <c r="HQY25" s="27"/>
      <c r="HQZ25" s="27"/>
      <c r="HRA25" s="27"/>
      <c r="HRB25" s="27"/>
      <c r="HRC25" s="27"/>
      <c r="HRD25" s="27"/>
      <c r="HRE25" s="28"/>
      <c r="HRF25" s="17"/>
      <c r="HRG25" s="27"/>
      <c r="HRH25" s="27"/>
      <c r="HRI25" s="27"/>
      <c r="HRJ25" s="27"/>
      <c r="HRK25" s="27"/>
      <c r="HRL25" s="27"/>
      <c r="HRM25" s="28"/>
      <c r="HRN25" s="17"/>
      <c r="HRO25" s="27"/>
      <c r="HRP25" s="27"/>
      <c r="HRQ25" s="27"/>
      <c r="HRR25" s="27"/>
      <c r="HRS25" s="27"/>
      <c r="HRT25" s="27"/>
      <c r="HRU25" s="28"/>
      <c r="HRV25" s="17"/>
      <c r="HRW25" s="27"/>
      <c r="HRX25" s="27"/>
      <c r="HRY25" s="27"/>
      <c r="HRZ25" s="27"/>
      <c r="HSA25" s="27"/>
      <c r="HSB25" s="27"/>
      <c r="HSC25" s="28"/>
      <c r="HSD25" s="17"/>
      <c r="HSE25" s="27"/>
      <c r="HSF25" s="27"/>
      <c r="HSG25" s="27"/>
      <c r="HSH25" s="27"/>
      <c r="HSI25" s="27"/>
      <c r="HSJ25" s="27"/>
      <c r="HSK25" s="28"/>
      <c r="HSL25" s="17"/>
      <c r="HSM25" s="27"/>
      <c r="HSN25" s="27"/>
      <c r="HSO25" s="27"/>
      <c r="HSP25" s="27"/>
      <c r="HSQ25" s="27"/>
      <c r="HSR25" s="27"/>
      <c r="HSS25" s="28"/>
      <c r="HST25" s="17"/>
      <c r="HSU25" s="27"/>
      <c r="HSV25" s="27"/>
      <c r="HSW25" s="27"/>
      <c r="HSX25" s="27"/>
      <c r="HSY25" s="27"/>
      <c r="HSZ25" s="27"/>
      <c r="HTA25" s="28"/>
      <c r="HTB25" s="17"/>
      <c r="HTC25" s="27"/>
      <c r="HTD25" s="27"/>
      <c r="HTE25" s="27"/>
      <c r="HTF25" s="27"/>
      <c r="HTG25" s="27"/>
      <c r="HTH25" s="27"/>
      <c r="HTI25" s="28"/>
      <c r="HTJ25" s="17"/>
      <c r="HTK25" s="27"/>
      <c r="HTL25" s="27"/>
      <c r="HTM25" s="27"/>
      <c r="HTN25" s="27"/>
      <c r="HTO25" s="27"/>
      <c r="HTP25" s="27"/>
      <c r="HTQ25" s="28"/>
      <c r="HTR25" s="17"/>
      <c r="HTS25" s="27"/>
      <c r="HTT25" s="27"/>
      <c r="HTU25" s="27"/>
      <c r="HTV25" s="27"/>
      <c r="HTW25" s="27"/>
      <c r="HTX25" s="27"/>
      <c r="HTY25" s="28"/>
      <c r="HTZ25" s="17"/>
      <c r="HUA25" s="27"/>
      <c r="HUB25" s="27"/>
      <c r="HUC25" s="27"/>
      <c r="HUD25" s="27"/>
      <c r="HUE25" s="27"/>
      <c r="HUF25" s="27"/>
      <c r="HUG25" s="28"/>
      <c r="HUH25" s="17"/>
      <c r="HUI25" s="27"/>
      <c r="HUJ25" s="27"/>
      <c r="HUK25" s="27"/>
      <c r="HUL25" s="27"/>
      <c r="HUM25" s="27"/>
      <c r="HUN25" s="27"/>
      <c r="HUO25" s="28"/>
      <c r="HUP25" s="17"/>
      <c r="HUQ25" s="27"/>
      <c r="HUR25" s="27"/>
      <c r="HUS25" s="27"/>
      <c r="HUT25" s="27"/>
      <c r="HUU25" s="27"/>
      <c r="HUV25" s="27"/>
      <c r="HUW25" s="28"/>
      <c r="HUX25" s="17"/>
      <c r="HUY25" s="27"/>
      <c r="HUZ25" s="27"/>
      <c r="HVA25" s="27"/>
      <c r="HVB25" s="27"/>
      <c r="HVC25" s="27"/>
      <c r="HVD25" s="27"/>
      <c r="HVE25" s="28"/>
      <c r="HVF25" s="17"/>
      <c r="HVG25" s="27"/>
      <c r="HVH25" s="27"/>
      <c r="HVI25" s="27"/>
      <c r="HVJ25" s="27"/>
      <c r="HVK25" s="27"/>
      <c r="HVL25" s="27"/>
      <c r="HVM25" s="28"/>
      <c r="HVN25" s="17"/>
      <c r="HVO25" s="27"/>
      <c r="HVP25" s="27"/>
      <c r="HVQ25" s="27"/>
      <c r="HVR25" s="27"/>
      <c r="HVS25" s="27"/>
      <c r="HVT25" s="27"/>
      <c r="HVU25" s="28"/>
      <c r="HVV25" s="17"/>
      <c r="HVW25" s="27"/>
      <c r="HVX25" s="27"/>
      <c r="HVY25" s="27"/>
      <c r="HVZ25" s="27"/>
      <c r="HWA25" s="27"/>
      <c r="HWB25" s="27"/>
      <c r="HWC25" s="28"/>
      <c r="HWD25" s="17"/>
      <c r="HWE25" s="27"/>
      <c r="HWF25" s="27"/>
      <c r="HWG25" s="27"/>
      <c r="HWH25" s="27"/>
      <c r="HWI25" s="27"/>
      <c r="HWJ25" s="27"/>
      <c r="HWK25" s="28"/>
      <c r="HWL25" s="17"/>
      <c r="HWM25" s="27"/>
      <c r="HWN25" s="27"/>
      <c r="HWO25" s="27"/>
      <c r="HWP25" s="27"/>
      <c r="HWQ25" s="27"/>
      <c r="HWR25" s="27"/>
      <c r="HWS25" s="28"/>
      <c r="HWT25" s="17"/>
      <c r="HWU25" s="27"/>
      <c r="HWV25" s="27"/>
      <c r="HWW25" s="27"/>
      <c r="HWX25" s="27"/>
      <c r="HWY25" s="27"/>
      <c r="HWZ25" s="27"/>
      <c r="HXA25" s="28"/>
      <c r="HXB25" s="17"/>
      <c r="HXC25" s="27"/>
      <c r="HXD25" s="27"/>
      <c r="HXE25" s="27"/>
      <c r="HXF25" s="27"/>
      <c r="HXG25" s="27"/>
      <c r="HXH25" s="27"/>
      <c r="HXI25" s="28"/>
      <c r="HXJ25" s="17"/>
      <c r="HXK25" s="27"/>
      <c r="HXL25" s="27"/>
      <c r="HXM25" s="27"/>
      <c r="HXN25" s="27"/>
      <c r="HXO25" s="27"/>
      <c r="HXP25" s="27"/>
      <c r="HXQ25" s="28"/>
      <c r="HXR25" s="17"/>
      <c r="HXS25" s="27"/>
      <c r="HXT25" s="27"/>
      <c r="HXU25" s="27"/>
      <c r="HXV25" s="27"/>
      <c r="HXW25" s="27"/>
      <c r="HXX25" s="27"/>
      <c r="HXY25" s="28"/>
      <c r="HXZ25" s="17"/>
      <c r="HYA25" s="27"/>
      <c r="HYB25" s="27"/>
      <c r="HYC25" s="27"/>
      <c r="HYD25" s="27"/>
      <c r="HYE25" s="27"/>
      <c r="HYF25" s="27"/>
      <c r="HYG25" s="28"/>
      <c r="HYH25" s="17"/>
      <c r="HYI25" s="27"/>
      <c r="HYJ25" s="27"/>
      <c r="HYK25" s="27"/>
      <c r="HYL25" s="27"/>
      <c r="HYM25" s="27"/>
      <c r="HYN25" s="27"/>
      <c r="HYO25" s="28"/>
      <c r="HYP25" s="17"/>
      <c r="HYQ25" s="27"/>
      <c r="HYR25" s="27"/>
      <c r="HYS25" s="27"/>
      <c r="HYT25" s="27"/>
      <c r="HYU25" s="27"/>
      <c r="HYV25" s="27"/>
      <c r="HYW25" s="28"/>
      <c r="HYX25" s="17"/>
      <c r="HYY25" s="27"/>
      <c r="HYZ25" s="27"/>
      <c r="HZA25" s="27"/>
      <c r="HZB25" s="27"/>
      <c r="HZC25" s="27"/>
      <c r="HZD25" s="27"/>
      <c r="HZE25" s="28"/>
      <c r="HZF25" s="17"/>
      <c r="HZG25" s="27"/>
      <c r="HZH25" s="27"/>
      <c r="HZI25" s="27"/>
      <c r="HZJ25" s="27"/>
      <c r="HZK25" s="27"/>
      <c r="HZL25" s="27"/>
      <c r="HZM25" s="28"/>
      <c r="HZN25" s="17"/>
      <c r="HZO25" s="27"/>
      <c r="HZP25" s="27"/>
      <c r="HZQ25" s="27"/>
      <c r="HZR25" s="27"/>
      <c r="HZS25" s="27"/>
      <c r="HZT25" s="27"/>
      <c r="HZU25" s="28"/>
      <c r="HZV25" s="17"/>
      <c r="HZW25" s="27"/>
      <c r="HZX25" s="27"/>
      <c r="HZY25" s="27"/>
      <c r="HZZ25" s="27"/>
      <c r="IAA25" s="27"/>
      <c r="IAB25" s="27"/>
      <c r="IAC25" s="28"/>
      <c r="IAD25" s="17"/>
      <c r="IAE25" s="27"/>
      <c r="IAF25" s="27"/>
      <c r="IAG25" s="27"/>
      <c r="IAH25" s="27"/>
      <c r="IAI25" s="27"/>
      <c r="IAJ25" s="27"/>
      <c r="IAK25" s="28"/>
      <c r="IAL25" s="17"/>
      <c r="IAM25" s="27"/>
      <c r="IAN25" s="27"/>
      <c r="IAO25" s="27"/>
      <c r="IAP25" s="27"/>
      <c r="IAQ25" s="27"/>
      <c r="IAR25" s="27"/>
      <c r="IAS25" s="28"/>
      <c r="IAT25" s="17"/>
      <c r="IAU25" s="27"/>
      <c r="IAV25" s="27"/>
      <c r="IAW25" s="27"/>
      <c r="IAX25" s="27"/>
      <c r="IAY25" s="27"/>
      <c r="IAZ25" s="27"/>
      <c r="IBA25" s="28"/>
      <c r="IBB25" s="17"/>
      <c r="IBC25" s="27"/>
      <c r="IBD25" s="27"/>
      <c r="IBE25" s="27"/>
      <c r="IBF25" s="27"/>
      <c r="IBG25" s="27"/>
      <c r="IBH25" s="27"/>
      <c r="IBI25" s="28"/>
      <c r="IBJ25" s="17"/>
      <c r="IBK25" s="27"/>
      <c r="IBL25" s="27"/>
      <c r="IBM25" s="27"/>
      <c r="IBN25" s="27"/>
      <c r="IBO25" s="27"/>
      <c r="IBP25" s="27"/>
      <c r="IBQ25" s="28"/>
      <c r="IBR25" s="17"/>
      <c r="IBS25" s="27"/>
      <c r="IBT25" s="27"/>
      <c r="IBU25" s="27"/>
      <c r="IBV25" s="27"/>
      <c r="IBW25" s="27"/>
      <c r="IBX25" s="27"/>
      <c r="IBY25" s="28"/>
      <c r="IBZ25" s="17"/>
      <c r="ICA25" s="27"/>
      <c r="ICB25" s="27"/>
      <c r="ICC25" s="27"/>
      <c r="ICD25" s="27"/>
      <c r="ICE25" s="27"/>
      <c r="ICF25" s="27"/>
      <c r="ICG25" s="28"/>
      <c r="ICH25" s="17"/>
      <c r="ICI25" s="27"/>
      <c r="ICJ25" s="27"/>
      <c r="ICK25" s="27"/>
      <c r="ICL25" s="27"/>
      <c r="ICM25" s="27"/>
      <c r="ICN25" s="27"/>
      <c r="ICO25" s="28"/>
      <c r="ICP25" s="17"/>
      <c r="ICQ25" s="27"/>
      <c r="ICR25" s="27"/>
      <c r="ICS25" s="27"/>
      <c r="ICT25" s="27"/>
      <c r="ICU25" s="27"/>
      <c r="ICV25" s="27"/>
      <c r="ICW25" s="28"/>
      <c r="ICX25" s="17"/>
      <c r="ICY25" s="27"/>
      <c r="ICZ25" s="27"/>
      <c r="IDA25" s="27"/>
      <c r="IDB25" s="27"/>
      <c r="IDC25" s="27"/>
      <c r="IDD25" s="27"/>
      <c r="IDE25" s="28"/>
      <c r="IDF25" s="17"/>
      <c r="IDG25" s="27"/>
      <c r="IDH25" s="27"/>
      <c r="IDI25" s="27"/>
      <c r="IDJ25" s="27"/>
      <c r="IDK25" s="27"/>
      <c r="IDL25" s="27"/>
      <c r="IDM25" s="28"/>
      <c r="IDN25" s="17"/>
      <c r="IDO25" s="27"/>
      <c r="IDP25" s="27"/>
      <c r="IDQ25" s="27"/>
      <c r="IDR25" s="27"/>
      <c r="IDS25" s="27"/>
      <c r="IDT25" s="27"/>
      <c r="IDU25" s="28"/>
      <c r="IDV25" s="17"/>
      <c r="IDW25" s="27"/>
      <c r="IDX25" s="27"/>
      <c r="IDY25" s="27"/>
      <c r="IDZ25" s="27"/>
      <c r="IEA25" s="27"/>
      <c r="IEB25" s="27"/>
      <c r="IEC25" s="28"/>
      <c r="IED25" s="17"/>
      <c r="IEE25" s="27"/>
      <c r="IEF25" s="27"/>
      <c r="IEG25" s="27"/>
      <c r="IEH25" s="27"/>
      <c r="IEI25" s="27"/>
      <c r="IEJ25" s="27"/>
      <c r="IEK25" s="28"/>
      <c r="IEL25" s="17"/>
      <c r="IEM25" s="27"/>
      <c r="IEN25" s="27"/>
      <c r="IEO25" s="27"/>
      <c r="IEP25" s="27"/>
      <c r="IEQ25" s="27"/>
      <c r="IER25" s="27"/>
      <c r="IES25" s="28"/>
      <c r="IET25" s="17"/>
      <c r="IEU25" s="27"/>
      <c r="IEV25" s="27"/>
      <c r="IEW25" s="27"/>
      <c r="IEX25" s="27"/>
      <c r="IEY25" s="27"/>
      <c r="IEZ25" s="27"/>
      <c r="IFA25" s="28"/>
      <c r="IFB25" s="17"/>
      <c r="IFC25" s="27"/>
      <c r="IFD25" s="27"/>
      <c r="IFE25" s="27"/>
      <c r="IFF25" s="27"/>
      <c r="IFG25" s="27"/>
      <c r="IFH25" s="27"/>
      <c r="IFI25" s="28"/>
      <c r="IFJ25" s="17"/>
      <c r="IFK25" s="27"/>
      <c r="IFL25" s="27"/>
      <c r="IFM25" s="27"/>
      <c r="IFN25" s="27"/>
      <c r="IFO25" s="27"/>
      <c r="IFP25" s="27"/>
      <c r="IFQ25" s="28"/>
      <c r="IFR25" s="17"/>
      <c r="IFS25" s="27"/>
      <c r="IFT25" s="27"/>
      <c r="IFU25" s="27"/>
      <c r="IFV25" s="27"/>
      <c r="IFW25" s="27"/>
      <c r="IFX25" s="27"/>
      <c r="IFY25" s="28"/>
      <c r="IFZ25" s="17"/>
      <c r="IGA25" s="27"/>
      <c r="IGB25" s="27"/>
      <c r="IGC25" s="27"/>
      <c r="IGD25" s="27"/>
      <c r="IGE25" s="27"/>
      <c r="IGF25" s="27"/>
      <c r="IGG25" s="28"/>
      <c r="IGH25" s="17"/>
      <c r="IGI25" s="27"/>
      <c r="IGJ25" s="27"/>
      <c r="IGK25" s="27"/>
      <c r="IGL25" s="27"/>
      <c r="IGM25" s="27"/>
      <c r="IGN25" s="27"/>
      <c r="IGO25" s="28"/>
      <c r="IGP25" s="17"/>
      <c r="IGQ25" s="27"/>
      <c r="IGR25" s="27"/>
      <c r="IGS25" s="27"/>
      <c r="IGT25" s="27"/>
      <c r="IGU25" s="27"/>
      <c r="IGV25" s="27"/>
      <c r="IGW25" s="28"/>
      <c r="IGX25" s="17"/>
      <c r="IGY25" s="27"/>
      <c r="IGZ25" s="27"/>
      <c r="IHA25" s="27"/>
      <c r="IHB25" s="27"/>
      <c r="IHC25" s="27"/>
      <c r="IHD25" s="27"/>
      <c r="IHE25" s="28"/>
      <c r="IHF25" s="17"/>
      <c r="IHG25" s="27"/>
      <c r="IHH25" s="27"/>
      <c r="IHI25" s="27"/>
      <c r="IHJ25" s="27"/>
      <c r="IHK25" s="27"/>
      <c r="IHL25" s="27"/>
      <c r="IHM25" s="28"/>
      <c r="IHN25" s="17"/>
      <c r="IHO25" s="27"/>
      <c r="IHP25" s="27"/>
      <c r="IHQ25" s="27"/>
      <c r="IHR25" s="27"/>
      <c r="IHS25" s="27"/>
      <c r="IHT25" s="27"/>
      <c r="IHU25" s="28"/>
      <c r="IHV25" s="17"/>
      <c r="IHW25" s="27"/>
      <c r="IHX25" s="27"/>
      <c r="IHY25" s="27"/>
      <c r="IHZ25" s="27"/>
      <c r="IIA25" s="27"/>
      <c r="IIB25" s="27"/>
      <c r="IIC25" s="28"/>
      <c r="IID25" s="17"/>
      <c r="IIE25" s="27"/>
      <c r="IIF25" s="27"/>
      <c r="IIG25" s="27"/>
      <c r="IIH25" s="27"/>
      <c r="III25" s="27"/>
      <c r="IIJ25" s="27"/>
      <c r="IIK25" s="28"/>
      <c r="IIL25" s="17"/>
      <c r="IIM25" s="27"/>
      <c r="IIN25" s="27"/>
      <c r="IIO25" s="27"/>
      <c r="IIP25" s="27"/>
      <c r="IIQ25" s="27"/>
      <c r="IIR25" s="27"/>
      <c r="IIS25" s="28"/>
      <c r="IIT25" s="17"/>
      <c r="IIU25" s="27"/>
      <c r="IIV25" s="27"/>
      <c r="IIW25" s="27"/>
      <c r="IIX25" s="27"/>
      <c r="IIY25" s="27"/>
      <c r="IIZ25" s="27"/>
      <c r="IJA25" s="28"/>
      <c r="IJB25" s="17"/>
      <c r="IJC25" s="27"/>
      <c r="IJD25" s="27"/>
      <c r="IJE25" s="27"/>
      <c r="IJF25" s="27"/>
      <c r="IJG25" s="27"/>
      <c r="IJH25" s="27"/>
      <c r="IJI25" s="28"/>
      <c r="IJJ25" s="17"/>
      <c r="IJK25" s="27"/>
      <c r="IJL25" s="27"/>
      <c r="IJM25" s="27"/>
      <c r="IJN25" s="27"/>
      <c r="IJO25" s="27"/>
      <c r="IJP25" s="27"/>
      <c r="IJQ25" s="28"/>
      <c r="IJR25" s="17"/>
      <c r="IJS25" s="27"/>
      <c r="IJT25" s="27"/>
      <c r="IJU25" s="27"/>
      <c r="IJV25" s="27"/>
      <c r="IJW25" s="27"/>
      <c r="IJX25" s="27"/>
      <c r="IJY25" s="28"/>
      <c r="IJZ25" s="17"/>
      <c r="IKA25" s="27"/>
      <c r="IKB25" s="27"/>
      <c r="IKC25" s="27"/>
      <c r="IKD25" s="27"/>
      <c r="IKE25" s="27"/>
      <c r="IKF25" s="27"/>
      <c r="IKG25" s="28"/>
      <c r="IKH25" s="17"/>
      <c r="IKI25" s="27"/>
      <c r="IKJ25" s="27"/>
      <c r="IKK25" s="27"/>
      <c r="IKL25" s="27"/>
      <c r="IKM25" s="27"/>
      <c r="IKN25" s="27"/>
      <c r="IKO25" s="28"/>
      <c r="IKP25" s="17"/>
      <c r="IKQ25" s="27"/>
      <c r="IKR25" s="27"/>
      <c r="IKS25" s="27"/>
      <c r="IKT25" s="27"/>
      <c r="IKU25" s="27"/>
      <c r="IKV25" s="27"/>
      <c r="IKW25" s="28"/>
      <c r="IKX25" s="17"/>
      <c r="IKY25" s="27"/>
      <c r="IKZ25" s="27"/>
      <c r="ILA25" s="27"/>
      <c r="ILB25" s="27"/>
      <c r="ILC25" s="27"/>
      <c r="ILD25" s="27"/>
      <c r="ILE25" s="28"/>
      <c r="ILF25" s="17"/>
      <c r="ILG25" s="27"/>
      <c r="ILH25" s="27"/>
      <c r="ILI25" s="27"/>
      <c r="ILJ25" s="27"/>
      <c r="ILK25" s="27"/>
      <c r="ILL25" s="27"/>
      <c r="ILM25" s="28"/>
      <c r="ILN25" s="17"/>
      <c r="ILO25" s="27"/>
      <c r="ILP25" s="27"/>
      <c r="ILQ25" s="27"/>
      <c r="ILR25" s="27"/>
      <c r="ILS25" s="27"/>
      <c r="ILT25" s="27"/>
      <c r="ILU25" s="28"/>
      <c r="ILV25" s="17"/>
      <c r="ILW25" s="27"/>
      <c r="ILX25" s="27"/>
      <c r="ILY25" s="27"/>
      <c r="ILZ25" s="27"/>
      <c r="IMA25" s="27"/>
      <c r="IMB25" s="27"/>
      <c r="IMC25" s="28"/>
      <c r="IMD25" s="17"/>
      <c r="IME25" s="27"/>
      <c r="IMF25" s="27"/>
      <c r="IMG25" s="27"/>
      <c r="IMH25" s="27"/>
      <c r="IMI25" s="27"/>
      <c r="IMJ25" s="27"/>
      <c r="IMK25" s="28"/>
      <c r="IML25" s="17"/>
      <c r="IMM25" s="27"/>
      <c r="IMN25" s="27"/>
      <c r="IMO25" s="27"/>
      <c r="IMP25" s="27"/>
      <c r="IMQ25" s="27"/>
      <c r="IMR25" s="27"/>
      <c r="IMS25" s="28"/>
      <c r="IMT25" s="17"/>
      <c r="IMU25" s="27"/>
      <c r="IMV25" s="27"/>
      <c r="IMW25" s="27"/>
      <c r="IMX25" s="27"/>
      <c r="IMY25" s="27"/>
      <c r="IMZ25" s="27"/>
      <c r="INA25" s="28"/>
      <c r="INB25" s="17"/>
      <c r="INC25" s="27"/>
      <c r="IND25" s="27"/>
      <c r="INE25" s="27"/>
      <c r="INF25" s="27"/>
      <c r="ING25" s="27"/>
      <c r="INH25" s="27"/>
      <c r="INI25" s="28"/>
      <c r="INJ25" s="17"/>
      <c r="INK25" s="27"/>
      <c r="INL25" s="27"/>
      <c r="INM25" s="27"/>
      <c r="INN25" s="27"/>
      <c r="INO25" s="27"/>
      <c r="INP25" s="27"/>
      <c r="INQ25" s="28"/>
      <c r="INR25" s="17"/>
      <c r="INS25" s="27"/>
      <c r="INT25" s="27"/>
      <c r="INU25" s="27"/>
      <c r="INV25" s="27"/>
      <c r="INW25" s="27"/>
      <c r="INX25" s="27"/>
      <c r="INY25" s="28"/>
      <c r="INZ25" s="17"/>
      <c r="IOA25" s="27"/>
      <c r="IOB25" s="27"/>
      <c r="IOC25" s="27"/>
      <c r="IOD25" s="27"/>
      <c r="IOE25" s="27"/>
      <c r="IOF25" s="27"/>
      <c r="IOG25" s="28"/>
      <c r="IOH25" s="17"/>
      <c r="IOI25" s="27"/>
      <c r="IOJ25" s="27"/>
      <c r="IOK25" s="27"/>
      <c r="IOL25" s="27"/>
      <c r="IOM25" s="27"/>
      <c r="ION25" s="27"/>
      <c r="IOO25" s="28"/>
      <c r="IOP25" s="17"/>
      <c r="IOQ25" s="27"/>
      <c r="IOR25" s="27"/>
      <c r="IOS25" s="27"/>
      <c r="IOT25" s="27"/>
      <c r="IOU25" s="27"/>
      <c r="IOV25" s="27"/>
      <c r="IOW25" s="28"/>
      <c r="IOX25" s="17"/>
      <c r="IOY25" s="27"/>
      <c r="IOZ25" s="27"/>
      <c r="IPA25" s="27"/>
      <c r="IPB25" s="27"/>
      <c r="IPC25" s="27"/>
      <c r="IPD25" s="27"/>
      <c r="IPE25" s="28"/>
      <c r="IPF25" s="17"/>
      <c r="IPG25" s="27"/>
      <c r="IPH25" s="27"/>
      <c r="IPI25" s="27"/>
      <c r="IPJ25" s="27"/>
      <c r="IPK25" s="27"/>
      <c r="IPL25" s="27"/>
      <c r="IPM25" s="28"/>
      <c r="IPN25" s="17"/>
      <c r="IPO25" s="27"/>
      <c r="IPP25" s="27"/>
      <c r="IPQ25" s="27"/>
      <c r="IPR25" s="27"/>
      <c r="IPS25" s="27"/>
      <c r="IPT25" s="27"/>
      <c r="IPU25" s="28"/>
      <c r="IPV25" s="17"/>
      <c r="IPW25" s="27"/>
      <c r="IPX25" s="27"/>
      <c r="IPY25" s="27"/>
      <c r="IPZ25" s="27"/>
      <c r="IQA25" s="27"/>
      <c r="IQB25" s="27"/>
      <c r="IQC25" s="28"/>
      <c r="IQD25" s="17"/>
      <c r="IQE25" s="27"/>
      <c r="IQF25" s="27"/>
      <c r="IQG25" s="27"/>
      <c r="IQH25" s="27"/>
      <c r="IQI25" s="27"/>
      <c r="IQJ25" s="27"/>
      <c r="IQK25" s="28"/>
      <c r="IQL25" s="17"/>
      <c r="IQM25" s="27"/>
      <c r="IQN25" s="27"/>
      <c r="IQO25" s="27"/>
      <c r="IQP25" s="27"/>
      <c r="IQQ25" s="27"/>
      <c r="IQR25" s="27"/>
      <c r="IQS25" s="28"/>
      <c r="IQT25" s="17"/>
      <c r="IQU25" s="27"/>
      <c r="IQV25" s="27"/>
      <c r="IQW25" s="27"/>
      <c r="IQX25" s="27"/>
      <c r="IQY25" s="27"/>
      <c r="IQZ25" s="27"/>
      <c r="IRA25" s="28"/>
      <c r="IRB25" s="17"/>
      <c r="IRC25" s="27"/>
      <c r="IRD25" s="27"/>
      <c r="IRE25" s="27"/>
      <c r="IRF25" s="27"/>
      <c r="IRG25" s="27"/>
      <c r="IRH25" s="27"/>
      <c r="IRI25" s="28"/>
      <c r="IRJ25" s="17"/>
      <c r="IRK25" s="27"/>
      <c r="IRL25" s="27"/>
      <c r="IRM25" s="27"/>
      <c r="IRN25" s="27"/>
      <c r="IRO25" s="27"/>
      <c r="IRP25" s="27"/>
      <c r="IRQ25" s="28"/>
      <c r="IRR25" s="17"/>
      <c r="IRS25" s="27"/>
      <c r="IRT25" s="27"/>
      <c r="IRU25" s="27"/>
      <c r="IRV25" s="27"/>
      <c r="IRW25" s="27"/>
      <c r="IRX25" s="27"/>
      <c r="IRY25" s="28"/>
      <c r="IRZ25" s="17"/>
      <c r="ISA25" s="27"/>
      <c r="ISB25" s="27"/>
      <c r="ISC25" s="27"/>
      <c r="ISD25" s="27"/>
      <c r="ISE25" s="27"/>
      <c r="ISF25" s="27"/>
      <c r="ISG25" s="28"/>
      <c r="ISH25" s="17"/>
      <c r="ISI25" s="27"/>
      <c r="ISJ25" s="27"/>
      <c r="ISK25" s="27"/>
      <c r="ISL25" s="27"/>
      <c r="ISM25" s="27"/>
      <c r="ISN25" s="27"/>
      <c r="ISO25" s="28"/>
      <c r="ISP25" s="17"/>
      <c r="ISQ25" s="27"/>
      <c r="ISR25" s="27"/>
      <c r="ISS25" s="27"/>
      <c r="IST25" s="27"/>
      <c r="ISU25" s="27"/>
      <c r="ISV25" s="27"/>
      <c r="ISW25" s="28"/>
      <c r="ISX25" s="17"/>
      <c r="ISY25" s="27"/>
      <c r="ISZ25" s="27"/>
      <c r="ITA25" s="27"/>
      <c r="ITB25" s="27"/>
      <c r="ITC25" s="27"/>
      <c r="ITD25" s="27"/>
      <c r="ITE25" s="28"/>
      <c r="ITF25" s="17"/>
      <c r="ITG25" s="27"/>
      <c r="ITH25" s="27"/>
      <c r="ITI25" s="27"/>
      <c r="ITJ25" s="27"/>
      <c r="ITK25" s="27"/>
      <c r="ITL25" s="27"/>
      <c r="ITM25" s="28"/>
      <c r="ITN25" s="17"/>
      <c r="ITO25" s="27"/>
      <c r="ITP25" s="27"/>
      <c r="ITQ25" s="27"/>
      <c r="ITR25" s="27"/>
      <c r="ITS25" s="27"/>
      <c r="ITT25" s="27"/>
      <c r="ITU25" s="28"/>
      <c r="ITV25" s="17"/>
      <c r="ITW25" s="27"/>
      <c r="ITX25" s="27"/>
      <c r="ITY25" s="27"/>
      <c r="ITZ25" s="27"/>
      <c r="IUA25" s="27"/>
      <c r="IUB25" s="27"/>
      <c r="IUC25" s="28"/>
      <c r="IUD25" s="17"/>
      <c r="IUE25" s="27"/>
      <c r="IUF25" s="27"/>
      <c r="IUG25" s="27"/>
      <c r="IUH25" s="27"/>
      <c r="IUI25" s="27"/>
      <c r="IUJ25" s="27"/>
      <c r="IUK25" s="28"/>
      <c r="IUL25" s="17"/>
      <c r="IUM25" s="27"/>
      <c r="IUN25" s="27"/>
      <c r="IUO25" s="27"/>
      <c r="IUP25" s="27"/>
      <c r="IUQ25" s="27"/>
      <c r="IUR25" s="27"/>
      <c r="IUS25" s="28"/>
      <c r="IUT25" s="17"/>
      <c r="IUU25" s="27"/>
      <c r="IUV25" s="27"/>
      <c r="IUW25" s="27"/>
      <c r="IUX25" s="27"/>
      <c r="IUY25" s="27"/>
      <c r="IUZ25" s="27"/>
      <c r="IVA25" s="28"/>
      <c r="IVB25" s="17"/>
      <c r="IVC25" s="27"/>
      <c r="IVD25" s="27"/>
      <c r="IVE25" s="27"/>
      <c r="IVF25" s="27"/>
      <c r="IVG25" s="27"/>
      <c r="IVH25" s="27"/>
      <c r="IVI25" s="28"/>
      <c r="IVJ25" s="17"/>
      <c r="IVK25" s="27"/>
      <c r="IVL25" s="27"/>
      <c r="IVM25" s="27"/>
      <c r="IVN25" s="27"/>
      <c r="IVO25" s="27"/>
      <c r="IVP25" s="27"/>
      <c r="IVQ25" s="28"/>
      <c r="IVR25" s="17"/>
      <c r="IVS25" s="27"/>
      <c r="IVT25" s="27"/>
      <c r="IVU25" s="27"/>
      <c r="IVV25" s="27"/>
      <c r="IVW25" s="27"/>
      <c r="IVX25" s="27"/>
      <c r="IVY25" s="28"/>
      <c r="IVZ25" s="17"/>
      <c r="IWA25" s="27"/>
      <c r="IWB25" s="27"/>
      <c r="IWC25" s="27"/>
      <c r="IWD25" s="27"/>
      <c r="IWE25" s="27"/>
      <c r="IWF25" s="27"/>
      <c r="IWG25" s="28"/>
      <c r="IWH25" s="17"/>
      <c r="IWI25" s="27"/>
      <c r="IWJ25" s="27"/>
      <c r="IWK25" s="27"/>
      <c r="IWL25" s="27"/>
      <c r="IWM25" s="27"/>
      <c r="IWN25" s="27"/>
      <c r="IWO25" s="28"/>
      <c r="IWP25" s="17"/>
      <c r="IWQ25" s="27"/>
      <c r="IWR25" s="27"/>
      <c r="IWS25" s="27"/>
      <c r="IWT25" s="27"/>
      <c r="IWU25" s="27"/>
      <c r="IWV25" s="27"/>
      <c r="IWW25" s="28"/>
      <c r="IWX25" s="17"/>
      <c r="IWY25" s="27"/>
      <c r="IWZ25" s="27"/>
      <c r="IXA25" s="27"/>
      <c r="IXB25" s="27"/>
      <c r="IXC25" s="27"/>
      <c r="IXD25" s="27"/>
      <c r="IXE25" s="28"/>
      <c r="IXF25" s="17"/>
      <c r="IXG25" s="27"/>
      <c r="IXH25" s="27"/>
      <c r="IXI25" s="27"/>
      <c r="IXJ25" s="27"/>
      <c r="IXK25" s="27"/>
      <c r="IXL25" s="27"/>
      <c r="IXM25" s="28"/>
      <c r="IXN25" s="17"/>
      <c r="IXO25" s="27"/>
      <c r="IXP25" s="27"/>
      <c r="IXQ25" s="27"/>
      <c r="IXR25" s="27"/>
      <c r="IXS25" s="27"/>
      <c r="IXT25" s="27"/>
      <c r="IXU25" s="28"/>
      <c r="IXV25" s="17"/>
      <c r="IXW25" s="27"/>
      <c r="IXX25" s="27"/>
      <c r="IXY25" s="27"/>
      <c r="IXZ25" s="27"/>
      <c r="IYA25" s="27"/>
      <c r="IYB25" s="27"/>
      <c r="IYC25" s="28"/>
      <c r="IYD25" s="17"/>
      <c r="IYE25" s="27"/>
      <c r="IYF25" s="27"/>
      <c r="IYG25" s="27"/>
      <c r="IYH25" s="27"/>
      <c r="IYI25" s="27"/>
      <c r="IYJ25" s="27"/>
      <c r="IYK25" s="28"/>
      <c r="IYL25" s="17"/>
      <c r="IYM25" s="27"/>
      <c r="IYN25" s="27"/>
      <c r="IYO25" s="27"/>
      <c r="IYP25" s="27"/>
      <c r="IYQ25" s="27"/>
      <c r="IYR25" s="27"/>
      <c r="IYS25" s="28"/>
      <c r="IYT25" s="17"/>
      <c r="IYU25" s="27"/>
      <c r="IYV25" s="27"/>
      <c r="IYW25" s="27"/>
      <c r="IYX25" s="27"/>
      <c r="IYY25" s="27"/>
      <c r="IYZ25" s="27"/>
      <c r="IZA25" s="28"/>
      <c r="IZB25" s="17"/>
      <c r="IZC25" s="27"/>
      <c r="IZD25" s="27"/>
      <c r="IZE25" s="27"/>
      <c r="IZF25" s="27"/>
      <c r="IZG25" s="27"/>
      <c r="IZH25" s="27"/>
      <c r="IZI25" s="28"/>
      <c r="IZJ25" s="17"/>
      <c r="IZK25" s="27"/>
      <c r="IZL25" s="27"/>
      <c r="IZM25" s="27"/>
      <c r="IZN25" s="27"/>
      <c r="IZO25" s="27"/>
      <c r="IZP25" s="27"/>
      <c r="IZQ25" s="28"/>
      <c r="IZR25" s="17"/>
      <c r="IZS25" s="27"/>
      <c r="IZT25" s="27"/>
      <c r="IZU25" s="27"/>
      <c r="IZV25" s="27"/>
      <c r="IZW25" s="27"/>
      <c r="IZX25" s="27"/>
      <c r="IZY25" s="28"/>
      <c r="IZZ25" s="17"/>
      <c r="JAA25" s="27"/>
      <c r="JAB25" s="27"/>
      <c r="JAC25" s="27"/>
      <c r="JAD25" s="27"/>
      <c r="JAE25" s="27"/>
      <c r="JAF25" s="27"/>
      <c r="JAG25" s="28"/>
      <c r="JAH25" s="17"/>
      <c r="JAI25" s="27"/>
      <c r="JAJ25" s="27"/>
      <c r="JAK25" s="27"/>
      <c r="JAL25" s="27"/>
      <c r="JAM25" s="27"/>
      <c r="JAN25" s="27"/>
      <c r="JAO25" s="28"/>
      <c r="JAP25" s="17"/>
      <c r="JAQ25" s="27"/>
      <c r="JAR25" s="27"/>
      <c r="JAS25" s="27"/>
      <c r="JAT25" s="27"/>
      <c r="JAU25" s="27"/>
      <c r="JAV25" s="27"/>
      <c r="JAW25" s="28"/>
      <c r="JAX25" s="17"/>
      <c r="JAY25" s="27"/>
      <c r="JAZ25" s="27"/>
      <c r="JBA25" s="27"/>
      <c r="JBB25" s="27"/>
      <c r="JBC25" s="27"/>
      <c r="JBD25" s="27"/>
      <c r="JBE25" s="28"/>
      <c r="JBF25" s="17"/>
      <c r="JBG25" s="27"/>
      <c r="JBH25" s="27"/>
      <c r="JBI25" s="27"/>
      <c r="JBJ25" s="27"/>
      <c r="JBK25" s="27"/>
      <c r="JBL25" s="27"/>
      <c r="JBM25" s="28"/>
      <c r="JBN25" s="17"/>
      <c r="JBO25" s="27"/>
      <c r="JBP25" s="27"/>
      <c r="JBQ25" s="27"/>
      <c r="JBR25" s="27"/>
      <c r="JBS25" s="27"/>
      <c r="JBT25" s="27"/>
      <c r="JBU25" s="28"/>
      <c r="JBV25" s="17"/>
      <c r="JBW25" s="27"/>
      <c r="JBX25" s="27"/>
      <c r="JBY25" s="27"/>
      <c r="JBZ25" s="27"/>
      <c r="JCA25" s="27"/>
      <c r="JCB25" s="27"/>
      <c r="JCC25" s="28"/>
      <c r="JCD25" s="17"/>
      <c r="JCE25" s="27"/>
      <c r="JCF25" s="27"/>
      <c r="JCG25" s="27"/>
      <c r="JCH25" s="27"/>
      <c r="JCI25" s="27"/>
      <c r="JCJ25" s="27"/>
      <c r="JCK25" s="28"/>
      <c r="JCL25" s="17"/>
      <c r="JCM25" s="27"/>
      <c r="JCN25" s="27"/>
      <c r="JCO25" s="27"/>
      <c r="JCP25" s="27"/>
      <c r="JCQ25" s="27"/>
      <c r="JCR25" s="27"/>
      <c r="JCS25" s="28"/>
      <c r="JCT25" s="17"/>
      <c r="JCU25" s="27"/>
      <c r="JCV25" s="27"/>
      <c r="JCW25" s="27"/>
      <c r="JCX25" s="27"/>
      <c r="JCY25" s="27"/>
      <c r="JCZ25" s="27"/>
      <c r="JDA25" s="28"/>
      <c r="JDB25" s="17"/>
      <c r="JDC25" s="27"/>
      <c r="JDD25" s="27"/>
      <c r="JDE25" s="27"/>
      <c r="JDF25" s="27"/>
      <c r="JDG25" s="27"/>
      <c r="JDH25" s="27"/>
      <c r="JDI25" s="28"/>
      <c r="JDJ25" s="17"/>
      <c r="JDK25" s="27"/>
      <c r="JDL25" s="27"/>
      <c r="JDM25" s="27"/>
      <c r="JDN25" s="27"/>
      <c r="JDO25" s="27"/>
      <c r="JDP25" s="27"/>
      <c r="JDQ25" s="28"/>
      <c r="JDR25" s="17"/>
      <c r="JDS25" s="27"/>
      <c r="JDT25" s="27"/>
      <c r="JDU25" s="27"/>
      <c r="JDV25" s="27"/>
      <c r="JDW25" s="27"/>
      <c r="JDX25" s="27"/>
      <c r="JDY25" s="28"/>
      <c r="JDZ25" s="17"/>
      <c r="JEA25" s="27"/>
      <c r="JEB25" s="27"/>
      <c r="JEC25" s="27"/>
      <c r="JED25" s="27"/>
      <c r="JEE25" s="27"/>
      <c r="JEF25" s="27"/>
      <c r="JEG25" s="28"/>
      <c r="JEH25" s="17"/>
      <c r="JEI25" s="27"/>
      <c r="JEJ25" s="27"/>
      <c r="JEK25" s="27"/>
      <c r="JEL25" s="27"/>
      <c r="JEM25" s="27"/>
      <c r="JEN25" s="27"/>
      <c r="JEO25" s="28"/>
      <c r="JEP25" s="17"/>
      <c r="JEQ25" s="27"/>
      <c r="JER25" s="27"/>
      <c r="JES25" s="27"/>
      <c r="JET25" s="27"/>
      <c r="JEU25" s="27"/>
      <c r="JEV25" s="27"/>
      <c r="JEW25" s="28"/>
      <c r="JEX25" s="17"/>
      <c r="JEY25" s="27"/>
      <c r="JEZ25" s="27"/>
      <c r="JFA25" s="27"/>
      <c r="JFB25" s="27"/>
      <c r="JFC25" s="27"/>
      <c r="JFD25" s="27"/>
      <c r="JFE25" s="28"/>
      <c r="JFF25" s="17"/>
      <c r="JFG25" s="27"/>
      <c r="JFH25" s="27"/>
      <c r="JFI25" s="27"/>
      <c r="JFJ25" s="27"/>
      <c r="JFK25" s="27"/>
      <c r="JFL25" s="27"/>
      <c r="JFM25" s="28"/>
      <c r="JFN25" s="17"/>
      <c r="JFO25" s="27"/>
      <c r="JFP25" s="27"/>
      <c r="JFQ25" s="27"/>
      <c r="JFR25" s="27"/>
      <c r="JFS25" s="27"/>
      <c r="JFT25" s="27"/>
      <c r="JFU25" s="28"/>
      <c r="JFV25" s="17"/>
      <c r="JFW25" s="27"/>
      <c r="JFX25" s="27"/>
      <c r="JFY25" s="27"/>
      <c r="JFZ25" s="27"/>
      <c r="JGA25" s="27"/>
      <c r="JGB25" s="27"/>
      <c r="JGC25" s="28"/>
      <c r="JGD25" s="17"/>
      <c r="JGE25" s="27"/>
      <c r="JGF25" s="27"/>
      <c r="JGG25" s="27"/>
      <c r="JGH25" s="27"/>
      <c r="JGI25" s="27"/>
      <c r="JGJ25" s="27"/>
      <c r="JGK25" s="28"/>
      <c r="JGL25" s="17"/>
      <c r="JGM25" s="27"/>
      <c r="JGN25" s="27"/>
      <c r="JGO25" s="27"/>
      <c r="JGP25" s="27"/>
      <c r="JGQ25" s="27"/>
      <c r="JGR25" s="27"/>
      <c r="JGS25" s="28"/>
      <c r="JGT25" s="17"/>
      <c r="JGU25" s="27"/>
      <c r="JGV25" s="27"/>
      <c r="JGW25" s="27"/>
      <c r="JGX25" s="27"/>
      <c r="JGY25" s="27"/>
      <c r="JGZ25" s="27"/>
      <c r="JHA25" s="28"/>
      <c r="JHB25" s="17"/>
      <c r="JHC25" s="27"/>
      <c r="JHD25" s="27"/>
      <c r="JHE25" s="27"/>
      <c r="JHF25" s="27"/>
      <c r="JHG25" s="27"/>
      <c r="JHH25" s="27"/>
      <c r="JHI25" s="28"/>
      <c r="JHJ25" s="17"/>
      <c r="JHK25" s="27"/>
      <c r="JHL25" s="27"/>
      <c r="JHM25" s="27"/>
      <c r="JHN25" s="27"/>
      <c r="JHO25" s="27"/>
      <c r="JHP25" s="27"/>
      <c r="JHQ25" s="28"/>
      <c r="JHR25" s="17"/>
      <c r="JHS25" s="27"/>
      <c r="JHT25" s="27"/>
      <c r="JHU25" s="27"/>
      <c r="JHV25" s="27"/>
      <c r="JHW25" s="27"/>
      <c r="JHX25" s="27"/>
      <c r="JHY25" s="28"/>
      <c r="JHZ25" s="17"/>
      <c r="JIA25" s="27"/>
      <c r="JIB25" s="27"/>
      <c r="JIC25" s="27"/>
      <c r="JID25" s="27"/>
      <c r="JIE25" s="27"/>
      <c r="JIF25" s="27"/>
      <c r="JIG25" s="28"/>
      <c r="JIH25" s="17"/>
      <c r="JII25" s="27"/>
      <c r="JIJ25" s="27"/>
      <c r="JIK25" s="27"/>
      <c r="JIL25" s="27"/>
      <c r="JIM25" s="27"/>
      <c r="JIN25" s="27"/>
      <c r="JIO25" s="28"/>
      <c r="JIP25" s="17"/>
      <c r="JIQ25" s="27"/>
      <c r="JIR25" s="27"/>
      <c r="JIS25" s="27"/>
      <c r="JIT25" s="27"/>
      <c r="JIU25" s="27"/>
      <c r="JIV25" s="27"/>
      <c r="JIW25" s="28"/>
      <c r="JIX25" s="17"/>
      <c r="JIY25" s="27"/>
      <c r="JIZ25" s="27"/>
      <c r="JJA25" s="27"/>
      <c r="JJB25" s="27"/>
      <c r="JJC25" s="27"/>
      <c r="JJD25" s="27"/>
      <c r="JJE25" s="28"/>
      <c r="JJF25" s="17"/>
      <c r="JJG25" s="27"/>
      <c r="JJH25" s="27"/>
      <c r="JJI25" s="27"/>
      <c r="JJJ25" s="27"/>
      <c r="JJK25" s="27"/>
      <c r="JJL25" s="27"/>
      <c r="JJM25" s="28"/>
      <c r="JJN25" s="17"/>
      <c r="JJO25" s="27"/>
      <c r="JJP25" s="27"/>
      <c r="JJQ25" s="27"/>
      <c r="JJR25" s="27"/>
      <c r="JJS25" s="27"/>
      <c r="JJT25" s="27"/>
      <c r="JJU25" s="28"/>
      <c r="JJV25" s="17"/>
      <c r="JJW25" s="27"/>
      <c r="JJX25" s="27"/>
      <c r="JJY25" s="27"/>
      <c r="JJZ25" s="27"/>
      <c r="JKA25" s="27"/>
      <c r="JKB25" s="27"/>
      <c r="JKC25" s="28"/>
      <c r="JKD25" s="17"/>
      <c r="JKE25" s="27"/>
      <c r="JKF25" s="27"/>
      <c r="JKG25" s="27"/>
      <c r="JKH25" s="27"/>
      <c r="JKI25" s="27"/>
      <c r="JKJ25" s="27"/>
      <c r="JKK25" s="28"/>
      <c r="JKL25" s="17"/>
      <c r="JKM25" s="27"/>
      <c r="JKN25" s="27"/>
      <c r="JKO25" s="27"/>
      <c r="JKP25" s="27"/>
      <c r="JKQ25" s="27"/>
      <c r="JKR25" s="27"/>
      <c r="JKS25" s="28"/>
      <c r="JKT25" s="17"/>
      <c r="JKU25" s="27"/>
      <c r="JKV25" s="27"/>
      <c r="JKW25" s="27"/>
      <c r="JKX25" s="27"/>
      <c r="JKY25" s="27"/>
      <c r="JKZ25" s="27"/>
      <c r="JLA25" s="28"/>
      <c r="JLB25" s="17"/>
      <c r="JLC25" s="27"/>
      <c r="JLD25" s="27"/>
      <c r="JLE25" s="27"/>
      <c r="JLF25" s="27"/>
      <c r="JLG25" s="27"/>
      <c r="JLH25" s="27"/>
      <c r="JLI25" s="28"/>
      <c r="JLJ25" s="17"/>
      <c r="JLK25" s="27"/>
      <c r="JLL25" s="27"/>
      <c r="JLM25" s="27"/>
      <c r="JLN25" s="27"/>
      <c r="JLO25" s="27"/>
      <c r="JLP25" s="27"/>
      <c r="JLQ25" s="28"/>
      <c r="JLR25" s="17"/>
      <c r="JLS25" s="27"/>
      <c r="JLT25" s="27"/>
      <c r="JLU25" s="27"/>
      <c r="JLV25" s="27"/>
      <c r="JLW25" s="27"/>
      <c r="JLX25" s="27"/>
      <c r="JLY25" s="28"/>
      <c r="JLZ25" s="17"/>
      <c r="JMA25" s="27"/>
      <c r="JMB25" s="27"/>
      <c r="JMC25" s="27"/>
      <c r="JMD25" s="27"/>
      <c r="JME25" s="27"/>
      <c r="JMF25" s="27"/>
      <c r="JMG25" s="28"/>
      <c r="JMH25" s="17"/>
      <c r="JMI25" s="27"/>
      <c r="JMJ25" s="27"/>
      <c r="JMK25" s="27"/>
      <c r="JML25" s="27"/>
      <c r="JMM25" s="27"/>
      <c r="JMN25" s="27"/>
      <c r="JMO25" s="28"/>
      <c r="JMP25" s="17"/>
      <c r="JMQ25" s="27"/>
      <c r="JMR25" s="27"/>
      <c r="JMS25" s="27"/>
      <c r="JMT25" s="27"/>
      <c r="JMU25" s="27"/>
      <c r="JMV25" s="27"/>
      <c r="JMW25" s="28"/>
      <c r="JMX25" s="17"/>
      <c r="JMY25" s="27"/>
      <c r="JMZ25" s="27"/>
      <c r="JNA25" s="27"/>
      <c r="JNB25" s="27"/>
      <c r="JNC25" s="27"/>
      <c r="JND25" s="27"/>
      <c r="JNE25" s="28"/>
      <c r="JNF25" s="17"/>
      <c r="JNG25" s="27"/>
      <c r="JNH25" s="27"/>
      <c r="JNI25" s="27"/>
      <c r="JNJ25" s="27"/>
      <c r="JNK25" s="27"/>
      <c r="JNL25" s="27"/>
      <c r="JNM25" s="28"/>
      <c r="JNN25" s="17"/>
      <c r="JNO25" s="27"/>
      <c r="JNP25" s="27"/>
      <c r="JNQ25" s="27"/>
      <c r="JNR25" s="27"/>
      <c r="JNS25" s="27"/>
      <c r="JNT25" s="27"/>
      <c r="JNU25" s="28"/>
      <c r="JNV25" s="17"/>
      <c r="JNW25" s="27"/>
      <c r="JNX25" s="27"/>
      <c r="JNY25" s="27"/>
      <c r="JNZ25" s="27"/>
      <c r="JOA25" s="27"/>
      <c r="JOB25" s="27"/>
      <c r="JOC25" s="28"/>
      <c r="JOD25" s="17"/>
      <c r="JOE25" s="27"/>
      <c r="JOF25" s="27"/>
      <c r="JOG25" s="27"/>
      <c r="JOH25" s="27"/>
      <c r="JOI25" s="27"/>
      <c r="JOJ25" s="27"/>
      <c r="JOK25" s="28"/>
      <c r="JOL25" s="17"/>
      <c r="JOM25" s="27"/>
      <c r="JON25" s="27"/>
      <c r="JOO25" s="27"/>
      <c r="JOP25" s="27"/>
      <c r="JOQ25" s="27"/>
      <c r="JOR25" s="27"/>
      <c r="JOS25" s="28"/>
      <c r="JOT25" s="17"/>
      <c r="JOU25" s="27"/>
      <c r="JOV25" s="27"/>
      <c r="JOW25" s="27"/>
      <c r="JOX25" s="27"/>
      <c r="JOY25" s="27"/>
      <c r="JOZ25" s="27"/>
      <c r="JPA25" s="28"/>
      <c r="JPB25" s="17"/>
      <c r="JPC25" s="27"/>
      <c r="JPD25" s="27"/>
      <c r="JPE25" s="27"/>
      <c r="JPF25" s="27"/>
      <c r="JPG25" s="27"/>
      <c r="JPH25" s="27"/>
      <c r="JPI25" s="28"/>
      <c r="JPJ25" s="17"/>
      <c r="JPK25" s="27"/>
      <c r="JPL25" s="27"/>
      <c r="JPM25" s="27"/>
      <c r="JPN25" s="27"/>
      <c r="JPO25" s="27"/>
      <c r="JPP25" s="27"/>
      <c r="JPQ25" s="28"/>
      <c r="JPR25" s="17"/>
      <c r="JPS25" s="27"/>
      <c r="JPT25" s="27"/>
      <c r="JPU25" s="27"/>
      <c r="JPV25" s="27"/>
      <c r="JPW25" s="27"/>
      <c r="JPX25" s="27"/>
      <c r="JPY25" s="28"/>
      <c r="JPZ25" s="17"/>
      <c r="JQA25" s="27"/>
      <c r="JQB25" s="27"/>
      <c r="JQC25" s="27"/>
      <c r="JQD25" s="27"/>
      <c r="JQE25" s="27"/>
      <c r="JQF25" s="27"/>
      <c r="JQG25" s="28"/>
      <c r="JQH25" s="17"/>
      <c r="JQI25" s="27"/>
      <c r="JQJ25" s="27"/>
      <c r="JQK25" s="27"/>
      <c r="JQL25" s="27"/>
      <c r="JQM25" s="27"/>
      <c r="JQN25" s="27"/>
      <c r="JQO25" s="28"/>
      <c r="JQP25" s="17"/>
      <c r="JQQ25" s="27"/>
      <c r="JQR25" s="27"/>
      <c r="JQS25" s="27"/>
      <c r="JQT25" s="27"/>
      <c r="JQU25" s="27"/>
      <c r="JQV25" s="27"/>
      <c r="JQW25" s="28"/>
      <c r="JQX25" s="17"/>
      <c r="JQY25" s="27"/>
      <c r="JQZ25" s="27"/>
      <c r="JRA25" s="27"/>
      <c r="JRB25" s="27"/>
      <c r="JRC25" s="27"/>
      <c r="JRD25" s="27"/>
      <c r="JRE25" s="28"/>
      <c r="JRF25" s="17"/>
      <c r="JRG25" s="27"/>
      <c r="JRH25" s="27"/>
      <c r="JRI25" s="27"/>
      <c r="JRJ25" s="27"/>
      <c r="JRK25" s="27"/>
      <c r="JRL25" s="27"/>
      <c r="JRM25" s="28"/>
      <c r="JRN25" s="17"/>
      <c r="JRO25" s="27"/>
      <c r="JRP25" s="27"/>
      <c r="JRQ25" s="27"/>
      <c r="JRR25" s="27"/>
      <c r="JRS25" s="27"/>
      <c r="JRT25" s="27"/>
      <c r="JRU25" s="28"/>
      <c r="JRV25" s="17"/>
      <c r="JRW25" s="27"/>
      <c r="JRX25" s="27"/>
      <c r="JRY25" s="27"/>
      <c r="JRZ25" s="27"/>
      <c r="JSA25" s="27"/>
      <c r="JSB25" s="27"/>
      <c r="JSC25" s="28"/>
      <c r="JSD25" s="17"/>
      <c r="JSE25" s="27"/>
      <c r="JSF25" s="27"/>
      <c r="JSG25" s="27"/>
      <c r="JSH25" s="27"/>
      <c r="JSI25" s="27"/>
      <c r="JSJ25" s="27"/>
      <c r="JSK25" s="28"/>
      <c r="JSL25" s="17"/>
      <c r="JSM25" s="27"/>
      <c r="JSN25" s="27"/>
      <c r="JSO25" s="27"/>
      <c r="JSP25" s="27"/>
      <c r="JSQ25" s="27"/>
      <c r="JSR25" s="27"/>
      <c r="JSS25" s="28"/>
      <c r="JST25" s="17"/>
      <c r="JSU25" s="27"/>
      <c r="JSV25" s="27"/>
      <c r="JSW25" s="27"/>
      <c r="JSX25" s="27"/>
      <c r="JSY25" s="27"/>
      <c r="JSZ25" s="27"/>
      <c r="JTA25" s="28"/>
      <c r="JTB25" s="17"/>
      <c r="JTC25" s="27"/>
      <c r="JTD25" s="27"/>
      <c r="JTE25" s="27"/>
      <c r="JTF25" s="27"/>
      <c r="JTG25" s="27"/>
      <c r="JTH25" s="27"/>
      <c r="JTI25" s="28"/>
      <c r="JTJ25" s="17"/>
      <c r="JTK25" s="27"/>
      <c r="JTL25" s="27"/>
      <c r="JTM25" s="27"/>
      <c r="JTN25" s="27"/>
      <c r="JTO25" s="27"/>
      <c r="JTP25" s="27"/>
      <c r="JTQ25" s="28"/>
      <c r="JTR25" s="17"/>
      <c r="JTS25" s="27"/>
      <c r="JTT25" s="27"/>
      <c r="JTU25" s="27"/>
      <c r="JTV25" s="27"/>
      <c r="JTW25" s="27"/>
      <c r="JTX25" s="27"/>
      <c r="JTY25" s="28"/>
      <c r="JTZ25" s="17"/>
      <c r="JUA25" s="27"/>
      <c r="JUB25" s="27"/>
      <c r="JUC25" s="27"/>
      <c r="JUD25" s="27"/>
      <c r="JUE25" s="27"/>
      <c r="JUF25" s="27"/>
      <c r="JUG25" s="28"/>
      <c r="JUH25" s="17"/>
      <c r="JUI25" s="27"/>
      <c r="JUJ25" s="27"/>
      <c r="JUK25" s="27"/>
      <c r="JUL25" s="27"/>
      <c r="JUM25" s="27"/>
      <c r="JUN25" s="27"/>
      <c r="JUO25" s="28"/>
      <c r="JUP25" s="17"/>
      <c r="JUQ25" s="27"/>
      <c r="JUR25" s="27"/>
      <c r="JUS25" s="27"/>
      <c r="JUT25" s="27"/>
      <c r="JUU25" s="27"/>
      <c r="JUV25" s="27"/>
      <c r="JUW25" s="28"/>
      <c r="JUX25" s="17"/>
      <c r="JUY25" s="27"/>
      <c r="JUZ25" s="27"/>
      <c r="JVA25" s="27"/>
      <c r="JVB25" s="27"/>
      <c r="JVC25" s="27"/>
      <c r="JVD25" s="27"/>
      <c r="JVE25" s="28"/>
      <c r="JVF25" s="17"/>
      <c r="JVG25" s="27"/>
      <c r="JVH25" s="27"/>
      <c r="JVI25" s="27"/>
      <c r="JVJ25" s="27"/>
      <c r="JVK25" s="27"/>
      <c r="JVL25" s="27"/>
      <c r="JVM25" s="28"/>
      <c r="JVN25" s="17"/>
      <c r="JVO25" s="27"/>
      <c r="JVP25" s="27"/>
      <c r="JVQ25" s="27"/>
      <c r="JVR25" s="27"/>
      <c r="JVS25" s="27"/>
      <c r="JVT25" s="27"/>
      <c r="JVU25" s="28"/>
      <c r="JVV25" s="17"/>
      <c r="JVW25" s="27"/>
      <c r="JVX25" s="27"/>
      <c r="JVY25" s="27"/>
      <c r="JVZ25" s="27"/>
      <c r="JWA25" s="27"/>
      <c r="JWB25" s="27"/>
      <c r="JWC25" s="28"/>
      <c r="JWD25" s="17"/>
      <c r="JWE25" s="27"/>
      <c r="JWF25" s="27"/>
      <c r="JWG25" s="27"/>
      <c r="JWH25" s="27"/>
      <c r="JWI25" s="27"/>
      <c r="JWJ25" s="27"/>
      <c r="JWK25" s="28"/>
      <c r="JWL25" s="17"/>
      <c r="JWM25" s="27"/>
      <c r="JWN25" s="27"/>
      <c r="JWO25" s="27"/>
      <c r="JWP25" s="27"/>
      <c r="JWQ25" s="27"/>
      <c r="JWR25" s="27"/>
      <c r="JWS25" s="28"/>
      <c r="JWT25" s="17"/>
      <c r="JWU25" s="27"/>
      <c r="JWV25" s="27"/>
      <c r="JWW25" s="27"/>
      <c r="JWX25" s="27"/>
      <c r="JWY25" s="27"/>
      <c r="JWZ25" s="27"/>
      <c r="JXA25" s="28"/>
      <c r="JXB25" s="17"/>
      <c r="JXC25" s="27"/>
      <c r="JXD25" s="27"/>
      <c r="JXE25" s="27"/>
      <c r="JXF25" s="27"/>
      <c r="JXG25" s="27"/>
      <c r="JXH25" s="27"/>
      <c r="JXI25" s="28"/>
      <c r="JXJ25" s="17"/>
      <c r="JXK25" s="27"/>
      <c r="JXL25" s="27"/>
      <c r="JXM25" s="27"/>
      <c r="JXN25" s="27"/>
      <c r="JXO25" s="27"/>
      <c r="JXP25" s="27"/>
      <c r="JXQ25" s="28"/>
      <c r="JXR25" s="17"/>
      <c r="JXS25" s="27"/>
      <c r="JXT25" s="27"/>
      <c r="JXU25" s="27"/>
      <c r="JXV25" s="27"/>
      <c r="JXW25" s="27"/>
      <c r="JXX25" s="27"/>
      <c r="JXY25" s="28"/>
      <c r="JXZ25" s="17"/>
      <c r="JYA25" s="27"/>
      <c r="JYB25" s="27"/>
      <c r="JYC25" s="27"/>
      <c r="JYD25" s="27"/>
      <c r="JYE25" s="27"/>
      <c r="JYF25" s="27"/>
      <c r="JYG25" s="28"/>
      <c r="JYH25" s="17"/>
      <c r="JYI25" s="27"/>
      <c r="JYJ25" s="27"/>
      <c r="JYK25" s="27"/>
      <c r="JYL25" s="27"/>
      <c r="JYM25" s="27"/>
      <c r="JYN25" s="27"/>
      <c r="JYO25" s="28"/>
      <c r="JYP25" s="17"/>
      <c r="JYQ25" s="27"/>
      <c r="JYR25" s="27"/>
      <c r="JYS25" s="27"/>
      <c r="JYT25" s="27"/>
      <c r="JYU25" s="27"/>
      <c r="JYV25" s="27"/>
      <c r="JYW25" s="28"/>
      <c r="JYX25" s="17"/>
      <c r="JYY25" s="27"/>
      <c r="JYZ25" s="27"/>
      <c r="JZA25" s="27"/>
      <c r="JZB25" s="27"/>
      <c r="JZC25" s="27"/>
      <c r="JZD25" s="27"/>
      <c r="JZE25" s="28"/>
      <c r="JZF25" s="17"/>
      <c r="JZG25" s="27"/>
      <c r="JZH25" s="27"/>
      <c r="JZI25" s="27"/>
      <c r="JZJ25" s="27"/>
      <c r="JZK25" s="27"/>
      <c r="JZL25" s="27"/>
      <c r="JZM25" s="28"/>
      <c r="JZN25" s="17"/>
      <c r="JZO25" s="27"/>
      <c r="JZP25" s="27"/>
      <c r="JZQ25" s="27"/>
      <c r="JZR25" s="27"/>
      <c r="JZS25" s="27"/>
      <c r="JZT25" s="27"/>
      <c r="JZU25" s="28"/>
      <c r="JZV25" s="17"/>
      <c r="JZW25" s="27"/>
      <c r="JZX25" s="27"/>
      <c r="JZY25" s="27"/>
      <c r="JZZ25" s="27"/>
      <c r="KAA25" s="27"/>
      <c r="KAB25" s="27"/>
      <c r="KAC25" s="28"/>
      <c r="KAD25" s="17"/>
      <c r="KAE25" s="27"/>
      <c r="KAF25" s="27"/>
      <c r="KAG25" s="27"/>
      <c r="KAH25" s="27"/>
      <c r="KAI25" s="27"/>
      <c r="KAJ25" s="27"/>
      <c r="KAK25" s="28"/>
      <c r="KAL25" s="17"/>
      <c r="KAM25" s="27"/>
      <c r="KAN25" s="27"/>
      <c r="KAO25" s="27"/>
      <c r="KAP25" s="27"/>
      <c r="KAQ25" s="27"/>
      <c r="KAR25" s="27"/>
      <c r="KAS25" s="28"/>
      <c r="KAT25" s="17"/>
      <c r="KAU25" s="27"/>
      <c r="KAV25" s="27"/>
      <c r="KAW25" s="27"/>
      <c r="KAX25" s="27"/>
      <c r="KAY25" s="27"/>
      <c r="KAZ25" s="27"/>
      <c r="KBA25" s="28"/>
      <c r="KBB25" s="17"/>
      <c r="KBC25" s="27"/>
      <c r="KBD25" s="27"/>
      <c r="KBE25" s="27"/>
      <c r="KBF25" s="27"/>
      <c r="KBG25" s="27"/>
      <c r="KBH25" s="27"/>
      <c r="KBI25" s="28"/>
      <c r="KBJ25" s="17"/>
      <c r="KBK25" s="27"/>
      <c r="KBL25" s="27"/>
      <c r="KBM25" s="27"/>
      <c r="KBN25" s="27"/>
      <c r="KBO25" s="27"/>
      <c r="KBP25" s="27"/>
      <c r="KBQ25" s="28"/>
      <c r="KBR25" s="17"/>
      <c r="KBS25" s="27"/>
      <c r="KBT25" s="27"/>
      <c r="KBU25" s="27"/>
      <c r="KBV25" s="27"/>
      <c r="KBW25" s="27"/>
      <c r="KBX25" s="27"/>
      <c r="KBY25" s="28"/>
      <c r="KBZ25" s="17"/>
      <c r="KCA25" s="27"/>
      <c r="KCB25" s="27"/>
      <c r="KCC25" s="27"/>
      <c r="KCD25" s="27"/>
      <c r="KCE25" s="27"/>
      <c r="KCF25" s="27"/>
      <c r="KCG25" s="28"/>
      <c r="KCH25" s="17"/>
      <c r="KCI25" s="27"/>
      <c r="KCJ25" s="27"/>
      <c r="KCK25" s="27"/>
      <c r="KCL25" s="27"/>
      <c r="KCM25" s="27"/>
      <c r="KCN25" s="27"/>
      <c r="KCO25" s="28"/>
      <c r="KCP25" s="17"/>
      <c r="KCQ25" s="27"/>
      <c r="KCR25" s="27"/>
      <c r="KCS25" s="27"/>
      <c r="KCT25" s="27"/>
      <c r="KCU25" s="27"/>
      <c r="KCV25" s="27"/>
      <c r="KCW25" s="28"/>
      <c r="KCX25" s="17"/>
      <c r="KCY25" s="27"/>
      <c r="KCZ25" s="27"/>
      <c r="KDA25" s="27"/>
      <c r="KDB25" s="27"/>
      <c r="KDC25" s="27"/>
      <c r="KDD25" s="27"/>
      <c r="KDE25" s="28"/>
      <c r="KDF25" s="17"/>
      <c r="KDG25" s="27"/>
      <c r="KDH25" s="27"/>
      <c r="KDI25" s="27"/>
      <c r="KDJ25" s="27"/>
      <c r="KDK25" s="27"/>
      <c r="KDL25" s="27"/>
      <c r="KDM25" s="28"/>
      <c r="KDN25" s="17"/>
      <c r="KDO25" s="27"/>
      <c r="KDP25" s="27"/>
      <c r="KDQ25" s="27"/>
      <c r="KDR25" s="27"/>
      <c r="KDS25" s="27"/>
      <c r="KDT25" s="27"/>
      <c r="KDU25" s="28"/>
      <c r="KDV25" s="17"/>
      <c r="KDW25" s="27"/>
      <c r="KDX25" s="27"/>
      <c r="KDY25" s="27"/>
      <c r="KDZ25" s="27"/>
      <c r="KEA25" s="27"/>
      <c r="KEB25" s="27"/>
      <c r="KEC25" s="28"/>
      <c r="KED25" s="17"/>
      <c r="KEE25" s="27"/>
      <c r="KEF25" s="27"/>
      <c r="KEG25" s="27"/>
      <c r="KEH25" s="27"/>
      <c r="KEI25" s="27"/>
      <c r="KEJ25" s="27"/>
      <c r="KEK25" s="28"/>
      <c r="KEL25" s="17"/>
      <c r="KEM25" s="27"/>
      <c r="KEN25" s="27"/>
      <c r="KEO25" s="27"/>
      <c r="KEP25" s="27"/>
      <c r="KEQ25" s="27"/>
      <c r="KER25" s="27"/>
      <c r="KES25" s="28"/>
      <c r="KET25" s="17"/>
      <c r="KEU25" s="27"/>
      <c r="KEV25" s="27"/>
      <c r="KEW25" s="27"/>
      <c r="KEX25" s="27"/>
      <c r="KEY25" s="27"/>
      <c r="KEZ25" s="27"/>
      <c r="KFA25" s="28"/>
      <c r="KFB25" s="17"/>
      <c r="KFC25" s="27"/>
      <c r="KFD25" s="27"/>
      <c r="KFE25" s="27"/>
      <c r="KFF25" s="27"/>
      <c r="KFG25" s="27"/>
      <c r="KFH25" s="27"/>
      <c r="KFI25" s="28"/>
      <c r="KFJ25" s="17"/>
      <c r="KFK25" s="27"/>
      <c r="KFL25" s="27"/>
      <c r="KFM25" s="27"/>
      <c r="KFN25" s="27"/>
      <c r="KFO25" s="27"/>
      <c r="KFP25" s="27"/>
      <c r="KFQ25" s="28"/>
      <c r="KFR25" s="17"/>
      <c r="KFS25" s="27"/>
      <c r="KFT25" s="27"/>
      <c r="KFU25" s="27"/>
      <c r="KFV25" s="27"/>
      <c r="KFW25" s="27"/>
      <c r="KFX25" s="27"/>
      <c r="KFY25" s="28"/>
      <c r="KFZ25" s="17"/>
      <c r="KGA25" s="27"/>
      <c r="KGB25" s="27"/>
      <c r="KGC25" s="27"/>
      <c r="KGD25" s="27"/>
      <c r="KGE25" s="27"/>
      <c r="KGF25" s="27"/>
      <c r="KGG25" s="28"/>
      <c r="KGH25" s="17"/>
      <c r="KGI25" s="27"/>
      <c r="KGJ25" s="27"/>
      <c r="KGK25" s="27"/>
      <c r="KGL25" s="27"/>
      <c r="KGM25" s="27"/>
      <c r="KGN25" s="27"/>
      <c r="KGO25" s="28"/>
      <c r="KGP25" s="17"/>
      <c r="KGQ25" s="27"/>
      <c r="KGR25" s="27"/>
      <c r="KGS25" s="27"/>
      <c r="KGT25" s="27"/>
      <c r="KGU25" s="27"/>
      <c r="KGV25" s="27"/>
      <c r="KGW25" s="28"/>
      <c r="KGX25" s="17"/>
      <c r="KGY25" s="27"/>
      <c r="KGZ25" s="27"/>
      <c r="KHA25" s="27"/>
      <c r="KHB25" s="27"/>
      <c r="KHC25" s="27"/>
      <c r="KHD25" s="27"/>
      <c r="KHE25" s="28"/>
      <c r="KHF25" s="17"/>
      <c r="KHG25" s="27"/>
      <c r="KHH25" s="27"/>
      <c r="KHI25" s="27"/>
      <c r="KHJ25" s="27"/>
      <c r="KHK25" s="27"/>
      <c r="KHL25" s="27"/>
      <c r="KHM25" s="28"/>
      <c r="KHN25" s="17"/>
      <c r="KHO25" s="27"/>
      <c r="KHP25" s="27"/>
      <c r="KHQ25" s="27"/>
      <c r="KHR25" s="27"/>
      <c r="KHS25" s="27"/>
      <c r="KHT25" s="27"/>
      <c r="KHU25" s="28"/>
      <c r="KHV25" s="17"/>
      <c r="KHW25" s="27"/>
      <c r="KHX25" s="27"/>
      <c r="KHY25" s="27"/>
      <c r="KHZ25" s="27"/>
      <c r="KIA25" s="27"/>
      <c r="KIB25" s="27"/>
      <c r="KIC25" s="28"/>
      <c r="KID25" s="17"/>
      <c r="KIE25" s="27"/>
      <c r="KIF25" s="27"/>
      <c r="KIG25" s="27"/>
      <c r="KIH25" s="27"/>
      <c r="KII25" s="27"/>
      <c r="KIJ25" s="27"/>
      <c r="KIK25" s="28"/>
      <c r="KIL25" s="17"/>
      <c r="KIM25" s="27"/>
      <c r="KIN25" s="27"/>
      <c r="KIO25" s="27"/>
      <c r="KIP25" s="27"/>
      <c r="KIQ25" s="27"/>
      <c r="KIR25" s="27"/>
      <c r="KIS25" s="28"/>
      <c r="KIT25" s="17"/>
      <c r="KIU25" s="27"/>
      <c r="KIV25" s="27"/>
      <c r="KIW25" s="27"/>
      <c r="KIX25" s="27"/>
      <c r="KIY25" s="27"/>
      <c r="KIZ25" s="27"/>
      <c r="KJA25" s="28"/>
      <c r="KJB25" s="17"/>
      <c r="KJC25" s="27"/>
      <c r="KJD25" s="27"/>
      <c r="KJE25" s="27"/>
      <c r="KJF25" s="27"/>
      <c r="KJG25" s="27"/>
      <c r="KJH25" s="27"/>
      <c r="KJI25" s="28"/>
      <c r="KJJ25" s="17"/>
      <c r="KJK25" s="27"/>
      <c r="KJL25" s="27"/>
      <c r="KJM25" s="27"/>
      <c r="KJN25" s="27"/>
      <c r="KJO25" s="27"/>
      <c r="KJP25" s="27"/>
      <c r="KJQ25" s="28"/>
      <c r="KJR25" s="17"/>
      <c r="KJS25" s="27"/>
      <c r="KJT25" s="27"/>
      <c r="KJU25" s="27"/>
      <c r="KJV25" s="27"/>
      <c r="KJW25" s="27"/>
      <c r="KJX25" s="27"/>
      <c r="KJY25" s="28"/>
      <c r="KJZ25" s="17"/>
      <c r="KKA25" s="27"/>
      <c r="KKB25" s="27"/>
      <c r="KKC25" s="27"/>
      <c r="KKD25" s="27"/>
      <c r="KKE25" s="27"/>
      <c r="KKF25" s="27"/>
      <c r="KKG25" s="28"/>
      <c r="KKH25" s="17"/>
      <c r="KKI25" s="27"/>
      <c r="KKJ25" s="27"/>
      <c r="KKK25" s="27"/>
      <c r="KKL25" s="27"/>
      <c r="KKM25" s="27"/>
      <c r="KKN25" s="27"/>
      <c r="KKO25" s="28"/>
      <c r="KKP25" s="17"/>
      <c r="KKQ25" s="27"/>
      <c r="KKR25" s="27"/>
      <c r="KKS25" s="27"/>
      <c r="KKT25" s="27"/>
      <c r="KKU25" s="27"/>
      <c r="KKV25" s="27"/>
      <c r="KKW25" s="28"/>
      <c r="KKX25" s="17"/>
      <c r="KKY25" s="27"/>
      <c r="KKZ25" s="27"/>
      <c r="KLA25" s="27"/>
      <c r="KLB25" s="27"/>
      <c r="KLC25" s="27"/>
      <c r="KLD25" s="27"/>
      <c r="KLE25" s="28"/>
      <c r="KLF25" s="17"/>
      <c r="KLG25" s="27"/>
      <c r="KLH25" s="27"/>
      <c r="KLI25" s="27"/>
      <c r="KLJ25" s="27"/>
      <c r="KLK25" s="27"/>
      <c r="KLL25" s="27"/>
      <c r="KLM25" s="28"/>
      <c r="KLN25" s="17"/>
      <c r="KLO25" s="27"/>
      <c r="KLP25" s="27"/>
      <c r="KLQ25" s="27"/>
      <c r="KLR25" s="27"/>
      <c r="KLS25" s="27"/>
      <c r="KLT25" s="27"/>
      <c r="KLU25" s="28"/>
      <c r="KLV25" s="17"/>
      <c r="KLW25" s="27"/>
      <c r="KLX25" s="27"/>
      <c r="KLY25" s="27"/>
      <c r="KLZ25" s="27"/>
      <c r="KMA25" s="27"/>
      <c r="KMB25" s="27"/>
      <c r="KMC25" s="28"/>
      <c r="KMD25" s="17"/>
      <c r="KME25" s="27"/>
      <c r="KMF25" s="27"/>
      <c r="KMG25" s="27"/>
      <c r="KMH25" s="27"/>
      <c r="KMI25" s="27"/>
      <c r="KMJ25" s="27"/>
      <c r="KMK25" s="28"/>
      <c r="KML25" s="17"/>
      <c r="KMM25" s="27"/>
      <c r="KMN25" s="27"/>
      <c r="KMO25" s="27"/>
      <c r="KMP25" s="27"/>
      <c r="KMQ25" s="27"/>
      <c r="KMR25" s="27"/>
      <c r="KMS25" s="28"/>
      <c r="KMT25" s="17"/>
      <c r="KMU25" s="27"/>
      <c r="KMV25" s="27"/>
      <c r="KMW25" s="27"/>
      <c r="KMX25" s="27"/>
      <c r="KMY25" s="27"/>
      <c r="KMZ25" s="27"/>
      <c r="KNA25" s="28"/>
      <c r="KNB25" s="17"/>
      <c r="KNC25" s="27"/>
      <c r="KND25" s="27"/>
      <c r="KNE25" s="27"/>
      <c r="KNF25" s="27"/>
      <c r="KNG25" s="27"/>
      <c r="KNH25" s="27"/>
      <c r="KNI25" s="28"/>
      <c r="KNJ25" s="17"/>
      <c r="KNK25" s="27"/>
      <c r="KNL25" s="27"/>
      <c r="KNM25" s="27"/>
      <c r="KNN25" s="27"/>
      <c r="KNO25" s="27"/>
      <c r="KNP25" s="27"/>
      <c r="KNQ25" s="28"/>
      <c r="KNR25" s="17"/>
      <c r="KNS25" s="27"/>
      <c r="KNT25" s="27"/>
      <c r="KNU25" s="27"/>
      <c r="KNV25" s="27"/>
      <c r="KNW25" s="27"/>
      <c r="KNX25" s="27"/>
      <c r="KNY25" s="28"/>
      <c r="KNZ25" s="17"/>
      <c r="KOA25" s="27"/>
      <c r="KOB25" s="27"/>
      <c r="KOC25" s="27"/>
      <c r="KOD25" s="27"/>
      <c r="KOE25" s="27"/>
      <c r="KOF25" s="27"/>
      <c r="KOG25" s="28"/>
      <c r="KOH25" s="17"/>
      <c r="KOI25" s="27"/>
      <c r="KOJ25" s="27"/>
      <c r="KOK25" s="27"/>
      <c r="KOL25" s="27"/>
      <c r="KOM25" s="27"/>
      <c r="KON25" s="27"/>
      <c r="KOO25" s="28"/>
      <c r="KOP25" s="17"/>
      <c r="KOQ25" s="27"/>
      <c r="KOR25" s="27"/>
      <c r="KOS25" s="27"/>
      <c r="KOT25" s="27"/>
      <c r="KOU25" s="27"/>
      <c r="KOV25" s="27"/>
      <c r="KOW25" s="28"/>
      <c r="KOX25" s="17"/>
      <c r="KOY25" s="27"/>
      <c r="KOZ25" s="27"/>
      <c r="KPA25" s="27"/>
      <c r="KPB25" s="27"/>
      <c r="KPC25" s="27"/>
      <c r="KPD25" s="27"/>
      <c r="KPE25" s="28"/>
      <c r="KPF25" s="17"/>
      <c r="KPG25" s="27"/>
      <c r="KPH25" s="27"/>
      <c r="KPI25" s="27"/>
      <c r="KPJ25" s="27"/>
      <c r="KPK25" s="27"/>
      <c r="KPL25" s="27"/>
      <c r="KPM25" s="28"/>
      <c r="KPN25" s="17"/>
      <c r="KPO25" s="27"/>
      <c r="KPP25" s="27"/>
      <c r="KPQ25" s="27"/>
      <c r="KPR25" s="27"/>
      <c r="KPS25" s="27"/>
      <c r="KPT25" s="27"/>
      <c r="KPU25" s="28"/>
      <c r="KPV25" s="17"/>
      <c r="KPW25" s="27"/>
      <c r="KPX25" s="27"/>
      <c r="KPY25" s="27"/>
      <c r="KPZ25" s="27"/>
      <c r="KQA25" s="27"/>
      <c r="KQB25" s="27"/>
      <c r="KQC25" s="28"/>
      <c r="KQD25" s="17"/>
      <c r="KQE25" s="27"/>
      <c r="KQF25" s="27"/>
      <c r="KQG25" s="27"/>
      <c r="KQH25" s="27"/>
      <c r="KQI25" s="27"/>
      <c r="KQJ25" s="27"/>
      <c r="KQK25" s="28"/>
      <c r="KQL25" s="17"/>
      <c r="KQM25" s="27"/>
      <c r="KQN25" s="27"/>
      <c r="KQO25" s="27"/>
      <c r="KQP25" s="27"/>
      <c r="KQQ25" s="27"/>
      <c r="KQR25" s="27"/>
      <c r="KQS25" s="28"/>
      <c r="KQT25" s="17"/>
      <c r="KQU25" s="27"/>
      <c r="KQV25" s="27"/>
      <c r="KQW25" s="27"/>
      <c r="KQX25" s="27"/>
      <c r="KQY25" s="27"/>
      <c r="KQZ25" s="27"/>
      <c r="KRA25" s="28"/>
      <c r="KRB25" s="17"/>
      <c r="KRC25" s="27"/>
      <c r="KRD25" s="27"/>
      <c r="KRE25" s="27"/>
      <c r="KRF25" s="27"/>
      <c r="KRG25" s="27"/>
      <c r="KRH25" s="27"/>
      <c r="KRI25" s="28"/>
      <c r="KRJ25" s="17"/>
      <c r="KRK25" s="27"/>
      <c r="KRL25" s="27"/>
      <c r="KRM25" s="27"/>
      <c r="KRN25" s="27"/>
      <c r="KRO25" s="27"/>
      <c r="KRP25" s="27"/>
      <c r="KRQ25" s="28"/>
      <c r="KRR25" s="17"/>
      <c r="KRS25" s="27"/>
      <c r="KRT25" s="27"/>
      <c r="KRU25" s="27"/>
      <c r="KRV25" s="27"/>
      <c r="KRW25" s="27"/>
      <c r="KRX25" s="27"/>
      <c r="KRY25" s="28"/>
      <c r="KRZ25" s="17"/>
      <c r="KSA25" s="27"/>
      <c r="KSB25" s="27"/>
      <c r="KSC25" s="27"/>
      <c r="KSD25" s="27"/>
      <c r="KSE25" s="27"/>
      <c r="KSF25" s="27"/>
      <c r="KSG25" s="28"/>
      <c r="KSH25" s="17"/>
      <c r="KSI25" s="27"/>
      <c r="KSJ25" s="27"/>
      <c r="KSK25" s="27"/>
      <c r="KSL25" s="27"/>
      <c r="KSM25" s="27"/>
      <c r="KSN25" s="27"/>
      <c r="KSO25" s="28"/>
      <c r="KSP25" s="17"/>
      <c r="KSQ25" s="27"/>
      <c r="KSR25" s="27"/>
      <c r="KSS25" s="27"/>
      <c r="KST25" s="27"/>
      <c r="KSU25" s="27"/>
      <c r="KSV25" s="27"/>
      <c r="KSW25" s="28"/>
      <c r="KSX25" s="17"/>
      <c r="KSY25" s="27"/>
      <c r="KSZ25" s="27"/>
      <c r="KTA25" s="27"/>
      <c r="KTB25" s="27"/>
      <c r="KTC25" s="27"/>
      <c r="KTD25" s="27"/>
      <c r="KTE25" s="28"/>
      <c r="KTF25" s="17"/>
      <c r="KTG25" s="27"/>
      <c r="KTH25" s="27"/>
      <c r="KTI25" s="27"/>
      <c r="KTJ25" s="27"/>
      <c r="KTK25" s="27"/>
      <c r="KTL25" s="27"/>
      <c r="KTM25" s="28"/>
      <c r="KTN25" s="17"/>
      <c r="KTO25" s="27"/>
      <c r="KTP25" s="27"/>
      <c r="KTQ25" s="27"/>
      <c r="KTR25" s="27"/>
      <c r="KTS25" s="27"/>
      <c r="KTT25" s="27"/>
      <c r="KTU25" s="28"/>
      <c r="KTV25" s="17"/>
      <c r="KTW25" s="27"/>
      <c r="KTX25" s="27"/>
      <c r="KTY25" s="27"/>
      <c r="KTZ25" s="27"/>
      <c r="KUA25" s="27"/>
      <c r="KUB25" s="27"/>
      <c r="KUC25" s="28"/>
      <c r="KUD25" s="17"/>
      <c r="KUE25" s="27"/>
      <c r="KUF25" s="27"/>
      <c r="KUG25" s="27"/>
      <c r="KUH25" s="27"/>
      <c r="KUI25" s="27"/>
      <c r="KUJ25" s="27"/>
      <c r="KUK25" s="28"/>
      <c r="KUL25" s="17"/>
      <c r="KUM25" s="27"/>
      <c r="KUN25" s="27"/>
      <c r="KUO25" s="27"/>
      <c r="KUP25" s="27"/>
      <c r="KUQ25" s="27"/>
      <c r="KUR25" s="27"/>
      <c r="KUS25" s="28"/>
      <c r="KUT25" s="17"/>
      <c r="KUU25" s="27"/>
      <c r="KUV25" s="27"/>
      <c r="KUW25" s="27"/>
      <c r="KUX25" s="27"/>
      <c r="KUY25" s="27"/>
      <c r="KUZ25" s="27"/>
      <c r="KVA25" s="28"/>
      <c r="KVB25" s="17"/>
      <c r="KVC25" s="27"/>
      <c r="KVD25" s="27"/>
      <c r="KVE25" s="27"/>
      <c r="KVF25" s="27"/>
      <c r="KVG25" s="27"/>
      <c r="KVH25" s="27"/>
      <c r="KVI25" s="28"/>
      <c r="KVJ25" s="17"/>
      <c r="KVK25" s="27"/>
      <c r="KVL25" s="27"/>
      <c r="KVM25" s="27"/>
      <c r="KVN25" s="27"/>
      <c r="KVO25" s="27"/>
      <c r="KVP25" s="27"/>
      <c r="KVQ25" s="28"/>
      <c r="KVR25" s="17"/>
      <c r="KVS25" s="27"/>
      <c r="KVT25" s="27"/>
      <c r="KVU25" s="27"/>
      <c r="KVV25" s="27"/>
      <c r="KVW25" s="27"/>
      <c r="KVX25" s="27"/>
      <c r="KVY25" s="28"/>
      <c r="KVZ25" s="17"/>
      <c r="KWA25" s="27"/>
      <c r="KWB25" s="27"/>
      <c r="KWC25" s="27"/>
      <c r="KWD25" s="27"/>
      <c r="KWE25" s="27"/>
      <c r="KWF25" s="27"/>
      <c r="KWG25" s="28"/>
      <c r="KWH25" s="17"/>
      <c r="KWI25" s="27"/>
      <c r="KWJ25" s="27"/>
      <c r="KWK25" s="27"/>
      <c r="KWL25" s="27"/>
      <c r="KWM25" s="27"/>
      <c r="KWN25" s="27"/>
      <c r="KWO25" s="28"/>
      <c r="KWP25" s="17"/>
      <c r="KWQ25" s="27"/>
      <c r="KWR25" s="27"/>
      <c r="KWS25" s="27"/>
      <c r="KWT25" s="27"/>
      <c r="KWU25" s="27"/>
      <c r="KWV25" s="27"/>
      <c r="KWW25" s="28"/>
      <c r="KWX25" s="17"/>
      <c r="KWY25" s="27"/>
      <c r="KWZ25" s="27"/>
      <c r="KXA25" s="27"/>
      <c r="KXB25" s="27"/>
      <c r="KXC25" s="27"/>
      <c r="KXD25" s="27"/>
      <c r="KXE25" s="28"/>
      <c r="KXF25" s="17"/>
      <c r="KXG25" s="27"/>
      <c r="KXH25" s="27"/>
      <c r="KXI25" s="27"/>
      <c r="KXJ25" s="27"/>
      <c r="KXK25" s="27"/>
      <c r="KXL25" s="27"/>
      <c r="KXM25" s="28"/>
      <c r="KXN25" s="17"/>
      <c r="KXO25" s="27"/>
      <c r="KXP25" s="27"/>
      <c r="KXQ25" s="27"/>
      <c r="KXR25" s="27"/>
      <c r="KXS25" s="27"/>
      <c r="KXT25" s="27"/>
      <c r="KXU25" s="28"/>
      <c r="KXV25" s="17"/>
      <c r="KXW25" s="27"/>
      <c r="KXX25" s="27"/>
      <c r="KXY25" s="27"/>
      <c r="KXZ25" s="27"/>
      <c r="KYA25" s="27"/>
      <c r="KYB25" s="27"/>
      <c r="KYC25" s="28"/>
      <c r="KYD25" s="17"/>
      <c r="KYE25" s="27"/>
      <c r="KYF25" s="27"/>
      <c r="KYG25" s="27"/>
      <c r="KYH25" s="27"/>
      <c r="KYI25" s="27"/>
      <c r="KYJ25" s="27"/>
      <c r="KYK25" s="28"/>
      <c r="KYL25" s="17"/>
      <c r="KYM25" s="27"/>
      <c r="KYN25" s="27"/>
      <c r="KYO25" s="27"/>
      <c r="KYP25" s="27"/>
      <c r="KYQ25" s="27"/>
      <c r="KYR25" s="27"/>
      <c r="KYS25" s="28"/>
      <c r="KYT25" s="17"/>
      <c r="KYU25" s="27"/>
      <c r="KYV25" s="27"/>
      <c r="KYW25" s="27"/>
      <c r="KYX25" s="27"/>
      <c r="KYY25" s="27"/>
      <c r="KYZ25" s="27"/>
      <c r="KZA25" s="28"/>
      <c r="KZB25" s="17"/>
      <c r="KZC25" s="27"/>
      <c r="KZD25" s="27"/>
      <c r="KZE25" s="27"/>
      <c r="KZF25" s="27"/>
      <c r="KZG25" s="27"/>
      <c r="KZH25" s="27"/>
      <c r="KZI25" s="28"/>
      <c r="KZJ25" s="17"/>
      <c r="KZK25" s="27"/>
      <c r="KZL25" s="27"/>
      <c r="KZM25" s="27"/>
      <c r="KZN25" s="27"/>
      <c r="KZO25" s="27"/>
      <c r="KZP25" s="27"/>
      <c r="KZQ25" s="28"/>
      <c r="KZR25" s="17"/>
      <c r="KZS25" s="27"/>
      <c r="KZT25" s="27"/>
      <c r="KZU25" s="27"/>
      <c r="KZV25" s="27"/>
      <c r="KZW25" s="27"/>
      <c r="KZX25" s="27"/>
      <c r="KZY25" s="28"/>
      <c r="KZZ25" s="17"/>
      <c r="LAA25" s="27"/>
      <c r="LAB25" s="27"/>
      <c r="LAC25" s="27"/>
      <c r="LAD25" s="27"/>
      <c r="LAE25" s="27"/>
      <c r="LAF25" s="27"/>
      <c r="LAG25" s="28"/>
      <c r="LAH25" s="17"/>
      <c r="LAI25" s="27"/>
      <c r="LAJ25" s="27"/>
      <c r="LAK25" s="27"/>
      <c r="LAL25" s="27"/>
      <c r="LAM25" s="27"/>
      <c r="LAN25" s="27"/>
      <c r="LAO25" s="28"/>
      <c r="LAP25" s="17"/>
      <c r="LAQ25" s="27"/>
      <c r="LAR25" s="27"/>
      <c r="LAS25" s="27"/>
      <c r="LAT25" s="27"/>
      <c r="LAU25" s="27"/>
      <c r="LAV25" s="27"/>
      <c r="LAW25" s="28"/>
      <c r="LAX25" s="17"/>
      <c r="LAY25" s="27"/>
      <c r="LAZ25" s="27"/>
      <c r="LBA25" s="27"/>
      <c r="LBB25" s="27"/>
      <c r="LBC25" s="27"/>
      <c r="LBD25" s="27"/>
      <c r="LBE25" s="28"/>
      <c r="LBF25" s="17"/>
      <c r="LBG25" s="27"/>
      <c r="LBH25" s="27"/>
      <c r="LBI25" s="27"/>
      <c r="LBJ25" s="27"/>
      <c r="LBK25" s="27"/>
      <c r="LBL25" s="27"/>
      <c r="LBM25" s="28"/>
      <c r="LBN25" s="17"/>
      <c r="LBO25" s="27"/>
      <c r="LBP25" s="27"/>
      <c r="LBQ25" s="27"/>
      <c r="LBR25" s="27"/>
      <c r="LBS25" s="27"/>
      <c r="LBT25" s="27"/>
      <c r="LBU25" s="28"/>
      <c r="LBV25" s="17"/>
      <c r="LBW25" s="27"/>
      <c r="LBX25" s="27"/>
      <c r="LBY25" s="27"/>
      <c r="LBZ25" s="27"/>
      <c r="LCA25" s="27"/>
      <c r="LCB25" s="27"/>
      <c r="LCC25" s="28"/>
      <c r="LCD25" s="17"/>
      <c r="LCE25" s="27"/>
      <c r="LCF25" s="27"/>
      <c r="LCG25" s="27"/>
      <c r="LCH25" s="27"/>
      <c r="LCI25" s="27"/>
      <c r="LCJ25" s="27"/>
      <c r="LCK25" s="28"/>
      <c r="LCL25" s="17"/>
      <c r="LCM25" s="27"/>
      <c r="LCN25" s="27"/>
      <c r="LCO25" s="27"/>
      <c r="LCP25" s="27"/>
      <c r="LCQ25" s="27"/>
      <c r="LCR25" s="27"/>
      <c r="LCS25" s="28"/>
      <c r="LCT25" s="17"/>
      <c r="LCU25" s="27"/>
      <c r="LCV25" s="27"/>
      <c r="LCW25" s="27"/>
      <c r="LCX25" s="27"/>
      <c r="LCY25" s="27"/>
      <c r="LCZ25" s="27"/>
      <c r="LDA25" s="28"/>
      <c r="LDB25" s="17"/>
      <c r="LDC25" s="27"/>
      <c r="LDD25" s="27"/>
      <c r="LDE25" s="27"/>
      <c r="LDF25" s="27"/>
      <c r="LDG25" s="27"/>
      <c r="LDH25" s="27"/>
      <c r="LDI25" s="28"/>
      <c r="LDJ25" s="17"/>
      <c r="LDK25" s="27"/>
      <c r="LDL25" s="27"/>
      <c r="LDM25" s="27"/>
      <c r="LDN25" s="27"/>
      <c r="LDO25" s="27"/>
      <c r="LDP25" s="27"/>
      <c r="LDQ25" s="28"/>
      <c r="LDR25" s="17"/>
      <c r="LDS25" s="27"/>
      <c r="LDT25" s="27"/>
      <c r="LDU25" s="27"/>
      <c r="LDV25" s="27"/>
      <c r="LDW25" s="27"/>
      <c r="LDX25" s="27"/>
      <c r="LDY25" s="28"/>
      <c r="LDZ25" s="17"/>
      <c r="LEA25" s="27"/>
      <c r="LEB25" s="27"/>
      <c r="LEC25" s="27"/>
      <c r="LED25" s="27"/>
      <c r="LEE25" s="27"/>
      <c r="LEF25" s="27"/>
      <c r="LEG25" s="28"/>
      <c r="LEH25" s="17"/>
      <c r="LEI25" s="27"/>
      <c r="LEJ25" s="27"/>
      <c r="LEK25" s="27"/>
      <c r="LEL25" s="27"/>
      <c r="LEM25" s="27"/>
      <c r="LEN25" s="27"/>
      <c r="LEO25" s="28"/>
      <c r="LEP25" s="17"/>
      <c r="LEQ25" s="27"/>
      <c r="LER25" s="27"/>
      <c r="LES25" s="27"/>
      <c r="LET25" s="27"/>
      <c r="LEU25" s="27"/>
      <c r="LEV25" s="27"/>
      <c r="LEW25" s="28"/>
      <c r="LEX25" s="17"/>
      <c r="LEY25" s="27"/>
      <c r="LEZ25" s="27"/>
      <c r="LFA25" s="27"/>
      <c r="LFB25" s="27"/>
      <c r="LFC25" s="27"/>
      <c r="LFD25" s="27"/>
      <c r="LFE25" s="28"/>
      <c r="LFF25" s="17"/>
      <c r="LFG25" s="27"/>
      <c r="LFH25" s="27"/>
      <c r="LFI25" s="27"/>
      <c r="LFJ25" s="27"/>
      <c r="LFK25" s="27"/>
      <c r="LFL25" s="27"/>
      <c r="LFM25" s="28"/>
      <c r="LFN25" s="17"/>
      <c r="LFO25" s="27"/>
      <c r="LFP25" s="27"/>
      <c r="LFQ25" s="27"/>
      <c r="LFR25" s="27"/>
      <c r="LFS25" s="27"/>
      <c r="LFT25" s="27"/>
      <c r="LFU25" s="28"/>
      <c r="LFV25" s="17"/>
      <c r="LFW25" s="27"/>
      <c r="LFX25" s="27"/>
      <c r="LFY25" s="27"/>
      <c r="LFZ25" s="27"/>
      <c r="LGA25" s="27"/>
      <c r="LGB25" s="27"/>
      <c r="LGC25" s="28"/>
      <c r="LGD25" s="17"/>
      <c r="LGE25" s="27"/>
      <c r="LGF25" s="27"/>
      <c r="LGG25" s="27"/>
      <c r="LGH25" s="27"/>
      <c r="LGI25" s="27"/>
      <c r="LGJ25" s="27"/>
      <c r="LGK25" s="28"/>
      <c r="LGL25" s="17"/>
      <c r="LGM25" s="27"/>
      <c r="LGN25" s="27"/>
      <c r="LGO25" s="27"/>
      <c r="LGP25" s="27"/>
      <c r="LGQ25" s="27"/>
      <c r="LGR25" s="27"/>
      <c r="LGS25" s="28"/>
      <c r="LGT25" s="17"/>
      <c r="LGU25" s="27"/>
      <c r="LGV25" s="27"/>
      <c r="LGW25" s="27"/>
      <c r="LGX25" s="27"/>
      <c r="LGY25" s="27"/>
      <c r="LGZ25" s="27"/>
      <c r="LHA25" s="28"/>
      <c r="LHB25" s="17"/>
      <c r="LHC25" s="27"/>
      <c r="LHD25" s="27"/>
      <c r="LHE25" s="27"/>
      <c r="LHF25" s="27"/>
      <c r="LHG25" s="27"/>
      <c r="LHH25" s="27"/>
      <c r="LHI25" s="28"/>
      <c r="LHJ25" s="17"/>
      <c r="LHK25" s="27"/>
      <c r="LHL25" s="27"/>
      <c r="LHM25" s="27"/>
      <c r="LHN25" s="27"/>
      <c r="LHO25" s="27"/>
      <c r="LHP25" s="27"/>
      <c r="LHQ25" s="28"/>
      <c r="LHR25" s="17"/>
      <c r="LHS25" s="27"/>
      <c r="LHT25" s="27"/>
      <c r="LHU25" s="27"/>
      <c r="LHV25" s="27"/>
      <c r="LHW25" s="27"/>
      <c r="LHX25" s="27"/>
      <c r="LHY25" s="28"/>
      <c r="LHZ25" s="17"/>
      <c r="LIA25" s="27"/>
      <c r="LIB25" s="27"/>
      <c r="LIC25" s="27"/>
      <c r="LID25" s="27"/>
      <c r="LIE25" s="27"/>
      <c r="LIF25" s="27"/>
      <c r="LIG25" s="28"/>
      <c r="LIH25" s="17"/>
      <c r="LII25" s="27"/>
      <c r="LIJ25" s="27"/>
      <c r="LIK25" s="27"/>
      <c r="LIL25" s="27"/>
      <c r="LIM25" s="27"/>
      <c r="LIN25" s="27"/>
      <c r="LIO25" s="28"/>
      <c r="LIP25" s="17"/>
      <c r="LIQ25" s="27"/>
      <c r="LIR25" s="27"/>
      <c r="LIS25" s="27"/>
      <c r="LIT25" s="27"/>
      <c r="LIU25" s="27"/>
      <c r="LIV25" s="27"/>
      <c r="LIW25" s="28"/>
      <c r="LIX25" s="17"/>
      <c r="LIY25" s="27"/>
      <c r="LIZ25" s="27"/>
      <c r="LJA25" s="27"/>
      <c r="LJB25" s="27"/>
      <c r="LJC25" s="27"/>
      <c r="LJD25" s="27"/>
      <c r="LJE25" s="28"/>
      <c r="LJF25" s="17"/>
      <c r="LJG25" s="27"/>
      <c r="LJH25" s="27"/>
      <c r="LJI25" s="27"/>
      <c r="LJJ25" s="27"/>
      <c r="LJK25" s="27"/>
      <c r="LJL25" s="27"/>
      <c r="LJM25" s="28"/>
      <c r="LJN25" s="17"/>
      <c r="LJO25" s="27"/>
      <c r="LJP25" s="27"/>
      <c r="LJQ25" s="27"/>
      <c r="LJR25" s="27"/>
      <c r="LJS25" s="27"/>
      <c r="LJT25" s="27"/>
      <c r="LJU25" s="28"/>
      <c r="LJV25" s="17"/>
      <c r="LJW25" s="27"/>
      <c r="LJX25" s="27"/>
      <c r="LJY25" s="27"/>
      <c r="LJZ25" s="27"/>
      <c r="LKA25" s="27"/>
      <c r="LKB25" s="27"/>
      <c r="LKC25" s="28"/>
      <c r="LKD25" s="17"/>
      <c r="LKE25" s="27"/>
      <c r="LKF25" s="27"/>
      <c r="LKG25" s="27"/>
      <c r="LKH25" s="27"/>
      <c r="LKI25" s="27"/>
      <c r="LKJ25" s="27"/>
      <c r="LKK25" s="28"/>
      <c r="LKL25" s="17"/>
      <c r="LKM25" s="27"/>
      <c r="LKN25" s="27"/>
      <c r="LKO25" s="27"/>
      <c r="LKP25" s="27"/>
      <c r="LKQ25" s="27"/>
      <c r="LKR25" s="27"/>
      <c r="LKS25" s="28"/>
      <c r="LKT25" s="17"/>
      <c r="LKU25" s="27"/>
      <c r="LKV25" s="27"/>
      <c r="LKW25" s="27"/>
      <c r="LKX25" s="27"/>
      <c r="LKY25" s="27"/>
      <c r="LKZ25" s="27"/>
      <c r="LLA25" s="28"/>
      <c r="LLB25" s="17"/>
      <c r="LLC25" s="27"/>
      <c r="LLD25" s="27"/>
      <c r="LLE25" s="27"/>
      <c r="LLF25" s="27"/>
      <c r="LLG25" s="27"/>
      <c r="LLH25" s="27"/>
      <c r="LLI25" s="28"/>
      <c r="LLJ25" s="17"/>
      <c r="LLK25" s="27"/>
      <c r="LLL25" s="27"/>
      <c r="LLM25" s="27"/>
      <c r="LLN25" s="27"/>
      <c r="LLO25" s="27"/>
      <c r="LLP25" s="27"/>
      <c r="LLQ25" s="28"/>
      <c r="LLR25" s="17"/>
      <c r="LLS25" s="27"/>
      <c r="LLT25" s="27"/>
      <c r="LLU25" s="27"/>
      <c r="LLV25" s="27"/>
      <c r="LLW25" s="27"/>
      <c r="LLX25" s="27"/>
      <c r="LLY25" s="28"/>
      <c r="LLZ25" s="17"/>
      <c r="LMA25" s="27"/>
      <c r="LMB25" s="27"/>
      <c r="LMC25" s="27"/>
      <c r="LMD25" s="27"/>
      <c r="LME25" s="27"/>
      <c r="LMF25" s="27"/>
      <c r="LMG25" s="28"/>
      <c r="LMH25" s="17"/>
      <c r="LMI25" s="27"/>
      <c r="LMJ25" s="27"/>
      <c r="LMK25" s="27"/>
      <c r="LML25" s="27"/>
      <c r="LMM25" s="27"/>
      <c r="LMN25" s="27"/>
      <c r="LMO25" s="28"/>
      <c r="LMP25" s="17"/>
      <c r="LMQ25" s="27"/>
      <c r="LMR25" s="27"/>
      <c r="LMS25" s="27"/>
      <c r="LMT25" s="27"/>
      <c r="LMU25" s="27"/>
      <c r="LMV25" s="27"/>
      <c r="LMW25" s="28"/>
      <c r="LMX25" s="17"/>
      <c r="LMY25" s="27"/>
      <c r="LMZ25" s="27"/>
      <c r="LNA25" s="27"/>
      <c r="LNB25" s="27"/>
      <c r="LNC25" s="27"/>
      <c r="LND25" s="27"/>
      <c r="LNE25" s="28"/>
      <c r="LNF25" s="17"/>
      <c r="LNG25" s="27"/>
      <c r="LNH25" s="27"/>
      <c r="LNI25" s="27"/>
      <c r="LNJ25" s="27"/>
      <c r="LNK25" s="27"/>
      <c r="LNL25" s="27"/>
      <c r="LNM25" s="28"/>
      <c r="LNN25" s="17"/>
      <c r="LNO25" s="27"/>
      <c r="LNP25" s="27"/>
      <c r="LNQ25" s="27"/>
      <c r="LNR25" s="27"/>
      <c r="LNS25" s="27"/>
      <c r="LNT25" s="27"/>
      <c r="LNU25" s="28"/>
      <c r="LNV25" s="17"/>
      <c r="LNW25" s="27"/>
      <c r="LNX25" s="27"/>
      <c r="LNY25" s="27"/>
      <c r="LNZ25" s="27"/>
      <c r="LOA25" s="27"/>
      <c r="LOB25" s="27"/>
      <c r="LOC25" s="28"/>
      <c r="LOD25" s="17"/>
      <c r="LOE25" s="27"/>
      <c r="LOF25" s="27"/>
      <c r="LOG25" s="27"/>
      <c r="LOH25" s="27"/>
      <c r="LOI25" s="27"/>
      <c r="LOJ25" s="27"/>
      <c r="LOK25" s="28"/>
      <c r="LOL25" s="17"/>
      <c r="LOM25" s="27"/>
      <c r="LON25" s="27"/>
      <c r="LOO25" s="27"/>
      <c r="LOP25" s="27"/>
      <c r="LOQ25" s="27"/>
      <c r="LOR25" s="27"/>
      <c r="LOS25" s="28"/>
      <c r="LOT25" s="17"/>
      <c r="LOU25" s="27"/>
      <c r="LOV25" s="27"/>
      <c r="LOW25" s="27"/>
      <c r="LOX25" s="27"/>
      <c r="LOY25" s="27"/>
      <c r="LOZ25" s="27"/>
      <c r="LPA25" s="28"/>
      <c r="LPB25" s="17"/>
      <c r="LPC25" s="27"/>
      <c r="LPD25" s="27"/>
      <c r="LPE25" s="27"/>
      <c r="LPF25" s="27"/>
      <c r="LPG25" s="27"/>
      <c r="LPH25" s="27"/>
      <c r="LPI25" s="28"/>
      <c r="LPJ25" s="17"/>
      <c r="LPK25" s="27"/>
      <c r="LPL25" s="27"/>
      <c r="LPM25" s="27"/>
      <c r="LPN25" s="27"/>
      <c r="LPO25" s="27"/>
      <c r="LPP25" s="27"/>
      <c r="LPQ25" s="28"/>
      <c r="LPR25" s="17"/>
      <c r="LPS25" s="27"/>
      <c r="LPT25" s="27"/>
      <c r="LPU25" s="27"/>
      <c r="LPV25" s="27"/>
      <c r="LPW25" s="27"/>
      <c r="LPX25" s="27"/>
      <c r="LPY25" s="28"/>
      <c r="LPZ25" s="17"/>
      <c r="LQA25" s="27"/>
      <c r="LQB25" s="27"/>
      <c r="LQC25" s="27"/>
      <c r="LQD25" s="27"/>
      <c r="LQE25" s="27"/>
      <c r="LQF25" s="27"/>
      <c r="LQG25" s="28"/>
      <c r="LQH25" s="17"/>
      <c r="LQI25" s="27"/>
      <c r="LQJ25" s="27"/>
      <c r="LQK25" s="27"/>
      <c r="LQL25" s="27"/>
      <c r="LQM25" s="27"/>
      <c r="LQN25" s="27"/>
      <c r="LQO25" s="28"/>
      <c r="LQP25" s="17"/>
      <c r="LQQ25" s="27"/>
      <c r="LQR25" s="27"/>
      <c r="LQS25" s="27"/>
      <c r="LQT25" s="27"/>
      <c r="LQU25" s="27"/>
      <c r="LQV25" s="27"/>
      <c r="LQW25" s="28"/>
      <c r="LQX25" s="17"/>
      <c r="LQY25" s="27"/>
      <c r="LQZ25" s="27"/>
      <c r="LRA25" s="27"/>
      <c r="LRB25" s="27"/>
      <c r="LRC25" s="27"/>
      <c r="LRD25" s="27"/>
      <c r="LRE25" s="28"/>
      <c r="LRF25" s="17"/>
      <c r="LRG25" s="27"/>
      <c r="LRH25" s="27"/>
      <c r="LRI25" s="27"/>
      <c r="LRJ25" s="27"/>
      <c r="LRK25" s="27"/>
      <c r="LRL25" s="27"/>
      <c r="LRM25" s="28"/>
      <c r="LRN25" s="17"/>
      <c r="LRO25" s="27"/>
      <c r="LRP25" s="27"/>
      <c r="LRQ25" s="27"/>
      <c r="LRR25" s="27"/>
      <c r="LRS25" s="27"/>
      <c r="LRT25" s="27"/>
      <c r="LRU25" s="28"/>
      <c r="LRV25" s="17"/>
      <c r="LRW25" s="27"/>
      <c r="LRX25" s="27"/>
      <c r="LRY25" s="27"/>
      <c r="LRZ25" s="27"/>
      <c r="LSA25" s="27"/>
      <c r="LSB25" s="27"/>
      <c r="LSC25" s="28"/>
      <c r="LSD25" s="17"/>
      <c r="LSE25" s="27"/>
      <c r="LSF25" s="27"/>
      <c r="LSG25" s="27"/>
      <c r="LSH25" s="27"/>
      <c r="LSI25" s="27"/>
      <c r="LSJ25" s="27"/>
      <c r="LSK25" s="28"/>
      <c r="LSL25" s="17"/>
      <c r="LSM25" s="27"/>
      <c r="LSN25" s="27"/>
      <c r="LSO25" s="27"/>
      <c r="LSP25" s="27"/>
      <c r="LSQ25" s="27"/>
      <c r="LSR25" s="27"/>
      <c r="LSS25" s="28"/>
      <c r="LST25" s="17"/>
      <c r="LSU25" s="27"/>
      <c r="LSV25" s="27"/>
      <c r="LSW25" s="27"/>
      <c r="LSX25" s="27"/>
      <c r="LSY25" s="27"/>
      <c r="LSZ25" s="27"/>
      <c r="LTA25" s="28"/>
      <c r="LTB25" s="17"/>
      <c r="LTC25" s="27"/>
      <c r="LTD25" s="27"/>
      <c r="LTE25" s="27"/>
      <c r="LTF25" s="27"/>
      <c r="LTG25" s="27"/>
      <c r="LTH25" s="27"/>
      <c r="LTI25" s="28"/>
      <c r="LTJ25" s="17"/>
      <c r="LTK25" s="27"/>
      <c r="LTL25" s="27"/>
      <c r="LTM25" s="27"/>
      <c r="LTN25" s="27"/>
      <c r="LTO25" s="27"/>
      <c r="LTP25" s="27"/>
      <c r="LTQ25" s="28"/>
      <c r="LTR25" s="17"/>
      <c r="LTS25" s="27"/>
      <c r="LTT25" s="27"/>
      <c r="LTU25" s="27"/>
      <c r="LTV25" s="27"/>
      <c r="LTW25" s="27"/>
      <c r="LTX25" s="27"/>
      <c r="LTY25" s="28"/>
      <c r="LTZ25" s="17"/>
      <c r="LUA25" s="27"/>
      <c r="LUB25" s="27"/>
      <c r="LUC25" s="27"/>
      <c r="LUD25" s="27"/>
      <c r="LUE25" s="27"/>
      <c r="LUF25" s="27"/>
      <c r="LUG25" s="28"/>
      <c r="LUH25" s="17"/>
      <c r="LUI25" s="27"/>
      <c r="LUJ25" s="27"/>
      <c r="LUK25" s="27"/>
      <c r="LUL25" s="27"/>
      <c r="LUM25" s="27"/>
      <c r="LUN25" s="27"/>
      <c r="LUO25" s="28"/>
      <c r="LUP25" s="17"/>
      <c r="LUQ25" s="27"/>
      <c r="LUR25" s="27"/>
      <c r="LUS25" s="27"/>
      <c r="LUT25" s="27"/>
      <c r="LUU25" s="27"/>
      <c r="LUV25" s="27"/>
      <c r="LUW25" s="28"/>
      <c r="LUX25" s="17"/>
      <c r="LUY25" s="27"/>
      <c r="LUZ25" s="27"/>
      <c r="LVA25" s="27"/>
      <c r="LVB25" s="27"/>
      <c r="LVC25" s="27"/>
      <c r="LVD25" s="27"/>
      <c r="LVE25" s="28"/>
      <c r="LVF25" s="17"/>
      <c r="LVG25" s="27"/>
      <c r="LVH25" s="27"/>
      <c r="LVI25" s="27"/>
      <c r="LVJ25" s="27"/>
      <c r="LVK25" s="27"/>
      <c r="LVL25" s="27"/>
      <c r="LVM25" s="28"/>
      <c r="LVN25" s="17"/>
      <c r="LVO25" s="27"/>
      <c r="LVP25" s="27"/>
      <c r="LVQ25" s="27"/>
      <c r="LVR25" s="27"/>
      <c r="LVS25" s="27"/>
      <c r="LVT25" s="27"/>
      <c r="LVU25" s="28"/>
      <c r="LVV25" s="17"/>
      <c r="LVW25" s="27"/>
      <c r="LVX25" s="27"/>
      <c r="LVY25" s="27"/>
      <c r="LVZ25" s="27"/>
      <c r="LWA25" s="27"/>
      <c r="LWB25" s="27"/>
      <c r="LWC25" s="28"/>
      <c r="LWD25" s="17"/>
      <c r="LWE25" s="27"/>
      <c r="LWF25" s="27"/>
      <c r="LWG25" s="27"/>
      <c r="LWH25" s="27"/>
      <c r="LWI25" s="27"/>
      <c r="LWJ25" s="27"/>
      <c r="LWK25" s="28"/>
      <c r="LWL25" s="17"/>
      <c r="LWM25" s="27"/>
      <c r="LWN25" s="27"/>
      <c r="LWO25" s="27"/>
      <c r="LWP25" s="27"/>
      <c r="LWQ25" s="27"/>
      <c r="LWR25" s="27"/>
      <c r="LWS25" s="28"/>
      <c r="LWT25" s="17"/>
      <c r="LWU25" s="27"/>
      <c r="LWV25" s="27"/>
      <c r="LWW25" s="27"/>
      <c r="LWX25" s="27"/>
      <c r="LWY25" s="27"/>
      <c r="LWZ25" s="27"/>
      <c r="LXA25" s="28"/>
      <c r="LXB25" s="17"/>
      <c r="LXC25" s="27"/>
      <c r="LXD25" s="27"/>
      <c r="LXE25" s="27"/>
      <c r="LXF25" s="27"/>
      <c r="LXG25" s="27"/>
      <c r="LXH25" s="27"/>
      <c r="LXI25" s="28"/>
      <c r="LXJ25" s="17"/>
      <c r="LXK25" s="27"/>
      <c r="LXL25" s="27"/>
      <c r="LXM25" s="27"/>
      <c r="LXN25" s="27"/>
      <c r="LXO25" s="27"/>
      <c r="LXP25" s="27"/>
      <c r="LXQ25" s="28"/>
      <c r="LXR25" s="17"/>
      <c r="LXS25" s="27"/>
      <c r="LXT25" s="27"/>
      <c r="LXU25" s="27"/>
      <c r="LXV25" s="27"/>
      <c r="LXW25" s="27"/>
      <c r="LXX25" s="27"/>
      <c r="LXY25" s="28"/>
      <c r="LXZ25" s="17"/>
      <c r="LYA25" s="27"/>
      <c r="LYB25" s="27"/>
      <c r="LYC25" s="27"/>
      <c r="LYD25" s="27"/>
      <c r="LYE25" s="27"/>
      <c r="LYF25" s="27"/>
      <c r="LYG25" s="28"/>
      <c r="LYH25" s="17"/>
      <c r="LYI25" s="27"/>
      <c r="LYJ25" s="27"/>
      <c r="LYK25" s="27"/>
      <c r="LYL25" s="27"/>
      <c r="LYM25" s="27"/>
      <c r="LYN25" s="27"/>
      <c r="LYO25" s="28"/>
      <c r="LYP25" s="17"/>
      <c r="LYQ25" s="27"/>
      <c r="LYR25" s="27"/>
      <c r="LYS25" s="27"/>
      <c r="LYT25" s="27"/>
      <c r="LYU25" s="27"/>
      <c r="LYV25" s="27"/>
      <c r="LYW25" s="28"/>
      <c r="LYX25" s="17"/>
      <c r="LYY25" s="27"/>
      <c r="LYZ25" s="27"/>
      <c r="LZA25" s="27"/>
      <c r="LZB25" s="27"/>
      <c r="LZC25" s="27"/>
      <c r="LZD25" s="27"/>
      <c r="LZE25" s="28"/>
      <c r="LZF25" s="17"/>
      <c r="LZG25" s="27"/>
      <c r="LZH25" s="27"/>
      <c r="LZI25" s="27"/>
      <c r="LZJ25" s="27"/>
      <c r="LZK25" s="27"/>
      <c r="LZL25" s="27"/>
      <c r="LZM25" s="28"/>
      <c r="LZN25" s="17"/>
      <c r="LZO25" s="27"/>
      <c r="LZP25" s="27"/>
      <c r="LZQ25" s="27"/>
      <c r="LZR25" s="27"/>
      <c r="LZS25" s="27"/>
      <c r="LZT25" s="27"/>
      <c r="LZU25" s="28"/>
      <c r="LZV25" s="17"/>
      <c r="LZW25" s="27"/>
      <c r="LZX25" s="27"/>
      <c r="LZY25" s="27"/>
      <c r="LZZ25" s="27"/>
      <c r="MAA25" s="27"/>
      <c r="MAB25" s="27"/>
      <c r="MAC25" s="28"/>
      <c r="MAD25" s="17"/>
      <c r="MAE25" s="27"/>
      <c r="MAF25" s="27"/>
      <c r="MAG25" s="27"/>
      <c r="MAH25" s="27"/>
      <c r="MAI25" s="27"/>
      <c r="MAJ25" s="27"/>
      <c r="MAK25" s="28"/>
      <c r="MAL25" s="17"/>
      <c r="MAM25" s="27"/>
      <c r="MAN25" s="27"/>
      <c r="MAO25" s="27"/>
      <c r="MAP25" s="27"/>
      <c r="MAQ25" s="27"/>
      <c r="MAR25" s="27"/>
      <c r="MAS25" s="28"/>
      <c r="MAT25" s="17"/>
      <c r="MAU25" s="27"/>
      <c r="MAV25" s="27"/>
      <c r="MAW25" s="27"/>
      <c r="MAX25" s="27"/>
      <c r="MAY25" s="27"/>
      <c r="MAZ25" s="27"/>
      <c r="MBA25" s="28"/>
      <c r="MBB25" s="17"/>
      <c r="MBC25" s="27"/>
      <c r="MBD25" s="27"/>
      <c r="MBE25" s="27"/>
      <c r="MBF25" s="27"/>
      <c r="MBG25" s="27"/>
      <c r="MBH25" s="27"/>
      <c r="MBI25" s="28"/>
      <c r="MBJ25" s="17"/>
      <c r="MBK25" s="27"/>
      <c r="MBL25" s="27"/>
      <c r="MBM25" s="27"/>
      <c r="MBN25" s="27"/>
      <c r="MBO25" s="27"/>
      <c r="MBP25" s="27"/>
      <c r="MBQ25" s="28"/>
      <c r="MBR25" s="17"/>
      <c r="MBS25" s="27"/>
      <c r="MBT25" s="27"/>
      <c r="MBU25" s="27"/>
      <c r="MBV25" s="27"/>
      <c r="MBW25" s="27"/>
      <c r="MBX25" s="27"/>
      <c r="MBY25" s="28"/>
      <c r="MBZ25" s="17"/>
      <c r="MCA25" s="27"/>
      <c r="MCB25" s="27"/>
      <c r="MCC25" s="27"/>
      <c r="MCD25" s="27"/>
      <c r="MCE25" s="27"/>
      <c r="MCF25" s="27"/>
      <c r="MCG25" s="28"/>
      <c r="MCH25" s="17"/>
      <c r="MCI25" s="27"/>
      <c r="MCJ25" s="27"/>
      <c r="MCK25" s="27"/>
      <c r="MCL25" s="27"/>
      <c r="MCM25" s="27"/>
      <c r="MCN25" s="27"/>
      <c r="MCO25" s="28"/>
      <c r="MCP25" s="17"/>
      <c r="MCQ25" s="27"/>
      <c r="MCR25" s="27"/>
      <c r="MCS25" s="27"/>
      <c r="MCT25" s="27"/>
      <c r="MCU25" s="27"/>
      <c r="MCV25" s="27"/>
      <c r="MCW25" s="28"/>
      <c r="MCX25" s="17"/>
      <c r="MCY25" s="27"/>
      <c r="MCZ25" s="27"/>
      <c r="MDA25" s="27"/>
      <c r="MDB25" s="27"/>
      <c r="MDC25" s="27"/>
      <c r="MDD25" s="27"/>
      <c r="MDE25" s="28"/>
      <c r="MDF25" s="17"/>
      <c r="MDG25" s="27"/>
      <c r="MDH25" s="27"/>
      <c r="MDI25" s="27"/>
      <c r="MDJ25" s="27"/>
      <c r="MDK25" s="27"/>
      <c r="MDL25" s="27"/>
      <c r="MDM25" s="28"/>
      <c r="MDN25" s="17"/>
      <c r="MDO25" s="27"/>
      <c r="MDP25" s="27"/>
      <c r="MDQ25" s="27"/>
      <c r="MDR25" s="27"/>
      <c r="MDS25" s="27"/>
      <c r="MDT25" s="27"/>
      <c r="MDU25" s="28"/>
      <c r="MDV25" s="17"/>
      <c r="MDW25" s="27"/>
      <c r="MDX25" s="27"/>
      <c r="MDY25" s="27"/>
      <c r="MDZ25" s="27"/>
      <c r="MEA25" s="27"/>
      <c r="MEB25" s="27"/>
      <c r="MEC25" s="28"/>
      <c r="MED25" s="17"/>
      <c r="MEE25" s="27"/>
      <c r="MEF25" s="27"/>
      <c r="MEG25" s="27"/>
      <c r="MEH25" s="27"/>
      <c r="MEI25" s="27"/>
      <c r="MEJ25" s="27"/>
      <c r="MEK25" s="28"/>
      <c r="MEL25" s="17"/>
      <c r="MEM25" s="27"/>
      <c r="MEN25" s="27"/>
      <c r="MEO25" s="27"/>
      <c r="MEP25" s="27"/>
      <c r="MEQ25" s="27"/>
      <c r="MER25" s="27"/>
      <c r="MES25" s="28"/>
      <c r="MET25" s="17"/>
      <c r="MEU25" s="27"/>
      <c r="MEV25" s="27"/>
      <c r="MEW25" s="27"/>
      <c r="MEX25" s="27"/>
      <c r="MEY25" s="27"/>
      <c r="MEZ25" s="27"/>
      <c r="MFA25" s="28"/>
      <c r="MFB25" s="17"/>
      <c r="MFC25" s="27"/>
      <c r="MFD25" s="27"/>
      <c r="MFE25" s="27"/>
      <c r="MFF25" s="27"/>
      <c r="MFG25" s="27"/>
      <c r="MFH25" s="27"/>
      <c r="MFI25" s="28"/>
      <c r="MFJ25" s="17"/>
      <c r="MFK25" s="27"/>
      <c r="MFL25" s="27"/>
      <c r="MFM25" s="27"/>
      <c r="MFN25" s="27"/>
      <c r="MFO25" s="27"/>
      <c r="MFP25" s="27"/>
      <c r="MFQ25" s="28"/>
      <c r="MFR25" s="17"/>
      <c r="MFS25" s="27"/>
      <c r="MFT25" s="27"/>
      <c r="MFU25" s="27"/>
      <c r="MFV25" s="27"/>
      <c r="MFW25" s="27"/>
      <c r="MFX25" s="27"/>
      <c r="MFY25" s="28"/>
      <c r="MFZ25" s="17"/>
      <c r="MGA25" s="27"/>
      <c r="MGB25" s="27"/>
      <c r="MGC25" s="27"/>
      <c r="MGD25" s="27"/>
      <c r="MGE25" s="27"/>
      <c r="MGF25" s="27"/>
      <c r="MGG25" s="28"/>
      <c r="MGH25" s="17"/>
      <c r="MGI25" s="27"/>
      <c r="MGJ25" s="27"/>
      <c r="MGK25" s="27"/>
      <c r="MGL25" s="27"/>
      <c r="MGM25" s="27"/>
      <c r="MGN25" s="27"/>
      <c r="MGO25" s="28"/>
      <c r="MGP25" s="17"/>
      <c r="MGQ25" s="27"/>
      <c r="MGR25" s="27"/>
      <c r="MGS25" s="27"/>
      <c r="MGT25" s="27"/>
      <c r="MGU25" s="27"/>
      <c r="MGV25" s="27"/>
      <c r="MGW25" s="28"/>
      <c r="MGX25" s="17"/>
      <c r="MGY25" s="27"/>
      <c r="MGZ25" s="27"/>
      <c r="MHA25" s="27"/>
      <c r="MHB25" s="27"/>
      <c r="MHC25" s="27"/>
      <c r="MHD25" s="27"/>
      <c r="MHE25" s="28"/>
      <c r="MHF25" s="17"/>
      <c r="MHG25" s="27"/>
      <c r="MHH25" s="27"/>
      <c r="MHI25" s="27"/>
      <c r="MHJ25" s="27"/>
      <c r="MHK25" s="27"/>
      <c r="MHL25" s="27"/>
      <c r="MHM25" s="28"/>
      <c r="MHN25" s="17"/>
      <c r="MHO25" s="27"/>
      <c r="MHP25" s="27"/>
      <c r="MHQ25" s="27"/>
      <c r="MHR25" s="27"/>
      <c r="MHS25" s="27"/>
      <c r="MHT25" s="27"/>
      <c r="MHU25" s="28"/>
      <c r="MHV25" s="17"/>
      <c r="MHW25" s="27"/>
      <c r="MHX25" s="27"/>
      <c r="MHY25" s="27"/>
      <c r="MHZ25" s="27"/>
      <c r="MIA25" s="27"/>
      <c r="MIB25" s="27"/>
      <c r="MIC25" s="28"/>
      <c r="MID25" s="17"/>
      <c r="MIE25" s="27"/>
      <c r="MIF25" s="27"/>
      <c r="MIG25" s="27"/>
      <c r="MIH25" s="27"/>
      <c r="MII25" s="27"/>
      <c r="MIJ25" s="27"/>
      <c r="MIK25" s="28"/>
      <c r="MIL25" s="17"/>
      <c r="MIM25" s="27"/>
      <c r="MIN25" s="27"/>
      <c r="MIO25" s="27"/>
      <c r="MIP25" s="27"/>
      <c r="MIQ25" s="27"/>
      <c r="MIR25" s="27"/>
      <c r="MIS25" s="28"/>
      <c r="MIT25" s="17"/>
      <c r="MIU25" s="27"/>
      <c r="MIV25" s="27"/>
      <c r="MIW25" s="27"/>
      <c r="MIX25" s="27"/>
      <c r="MIY25" s="27"/>
      <c r="MIZ25" s="27"/>
      <c r="MJA25" s="28"/>
      <c r="MJB25" s="17"/>
      <c r="MJC25" s="27"/>
      <c r="MJD25" s="27"/>
      <c r="MJE25" s="27"/>
      <c r="MJF25" s="27"/>
      <c r="MJG25" s="27"/>
      <c r="MJH25" s="27"/>
      <c r="MJI25" s="28"/>
      <c r="MJJ25" s="17"/>
      <c r="MJK25" s="27"/>
      <c r="MJL25" s="27"/>
      <c r="MJM25" s="27"/>
      <c r="MJN25" s="27"/>
      <c r="MJO25" s="27"/>
      <c r="MJP25" s="27"/>
      <c r="MJQ25" s="28"/>
      <c r="MJR25" s="17"/>
      <c r="MJS25" s="27"/>
      <c r="MJT25" s="27"/>
      <c r="MJU25" s="27"/>
      <c r="MJV25" s="27"/>
      <c r="MJW25" s="27"/>
      <c r="MJX25" s="27"/>
      <c r="MJY25" s="28"/>
      <c r="MJZ25" s="17"/>
      <c r="MKA25" s="27"/>
      <c r="MKB25" s="27"/>
      <c r="MKC25" s="27"/>
      <c r="MKD25" s="27"/>
      <c r="MKE25" s="27"/>
      <c r="MKF25" s="27"/>
      <c r="MKG25" s="28"/>
      <c r="MKH25" s="17"/>
      <c r="MKI25" s="27"/>
      <c r="MKJ25" s="27"/>
      <c r="MKK25" s="27"/>
      <c r="MKL25" s="27"/>
      <c r="MKM25" s="27"/>
      <c r="MKN25" s="27"/>
      <c r="MKO25" s="28"/>
      <c r="MKP25" s="17"/>
      <c r="MKQ25" s="27"/>
      <c r="MKR25" s="27"/>
      <c r="MKS25" s="27"/>
      <c r="MKT25" s="27"/>
      <c r="MKU25" s="27"/>
      <c r="MKV25" s="27"/>
      <c r="MKW25" s="28"/>
      <c r="MKX25" s="17"/>
      <c r="MKY25" s="27"/>
      <c r="MKZ25" s="27"/>
      <c r="MLA25" s="27"/>
      <c r="MLB25" s="27"/>
      <c r="MLC25" s="27"/>
      <c r="MLD25" s="27"/>
      <c r="MLE25" s="28"/>
      <c r="MLF25" s="17"/>
      <c r="MLG25" s="27"/>
      <c r="MLH25" s="27"/>
      <c r="MLI25" s="27"/>
      <c r="MLJ25" s="27"/>
      <c r="MLK25" s="27"/>
      <c r="MLL25" s="27"/>
      <c r="MLM25" s="28"/>
      <c r="MLN25" s="17"/>
      <c r="MLO25" s="27"/>
      <c r="MLP25" s="27"/>
      <c r="MLQ25" s="27"/>
      <c r="MLR25" s="27"/>
      <c r="MLS25" s="27"/>
      <c r="MLT25" s="27"/>
      <c r="MLU25" s="28"/>
      <c r="MLV25" s="17"/>
      <c r="MLW25" s="27"/>
      <c r="MLX25" s="27"/>
      <c r="MLY25" s="27"/>
      <c r="MLZ25" s="27"/>
      <c r="MMA25" s="27"/>
      <c r="MMB25" s="27"/>
      <c r="MMC25" s="28"/>
      <c r="MMD25" s="17"/>
      <c r="MME25" s="27"/>
      <c r="MMF25" s="27"/>
      <c r="MMG25" s="27"/>
      <c r="MMH25" s="27"/>
      <c r="MMI25" s="27"/>
      <c r="MMJ25" s="27"/>
      <c r="MMK25" s="28"/>
      <c r="MML25" s="17"/>
      <c r="MMM25" s="27"/>
      <c r="MMN25" s="27"/>
      <c r="MMO25" s="27"/>
      <c r="MMP25" s="27"/>
      <c r="MMQ25" s="27"/>
      <c r="MMR25" s="27"/>
      <c r="MMS25" s="28"/>
      <c r="MMT25" s="17"/>
      <c r="MMU25" s="27"/>
      <c r="MMV25" s="27"/>
      <c r="MMW25" s="27"/>
      <c r="MMX25" s="27"/>
      <c r="MMY25" s="27"/>
      <c r="MMZ25" s="27"/>
      <c r="MNA25" s="28"/>
      <c r="MNB25" s="17"/>
      <c r="MNC25" s="27"/>
      <c r="MND25" s="27"/>
      <c r="MNE25" s="27"/>
      <c r="MNF25" s="27"/>
      <c r="MNG25" s="27"/>
      <c r="MNH25" s="27"/>
      <c r="MNI25" s="28"/>
      <c r="MNJ25" s="17"/>
      <c r="MNK25" s="27"/>
      <c r="MNL25" s="27"/>
      <c r="MNM25" s="27"/>
      <c r="MNN25" s="27"/>
      <c r="MNO25" s="27"/>
      <c r="MNP25" s="27"/>
      <c r="MNQ25" s="28"/>
      <c r="MNR25" s="17"/>
      <c r="MNS25" s="27"/>
      <c r="MNT25" s="27"/>
      <c r="MNU25" s="27"/>
      <c r="MNV25" s="27"/>
      <c r="MNW25" s="27"/>
      <c r="MNX25" s="27"/>
      <c r="MNY25" s="28"/>
      <c r="MNZ25" s="17"/>
      <c r="MOA25" s="27"/>
      <c r="MOB25" s="27"/>
      <c r="MOC25" s="27"/>
      <c r="MOD25" s="27"/>
      <c r="MOE25" s="27"/>
      <c r="MOF25" s="27"/>
      <c r="MOG25" s="28"/>
      <c r="MOH25" s="17"/>
      <c r="MOI25" s="27"/>
      <c r="MOJ25" s="27"/>
      <c r="MOK25" s="27"/>
      <c r="MOL25" s="27"/>
      <c r="MOM25" s="27"/>
      <c r="MON25" s="27"/>
      <c r="MOO25" s="28"/>
      <c r="MOP25" s="17"/>
      <c r="MOQ25" s="27"/>
      <c r="MOR25" s="27"/>
      <c r="MOS25" s="27"/>
      <c r="MOT25" s="27"/>
      <c r="MOU25" s="27"/>
      <c r="MOV25" s="27"/>
      <c r="MOW25" s="28"/>
      <c r="MOX25" s="17"/>
      <c r="MOY25" s="27"/>
      <c r="MOZ25" s="27"/>
      <c r="MPA25" s="27"/>
      <c r="MPB25" s="27"/>
      <c r="MPC25" s="27"/>
      <c r="MPD25" s="27"/>
      <c r="MPE25" s="28"/>
      <c r="MPF25" s="17"/>
      <c r="MPG25" s="27"/>
      <c r="MPH25" s="27"/>
      <c r="MPI25" s="27"/>
      <c r="MPJ25" s="27"/>
      <c r="MPK25" s="27"/>
      <c r="MPL25" s="27"/>
      <c r="MPM25" s="28"/>
      <c r="MPN25" s="17"/>
      <c r="MPO25" s="27"/>
      <c r="MPP25" s="27"/>
      <c r="MPQ25" s="27"/>
      <c r="MPR25" s="27"/>
      <c r="MPS25" s="27"/>
      <c r="MPT25" s="27"/>
      <c r="MPU25" s="28"/>
      <c r="MPV25" s="17"/>
      <c r="MPW25" s="27"/>
      <c r="MPX25" s="27"/>
      <c r="MPY25" s="27"/>
      <c r="MPZ25" s="27"/>
      <c r="MQA25" s="27"/>
      <c r="MQB25" s="27"/>
      <c r="MQC25" s="28"/>
      <c r="MQD25" s="17"/>
      <c r="MQE25" s="27"/>
      <c r="MQF25" s="27"/>
      <c r="MQG25" s="27"/>
      <c r="MQH25" s="27"/>
      <c r="MQI25" s="27"/>
      <c r="MQJ25" s="27"/>
      <c r="MQK25" s="28"/>
      <c r="MQL25" s="17"/>
      <c r="MQM25" s="27"/>
      <c r="MQN25" s="27"/>
      <c r="MQO25" s="27"/>
      <c r="MQP25" s="27"/>
      <c r="MQQ25" s="27"/>
      <c r="MQR25" s="27"/>
      <c r="MQS25" s="28"/>
      <c r="MQT25" s="17"/>
      <c r="MQU25" s="27"/>
      <c r="MQV25" s="27"/>
      <c r="MQW25" s="27"/>
      <c r="MQX25" s="27"/>
      <c r="MQY25" s="27"/>
      <c r="MQZ25" s="27"/>
      <c r="MRA25" s="28"/>
      <c r="MRB25" s="17"/>
      <c r="MRC25" s="27"/>
      <c r="MRD25" s="27"/>
      <c r="MRE25" s="27"/>
      <c r="MRF25" s="27"/>
      <c r="MRG25" s="27"/>
      <c r="MRH25" s="27"/>
      <c r="MRI25" s="28"/>
      <c r="MRJ25" s="17"/>
      <c r="MRK25" s="27"/>
      <c r="MRL25" s="27"/>
      <c r="MRM25" s="27"/>
      <c r="MRN25" s="27"/>
      <c r="MRO25" s="27"/>
      <c r="MRP25" s="27"/>
      <c r="MRQ25" s="28"/>
      <c r="MRR25" s="17"/>
      <c r="MRS25" s="27"/>
      <c r="MRT25" s="27"/>
      <c r="MRU25" s="27"/>
      <c r="MRV25" s="27"/>
      <c r="MRW25" s="27"/>
      <c r="MRX25" s="27"/>
      <c r="MRY25" s="28"/>
      <c r="MRZ25" s="17"/>
      <c r="MSA25" s="27"/>
      <c r="MSB25" s="27"/>
      <c r="MSC25" s="27"/>
      <c r="MSD25" s="27"/>
      <c r="MSE25" s="27"/>
      <c r="MSF25" s="27"/>
      <c r="MSG25" s="28"/>
      <c r="MSH25" s="17"/>
      <c r="MSI25" s="27"/>
      <c r="MSJ25" s="27"/>
      <c r="MSK25" s="27"/>
      <c r="MSL25" s="27"/>
      <c r="MSM25" s="27"/>
      <c r="MSN25" s="27"/>
      <c r="MSO25" s="28"/>
      <c r="MSP25" s="17"/>
      <c r="MSQ25" s="27"/>
      <c r="MSR25" s="27"/>
      <c r="MSS25" s="27"/>
      <c r="MST25" s="27"/>
      <c r="MSU25" s="27"/>
      <c r="MSV25" s="27"/>
      <c r="MSW25" s="28"/>
      <c r="MSX25" s="17"/>
      <c r="MSY25" s="27"/>
      <c r="MSZ25" s="27"/>
      <c r="MTA25" s="27"/>
      <c r="MTB25" s="27"/>
      <c r="MTC25" s="27"/>
      <c r="MTD25" s="27"/>
      <c r="MTE25" s="28"/>
      <c r="MTF25" s="17"/>
      <c r="MTG25" s="27"/>
      <c r="MTH25" s="27"/>
      <c r="MTI25" s="27"/>
      <c r="MTJ25" s="27"/>
      <c r="MTK25" s="27"/>
      <c r="MTL25" s="27"/>
      <c r="MTM25" s="28"/>
      <c r="MTN25" s="17"/>
      <c r="MTO25" s="27"/>
      <c r="MTP25" s="27"/>
      <c r="MTQ25" s="27"/>
      <c r="MTR25" s="27"/>
      <c r="MTS25" s="27"/>
      <c r="MTT25" s="27"/>
      <c r="MTU25" s="28"/>
      <c r="MTV25" s="17"/>
      <c r="MTW25" s="27"/>
      <c r="MTX25" s="27"/>
      <c r="MTY25" s="27"/>
      <c r="MTZ25" s="27"/>
      <c r="MUA25" s="27"/>
      <c r="MUB25" s="27"/>
      <c r="MUC25" s="28"/>
      <c r="MUD25" s="17"/>
      <c r="MUE25" s="27"/>
      <c r="MUF25" s="27"/>
      <c r="MUG25" s="27"/>
      <c r="MUH25" s="27"/>
      <c r="MUI25" s="27"/>
      <c r="MUJ25" s="27"/>
      <c r="MUK25" s="28"/>
      <c r="MUL25" s="17"/>
      <c r="MUM25" s="27"/>
      <c r="MUN25" s="27"/>
      <c r="MUO25" s="27"/>
      <c r="MUP25" s="27"/>
      <c r="MUQ25" s="27"/>
      <c r="MUR25" s="27"/>
      <c r="MUS25" s="28"/>
      <c r="MUT25" s="17"/>
      <c r="MUU25" s="27"/>
      <c r="MUV25" s="27"/>
      <c r="MUW25" s="27"/>
      <c r="MUX25" s="27"/>
      <c r="MUY25" s="27"/>
      <c r="MUZ25" s="27"/>
      <c r="MVA25" s="28"/>
      <c r="MVB25" s="17"/>
      <c r="MVC25" s="27"/>
      <c r="MVD25" s="27"/>
      <c r="MVE25" s="27"/>
      <c r="MVF25" s="27"/>
      <c r="MVG25" s="27"/>
      <c r="MVH25" s="27"/>
      <c r="MVI25" s="28"/>
      <c r="MVJ25" s="17"/>
      <c r="MVK25" s="27"/>
      <c r="MVL25" s="27"/>
      <c r="MVM25" s="27"/>
      <c r="MVN25" s="27"/>
      <c r="MVO25" s="27"/>
      <c r="MVP25" s="27"/>
      <c r="MVQ25" s="28"/>
      <c r="MVR25" s="17"/>
      <c r="MVS25" s="27"/>
      <c r="MVT25" s="27"/>
      <c r="MVU25" s="27"/>
      <c r="MVV25" s="27"/>
      <c r="MVW25" s="27"/>
      <c r="MVX25" s="27"/>
      <c r="MVY25" s="28"/>
      <c r="MVZ25" s="17"/>
      <c r="MWA25" s="27"/>
      <c r="MWB25" s="27"/>
      <c r="MWC25" s="27"/>
      <c r="MWD25" s="27"/>
      <c r="MWE25" s="27"/>
      <c r="MWF25" s="27"/>
      <c r="MWG25" s="28"/>
      <c r="MWH25" s="17"/>
      <c r="MWI25" s="27"/>
      <c r="MWJ25" s="27"/>
      <c r="MWK25" s="27"/>
      <c r="MWL25" s="27"/>
      <c r="MWM25" s="27"/>
      <c r="MWN25" s="27"/>
      <c r="MWO25" s="28"/>
      <c r="MWP25" s="17"/>
      <c r="MWQ25" s="27"/>
      <c r="MWR25" s="27"/>
      <c r="MWS25" s="27"/>
      <c r="MWT25" s="27"/>
      <c r="MWU25" s="27"/>
      <c r="MWV25" s="27"/>
      <c r="MWW25" s="28"/>
      <c r="MWX25" s="17"/>
      <c r="MWY25" s="27"/>
      <c r="MWZ25" s="27"/>
      <c r="MXA25" s="27"/>
      <c r="MXB25" s="27"/>
      <c r="MXC25" s="27"/>
      <c r="MXD25" s="27"/>
      <c r="MXE25" s="28"/>
      <c r="MXF25" s="17"/>
      <c r="MXG25" s="27"/>
      <c r="MXH25" s="27"/>
      <c r="MXI25" s="27"/>
      <c r="MXJ25" s="27"/>
      <c r="MXK25" s="27"/>
      <c r="MXL25" s="27"/>
      <c r="MXM25" s="28"/>
      <c r="MXN25" s="17"/>
      <c r="MXO25" s="27"/>
      <c r="MXP25" s="27"/>
      <c r="MXQ25" s="27"/>
      <c r="MXR25" s="27"/>
      <c r="MXS25" s="27"/>
      <c r="MXT25" s="27"/>
      <c r="MXU25" s="28"/>
      <c r="MXV25" s="17"/>
      <c r="MXW25" s="27"/>
      <c r="MXX25" s="27"/>
      <c r="MXY25" s="27"/>
      <c r="MXZ25" s="27"/>
      <c r="MYA25" s="27"/>
      <c r="MYB25" s="27"/>
      <c r="MYC25" s="28"/>
      <c r="MYD25" s="17"/>
      <c r="MYE25" s="27"/>
      <c r="MYF25" s="27"/>
      <c r="MYG25" s="27"/>
      <c r="MYH25" s="27"/>
      <c r="MYI25" s="27"/>
      <c r="MYJ25" s="27"/>
      <c r="MYK25" s="28"/>
      <c r="MYL25" s="17"/>
      <c r="MYM25" s="27"/>
      <c r="MYN25" s="27"/>
      <c r="MYO25" s="27"/>
      <c r="MYP25" s="27"/>
      <c r="MYQ25" s="27"/>
      <c r="MYR25" s="27"/>
      <c r="MYS25" s="28"/>
      <c r="MYT25" s="17"/>
      <c r="MYU25" s="27"/>
      <c r="MYV25" s="27"/>
      <c r="MYW25" s="27"/>
      <c r="MYX25" s="27"/>
      <c r="MYY25" s="27"/>
      <c r="MYZ25" s="27"/>
      <c r="MZA25" s="28"/>
      <c r="MZB25" s="17"/>
      <c r="MZC25" s="27"/>
      <c r="MZD25" s="27"/>
      <c r="MZE25" s="27"/>
      <c r="MZF25" s="27"/>
      <c r="MZG25" s="27"/>
      <c r="MZH25" s="27"/>
      <c r="MZI25" s="28"/>
      <c r="MZJ25" s="17"/>
      <c r="MZK25" s="27"/>
      <c r="MZL25" s="27"/>
      <c r="MZM25" s="27"/>
      <c r="MZN25" s="27"/>
      <c r="MZO25" s="27"/>
      <c r="MZP25" s="27"/>
      <c r="MZQ25" s="28"/>
      <c r="MZR25" s="17"/>
      <c r="MZS25" s="27"/>
      <c r="MZT25" s="27"/>
      <c r="MZU25" s="27"/>
      <c r="MZV25" s="27"/>
      <c r="MZW25" s="27"/>
      <c r="MZX25" s="27"/>
      <c r="MZY25" s="28"/>
      <c r="MZZ25" s="17"/>
      <c r="NAA25" s="27"/>
      <c r="NAB25" s="27"/>
      <c r="NAC25" s="27"/>
      <c r="NAD25" s="27"/>
      <c r="NAE25" s="27"/>
      <c r="NAF25" s="27"/>
      <c r="NAG25" s="28"/>
      <c r="NAH25" s="17"/>
      <c r="NAI25" s="27"/>
      <c r="NAJ25" s="27"/>
      <c r="NAK25" s="27"/>
      <c r="NAL25" s="27"/>
      <c r="NAM25" s="27"/>
      <c r="NAN25" s="27"/>
      <c r="NAO25" s="28"/>
      <c r="NAP25" s="17"/>
      <c r="NAQ25" s="27"/>
      <c r="NAR25" s="27"/>
      <c r="NAS25" s="27"/>
      <c r="NAT25" s="27"/>
      <c r="NAU25" s="27"/>
      <c r="NAV25" s="27"/>
      <c r="NAW25" s="28"/>
      <c r="NAX25" s="17"/>
      <c r="NAY25" s="27"/>
      <c r="NAZ25" s="27"/>
      <c r="NBA25" s="27"/>
      <c r="NBB25" s="27"/>
      <c r="NBC25" s="27"/>
      <c r="NBD25" s="27"/>
      <c r="NBE25" s="28"/>
      <c r="NBF25" s="17"/>
      <c r="NBG25" s="27"/>
      <c r="NBH25" s="27"/>
      <c r="NBI25" s="27"/>
      <c r="NBJ25" s="27"/>
      <c r="NBK25" s="27"/>
      <c r="NBL25" s="27"/>
      <c r="NBM25" s="28"/>
      <c r="NBN25" s="17"/>
      <c r="NBO25" s="27"/>
      <c r="NBP25" s="27"/>
      <c r="NBQ25" s="27"/>
      <c r="NBR25" s="27"/>
      <c r="NBS25" s="27"/>
      <c r="NBT25" s="27"/>
      <c r="NBU25" s="28"/>
      <c r="NBV25" s="17"/>
      <c r="NBW25" s="27"/>
      <c r="NBX25" s="27"/>
      <c r="NBY25" s="27"/>
      <c r="NBZ25" s="27"/>
      <c r="NCA25" s="27"/>
      <c r="NCB25" s="27"/>
      <c r="NCC25" s="28"/>
      <c r="NCD25" s="17"/>
      <c r="NCE25" s="27"/>
      <c r="NCF25" s="27"/>
      <c r="NCG25" s="27"/>
      <c r="NCH25" s="27"/>
      <c r="NCI25" s="27"/>
      <c r="NCJ25" s="27"/>
      <c r="NCK25" s="28"/>
      <c r="NCL25" s="17"/>
      <c r="NCM25" s="27"/>
      <c r="NCN25" s="27"/>
      <c r="NCO25" s="27"/>
      <c r="NCP25" s="27"/>
      <c r="NCQ25" s="27"/>
      <c r="NCR25" s="27"/>
      <c r="NCS25" s="28"/>
      <c r="NCT25" s="17"/>
      <c r="NCU25" s="27"/>
      <c r="NCV25" s="27"/>
      <c r="NCW25" s="27"/>
      <c r="NCX25" s="27"/>
      <c r="NCY25" s="27"/>
      <c r="NCZ25" s="27"/>
      <c r="NDA25" s="28"/>
      <c r="NDB25" s="17"/>
      <c r="NDC25" s="27"/>
      <c r="NDD25" s="27"/>
      <c r="NDE25" s="27"/>
      <c r="NDF25" s="27"/>
      <c r="NDG25" s="27"/>
      <c r="NDH25" s="27"/>
      <c r="NDI25" s="28"/>
      <c r="NDJ25" s="17"/>
      <c r="NDK25" s="27"/>
      <c r="NDL25" s="27"/>
      <c r="NDM25" s="27"/>
      <c r="NDN25" s="27"/>
      <c r="NDO25" s="27"/>
      <c r="NDP25" s="27"/>
      <c r="NDQ25" s="28"/>
      <c r="NDR25" s="17"/>
      <c r="NDS25" s="27"/>
      <c r="NDT25" s="27"/>
      <c r="NDU25" s="27"/>
      <c r="NDV25" s="27"/>
      <c r="NDW25" s="27"/>
      <c r="NDX25" s="27"/>
      <c r="NDY25" s="28"/>
      <c r="NDZ25" s="17"/>
      <c r="NEA25" s="27"/>
      <c r="NEB25" s="27"/>
      <c r="NEC25" s="27"/>
      <c r="NED25" s="27"/>
      <c r="NEE25" s="27"/>
      <c r="NEF25" s="27"/>
      <c r="NEG25" s="28"/>
      <c r="NEH25" s="17"/>
      <c r="NEI25" s="27"/>
      <c r="NEJ25" s="27"/>
      <c r="NEK25" s="27"/>
      <c r="NEL25" s="27"/>
      <c r="NEM25" s="27"/>
      <c r="NEN25" s="27"/>
      <c r="NEO25" s="28"/>
      <c r="NEP25" s="17"/>
      <c r="NEQ25" s="27"/>
      <c r="NER25" s="27"/>
      <c r="NES25" s="27"/>
      <c r="NET25" s="27"/>
      <c r="NEU25" s="27"/>
      <c r="NEV25" s="27"/>
      <c r="NEW25" s="28"/>
      <c r="NEX25" s="17"/>
      <c r="NEY25" s="27"/>
      <c r="NEZ25" s="27"/>
      <c r="NFA25" s="27"/>
      <c r="NFB25" s="27"/>
      <c r="NFC25" s="27"/>
      <c r="NFD25" s="27"/>
      <c r="NFE25" s="28"/>
      <c r="NFF25" s="17"/>
      <c r="NFG25" s="27"/>
      <c r="NFH25" s="27"/>
      <c r="NFI25" s="27"/>
      <c r="NFJ25" s="27"/>
      <c r="NFK25" s="27"/>
      <c r="NFL25" s="27"/>
      <c r="NFM25" s="28"/>
      <c r="NFN25" s="17"/>
      <c r="NFO25" s="27"/>
      <c r="NFP25" s="27"/>
      <c r="NFQ25" s="27"/>
      <c r="NFR25" s="27"/>
      <c r="NFS25" s="27"/>
      <c r="NFT25" s="27"/>
      <c r="NFU25" s="28"/>
      <c r="NFV25" s="17"/>
      <c r="NFW25" s="27"/>
      <c r="NFX25" s="27"/>
      <c r="NFY25" s="27"/>
      <c r="NFZ25" s="27"/>
      <c r="NGA25" s="27"/>
      <c r="NGB25" s="27"/>
      <c r="NGC25" s="28"/>
      <c r="NGD25" s="17"/>
      <c r="NGE25" s="27"/>
      <c r="NGF25" s="27"/>
      <c r="NGG25" s="27"/>
      <c r="NGH25" s="27"/>
      <c r="NGI25" s="27"/>
      <c r="NGJ25" s="27"/>
      <c r="NGK25" s="28"/>
      <c r="NGL25" s="17"/>
      <c r="NGM25" s="27"/>
      <c r="NGN25" s="27"/>
      <c r="NGO25" s="27"/>
      <c r="NGP25" s="27"/>
      <c r="NGQ25" s="27"/>
      <c r="NGR25" s="27"/>
      <c r="NGS25" s="28"/>
      <c r="NGT25" s="17"/>
      <c r="NGU25" s="27"/>
      <c r="NGV25" s="27"/>
      <c r="NGW25" s="27"/>
      <c r="NGX25" s="27"/>
      <c r="NGY25" s="27"/>
      <c r="NGZ25" s="27"/>
      <c r="NHA25" s="28"/>
      <c r="NHB25" s="17"/>
      <c r="NHC25" s="27"/>
      <c r="NHD25" s="27"/>
      <c r="NHE25" s="27"/>
      <c r="NHF25" s="27"/>
      <c r="NHG25" s="27"/>
      <c r="NHH25" s="27"/>
      <c r="NHI25" s="28"/>
      <c r="NHJ25" s="17"/>
      <c r="NHK25" s="27"/>
      <c r="NHL25" s="27"/>
      <c r="NHM25" s="27"/>
      <c r="NHN25" s="27"/>
      <c r="NHO25" s="27"/>
      <c r="NHP25" s="27"/>
      <c r="NHQ25" s="28"/>
      <c r="NHR25" s="17"/>
      <c r="NHS25" s="27"/>
      <c r="NHT25" s="27"/>
      <c r="NHU25" s="27"/>
      <c r="NHV25" s="27"/>
      <c r="NHW25" s="27"/>
      <c r="NHX25" s="27"/>
      <c r="NHY25" s="28"/>
      <c r="NHZ25" s="17"/>
      <c r="NIA25" s="27"/>
      <c r="NIB25" s="27"/>
      <c r="NIC25" s="27"/>
      <c r="NID25" s="27"/>
      <c r="NIE25" s="27"/>
      <c r="NIF25" s="27"/>
      <c r="NIG25" s="28"/>
      <c r="NIH25" s="17"/>
      <c r="NII25" s="27"/>
      <c r="NIJ25" s="27"/>
      <c r="NIK25" s="27"/>
      <c r="NIL25" s="27"/>
      <c r="NIM25" s="27"/>
      <c r="NIN25" s="27"/>
      <c r="NIO25" s="28"/>
      <c r="NIP25" s="17"/>
      <c r="NIQ25" s="27"/>
      <c r="NIR25" s="27"/>
      <c r="NIS25" s="27"/>
      <c r="NIT25" s="27"/>
      <c r="NIU25" s="27"/>
      <c r="NIV25" s="27"/>
      <c r="NIW25" s="28"/>
      <c r="NIX25" s="17"/>
      <c r="NIY25" s="27"/>
      <c r="NIZ25" s="27"/>
      <c r="NJA25" s="27"/>
      <c r="NJB25" s="27"/>
      <c r="NJC25" s="27"/>
      <c r="NJD25" s="27"/>
      <c r="NJE25" s="28"/>
      <c r="NJF25" s="17"/>
      <c r="NJG25" s="27"/>
      <c r="NJH25" s="27"/>
      <c r="NJI25" s="27"/>
      <c r="NJJ25" s="27"/>
      <c r="NJK25" s="27"/>
      <c r="NJL25" s="27"/>
      <c r="NJM25" s="28"/>
      <c r="NJN25" s="17"/>
      <c r="NJO25" s="27"/>
      <c r="NJP25" s="27"/>
      <c r="NJQ25" s="27"/>
      <c r="NJR25" s="27"/>
      <c r="NJS25" s="27"/>
      <c r="NJT25" s="27"/>
      <c r="NJU25" s="28"/>
      <c r="NJV25" s="17"/>
      <c r="NJW25" s="27"/>
      <c r="NJX25" s="27"/>
      <c r="NJY25" s="27"/>
      <c r="NJZ25" s="27"/>
      <c r="NKA25" s="27"/>
      <c r="NKB25" s="27"/>
      <c r="NKC25" s="28"/>
      <c r="NKD25" s="17"/>
      <c r="NKE25" s="27"/>
      <c r="NKF25" s="27"/>
      <c r="NKG25" s="27"/>
      <c r="NKH25" s="27"/>
      <c r="NKI25" s="27"/>
      <c r="NKJ25" s="27"/>
      <c r="NKK25" s="28"/>
      <c r="NKL25" s="17"/>
      <c r="NKM25" s="27"/>
      <c r="NKN25" s="27"/>
      <c r="NKO25" s="27"/>
      <c r="NKP25" s="27"/>
      <c r="NKQ25" s="27"/>
      <c r="NKR25" s="27"/>
      <c r="NKS25" s="28"/>
      <c r="NKT25" s="17"/>
      <c r="NKU25" s="27"/>
      <c r="NKV25" s="27"/>
      <c r="NKW25" s="27"/>
      <c r="NKX25" s="27"/>
      <c r="NKY25" s="27"/>
      <c r="NKZ25" s="27"/>
      <c r="NLA25" s="28"/>
      <c r="NLB25" s="17"/>
      <c r="NLC25" s="27"/>
      <c r="NLD25" s="27"/>
      <c r="NLE25" s="27"/>
      <c r="NLF25" s="27"/>
      <c r="NLG25" s="27"/>
      <c r="NLH25" s="27"/>
      <c r="NLI25" s="28"/>
      <c r="NLJ25" s="17"/>
      <c r="NLK25" s="27"/>
      <c r="NLL25" s="27"/>
      <c r="NLM25" s="27"/>
      <c r="NLN25" s="27"/>
      <c r="NLO25" s="27"/>
      <c r="NLP25" s="27"/>
      <c r="NLQ25" s="28"/>
      <c r="NLR25" s="17"/>
      <c r="NLS25" s="27"/>
      <c r="NLT25" s="27"/>
      <c r="NLU25" s="27"/>
      <c r="NLV25" s="27"/>
      <c r="NLW25" s="27"/>
      <c r="NLX25" s="27"/>
      <c r="NLY25" s="28"/>
      <c r="NLZ25" s="17"/>
      <c r="NMA25" s="27"/>
      <c r="NMB25" s="27"/>
      <c r="NMC25" s="27"/>
      <c r="NMD25" s="27"/>
      <c r="NME25" s="27"/>
      <c r="NMF25" s="27"/>
      <c r="NMG25" s="28"/>
      <c r="NMH25" s="17"/>
      <c r="NMI25" s="27"/>
      <c r="NMJ25" s="27"/>
      <c r="NMK25" s="27"/>
      <c r="NML25" s="27"/>
      <c r="NMM25" s="27"/>
      <c r="NMN25" s="27"/>
      <c r="NMO25" s="28"/>
      <c r="NMP25" s="17"/>
      <c r="NMQ25" s="27"/>
      <c r="NMR25" s="27"/>
      <c r="NMS25" s="27"/>
      <c r="NMT25" s="27"/>
      <c r="NMU25" s="27"/>
      <c r="NMV25" s="27"/>
      <c r="NMW25" s="28"/>
      <c r="NMX25" s="17"/>
      <c r="NMY25" s="27"/>
      <c r="NMZ25" s="27"/>
      <c r="NNA25" s="27"/>
      <c r="NNB25" s="27"/>
      <c r="NNC25" s="27"/>
      <c r="NND25" s="27"/>
      <c r="NNE25" s="28"/>
      <c r="NNF25" s="17"/>
      <c r="NNG25" s="27"/>
      <c r="NNH25" s="27"/>
      <c r="NNI25" s="27"/>
      <c r="NNJ25" s="27"/>
      <c r="NNK25" s="27"/>
      <c r="NNL25" s="27"/>
      <c r="NNM25" s="28"/>
      <c r="NNN25" s="17"/>
      <c r="NNO25" s="27"/>
      <c r="NNP25" s="27"/>
      <c r="NNQ25" s="27"/>
      <c r="NNR25" s="27"/>
      <c r="NNS25" s="27"/>
      <c r="NNT25" s="27"/>
      <c r="NNU25" s="28"/>
      <c r="NNV25" s="17"/>
      <c r="NNW25" s="27"/>
      <c r="NNX25" s="27"/>
      <c r="NNY25" s="27"/>
      <c r="NNZ25" s="27"/>
      <c r="NOA25" s="27"/>
      <c r="NOB25" s="27"/>
      <c r="NOC25" s="28"/>
      <c r="NOD25" s="17"/>
      <c r="NOE25" s="27"/>
      <c r="NOF25" s="27"/>
      <c r="NOG25" s="27"/>
      <c r="NOH25" s="27"/>
      <c r="NOI25" s="27"/>
      <c r="NOJ25" s="27"/>
      <c r="NOK25" s="28"/>
      <c r="NOL25" s="17"/>
      <c r="NOM25" s="27"/>
      <c r="NON25" s="27"/>
      <c r="NOO25" s="27"/>
      <c r="NOP25" s="27"/>
      <c r="NOQ25" s="27"/>
      <c r="NOR25" s="27"/>
      <c r="NOS25" s="28"/>
      <c r="NOT25" s="17"/>
      <c r="NOU25" s="27"/>
      <c r="NOV25" s="27"/>
      <c r="NOW25" s="27"/>
      <c r="NOX25" s="27"/>
      <c r="NOY25" s="27"/>
      <c r="NOZ25" s="27"/>
      <c r="NPA25" s="28"/>
      <c r="NPB25" s="17"/>
      <c r="NPC25" s="27"/>
      <c r="NPD25" s="27"/>
      <c r="NPE25" s="27"/>
      <c r="NPF25" s="27"/>
      <c r="NPG25" s="27"/>
      <c r="NPH25" s="27"/>
      <c r="NPI25" s="28"/>
      <c r="NPJ25" s="17"/>
      <c r="NPK25" s="27"/>
      <c r="NPL25" s="27"/>
      <c r="NPM25" s="27"/>
      <c r="NPN25" s="27"/>
      <c r="NPO25" s="27"/>
      <c r="NPP25" s="27"/>
      <c r="NPQ25" s="28"/>
      <c r="NPR25" s="17"/>
      <c r="NPS25" s="27"/>
      <c r="NPT25" s="27"/>
      <c r="NPU25" s="27"/>
      <c r="NPV25" s="27"/>
      <c r="NPW25" s="27"/>
      <c r="NPX25" s="27"/>
      <c r="NPY25" s="28"/>
      <c r="NPZ25" s="17"/>
      <c r="NQA25" s="27"/>
      <c r="NQB25" s="27"/>
      <c r="NQC25" s="27"/>
      <c r="NQD25" s="27"/>
      <c r="NQE25" s="27"/>
      <c r="NQF25" s="27"/>
      <c r="NQG25" s="28"/>
      <c r="NQH25" s="17"/>
      <c r="NQI25" s="27"/>
      <c r="NQJ25" s="27"/>
      <c r="NQK25" s="27"/>
      <c r="NQL25" s="27"/>
      <c r="NQM25" s="27"/>
      <c r="NQN25" s="27"/>
      <c r="NQO25" s="28"/>
      <c r="NQP25" s="17"/>
      <c r="NQQ25" s="27"/>
      <c r="NQR25" s="27"/>
      <c r="NQS25" s="27"/>
      <c r="NQT25" s="27"/>
      <c r="NQU25" s="27"/>
      <c r="NQV25" s="27"/>
      <c r="NQW25" s="28"/>
      <c r="NQX25" s="17"/>
      <c r="NQY25" s="27"/>
      <c r="NQZ25" s="27"/>
      <c r="NRA25" s="27"/>
      <c r="NRB25" s="27"/>
      <c r="NRC25" s="27"/>
      <c r="NRD25" s="27"/>
      <c r="NRE25" s="28"/>
      <c r="NRF25" s="17"/>
      <c r="NRG25" s="27"/>
      <c r="NRH25" s="27"/>
      <c r="NRI25" s="27"/>
      <c r="NRJ25" s="27"/>
      <c r="NRK25" s="27"/>
      <c r="NRL25" s="27"/>
      <c r="NRM25" s="28"/>
      <c r="NRN25" s="17"/>
      <c r="NRO25" s="27"/>
      <c r="NRP25" s="27"/>
      <c r="NRQ25" s="27"/>
      <c r="NRR25" s="27"/>
      <c r="NRS25" s="27"/>
      <c r="NRT25" s="27"/>
      <c r="NRU25" s="28"/>
      <c r="NRV25" s="17"/>
      <c r="NRW25" s="27"/>
      <c r="NRX25" s="27"/>
      <c r="NRY25" s="27"/>
      <c r="NRZ25" s="27"/>
      <c r="NSA25" s="27"/>
      <c r="NSB25" s="27"/>
      <c r="NSC25" s="28"/>
      <c r="NSD25" s="17"/>
      <c r="NSE25" s="27"/>
      <c r="NSF25" s="27"/>
      <c r="NSG25" s="27"/>
      <c r="NSH25" s="27"/>
      <c r="NSI25" s="27"/>
      <c r="NSJ25" s="27"/>
      <c r="NSK25" s="28"/>
      <c r="NSL25" s="17"/>
      <c r="NSM25" s="27"/>
      <c r="NSN25" s="27"/>
      <c r="NSO25" s="27"/>
      <c r="NSP25" s="27"/>
      <c r="NSQ25" s="27"/>
      <c r="NSR25" s="27"/>
      <c r="NSS25" s="28"/>
      <c r="NST25" s="17"/>
      <c r="NSU25" s="27"/>
      <c r="NSV25" s="27"/>
      <c r="NSW25" s="27"/>
      <c r="NSX25" s="27"/>
      <c r="NSY25" s="27"/>
      <c r="NSZ25" s="27"/>
      <c r="NTA25" s="28"/>
      <c r="NTB25" s="17"/>
      <c r="NTC25" s="27"/>
      <c r="NTD25" s="27"/>
      <c r="NTE25" s="27"/>
      <c r="NTF25" s="27"/>
      <c r="NTG25" s="27"/>
      <c r="NTH25" s="27"/>
      <c r="NTI25" s="28"/>
      <c r="NTJ25" s="17"/>
      <c r="NTK25" s="27"/>
      <c r="NTL25" s="27"/>
      <c r="NTM25" s="27"/>
      <c r="NTN25" s="27"/>
      <c r="NTO25" s="27"/>
      <c r="NTP25" s="27"/>
      <c r="NTQ25" s="28"/>
      <c r="NTR25" s="17"/>
      <c r="NTS25" s="27"/>
      <c r="NTT25" s="27"/>
      <c r="NTU25" s="27"/>
      <c r="NTV25" s="27"/>
      <c r="NTW25" s="27"/>
      <c r="NTX25" s="27"/>
      <c r="NTY25" s="28"/>
      <c r="NTZ25" s="17"/>
      <c r="NUA25" s="27"/>
      <c r="NUB25" s="27"/>
      <c r="NUC25" s="27"/>
      <c r="NUD25" s="27"/>
      <c r="NUE25" s="27"/>
      <c r="NUF25" s="27"/>
      <c r="NUG25" s="28"/>
      <c r="NUH25" s="17"/>
      <c r="NUI25" s="27"/>
      <c r="NUJ25" s="27"/>
      <c r="NUK25" s="27"/>
      <c r="NUL25" s="27"/>
      <c r="NUM25" s="27"/>
      <c r="NUN25" s="27"/>
      <c r="NUO25" s="28"/>
      <c r="NUP25" s="17"/>
      <c r="NUQ25" s="27"/>
      <c r="NUR25" s="27"/>
      <c r="NUS25" s="27"/>
      <c r="NUT25" s="27"/>
      <c r="NUU25" s="27"/>
      <c r="NUV25" s="27"/>
      <c r="NUW25" s="28"/>
      <c r="NUX25" s="17"/>
      <c r="NUY25" s="27"/>
      <c r="NUZ25" s="27"/>
      <c r="NVA25" s="27"/>
      <c r="NVB25" s="27"/>
      <c r="NVC25" s="27"/>
      <c r="NVD25" s="27"/>
      <c r="NVE25" s="28"/>
      <c r="NVF25" s="17"/>
      <c r="NVG25" s="27"/>
      <c r="NVH25" s="27"/>
      <c r="NVI25" s="27"/>
      <c r="NVJ25" s="27"/>
      <c r="NVK25" s="27"/>
      <c r="NVL25" s="27"/>
      <c r="NVM25" s="28"/>
      <c r="NVN25" s="17"/>
      <c r="NVO25" s="27"/>
      <c r="NVP25" s="27"/>
      <c r="NVQ25" s="27"/>
      <c r="NVR25" s="27"/>
      <c r="NVS25" s="27"/>
      <c r="NVT25" s="27"/>
      <c r="NVU25" s="28"/>
      <c r="NVV25" s="17"/>
      <c r="NVW25" s="27"/>
      <c r="NVX25" s="27"/>
      <c r="NVY25" s="27"/>
      <c r="NVZ25" s="27"/>
      <c r="NWA25" s="27"/>
      <c r="NWB25" s="27"/>
      <c r="NWC25" s="28"/>
      <c r="NWD25" s="17"/>
      <c r="NWE25" s="27"/>
      <c r="NWF25" s="27"/>
      <c r="NWG25" s="27"/>
      <c r="NWH25" s="27"/>
      <c r="NWI25" s="27"/>
      <c r="NWJ25" s="27"/>
      <c r="NWK25" s="28"/>
      <c r="NWL25" s="17"/>
      <c r="NWM25" s="27"/>
      <c r="NWN25" s="27"/>
      <c r="NWO25" s="27"/>
      <c r="NWP25" s="27"/>
      <c r="NWQ25" s="27"/>
      <c r="NWR25" s="27"/>
      <c r="NWS25" s="28"/>
      <c r="NWT25" s="17"/>
      <c r="NWU25" s="27"/>
      <c r="NWV25" s="27"/>
      <c r="NWW25" s="27"/>
      <c r="NWX25" s="27"/>
      <c r="NWY25" s="27"/>
      <c r="NWZ25" s="27"/>
      <c r="NXA25" s="28"/>
      <c r="NXB25" s="17"/>
      <c r="NXC25" s="27"/>
      <c r="NXD25" s="27"/>
      <c r="NXE25" s="27"/>
      <c r="NXF25" s="27"/>
      <c r="NXG25" s="27"/>
      <c r="NXH25" s="27"/>
      <c r="NXI25" s="28"/>
      <c r="NXJ25" s="17"/>
      <c r="NXK25" s="27"/>
      <c r="NXL25" s="27"/>
      <c r="NXM25" s="27"/>
      <c r="NXN25" s="27"/>
      <c r="NXO25" s="27"/>
      <c r="NXP25" s="27"/>
      <c r="NXQ25" s="28"/>
      <c r="NXR25" s="17"/>
      <c r="NXS25" s="27"/>
      <c r="NXT25" s="27"/>
      <c r="NXU25" s="27"/>
      <c r="NXV25" s="27"/>
      <c r="NXW25" s="27"/>
      <c r="NXX25" s="27"/>
      <c r="NXY25" s="28"/>
      <c r="NXZ25" s="17"/>
      <c r="NYA25" s="27"/>
      <c r="NYB25" s="27"/>
      <c r="NYC25" s="27"/>
      <c r="NYD25" s="27"/>
      <c r="NYE25" s="27"/>
      <c r="NYF25" s="27"/>
      <c r="NYG25" s="28"/>
      <c r="NYH25" s="17"/>
      <c r="NYI25" s="27"/>
      <c r="NYJ25" s="27"/>
      <c r="NYK25" s="27"/>
      <c r="NYL25" s="27"/>
      <c r="NYM25" s="27"/>
      <c r="NYN25" s="27"/>
      <c r="NYO25" s="28"/>
      <c r="NYP25" s="17"/>
      <c r="NYQ25" s="27"/>
      <c r="NYR25" s="27"/>
      <c r="NYS25" s="27"/>
      <c r="NYT25" s="27"/>
      <c r="NYU25" s="27"/>
      <c r="NYV25" s="27"/>
      <c r="NYW25" s="28"/>
      <c r="NYX25" s="17"/>
      <c r="NYY25" s="27"/>
      <c r="NYZ25" s="27"/>
      <c r="NZA25" s="27"/>
      <c r="NZB25" s="27"/>
      <c r="NZC25" s="27"/>
      <c r="NZD25" s="27"/>
      <c r="NZE25" s="28"/>
      <c r="NZF25" s="17"/>
      <c r="NZG25" s="27"/>
      <c r="NZH25" s="27"/>
      <c r="NZI25" s="27"/>
      <c r="NZJ25" s="27"/>
      <c r="NZK25" s="27"/>
      <c r="NZL25" s="27"/>
      <c r="NZM25" s="28"/>
      <c r="NZN25" s="17"/>
      <c r="NZO25" s="27"/>
      <c r="NZP25" s="27"/>
      <c r="NZQ25" s="27"/>
      <c r="NZR25" s="27"/>
      <c r="NZS25" s="27"/>
      <c r="NZT25" s="27"/>
      <c r="NZU25" s="28"/>
      <c r="NZV25" s="17"/>
      <c r="NZW25" s="27"/>
      <c r="NZX25" s="27"/>
      <c r="NZY25" s="27"/>
      <c r="NZZ25" s="27"/>
      <c r="OAA25" s="27"/>
      <c r="OAB25" s="27"/>
      <c r="OAC25" s="28"/>
      <c r="OAD25" s="17"/>
      <c r="OAE25" s="27"/>
      <c r="OAF25" s="27"/>
      <c r="OAG25" s="27"/>
      <c r="OAH25" s="27"/>
      <c r="OAI25" s="27"/>
      <c r="OAJ25" s="27"/>
      <c r="OAK25" s="28"/>
      <c r="OAL25" s="17"/>
      <c r="OAM25" s="27"/>
      <c r="OAN25" s="27"/>
      <c r="OAO25" s="27"/>
      <c r="OAP25" s="27"/>
      <c r="OAQ25" s="27"/>
      <c r="OAR25" s="27"/>
      <c r="OAS25" s="28"/>
      <c r="OAT25" s="17"/>
      <c r="OAU25" s="27"/>
      <c r="OAV25" s="27"/>
      <c r="OAW25" s="27"/>
      <c r="OAX25" s="27"/>
      <c r="OAY25" s="27"/>
      <c r="OAZ25" s="27"/>
      <c r="OBA25" s="28"/>
      <c r="OBB25" s="17"/>
      <c r="OBC25" s="27"/>
      <c r="OBD25" s="27"/>
      <c r="OBE25" s="27"/>
      <c r="OBF25" s="27"/>
      <c r="OBG25" s="27"/>
      <c r="OBH25" s="27"/>
      <c r="OBI25" s="28"/>
      <c r="OBJ25" s="17"/>
      <c r="OBK25" s="27"/>
      <c r="OBL25" s="27"/>
      <c r="OBM25" s="27"/>
      <c r="OBN25" s="27"/>
      <c r="OBO25" s="27"/>
      <c r="OBP25" s="27"/>
      <c r="OBQ25" s="28"/>
      <c r="OBR25" s="17"/>
      <c r="OBS25" s="27"/>
      <c r="OBT25" s="27"/>
      <c r="OBU25" s="27"/>
      <c r="OBV25" s="27"/>
      <c r="OBW25" s="27"/>
      <c r="OBX25" s="27"/>
      <c r="OBY25" s="28"/>
      <c r="OBZ25" s="17"/>
      <c r="OCA25" s="27"/>
      <c r="OCB25" s="27"/>
      <c r="OCC25" s="27"/>
      <c r="OCD25" s="27"/>
      <c r="OCE25" s="27"/>
      <c r="OCF25" s="27"/>
      <c r="OCG25" s="28"/>
      <c r="OCH25" s="17"/>
      <c r="OCI25" s="27"/>
      <c r="OCJ25" s="27"/>
      <c r="OCK25" s="27"/>
      <c r="OCL25" s="27"/>
      <c r="OCM25" s="27"/>
      <c r="OCN25" s="27"/>
      <c r="OCO25" s="28"/>
      <c r="OCP25" s="17"/>
      <c r="OCQ25" s="27"/>
      <c r="OCR25" s="27"/>
      <c r="OCS25" s="27"/>
      <c r="OCT25" s="27"/>
      <c r="OCU25" s="27"/>
      <c r="OCV25" s="27"/>
      <c r="OCW25" s="28"/>
      <c r="OCX25" s="17"/>
      <c r="OCY25" s="27"/>
      <c r="OCZ25" s="27"/>
      <c r="ODA25" s="27"/>
      <c r="ODB25" s="27"/>
      <c r="ODC25" s="27"/>
      <c r="ODD25" s="27"/>
      <c r="ODE25" s="28"/>
      <c r="ODF25" s="17"/>
      <c r="ODG25" s="27"/>
      <c r="ODH25" s="27"/>
      <c r="ODI25" s="27"/>
      <c r="ODJ25" s="27"/>
      <c r="ODK25" s="27"/>
      <c r="ODL25" s="27"/>
      <c r="ODM25" s="28"/>
      <c r="ODN25" s="17"/>
      <c r="ODO25" s="27"/>
      <c r="ODP25" s="27"/>
      <c r="ODQ25" s="27"/>
      <c r="ODR25" s="27"/>
      <c r="ODS25" s="27"/>
      <c r="ODT25" s="27"/>
      <c r="ODU25" s="28"/>
      <c r="ODV25" s="17"/>
      <c r="ODW25" s="27"/>
      <c r="ODX25" s="27"/>
      <c r="ODY25" s="27"/>
      <c r="ODZ25" s="27"/>
      <c r="OEA25" s="27"/>
      <c r="OEB25" s="27"/>
      <c r="OEC25" s="28"/>
      <c r="OED25" s="17"/>
      <c r="OEE25" s="27"/>
      <c r="OEF25" s="27"/>
      <c r="OEG25" s="27"/>
      <c r="OEH25" s="27"/>
      <c r="OEI25" s="27"/>
      <c r="OEJ25" s="27"/>
      <c r="OEK25" s="28"/>
      <c r="OEL25" s="17"/>
      <c r="OEM25" s="27"/>
      <c r="OEN25" s="27"/>
      <c r="OEO25" s="27"/>
      <c r="OEP25" s="27"/>
      <c r="OEQ25" s="27"/>
      <c r="OER25" s="27"/>
      <c r="OES25" s="28"/>
      <c r="OET25" s="17"/>
      <c r="OEU25" s="27"/>
      <c r="OEV25" s="27"/>
      <c r="OEW25" s="27"/>
      <c r="OEX25" s="27"/>
      <c r="OEY25" s="27"/>
      <c r="OEZ25" s="27"/>
      <c r="OFA25" s="28"/>
      <c r="OFB25" s="17"/>
      <c r="OFC25" s="27"/>
      <c r="OFD25" s="27"/>
      <c r="OFE25" s="27"/>
      <c r="OFF25" s="27"/>
      <c r="OFG25" s="27"/>
      <c r="OFH25" s="27"/>
      <c r="OFI25" s="28"/>
      <c r="OFJ25" s="17"/>
      <c r="OFK25" s="27"/>
      <c r="OFL25" s="27"/>
      <c r="OFM25" s="27"/>
      <c r="OFN25" s="27"/>
      <c r="OFO25" s="27"/>
      <c r="OFP25" s="27"/>
      <c r="OFQ25" s="28"/>
      <c r="OFR25" s="17"/>
      <c r="OFS25" s="27"/>
      <c r="OFT25" s="27"/>
      <c r="OFU25" s="27"/>
      <c r="OFV25" s="27"/>
      <c r="OFW25" s="27"/>
      <c r="OFX25" s="27"/>
      <c r="OFY25" s="28"/>
      <c r="OFZ25" s="17"/>
      <c r="OGA25" s="27"/>
      <c r="OGB25" s="27"/>
      <c r="OGC25" s="27"/>
      <c r="OGD25" s="27"/>
      <c r="OGE25" s="27"/>
      <c r="OGF25" s="27"/>
      <c r="OGG25" s="28"/>
      <c r="OGH25" s="17"/>
      <c r="OGI25" s="27"/>
      <c r="OGJ25" s="27"/>
      <c r="OGK25" s="27"/>
      <c r="OGL25" s="27"/>
      <c r="OGM25" s="27"/>
      <c r="OGN25" s="27"/>
      <c r="OGO25" s="28"/>
      <c r="OGP25" s="17"/>
      <c r="OGQ25" s="27"/>
      <c r="OGR25" s="27"/>
      <c r="OGS25" s="27"/>
      <c r="OGT25" s="27"/>
      <c r="OGU25" s="27"/>
      <c r="OGV25" s="27"/>
      <c r="OGW25" s="28"/>
      <c r="OGX25" s="17"/>
      <c r="OGY25" s="27"/>
      <c r="OGZ25" s="27"/>
      <c r="OHA25" s="27"/>
      <c r="OHB25" s="27"/>
      <c r="OHC25" s="27"/>
      <c r="OHD25" s="27"/>
      <c r="OHE25" s="28"/>
      <c r="OHF25" s="17"/>
      <c r="OHG25" s="27"/>
      <c r="OHH25" s="27"/>
      <c r="OHI25" s="27"/>
      <c r="OHJ25" s="27"/>
      <c r="OHK25" s="27"/>
      <c r="OHL25" s="27"/>
      <c r="OHM25" s="28"/>
      <c r="OHN25" s="17"/>
      <c r="OHO25" s="27"/>
      <c r="OHP25" s="27"/>
      <c r="OHQ25" s="27"/>
      <c r="OHR25" s="27"/>
      <c r="OHS25" s="27"/>
      <c r="OHT25" s="27"/>
      <c r="OHU25" s="28"/>
      <c r="OHV25" s="17"/>
      <c r="OHW25" s="27"/>
      <c r="OHX25" s="27"/>
      <c r="OHY25" s="27"/>
      <c r="OHZ25" s="27"/>
      <c r="OIA25" s="27"/>
      <c r="OIB25" s="27"/>
      <c r="OIC25" s="28"/>
      <c r="OID25" s="17"/>
      <c r="OIE25" s="27"/>
      <c r="OIF25" s="27"/>
      <c r="OIG25" s="27"/>
      <c r="OIH25" s="27"/>
      <c r="OII25" s="27"/>
      <c r="OIJ25" s="27"/>
      <c r="OIK25" s="28"/>
      <c r="OIL25" s="17"/>
      <c r="OIM25" s="27"/>
      <c r="OIN25" s="27"/>
      <c r="OIO25" s="27"/>
      <c r="OIP25" s="27"/>
      <c r="OIQ25" s="27"/>
      <c r="OIR25" s="27"/>
      <c r="OIS25" s="28"/>
      <c r="OIT25" s="17"/>
      <c r="OIU25" s="27"/>
      <c r="OIV25" s="27"/>
      <c r="OIW25" s="27"/>
      <c r="OIX25" s="27"/>
      <c r="OIY25" s="27"/>
      <c r="OIZ25" s="27"/>
      <c r="OJA25" s="28"/>
      <c r="OJB25" s="17"/>
      <c r="OJC25" s="27"/>
      <c r="OJD25" s="27"/>
      <c r="OJE25" s="27"/>
      <c r="OJF25" s="27"/>
      <c r="OJG25" s="27"/>
      <c r="OJH25" s="27"/>
      <c r="OJI25" s="28"/>
      <c r="OJJ25" s="17"/>
      <c r="OJK25" s="27"/>
      <c r="OJL25" s="27"/>
      <c r="OJM25" s="27"/>
      <c r="OJN25" s="27"/>
      <c r="OJO25" s="27"/>
      <c r="OJP25" s="27"/>
      <c r="OJQ25" s="28"/>
      <c r="OJR25" s="17"/>
      <c r="OJS25" s="27"/>
      <c r="OJT25" s="27"/>
      <c r="OJU25" s="27"/>
      <c r="OJV25" s="27"/>
      <c r="OJW25" s="27"/>
      <c r="OJX25" s="27"/>
      <c r="OJY25" s="28"/>
      <c r="OJZ25" s="17"/>
      <c r="OKA25" s="27"/>
      <c r="OKB25" s="27"/>
      <c r="OKC25" s="27"/>
      <c r="OKD25" s="27"/>
      <c r="OKE25" s="27"/>
      <c r="OKF25" s="27"/>
      <c r="OKG25" s="28"/>
      <c r="OKH25" s="17"/>
      <c r="OKI25" s="27"/>
      <c r="OKJ25" s="27"/>
      <c r="OKK25" s="27"/>
      <c r="OKL25" s="27"/>
      <c r="OKM25" s="27"/>
      <c r="OKN25" s="27"/>
      <c r="OKO25" s="28"/>
      <c r="OKP25" s="17"/>
      <c r="OKQ25" s="27"/>
      <c r="OKR25" s="27"/>
      <c r="OKS25" s="27"/>
      <c r="OKT25" s="27"/>
      <c r="OKU25" s="27"/>
      <c r="OKV25" s="27"/>
      <c r="OKW25" s="28"/>
      <c r="OKX25" s="17"/>
      <c r="OKY25" s="27"/>
      <c r="OKZ25" s="27"/>
      <c r="OLA25" s="27"/>
      <c r="OLB25" s="27"/>
      <c r="OLC25" s="27"/>
      <c r="OLD25" s="27"/>
      <c r="OLE25" s="28"/>
      <c r="OLF25" s="17"/>
      <c r="OLG25" s="27"/>
      <c r="OLH25" s="27"/>
      <c r="OLI25" s="27"/>
      <c r="OLJ25" s="27"/>
      <c r="OLK25" s="27"/>
      <c r="OLL25" s="27"/>
      <c r="OLM25" s="28"/>
      <c r="OLN25" s="17"/>
      <c r="OLO25" s="27"/>
      <c r="OLP25" s="27"/>
      <c r="OLQ25" s="27"/>
      <c r="OLR25" s="27"/>
      <c r="OLS25" s="27"/>
      <c r="OLT25" s="27"/>
      <c r="OLU25" s="28"/>
      <c r="OLV25" s="17"/>
      <c r="OLW25" s="27"/>
      <c r="OLX25" s="27"/>
      <c r="OLY25" s="27"/>
      <c r="OLZ25" s="27"/>
      <c r="OMA25" s="27"/>
      <c r="OMB25" s="27"/>
      <c r="OMC25" s="28"/>
      <c r="OMD25" s="17"/>
      <c r="OME25" s="27"/>
      <c r="OMF25" s="27"/>
      <c r="OMG25" s="27"/>
      <c r="OMH25" s="27"/>
      <c r="OMI25" s="27"/>
      <c r="OMJ25" s="27"/>
      <c r="OMK25" s="28"/>
      <c r="OML25" s="17"/>
      <c r="OMM25" s="27"/>
      <c r="OMN25" s="27"/>
      <c r="OMO25" s="27"/>
      <c r="OMP25" s="27"/>
      <c r="OMQ25" s="27"/>
      <c r="OMR25" s="27"/>
      <c r="OMS25" s="28"/>
      <c r="OMT25" s="17"/>
      <c r="OMU25" s="27"/>
      <c r="OMV25" s="27"/>
      <c r="OMW25" s="27"/>
      <c r="OMX25" s="27"/>
      <c r="OMY25" s="27"/>
      <c r="OMZ25" s="27"/>
      <c r="ONA25" s="28"/>
      <c r="ONB25" s="17"/>
      <c r="ONC25" s="27"/>
      <c r="OND25" s="27"/>
      <c r="ONE25" s="27"/>
      <c r="ONF25" s="27"/>
      <c r="ONG25" s="27"/>
      <c r="ONH25" s="27"/>
      <c r="ONI25" s="28"/>
      <c r="ONJ25" s="17"/>
      <c r="ONK25" s="27"/>
      <c r="ONL25" s="27"/>
      <c r="ONM25" s="27"/>
      <c r="ONN25" s="27"/>
      <c r="ONO25" s="27"/>
      <c r="ONP25" s="27"/>
      <c r="ONQ25" s="28"/>
      <c r="ONR25" s="17"/>
      <c r="ONS25" s="27"/>
      <c r="ONT25" s="27"/>
      <c r="ONU25" s="27"/>
      <c r="ONV25" s="27"/>
      <c r="ONW25" s="27"/>
      <c r="ONX25" s="27"/>
      <c r="ONY25" s="28"/>
      <c r="ONZ25" s="17"/>
      <c r="OOA25" s="27"/>
      <c r="OOB25" s="27"/>
      <c r="OOC25" s="27"/>
      <c r="OOD25" s="27"/>
      <c r="OOE25" s="27"/>
      <c r="OOF25" s="27"/>
      <c r="OOG25" s="28"/>
      <c r="OOH25" s="17"/>
      <c r="OOI25" s="27"/>
      <c r="OOJ25" s="27"/>
      <c r="OOK25" s="27"/>
      <c r="OOL25" s="27"/>
      <c r="OOM25" s="27"/>
      <c r="OON25" s="27"/>
      <c r="OOO25" s="28"/>
      <c r="OOP25" s="17"/>
      <c r="OOQ25" s="27"/>
      <c r="OOR25" s="27"/>
      <c r="OOS25" s="27"/>
      <c r="OOT25" s="27"/>
      <c r="OOU25" s="27"/>
      <c r="OOV25" s="27"/>
      <c r="OOW25" s="28"/>
      <c r="OOX25" s="17"/>
      <c r="OOY25" s="27"/>
      <c r="OOZ25" s="27"/>
      <c r="OPA25" s="27"/>
      <c r="OPB25" s="27"/>
      <c r="OPC25" s="27"/>
      <c r="OPD25" s="27"/>
      <c r="OPE25" s="28"/>
      <c r="OPF25" s="17"/>
      <c r="OPG25" s="27"/>
      <c r="OPH25" s="27"/>
      <c r="OPI25" s="27"/>
      <c r="OPJ25" s="27"/>
      <c r="OPK25" s="27"/>
      <c r="OPL25" s="27"/>
      <c r="OPM25" s="28"/>
      <c r="OPN25" s="17"/>
      <c r="OPO25" s="27"/>
      <c r="OPP25" s="27"/>
      <c r="OPQ25" s="27"/>
      <c r="OPR25" s="27"/>
      <c r="OPS25" s="27"/>
      <c r="OPT25" s="27"/>
      <c r="OPU25" s="28"/>
      <c r="OPV25" s="17"/>
      <c r="OPW25" s="27"/>
      <c r="OPX25" s="27"/>
      <c r="OPY25" s="27"/>
      <c r="OPZ25" s="27"/>
      <c r="OQA25" s="27"/>
      <c r="OQB25" s="27"/>
      <c r="OQC25" s="28"/>
      <c r="OQD25" s="17"/>
      <c r="OQE25" s="27"/>
      <c r="OQF25" s="27"/>
      <c r="OQG25" s="27"/>
      <c r="OQH25" s="27"/>
      <c r="OQI25" s="27"/>
      <c r="OQJ25" s="27"/>
      <c r="OQK25" s="28"/>
      <c r="OQL25" s="17"/>
      <c r="OQM25" s="27"/>
      <c r="OQN25" s="27"/>
      <c r="OQO25" s="27"/>
      <c r="OQP25" s="27"/>
      <c r="OQQ25" s="27"/>
      <c r="OQR25" s="27"/>
      <c r="OQS25" s="28"/>
      <c r="OQT25" s="17"/>
      <c r="OQU25" s="27"/>
      <c r="OQV25" s="27"/>
      <c r="OQW25" s="27"/>
      <c r="OQX25" s="27"/>
      <c r="OQY25" s="27"/>
      <c r="OQZ25" s="27"/>
      <c r="ORA25" s="28"/>
      <c r="ORB25" s="17"/>
      <c r="ORC25" s="27"/>
      <c r="ORD25" s="27"/>
      <c r="ORE25" s="27"/>
      <c r="ORF25" s="27"/>
      <c r="ORG25" s="27"/>
      <c r="ORH25" s="27"/>
      <c r="ORI25" s="28"/>
      <c r="ORJ25" s="17"/>
      <c r="ORK25" s="27"/>
      <c r="ORL25" s="27"/>
      <c r="ORM25" s="27"/>
      <c r="ORN25" s="27"/>
      <c r="ORO25" s="27"/>
      <c r="ORP25" s="27"/>
      <c r="ORQ25" s="28"/>
      <c r="ORR25" s="17"/>
      <c r="ORS25" s="27"/>
      <c r="ORT25" s="27"/>
      <c r="ORU25" s="27"/>
      <c r="ORV25" s="27"/>
      <c r="ORW25" s="27"/>
      <c r="ORX25" s="27"/>
      <c r="ORY25" s="28"/>
      <c r="ORZ25" s="17"/>
      <c r="OSA25" s="27"/>
      <c r="OSB25" s="27"/>
      <c r="OSC25" s="27"/>
      <c r="OSD25" s="27"/>
      <c r="OSE25" s="27"/>
      <c r="OSF25" s="27"/>
      <c r="OSG25" s="28"/>
      <c r="OSH25" s="17"/>
      <c r="OSI25" s="27"/>
      <c r="OSJ25" s="27"/>
      <c r="OSK25" s="27"/>
      <c r="OSL25" s="27"/>
      <c r="OSM25" s="27"/>
      <c r="OSN25" s="27"/>
      <c r="OSO25" s="28"/>
      <c r="OSP25" s="17"/>
      <c r="OSQ25" s="27"/>
      <c r="OSR25" s="27"/>
      <c r="OSS25" s="27"/>
      <c r="OST25" s="27"/>
      <c r="OSU25" s="27"/>
      <c r="OSV25" s="27"/>
      <c r="OSW25" s="28"/>
      <c r="OSX25" s="17"/>
      <c r="OSY25" s="27"/>
      <c r="OSZ25" s="27"/>
      <c r="OTA25" s="27"/>
      <c r="OTB25" s="27"/>
      <c r="OTC25" s="27"/>
      <c r="OTD25" s="27"/>
      <c r="OTE25" s="28"/>
      <c r="OTF25" s="17"/>
      <c r="OTG25" s="27"/>
      <c r="OTH25" s="27"/>
      <c r="OTI25" s="27"/>
      <c r="OTJ25" s="27"/>
      <c r="OTK25" s="27"/>
      <c r="OTL25" s="27"/>
      <c r="OTM25" s="28"/>
      <c r="OTN25" s="17"/>
      <c r="OTO25" s="27"/>
      <c r="OTP25" s="27"/>
      <c r="OTQ25" s="27"/>
      <c r="OTR25" s="27"/>
      <c r="OTS25" s="27"/>
      <c r="OTT25" s="27"/>
      <c r="OTU25" s="28"/>
      <c r="OTV25" s="17"/>
      <c r="OTW25" s="27"/>
      <c r="OTX25" s="27"/>
      <c r="OTY25" s="27"/>
      <c r="OTZ25" s="27"/>
      <c r="OUA25" s="27"/>
      <c r="OUB25" s="27"/>
      <c r="OUC25" s="28"/>
      <c r="OUD25" s="17"/>
      <c r="OUE25" s="27"/>
      <c r="OUF25" s="27"/>
      <c r="OUG25" s="27"/>
      <c r="OUH25" s="27"/>
      <c r="OUI25" s="27"/>
      <c r="OUJ25" s="27"/>
      <c r="OUK25" s="28"/>
      <c r="OUL25" s="17"/>
      <c r="OUM25" s="27"/>
      <c r="OUN25" s="27"/>
      <c r="OUO25" s="27"/>
      <c r="OUP25" s="27"/>
      <c r="OUQ25" s="27"/>
      <c r="OUR25" s="27"/>
      <c r="OUS25" s="28"/>
      <c r="OUT25" s="17"/>
      <c r="OUU25" s="27"/>
      <c r="OUV25" s="27"/>
      <c r="OUW25" s="27"/>
      <c r="OUX25" s="27"/>
      <c r="OUY25" s="27"/>
      <c r="OUZ25" s="27"/>
      <c r="OVA25" s="28"/>
      <c r="OVB25" s="17"/>
      <c r="OVC25" s="27"/>
      <c r="OVD25" s="27"/>
      <c r="OVE25" s="27"/>
      <c r="OVF25" s="27"/>
      <c r="OVG25" s="27"/>
      <c r="OVH25" s="27"/>
      <c r="OVI25" s="28"/>
      <c r="OVJ25" s="17"/>
      <c r="OVK25" s="27"/>
      <c r="OVL25" s="27"/>
      <c r="OVM25" s="27"/>
      <c r="OVN25" s="27"/>
      <c r="OVO25" s="27"/>
      <c r="OVP25" s="27"/>
      <c r="OVQ25" s="28"/>
      <c r="OVR25" s="17"/>
      <c r="OVS25" s="27"/>
      <c r="OVT25" s="27"/>
      <c r="OVU25" s="27"/>
      <c r="OVV25" s="27"/>
      <c r="OVW25" s="27"/>
      <c r="OVX25" s="27"/>
      <c r="OVY25" s="28"/>
      <c r="OVZ25" s="17"/>
      <c r="OWA25" s="27"/>
      <c r="OWB25" s="27"/>
      <c r="OWC25" s="27"/>
      <c r="OWD25" s="27"/>
      <c r="OWE25" s="27"/>
      <c r="OWF25" s="27"/>
      <c r="OWG25" s="28"/>
      <c r="OWH25" s="17"/>
      <c r="OWI25" s="27"/>
      <c r="OWJ25" s="27"/>
      <c r="OWK25" s="27"/>
      <c r="OWL25" s="27"/>
      <c r="OWM25" s="27"/>
      <c r="OWN25" s="27"/>
      <c r="OWO25" s="28"/>
      <c r="OWP25" s="17"/>
      <c r="OWQ25" s="27"/>
      <c r="OWR25" s="27"/>
      <c r="OWS25" s="27"/>
      <c r="OWT25" s="27"/>
      <c r="OWU25" s="27"/>
      <c r="OWV25" s="27"/>
      <c r="OWW25" s="28"/>
      <c r="OWX25" s="17"/>
      <c r="OWY25" s="27"/>
      <c r="OWZ25" s="27"/>
      <c r="OXA25" s="27"/>
      <c r="OXB25" s="27"/>
      <c r="OXC25" s="27"/>
      <c r="OXD25" s="27"/>
      <c r="OXE25" s="28"/>
      <c r="OXF25" s="17"/>
      <c r="OXG25" s="27"/>
      <c r="OXH25" s="27"/>
      <c r="OXI25" s="27"/>
      <c r="OXJ25" s="27"/>
      <c r="OXK25" s="27"/>
      <c r="OXL25" s="27"/>
      <c r="OXM25" s="28"/>
      <c r="OXN25" s="17"/>
      <c r="OXO25" s="27"/>
      <c r="OXP25" s="27"/>
      <c r="OXQ25" s="27"/>
      <c r="OXR25" s="27"/>
      <c r="OXS25" s="27"/>
      <c r="OXT25" s="27"/>
      <c r="OXU25" s="28"/>
      <c r="OXV25" s="17"/>
      <c r="OXW25" s="27"/>
      <c r="OXX25" s="27"/>
      <c r="OXY25" s="27"/>
      <c r="OXZ25" s="27"/>
      <c r="OYA25" s="27"/>
      <c r="OYB25" s="27"/>
      <c r="OYC25" s="28"/>
      <c r="OYD25" s="17"/>
      <c r="OYE25" s="27"/>
      <c r="OYF25" s="27"/>
      <c r="OYG25" s="27"/>
      <c r="OYH25" s="27"/>
      <c r="OYI25" s="27"/>
      <c r="OYJ25" s="27"/>
      <c r="OYK25" s="28"/>
      <c r="OYL25" s="17"/>
      <c r="OYM25" s="27"/>
      <c r="OYN25" s="27"/>
      <c r="OYO25" s="27"/>
      <c r="OYP25" s="27"/>
      <c r="OYQ25" s="27"/>
      <c r="OYR25" s="27"/>
      <c r="OYS25" s="28"/>
      <c r="OYT25" s="17"/>
      <c r="OYU25" s="27"/>
      <c r="OYV25" s="27"/>
      <c r="OYW25" s="27"/>
      <c r="OYX25" s="27"/>
      <c r="OYY25" s="27"/>
      <c r="OYZ25" s="27"/>
      <c r="OZA25" s="28"/>
      <c r="OZB25" s="17"/>
      <c r="OZC25" s="27"/>
      <c r="OZD25" s="27"/>
      <c r="OZE25" s="27"/>
      <c r="OZF25" s="27"/>
      <c r="OZG25" s="27"/>
      <c r="OZH25" s="27"/>
      <c r="OZI25" s="28"/>
      <c r="OZJ25" s="17"/>
      <c r="OZK25" s="27"/>
      <c r="OZL25" s="27"/>
      <c r="OZM25" s="27"/>
      <c r="OZN25" s="27"/>
      <c r="OZO25" s="27"/>
      <c r="OZP25" s="27"/>
      <c r="OZQ25" s="28"/>
      <c r="OZR25" s="17"/>
      <c r="OZS25" s="27"/>
      <c r="OZT25" s="27"/>
      <c r="OZU25" s="27"/>
      <c r="OZV25" s="27"/>
      <c r="OZW25" s="27"/>
      <c r="OZX25" s="27"/>
      <c r="OZY25" s="28"/>
      <c r="OZZ25" s="17"/>
      <c r="PAA25" s="27"/>
      <c r="PAB25" s="27"/>
      <c r="PAC25" s="27"/>
      <c r="PAD25" s="27"/>
      <c r="PAE25" s="27"/>
      <c r="PAF25" s="27"/>
      <c r="PAG25" s="28"/>
      <c r="PAH25" s="17"/>
      <c r="PAI25" s="27"/>
      <c r="PAJ25" s="27"/>
      <c r="PAK25" s="27"/>
      <c r="PAL25" s="27"/>
      <c r="PAM25" s="27"/>
      <c r="PAN25" s="27"/>
      <c r="PAO25" s="28"/>
      <c r="PAP25" s="17"/>
      <c r="PAQ25" s="27"/>
      <c r="PAR25" s="27"/>
      <c r="PAS25" s="27"/>
      <c r="PAT25" s="27"/>
      <c r="PAU25" s="27"/>
      <c r="PAV25" s="27"/>
      <c r="PAW25" s="28"/>
      <c r="PAX25" s="17"/>
      <c r="PAY25" s="27"/>
      <c r="PAZ25" s="27"/>
      <c r="PBA25" s="27"/>
      <c r="PBB25" s="27"/>
      <c r="PBC25" s="27"/>
      <c r="PBD25" s="27"/>
      <c r="PBE25" s="28"/>
      <c r="PBF25" s="17"/>
      <c r="PBG25" s="27"/>
      <c r="PBH25" s="27"/>
      <c r="PBI25" s="27"/>
      <c r="PBJ25" s="27"/>
      <c r="PBK25" s="27"/>
      <c r="PBL25" s="27"/>
      <c r="PBM25" s="28"/>
      <c r="PBN25" s="17"/>
      <c r="PBO25" s="27"/>
      <c r="PBP25" s="27"/>
      <c r="PBQ25" s="27"/>
      <c r="PBR25" s="27"/>
      <c r="PBS25" s="27"/>
      <c r="PBT25" s="27"/>
      <c r="PBU25" s="28"/>
      <c r="PBV25" s="17"/>
      <c r="PBW25" s="27"/>
      <c r="PBX25" s="27"/>
      <c r="PBY25" s="27"/>
      <c r="PBZ25" s="27"/>
      <c r="PCA25" s="27"/>
      <c r="PCB25" s="27"/>
      <c r="PCC25" s="28"/>
      <c r="PCD25" s="17"/>
      <c r="PCE25" s="27"/>
      <c r="PCF25" s="27"/>
      <c r="PCG25" s="27"/>
      <c r="PCH25" s="27"/>
      <c r="PCI25" s="27"/>
      <c r="PCJ25" s="27"/>
      <c r="PCK25" s="28"/>
      <c r="PCL25" s="17"/>
      <c r="PCM25" s="27"/>
      <c r="PCN25" s="27"/>
      <c r="PCO25" s="27"/>
      <c r="PCP25" s="27"/>
      <c r="PCQ25" s="27"/>
      <c r="PCR25" s="27"/>
      <c r="PCS25" s="28"/>
      <c r="PCT25" s="17"/>
      <c r="PCU25" s="27"/>
      <c r="PCV25" s="27"/>
      <c r="PCW25" s="27"/>
      <c r="PCX25" s="27"/>
      <c r="PCY25" s="27"/>
      <c r="PCZ25" s="27"/>
      <c r="PDA25" s="28"/>
      <c r="PDB25" s="17"/>
      <c r="PDC25" s="27"/>
      <c r="PDD25" s="27"/>
      <c r="PDE25" s="27"/>
      <c r="PDF25" s="27"/>
      <c r="PDG25" s="27"/>
      <c r="PDH25" s="27"/>
      <c r="PDI25" s="28"/>
      <c r="PDJ25" s="17"/>
      <c r="PDK25" s="27"/>
      <c r="PDL25" s="27"/>
      <c r="PDM25" s="27"/>
      <c r="PDN25" s="27"/>
      <c r="PDO25" s="27"/>
      <c r="PDP25" s="27"/>
      <c r="PDQ25" s="28"/>
      <c r="PDR25" s="17"/>
      <c r="PDS25" s="27"/>
      <c r="PDT25" s="27"/>
      <c r="PDU25" s="27"/>
      <c r="PDV25" s="27"/>
      <c r="PDW25" s="27"/>
      <c r="PDX25" s="27"/>
      <c r="PDY25" s="28"/>
      <c r="PDZ25" s="17"/>
      <c r="PEA25" s="27"/>
      <c r="PEB25" s="27"/>
      <c r="PEC25" s="27"/>
      <c r="PED25" s="27"/>
      <c r="PEE25" s="27"/>
      <c r="PEF25" s="27"/>
      <c r="PEG25" s="28"/>
      <c r="PEH25" s="17"/>
      <c r="PEI25" s="27"/>
      <c r="PEJ25" s="27"/>
      <c r="PEK25" s="27"/>
      <c r="PEL25" s="27"/>
      <c r="PEM25" s="27"/>
      <c r="PEN25" s="27"/>
      <c r="PEO25" s="28"/>
      <c r="PEP25" s="17"/>
      <c r="PEQ25" s="27"/>
      <c r="PER25" s="27"/>
      <c r="PES25" s="27"/>
      <c r="PET25" s="27"/>
      <c r="PEU25" s="27"/>
      <c r="PEV25" s="27"/>
      <c r="PEW25" s="28"/>
      <c r="PEX25" s="17"/>
      <c r="PEY25" s="27"/>
      <c r="PEZ25" s="27"/>
      <c r="PFA25" s="27"/>
      <c r="PFB25" s="27"/>
      <c r="PFC25" s="27"/>
      <c r="PFD25" s="27"/>
      <c r="PFE25" s="28"/>
      <c r="PFF25" s="17"/>
      <c r="PFG25" s="27"/>
      <c r="PFH25" s="27"/>
      <c r="PFI25" s="27"/>
      <c r="PFJ25" s="27"/>
      <c r="PFK25" s="27"/>
      <c r="PFL25" s="27"/>
      <c r="PFM25" s="28"/>
      <c r="PFN25" s="17"/>
      <c r="PFO25" s="27"/>
      <c r="PFP25" s="27"/>
      <c r="PFQ25" s="27"/>
      <c r="PFR25" s="27"/>
      <c r="PFS25" s="27"/>
      <c r="PFT25" s="27"/>
      <c r="PFU25" s="28"/>
      <c r="PFV25" s="17"/>
      <c r="PFW25" s="27"/>
      <c r="PFX25" s="27"/>
      <c r="PFY25" s="27"/>
      <c r="PFZ25" s="27"/>
      <c r="PGA25" s="27"/>
      <c r="PGB25" s="27"/>
      <c r="PGC25" s="28"/>
      <c r="PGD25" s="17"/>
      <c r="PGE25" s="27"/>
      <c r="PGF25" s="27"/>
      <c r="PGG25" s="27"/>
      <c r="PGH25" s="27"/>
      <c r="PGI25" s="27"/>
      <c r="PGJ25" s="27"/>
      <c r="PGK25" s="28"/>
      <c r="PGL25" s="17"/>
      <c r="PGM25" s="27"/>
      <c r="PGN25" s="27"/>
      <c r="PGO25" s="27"/>
      <c r="PGP25" s="27"/>
      <c r="PGQ25" s="27"/>
      <c r="PGR25" s="27"/>
      <c r="PGS25" s="28"/>
      <c r="PGT25" s="17"/>
      <c r="PGU25" s="27"/>
      <c r="PGV25" s="27"/>
      <c r="PGW25" s="27"/>
      <c r="PGX25" s="27"/>
      <c r="PGY25" s="27"/>
      <c r="PGZ25" s="27"/>
      <c r="PHA25" s="28"/>
      <c r="PHB25" s="17"/>
      <c r="PHC25" s="27"/>
      <c r="PHD25" s="27"/>
      <c r="PHE25" s="27"/>
      <c r="PHF25" s="27"/>
      <c r="PHG25" s="27"/>
      <c r="PHH25" s="27"/>
      <c r="PHI25" s="28"/>
      <c r="PHJ25" s="17"/>
      <c r="PHK25" s="27"/>
      <c r="PHL25" s="27"/>
      <c r="PHM25" s="27"/>
      <c r="PHN25" s="27"/>
      <c r="PHO25" s="27"/>
      <c r="PHP25" s="27"/>
      <c r="PHQ25" s="28"/>
      <c r="PHR25" s="17"/>
      <c r="PHS25" s="27"/>
      <c r="PHT25" s="27"/>
      <c r="PHU25" s="27"/>
      <c r="PHV25" s="27"/>
      <c r="PHW25" s="27"/>
      <c r="PHX25" s="27"/>
      <c r="PHY25" s="28"/>
      <c r="PHZ25" s="17"/>
      <c r="PIA25" s="27"/>
      <c r="PIB25" s="27"/>
      <c r="PIC25" s="27"/>
      <c r="PID25" s="27"/>
      <c r="PIE25" s="27"/>
      <c r="PIF25" s="27"/>
      <c r="PIG25" s="28"/>
      <c r="PIH25" s="17"/>
      <c r="PII25" s="27"/>
      <c r="PIJ25" s="27"/>
      <c r="PIK25" s="27"/>
      <c r="PIL25" s="27"/>
      <c r="PIM25" s="27"/>
      <c r="PIN25" s="27"/>
      <c r="PIO25" s="28"/>
      <c r="PIP25" s="17"/>
      <c r="PIQ25" s="27"/>
      <c r="PIR25" s="27"/>
      <c r="PIS25" s="27"/>
      <c r="PIT25" s="27"/>
      <c r="PIU25" s="27"/>
      <c r="PIV25" s="27"/>
      <c r="PIW25" s="28"/>
      <c r="PIX25" s="17"/>
      <c r="PIY25" s="27"/>
      <c r="PIZ25" s="27"/>
      <c r="PJA25" s="27"/>
      <c r="PJB25" s="27"/>
      <c r="PJC25" s="27"/>
      <c r="PJD25" s="27"/>
      <c r="PJE25" s="28"/>
      <c r="PJF25" s="17"/>
      <c r="PJG25" s="27"/>
      <c r="PJH25" s="27"/>
      <c r="PJI25" s="27"/>
      <c r="PJJ25" s="27"/>
      <c r="PJK25" s="27"/>
      <c r="PJL25" s="27"/>
      <c r="PJM25" s="28"/>
      <c r="PJN25" s="17"/>
      <c r="PJO25" s="27"/>
      <c r="PJP25" s="27"/>
      <c r="PJQ25" s="27"/>
      <c r="PJR25" s="27"/>
      <c r="PJS25" s="27"/>
      <c r="PJT25" s="27"/>
      <c r="PJU25" s="28"/>
      <c r="PJV25" s="17"/>
      <c r="PJW25" s="27"/>
      <c r="PJX25" s="27"/>
      <c r="PJY25" s="27"/>
      <c r="PJZ25" s="27"/>
      <c r="PKA25" s="27"/>
      <c r="PKB25" s="27"/>
      <c r="PKC25" s="28"/>
      <c r="PKD25" s="17"/>
      <c r="PKE25" s="27"/>
      <c r="PKF25" s="27"/>
      <c r="PKG25" s="27"/>
      <c r="PKH25" s="27"/>
      <c r="PKI25" s="27"/>
      <c r="PKJ25" s="27"/>
      <c r="PKK25" s="28"/>
      <c r="PKL25" s="17"/>
      <c r="PKM25" s="27"/>
      <c r="PKN25" s="27"/>
      <c r="PKO25" s="27"/>
      <c r="PKP25" s="27"/>
      <c r="PKQ25" s="27"/>
      <c r="PKR25" s="27"/>
      <c r="PKS25" s="28"/>
      <c r="PKT25" s="17"/>
      <c r="PKU25" s="27"/>
      <c r="PKV25" s="27"/>
      <c r="PKW25" s="27"/>
      <c r="PKX25" s="27"/>
      <c r="PKY25" s="27"/>
      <c r="PKZ25" s="27"/>
      <c r="PLA25" s="28"/>
      <c r="PLB25" s="17"/>
      <c r="PLC25" s="27"/>
      <c r="PLD25" s="27"/>
      <c r="PLE25" s="27"/>
      <c r="PLF25" s="27"/>
      <c r="PLG25" s="27"/>
      <c r="PLH25" s="27"/>
      <c r="PLI25" s="28"/>
      <c r="PLJ25" s="17"/>
      <c r="PLK25" s="27"/>
      <c r="PLL25" s="27"/>
      <c r="PLM25" s="27"/>
      <c r="PLN25" s="27"/>
      <c r="PLO25" s="27"/>
      <c r="PLP25" s="27"/>
      <c r="PLQ25" s="28"/>
      <c r="PLR25" s="17"/>
      <c r="PLS25" s="27"/>
      <c r="PLT25" s="27"/>
      <c r="PLU25" s="27"/>
      <c r="PLV25" s="27"/>
      <c r="PLW25" s="27"/>
      <c r="PLX25" s="27"/>
      <c r="PLY25" s="28"/>
      <c r="PLZ25" s="17"/>
      <c r="PMA25" s="27"/>
      <c r="PMB25" s="27"/>
      <c r="PMC25" s="27"/>
      <c r="PMD25" s="27"/>
      <c r="PME25" s="27"/>
      <c r="PMF25" s="27"/>
      <c r="PMG25" s="28"/>
      <c r="PMH25" s="17"/>
      <c r="PMI25" s="27"/>
      <c r="PMJ25" s="27"/>
      <c r="PMK25" s="27"/>
      <c r="PML25" s="27"/>
      <c r="PMM25" s="27"/>
      <c r="PMN25" s="27"/>
      <c r="PMO25" s="28"/>
      <c r="PMP25" s="17"/>
      <c r="PMQ25" s="27"/>
      <c r="PMR25" s="27"/>
      <c r="PMS25" s="27"/>
      <c r="PMT25" s="27"/>
      <c r="PMU25" s="27"/>
      <c r="PMV25" s="27"/>
      <c r="PMW25" s="28"/>
      <c r="PMX25" s="17"/>
      <c r="PMY25" s="27"/>
      <c r="PMZ25" s="27"/>
      <c r="PNA25" s="27"/>
      <c r="PNB25" s="27"/>
      <c r="PNC25" s="27"/>
      <c r="PND25" s="27"/>
      <c r="PNE25" s="28"/>
      <c r="PNF25" s="17"/>
      <c r="PNG25" s="27"/>
      <c r="PNH25" s="27"/>
      <c r="PNI25" s="27"/>
      <c r="PNJ25" s="27"/>
      <c r="PNK25" s="27"/>
      <c r="PNL25" s="27"/>
      <c r="PNM25" s="28"/>
      <c r="PNN25" s="17"/>
      <c r="PNO25" s="27"/>
      <c r="PNP25" s="27"/>
      <c r="PNQ25" s="27"/>
      <c r="PNR25" s="27"/>
      <c r="PNS25" s="27"/>
      <c r="PNT25" s="27"/>
      <c r="PNU25" s="28"/>
      <c r="PNV25" s="17"/>
      <c r="PNW25" s="27"/>
      <c r="PNX25" s="27"/>
      <c r="PNY25" s="27"/>
      <c r="PNZ25" s="27"/>
      <c r="POA25" s="27"/>
      <c r="POB25" s="27"/>
      <c r="POC25" s="28"/>
      <c r="POD25" s="17"/>
      <c r="POE25" s="27"/>
      <c r="POF25" s="27"/>
      <c r="POG25" s="27"/>
      <c r="POH25" s="27"/>
      <c r="POI25" s="27"/>
      <c r="POJ25" s="27"/>
      <c r="POK25" s="28"/>
      <c r="POL25" s="17"/>
      <c r="POM25" s="27"/>
      <c r="PON25" s="27"/>
      <c r="POO25" s="27"/>
      <c r="POP25" s="27"/>
      <c r="POQ25" s="27"/>
      <c r="POR25" s="27"/>
      <c r="POS25" s="28"/>
      <c r="POT25" s="17"/>
      <c r="POU25" s="27"/>
      <c r="POV25" s="27"/>
      <c r="POW25" s="27"/>
      <c r="POX25" s="27"/>
      <c r="POY25" s="27"/>
      <c r="POZ25" s="27"/>
      <c r="PPA25" s="28"/>
      <c r="PPB25" s="17"/>
      <c r="PPC25" s="27"/>
      <c r="PPD25" s="27"/>
      <c r="PPE25" s="27"/>
      <c r="PPF25" s="27"/>
      <c r="PPG25" s="27"/>
      <c r="PPH25" s="27"/>
      <c r="PPI25" s="28"/>
      <c r="PPJ25" s="17"/>
      <c r="PPK25" s="27"/>
      <c r="PPL25" s="27"/>
      <c r="PPM25" s="27"/>
      <c r="PPN25" s="27"/>
      <c r="PPO25" s="27"/>
      <c r="PPP25" s="27"/>
      <c r="PPQ25" s="28"/>
      <c r="PPR25" s="17"/>
      <c r="PPS25" s="27"/>
      <c r="PPT25" s="27"/>
      <c r="PPU25" s="27"/>
      <c r="PPV25" s="27"/>
      <c r="PPW25" s="27"/>
      <c r="PPX25" s="27"/>
      <c r="PPY25" s="28"/>
      <c r="PPZ25" s="17"/>
      <c r="PQA25" s="27"/>
      <c r="PQB25" s="27"/>
      <c r="PQC25" s="27"/>
      <c r="PQD25" s="27"/>
      <c r="PQE25" s="27"/>
      <c r="PQF25" s="27"/>
      <c r="PQG25" s="28"/>
      <c r="PQH25" s="17"/>
      <c r="PQI25" s="27"/>
      <c r="PQJ25" s="27"/>
      <c r="PQK25" s="27"/>
      <c r="PQL25" s="27"/>
      <c r="PQM25" s="27"/>
      <c r="PQN25" s="27"/>
      <c r="PQO25" s="28"/>
      <c r="PQP25" s="17"/>
      <c r="PQQ25" s="27"/>
      <c r="PQR25" s="27"/>
      <c r="PQS25" s="27"/>
      <c r="PQT25" s="27"/>
      <c r="PQU25" s="27"/>
      <c r="PQV25" s="27"/>
      <c r="PQW25" s="28"/>
      <c r="PQX25" s="17"/>
      <c r="PQY25" s="27"/>
      <c r="PQZ25" s="27"/>
      <c r="PRA25" s="27"/>
      <c r="PRB25" s="27"/>
      <c r="PRC25" s="27"/>
      <c r="PRD25" s="27"/>
      <c r="PRE25" s="28"/>
      <c r="PRF25" s="17"/>
      <c r="PRG25" s="27"/>
      <c r="PRH25" s="27"/>
      <c r="PRI25" s="27"/>
      <c r="PRJ25" s="27"/>
      <c r="PRK25" s="27"/>
      <c r="PRL25" s="27"/>
      <c r="PRM25" s="28"/>
      <c r="PRN25" s="17"/>
      <c r="PRO25" s="27"/>
      <c r="PRP25" s="27"/>
      <c r="PRQ25" s="27"/>
      <c r="PRR25" s="27"/>
      <c r="PRS25" s="27"/>
      <c r="PRT25" s="27"/>
      <c r="PRU25" s="28"/>
      <c r="PRV25" s="17"/>
      <c r="PRW25" s="27"/>
      <c r="PRX25" s="27"/>
      <c r="PRY25" s="27"/>
      <c r="PRZ25" s="27"/>
      <c r="PSA25" s="27"/>
      <c r="PSB25" s="27"/>
      <c r="PSC25" s="28"/>
      <c r="PSD25" s="17"/>
      <c r="PSE25" s="27"/>
      <c r="PSF25" s="27"/>
      <c r="PSG25" s="27"/>
      <c r="PSH25" s="27"/>
      <c r="PSI25" s="27"/>
      <c r="PSJ25" s="27"/>
      <c r="PSK25" s="28"/>
      <c r="PSL25" s="17"/>
      <c r="PSM25" s="27"/>
      <c r="PSN25" s="27"/>
      <c r="PSO25" s="27"/>
      <c r="PSP25" s="27"/>
      <c r="PSQ25" s="27"/>
      <c r="PSR25" s="27"/>
      <c r="PSS25" s="28"/>
      <c r="PST25" s="17"/>
      <c r="PSU25" s="27"/>
      <c r="PSV25" s="27"/>
      <c r="PSW25" s="27"/>
      <c r="PSX25" s="27"/>
      <c r="PSY25" s="27"/>
      <c r="PSZ25" s="27"/>
      <c r="PTA25" s="28"/>
      <c r="PTB25" s="17"/>
      <c r="PTC25" s="27"/>
      <c r="PTD25" s="27"/>
      <c r="PTE25" s="27"/>
      <c r="PTF25" s="27"/>
      <c r="PTG25" s="27"/>
      <c r="PTH25" s="27"/>
      <c r="PTI25" s="28"/>
      <c r="PTJ25" s="17"/>
      <c r="PTK25" s="27"/>
      <c r="PTL25" s="27"/>
      <c r="PTM25" s="27"/>
      <c r="PTN25" s="27"/>
      <c r="PTO25" s="27"/>
      <c r="PTP25" s="27"/>
      <c r="PTQ25" s="28"/>
      <c r="PTR25" s="17"/>
      <c r="PTS25" s="27"/>
      <c r="PTT25" s="27"/>
      <c r="PTU25" s="27"/>
      <c r="PTV25" s="27"/>
      <c r="PTW25" s="27"/>
      <c r="PTX25" s="27"/>
      <c r="PTY25" s="28"/>
      <c r="PTZ25" s="17"/>
      <c r="PUA25" s="27"/>
      <c r="PUB25" s="27"/>
      <c r="PUC25" s="27"/>
      <c r="PUD25" s="27"/>
      <c r="PUE25" s="27"/>
      <c r="PUF25" s="27"/>
      <c r="PUG25" s="28"/>
      <c r="PUH25" s="17"/>
      <c r="PUI25" s="27"/>
      <c r="PUJ25" s="27"/>
      <c r="PUK25" s="27"/>
      <c r="PUL25" s="27"/>
      <c r="PUM25" s="27"/>
      <c r="PUN25" s="27"/>
      <c r="PUO25" s="28"/>
      <c r="PUP25" s="17"/>
      <c r="PUQ25" s="27"/>
      <c r="PUR25" s="27"/>
      <c r="PUS25" s="27"/>
      <c r="PUT25" s="27"/>
      <c r="PUU25" s="27"/>
      <c r="PUV25" s="27"/>
      <c r="PUW25" s="28"/>
      <c r="PUX25" s="17"/>
      <c r="PUY25" s="27"/>
      <c r="PUZ25" s="27"/>
      <c r="PVA25" s="27"/>
      <c r="PVB25" s="27"/>
      <c r="PVC25" s="27"/>
      <c r="PVD25" s="27"/>
      <c r="PVE25" s="28"/>
      <c r="PVF25" s="17"/>
      <c r="PVG25" s="27"/>
      <c r="PVH25" s="27"/>
      <c r="PVI25" s="27"/>
      <c r="PVJ25" s="27"/>
      <c r="PVK25" s="27"/>
      <c r="PVL25" s="27"/>
      <c r="PVM25" s="28"/>
      <c r="PVN25" s="17"/>
      <c r="PVO25" s="27"/>
      <c r="PVP25" s="27"/>
      <c r="PVQ25" s="27"/>
      <c r="PVR25" s="27"/>
      <c r="PVS25" s="27"/>
      <c r="PVT25" s="27"/>
      <c r="PVU25" s="28"/>
      <c r="PVV25" s="17"/>
      <c r="PVW25" s="27"/>
      <c r="PVX25" s="27"/>
      <c r="PVY25" s="27"/>
      <c r="PVZ25" s="27"/>
      <c r="PWA25" s="27"/>
      <c r="PWB25" s="27"/>
      <c r="PWC25" s="28"/>
      <c r="PWD25" s="17"/>
      <c r="PWE25" s="27"/>
      <c r="PWF25" s="27"/>
      <c r="PWG25" s="27"/>
      <c r="PWH25" s="27"/>
      <c r="PWI25" s="27"/>
      <c r="PWJ25" s="27"/>
      <c r="PWK25" s="28"/>
      <c r="PWL25" s="17"/>
      <c r="PWM25" s="27"/>
      <c r="PWN25" s="27"/>
      <c r="PWO25" s="27"/>
      <c r="PWP25" s="27"/>
      <c r="PWQ25" s="27"/>
      <c r="PWR25" s="27"/>
      <c r="PWS25" s="28"/>
      <c r="PWT25" s="17"/>
      <c r="PWU25" s="27"/>
      <c r="PWV25" s="27"/>
      <c r="PWW25" s="27"/>
      <c r="PWX25" s="27"/>
      <c r="PWY25" s="27"/>
      <c r="PWZ25" s="27"/>
      <c r="PXA25" s="28"/>
      <c r="PXB25" s="17"/>
      <c r="PXC25" s="27"/>
      <c r="PXD25" s="27"/>
      <c r="PXE25" s="27"/>
      <c r="PXF25" s="27"/>
      <c r="PXG25" s="27"/>
      <c r="PXH25" s="27"/>
      <c r="PXI25" s="28"/>
      <c r="PXJ25" s="17"/>
      <c r="PXK25" s="27"/>
      <c r="PXL25" s="27"/>
      <c r="PXM25" s="27"/>
      <c r="PXN25" s="27"/>
      <c r="PXO25" s="27"/>
      <c r="PXP25" s="27"/>
      <c r="PXQ25" s="28"/>
      <c r="PXR25" s="17"/>
      <c r="PXS25" s="27"/>
      <c r="PXT25" s="27"/>
      <c r="PXU25" s="27"/>
      <c r="PXV25" s="27"/>
      <c r="PXW25" s="27"/>
      <c r="PXX25" s="27"/>
      <c r="PXY25" s="28"/>
      <c r="PXZ25" s="17"/>
      <c r="PYA25" s="27"/>
      <c r="PYB25" s="27"/>
      <c r="PYC25" s="27"/>
      <c r="PYD25" s="27"/>
      <c r="PYE25" s="27"/>
      <c r="PYF25" s="27"/>
      <c r="PYG25" s="28"/>
      <c r="PYH25" s="17"/>
      <c r="PYI25" s="27"/>
      <c r="PYJ25" s="27"/>
      <c r="PYK25" s="27"/>
      <c r="PYL25" s="27"/>
      <c r="PYM25" s="27"/>
      <c r="PYN25" s="27"/>
      <c r="PYO25" s="28"/>
      <c r="PYP25" s="17"/>
      <c r="PYQ25" s="27"/>
      <c r="PYR25" s="27"/>
      <c r="PYS25" s="27"/>
      <c r="PYT25" s="27"/>
      <c r="PYU25" s="27"/>
      <c r="PYV25" s="27"/>
      <c r="PYW25" s="28"/>
      <c r="PYX25" s="17"/>
      <c r="PYY25" s="27"/>
      <c r="PYZ25" s="27"/>
      <c r="PZA25" s="27"/>
      <c r="PZB25" s="27"/>
      <c r="PZC25" s="27"/>
      <c r="PZD25" s="27"/>
      <c r="PZE25" s="28"/>
      <c r="PZF25" s="17"/>
      <c r="PZG25" s="27"/>
      <c r="PZH25" s="27"/>
      <c r="PZI25" s="27"/>
      <c r="PZJ25" s="27"/>
      <c r="PZK25" s="27"/>
      <c r="PZL25" s="27"/>
      <c r="PZM25" s="28"/>
      <c r="PZN25" s="17"/>
      <c r="PZO25" s="27"/>
      <c r="PZP25" s="27"/>
      <c r="PZQ25" s="27"/>
      <c r="PZR25" s="27"/>
      <c r="PZS25" s="27"/>
      <c r="PZT25" s="27"/>
      <c r="PZU25" s="28"/>
      <c r="PZV25" s="17"/>
      <c r="PZW25" s="27"/>
      <c r="PZX25" s="27"/>
      <c r="PZY25" s="27"/>
      <c r="PZZ25" s="27"/>
      <c r="QAA25" s="27"/>
      <c r="QAB25" s="27"/>
      <c r="QAC25" s="28"/>
      <c r="QAD25" s="17"/>
      <c r="QAE25" s="27"/>
      <c r="QAF25" s="27"/>
      <c r="QAG25" s="27"/>
      <c r="QAH25" s="27"/>
      <c r="QAI25" s="27"/>
      <c r="QAJ25" s="27"/>
      <c r="QAK25" s="28"/>
      <c r="QAL25" s="17"/>
      <c r="QAM25" s="27"/>
      <c r="QAN25" s="27"/>
      <c r="QAO25" s="27"/>
      <c r="QAP25" s="27"/>
      <c r="QAQ25" s="27"/>
      <c r="QAR25" s="27"/>
      <c r="QAS25" s="28"/>
      <c r="QAT25" s="17"/>
      <c r="QAU25" s="27"/>
      <c r="QAV25" s="27"/>
      <c r="QAW25" s="27"/>
      <c r="QAX25" s="27"/>
      <c r="QAY25" s="27"/>
      <c r="QAZ25" s="27"/>
      <c r="QBA25" s="28"/>
      <c r="QBB25" s="17"/>
      <c r="QBC25" s="27"/>
      <c r="QBD25" s="27"/>
      <c r="QBE25" s="27"/>
      <c r="QBF25" s="27"/>
      <c r="QBG25" s="27"/>
      <c r="QBH25" s="27"/>
      <c r="QBI25" s="28"/>
      <c r="QBJ25" s="17"/>
      <c r="QBK25" s="27"/>
      <c r="QBL25" s="27"/>
      <c r="QBM25" s="27"/>
      <c r="QBN25" s="27"/>
      <c r="QBO25" s="27"/>
      <c r="QBP25" s="27"/>
      <c r="QBQ25" s="28"/>
      <c r="QBR25" s="17"/>
      <c r="QBS25" s="27"/>
      <c r="QBT25" s="27"/>
      <c r="QBU25" s="27"/>
      <c r="QBV25" s="27"/>
      <c r="QBW25" s="27"/>
      <c r="QBX25" s="27"/>
      <c r="QBY25" s="28"/>
      <c r="QBZ25" s="17"/>
      <c r="QCA25" s="27"/>
      <c r="QCB25" s="27"/>
      <c r="QCC25" s="27"/>
      <c r="QCD25" s="27"/>
      <c r="QCE25" s="27"/>
      <c r="QCF25" s="27"/>
      <c r="QCG25" s="28"/>
      <c r="QCH25" s="17"/>
      <c r="QCI25" s="27"/>
      <c r="QCJ25" s="27"/>
      <c r="QCK25" s="27"/>
      <c r="QCL25" s="27"/>
      <c r="QCM25" s="27"/>
      <c r="QCN25" s="27"/>
      <c r="QCO25" s="28"/>
      <c r="QCP25" s="17"/>
      <c r="QCQ25" s="27"/>
      <c r="QCR25" s="27"/>
      <c r="QCS25" s="27"/>
      <c r="QCT25" s="27"/>
      <c r="QCU25" s="27"/>
      <c r="QCV25" s="27"/>
      <c r="QCW25" s="28"/>
      <c r="QCX25" s="17"/>
      <c r="QCY25" s="27"/>
      <c r="QCZ25" s="27"/>
      <c r="QDA25" s="27"/>
      <c r="QDB25" s="27"/>
      <c r="QDC25" s="27"/>
      <c r="QDD25" s="27"/>
      <c r="QDE25" s="28"/>
      <c r="QDF25" s="17"/>
      <c r="QDG25" s="27"/>
      <c r="QDH25" s="27"/>
      <c r="QDI25" s="27"/>
      <c r="QDJ25" s="27"/>
      <c r="QDK25" s="27"/>
      <c r="QDL25" s="27"/>
      <c r="QDM25" s="28"/>
      <c r="QDN25" s="17"/>
      <c r="QDO25" s="27"/>
      <c r="QDP25" s="27"/>
      <c r="QDQ25" s="27"/>
      <c r="QDR25" s="27"/>
      <c r="QDS25" s="27"/>
      <c r="QDT25" s="27"/>
      <c r="QDU25" s="28"/>
      <c r="QDV25" s="17"/>
      <c r="QDW25" s="27"/>
      <c r="QDX25" s="27"/>
      <c r="QDY25" s="27"/>
      <c r="QDZ25" s="27"/>
      <c r="QEA25" s="27"/>
      <c r="QEB25" s="27"/>
      <c r="QEC25" s="28"/>
      <c r="QED25" s="17"/>
      <c r="QEE25" s="27"/>
      <c r="QEF25" s="27"/>
      <c r="QEG25" s="27"/>
      <c r="QEH25" s="27"/>
      <c r="QEI25" s="27"/>
      <c r="QEJ25" s="27"/>
      <c r="QEK25" s="28"/>
      <c r="QEL25" s="17"/>
      <c r="QEM25" s="27"/>
      <c r="QEN25" s="27"/>
      <c r="QEO25" s="27"/>
      <c r="QEP25" s="27"/>
      <c r="QEQ25" s="27"/>
      <c r="QER25" s="27"/>
      <c r="QES25" s="28"/>
      <c r="QET25" s="17"/>
      <c r="QEU25" s="27"/>
      <c r="QEV25" s="27"/>
      <c r="QEW25" s="27"/>
      <c r="QEX25" s="27"/>
      <c r="QEY25" s="27"/>
      <c r="QEZ25" s="27"/>
      <c r="QFA25" s="28"/>
      <c r="QFB25" s="17"/>
      <c r="QFC25" s="27"/>
      <c r="QFD25" s="27"/>
      <c r="QFE25" s="27"/>
      <c r="QFF25" s="27"/>
      <c r="QFG25" s="27"/>
      <c r="QFH25" s="27"/>
      <c r="QFI25" s="28"/>
      <c r="QFJ25" s="17"/>
      <c r="QFK25" s="27"/>
      <c r="QFL25" s="27"/>
      <c r="QFM25" s="27"/>
      <c r="QFN25" s="27"/>
      <c r="QFO25" s="27"/>
      <c r="QFP25" s="27"/>
      <c r="QFQ25" s="28"/>
      <c r="QFR25" s="17"/>
      <c r="QFS25" s="27"/>
      <c r="QFT25" s="27"/>
      <c r="QFU25" s="27"/>
      <c r="QFV25" s="27"/>
      <c r="QFW25" s="27"/>
      <c r="QFX25" s="27"/>
      <c r="QFY25" s="28"/>
      <c r="QFZ25" s="17"/>
      <c r="QGA25" s="27"/>
      <c r="QGB25" s="27"/>
      <c r="QGC25" s="27"/>
      <c r="QGD25" s="27"/>
      <c r="QGE25" s="27"/>
      <c r="QGF25" s="27"/>
      <c r="QGG25" s="28"/>
      <c r="QGH25" s="17"/>
      <c r="QGI25" s="27"/>
      <c r="QGJ25" s="27"/>
      <c r="QGK25" s="27"/>
      <c r="QGL25" s="27"/>
      <c r="QGM25" s="27"/>
      <c r="QGN25" s="27"/>
      <c r="QGO25" s="28"/>
      <c r="QGP25" s="17"/>
      <c r="QGQ25" s="27"/>
      <c r="QGR25" s="27"/>
      <c r="QGS25" s="27"/>
      <c r="QGT25" s="27"/>
      <c r="QGU25" s="27"/>
      <c r="QGV25" s="27"/>
      <c r="QGW25" s="28"/>
      <c r="QGX25" s="17"/>
      <c r="QGY25" s="27"/>
      <c r="QGZ25" s="27"/>
      <c r="QHA25" s="27"/>
      <c r="QHB25" s="27"/>
      <c r="QHC25" s="27"/>
      <c r="QHD25" s="27"/>
      <c r="QHE25" s="28"/>
      <c r="QHF25" s="17"/>
      <c r="QHG25" s="27"/>
      <c r="QHH25" s="27"/>
      <c r="QHI25" s="27"/>
      <c r="QHJ25" s="27"/>
      <c r="QHK25" s="27"/>
      <c r="QHL25" s="27"/>
      <c r="QHM25" s="28"/>
      <c r="QHN25" s="17"/>
      <c r="QHO25" s="27"/>
      <c r="QHP25" s="27"/>
      <c r="QHQ25" s="27"/>
      <c r="QHR25" s="27"/>
      <c r="QHS25" s="27"/>
      <c r="QHT25" s="27"/>
      <c r="QHU25" s="28"/>
      <c r="QHV25" s="17"/>
      <c r="QHW25" s="27"/>
      <c r="QHX25" s="27"/>
      <c r="QHY25" s="27"/>
      <c r="QHZ25" s="27"/>
      <c r="QIA25" s="27"/>
      <c r="QIB25" s="27"/>
      <c r="QIC25" s="28"/>
      <c r="QID25" s="17"/>
      <c r="QIE25" s="27"/>
      <c r="QIF25" s="27"/>
      <c r="QIG25" s="27"/>
      <c r="QIH25" s="27"/>
      <c r="QII25" s="27"/>
      <c r="QIJ25" s="27"/>
      <c r="QIK25" s="28"/>
      <c r="QIL25" s="17"/>
      <c r="QIM25" s="27"/>
      <c r="QIN25" s="27"/>
      <c r="QIO25" s="27"/>
      <c r="QIP25" s="27"/>
      <c r="QIQ25" s="27"/>
      <c r="QIR25" s="27"/>
      <c r="QIS25" s="28"/>
      <c r="QIT25" s="17"/>
      <c r="QIU25" s="27"/>
      <c r="QIV25" s="27"/>
      <c r="QIW25" s="27"/>
      <c r="QIX25" s="27"/>
      <c r="QIY25" s="27"/>
      <c r="QIZ25" s="27"/>
      <c r="QJA25" s="28"/>
      <c r="QJB25" s="17"/>
      <c r="QJC25" s="27"/>
      <c r="QJD25" s="27"/>
      <c r="QJE25" s="27"/>
      <c r="QJF25" s="27"/>
      <c r="QJG25" s="27"/>
      <c r="QJH25" s="27"/>
      <c r="QJI25" s="28"/>
      <c r="QJJ25" s="17"/>
      <c r="QJK25" s="27"/>
      <c r="QJL25" s="27"/>
      <c r="QJM25" s="27"/>
      <c r="QJN25" s="27"/>
      <c r="QJO25" s="27"/>
      <c r="QJP25" s="27"/>
      <c r="QJQ25" s="28"/>
      <c r="QJR25" s="17"/>
      <c r="QJS25" s="27"/>
      <c r="QJT25" s="27"/>
      <c r="QJU25" s="27"/>
      <c r="QJV25" s="27"/>
      <c r="QJW25" s="27"/>
      <c r="QJX25" s="27"/>
      <c r="QJY25" s="28"/>
      <c r="QJZ25" s="17"/>
      <c r="QKA25" s="27"/>
      <c r="QKB25" s="27"/>
      <c r="QKC25" s="27"/>
      <c r="QKD25" s="27"/>
      <c r="QKE25" s="27"/>
      <c r="QKF25" s="27"/>
      <c r="QKG25" s="28"/>
      <c r="QKH25" s="17"/>
      <c r="QKI25" s="27"/>
      <c r="QKJ25" s="27"/>
      <c r="QKK25" s="27"/>
      <c r="QKL25" s="27"/>
      <c r="QKM25" s="27"/>
      <c r="QKN25" s="27"/>
      <c r="QKO25" s="28"/>
      <c r="QKP25" s="17"/>
      <c r="QKQ25" s="27"/>
      <c r="QKR25" s="27"/>
      <c r="QKS25" s="27"/>
      <c r="QKT25" s="27"/>
      <c r="QKU25" s="27"/>
      <c r="QKV25" s="27"/>
      <c r="QKW25" s="28"/>
      <c r="QKX25" s="17"/>
      <c r="QKY25" s="27"/>
      <c r="QKZ25" s="27"/>
      <c r="QLA25" s="27"/>
      <c r="QLB25" s="27"/>
      <c r="QLC25" s="27"/>
      <c r="QLD25" s="27"/>
      <c r="QLE25" s="28"/>
      <c r="QLF25" s="17"/>
      <c r="QLG25" s="27"/>
      <c r="QLH25" s="27"/>
      <c r="QLI25" s="27"/>
      <c r="QLJ25" s="27"/>
      <c r="QLK25" s="27"/>
      <c r="QLL25" s="27"/>
      <c r="QLM25" s="28"/>
      <c r="QLN25" s="17"/>
      <c r="QLO25" s="27"/>
      <c r="QLP25" s="27"/>
      <c r="QLQ25" s="27"/>
      <c r="QLR25" s="27"/>
      <c r="QLS25" s="27"/>
      <c r="QLT25" s="27"/>
      <c r="QLU25" s="28"/>
      <c r="QLV25" s="17"/>
      <c r="QLW25" s="27"/>
      <c r="QLX25" s="27"/>
      <c r="QLY25" s="27"/>
      <c r="QLZ25" s="27"/>
      <c r="QMA25" s="27"/>
      <c r="QMB25" s="27"/>
      <c r="QMC25" s="28"/>
      <c r="QMD25" s="17"/>
      <c r="QME25" s="27"/>
      <c r="QMF25" s="27"/>
      <c r="QMG25" s="27"/>
      <c r="QMH25" s="27"/>
      <c r="QMI25" s="27"/>
      <c r="QMJ25" s="27"/>
      <c r="QMK25" s="28"/>
      <c r="QML25" s="17"/>
      <c r="QMM25" s="27"/>
      <c r="QMN25" s="27"/>
      <c r="QMO25" s="27"/>
      <c r="QMP25" s="27"/>
      <c r="QMQ25" s="27"/>
      <c r="QMR25" s="27"/>
      <c r="QMS25" s="28"/>
      <c r="QMT25" s="17"/>
      <c r="QMU25" s="27"/>
      <c r="QMV25" s="27"/>
      <c r="QMW25" s="27"/>
      <c r="QMX25" s="27"/>
      <c r="QMY25" s="27"/>
      <c r="QMZ25" s="27"/>
      <c r="QNA25" s="28"/>
      <c r="QNB25" s="17"/>
      <c r="QNC25" s="27"/>
      <c r="QND25" s="27"/>
      <c r="QNE25" s="27"/>
      <c r="QNF25" s="27"/>
      <c r="QNG25" s="27"/>
      <c r="QNH25" s="27"/>
      <c r="QNI25" s="28"/>
      <c r="QNJ25" s="17"/>
      <c r="QNK25" s="27"/>
      <c r="QNL25" s="27"/>
      <c r="QNM25" s="27"/>
      <c r="QNN25" s="27"/>
      <c r="QNO25" s="27"/>
      <c r="QNP25" s="27"/>
      <c r="QNQ25" s="28"/>
      <c r="QNR25" s="17"/>
      <c r="QNS25" s="27"/>
      <c r="QNT25" s="27"/>
      <c r="QNU25" s="27"/>
      <c r="QNV25" s="27"/>
      <c r="QNW25" s="27"/>
      <c r="QNX25" s="27"/>
      <c r="QNY25" s="28"/>
      <c r="QNZ25" s="17"/>
      <c r="QOA25" s="27"/>
      <c r="QOB25" s="27"/>
      <c r="QOC25" s="27"/>
      <c r="QOD25" s="27"/>
      <c r="QOE25" s="27"/>
      <c r="QOF25" s="27"/>
      <c r="QOG25" s="28"/>
      <c r="QOH25" s="17"/>
      <c r="QOI25" s="27"/>
      <c r="QOJ25" s="27"/>
      <c r="QOK25" s="27"/>
      <c r="QOL25" s="27"/>
      <c r="QOM25" s="27"/>
      <c r="QON25" s="27"/>
      <c r="QOO25" s="28"/>
      <c r="QOP25" s="17"/>
      <c r="QOQ25" s="27"/>
      <c r="QOR25" s="27"/>
      <c r="QOS25" s="27"/>
      <c r="QOT25" s="27"/>
      <c r="QOU25" s="27"/>
      <c r="QOV25" s="27"/>
      <c r="QOW25" s="28"/>
      <c r="QOX25" s="17"/>
      <c r="QOY25" s="27"/>
      <c r="QOZ25" s="27"/>
      <c r="QPA25" s="27"/>
      <c r="QPB25" s="27"/>
      <c r="QPC25" s="27"/>
      <c r="QPD25" s="27"/>
      <c r="QPE25" s="28"/>
      <c r="QPF25" s="17"/>
      <c r="QPG25" s="27"/>
      <c r="QPH25" s="27"/>
      <c r="QPI25" s="27"/>
      <c r="QPJ25" s="27"/>
      <c r="QPK25" s="27"/>
      <c r="QPL25" s="27"/>
      <c r="QPM25" s="28"/>
      <c r="QPN25" s="17"/>
      <c r="QPO25" s="27"/>
      <c r="QPP25" s="27"/>
      <c r="QPQ25" s="27"/>
      <c r="QPR25" s="27"/>
      <c r="QPS25" s="27"/>
      <c r="QPT25" s="27"/>
      <c r="QPU25" s="28"/>
      <c r="QPV25" s="17"/>
      <c r="QPW25" s="27"/>
      <c r="QPX25" s="27"/>
      <c r="QPY25" s="27"/>
      <c r="QPZ25" s="27"/>
      <c r="QQA25" s="27"/>
      <c r="QQB25" s="27"/>
      <c r="QQC25" s="28"/>
      <c r="QQD25" s="17"/>
      <c r="QQE25" s="27"/>
      <c r="QQF25" s="27"/>
      <c r="QQG25" s="27"/>
      <c r="QQH25" s="27"/>
      <c r="QQI25" s="27"/>
      <c r="QQJ25" s="27"/>
      <c r="QQK25" s="28"/>
      <c r="QQL25" s="17"/>
      <c r="QQM25" s="27"/>
      <c r="QQN25" s="27"/>
      <c r="QQO25" s="27"/>
      <c r="QQP25" s="27"/>
      <c r="QQQ25" s="27"/>
      <c r="QQR25" s="27"/>
      <c r="QQS25" s="28"/>
      <c r="QQT25" s="17"/>
      <c r="QQU25" s="27"/>
      <c r="QQV25" s="27"/>
      <c r="QQW25" s="27"/>
      <c r="QQX25" s="27"/>
      <c r="QQY25" s="27"/>
      <c r="QQZ25" s="27"/>
      <c r="QRA25" s="28"/>
      <c r="QRB25" s="17"/>
      <c r="QRC25" s="27"/>
      <c r="QRD25" s="27"/>
      <c r="QRE25" s="27"/>
      <c r="QRF25" s="27"/>
      <c r="QRG25" s="27"/>
      <c r="QRH25" s="27"/>
      <c r="QRI25" s="28"/>
      <c r="QRJ25" s="17"/>
      <c r="QRK25" s="27"/>
      <c r="QRL25" s="27"/>
      <c r="QRM25" s="27"/>
      <c r="QRN25" s="27"/>
      <c r="QRO25" s="27"/>
      <c r="QRP25" s="27"/>
      <c r="QRQ25" s="28"/>
      <c r="QRR25" s="17"/>
      <c r="QRS25" s="27"/>
      <c r="QRT25" s="27"/>
      <c r="QRU25" s="27"/>
      <c r="QRV25" s="27"/>
      <c r="QRW25" s="27"/>
      <c r="QRX25" s="27"/>
      <c r="QRY25" s="28"/>
      <c r="QRZ25" s="17"/>
      <c r="QSA25" s="27"/>
      <c r="QSB25" s="27"/>
      <c r="QSC25" s="27"/>
      <c r="QSD25" s="27"/>
      <c r="QSE25" s="27"/>
      <c r="QSF25" s="27"/>
      <c r="QSG25" s="28"/>
      <c r="QSH25" s="17"/>
      <c r="QSI25" s="27"/>
      <c r="QSJ25" s="27"/>
      <c r="QSK25" s="27"/>
      <c r="QSL25" s="27"/>
      <c r="QSM25" s="27"/>
      <c r="QSN25" s="27"/>
      <c r="QSO25" s="28"/>
      <c r="QSP25" s="17"/>
      <c r="QSQ25" s="27"/>
      <c r="QSR25" s="27"/>
      <c r="QSS25" s="27"/>
      <c r="QST25" s="27"/>
      <c r="QSU25" s="27"/>
      <c r="QSV25" s="27"/>
      <c r="QSW25" s="28"/>
      <c r="QSX25" s="17"/>
      <c r="QSY25" s="27"/>
      <c r="QSZ25" s="27"/>
      <c r="QTA25" s="27"/>
      <c r="QTB25" s="27"/>
      <c r="QTC25" s="27"/>
      <c r="QTD25" s="27"/>
      <c r="QTE25" s="28"/>
      <c r="QTF25" s="17"/>
      <c r="QTG25" s="27"/>
      <c r="QTH25" s="27"/>
      <c r="QTI25" s="27"/>
      <c r="QTJ25" s="27"/>
      <c r="QTK25" s="27"/>
      <c r="QTL25" s="27"/>
      <c r="QTM25" s="28"/>
      <c r="QTN25" s="17"/>
      <c r="QTO25" s="27"/>
      <c r="QTP25" s="27"/>
      <c r="QTQ25" s="27"/>
      <c r="QTR25" s="27"/>
      <c r="QTS25" s="27"/>
      <c r="QTT25" s="27"/>
      <c r="QTU25" s="28"/>
      <c r="QTV25" s="17"/>
      <c r="QTW25" s="27"/>
      <c r="QTX25" s="27"/>
      <c r="QTY25" s="27"/>
      <c r="QTZ25" s="27"/>
      <c r="QUA25" s="27"/>
      <c r="QUB25" s="27"/>
      <c r="QUC25" s="28"/>
      <c r="QUD25" s="17"/>
      <c r="QUE25" s="27"/>
      <c r="QUF25" s="27"/>
      <c r="QUG25" s="27"/>
      <c r="QUH25" s="27"/>
      <c r="QUI25" s="27"/>
      <c r="QUJ25" s="27"/>
      <c r="QUK25" s="28"/>
      <c r="QUL25" s="17"/>
      <c r="QUM25" s="27"/>
      <c r="QUN25" s="27"/>
      <c r="QUO25" s="27"/>
      <c r="QUP25" s="27"/>
      <c r="QUQ25" s="27"/>
      <c r="QUR25" s="27"/>
      <c r="QUS25" s="28"/>
      <c r="QUT25" s="17"/>
      <c r="QUU25" s="27"/>
      <c r="QUV25" s="27"/>
      <c r="QUW25" s="27"/>
      <c r="QUX25" s="27"/>
      <c r="QUY25" s="27"/>
      <c r="QUZ25" s="27"/>
      <c r="QVA25" s="28"/>
      <c r="QVB25" s="17"/>
      <c r="QVC25" s="27"/>
      <c r="QVD25" s="27"/>
      <c r="QVE25" s="27"/>
      <c r="QVF25" s="27"/>
      <c r="QVG25" s="27"/>
      <c r="QVH25" s="27"/>
      <c r="QVI25" s="28"/>
      <c r="QVJ25" s="17"/>
      <c r="QVK25" s="27"/>
      <c r="QVL25" s="27"/>
      <c r="QVM25" s="27"/>
      <c r="QVN25" s="27"/>
      <c r="QVO25" s="27"/>
      <c r="QVP25" s="27"/>
      <c r="QVQ25" s="28"/>
      <c r="QVR25" s="17"/>
      <c r="QVS25" s="27"/>
      <c r="QVT25" s="27"/>
      <c r="QVU25" s="27"/>
      <c r="QVV25" s="27"/>
      <c r="QVW25" s="27"/>
      <c r="QVX25" s="27"/>
      <c r="QVY25" s="28"/>
      <c r="QVZ25" s="17"/>
      <c r="QWA25" s="27"/>
      <c r="QWB25" s="27"/>
      <c r="QWC25" s="27"/>
      <c r="QWD25" s="27"/>
      <c r="QWE25" s="27"/>
      <c r="QWF25" s="27"/>
      <c r="QWG25" s="28"/>
      <c r="QWH25" s="17"/>
      <c r="QWI25" s="27"/>
      <c r="QWJ25" s="27"/>
      <c r="QWK25" s="27"/>
      <c r="QWL25" s="27"/>
      <c r="QWM25" s="27"/>
      <c r="QWN25" s="27"/>
      <c r="QWO25" s="28"/>
      <c r="QWP25" s="17"/>
      <c r="QWQ25" s="27"/>
      <c r="QWR25" s="27"/>
      <c r="QWS25" s="27"/>
      <c r="QWT25" s="27"/>
      <c r="QWU25" s="27"/>
      <c r="QWV25" s="27"/>
      <c r="QWW25" s="28"/>
      <c r="QWX25" s="17"/>
      <c r="QWY25" s="27"/>
      <c r="QWZ25" s="27"/>
      <c r="QXA25" s="27"/>
      <c r="QXB25" s="27"/>
      <c r="QXC25" s="27"/>
      <c r="QXD25" s="27"/>
      <c r="QXE25" s="28"/>
      <c r="QXF25" s="17"/>
      <c r="QXG25" s="27"/>
      <c r="QXH25" s="27"/>
      <c r="QXI25" s="27"/>
      <c r="QXJ25" s="27"/>
      <c r="QXK25" s="27"/>
      <c r="QXL25" s="27"/>
      <c r="QXM25" s="28"/>
      <c r="QXN25" s="17"/>
      <c r="QXO25" s="27"/>
      <c r="QXP25" s="27"/>
      <c r="QXQ25" s="27"/>
      <c r="QXR25" s="27"/>
      <c r="QXS25" s="27"/>
      <c r="QXT25" s="27"/>
      <c r="QXU25" s="28"/>
      <c r="QXV25" s="17"/>
      <c r="QXW25" s="27"/>
      <c r="QXX25" s="27"/>
      <c r="QXY25" s="27"/>
      <c r="QXZ25" s="27"/>
      <c r="QYA25" s="27"/>
      <c r="QYB25" s="27"/>
      <c r="QYC25" s="28"/>
      <c r="QYD25" s="17"/>
      <c r="QYE25" s="27"/>
      <c r="QYF25" s="27"/>
      <c r="QYG25" s="27"/>
      <c r="QYH25" s="27"/>
      <c r="QYI25" s="27"/>
      <c r="QYJ25" s="27"/>
      <c r="QYK25" s="28"/>
      <c r="QYL25" s="17"/>
      <c r="QYM25" s="27"/>
      <c r="QYN25" s="27"/>
      <c r="QYO25" s="27"/>
      <c r="QYP25" s="27"/>
      <c r="QYQ25" s="27"/>
      <c r="QYR25" s="27"/>
      <c r="QYS25" s="28"/>
      <c r="QYT25" s="17"/>
      <c r="QYU25" s="27"/>
      <c r="QYV25" s="27"/>
      <c r="QYW25" s="27"/>
      <c r="QYX25" s="27"/>
      <c r="QYY25" s="27"/>
      <c r="QYZ25" s="27"/>
      <c r="QZA25" s="28"/>
      <c r="QZB25" s="17"/>
      <c r="QZC25" s="27"/>
      <c r="QZD25" s="27"/>
      <c r="QZE25" s="27"/>
      <c r="QZF25" s="27"/>
      <c r="QZG25" s="27"/>
      <c r="QZH25" s="27"/>
      <c r="QZI25" s="28"/>
      <c r="QZJ25" s="17"/>
      <c r="QZK25" s="27"/>
      <c r="QZL25" s="27"/>
      <c r="QZM25" s="27"/>
      <c r="QZN25" s="27"/>
      <c r="QZO25" s="27"/>
      <c r="QZP25" s="27"/>
      <c r="QZQ25" s="28"/>
      <c r="QZR25" s="17"/>
      <c r="QZS25" s="27"/>
      <c r="QZT25" s="27"/>
      <c r="QZU25" s="27"/>
      <c r="QZV25" s="27"/>
      <c r="QZW25" s="27"/>
      <c r="QZX25" s="27"/>
      <c r="QZY25" s="28"/>
      <c r="QZZ25" s="17"/>
      <c r="RAA25" s="27"/>
      <c r="RAB25" s="27"/>
      <c r="RAC25" s="27"/>
      <c r="RAD25" s="27"/>
      <c r="RAE25" s="27"/>
      <c r="RAF25" s="27"/>
      <c r="RAG25" s="28"/>
      <c r="RAH25" s="17"/>
      <c r="RAI25" s="27"/>
      <c r="RAJ25" s="27"/>
      <c r="RAK25" s="27"/>
      <c r="RAL25" s="27"/>
      <c r="RAM25" s="27"/>
      <c r="RAN25" s="27"/>
      <c r="RAO25" s="28"/>
      <c r="RAP25" s="17"/>
      <c r="RAQ25" s="27"/>
      <c r="RAR25" s="27"/>
      <c r="RAS25" s="27"/>
      <c r="RAT25" s="27"/>
      <c r="RAU25" s="27"/>
      <c r="RAV25" s="27"/>
      <c r="RAW25" s="28"/>
      <c r="RAX25" s="17"/>
      <c r="RAY25" s="27"/>
      <c r="RAZ25" s="27"/>
      <c r="RBA25" s="27"/>
      <c r="RBB25" s="27"/>
      <c r="RBC25" s="27"/>
      <c r="RBD25" s="27"/>
      <c r="RBE25" s="28"/>
      <c r="RBF25" s="17"/>
      <c r="RBG25" s="27"/>
      <c r="RBH25" s="27"/>
      <c r="RBI25" s="27"/>
      <c r="RBJ25" s="27"/>
      <c r="RBK25" s="27"/>
      <c r="RBL25" s="27"/>
      <c r="RBM25" s="28"/>
      <c r="RBN25" s="17"/>
      <c r="RBO25" s="27"/>
      <c r="RBP25" s="27"/>
      <c r="RBQ25" s="27"/>
      <c r="RBR25" s="27"/>
      <c r="RBS25" s="27"/>
      <c r="RBT25" s="27"/>
      <c r="RBU25" s="28"/>
      <c r="RBV25" s="17"/>
      <c r="RBW25" s="27"/>
      <c r="RBX25" s="27"/>
      <c r="RBY25" s="27"/>
      <c r="RBZ25" s="27"/>
      <c r="RCA25" s="27"/>
      <c r="RCB25" s="27"/>
      <c r="RCC25" s="28"/>
      <c r="RCD25" s="17"/>
      <c r="RCE25" s="27"/>
      <c r="RCF25" s="27"/>
      <c r="RCG25" s="27"/>
      <c r="RCH25" s="27"/>
      <c r="RCI25" s="27"/>
      <c r="RCJ25" s="27"/>
      <c r="RCK25" s="28"/>
      <c r="RCL25" s="17"/>
      <c r="RCM25" s="27"/>
      <c r="RCN25" s="27"/>
      <c r="RCO25" s="27"/>
      <c r="RCP25" s="27"/>
      <c r="RCQ25" s="27"/>
      <c r="RCR25" s="27"/>
      <c r="RCS25" s="28"/>
      <c r="RCT25" s="17"/>
      <c r="RCU25" s="27"/>
      <c r="RCV25" s="27"/>
      <c r="RCW25" s="27"/>
      <c r="RCX25" s="27"/>
      <c r="RCY25" s="27"/>
      <c r="RCZ25" s="27"/>
      <c r="RDA25" s="28"/>
      <c r="RDB25" s="17"/>
      <c r="RDC25" s="27"/>
      <c r="RDD25" s="27"/>
      <c r="RDE25" s="27"/>
      <c r="RDF25" s="27"/>
      <c r="RDG25" s="27"/>
      <c r="RDH25" s="27"/>
      <c r="RDI25" s="28"/>
      <c r="RDJ25" s="17"/>
      <c r="RDK25" s="27"/>
      <c r="RDL25" s="27"/>
      <c r="RDM25" s="27"/>
      <c r="RDN25" s="27"/>
      <c r="RDO25" s="27"/>
      <c r="RDP25" s="27"/>
      <c r="RDQ25" s="28"/>
      <c r="RDR25" s="17"/>
      <c r="RDS25" s="27"/>
      <c r="RDT25" s="27"/>
      <c r="RDU25" s="27"/>
      <c r="RDV25" s="27"/>
      <c r="RDW25" s="27"/>
      <c r="RDX25" s="27"/>
      <c r="RDY25" s="28"/>
      <c r="RDZ25" s="17"/>
      <c r="REA25" s="27"/>
      <c r="REB25" s="27"/>
      <c r="REC25" s="27"/>
      <c r="RED25" s="27"/>
      <c r="REE25" s="27"/>
      <c r="REF25" s="27"/>
      <c r="REG25" s="28"/>
      <c r="REH25" s="17"/>
      <c r="REI25" s="27"/>
      <c r="REJ25" s="27"/>
      <c r="REK25" s="27"/>
      <c r="REL25" s="27"/>
      <c r="REM25" s="27"/>
      <c r="REN25" s="27"/>
      <c r="REO25" s="28"/>
      <c r="REP25" s="17"/>
      <c r="REQ25" s="27"/>
      <c r="RER25" s="27"/>
      <c r="RES25" s="27"/>
      <c r="RET25" s="27"/>
      <c r="REU25" s="27"/>
      <c r="REV25" s="27"/>
      <c r="REW25" s="28"/>
      <c r="REX25" s="17"/>
      <c r="REY25" s="27"/>
      <c r="REZ25" s="27"/>
      <c r="RFA25" s="27"/>
      <c r="RFB25" s="27"/>
      <c r="RFC25" s="27"/>
      <c r="RFD25" s="27"/>
      <c r="RFE25" s="28"/>
      <c r="RFF25" s="17"/>
      <c r="RFG25" s="27"/>
      <c r="RFH25" s="27"/>
      <c r="RFI25" s="27"/>
      <c r="RFJ25" s="27"/>
      <c r="RFK25" s="27"/>
      <c r="RFL25" s="27"/>
      <c r="RFM25" s="28"/>
      <c r="RFN25" s="17"/>
      <c r="RFO25" s="27"/>
      <c r="RFP25" s="27"/>
      <c r="RFQ25" s="27"/>
      <c r="RFR25" s="27"/>
      <c r="RFS25" s="27"/>
      <c r="RFT25" s="27"/>
      <c r="RFU25" s="28"/>
      <c r="RFV25" s="17"/>
      <c r="RFW25" s="27"/>
      <c r="RFX25" s="27"/>
      <c r="RFY25" s="27"/>
      <c r="RFZ25" s="27"/>
      <c r="RGA25" s="27"/>
      <c r="RGB25" s="27"/>
      <c r="RGC25" s="28"/>
      <c r="RGD25" s="17"/>
      <c r="RGE25" s="27"/>
      <c r="RGF25" s="27"/>
      <c r="RGG25" s="27"/>
      <c r="RGH25" s="27"/>
      <c r="RGI25" s="27"/>
      <c r="RGJ25" s="27"/>
      <c r="RGK25" s="28"/>
      <c r="RGL25" s="17"/>
      <c r="RGM25" s="27"/>
      <c r="RGN25" s="27"/>
      <c r="RGO25" s="27"/>
      <c r="RGP25" s="27"/>
      <c r="RGQ25" s="27"/>
      <c r="RGR25" s="27"/>
      <c r="RGS25" s="28"/>
      <c r="RGT25" s="17"/>
      <c r="RGU25" s="27"/>
      <c r="RGV25" s="27"/>
      <c r="RGW25" s="27"/>
      <c r="RGX25" s="27"/>
      <c r="RGY25" s="27"/>
      <c r="RGZ25" s="27"/>
      <c r="RHA25" s="28"/>
      <c r="RHB25" s="17"/>
      <c r="RHC25" s="27"/>
      <c r="RHD25" s="27"/>
      <c r="RHE25" s="27"/>
      <c r="RHF25" s="27"/>
      <c r="RHG25" s="27"/>
      <c r="RHH25" s="27"/>
      <c r="RHI25" s="28"/>
      <c r="RHJ25" s="17"/>
      <c r="RHK25" s="27"/>
      <c r="RHL25" s="27"/>
      <c r="RHM25" s="27"/>
      <c r="RHN25" s="27"/>
      <c r="RHO25" s="27"/>
      <c r="RHP25" s="27"/>
      <c r="RHQ25" s="28"/>
      <c r="RHR25" s="17"/>
      <c r="RHS25" s="27"/>
      <c r="RHT25" s="27"/>
      <c r="RHU25" s="27"/>
      <c r="RHV25" s="27"/>
      <c r="RHW25" s="27"/>
      <c r="RHX25" s="27"/>
      <c r="RHY25" s="28"/>
      <c r="RHZ25" s="17"/>
      <c r="RIA25" s="27"/>
      <c r="RIB25" s="27"/>
      <c r="RIC25" s="27"/>
      <c r="RID25" s="27"/>
      <c r="RIE25" s="27"/>
      <c r="RIF25" s="27"/>
      <c r="RIG25" s="28"/>
      <c r="RIH25" s="17"/>
      <c r="RII25" s="27"/>
      <c r="RIJ25" s="27"/>
      <c r="RIK25" s="27"/>
      <c r="RIL25" s="27"/>
      <c r="RIM25" s="27"/>
      <c r="RIN25" s="27"/>
      <c r="RIO25" s="28"/>
      <c r="RIP25" s="17"/>
      <c r="RIQ25" s="27"/>
      <c r="RIR25" s="27"/>
      <c r="RIS25" s="27"/>
      <c r="RIT25" s="27"/>
      <c r="RIU25" s="27"/>
      <c r="RIV25" s="27"/>
      <c r="RIW25" s="28"/>
      <c r="RIX25" s="17"/>
      <c r="RIY25" s="27"/>
      <c r="RIZ25" s="27"/>
      <c r="RJA25" s="27"/>
      <c r="RJB25" s="27"/>
      <c r="RJC25" s="27"/>
      <c r="RJD25" s="27"/>
      <c r="RJE25" s="28"/>
      <c r="RJF25" s="17"/>
      <c r="RJG25" s="27"/>
      <c r="RJH25" s="27"/>
      <c r="RJI25" s="27"/>
      <c r="RJJ25" s="27"/>
      <c r="RJK25" s="27"/>
      <c r="RJL25" s="27"/>
      <c r="RJM25" s="28"/>
      <c r="RJN25" s="17"/>
      <c r="RJO25" s="27"/>
      <c r="RJP25" s="27"/>
      <c r="RJQ25" s="27"/>
      <c r="RJR25" s="27"/>
      <c r="RJS25" s="27"/>
      <c r="RJT25" s="27"/>
      <c r="RJU25" s="28"/>
      <c r="RJV25" s="17"/>
      <c r="RJW25" s="27"/>
      <c r="RJX25" s="27"/>
      <c r="RJY25" s="27"/>
      <c r="RJZ25" s="27"/>
      <c r="RKA25" s="27"/>
      <c r="RKB25" s="27"/>
      <c r="RKC25" s="28"/>
      <c r="RKD25" s="17"/>
      <c r="RKE25" s="27"/>
      <c r="RKF25" s="27"/>
      <c r="RKG25" s="27"/>
      <c r="RKH25" s="27"/>
      <c r="RKI25" s="27"/>
      <c r="RKJ25" s="27"/>
      <c r="RKK25" s="28"/>
      <c r="RKL25" s="17"/>
      <c r="RKM25" s="27"/>
      <c r="RKN25" s="27"/>
      <c r="RKO25" s="27"/>
      <c r="RKP25" s="27"/>
      <c r="RKQ25" s="27"/>
      <c r="RKR25" s="27"/>
      <c r="RKS25" s="28"/>
      <c r="RKT25" s="17"/>
      <c r="RKU25" s="27"/>
      <c r="RKV25" s="27"/>
      <c r="RKW25" s="27"/>
      <c r="RKX25" s="27"/>
      <c r="RKY25" s="27"/>
      <c r="RKZ25" s="27"/>
      <c r="RLA25" s="28"/>
      <c r="RLB25" s="17"/>
      <c r="RLC25" s="27"/>
      <c r="RLD25" s="27"/>
      <c r="RLE25" s="27"/>
      <c r="RLF25" s="27"/>
      <c r="RLG25" s="27"/>
      <c r="RLH25" s="27"/>
      <c r="RLI25" s="28"/>
      <c r="RLJ25" s="17"/>
      <c r="RLK25" s="27"/>
      <c r="RLL25" s="27"/>
      <c r="RLM25" s="27"/>
      <c r="RLN25" s="27"/>
      <c r="RLO25" s="27"/>
      <c r="RLP25" s="27"/>
      <c r="RLQ25" s="28"/>
      <c r="RLR25" s="17"/>
      <c r="RLS25" s="27"/>
      <c r="RLT25" s="27"/>
      <c r="RLU25" s="27"/>
      <c r="RLV25" s="27"/>
      <c r="RLW25" s="27"/>
      <c r="RLX25" s="27"/>
      <c r="RLY25" s="28"/>
      <c r="RLZ25" s="17"/>
      <c r="RMA25" s="27"/>
      <c r="RMB25" s="27"/>
      <c r="RMC25" s="27"/>
      <c r="RMD25" s="27"/>
      <c r="RME25" s="27"/>
      <c r="RMF25" s="27"/>
      <c r="RMG25" s="28"/>
      <c r="RMH25" s="17"/>
      <c r="RMI25" s="27"/>
      <c r="RMJ25" s="27"/>
      <c r="RMK25" s="27"/>
      <c r="RML25" s="27"/>
      <c r="RMM25" s="27"/>
      <c r="RMN25" s="27"/>
      <c r="RMO25" s="28"/>
      <c r="RMP25" s="17"/>
      <c r="RMQ25" s="27"/>
      <c r="RMR25" s="27"/>
      <c r="RMS25" s="27"/>
      <c r="RMT25" s="27"/>
      <c r="RMU25" s="27"/>
      <c r="RMV25" s="27"/>
      <c r="RMW25" s="28"/>
      <c r="RMX25" s="17"/>
      <c r="RMY25" s="27"/>
      <c r="RMZ25" s="27"/>
      <c r="RNA25" s="27"/>
      <c r="RNB25" s="27"/>
      <c r="RNC25" s="27"/>
      <c r="RND25" s="27"/>
      <c r="RNE25" s="28"/>
      <c r="RNF25" s="17"/>
      <c r="RNG25" s="27"/>
      <c r="RNH25" s="27"/>
      <c r="RNI25" s="27"/>
      <c r="RNJ25" s="27"/>
      <c r="RNK25" s="27"/>
      <c r="RNL25" s="27"/>
      <c r="RNM25" s="28"/>
      <c r="RNN25" s="17"/>
      <c r="RNO25" s="27"/>
      <c r="RNP25" s="27"/>
      <c r="RNQ25" s="27"/>
      <c r="RNR25" s="27"/>
      <c r="RNS25" s="27"/>
      <c r="RNT25" s="27"/>
      <c r="RNU25" s="28"/>
      <c r="RNV25" s="17"/>
      <c r="RNW25" s="27"/>
      <c r="RNX25" s="27"/>
      <c r="RNY25" s="27"/>
      <c r="RNZ25" s="27"/>
      <c r="ROA25" s="27"/>
      <c r="ROB25" s="27"/>
      <c r="ROC25" s="28"/>
      <c r="ROD25" s="17"/>
      <c r="ROE25" s="27"/>
      <c r="ROF25" s="27"/>
      <c r="ROG25" s="27"/>
      <c r="ROH25" s="27"/>
      <c r="ROI25" s="27"/>
      <c r="ROJ25" s="27"/>
      <c r="ROK25" s="28"/>
      <c r="ROL25" s="17"/>
      <c r="ROM25" s="27"/>
      <c r="RON25" s="27"/>
      <c r="ROO25" s="27"/>
      <c r="ROP25" s="27"/>
      <c r="ROQ25" s="27"/>
      <c r="ROR25" s="27"/>
      <c r="ROS25" s="28"/>
      <c r="ROT25" s="17"/>
      <c r="ROU25" s="27"/>
      <c r="ROV25" s="27"/>
      <c r="ROW25" s="27"/>
      <c r="ROX25" s="27"/>
      <c r="ROY25" s="27"/>
      <c r="ROZ25" s="27"/>
      <c r="RPA25" s="28"/>
      <c r="RPB25" s="17"/>
      <c r="RPC25" s="27"/>
      <c r="RPD25" s="27"/>
      <c r="RPE25" s="27"/>
      <c r="RPF25" s="27"/>
      <c r="RPG25" s="27"/>
      <c r="RPH25" s="27"/>
      <c r="RPI25" s="28"/>
      <c r="RPJ25" s="17"/>
      <c r="RPK25" s="27"/>
      <c r="RPL25" s="27"/>
      <c r="RPM25" s="27"/>
      <c r="RPN25" s="27"/>
      <c r="RPO25" s="27"/>
      <c r="RPP25" s="27"/>
      <c r="RPQ25" s="28"/>
      <c r="RPR25" s="17"/>
      <c r="RPS25" s="27"/>
      <c r="RPT25" s="27"/>
      <c r="RPU25" s="27"/>
      <c r="RPV25" s="27"/>
      <c r="RPW25" s="27"/>
      <c r="RPX25" s="27"/>
      <c r="RPY25" s="28"/>
      <c r="RPZ25" s="17"/>
      <c r="RQA25" s="27"/>
      <c r="RQB25" s="27"/>
      <c r="RQC25" s="27"/>
      <c r="RQD25" s="27"/>
      <c r="RQE25" s="27"/>
      <c r="RQF25" s="27"/>
      <c r="RQG25" s="28"/>
      <c r="RQH25" s="17"/>
      <c r="RQI25" s="27"/>
      <c r="RQJ25" s="27"/>
      <c r="RQK25" s="27"/>
      <c r="RQL25" s="27"/>
      <c r="RQM25" s="27"/>
      <c r="RQN25" s="27"/>
      <c r="RQO25" s="28"/>
      <c r="RQP25" s="17"/>
      <c r="RQQ25" s="27"/>
      <c r="RQR25" s="27"/>
      <c r="RQS25" s="27"/>
      <c r="RQT25" s="27"/>
      <c r="RQU25" s="27"/>
      <c r="RQV25" s="27"/>
      <c r="RQW25" s="28"/>
      <c r="RQX25" s="17"/>
      <c r="RQY25" s="27"/>
      <c r="RQZ25" s="27"/>
      <c r="RRA25" s="27"/>
      <c r="RRB25" s="27"/>
      <c r="RRC25" s="27"/>
      <c r="RRD25" s="27"/>
      <c r="RRE25" s="28"/>
      <c r="RRF25" s="17"/>
      <c r="RRG25" s="27"/>
      <c r="RRH25" s="27"/>
      <c r="RRI25" s="27"/>
      <c r="RRJ25" s="27"/>
      <c r="RRK25" s="27"/>
      <c r="RRL25" s="27"/>
      <c r="RRM25" s="28"/>
      <c r="RRN25" s="17"/>
      <c r="RRO25" s="27"/>
      <c r="RRP25" s="27"/>
      <c r="RRQ25" s="27"/>
      <c r="RRR25" s="27"/>
      <c r="RRS25" s="27"/>
      <c r="RRT25" s="27"/>
      <c r="RRU25" s="28"/>
      <c r="RRV25" s="17"/>
      <c r="RRW25" s="27"/>
      <c r="RRX25" s="27"/>
      <c r="RRY25" s="27"/>
      <c r="RRZ25" s="27"/>
      <c r="RSA25" s="27"/>
      <c r="RSB25" s="27"/>
      <c r="RSC25" s="28"/>
      <c r="RSD25" s="17"/>
      <c r="RSE25" s="27"/>
      <c r="RSF25" s="27"/>
      <c r="RSG25" s="27"/>
      <c r="RSH25" s="27"/>
      <c r="RSI25" s="27"/>
      <c r="RSJ25" s="27"/>
      <c r="RSK25" s="28"/>
      <c r="RSL25" s="17"/>
      <c r="RSM25" s="27"/>
      <c r="RSN25" s="27"/>
      <c r="RSO25" s="27"/>
      <c r="RSP25" s="27"/>
      <c r="RSQ25" s="27"/>
      <c r="RSR25" s="27"/>
      <c r="RSS25" s="28"/>
      <c r="RST25" s="17"/>
      <c r="RSU25" s="27"/>
      <c r="RSV25" s="27"/>
      <c r="RSW25" s="27"/>
      <c r="RSX25" s="27"/>
      <c r="RSY25" s="27"/>
      <c r="RSZ25" s="27"/>
      <c r="RTA25" s="28"/>
      <c r="RTB25" s="17"/>
      <c r="RTC25" s="27"/>
      <c r="RTD25" s="27"/>
      <c r="RTE25" s="27"/>
      <c r="RTF25" s="27"/>
      <c r="RTG25" s="27"/>
      <c r="RTH25" s="27"/>
      <c r="RTI25" s="28"/>
      <c r="RTJ25" s="17"/>
      <c r="RTK25" s="27"/>
      <c r="RTL25" s="27"/>
      <c r="RTM25" s="27"/>
      <c r="RTN25" s="27"/>
      <c r="RTO25" s="27"/>
      <c r="RTP25" s="27"/>
      <c r="RTQ25" s="28"/>
      <c r="RTR25" s="17"/>
      <c r="RTS25" s="27"/>
      <c r="RTT25" s="27"/>
      <c r="RTU25" s="27"/>
      <c r="RTV25" s="27"/>
      <c r="RTW25" s="27"/>
      <c r="RTX25" s="27"/>
      <c r="RTY25" s="28"/>
      <c r="RTZ25" s="17"/>
      <c r="RUA25" s="27"/>
      <c r="RUB25" s="27"/>
      <c r="RUC25" s="27"/>
      <c r="RUD25" s="27"/>
      <c r="RUE25" s="27"/>
      <c r="RUF25" s="27"/>
      <c r="RUG25" s="28"/>
      <c r="RUH25" s="17"/>
      <c r="RUI25" s="27"/>
      <c r="RUJ25" s="27"/>
      <c r="RUK25" s="27"/>
      <c r="RUL25" s="27"/>
      <c r="RUM25" s="27"/>
      <c r="RUN25" s="27"/>
      <c r="RUO25" s="28"/>
      <c r="RUP25" s="17"/>
      <c r="RUQ25" s="27"/>
      <c r="RUR25" s="27"/>
      <c r="RUS25" s="27"/>
      <c r="RUT25" s="27"/>
      <c r="RUU25" s="27"/>
      <c r="RUV25" s="27"/>
      <c r="RUW25" s="28"/>
      <c r="RUX25" s="17"/>
      <c r="RUY25" s="27"/>
      <c r="RUZ25" s="27"/>
      <c r="RVA25" s="27"/>
      <c r="RVB25" s="27"/>
      <c r="RVC25" s="27"/>
      <c r="RVD25" s="27"/>
      <c r="RVE25" s="28"/>
      <c r="RVF25" s="17"/>
      <c r="RVG25" s="27"/>
      <c r="RVH25" s="27"/>
      <c r="RVI25" s="27"/>
      <c r="RVJ25" s="27"/>
      <c r="RVK25" s="27"/>
      <c r="RVL25" s="27"/>
      <c r="RVM25" s="28"/>
      <c r="RVN25" s="17"/>
      <c r="RVO25" s="27"/>
      <c r="RVP25" s="27"/>
      <c r="RVQ25" s="27"/>
      <c r="RVR25" s="27"/>
      <c r="RVS25" s="27"/>
      <c r="RVT25" s="27"/>
      <c r="RVU25" s="28"/>
      <c r="RVV25" s="17"/>
      <c r="RVW25" s="27"/>
      <c r="RVX25" s="27"/>
      <c r="RVY25" s="27"/>
      <c r="RVZ25" s="27"/>
      <c r="RWA25" s="27"/>
      <c r="RWB25" s="27"/>
      <c r="RWC25" s="28"/>
      <c r="RWD25" s="17"/>
      <c r="RWE25" s="27"/>
      <c r="RWF25" s="27"/>
      <c r="RWG25" s="27"/>
      <c r="RWH25" s="27"/>
      <c r="RWI25" s="27"/>
      <c r="RWJ25" s="27"/>
      <c r="RWK25" s="28"/>
      <c r="RWL25" s="17"/>
      <c r="RWM25" s="27"/>
      <c r="RWN25" s="27"/>
      <c r="RWO25" s="27"/>
      <c r="RWP25" s="27"/>
      <c r="RWQ25" s="27"/>
      <c r="RWR25" s="27"/>
      <c r="RWS25" s="28"/>
      <c r="RWT25" s="17"/>
      <c r="RWU25" s="27"/>
      <c r="RWV25" s="27"/>
      <c r="RWW25" s="27"/>
      <c r="RWX25" s="27"/>
      <c r="RWY25" s="27"/>
      <c r="RWZ25" s="27"/>
      <c r="RXA25" s="28"/>
      <c r="RXB25" s="17"/>
      <c r="RXC25" s="27"/>
      <c r="RXD25" s="27"/>
      <c r="RXE25" s="27"/>
      <c r="RXF25" s="27"/>
      <c r="RXG25" s="27"/>
      <c r="RXH25" s="27"/>
      <c r="RXI25" s="28"/>
      <c r="RXJ25" s="17"/>
      <c r="RXK25" s="27"/>
      <c r="RXL25" s="27"/>
      <c r="RXM25" s="27"/>
      <c r="RXN25" s="27"/>
      <c r="RXO25" s="27"/>
      <c r="RXP25" s="27"/>
      <c r="RXQ25" s="28"/>
      <c r="RXR25" s="17"/>
      <c r="RXS25" s="27"/>
      <c r="RXT25" s="27"/>
      <c r="RXU25" s="27"/>
      <c r="RXV25" s="27"/>
      <c r="RXW25" s="27"/>
      <c r="RXX25" s="27"/>
      <c r="RXY25" s="28"/>
      <c r="RXZ25" s="17"/>
      <c r="RYA25" s="27"/>
      <c r="RYB25" s="27"/>
      <c r="RYC25" s="27"/>
      <c r="RYD25" s="27"/>
      <c r="RYE25" s="27"/>
      <c r="RYF25" s="27"/>
      <c r="RYG25" s="28"/>
      <c r="RYH25" s="17"/>
      <c r="RYI25" s="27"/>
      <c r="RYJ25" s="27"/>
      <c r="RYK25" s="27"/>
      <c r="RYL25" s="27"/>
      <c r="RYM25" s="27"/>
      <c r="RYN25" s="27"/>
      <c r="RYO25" s="28"/>
      <c r="RYP25" s="17"/>
      <c r="RYQ25" s="27"/>
      <c r="RYR25" s="27"/>
      <c r="RYS25" s="27"/>
      <c r="RYT25" s="27"/>
      <c r="RYU25" s="27"/>
      <c r="RYV25" s="27"/>
      <c r="RYW25" s="28"/>
      <c r="RYX25" s="17"/>
      <c r="RYY25" s="27"/>
      <c r="RYZ25" s="27"/>
      <c r="RZA25" s="27"/>
      <c r="RZB25" s="27"/>
      <c r="RZC25" s="27"/>
      <c r="RZD25" s="27"/>
      <c r="RZE25" s="28"/>
      <c r="RZF25" s="17"/>
      <c r="RZG25" s="27"/>
      <c r="RZH25" s="27"/>
      <c r="RZI25" s="27"/>
      <c r="RZJ25" s="27"/>
      <c r="RZK25" s="27"/>
      <c r="RZL25" s="27"/>
      <c r="RZM25" s="28"/>
      <c r="RZN25" s="17"/>
      <c r="RZO25" s="27"/>
      <c r="RZP25" s="27"/>
      <c r="RZQ25" s="27"/>
      <c r="RZR25" s="27"/>
      <c r="RZS25" s="27"/>
      <c r="RZT25" s="27"/>
      <c r="RZU25" s="28"/>
      <c r="RZV25" s="17"/>
      <c r="RZW25" s="27"/>
      <c r="RZX25" s="27"/>
      <c r="RZY25" s="27"/>
      <c r="RZZ25" s="27"/>
      <c r="SAA25" s="27"/>
      <c r="SAB25" s="27"/>
      <c r="SAC25" s="28"/>
      <c r="SAD25" s="17"/>
      <c r="SAE25" s="27"/>
      <c r="SAF25" s="27"/>
      <c r="SAG25" s="27"/>
      <c r="SAH25" s="27"/>
      <c r="SAI25" s="27"/>
      <c r="SAJ25" s="27"/>
      <c r="SAK25" s="28"/>
      <c r="SAL25" s="17"/>
      <c r="SAM25" s="27"/>
      <c r="SAN25" s="27"/>
      <c r="SAO25" s="27"/>
      <c r="SAP25" s="27"/>
      <c r="SAQ25" s="27"/>
      <c r="SAR25" s="27"/>
      <c r="SAS25" s="28"/>
      <c r="SAT25" s="17"/>
      <c r="SAU25" s="27"/>
      <c r="SAV25" s="27"/>
      <c r="SAW25" s="27"/>
      <c r="SAX25" s="27"/>
      <c r="SAY25" s="27"/>
      <c r="SAZ25" s="27"/>
      <c r="SBA25" s="28"/>
      <c r="SBB25" s="17"/>
      <c r="SBC25" s="27"/>
      <c r="SBD25" s="27"/>
      <c r="SBE25" s="27"/>
      <c r="SBF25" s="27"/>
      <c r="SBG25" s="27"/>
      <c r="SBH25" s="27"/>
      <c r="SBI25" s="28"/>
      <c r="SBJ25" s="17"/>
      <c r="SBK25" s="27"/>
      <c r="SBL25" s="27"/>
      <c r="SBM25" s="27"/>
      <c r="SBN25" s="27"/>
      <c r="SBO25" s="27"/>
      <c r="SBP25" s="27"/>
      <c r="SBQ25" s="28"/>
      <c r="SBR25" s="17"/>
      <c r="SBS25" s="27"/>
      <c r="SBT25" s="27"/>
      <c r="SBU25" s="27"/>
      <c r="SBV25" s="27"/>
      <c r="SBW25" s="27"/>
      <c r="SBX25" s="27"/>
      <c r="SBY25" s="28"/>
      <c r="SBZ25" s="17"/>
      <c r="SCA25" s="27"/>
      <c r="SCB25" s="27"/>
      <c r="SCC25" s="27"/>
      <c r="SCD25" s="27"/>
      <c r="SCE25" s="27"/>
      <c r="SCF25" s="27"/>
      <c r="SCG25" s="28"/>
      <c r="SCH25" s="17"/>
      <c r="SCI25" s="27"/>
      <c r="SCJ25" s="27"/>
      <c r="SCK25" s="27"/>
      <c r="SCL25" s="27"/>
      <c r="SCM25" s="27"/>
      <c r="SCN25" s="27"/>
      <c r="SCO25" s="28"/>
      <c r="SCP25" s="17"/>
      <c r="SCQ25" s="27"/>
      <c r="SCR25" s="27"/>
      <c r="SCS25" s="27"/>
      <c r="SCT25" s="27"/>
      <c r="SCU25" s="27"/>
      <c r="SCV25" s="27"/>
      <c r="SCW25" s="28"/>
      <c r="SCX25" s="17"/>
      <c r="SCY25" s="27"/>
      <c r="SCZ25" s="27"/>
      <c r="SDA25" s="27"/>
      <c r="SDB25" s="27"/>
      <c r="SDC25" s="27"/>
      <c r="SDD25" s="27"/>
      <c r="SDE25" s="28"/>
      <c r="SDF25" s="17"/>
      <c r="SDG25" s="27"/>
      <c r="SDH25" s="27"/>
      <c r="SDI25" s="27"/>
      <c r="SDJ25" s="27"/>
      <c r="SDK25" s="27"/>
      <c r="SDL25" s="27"/>
      <c r="SDM25" s="28"/>
      <c r="SDN25" s="17"/>
      <c r="SDO25" s="27"/>
      <c r="SDP25" s="27"/>
      <c r="SDQ25" s="27"/>
      <c r="SDR25" s="27"/>
      <c r="SDS25" s="27"/>
      <c r="SDT25" s="27"/>
      <c r="SDU25" s="28"/>
      <c r="SDV25" s="17"/>
      <c r="SDW25" s="27"/>
      <c r="SDX25" s="27"/>
      <c r="SDY25" s="27"/>
      <c r="SDZ25" s="27"/>
      <c r="SEA25" s="27"/>
      <c r="SEB25" s="27"/>
      <c r="SEC25" s="28"/>
      <c r="SED25" s="17"/>
      <c r="SEE25" s="27"/>
      <c r="SEF25" s="27"/>
      <c r="SEG25" s="27"/>
      <c r="SEH25" s="27"/>
      <c r="SEI25" s="27"/>
      <c r="SEJ25" s="27"/>
      <c r="SEK25" s="28"/>
      <c r="SEL25" s="17"/>
      <c r="SEM25" s="27"/>
      <c r="SEN25" s="27"/>
      <c r="SEO25" s="27"/>
      <c r="SEP25" s="27"/>
      <c r="SEQ25" s="27"/>
      <c r="SER25" s="27"/>
      <c r="SES25" s="28"/>
      <c r="SET25" s="17"/>
      <c r="SEU25" s="27"/>
      <c r="SEV25" s="27"/>
      <c r="SEW25" s="27"/>
      <c r="SEX25" s="27"/>
      <c r="SEY25" s="27"/>
      <c r="SEZ25" s="27"/>
      <c r="SFA25" s="28"/>
      <c r="SFB25" s="17"/>
      <c r="SFC25" s="27"/>
      <c r="SFD25" s="27"/>
      <c r="SFE25" s="27"/>
      <c r="SFF25" s="27"/>
      <c r="SFG25" s="27"/>
      <c r="SFH25" s="27"/>
      <c r="SFI25" s="28"/>
      <c r="SFJ25" s="17"/>
      <c r="SFK25" s="27"/>
      <c r="SFL25" s="27"/>
      <c r="SFM25" s="27"/>
      <c r="SFN25" s="27"/>
      <c r="SFO25" s="27"/>
      <c r="SFP25" s="27"/>
      <c r="SFQ25" s="28"/>
      <c r="SFR25" s="17"/>
      <c r="SFS25" s="27"/>
      <c r="SFT25" s="27"/>
      <c r="SFU25" s="27"/>
      <c r="SFV25" s="27"/>
      <c r="SFW25" s="27"/>
      <c r="SFX25" s="27"/>
      <c r="SFY25" s="28"/>
      <c r="SFZ25" s="17"/>
      <c r="SGA25" s="27"/>
      <c r="SGB25" s="27"/>
      <c r="SGC25" s="27"/>
      <c r="SGD25" s="27"/>
      <c r="SGE25" s="27"/>
      <c r="SGF25" s="27"/>
      <c r="SGG25" s="28"/>
      <c r="SGH25" s="17"/>
      <c r="SGI25" s="27"/>
      <c r="SGJ25" s="27"/>
      <c r="SGK25" s="27"/>
      <c r="SGL25" s="27"/>
      <c r="SGM25" s="27"/>
      <c r="SGN25" s="27"/>
      <c r="SGO25" s="28"/>
      <c r="SGP25" s="17"/>
      <c r="SGQ25" s="27"/>
      <c r="SGR25" s="27"/>
      <c r="SGS25" s="27"/>
      <c r="SGT25" s="27"/>
      <c r="SGU25" s="27"/>
      <c r="SGV25" s="27"/>
      <c r="SGW25" s="28"/>
      <c r="SGX25" s="17"/>
      <c r="SGY25" s="27"/>
      <c r="SGZ25" s="27"/>
      <c r="SHA25" s="27"/>
      <c r="SHB25" s="27"/>
      <c r="SHC25" s="27"/>
      <c r="SHD25" s="27"/>
      <c r="SHE25" s="28"/>
      <c r="SHF25" s="17"/>
      <c r="SHG25" s="27"/>
      <c r="SHH25" s="27"/>
      <c r="SHI25" s="27"/>
      <c r="SHJ25" s="27"/>
      <c r="SHK25" s="27"/>
      <c r="SHL25" s="27"/>
      <c r="SHM25" s="28"/>
      <c r="SHN25" s="17"/>
      <c r="SHO25" s="27"/>
      <c r="SHP25" s="27"/>
      <c r="SHQ25" s="27"/>
      <c r="SHR25" s="27"/>
      <c r="SHS25" s="27"/>
      <c r="SHT25" s="27"/>
      <c r="SHU25" s="28"/>
      <c r="SHV25" s="17"/>
      <c r="SHW25" s="27"/>
      <c r="SHX25" s="27"/>
      <c r="SHY25" s="27"/>
      <c r="SHZ25" s="27"/>
      <c r="SIA25" s="27"/>
      <c r="SIB25" s="27"/>
      <c r="SIC25" s="28"/>
      <c r="SID25" s="17"/>
      <c r="SIE25" s="27"/>
      <c r="SIF25" s="27"/>
      <c r="SIG25" s="27"/>
      <c r="SIH25" s="27"/>
      <c r="SII25" s="27"/>
      <c r="SIJ25" s="27"/>
      <c r="SIK25" s="28"/>
      <c r="SIL25" s="17"/>
      <c r="SIM25" s="27"/>
      <c r="SIN25" s="27"/>
      <c r="SIO25" s="27"/>
      <c r="SIP25" s="27"/>
      <c r="SIQ25" s="27"/>
      <c r="SIR25" s="27"/>
      <c r="SIS25" s="28"/>
      <c r="SIT25" s="17"/>
      <c r="SIU25" s="27"/>
      <c r="SIV25" s="27"/>
      <c r="SIW25" s="27"/>
      <c r="SIX25" s="27"/>
      <c r="SIY25" s="27"/>
      <c r="SIZ25" s="27"/>
      <c r="SJA25" s="28"/>
      <c r="SJB25" s="17"/>
      <c r="SJC25" s="27"/>
      <c r="SJD25" s="27"/>
      <c r="SJE25" s="27"/>
      <c r="SJF25" s="27"/>
      <c r="SJG25" s="27"/>
      <c r="SJH25" s="27"/>
      <c r="SJI25" s="28"/>
      <c r="SJJ25" s="17"/>
      <c r="SJK25" s="27"/>
      <c r="SJL25" s="27"/>
      <c r="SJM25" s="27"/>
      <c r="SJN25" s="27"/>
      <c r="SJO25" s="27"/>
      <c r="SJP25" s="27"/>
      <c r="SJQ25" s="28"/>
      <c r="SJR25" s="17"/>
      <c r="SJS25" s="27"/>
      <c r="SJT25" s="27"/>
      <c r="SJU25" s="27"/>
      <c r="SJV25" s="27"/>
      <c r="SJW25" s="27"/>
      <c r="SJX25" s="27"/>
      <c r="SJY25" s="28"/>
      <c r="SJZ25" s="17"/>
      <c r="SKA25" s="27"/>
      <c r="SKB25" s="27"/>
      <c r="SKC25" s="27"/>
      <c r="SKD25" s="27"/>
      <c r="SKE25" s="27"/>
      <c r="SKF25" s="27"/>
      <c r="SKG25" s="28"/>
      <c r="SKH25" s="17"/>
      <c r="SKI25" s="27"/>
      <c r="SKJ25" s="27"/>
      <c r="SKK25" s="27"/>
      <c r="SKL25" s="27"/>
      <c r="SKM25" s="27"/>
      <c r="SKN25" s="27"/>
      <c r="SKO25" s="28"/>
      <c r="SKP25" s="17"/>
      <c r="SKQ25" s="27"/>
      <c r="SKR25" s="27"/>
      <c r="SKS25" s="27"/>
      <c r="SKT25" s="27"/>
      <c r="SKU25" s="27"/>
      <c r="SKV25" s="27"/>
      <c r="SKW25" s="28"/>
      <c r="SKX25" s="17"/>
      <c r="SKY25" s="27"/>
      <c r="SKZ25" s="27"/>
      <c r="SLA25" s="27"/>
      <c r="SLB25" s="27"/>
      <c r="SLC25" s="27"/>
      <c r="SLD25" s="27"/>
      <c r="SLE25" s="28"/>
      <c r="SLF25" s="17"/>
      <c r="SLG25" s="27"/>
      <c r="SLH25" s="27"/>
      <c r="SLI25" s="27"/>
      <c r="SLJ25" s="27"/>
      <c r="SLK25" s="27"/>
      <c r="SLL25" s="27"/>
      <c r="SLM25" s="28"/>
      <c r="SLN25" s="17"/>
      <c r="SLO25" s="27"/>
      <c r="SLP25" s="27"/>
      <c r="SLQ25" s="27"/>
      <c r="SLR25" s="27"/>
      <c r="SLS25" s="27"/>
      <c r="SLT25" s="27"/>
      <c r="SLU25" s="28"/>
      <c r="SLV25" s="17"/>
      <c r="SLW25" s="27"/>
      <c r="SLX25" s="27"/>
      <c r="SLY25" s="27"/>
      <c r="SLZ25" s="27"/>
      <c r="SMA25" s="27"/>
      <c r="SMB25" s="27"/>
      <c r="SMC25" s="28"/>
      <c r="SMD25" s="17"/>
      <c r="SME25" s="27"/>
      <c r="SMF25" s="27"/>
      <c r="SMG25" s="27"/>
      <c r="SMH25" s="27"/>
      <c r="SMI25" s="27"/>
      <c r="SMJ25" s="27"/>
      <c r="SMK25" s="28"/>
      <c r="SML25" s="17"/>
      <c r="SMM25" s="27"/>
      <c r="SMN25" s="27"/>
      <c r="SMO25" s="27"/>
      <c r="SMP25" s="27"/>
      <c r="SMQ25" s="27"/>
      <c r="SMR25" s="27"/>
      <c r="SMS25" s="28"/>
      <c r="SMT25" s="17"/>
      <c r="SMU25" s="27"/>
      <c r="SMV25" s="27"/>
      <c r="SMW25" s="27"/>
      <c r="SMX25" s="27"/>
      <c r="SMY25" s="27"/>
      <c r="SMZ25" s="27"/>
      <c r="SNA25" s="28"/>
      <c r="SNB25" s="17"/>
      <c r="SNC25" s="27"/>
      <c r="SND25" s="27"/>
      <c r="SNE25" s="27"/>
      <c r="SNF25" s="27"/>
      <c r="SNG25" s="27"/>
      <c r="SNH25" s="27"/>
      <c r="SNI25" s="28"/>
      <c r="SNJ25" s="17"/>
      <c r="SNK25" s="27"/>
      <c r="SNL25" s="27"/>
      <c r="SNM25" s="27"/>
      <c r="SNN25" s="27"/>
      <c r="SNO25" s="27"/>
      <c r="SNP25" s="27"/>
      <c r="SNQ25" s="28"/>
      <c r="SNR25" s="17"/>
      <c r="SNS25" s="27"/>
      <c r="SNT25" s="27"/>
      <c r="SNU25" s="27"/>
      <c r="SNV25" s="27"/>
      <c r="SNW25" s="27"/>
      <c r="SNX25" s="27"/>
      <c r="SNY25" s="28"/>
      <c r="SNZ25" s="17"/>
      <c r="SOA25" s="27"/>
      <c r="SOB25" s="27"/>
      <c r="SOC25" s="27"/>
      <c r="SOD25" s="27"/>
      <c r="SOE25" s="27"/>
      <c r="SOF25" s="27"/>
      <c r="SOG25" s="28"/>
      <c r="SOH25" s="17"/>
      <c r="SOI25" s="27"/>
      <c r="SOJ25" s="27"/>
      <c r="SOK25" s="27"/>
      <c r="SOL25" s="27"/>
      <c r="SOM25" s="27"/>
      <c r="SON25" s="27"/>
      <c r="SOO25" s="28"/>
      <c r="SOP25" s="17"/>
      <c r="SOQ25" s="27"/>
      <c r="SOR25" s="27"/>
      <c r="SOS25" s="27"/>
      <c r="SOT25" s="27"/>
      <c r="SOU25" s="27"/>
      <c r="SOV25" s="27"/>
      <c r="SOW25" s="28"/>
      <c r="SOX25" s="17"/>
      <c r="SOY25" s="27"/>
      <c r="SOZ25" s="27"/>
      <c r="SPA25" s="27"/>
      <c r="SPB25" s="27"/>
      <c r="SPC25" s="27"/>
      <c r="SPD25" s="27"/>
      <c r="SPE25" s="28"/>
      <c r="SPF25" s="17"/>
      <c r="SPG25" s="27"/>
      <c r="SPH25" s="27"/>
      <c r="SPI25" s="27"/>
      <c r="SPJ25" s="27"/>
      <c r="SPK25" s="27"/>
      <c r="SPL25" s="27"/>
      <c r="SPM25" s="28"/>
      <c r="SPN25" s="17"/>
      <c r="SPO25" s="27"/>
      <c r="SPP25" s="27"/>
      <c r="SPQ25" s="27"/>
      <c r="SPR25" s="27"/>
      <c r="SPS25" s="27"/>
      <c r="SPT25" s="27"/>
      <c r="SPU25" s="28"/>
      <c r="SPV25" s="17"/>
      <c r="SPW25" s="27"/>
      <c r="SPX25" s="27"/>
      <c r="SPY25" s="27"/>
      <c r="SPZ25" s="27"/>
      <c r="SQA25" s="27"/>
      <c r="SQB25" s="27"/>
      <c r="SQC25" s="28"/>
      <c r="SQD25" s="17"/>
      <c r="SQE25" s="27"/>
      <c r="SQF25" s="27"/>
      <c r="SQG25" s="27"/>
      <c r="SQH25" s="27"/>
      <c r="SQI25" s="27"/>
      <c r="SQJ25" s="27"/>
      <c r="SQK25" s="28"/>
      <c r="SQL25" s="17"/>
      <c r="SQM25" s="27"/>
      <c r="SQN25" s="27"/>
      <c r="SQO25" s="27"/>
      <c r="SQP25" s="27"/>
      <c r="SQQ25" s="27"/>
      <c r="SQR25" s="27"/>
      <c r="SQS25" s="28"/>
      <c r="SQT25" s="17"/>
      <c r="SQU25" s="27"/>
      <c r="SQV25" s="27"/>
      <c r="SQW25" s="27"/>
      <c r="SQX25" s="27"/>
      <c r="SQY25" s="27"/>
      <c r="SQZ25" s="27"/>
      <c r="SRA25" s="28"/>
      <c r="SRB25" s="17"/>
      <c r="SRC25" s="27"/>
      <c r="SRD25" s="27"/>
      <c r="SRE25" s="27"/>
      <c r="SRF25" s="27"/>
      <c r="SRG25" s="27"/>
      <c r="SRH25" s="27"/>
      <c r="SRI25" s="28"/>
      <c r="SRJ25" s="17"/>
      <c r="SRK25" s="27"/>
      <c r="SRL25" s="27"/>
      <c r="SRM25" s="27"/>
      <c r="SRN25" s="27"/>
      <c r="SRO25" s="27"/>
      <c r="SRP25" s="27"/>
      <c r="SRQ25" s="28"/>
      <c r="SRR25" s="17"/>
      <c r="SRS25" s="27"/>
      <c r="SRT25" s="27"/>
      <c r="SRU25" s="27"/>
      <c r="SRV25" s="27"/>
      <c r="SRW25" s="27"/>
      <c r="SRX25" s="27"/>
      <c r="SRY25" s="28"/>
      <c r="SRZ25" s="17"/>
      <c r="SSA25" s="27"/>
      <c r="SSB25" s="27"/>
      <c r="SSC25" s="27"/>
      <c r="SSD25" s="27"/>
      <c r="SSE25" s="27"/>
      <c r="SSF25" s="27"/>
      <c r="SSG25" s="28"/>
      <c r="SSH25" s="17"/>
      <c r="SSI25" s="27"/>
      <c r="SSJ25" s="27"/>
      <c r="SSK25" s="27"/>
      <c r="SSL25" s="27"/>
      <c r="SSM25" s="27"/>
      <c r="SSN25" s="27"/>
      <c r="SSO25" s="28"/>
      <c r="SSP25" s="17"/>
      <c r="SSQ25" s="27"/>
      <c r="SSR25" s="27"/>
      <c r="SSS25" s="27"/>
      <c r="SST25" s="27"/>
      <c r="SSU25" s="27"/>
      <c r="SSV25" s="27"/>
      <c r="SSW25" s="28"/>
      <c r="SSX25" s="17"/>
      <c r="SSY25" s="27"/>
      <c r="SSZ25" s="27"/>
      <c r="STA25" s="27"/>
      <c r="STB25" s="27"/>
      <c r="STC25" s="27"/>
      <c r="STD25" s="27"/>
      <c r="STE25" s="28"/>
      <c r="STF25" s="17"/>
      <c r="STG25" s="27"/>
      <c r="STH25" s="27"/>
      <c r="STI25" s="27"/>
      <c r="STJ25" s="27"/>
      <c r="STK25" s="27"/>
      <c r="STL25" s="27"/>
      <c r="STM25" s="28"/>
      <c r="STN25" s="17"/>
      <c r="STO25" s="27"/>
      <c r="STP25" s="27"/>
      <c r="STQ25" s="27"/>
      <c r="STR25" s="27"/>
      <c r="STS25" s="27"/>
      <c r="STT25" s="27"/>
      <c r="STU25" s="28"/>
      <c r="STV25" s="17"/>
      <c r="STW25" s="27"/>
      <c r="STX25" s="27"/>
      <c r="STY25" s="27"/>
      <c r="STZ25" s="27"/>
      <c r="SUA25" s="27"/>
      <c r="SUB25" s="27"/>
      <c r="SUC25" s="28"/>
      <c r="SUD25" s="17"/>
      <c r="SUE25" s="27"/>
      <c r="SUF25" s="27"/>
      <c r="SUG25" s="27"/>
      <c r="SUH25" s="27"/>
      <c r="SUI25" s="27"/>
      <c r="SUJ25" s="27"/>
      <c r="SUK25" s="28"/>
      <c r="SUL25" s="17"/>
      <c r="SUM25" s="27"/>
      <c r="SUN25" s="27"/>
      <c r="SUO25" s="27"/>
      <c r="SUP25" s="27"/>
      <c r="SUQ25" s="27"/>
      <c r="SUR25" s="27"/>
      <c r="SUS25" s="28"/>
      <c r="SUT25" s="17"/>
      <c r="SUU25" s="27"/>
      <c r="SUV25" s="27"/>
      <c r="SUW25" s="27"/>
      <c r="SUX25" s="27"/>
      <c r="SUY25" s="27"/>
      <c r="SUZ25" s="27"/>
      <c r="SVA25" s="28"/>
      <c r="SVB25" s="17"/>
      <c r="SVC25" s="27"/>
      <c r="SVD25" s="27"/>
      <c r="SVE25" s="27"/>
      <c r="SVF25" s="27"/>
      <c r="SVG25" s="27"/>
      <c r="SVH25" s="27"/>
      <c r="SVI25" s="28"/>
      <c r="SVJ25" s="17"/>
      <c r="SVK25" s="27"/>
      <c r="SVL25" s="27"/>
      <c r="SVM25" s="27"/>
      <c r="SVN25" s="27"/>
      <c r="SVO25" s="27"/>
      <c r="SVP25" s="27"/>
      <c r="SVQ25" s="28"/>
      <c r="SVR25" s="17"/>
      <c r="SVS25" s="27"/>
      <c r="SVT25" s="27"/>
      <c r="SVU25" s="27"/>
      <c r="SVV25" s="27"/>
      <c r="SVW25" s="27"/>
      <c r="SVX25" s="27"/>
      <c r="SVY25" s="28"/>
      <c r="SVZ25" s="17"/>
      <c r="SWA25" s="27"/>
      <c r="SWB25" s="27"/>
      <c r="SWC25" s="27"/>
      <c r="SWD25" s="27"/>
      <c r="SWE25" s="27"/>
      <c r="SWF25" s="27"/>
      <c r="SWG25" s="28"/>
      <c r="SWH25" s="17"/>
      <c r="SWI25" s="27"/>
      <c r="SWJ25" s="27"/>
      <c r="SWK25" s="27"/>
      <c r="SWL25" s="27"/>
      <c r="SWM25" s="27"/>
      <c r="SWN25" s="27"/>
      <c r="SWO25" s="28"/>
      <c r="SWP25" s="17"/>
      <c r="SWQ25" s="27"/>
      <c r="SWR25" s="27"/>
      <c r="SWS25" s="27"/>
      <c r="SWT25" s="27"/>
      <c r="SWU25" s="27"/>
      <c r="SWV25" s="27"/>
      <c r="SWW25" s="28"/>
      <c r="SWX25" s="17"/>
      <c r="SWY25" s="27"/>
      <c r="SWZ25" s="27"/>
      <c r="SXA25" s="27"/>
      <c r="SXB25" s="27"/>
      <c r="SXC25" s="27"/>
      <c r="SXD25" s="27"/>
      <c r="SXE25" s="28"/>
      <c r="SXF25" s="17"/>
      <c r="SXG25" s="27"/>
      <c r="SXH25" s="27"/>
      <c r="SXI25" s="27"/>
      <c r="SXJ25" s="27"/>
      <c r="SXK25" s="27"/>
      <c r="SXL25" s="27"/>
      <c r="SXM25" s="28"/>
      <c r="SXN25" s="17"/>
      <c r="SXO25" s="27"/>
      <c r="SXP25" s="27"/>
      <c r="SXQ25" s="27"/>
      <c r="SXR25" s="27"/>
      <c r="SXS25" s="27"/>
      <c r="SXT25" s="27"/>
      <c r="SXU25" s="28"/>
      <c r="SXV25" s="17"/>
      <c r="SXW25" s="27"/>
      <c r="SXX25" s="27"/>
      <c r="SXY25" s="27"/>
      <c r="SXZ25" s="27"/>
      <c r="SYA25" s="27"/>
      <c r="SYB25" s="27"/>
      <c r="SYC25" s="28"/>
      <c r="SYD25" s="17"/>
      <c r="SYE25" s="27"/>
      <c r="SYF25" s="27"/>
      <c r="SYG25" s="27"/>
      <c r="SYH25" s="27"/>
      <c r="SYI25" s="27"/>
      <c r="SYJ25" s="27"/>
      <c r="SYK25" s="28"/>
      <c r="SYL25" s="17"/>
      <c r="SYM25" s="27"/>
      <c r="SYN25" s="27"/>
      <c r="SYO25" s="27"/>
      <c r="SYP25" s="27"/>
      <c r="SYQ25" s="27"/>
      <c r="SYR25" s="27"/>
      <c r="SYS25" s="28"/>
      <c r="SYT25" s="17"/>
      <c r="SYU25" s="27"/>
      <c r="SYV25" s="27"/>
      <c r="SYW25" s="27"/>
      <c r="SYX25" s="27"/>
      <c r="SYY25" s="27"/>
      <c r="SYZ25" s="27"/>
      <c r="SZA25" s="28"/>
      <c r="SZB25" s="17"/>
      <c r="SZC25" s="27"/>
      <c r="SZD25" s="27"/>
      <c r="SZE25" s="27"/>
      <c r="SZF25" s="27"/>
      <c r="SZG25" s="27"/>
      <c r="SZH25" s="27"/>
      <c r="SZI25" s="28"/>
      <c r="SZJ25" s="17"/>
      <c r="SZK25" s="27"/>
      <c r="SZL25" s="27"/>
      <c r="SZM25" s="27"/>
      <c r="SZN25" s="27"/>
      <c r="SZO25" s="27"/>
      <c r="SZP25" s="27"/>
      <c r="SZQ25" s="28"/>
      <c r="SZR25" s="17"/>
      <c r="SZS25" s="27"/>
      <c r="SZT25" s="27"/>
      <c r="SZU25" s="27"/>
      <c r="SZV25" s="27"/>
      <c r="SZW25" s="27"/>
      <c r="SZX25" s="27"/>
      <c r="SZY25" s="28"/>
      <c r="SZZ25" s="17"/>
      <c r="TAA25" s="27"/>
      <c r="TAB25" s="27"/>
      <c r="TAC25" s="27"/>
      <c r="TAD25" s="27"/>
      <c r="TAE25" s="27"/>
      <c r="TAF25" s="27"/>
      <c r="TAG25" s="28"/>
      <c r="TAH25" s="17"/>
      <c r="TAI25" s="27"/>
      <c r="TAJ25" s="27"/>
      <c r="TAK25" s="27"/>
      <c r="TAL25" s="27"/>
      <c r="TAM25" s="27"/>
      <c r="TAN25" s="27"/>
      <c r="TAO25" s="28"/>
      <c r="TAP25" s="17"/>
      <c r="TAQ25" s="27"/>
      <c r="TAR25" s="27"/>
      <c r="TAS25" s="27"/>
      <c r="TAT25" s="27"/>
      <c r="TAU25" s="27"/>
      <c r="TAV25" s="27"/>
      <c r="TAW25" s="28"/>
      <c r="TAX25" s="17"/>
      <c r="TAY25" s="27"/>
      <c r="TAZ25" s="27"/>
      <c r="TBA25" s="27"/>
      <c r="TBB25" s="27"/>
      <c r="TBC25" s="27"/>
      <c r="TBD25" s="27"/>
      <c r="TBE25" s="28"/>
      <c r="TBF25" s="17"/>
      <c r="TBG25" s="27"/>
      <c r="TBH25" s="27"/>
      <c r="TBI25" s="27"/>
      <c r="TBJ25" s="27"/>
      <c r="TBK25" s="27"/>
      <c r="TBL25" s="27"/>
      <c r="TBM25" s="28"/>
      <c r="TBN25" s="17"/>
      <c r="TBO25" s="27"/>
      <c r="TBP25" s="27"/>
      <c r="TBQ25" s="27"/>
      <c r="TBR25" s="27"/>
      <c r="TBS25" s="27"/>
      <c r="TBT25" s="27"/>
      <c r="TBU25" s="28"/>
      <c r="TBV25" s="17"/>
      <c r="TBW25" s="27"/>
      <c r="TBX25" s="27"/>
      <c r="TBY25" s="27"/>
      <c r="TBZ25" s="27"/>
      <c r="TCA25" s="27"/>
      <c r="TCB25" s="27"/>
      <c r="TCC25" s="28"/>
      <c r="TCD25" s="17"/>
      <c r="TCE25" s="27"/>
      <c r="TCF25" s="27"/>
      <c r="TCG25" s="27"/>
      <c r="TCH25" s="27"/>
      <c r="TCI25" s="27"/>
      <c r="TCJ25" s="27"/>
      <c r="TCK25" s="28"/>
      <c r="TCL25" s="17"/>
      <c r="TCM25" s="27"/>
      <c r="TCN25" s="27"/>
      <c r="TCO25" s="27"/>
      <c r="TCP25" s="27"/>
      <c r="TCQ25" s="27"/>
      <c r="TCR25" s="27"/>
      <c r="TCS25" s="28"/>
      <c r="TCT25" s="17"/>
      <c r="TCU25" s="27"/>
      <c r="TCV25" s="27"/>
      <c r="TCW25" s="27"/>
      <c r="TCX25" s="27"/>
      <c r="TCY25" s="27"/>
      <c r="TCZ25" s="27"/>
      <c r="TDA25" s="28"/>
      <c r="TDB25" s="17"/>
      <c r="TDC25" s="27"/>
      <c r="TDD25" s="27"/>
      <c r="TDE25" s="27"/>
      <c r="TDF25" s="27"/>
      <c r="TDG25" s="27"/>
      <c r="TDH25" s="27"/>
      <c r="TDI25" s="28"/>
      <c r="TDJ25" s="17"/>
      <c r="TDK25" s="27"/>
      <c r="TDL25" s="27"/>
      <c r="TDM25" s="27"/>
      <c r="TDN25" s="27"/>
      <c r="TDO25" s="27"/>
      <c r="TDP25" s="27"/>
      <c r="TDQ25" s="28"/>
      <c r="TDR25" s="17"/>
      <c r="TDS25" s="27"/>
      <c r="TDT25" s="27"/>
      <c r="TDU25" s="27"/>
      <c r="TDV25" s="27"/>
      <c r="TDW25" s="27"/>
      <c r="TDX25" s="27"/>
      <c r="TDY25" s="28"/>
      <c r="TDZ25" s="17"/>
      <c r="TEA25" s="27"/>
      <c r="TEB25" s="27"/>
      <c r="TEC25" s="27"/>
      <c r="TED25" s="27"/>
      <c r="TEE25" s="27"/>
      <c r="TEF25" s="27"/>
      <c r="TEG25" s="28"/>
      <c r="TEH25" s="17"/>
      <c r="TEI25" s="27"/>
      <c r="TEJ25" s="27"/>
      <c r="TEK25" s="27"/>
      <c r="TEL25" s="27"/>
      <c r="TEM25" s="27"/>
      <c r="TEN25" s="27"/>
      <c r="TEO25" s="28"/>
      <c r="TEP25" s="17"/>
      <c r="TEQ25" s="27"/>
      <c r="TER25" s="27"/>
      <c r="TES25" s="27"/>
      <c r="TET25" s="27"/>
      <c r="TEU25" s="27"/>
      <c r="TEV25" s="27"/>
      <c r="TEW25" s="28"/>
      <c r="TEX25" s="17"/>
      <c r="TEY25" s="27"/>
      <c r="TEZ25" s="27"/>
      <c r="TFA25" s="27"/>
      <c r="TFB25" s="27"/>
      <c r="TFC25" s="27"/>
      <c r="TFD25" s="27"/>
      <c r="TFE25" s="28"/>
      <c r="TFF25" s="17"/>
      <c r="TFG25" s="27"/>
      <c r="TFH25" s="27"/>
      <c r="TFI25" s="27"/>
      <c r="TFJ25" s="27"/>
      <c r="TFK25" s="27"/>
      <c r="TFL25" s="27"/>
      <c r="TFM25" s="28"/>
      <c r="TFN25" s="17"/>
      <c r="TFO25" s="27"/>
      <c r="TFP25" s="27"/>
      <c r="TFQ25" s="27"/>
      <c r="TFR25" s="27"/>
      <c r="TFS25" s="27"/>
      <c r="TFT25" s="27"/>
      <c r="TFU25" s="28"/>
      <c r="TFV25" s="17"/>
      <c r="TFW25" s="27"/>
      <c r="TFX25" s="27"/>
      <c r="TFY25" s="27"/>
      <c r="TFZ25" s="27"/>
      <c r="TGA25" s="27"/>
      <c r="TGB25" s="27"/>
      <c r="TGC25" s="28"/>
      <c r="TGD25" s="17"/>
      <c r="TGE25" s="27"/>
      <c r="TGF25" s="27"/>
      <c r="TGG25" s="27"/>
      <c r="TGH25" s="27"/>
      <c r="TGI25" s="27"/>
      <c r="TGJ25" s="27"/>
      <c r="TGK25" s="28"/>
      <c r="TGL25" s="17"/>
      <c r="TGM25" s="27"/>
      <c r="TGN25" s="27"/>
      <c r="TGO25" s="27"/>
      <c r="TGP25" s="27"/>
      <c r="TGQ25" s="27"/>
      <c r="TGR25" s="27"/>
      <c r="TGS25" s="28"/>
      <c r="TGT25" s="17"/>
      <c r="TGU25" s="27"/>
      <c r="TGV25" s="27"/>
      <c r="TGW25" s="27"/>
      <c r="TGX25" s="27"/>
      <c r="TGY25" s="27"/>
      <c r="TGZ25" s="27"/>
      <c r="THA25" s="28"/>
      <c r="THB25" s="17"/>
      <c r="THC25" s="27"/>
      <c r="THD25" s="27"/>
      <c r="THE25" s="27"/>
      <c r="THF25" s="27"/>
      <c r="THG25" s="27"/>
      <c r="THH25" s="27"/>
      <c r="THI25" s="28"/>
      <c r="THJ25" s="17"/>
      <c r="THK25" s="27"/>
      <c r="THL25" s="27"/>
      <c r="THM25" s="27"/>
      <c r="THN25" s="27"/>
      <c r="THO25" s="27"/>
      <c r="THP25" s="27"/>
      <c r="THQ25" s="28"/>
      <c r="THR25" s="17"/>
      <c r="THS25" s="27"/>
      <c r="THT25" s="27"/>
      <c r="THU25" s="27"/>
      <c r="THV25" s="27"/>
      <c r="THW25" s="27"/>
      <c r="THX25" s="27"/>
      <c r="THY25" s="28"/>
      <c r="THZ25" s="17"/>
      <c r="TIA25" s="27"/>
      <c r="TIB25" s="27"/>
      <c r="TIC25" s="27"/>
      <c r="TID25" s="27"/>
      <c r="TIE25" s="27"/>
      <c r="TIF25" s="27"/>
      <c r="TIG25" s="28"/>
      <c r="TIH25" s="17"/>
      <c r="TII25" s="27"/>
      <c r="TIJ25" s="27"/>
      <c r="TIK25" s="27"/>
      <c r="TIL25" s="27"/>
      <c r="TIM25" s="27"/>
      <c r="TIN25" s="27"/>
      <c r="TIO25" s="28"/>
      <c r="TIP25" s="17"/>
      <c r="TIQ25" s="27"/>
      <c r="TIR25" s="27"/>
      <c r="TIS25" s="27"/>
      <c r="TIT25" s="27"/>
      <c r="TIU25" s="27"/>
      <c r="TIV25" s="27"/>
      <c r="TIW25" s="28"/>
      <c r="TIX25" s="17"/>
      <c r="TIY25" s="27"/>
      <c r="TIZ25" s="27"/>
      <c r="TJA25" s="27"/>
      <c r="TJB25" s="27"/>
      <c r="TJC25" s="27"/>
      <c r="TJD25" s="27"/>
      <c r="TJE25" s="28"/>
      <c r="TJF25" s="17"/>
      <c r="TJG25" s="27"/>
      <c r="TJH25" s="27"/>
      <c r="TJI25" s="27"/>
      <c r="TJJ25" s="27"/>
      <c r="TJK25" s="27"/>
      <c r="TJL25" s="27"/>
      <c r="TJM25" s="28"/>
      <c r="TJN25" s="17"/>
      <c r="TJO25" s="27"/>
      <c r="TJP25" s="27"/>
      <c r="TJQ25" s="27"/>
      <c r="TJR25" s="27"/>
      <c r="TJS25" s="27"/>
      <c r="TJT25" s="27"/>
      <c r="TJU25" s="28"/>
      <c r="TJV25" s="17"/>
      <c r="TJW25" s="27"/>
      <c r="TJX25" s="27"/>
      <c r="TJY25" s="27"/>
      <c r="TJZ25" s="27"/>
      <c r="TKA25" s="27"/>
      <c r="TKB25" s="27"/>
      <c r="TKC25" s="28"/>
      <c r="TKD25" s="17"/>
      <c r="TKE25" s="27"/>
      <c r="TKF25" s="27"/>
      <c r="TKG25" s="27"/>
      <c r="TKH25" s="27"/>
      <c r="TKI25" s="27"/>
      <c r="TKJ25" s="27"/>
      <c r="TKK25" s="28"/>
      <c r="TKL25" s="17"/>
      <c r="TKM25" s="27"/>
      <c r="TKN25" s="27"/>
      <c r="TKO25" s="27"/>
      <c r="TKP25" s="27"/>
      <c r="TKQ25" s="27"/>
      <c r="TKR25" s="27"/>
      <c r="TKS25" s="28"/>
      <c r="TKT25" s="17"/>
      <c r="TKU25" s="27"/>
      <c r="TKV25" s="27"/>
      <c r="TKW25" s="27"/>
      <c r="TKX25" s="27"/>
      <c r="TKY25" s="27"/>
      <c r="TKZ25" s="27"/>
      <c r="TLA25" s="28"/>
      <c r="TLB25" s="17"/>
      <c r="TLC25" s="27"/>
      <c r="TLD25" s="27"/>
      <c r="TLE25" s="27"/>
      <c r="TLF25" s="27"/>
      <c r="TLG25" s="27"/>
      <c r="TLH25" s="27"/>
      <c r="TLI25" s="28"/>
      <c r="TLJ25" s="17"/>
      <c r="TLK25" s="27"/>
      <c r="TLL25" s="27"/>
      <c r="TLM25" s="27"/>
      <c r="TLN25" s="27"/>
      <c r="TLO25" s="27"/>
      <c r="TLP25" s="27"/>
      <c r="TLQ25" s="28"/>
      <c r="TLR25" s="17"/>
      <c r="TLS25" s="27"/>
      <c r="TLT25" s="27"/>
      <c r="TLU25" s="27"/>
      <c r="TLV25" s="27"/>
      <c r="TLW25" s="27"/>
      <c r="TLX25" s="27"/>
      <c r="TLY25" s="28"/>
      <c r="TLZ25" s="17"/>
      <c r="TMA25" s="27"/>
      <c r="TMB25" s="27"/>
      <c r="TMC25" s="27"/>
      <c r="TMD25" s="27"/>
      <c r="TME25" s="27"/>
      <c r="TMF25" s="27"/>
      <c r="TMG25" s="28"/>
      <c r="TMH25" s="17"/>
      <c r="TMI25" s="27"/>
      <c r="TMJ25" s="27"/>
      <c r="TMK25" s="27"/>
      <c r="TML25" s="27"/>
      <c r="TMM25" s="27"/>
      <c r="TMN25" s="27"/>
      <c r="TMO25" s="28"/>
      <c r="TMP25" s="17"/>
      <c r="TMQ25" s="27"/>
      <c r="TMR25" s="27"/>
      <c r="TMS25" s="27"/>
      <c r="TMT25" s="27"/>
      <c r="TMU25" s="27"/>
      <c r="TMV25" s="27"/>
      <c r="TMW25" s="28"/>
      <c r="TMX25" s="17"/>
      <c r="TMY25" s="27"/>
      <c r="TMZ25" s="27"/>
      <c r="TNA25" s="27"/>
      <c r="TNB25" s="27"/>
      <c r="TNC25" s="27"/>
      <c r="TND25" s="27"/>
      <c r="TNE25" s="28"/>
      <c r="TNF25" s="17"/>
      <c r="TNG25" s="27"/>
      <c r="TNH25" s="27"/>
      <c r="TNI25" s="27"/>
      <c r="TNJ25" s="27"/>
      <c r="TNK25" s="27"/>
      <c r="TNL25" s="27"/>
      <c r="TNM25" s="28"/>
      <c r="TNN25" s="17"/>
      <c r="TNO25" s="27"/>
      <c r="TNP25" s="27"/>
      <c r="TNQ25" s="27"/>
      <c r="TNR25" s="27"/>
      <c r="TNS25" s="27"/>
      <c r="TNT25" s="27"/>
      <c r="TNU25" s="28"/>
      <c r="TNV25" s="17"/>
      <c r="TNW25" s="27"/>
      <c r="TNX25" s="27"/>
      <c r="TNY25" s="27"/>
      <c r="TNZ25" s="27"/>
      <c r="TOA25" s="27"/>
      <c r="TOB25" s="27"/>
      <c r="TOC25" s="28"/>
      <c r="TOD25" s="17"/>
      <c r="TOE25" s="27"/>
      <c r="TOF25" s="27"/>
      <c r="TOG25" s="27"/>
      <c r="TOH25" s="27"/>
      <c r="TOI25" s="27"/>
      <c r="TOJ25" s="27"/>
      <c r="TOK25" s="28"/>
      <c r="TOL25" s="17"/>
      <c r="TOM25" s="27"/>
      <c r="TON25" s="27"/>
      <c r="TOO25" s="27"/>
      <c r="TOP25" s="27"/>
      <c r="TOQ25" s="27"/>
      <c r="TOR25" s="27"/>
      <c r="TOS25" s="28"/>
      <c r="TOT25" s="17"/>
      <c r="TOU25" s="27"/>
      <c r="TOV25" s="27"/>
      <c r="TOW25" s="27"/>
      <c r="TOX25" s="27"/>
      <c r="TOY25" s="27"/>
      <c r="TOZ25" s="27"/>
      <c r="TPA25" s="28"/>
      <c r="TPB25" s="17"/>
      <c r="TPC25" s="27"/>
      <c r="TPD25" s="27"/>
      <c r="TPE25" s="27"/>
      <c r="TPF25" s="27"/>
      <c r="TPG25" s="27"/>
      <c r="TPH25" s="27"/>
      <c r="TPI25" s="28"/>
      <c r="TPJ25" s="17"/>
      <c r="TPK25" s="27"/>
      <c r="TPL25" s="27"/>
      <c r="TPM25" s="27"/>
      <c r="TPN25" s="27"/>
      <c r="TPO25" s="27"/>
      <c r="TPP25" s="27"/>
      <c r="TPQ25" s="28"/>
      <c r="TPR25" s="17"/>
      <c r="TPS25" s="27"/>
      <c r="TPT25" s="27"/>
      <c r="TPU25" s="27"/>
      <c r="TPV25" s="27"/>
      <c r="TPW25" s="27"/>
      <c r="TPX25" s="27"/>
      <c r="TPY25" s="28"/>
      <c r="TPZ25" s="17"/>
      <c r="TQA25" s="27"/>
      <c r="TQB25" s="27"/>
      <c r="TQC25" s="27"/>
      <c r="TQD25" s="27"/>
      <c r="TQE25" s="27"/>
      <c r="TQF25" s="27"/>
      <c r="TQG25" s="28"/>
      <c r="TQH25" s="17"/>
      <c r="TQI25" s="27"/>
      <c r="TQJ25" s="27"/>
      <c r="TQK25" s="27"/>
      <c r="TQL25" s="27"/>
      <c r="TQM25" s="27"/>
      <c r="TQN25" s="27"/>
      <c r="TQO25" s="28"/>
      <c r="TQP25" s="17"/>
      <c r="TQQ25" s="27"/>
      <c r="TQR25" s="27"/>
      <c r="TQS25" s="27"/>
      <c r="TQT25" s="27"/>
      <c r="TQU25" s="27"/>
      <c r="TQV25" s="27"/>
      <c r="TQW25" s="28"/>
      <c r="TQX25" s="17"/>
      <c r="TQY25" s="27"/>
      <c r="TQZ25" s="27"/>
      <c r="TRA25" s="27"/>
      <c r="TRB25" s="27"/>
      <c r="TRC25" s="27"/>
      <c r="TRD25" s="27"/>
      <c r="TRE25" s="28"/>
      <c r="TRF25" s="17"/>
      <c r="TRG25" s="27"/>
      <c r="TRH25" s="27"/>
      <c r="TRI25" s="27"/>
      <c r="TRJ25" s="27"/>
      <c r="TRK25" s="27"/>
      <c r="TRL25" s="27"/>
      <c r="TRM25" s="28"/>
      <c r="TRN25" s="17"/>
      <c r="TRO25" s="27"/>
      <c r="TRP25" s="27"/>
      <c r="TRQ25" s="27"/>
      <c r="TRR25" s="27"/>
      <c r="TRS25" s="27"/>
      <c r="TRT25" s="27"/>
      <c r="TRU25" s="28"/>
      <c r="TRV25" s="17"/>
      <c r="TRW25" s="27"/>
      <c r="TRX25" s="27"/>
      <c r="TRY25" s="27"/>
      <c r="TRZ25" s="27"/>
      <c r="TSA25" s="27"/>
      <c r="TSB25" s="27"/>
      <c r="TSC25" s="28"/>
      <c r="TSD25" s="17"/>
      <c r="TSE25" s="27"/>
      <c r="TSF25" s="27"/>
      <c r="TSG25" s="27"/>
      <c r="TSH25" s="27"/>
      <c r="TSI25" s="27"/>
      <c r="TSJ25" s="27"/>
      <c r="TSK25" s="28"/>
      <c r="TSL25" s="17"/>
      <c r="TSM25" s="27"/>
      <c r="TSN25" s="27"/>
      <c r="TSO25" s="27"/>
      <c r="TSP25" s="27"/>
      <c r="TSQ25" s="27"/>
      <c r="TSR25" s="27"/>
      <c r="TSS25" s="28"/>
      <c r="TST25" s="17"/>
      <c r="TSU25" s="27"/>
      <c r="TSV25" s="27"/>
      <c r="TSW25" s="27"/>
      <c r="TSX25" s="27"/>
      <c r="TSY25" s="27"/>
      <c r="TSZ25" s="27"/>
      <c r="TTA25" s="28"/>
      <c r="TTB25" s="17"/>
      <c r="TTC25" s="27"/>
      <c r="TTD25" s="27"/>
      <c r="TTE25" s="27"/>
      <c r="TTF25" s="27"/>
      <c r="TTG25" s="27"/>
      <c r="TTH25" s="27"/>
      <c r="TTI25" s="28"/>
      <c r="TTJ25" s="17"/>
      <c r="TTK25" s="27"/>
      <c r="TTL25" s="27"/>
      <c r="TTM25" s="27"/>
      <c r="TTN25" s="27"/>
      <c r="TTO25" s="27"/>
      <c r="TTP25" s="27"/>
      <c r="TTQ25" s="28"/>
      <c r="TTR25" s="17"/>
      <c r="TTS25" s="27"/>
      <c r="TTT25" s="27"/>
      <c r="TTU25" s="27"/>
      <c r="TTV25" s="27"/>
      <c r="TTW25" s="27"/>
      <c r="TTX25" s="27"/>
      <c r="TTY25" s="28"/>
      <c r="TTZ25" s="17"/>
      <c r="TUA25" s="27"/>
      <c r="TUB25" s="27"/>
      <c r="TUC25" s="27"/>
      <c r="TUD25" s="27"/>
      <c r="TUE25" s="27"/>
      <c r="TUF25" s="27"/>
      <c r="TUG25" s="28"/>
      <c r="TUH25" s="17"/>
      <c r="TUI25" s="27"/>
      <c r="TUJ25" s="27"/>
      <c r="TUK25" s="27"/>
      <c r="TUL25" s="27"/>
      <c r="TUM25" s="27"/>
      <c r="TUN25" s="27"/>
      <c r="TUO25" s="28"/>
      <c r="TUP25" s="17"/>
      <c r="TUQ25" s="27"/>
      <c r="TUR25" s="27"/>
      <c r="TUS25" s="27"/>
      <c r="TUT25" s="27"/>
      <c r="TUU25" s="27"/>
      <c r="TUV25" s="27"/>
      <c r="TUW25" s="28"/>
      <c r="TUX25" s="17"/>
      <c r="TUY25" s="27"/>
      <c r="TUZ25" s="27"/>
      <c r="TVA25" s="27"/>
      <c r="TVB25" s="27"/>
      <c r="TVC25" s="27"/>
      <c r="TVD25" s="27"/>
      <c r="TVE25" s="28"/>
      <c r="TVF25" s="17"/>
      <c r="TVG25" s="27"/>
      <c r="TVH25" s="27"/>
      <c r="TVI25" s="27"/>
      <c r="TVJ25" s="27"/>
      <c r="TVK25" s="27"/>
      <c r="TVL25" s="27"/>
      <c r="TVM25" s="28"/>
      <c r="TVN25" s="17"/>
      <c r="TVO25" s="27"/>
      <c r="TVP25" s="27"/>
      <c r="TVQ25" s="27"/>
      <c r="TVR25" s="27"/>
      <c r="TVS25" s="27"/>
      <c r="TVT25" s="27"/>
      <c r="TVU25" s="28"/>
      <c r="TVV25" s="17"/>
      <c r="TVW25" s="27"/>
      <c r="TVX25" s="27"/>
      <c r="TVY25" s="27"/>
      <c r="TVZ25" s="27"/>
      <c r="TWA25" s="27"/>
      <c r="TWB25" s="27"/>
      <c r="TWC25" s="28"/>
      <c r="TWD25" s="17"/>
      <c r="TWE25" s="27"/>
      <c r="TWF25" s="27"/>
      <c r="TWG25" s="27"/>
      <c r="TWH25" s="27"/>
      <c r="TWI25" s="27"/>
      <c r="TWJ25" s="27"/>
      <c r="TWK25" s="28"/>
      <c r="TWL25" s="17"/>
      <c r="TWM25" s="27"/>
      <c r="TWN25" s="27"/>
      <c r="TWO25" s="27"/>
      <c r="TWP25" s="27"/>
      <c r="TWQ25" s="27"/>
      <c r="TWR25" s="27"/>
      <c r="TWS25" s="28"/>
      <c r="TWT25" s="17"/>
      <c r="TWU25" s="27"/>
      <c r="TWV25" s="27"/>
      <c r="TWW25" s="27"/>
      <c r="TWX25" s="27"/>
      <c r="TWY25" s="27"/>
      <c r="TWZ25" s="27"/>
      <c r="TXA25" s="28"/>
      <c r="TXB25" s="17"/>
      <c r="TXC25" s="27"/>
      <c r="TXD25" s="27"/>
      <c r="TXE25" s="27"/>
      <c r="TXF25" s="27"/>
      <c r="TXG25" s="27"/>
      <c r="TXH25" s="27"/>
      <c r="TXI25" s="28"/>
      <c r="TXJ25" s="17"/>
      <c r="TXK25" s="27"/>
      <c r="TXL25" s="27"/>
      <c r="TXM25" s="27"/>
      <c r="TXN25" s="27"/>
      <c r="TXO25" s="27"/>
      <c r="TXP25" s="27"/>
      <c r="TXQ25" s="28"/>
      <c r="TXR25" s="17"/>
      <c r="TXS25" s="27"/>
      <c r="TXT25" s="27"/>
      <c r="TXU25" s="27"/>
      <c r="TXV25" s="27"/>
      <c r="TXW25" s="27"/>
      <c r="TXX25" s="27"/>
      <c r="TXY25" s="28"/>
      <c r="TXZ25" s="17"/>
      <c r="TYA25" s="27"/>
      <c r="TYB25" s="27"/>
      <c r="TYC25" s="27"/>
      <c r="TYD25" s="27"/>
      <c r="TYE25" s="27"/>
      <c r="TYF25" s="27"/>
      <c r="TYG25" s="28"/>
      <c r="TYH25" s="17"/>
      <c r="TYI25" s="27"/>
      <c r="TYJ25" s="27"/>
      <c r="TYK25" s="27"/>
      <c r="TYL25" s="27"/>
      <c r="TYM25" s="27"/>
      <c r="TYN25" s="27"/>
      <c r="TYO25" s="28"/>
      <c r="TYP25" s="17"/>
      <c r="TYQ25" s="27"/>
      <c r="TYR25" s="27"/>
      <c r="TYS25" s="27"/>
      <c r="TYT25" s="27"/>
      <c r="TYU25" s="27"/>
      <c r="TYV25" s="27"/>
      <c r="TYW25" s="28"/>
      <c r="TYX25" s="17"/>
      <c r="TYY25" s="27"/>
      <c r="TYZ25" s="27"/>
      <c r="TZA25" s="27"/>
      <c r="TZB25" s="27"/>
      <c r="TZC25" s="27"/>
      <c r="TZD25" s="27"/>
      <c r="TZE25" s="28"/>
      <c r="TZF25" s="17"/>
      <c r="TZG25" s="27"/>
      <c r="TZH25" s="27"/>
      <c r="TZI25" s="27"/>
      <c r="TZJ25" s="27"/>
      <c r="TZK25" s="27"/>
      <c r="TZL25" s="27"/>
      <c r="TZM25" s="28"/>
      <c r="TZN25" s="17"/>
      <c r="TZO25" s="27"/>
      <c r="TZP25" s="27"/>
      <c r="TZQ25" s="27"/>
      <c r="TZR25" s="27"/>
      <c r="TZS25" s="27"/>
      <c r="TZT25" s="27"/>
      <c r="TZU25" s="28"/>
      <c r="TZV25" s="17"/>
      <c r="TZW25" s="27"/>
      <c r="TZX25" s="27"/>
      <c r="TZY25" s="27"/>
      <c r="TZZ25" s="27"/>
      <c r="UAA25" s="27"/>
      <c r="UAB25" s="27"/>
      <c r="UAC25" s="28"/>
      <c r="UAD25" s="17"/>
      <c r="UAE25" s="27"/>
      <c r="UAF25" s="27"/>
      <c r="UAG25" s="27"/>
      <c r="UAH25" s="27"/>
      <c r="UAI25" s="27"/>
      <c r="UAJ25" s="27"/>
      <c r="UAK25" s="28"/>
      <c r="UAL25" s="17"/>
      <c r="UAM25" s="27"/>
      <c r="UAN25" s="27"/>
      <c r="UAO25" s="27"/>
      <c r="UAP25" s="27"/>
      <c r="UAQ25" s="27"/>
      <c r="UAR25" s="27"/>
      <c r="UAS25" s="28"/>
      <c r="UAT25" s="17"/>
      <c r="UAU25" s="27"/>
      <c r="UAV25" s="27"/>
      <c r="UAW25" s="27"/>
      <c r="UAX25" s="27"/>
      <c r="UAY25" s="27"/>
      <c r="UAZ25" s="27"/>
      <c r="UBA25" s="28"/>
      <c r="UBB25" s="17"/>
      <c r="UBC25" s="27"/>
      <c r="UBD25" s="27"/>
      <c r="UBE25" s="27"/>
      <c r="UBF25" s="27"/>
      <c r="UBG25" s="27"/>
      <c r="UBH25" s="27"/>
      <c r="UBI25" s="28"/>
      <c r="UBJ25" s="17"/>
      <c r="UBK25" s="27"/>
      <c r="UBL25" s="27"/>
      <c r="UBM25" s="27"/>
      <c r="UBN25" s="27"/>
      <c r="UBO25" s="27"/>
      <c r="UBP25" s="27"/>
      <c r="UBQ25" s="28"/>
      <c r="UBR25" s="17"/>
      <c r="UBS25" s="27"/>
      <c r="UBT25" s="27"/>
      <c r="UBU25" s="27"/>
      <c r="UBV25" s="27"/>
      <c r="UBW25" s="27"/>
      <c r="UBX25" s="27"/>
      <c r="UBY25" s="28"/>
      <c r="UBZ25" s="17"/>
      <c r="UCA25" s="27"/>
      <c r="UCB25" s="27"/>
      <c r="UCC25" s="27"/>
      <c r="UCD25" s="27"/>
      <c r="UCE25" s="27"/>
      <c r="UCF25" s="27"/>
      <c r="UCG25" s="28"/>
      <c r="UCH25" s="17"/>
      <c r="UCI25" s="27"/>
      <c r="UCJ25" s="27"/>
      <c r="UCK25" s="27"/>
      <c r="UCL25" s="27"/>
      <c r="UCM25" s="27"/>
      <c r="UCN25" s="27"/>
      <c r="UCO25" s="28"/>
      <c r="UCP25" s="17"/>
      <c r="UCQ25" s="27"/>
      <c r="UCR25" s="27"/>
      <c r="UCS25" s="27"/>
      <c r="UCT25" s="27"/>
      <c r="UCU25" s="27"/>
      <c r="UCV25" s="27"/>
      <c r="UCW25" s="28"/>
      <c r="UCX25" s="17"/>
      <c r="UCY25" s="27"/>
      <c r="UCZ25" s="27"/>
      <c r="UDA25" s="27"/>
      <c r="UDB25" s="27"/>
      <c r="UDC25" s="27"/>
      <c r="UDD25" s="27"/>
      <c r="UDE25" s="28"/>
      <c r="UDF25" s="17"/>
      <c r="UDG25" s="27"/>
      <c r="UDH25" s="27"/>
      <c r="UDI25" s="27"/>
      <c r="UDJ25" s="27"/>
      <c r="UDK25" s="27"/>
      <c r="UDL25" s="27"/>
      <c r="UDM25" s="28"/>
      <c r="UDN25" s="17"/>
      <c r="UDO25" s="27"/>
      <c r="UDP25" s="27"/>
      <c r="UDQ25" s="27"/>
      <c r="UDR25" s="27"/>
      <c r="UDS25" s="27"/>
      <c r="UDT25" s="27"/>
      <c r="UDU25" s="28"/>
      <c r="UDV25" s="17"/>
      <c r="UDW25" s="27"/>
      <c r="UDX25" s="27"/>
      <c r="UDY25" s="27"/>
      <c r="UDZ25" s="27"/>
      <c r="UEA25" s="27"/>
      <c r="UEB25" s="27"/>
      <c r="UEC25" s="28"/>
      <c r="UED25" s="17"/>
      <c r="UEE25" s="27"/>
      <c r="UEF25" s="27"/>
      <c r="UEG25" s="27"/>
      <c r="UEH25" s="27"/>
      <c r="UEI25" s="27"/>
      <c r="UEJ25" s="27"/>
      <c r="UEK25" s="28"/>
      <c r="UEL25" s="17"/>
      <c r="UEM25" s="27"/>
      <c r="UEN25" s="27"/>
      <c r="UEO25" s="27"/>
      <c r="UEP25" s="27"/>
      <c r="UEQ25" s="27"/>
      <c r="UER25" s="27"/>
      <c r="UES25" s="28"/>
      <c r="UET25" s="17"/>
      <c r="UEU25" s="27"/>
      <c r="UEV25" s="27"/>
      <c r="UEW25" s="27"/>
      <c r="UEX25" s="27"/>
      <c r="UEY25" s="27"/>
      <c r="UEZ25" s="27"/>
      <c r="UFA25" s="28"/>
      <c r="UFB25" s="17"/>
      <c r="UFC25" s="27"/>
      <c r="UFD25" s="27"/>
      <c r="UFE25" s="27"/>
      <c r="UFF25" s="27"/>
      <c r="UFG25" s="27"/>
      <c r="UFH25" s="27"/>
      <c r="UFI25" s="28"/>
      <c r="UFJ25" s="17"/>
      <c r="UFK25" s="27"/>
      <c r="UFL25" s="27"/>
      <c r="UFM25" s="27"/>
      <c r="UFN25" s="27"/>
      <c r="UFO25" s="27"/>
      <c r="UFP25" s="27"/>
      <c r="UFQ25" s="28"/>
      <c r="UFR25" s="17"/>
      <c r="UFS25" s="27"/>
      <c r="UFT25" s="27"/>
      <c r="UFU25" s="27"/>
      <c r="UFV25" s="27"/>
      <c r="UFW25" s="27"/>
      <c r="UFX25" s="27"/>
      <c r="UFY25" s="28"/>
      <c r="UFZ25" s="17"/>
      <c r="UGA25" s="27"/>
      <c r="UGB25" s="27"/>
      <c r="UGC25" s="27"/>
      <c r="UGD25" s="27"/>
      <c r="UGE25" s="27"/>
      <c r="UGF25" s="27"/>
      <c r="UGG25" s="28"/>
      <c r="UGH25" s="17"/>
      <c r="UGI25" s="27"/>
      <c r="UGJ25" s="27"/>
      <c r="UGK25" s="27"/>
      <c r="UGL25" s="27"/>
      <c r="UGM25" s="27"/>
      <c r="UGN25" s="27"/>
      <c r="UGO25" s="28"/>
      <c r="UGP25" s="17"/>
      <c r="UGQ25" s="27"/>
      <c r="UGR25" s="27"/>
      <c r="UGS25" s="27"/>
      <c r="UGT25" s="27"/>
      <c r="UGU25" s="27"/>
      <c r="UGV25" s="27"/>
      <c r="UGW25" s="28"/>
      <c r="UGX25" s="17"/>
      <c r="UGY25" s="27"/>
      <c r="UGZ25" s="27"/>
      <c r="UHA25" s="27"/>
      <c r="UHB25" s="27"/>
      <c r="UHC25" s="27"/>
      <c r="UHD25" s="27"/>
      <c r="UHE25" s="28"/>
      <c r="UHF25" s="17"/>
      <c r="UHG25" s="27"/>
      <c r="UHH25" s="27"/>
      <c r="UHI25" s="27"/>
      <c r="UHJ25" s="27"/>
      <c r="UHK25" s="27"/>
      <c r="UHL25" s="27"/>
      <c r="UHM25" s="28"/>
      <c r="UHN25" s="17"/>
      <c r="UHO25" s="27"/>
      <c r="UHP25" s="27"/>
      <c r="UHQ25" s="27"/>
      <c r="UHR25" s="27"/>
      <c r="UHS25" s="27"/>
      <c r="UHT25" s="27"/>
      <c r="UHU25" s="28"/>
      <c r="UHV25" s="17"/>
      <c r="UHW25" s="27"/>
      <c r="UHX25" s="27"/>
      <c r="UHY25" s="27"/>
      <c r="UHZ25" s="27"/>
      <c r="UIA25" s="27"/>
      <c r="UIB25" s="27"/>
      <c r="UIC25" s="28"/>
      <c r="UID25" s="17"/>
      <c r="UIE25" s="27"/>
      <c r="UIF25" s="27"/>
      <c r="UIG25" s="27"/>
      <c r="UIH25" s="27"/>
      <c r="UII25" s="27"/>
      <c r="UIJ25" s="27"/>
      <c r="UIK25" s="28"/>
      <c r="UIL25" s="17"/>
      <c r="UIM25" s="27"/>
      <c r="UIN25" s="27"/>
      <c r="UIO25" s="27"/>
      <c r="UIP25" s="27"/>
      <c r="UIQ25" s="27"/>
      <c r="UIR25" s="27"/>
      <c r="UIS25" s="28"/>
      <c r="UIT25" s="17"/>
      <c r="UIU25" s="27"/>
      <c r="UIV25" s="27"/>
      <c r="UIW25" s="27"/>
      <c r="UIX25" s="27"/>
      <c r="UIY25" s="27"/>
      <c r="UIZ25" s="27"/>
      <c r="UJA25" s="28"/>
      <c r="UJB25" s="17"/>
      <c r="UJC25" s="27"/>
      <c r="UJD25" s="27"/>
      <c r="UJE25" s="27"/>
      <c r="UJF25" s="27"/>
      <c r="UJG25" s="27"/>
      <c r="UJH25" s="27"/>
      <c r="UJI25" s="28"/>
      <c r="UJJ25" s="17"/>
      <c r="UJK25" s="27"/>
      <c r="UJL25" s="27"/>
      <c r="UJM25" s="27"/>
      <c r="UJN25" s="27"/>
      <c r="UJO25" s="27"/>
      <c r="UJP25" s="27"/>
      <c r="UJQ25" s="28"/>
      <c r="UJR25" s="17"/>
      <c r="UJS25" s="27"/>
      <c r="UJT25" s="27"/>
      <c r="UJU25" s="27"/>
      <c r="UJV25" s="27"/>
      <c r="UJW25" s="27"/>
      <c r="UJX25" s="27"/>
      <c r="UJY25" s="28"/>
      <c r="UJZ25" s="17"/>
      <c r="UKA25" s="27"/>
      <c r="UKB25" s="27"/>
      <c r="UKC25" s="27"/>
      <c r="UKD25" s="27"/>
      <c r="UKE25" s="27"/>
      <c r="UKF25" s="27"/>
      <c r="UKG25" s="28"/>
      <c r="UKH25" s="17"/>
      <c r="UKI25" s="27"/>
      <c r="UKJ25" s="27"/>
      <c r="UKK25" s="27"/>
      <c r="UKL25" s="27"/>
      <c r="UKM25" s="27"/>
      <c r="UKN25" s="27"/>
      <c r="UKO25" s="28"/>
      <c r="UKP25" s="17"/>
      <c r="UKQ25" s="27"/>
      <c r="UKR25" s="27"/>
      <c r="UKS25" s="27"/>
      <c r="UKT25" s="27"/>
      <c r="UKU25" s="27"/>
      <c r="UKV25" s="27"/>
      <c r="UKW25" s="28"/>
      <c r="UKX25" s="17"/>
      <c r="UKY25" s="27"/>
      <c r="UKZ25" s="27"/>
      <c r="ULA25" s="27"/>
      <c r="ULB25" s="27"/>
      <c r="ULC25" s="27"/>
      <c r="ULD25" s="27"/>
      <c r="ULE25" s="28"/>
      <c r="ULF25" s="17"/>
      <c r="ULG25" s="27"/>
      <c r="ULH25" s="27"/>
      <c r="ULI25" s="27"/>
      <c r="ULJ25" s="27"/>
      <c r="ULK25" s="27"/>
      <c r="ULL25" s="27"/>
      <c r="ULM25" s="28"/>
      <c r="ULN25" s="17"/>
      <c r="ULO25" s="27"/>
      <c r="ULP25" s="27"/>
      <c r="ULQ25" s="27"/>
      <c r="ULR25" s="27"/>
      <c r="ULS25" s="27"/>
      <c r="ULT25" s="27"/>
      <c r="ULU25" s="28"/>
      <c r="ULV25" s="17"/>
      <c r="ULW25" s="27"/>
      <c r="ULX25" s="27"/>
      <c r="ULY25" s="27"/>
      <c r="ULZ25" s="27"/>
      <c r="UMA25" s="27"/>
      <c r="UMB25" s="27"/>
      <c r="UMC25" s="28"/>
      <c r="UMD25" s="17"/>
      <c r="UME25" s="27"/>
      <c r="UMF25" s="27"/>
      <c r="UMG25" s="27"/>
      <c r="UMH25" s="27"/>
      <c r="UMI25" s="27"/>
      <c r="UMJ25" s="27"/>
      <c r="UMK25" s="28"/>
      <c r="UML25" s="17"/>
      <c r="UMM25" s="27"/>
      <c r="UMN25" s="27"/>
      <c r="UMO25" s="27"/>
      <c r="UMP25" s="27"/>
      <c r="UMQ25" s="27"/>
      <c r="UMR25" s="27"/>
      <c r="UMS25" s="28"/>
      <c r="UMT25" s="17"/>
      <c r="UMU25" s="27"/>
      <c r="UMV25" s="27"/>
      <c r="UMW25" s="27"/>
      <c r="UMX25" s="27"/>
      <c r="UMY25" s="27"/>
      <c r="UMZ25" s="27"/>
      <c r="UNA25" s="28"/>
      <c r="UNB25" s="17"/>
      <c r="UNC25" s="27"/>
      <c r="UND25" s="27"/>
      <c r="UNE25" s="27"/>
      <c r="UNF25" s="27"/>
      <c r="UNG25" s="27"/>
      <c r="UNH25" s="27"/>
      <c r="UNI25" s="28"/>
      <c r="UNJ25" s="17"/>
      <c r="UNK25" s="27"/>
      <c r="UNL25" s="27"/>
      <c r="UNM25" s="27"/>
      <c r="UNN25" s="27"/>
      <c r="UNO25" s="27"/>
      <c r="UNP25" s="27"/>
      <c r="UNQ25" s="28"/>
      <c r="UNR25" s="17"/>
      <c r="UNS25" s="27"/>
      <c r="UNT25" s="27"/>
      <c r="UNU25" s="27"/>
      <c r="UNV25" s="27"/>
      <c r="UNW25" s="27"/>
      <c r="UNX25" s="27"/>
      <c r="UNY25" s="28"/>
      <c r="UNZ25" s="17"/>
      <c r="UOA25" s="27"/>
      <c r="UOB25" s="27"/>
      <c r="UOC25" s="27"/>
      <c r="UOD25" s="27"/>
      <c r="UOE25" s="27"/>
      <c r="UOF25" s="27"/>
      <c r="UOG25" s="28"/>
      <c r="UOH25" s="17"/>
      <c r="UOI25" s="27"/>
      <c r="UOJ25" s="27"/>
      <c r="UOK25" s="27"/>
      <c r="UOL25" s="27"/>
      <c r="UOM25" s="27"/>
      <c r="UON25" s="27"/>
      <c r="UOO25" s="28"/>
      <c r="UOP25" s="17"/>
      <c r="UOQ25" s="27"/>
      <c r="UOR25" s="27"/>
      <c r="UOS25" s="27"/>
      <c r="UOT25" s="27"/>
      <c r="UOU25" s="27"/>
      <c r="UOV25" s="27"/>
      <c r="UOW25" s="28"/>
      <c r="UOX25" s="17"/>
      <c r="UOY25" s="27"/>
      <c r="UOZ25" s="27"/>
      <c r="UPA25" s="27"/>
      <c r="UPB25" s="27"/>
      <c r="UPC25" s="27"/>
      <c r="UPD25" s="27"/>
      <c r="UPE25" s="28"/>
      <c r="UPF25" s="17"/>
      <c r="UPG25" s="27"/>
      <c r="UPH25" s="27"/>
      <c r="UPI25" s="27"/>
      <c r="UPJ25" s="27"/>
      <c r="UPK25" s="27"/>
      <c r="UPL25" s="27"/>
      <c r="UPM25" s="28"/>
      <c r="UPN25" s="17"/>
      <c r="UPO25" s="27"/>
      <c r="UPP25" s="27"/>
      <c r="UPQ25" s="27"/>
      <c r="UPR25" s="27"/>
      <c r="UPS25" s="27"/>
      <c r="UPT25" s="27"/>
      <c r="UPU25" s="28"/>
      <c r="UPV25" s="17"/>
      <c r="UPW25" s="27"/>
      <c r="UPX25" s="27"/>
      <c r="UPY25" s="27"/>
      <c r="UPZ25" s="27"/>
      <c r="UQA25" s="27"/>
      <c r="UQB25" s="27"/>
      <c r="UQC25" s="28"/>
      <c r="UQD25" s="17"/>
      <c r="UQE25" s="27"/>
      <c r="UQF25" s="27"/>
      <c r="UQG25" s="27"/>
      <c r="UQH25" s="27"/>
      <c r="UQI25" s="27"/>
      <c r="UQJ25" s="27"/>
      <c r="UQK25" s="28"/>
      <c r="UQL25" s="17"/>
      <c r="UQM25" s="27"/>
      <c r="UQN25" s="27"/>
      <c r="UQO25" s="27"/>
      <c r="UQP25" s="27"/>
      <c r="UQQ25" s="27"/>
      <c r="UQR25" s="27"/>
      <c r="UQS25" s="28"/>
      <c r="UQT25" s="17"/>
      <c r="UQU25" s="27"/>
      <c r="UQV25" s="27"/>
      <c r="UQW25" s="27"/>
      <c r="UQX25" s="27"/>
      <c r="UQY25" s="27"/>
      <c r="UQZ25" s="27"/>
      <c r="URA25" s="28"/>
      <c r="URB25" s="17"/>
      <c r="URC25" s="27"/>
      <c r="URD25" s="27"/>
      <c r="URE25" s="27"/>
      <c r="URF25" s="27"/>
      <c r="URG25" s="27"/>
      <c r="URH25" s="27"/>
      <c r="URI25" s="28"/>
      <c r="URJ25" s="17"/>
      <c r="URK25" s="27"/>
      <c r="URL25" s="27"/>
      <c r="URM25" s="27"/>
      <c r="URN25" s="27"/>
      <c r="URO25" s="27"/>
      <c r="URP25" s="27"/>
      <c r="URQ25" s="28"/>
      <c r="URR25" s="17"/>
      <c r="URS25" s="27"/>
      <c r="URT25" s="27"/>
      <c r="URU25" s="27"/>
      <c r="URV25" s="27"/>
      <c r="URW25" s="27"/>
      <c r="URX25" s="27"/>
      <c r="URY25" s="28"/>
      <c r="URZ25" s="17"/>
      <c r="USA25" s="27"/>
      <c r="USB25" s="27"/>
      <c r="USC25" s="27"/>
      <c r="USD25" s="27"/>
      <c r="USE25" s="27"/>
      <c r="USF25" s="27"/>
      <c r="USG25" s="28"/>
      <c r="USH25" s="17"/>
      <c r="USI25" s="27"/>
      <c r="USJ25" s="27"/>
      <c r="USK25" s="27"/>
      <c r="USL25" s="27"/>
      <c r="USM25" s="27"/>
      <c r="USN25" s="27"/>
      <c r="USO25" s="28"/>
      <c r="USP25" s="17"/>
      <c r="USQ25" s="27"/>
      <c r="USR25" s="27"/>
      <c r="USS25" s="27"/>
      <c r="UST25" s="27"/>
      <c r="USU25" s="27"/>
      <c r="USV25" s="27"/>
      <c r="USW25" s="28"/>
      <c r="USX25" s="17"/>
      <c r="USY25" s="27"/>
      <c r="USZ25" s="27"/>
      <c r="UTA25" s="27"/>
      <c r="UTB25" s="27"/>
      <c r="UTC25" s="27"/>
      <c r="UTD25" s="27"/>
      <c r="UTE25" s="28"/>
      <c r="UTF25" s="17"/>
      <c r="UTG25" s="27"/>
      <c r="UTH25" s="27"/>
      <c r="UTI25" s="27"/>
      <c r="UTJ25" s="27"/>
      <c r="UTK25" s="27"/>
      <c r="UTL25" s="27"/>
      <c r="UTM25" s="28"/>
      <c r="UTN25" s="17"/>
      <c r="UTO25" s="27"/>
      <c r="UTP25" s="27"/>
      <c r="UTQ25" s="27"/>
      <c r="UTR25" s="27"/>
      <c r="UTS25" s="27"/>
      <c r="UTT25" s="27"/>
      <c r="UTU25" s="28"/>
      <c r="UTV25" s="17"/>
      <c r="UTW25" s="27"/>
      <c r="UTX25" s="27"/>
      <c r="UTY25" s="27"/>
      <c r="UTZ25" s="27"/>
      <c r="UUA25" s="27"/>
      <c r="UUB25" s="27"/>
      <c r="UUC25" s="28"/>
      <c r="UUD25" s="17"/>
      <c r="UUE25" s="27"/>
      <c r="UUF25" s="27"/>
      <c r="UUG25" s="27"/>
      <c r="UUH25" s="27"/>
      <c r="UUI25" s="27"/>
      <c r="UUJ25" s="27"/>
      <c r="UUK25" s="28"/>
      <c r="UUL25" s="17"/>
      <c r="UUM25" s="27"/>
      <c r="UUN25" s="27"/>
      <c r="UUO25" s="27"/>
      <c r="UUP25" s="27"/>
      <c r="UUQ25" s="27"/>
      <c r="UUR25" s="27"/>
      <c r="UUS25" s="28"/>
      <c r="UUT25" s="17"/>
      <c r="UUU25" s="27"/>
      <c r="UUV25" s="27"/>
      <c r="UUW25" s="27"/>
      <c r="UUX25" s="27"/>
      <c r="UUY25" s="27"/>
      <c r="UUZ25" s="27"/>
      <c r="UVA25" s="28"/>
      <c r="UVB25" s="17"/>
      <c r="UVC25" s="27"/>
      <c r="UVD25" s="27"/>
      <c r="UVE25" s="27"/>
      <c r="UVF25" s="27"/>
      <c r="UVG25" s="27"/>
      <c r="UVH25" s="27"/>
      <c r="UVI25" s="28"/>
      <c r="UVJ25" s="17"/>
      <c r="UVK25" s="27"/>
      <c r="UVL25" s="27"/>
      <c r="UVM25" s="27"/>
      <c r="UVN25" s="27"/>
      <c r="UVO25" s="27"/>
      <c r="UVP25" s="27"/>
      <c r="UVQ25" s="28"/>
      <c r="UVR25" s="17"/>
      <c r="UVS25" s="27"/>
      <c r="UVT25" s="27"/>
      <c r="UVU25" s="27"/>
      <c r="UVV25" s="27"/>
      <c r="UVW25" s="27"/>
      <c r="UVX25" s="27"/>
      <c r="UVY25" s="28"/>
      <c r="UVZ25" s="17"/>
      <c r="UWA25" s="27"/>
      <c r="UWB25" s="27"/>
      <c r="UWC25" s="27"/>
      <c r="UWD25" s="27"/>
      <c r="UWE25" s="27"/>
      <c r="UWF25" s="27"/>
      <c r="UWG25" s="28"/>
      <c r="UWH25" s="17"/>
      <c r="UWI25" s="27"/>
      <c r="UWJ25" s="27"/>
      <c r="UWK25" s="27"/>
      <c r="UWL25" s="27"/>
      <c r="UWM25" s="27"/>
      <c r="UWN25" s="27"/>
      <c r="UWO25" s="28"/>
      <c r="UWP25" s="17"/>
      <c r="UWQ25" s="27"/>
      <c r="UWR25" s="27"/>
      <c r="UWS25" s="27"/>
      <c r="UWT25" s="27"/>
      <c r="UWU25" s="27"/>
      <c r="UWV25" s="27"/>
      <c r="UWW25" s="28"/>
      <c r="UWX25" s="17"/>
      <c r="UWY25" s="27"/>
      <c r="UWZ25" s="27"/>
      <c r="UXA25" s="27"/>
      <c r="UXB25" s="27"/>
      <c r="UXC25" s="27"/>
      <c r="UXD25" s="27"/>
      <c r="UXE25" s="28"/>
      <c r="UXF25" s="17"/>
      <c r="UXG25" s="27"/>
      <c r="UXH25" s="27"/>
      <c r="UXI25" s="27"/>
      <c r="UXJ25" s="27"/>
      <c r="UXK25" s="27"/>
      <c r="UXL25" s="27"/>
      <c r="UXM25" s="28"/>
      <c r="UXN25" s="17"/>
      <c r="UXO25" s="27"/>
      <c r="UXP25" s="27"/>
      <c r="UXQ25" s="27"/>
      <c r="UXR25" s="27"/>
      <c r="UXS25" s="27"/>
      <c r="UXT25" s="27"/>
      <c r="UXU25" s="28"/>
      <c r="UXV25" s="17"/>
      <c r="UXW25" s="27"/>
      <c r="UXX25" s="27"/>
      <c r="UXY25" s="27"/>
      <c r="UXZ25" s="27"/>
      <c r="UYA25" s="27"/>
      <c r="UYB25" s="27"/>
      <c r="UYC25" s="28"/>
      <c r="UYD25" s="17"/>
      <c r="UYE25" s="27"/>
      <c r="UYF25" s="27"/>
      <c r="UYG25" s="27"/>
      <c r="UYH25" s="27"/>
      <c r="UYI25" s="27"/>
      <c r="UYJ25" s="27"/>
      <c r="UYK25" s="28"/>
      <c r="UYL25" s="17"/>
      <c r="UYM25" s="27"/>
      <c r="UYN25" s="27"/>
      <c r="UYO25" s="27"/>
      <c r="UYP25" s="27"/>
      <c r="UYQ25" s="27"/>
      <c r="UYR25" s="27"/>
      <c r="UYS25" s="28"/>
      <c r="UYT25" s="17"/>
      <c r="UYU25" s="27"/>
      <c r="UYV25" s="27"/>
      <c r="UYW25" s="27"/>
      <c r="UYX25" s="27"/>
      <c r="UYY25" s="27"/>
      <c r="UYZ25" s="27"/>
      <c r="UZA25" s="28"/>
      <c r="UZB25" s="17"/>
      <c r="UZC25" s="27"/>
      <c r="UZD25" s="27"/>
      <c r="UZE25" s="27"/>
      <c r="UZF25" s="27"/>
      <c r="UZG25" s="27"/>
      <c r="UZH25" s="27"/>
      <c r="UZI25" s="28"/>
      <c r="UZJ25" s="17"/>
      <c r="UZK25" s="27"/>
      <c r="UZL25" s="27"/>
      <c r="UZM25" s="27"/>
      <c r="UZN25" s="27"/>
      <c r="UZO25" s="27"/>
      <c r="UZP25" s="27"/>
      <c r="UZQ25" s="28"/>
      <c r="UZR25" s="17"/>
      <c r="UZS25" s="27"/>
      <c r="UZT25" s="27"/>
      <c r="UZU25" s="27"/>
      <c r="UZV25" s="27"/>
      <c r="UZW25" s="27"/>
      <c r="UZX25" s="27"/>
      <c r="UZY25" s="28"/>
      <c r="UZZ25" s="17"/>
      <c r="VAA25" s="27"/>
      <c r="VAB25" s="27"/>
      <c r="VAC25" s="27"/>
      <c r="VAD25" s="27"/>
      <c r="VAE25" s="27"/>
      <c r="VAF25" s="27"/>
      <c r="VAG25" s="28"/>
      <c r="VAH25" s="17"/>
      <c r="VAI25" s="27"/>
      <c r="VAJ25" s="27"/>
      <c r="VAK25" s="27"/>
      <c r="VAL25" s="27"/>
      <c r="VAM25" s="27"/>
      <c r="VAN25" s="27"/>
      <c r="VAO25" s="28"/>
      <c r="VAP25" s="17"/>
      <c r="VAQ25" s="27"/>
      <c r="VAR25" s="27"/>
      <c r="VAS25" s="27"/>
      <c r="VAT25" s="27"/>
      <c r="VAU25" s="27"/>
      <c r="VAV25" s="27"/>
      <c r="VAW25" s="28"/>
      <c r="VAX25" s="17"/>
      <c r="VAY25" s="27"/>
      <c r="VAZ25" s="27"/>
      <c r="VBA25" s="27"/>
      <c r="VBB25" s="27"/>
      <c r="VBC25" s="27"/>
      <c r="VBD25" s="27"/>
      <c r="VBE25" s="28"/>
      <c r="VBF25" s="17"/>
      <c r="VBG25" s="27"/>
      <c r="VBH25" s="27"/>
      <c r="VBI25" s="27"/>
      <c r="VBJ25" s="27"/>
      <c r="VBK25" s="27"/>
      <c r="VBL25" s="27"/>
      <c r="VBM25" s="28"/>
      <c r="VBN25" s="17"/>
      <c r="VBO25" s="27"/>
      <c r="VBP25" s="27"/>
      <c r="VBQ25" s="27"/>
      <c r="VBR25" s="27"/>
      <c r="VBS25" s="27"/>
      <c r="VBT25" s="27"/>
      <c r="VBU25" s="28"/>
      <c r="VBV25" s="17"/>
      <c r="VBW25" s="27"/>
      <c r="VBX25" s="27"/>
      <c r="VBY25" s="27"/>
      <c r="VBZ25" s="27"/>
      <c r="VCA25" s="27"/>
      <c r="VCB25" s="27"/>
      <c r="VCC25" s="28"/>
      <c r="VCD25" s="17"/>
      <c r="VCE25" s="27"/>
      <c r="VCF25" s="27"/>
      <c r="VCG25" s="27"/>
      <c r="VCH25" s="27"/>
      <c r="VCI25" s="27"/>
      <c r="VCJ25" s="27"/>
      <c r="VCK25" s="28"/>
      <c r="VCL25" s="17"/>
      <c r="VCM25" s="27"/>
      <c r="VCN25" s="27"/>
      <c r="VCO25" s="27"/>
      <c r="VCP25" s="27"/>
      <c r="VCQ25" s="27"/>
      <c r="VCR25" s="27"/>
      <c r="VCS25" s="28"/>
      <c r="VCT25" s="17"/>
      <c r="VCU25" s="27"/>
      <c r="VCV25" s="27"/>
      <c r="VCW25" s="27"/>
      <c r="VCX25" s="27"/>
      <c r="VCY25" s="27"/>
      <c r="VCZ25" s="27"/>
      <c r="VDA25" s="28"/>
      <c r="VDB25" s="17"/>
      <c r="VDC25" s="27"/>
      <c r="VDD25" s="27"/>
      <c r="VDE25" s="27"/>
      <c r="VDF25" s="27"/>
      <c r="VDG25" s="27"/>
      <c r="VDH25" s="27"/>
      <c r="VDI25" s="28"/>
      <c r="VDJ25" s="17"/>
      <c r="VDK25" s="27"/>
      <c r="VDL25" s="27"/>
      <c r="VDM25" s="27"/>
      <c r="VDN25" s="27"/>
      <c r="VDO25" s="27"/>
      <c r="VDP25" s="27"/>
      <c r="VDQ25" s="28"/>
      <c r="VDR25" s="17"/>
      <c r="VDS25" s="27"/>
      <c r="VDT25" s="27"/>
      <c r="VDU25" s="27"/>
      <c r="VDV25" s="27"/>
      <c r="VDW25" s="27"/>
      <c r="VDX25" s="27"/>
      <c r="VDY25" s="28"/>
      <c r="VDZ25" s="17"/>
      <c r="VEA25" s="27"/>
      <c r="VEB25" s="27"/>
      <c r="VEC25" s="27"/>
      <c r="VED25" s="27"/>
      <c r="VEE25" s="27"/>
      <c r="VEF25" s="27"/>
      <c r="VEG25" s="28"/>
      <c r="VEH25" s="17"/>
      <c r="VEI25" s="27"/>
      <c r="VEJ25" s="27"/>
      <c r="VEK25" s="27"/>
      <c r="VEL25" s="27"/>
      <c r="VEM25" s="27"/>
      <c r="VEN25" s="27"/>
      <c r="VEO25" s="28"/>
      <c r="VEP25" s="17"/>
      <c r="VEQ25" s="27"/>
      <c r="VER25" s="27"/>
      <c r="VES25" s="27"/>
      <c r="VET25" s="27"/>
      <c r="VEU25" s="27"/>
      <c r="VEV25" s="27"/>
      <c r="VEW25" s="28"/>
      <c r="VEX25" s="17"/>
      <c r="VEY25" s="27"/>
      <c r="VEZ25" s="27"/>
      <c r="VFA25" s="27"/>
      <c r="VFB25" s="27"/>
      <c r="VFC25" s="27"/>
      <c r="VFD25" s="27"/>
      <c r="VFE25" s="28"/>
      <c r="VFF25" s="17"/>
      <c r="VFG25" s="27"/>
      <c r="VFH25" s="27"/>
      <c r="VFI25" s="27"/>
      <c r="VFJ25" s="27"/>
      <c r="VFK25" s="27"/>
      <c r="VFL25" s="27"/>
      <c r="VFM25" s="28"/>
      <c r="VFN25" s="17"/>
      <c r="VFO25" s="27"/>
      <c r="VFP25" s="27"/>
      <c r="VFQ25" s="27"/>
      <c r="VFR25" s="27"/>
      <c r="VFS25" s="27"/>
      <c r="VFT25" s="27"/>
      <c r="VFU25" s="28"/>
      <c r="VFV25" s="17"/>
      <c r="VFW25" s="27"/>
      <c r="VFX25" s="27"/>
      <c r="VFY25" s="27"/>
      <c r="VFZ25" s="27"/>
      <c r="VGA25" s="27"/>
      <c r="VGB25" s="27"/>
      <c r="VGC25" s="28"/>
      <c r="VGD25" s="17"/>
      <c r="VGE25" s="27"/>
      <c r="VGF25" s="27"/>
      <c r="VGG25" s="27"/>
      <c r="VGH25" s="27"/>
      <c r="VGI25" s="27"/>
      <c r="VGJ25" s="27"/>
      <c r="VGK25" s="28"/>
      <c r="VGL25" s="17"/>
      <c r="VGM25" s="27"/>
      <c r="VGN25" s="27"/>
      <c r="VGO25" s="27"/>
      <c r="VGP25" s="27"/>
      <c r="VGQ25" s="27"/>
      <c r="VGR25" s="27"/>
      <c r="VGS25" s="28"/>
      <c r="VGT25" s="17"/>
      <c r="VGU25" s="27"/>
      <c r="VGV25" s="27"/>
      <c r="VGW25" s="27"/>
      <c r="VGX25" s="27"/>
      <c r="VGY25" s="27"/>
      <c r="VGZ25" s="27"/>
      <c r="VHA25" s="28"/>
      <c r="VHB25" s="17"/>
      <c r="VHC25" s="27"/>
      <c r="VHD25" s="27"/>
      <c r="VHE25" s="27"/>
      <c r="VHF25" s="27"/>
      <c r="VHG25" s="27"/>
      <c r="VHH25" s="27"/>
      <c r="VHI25" s="28"/>
      <c r="VHJ25" s="17"/>
      <c r="VHK25" s="27"/>
      <c r="VHL25" s="27"/>
      <c r="VHM25" s="27"/>
      <c r="VHN25" s="27"/>
      <c r="VHO25" s="27"/>
      <c r="VHP25" s="27"/>
      <c r="VHQ25" s="28"/>
      <c r="VHR25" s="17"/>
      <c r="VHS25" s="27"/>
      <c r="VHT25" s="27"/>
      <c r="VHU25" s="27"/>
      <c r="VHV25" s="27"/>
      <c r="VHW25" s="27"/>
      <c r="VHX25" s="27"/>
      <c r="VHY25" s="28"/>
      <c r="VHZ25" s="17"/>
      <c r="VIA25" s="27"/>
      <c r="VIB25" s="27"/>
      <c r="VIC25" s="27"/>
      <c r="VID25" s="27"/>
      <c r="VIE25" s="27"/>
      <c r="VIF25" s="27"/>
      <c r="VIG25" s="28"/>
      <c r="VIH25" s="17"/>
      <c r="VII25" s="27"/>
      <c r="VIJ25" s="27"/>
      <c r="VIK25" s="27"/>
      <c r="VIL25" s="27"/>
      <c r="VIM25" s="27"/>
      <c r="VIN25" s="27"/>
      <c r="VIO25" s="28"/>
      <c r="VIP25" s="17"/>
      <c r="VIQ25" s="27"/>
      <c r="VIR25" s="27"/>
      <c r="VIS25" s="27"/>
      <c r="VIT25" s="27"/>
      <c r="VIU25" s="27"/>
      <c r="VIV25" s="27"/>
      <c r="VIW25" s="28"/>
      <c r="VIX25" s="17"/>
      <c r="VIY25" s="27"/>
      <c r="VIZ25" s="27"/>
      <c r="VJA25" s="27"/>
      <c r="VJB25" s="27"/>
      <c r="VJC25" s="27"/>
      <c r="VJD25" s="27"/>
      <c r="VJE25" s="28"/>
      <c r="VJF25" s="17"/>
      <c r="VJG25" s="27"/>
      <c r="VJH25" s="27"/>
      <c r="VJI25" s="27"/>
      <c r="VJJ25" s="27"/>
      <c r="VJK25" s="27"/>
      <c r="VJL25" s="27"/>
      <c r="VJM25" s="28"/>
      <c r="VJN25" s="17"/>
      <c r="VJO25" s="27"/>
      <c r="VJP25" s="27"/>
      <c r="VJQ25" s="27"/>
      <c r="VJR25" s="27"/>
      <c r="VJS25" s="27"/>
      <c r="VJT25" s="27"/>
      <c r="VJU25" s="28"/>
      <c r="VJV25" s="17"/>
      <c r="VJW25" s="27"/>
      <c r="VJX25" s="27"/>
      <c r="VJY25" s="27"/>
      <c r="VJZ25" s="27"/>
      <c r="VKA25" s="27"/>
      <c r="VKB25" s="27"/>
      <c r="VKC25" s="28"/>
      <c r="VKD25" s="17"/>
      <c r="VKE25" s="27"/>
      <c r="VKF25" s="27"/>
      <c r="VKG25" s="27"/>
      <c r="VKH25" s="27"/>
      <c r="VKI25" s="27"/>
      <c r="VKJ25" s="27"/>
      <c r="VKK25" s="28"/>
      <c r="VKL25" s="17"/>
      <c r="VKM25" s="27"/>
      <c r="VKN25" s="27"/>
      <c r="VKO25" s="27"/>
      <c r="VKP25" s="27"/>
      <c r="VKQ25" s="27"/>
      <c r="VKR25" s="27"/>
      <c r="VKS25" s="28"/>
      <c r="VKT25" s="17"/>
      <c r="VKU25" s="27"/>
      <c r="VKV25" s="27"/>
      <c r="VKW25" s="27"/>
      <c r="VKX25" s="27"/>
      <c r="VKY25" s="27"/>
      <c r="VKZ25" s="27"/>
      <c r="VLA25" s="28"/>
      <c r="VLB25" s="17"/>
      <c r="VLC25" s="27"/>
      <c r="VLD25" s="27"/>
      <c r="VLE25" s="27"/>
      <c r="VLF25" s="27"/>
      <c r="VLG25" s="27"/>
      <c r="VLH25" s="27"/>
      <c r="VLI25" s="28"/>
      <c r="VLJ25" s="17"/>
      <c r="VLK25" s="27"/>
      <c r="VLL25" s="27"/>
      <c r="VLM25" s="27"/>
      <c r="VLN25" s="27"/>
      <c r="VLO25" s="27"/>
      <c r="VLP25" s="27"/>
      <c r="VLQ25" s="28"/>
      <c r="VLR25" s="17"/>
      <c r="VLS25" s="27"/>
      <c r="VLT25" s="27"/>
      <c r="VLU25" s="27"/>
      <c r="VLV25" s="27"/>
      <c r="VLW25" s="27"/>
      <c r="VLX25" s="27"/>
      <c r="VLY25" s="28"/>
      <c r="VLZ25" s="17"/>
      <c r="VMA25" s="27"/>
      <c r="VMB25" s="27"/>
      <c r="VMC25" s="27"/>
      <c r="VMD25" s="27"/>
      <c r="VME25" s="27"/>
      <c r="VMF25" s="27"/>
      <c r="VMG25" s="28"/>
      <c r="VMH25" s="17"/>
      <c r="VMI25" s="27"/>
      <c r="VMJ25" s="27"/>
      <c r="VMK25" s="27"/>
      <c r="VML25" s="27"/>
      <c r="VMM25" s="27"/>
      <c r="VMN25" s="27"/>
      <c r="VMO25" s="28"/>
      <c r="VMP25" s="17"/>
      <c r="VMQ25" s="27"/>
      <c r="VMR25" s="27"/>
      <c r="VMS25" s="27"/>
      <c r="VMT25" s="27"/>
      <c r="VMU25" s="27"/>
      <c r="VMV25" s="27"/>
      <c r="VMW25" s="28"/>
      <c r="VMX25" s="17"/>
      <c r="VMY25" s="27"/>
      <c r="VMZ25" s="27"/>
      <c r="VNA25" s="27"/>
      <c r="VNB25" s="27"/>
      <c r="VNC25" s="27"/>
      <c r="VND25" s="27"/>
      <c r="VNE25" s="28"/>
      <c r="VNF25" s="17"/>
      <c r="VNG25" s="27"/>
      <c r="VNH25" s="27"/>
      <c r="VNI25" s="27"/>
      <c r="VNJ25" s="27"/>
      <c r="VNK25" s="27"/>
      <c r="VNL25" s="27"/>
      <c r="VNM25" s="28"/>
      <c r="VNN25" s="17"/>
      <c r="VNO25" s="27"/>
      <c r="VNP25" s="27"/>
      <c r="VNQ25" s="27"/>
      <c r="VNR25" s="27"/>
      <c r="VNS25" s="27"/>
      <c r="VNT25" s="27"/>
      <c r="VNU25" s="28"/>
      <c r="VNV25" s="17"/>
      <c r="VNW25" s="27"/>
      <c r="VNX25" s="27"/>
      <c r="VNY25" s="27"/>
      <c r="VNZ25" s="27"/>
      <c r="VOA25" s="27"/>
      <c r="VOB25" s="27"/>
      <c r="VOC25" s="28"/>
      <c r="VOD25" s="17"/>
      <c r="VOE25" s="27"/>
      <c r="VOF25" s="27"/>
      <c r="VOG25" s="27"/>
      <c r="VOH25" s="27"/>
      <c r="VOI25" s="27"/>
      <c r="VOJ25" s="27"/>
      <c r="VOK25" s="28"/>
      <c r="VOL25" s="17"/>
      <c r="VOM25" s="27"/>
      <c r="VON25" s="27"/>
      <c r="VOO25" s="27"/>
      <c r="VOP25" s="27"/>
      <c r="VOQ25" s="27"/>
      <c r="VOR25" s="27"/>
      <c r="VOS25" s="28"/>
      <c r="VOT25" s="17"/>
      <c r="VOU25" s="27"/>
      <c r="VOV25" s="27"/>
      <c r="VOW25" s="27"/>
      <c r="VOX25" s="27"/>
      <c r="VOY25" s="27"/>
      <c r="VOZ25" s="27"/>
      <c r="VPA25" s="28"/>
      <c r="VPB25" s="17"/>
      <c r="VPC25" s="27"/>
      <c r="VPD25" s="27"/>
      <c r="VPE25" s="27"/>
      <c r="VPF25" s="27"/>
      <c r="VPG25" s="27"/>
      <c r="VPH25" s="27"/>
      <c r="VPI25" s="28"/>
      <c r="VPJ25" s="17"/>
      <c r="VPK25" s="27"/>
      <c r="VPL25" s="27"/>
      <c r="VPM25" s="27"/>
      <c r="VPN25" s="27"/>
      <c r="VPO25" s="27"/>
      <c r="VPP25" s="27"/>
      <c r="VPQ25" s="28"/>
      <c r="VPR25" s="17"/>
      <c r="VPS25" s="27"/>
      <c r="VPT25" s="27"/>
      <c r="VPU25" s="27"/>
      <c r="VPV25" s="27"/>
      <c r="VPW25" s="27"/>
      <c r="VPX25" s="27"/>
      <c r="VPY25" s="28"/>
      <c r="VPZ25" s="17"/>
      <c r="VQA25" s="27"/>
      <c r="VQB25" s="27"/>
      <c r="VQC25" s="27"/>
      <c r="VQD25" s="27"/>
      <c r="VQE25" s="27"/>
      <c r="VQF25" s="27"/>
      <c r="VQG25" s="28"/>
      <c r="VQH25" s="17"/>
      <c r="VQI25" s="27"/>
      <c r="VQJ25" s="27"/>
      <c r="VQK25" s="27"/>
      <c r="VQL25" s="27"/>
      <c r="VQM25" s="27"/>
      <c r="VQN25" s="27"/>
      <c r="VQO25" s="28"/>
      <c r="VQP25" s="17"/>
      <c r="VQQ25" s="27"/>
      <c r="VQR25" s="27"/>
      <c r="VQS25" s="27"/>
      <c r="VQT25" s="27"/>
      <c r="VQU25" s="27"/>
      <c r="VQV25" s="27"/>
      <c r="VQW25" s="28"/>
      <c r="VQX25" s="17"/>
      <c r="VQY25" s="27"/>
      <c r="VQZ25" s="27"/>
      <c r="VRA25" s="27"/>
      <c r="VRB25" s="27"/>
      <c r="VRC25" s="27"/>
      <c r="VRD25" s="27"/>
      <c r="VRE25" s="28"/>
      <c r="VRF25" s="17"/>
      <c r="VRG25" s="27"/>
      <c r="VRH25" s="27"/>
      <c r="VRI25" s="27"/>
      <c r="VRJ25" s="27"/>
      <c r="VRK25" s="27"/>
      <c r="VRL25" s="27"/>
      <c r="VRM25" s="28"/>
      <c r="VRN25" s="17"/>
      <c r="VRO25" s="27"/>
      <c r="VRP25" s="27"/>
      <c r="VRQ25" s="27"/>
      <c r="VRR25" s="27"/>
      <c r="VRS25" s="27"/>
      <c r="VRT25" s="27"/>
      <c r="VRU25" s="28"/>
      <c r="VRV25" s="17"/>
      <c r="VRW25" s="27"/>
      <c r="VRX25" s="27"/>
      <c r="VRY25" s="27"/>
      <c r="VRZ25" s="27"/>
      <c r="VSA25" s="27"/>
      <c r="VSB25" s="27"/>
      <c r="VSC25" s="28"/>
      <c r="VSD25" s="17"/>
      <c r="VSE25" s="27"/>
      <c r="VSF25" s="27"/>
      <c r="VSG25" s="27"/>
      <c r="VSH25" s="27"/>
      <c r="VSI25" s="27"/>
      <c r="VSJ25" s="27"/>
      <c r="VSK25" s="28"/>
      <c r="VSL25" s="17"/>
      <c r="VSM25" s="27"/>
      <c r="VSN25" s="27"/>
      <c r="VSO25" s="27"/>
      <c r="VSP25" s="27"/>
      <c r="VSQ25" s="27"/>
      <c r="VSR25" s="27"/>
      <c r="VSS25" s="28"/>
      <c r="VST25" s="17"/>
      <c r="VSU25" s="27"/>
      <c r="VSV25" s="27"/>
      <c r="VSW25" s="27"/>
      <c r="VSX25" s="27"/>
      <c r="VSY25" s="27"/>
      <c r="VSZ25" s="27"/>
      <c r="VTA25" s="28"/>
      <c r="VTB25" s="17"/>
      <c r="VTC25" s="27"/>
      <c r="VTD25" s="27"/>
      <c r="VTE25" s="27"/>
      <c r="VTF25" s="27"/>
      <c r="VTG25" s="27"/>
      <c r="VTH25" s="27"/>
      <c r="VTI25" s="28"/>
      <c r="VTJ25" s="17"/>
      <c r="VTK25" s="27"/>
      <c r="VTL25" s="27"/>
      <c r="VTM25" s="27"/>
      <c r="VTN25" s="27"/>
      <c r="VTO25" s="27"/>
      <c r="VTP25" s="27"/>
      <c r="VTQ25" s="28"/>
      <c r="VTR25" s="17"/>
      <c r="VTS25" s="27"/>
      <c r="VTT25" s="27"/>
      <c r="VTU25" s="27"/>
      <c r="VTV25" s="27"/>
      <c r="VTW25" s="27"/>
      <c r="VTX25" s="27"/>
      <c r="VTY25" s="28"/>
      <c r="VTZ25" s="17"/>
      <c r="VUA25" s="27"/>
      <c r="VUB25" s="27"/>
      <c r="VUC25" s="27"/>
      <c r="VUD25" s="27"/>
      <c r="VUE25" s="27"/>
      <c r="VUF25" s="27"/>
      <c r="VUG25" s="28"/>
      <c r="VUH25" s="17"/>
      <c r="VUI25" s="27"/>
      <c r="VUJ25" s="27"/>
      <c r="VUK25" s="27"/>
      <c r="VUL25" s="27"/>
      <c r="VUM25" s="27"/>
      <c r="VUN25" s="27"/>
      <c r="VUO25" s="28"/>
      <c r="VUP25" s="17"/>
      <c r="VUQ25" s="27"/>
      <c r="VUR25" s="27"/>
      <c r="VUS25" s="27"/>
      <c r="VUT25" s="27"/>
      <c r="VUU25" s="27"/>
      <c r="VUV25" s="27"/>
      <c r="VUW25" s="28"/>
      <c r="VUX25" s="17"/>
      <c r="VUY25" s="27"/>
      <c r="VUZ25" s="27"/>
      <c r="VVA25" s="27"/>
      <c r="VVB25" s="27"/>
      <c r="VVC25" s="27"/>
      <c r="VVD25" s="27"/>
      <c r="VVE25" s="28"/>
      <c r="VVF25" s="17"/>
      <c r="VVG25" s="27"/>
      <c r="VVH25" s="27"/>
      <c r="VVI25" s="27"/>
      <c r="VVJ25" s="27"/>
      <c r="VVK25" s="27"/>
      <c r="VVL25" s="27"/>
      <c r="VVM25" s="28"/>
      <c r="VVN25" s="17"/>
      <c r="VVO25" s="27"/>
      <c r="VVP25" s="27"/>
      <c r="VVQ25" s="27"/>
      <c r="VVR25" s="27"/>
      <c r="VVS25" s="27"/>
      <c r="VVT25" s="27"/>
      <c r="VVU25" s="28"/>
      <c r="VVV25" s="17"/>
      <c r="VVW25" s="27"/>
      <c r="VVX25" s="27"/>
      <c r="VVY25" s="27"/>
      <c r="VVZ25" s="27"/>
      <c r="VWA25" s="27"/>
      <c r="VWB25" s="27"/>
      <c r="VWC25" s="28"/>
      <c r="VWD25" s="17"/>
      <c r="VWE25" s="27"/>
      <c r="VWF25" s="27"/>
      <c r="VWG25" s="27"/>
      <c r="VWH25" s="27"/>
      <c r="VWI25" s="27"/>
      <c r="VWJ25" s="27"/>
      <c r="VWK25" s="28"/>
      <c r="VWL25" s="17"/>
      <c r="VWM25" s="27"/>
      <c r="VWN25" s="27"/>
      <c r="VWO25" s="27"/>
      <c r="VWP25" s="27"/>
      <c r="VWQ25" s="27"/>
      <c r="VWR25" s="27"/>
      <c r="VWS25" s="28"/>
      <c r="VWT25" s="17"/>
      <c r="VWU25" s="27"/>
      <c r="VWV25" s="27"/>
      <c r="VWW25" s="27"/>
      <c r="VWX25" s="27"/>
      <c r="VWY25" s="27"/>
      <c r="VWZ25" s="27"/>
      <c r="VXA25" s="28"/>
      <c r="VXB25" s="17"/>
      <c r="VXC25" s="27"/>
      <c r="VXD25" s="27"/>
      <c r="VXE25" s="27"/>
      <c r="VXF25" s="27"/>
      <c r="VXG25" s="27"/>
      <c r="VXH25" s="27"/>
      <c r="VXI25" s="28"/>
      <c r="VXJ25" s="17"/>
      <c r="VXK25" s="27"/>
      <c r="VXL25" s="27"/>
      <c r="VXM25" s="27"/>
      <c r="VXN25" s="27"/>
      <c r="VXO25" s="27"/>
      <c r="VXP25" s="27"/>
      <c r="VXQ25" s="28"/>
      <c r="VXR25" s="17"/>
      <c r="VXS25" s="27"/>
      <c r="VXT25" s="27"/>
      <c r="VXU25" s="27"/>
      <c r="VXV25" s="27"/>
      <c r="VXW25" s="27"/>
      <c r="VXX25" s="27"/>
      <c r="VXY25" s="28"/>
      <c r="VXZ25" s="17"/>
      <c r="VYA25" s="27"/>
      <c r="VYB25" s="27"/>
      <c r="VYC25" s="27"/>
      <c r="VYD25" s="27"/>
      <c r="VYE25" s="27"/>
      <c r="VYF25" s="27"/>
      <c r="VYG25" s="28"/>
      <c r="VYH25" s="17"/>
      <c r="VYI25" s="27"/>
      <c r="VYJ25" s="27"/>
      <c r="VYK25" s="27"/>
      <c r="VYL25" s="27"/>
      <c r="VYM25" s="27"/>
      <c r="VYN25" s="27"/>
      <c r="VYO25" s="28"/>
      <c r="VYP25" s="17"/>
      <c r="VYQ25" s="27"/>
      <c r="VYR25" s="27"/>
      <c r="VYS25" s="27"/>
      <c r="VYT25" s="27"/>
      <c r="VYU25" s="27"/>
      <c r="VYV25" s="27"/>
      <c r="VYW25" s="28"/>
      <c r="VYX25" s="17"/>
      <c r="VYY25" s="27"/>
      <c r="VYZ25" s="27"/>
      <c r="VZA25" s="27"/>
      <c r="VZB25" s="27"/>
      <c r="VZC25" s="27"/>
      <c r="VZD25" s="27"/>
      <c r="VZE25" s="28"/>
      <c r="VZF25" s="17"/>
      <c r="VZG25" s="27"/>
      <c r="VZH25" s="27"/>
      <c r="VZI25" s="27"/>
      <c r="VZJ25" s="27"/>
      <c r="VZK25" s="27"/>
      <c r="VZL25" s="27"/>
      <c r="VZM25" s="28"/>
      <c r="VZN25" s="17"/>
      <c r="VZO25" s="27"/>
      <c r="VZP25" s="27"/>
      <c r="VZQ25" s="27"/>
      <c r="VZR25" s="27"/>
      <c r="VZS25" s="27"/>
      <c r="VZT25" s="27"/>
      <c r="VZU25" s="28"/>
      <c r="VZV25" s="17"/>
      <c r="VZW25" s="27"/>
      <c r="VZX25" s="27"/>
      <c r="VZY25" s="27"/>
      <c r="VZZ25" s="27"/>
      <c r="WAA25" s="27"/>
      <c r="WAB25" s="27"/>
      <c r="WAC25" s="28"/>
      <c r="WAD25" s="17"/>
      <c r="WAE25" s="27"/>
      <c r="WAF25" s="27"/>
      <c r="WAG25" s="27"/>
      <c r="WAH25" s="27"/>
      <c r="WAI25" s="27"/>
      <c r="WAJ25" s="27"/>
      <c r="WAK25" s="28"/>
      <c r="WAL25" s="17"/>
      <c r="WAM25" s="27"/>
      <c r="WAN25" s="27"/>
      <c r="WAO25" s="27"/>
      <c r="WAP25" s="27"/>
      <c r="WAQ25" s="27"/>
      <c r="WAR25" s="27"/>
      <c r="WAS25" s="28"/>
      <c r="WAT25" s="17"/>
      <c r="WAU25" s="27"/>
      <c r="WAV25" s="27"/>
      <c r="WAW25" s="27"/>
      <c r="WAX25" s="27"/>
      <c r="WAY25" s="27"/>
      <c r="WAZ25" s="27"/>
      <c r="WBA25" s="28"/>
      <c r="WBB25" s="17"/>
      <c r="WBC25" s="27"/>
      <c r="WBD25" s="27"/>
      <c r="WBE25" s="27"/>
      <c r="WBF25" s="27"/>
      <c r="WBG25" s="27"/>
      <c r="WBH25" s="27"/>
      <c r="WBI25" s="28"/>
      <c r="WBJ25" s="17"/>
      <c r="WBK25" s="27"/>
      <c r="WBL25" s="27"/>
      <c r="WBM25" s="27"/>
      <c r="WBN25" s="27"/>
      <c r="WBO25" s="27"/>
      <c r="WBP25" s="27"/>
      <c r="WBQ25" s="28"/>
      <c r="WBR25" s="17"/>
      <c r="WBS25" s="27"/>
      <c r="WBT25" s="27"/>
      <c r="WBU25" s="27"/>
      <c r="WBV25" s="27"/>
      <c r="WBW25" s="27"/>
      <c r="WBX25" s="27"/>
      <c r="WBY25" s="28"/>
      <c r="WBZ25" s="17"/>
      <c r="WCA25" s="27"/>
      <c r="WCB25" s="27"/>
      <c r="WCC25" s="27"/>
      <c r="WCD25" s="27"/>
      <c r="WCE25" s="27"/>
      <c r="WCF25" s="27"/>
      <c r="WCG25" s="28"/>
      <c r="WCH25" s="17"/>
      <c r="WCI25" s="27"/>
      <c r="WCJ25" s="27"/>
      <c r="WCK25" s="27"/>
      <c r="WCL25" s="27"/>
      <c r="WCM25" s="27"/>
      <c r="WCN25" s="27"/>
      <c r="WCO25" s="28"/>
      <c r="WCP25" s="17"/>
      <c r="WCQ25" s="27"/>
      <c r="WCR25" s="27"/>
      <c r="WCS25" s="27"/>
      <c r="WCT25" s="27"/>
      <c r="WCU25" s="27"/>
      <c r="WCV25" s="27"/>
      <c r="WCW25" s="28"/>
      <c r="WCX25" s="17"/>
      <c r="WCY25" s="27"/>
      <c r="WCZ25" s="27"/>
      <c r="WDA25" s="27"/>
      <c r="WDB25" s="27"/>
      <c r="WDC25" s="27"/>
      <c r="WDD25" s="27"/>
      <c r="WDE25" s="28"/>
      <c r="WDF25" s="17"/>
      <c r="WDG25" s="27"/>
      <c r="WDH25" s="27"/>
      <c r="WDI25" s="27"/>
      <c r="WDJ25" s="27"/>
      <c r="WDK25" s="27"/>
      <c r="WDL25" s="27"/>
      <c r="WDM25" s="28"/>
      <c r="WDN25" s="17"/>
      <c r="WDO25" s="27"/>
      <c r="WDP25" s="27"/>
      <c r="WDQ25" s="27"/>
      <c r="WDR25" s="27"/>
      <c r="WDS25" s="27"/>
      <c r="WDT25" s="27"/>
      <c r="WDU25" s="28"/>
      <c r="WDV25" s="17"/>
      <c r="WDW25" s="27"/>
      <c r="WDX25" s="27"/>
      <c r="WDY25" s="27"/>
      <c r="WDZ25" s="27"/>
      <c r="WEA25" s="27"/>
      <c r="WEB25" s="27"/>
      <c r="WEC25" s="28"/>
      <c r="WED25" s="17"/>
      <c r="WEE25" s="27"/>
      <c r="WEF25" s="27"/>
      <c r="WEG25" s="27"/>
      <c r="WEH25" s="27"/>
      <c r="WEI25" s="27"/>
      <c r="WEJ25" s="27"/>
      <c r="WEK25" s="28"/>
      <c r="WEL25" s="17"/>
      <c r="WEM25" s="27"/>
      <c r="WEN25" s="27"/>
      <c r="WEO25" s="27"/>
      <c r="WEP25" s="27"/>
      <c r="WEQ25" s="27"/>
      <c r="WER25" s="27"/>
      <c r="WES25" s="28"/>
      <c r="WET25" s="17"/>
      <c r="WEU25" s="27"/>
      <c r="WEV25" s="27"/>
      <c r="WEW25" s="27"/>
      <c r="WEX25" s="27"/>
      <c r="WEY25" s="27"/>
      <c r="WEZ25" s="27"/>
      <c r="WFA25" s="28"/>
      <c r="WFB25" s="17"/>
      <c r="WFC25" s="27"/>
      <c r="WFD25" s="27"/>
      <c r="WFE25" s="27"/>
      <c r="WFF25" s="27"/>
      <c r="WFG25" s="27"/>
      <c r="WFH25" s="27"/>
      <c r="WFI25" s="28"/>
      <c r="WFJ25" s="17"/>
      <c r="WFK25" s="27"/>
      <c r="WFL25" s="27"/>
      <c r="WFM25" s="27"/>
      <c r="WFN25" s="27"/>
      <c r="WFO25" s="27"/>
      <c r="WFP25" s="27"/>
      <c r="WFQ25" s="28"/>
      <c r="WFR25" s="17"/>
      <c r="WFS25" s="27"/>
      <c r="WFT25" s="27"/>
      <c r="WFU25" s="27"/>
      <c r="WFV25" s="27"/>
      <c r="WFW25" s="27"/>
      <c r="WFX25" s="27"/>
      <c r="WFY25" s="28"/>
      <c r="WFZ25" s="17"/>
      <c r="WGA25" s="27"/>
      <c r="WGB25" s="27"/>
      <c r="WGC25" s="27"/>
      <c r="WGD25" s="27"/>
      <c r="WGE25" s="27"/>
      <c r="WGF25" s="27"/>
      <c r="WGG25" s="28"/>
      <c r="WGH25" s="17"/>
      <c r="WGI25" s="27"/>
      <c r="WGJ25" s="27"/>
      <c r="WGK25" s="27"/>
      <c r="WGL25" s="27"/>
      <c r="WGM25" s="27"/>
      <c r="WGN25" s="27"/>
      <c r="WGO25" s="28"/>
      <c r="WGP25" s="17"/>
      <c r="WGQ25" s="27"/>
      <c r="WGR25" s="27"/>
      <c r="WGS25" s="27"/>
      <c r="WGT25" s="27"/>
      <c r="WGU25" s="27"/>
      <c r="WGV25" s="27"/>
      <c r="WGW25" s="28"/>
      <c r="WGX25" s="17"/>
      <c r="WGY25" s="27"/>
      <c r="WGZ25" s="27"/>
      <c r="WHA25" s="27"/>
      <c r="WHB25" s="27"/>
      <c r="WHC25" s="27"/>
      <c r="WHD25" s="27"/>
      <c r="WHE25" s="28"/>
      <c r="WHF25" s="17"/>
      <c r="WHG25" s="27"/>
      <c r="WHH25" s="27"/>
      <c r="WHI25" s="27"/>
      <c r="WHJ25" s="27"/>
      <c r="WHK25" s="27"/>
      <c r="WHL25" s="27"/>
      <c r="WHM25" s="28"/>
      <c r="WHN25" s="17"/>
      <c r="WHO25" s="27"/>
      <c r="WHP25" s="27"/>
      <c r="WHQ25" s="27"/>
      <c r="WHR25" s="27"/>
      <c r="WHS25" s="27"/>
      <c r="WHT25" s="27"/>
      <c r="WHU25" s="28"/>
      <c r="WHV25" s="17"/>
      <c r="WHW25" s="27"/>
      <c r="WHX25" s="27"/>
      <c r="WHY25" s="27"/>
      <c r="WHZ25" s="27"/>
      <c r="WIA25" s="27"/>
      <c r="WIB25" s="27"/>
      <c r="WIC25" s="28"/>
      <c r="WID25" s="17"/>
      <c r="WIE25" s="27"/>
      <c r="WIF25" s="27"/>
      <c r="WIG25" s="27"/>
      <c r="WIH25" s="27"/>
      <c r="WII25" s="27"/>
      <c r="WIJ25" s="27"/>
      <c r="WIK25" s="28"/>
      <c r="WIL25" s="17"/>
      <c r="WIM25" s="27"/>
      <c r="WIN25" s="27"/>
      <c r="WIO25" s="27"/>
      <c r="WIP25" s="27"/>
      <c r="WIQ25" s="27"/>
      <c r="WIR25" s="27"/>
      <c r="WIS25" s="28"/>
      <c r="WIT25" s="17"/>
      <c r="WIU25" s="27"/>
      <c r="WIV25" s="27"/>
      <c r="WIW25" s="27"/>
      <c r="WIX25" s="27"/>
      <c r="WIY25" s="27"/>
      <c r="WIZ25" s="27"/>
      <c r="WJA25" s="28"/>
      <c r="WJB25" s="17"/>
      <c r="WJC25" s="27"/>
      <c r="WJD25" s="27"/>
      <c r="WJE25" s="27"/>
      <c r="WJF25" s="27"/>
      <c r="WJG25" s="27"/>
      <c r="WJH25" s="27"/>
      <c r="WJI25" s="28"/>
      <c r="WJJ25" s="17"/>
      <c r="WJK25" s="27"/>
      <c r="WJL25" s="27"/>
      <c r="WJM25" s="27"/>
      <c r="WJN25" s="27"/>
      <c r="WJO25" s="27"/>
      <c r="WJP25" s="27"/>
      <c r="WJQ25" s="28"/>
      <c r="WJR25" s="17"/>
      <c r="WJS25" s="27"/>
      <c r="WJT25" s="27"/>
      <c r="WJU25" s="27"/>
      <c r="WJV25" s="27"/>
      <c r="WJW25" s="27"/>
      <c r="WJX25" s="27"/>
      <c r="WJY25" s="28"/>
      <c r="WJZ25" s="17"/>
      <c r="WKA25" s="27"/>
      <c r="WKB25" s="27"/>
      <c r="WKC25" s="27"/>
      <c r="WKD25" s="27"/>
      <c r="WKE25" s="27"/>
      <c r="WKF25" s="27"/>
      <c r="WKG25" s="28"/>
      <c r="WKH25" s="17"/>
      <c r="WKI25" s="27"/>
      <c r="WKJ25" s="27"/>
      <c r="WKK25" s="27"/>
      <c r="WKL25" s="27"/>
      <c r="WKM25" s="27"/>
      <c r="WKN25" s="27"/>
      <c r="WKO25" s="28"/>
      <c r="WKP25" s="17"/>
      <c r="WKQ25" s="27"/>
      <c r="WKR25" s="27"/>
      <c r="WKS25" s="27"/>
      <c r="WKT25" s="27"/>
      <c r="WKU25" s="27"/>
      <c r="WKV25" s="27"/>
      <c r="WKW25" s="28"/>
      <c r="WKX25" s="17"/>
      <c r="WKY25" s="27"/>
      <c r="WKZ25" s="27"/>
      <c r="WLA25" s="27"/>
      <c r="WLB25" s="27"/>
      <c r="WLC25" s="27"/>
      <c r="WLD25" s="27"/>
      <c r="WLE25" s="28"/>
      <c r="WLF25" s="17"/>
      <c r="WLG25" s="27"/>
      <c r="WLH25" s="27"/>
      <c r="WLI25" s="27"/>
      <c r="WLJ25" s="27"/>
      <c r="WLK25" s="27"/>
      <c r="WLL25" s="27"/>
      <c r="WLM25" s="28"/>
      <c r="WLN25" s="17"/>
      <c r="WLO25" s="27"/>
      <c r="WLP25" s="27"/>
      <c r="WLQ25" s="27"/>
      <c r="WLR25" s="27"/>
      <c r="WLS25" s="27"/>
      <c r="WLT25" s="27"/>
      <c r="WLU25" s="28"/>
      <c r="WLV25" s="17"/>
      <c r="WLW25" s="27"/>
      <c r="WLX25" s="27"/>
      <c r="WLY25" s="27"/>
      <c r="WLZ25" s="27"/>
      <c r="WMA25" s="27"/>
      <c r="WMB25" s="27"/>
      <c r="WMC25" s="28"/>
      <c r="WMD25" s="17"/>
      <c r="WME25" s="27"/>
      <c r="WMF25" s="27"/>
      <c r="WMG25" s="27"/>
      <c r="WMH25" s="27"/>
      <c r="WMI25" s="27"/>
      <c r="WMJ25" s="27"/>
      <c r="WMK25" s="28"/>
      <c r="WML25" s="17"/>
      <c r="WMM25" s="27"/>
      <c r="WMN25" s="27"/>
      <c r="WMO25" s="27"/>
      <c r="WMP25" s="27"/>
      <c r="WMQ25" s="27"/>
      <c r="WMR25" s="27"/>
      <c r="WMS25" s="28"/>
      <c r="WMT25" s="17"/>
      <c r="WMU25" s="27"/>
      <c r="WMV25" s="27"/>
      <c r="WMW25" s="27"/>
      <c r="WMX25" s="27"/>
      <c r="WMY25" s="27"/>
      <c r="WMZ25" s="27"/>
      <c r="WNA25" s="28"/>
      <c r="WNB25" s="17"/>
      <c r="WNC25" s="27"/>
      <c r="WND25" s="27"/>
      <c r="WNE25" s="27"/>
      <c r="WNF25" s="27"/>
      <c r="WNG25" s="27"/>
      <c r="WNH25" s="27"/>
      <c r="WNI25" s="28"/>
      <c r="WNJ25" s="17"/>
      <c r="WNK25" s="27"/>
      <c r="WNL25" s="27"/>
      <c r="WNM25" s="27"/>
      <c r="WNN25" s="27"/>
      <c r="WNO25" s="27"/>
      <c r="WNP25" s="27"/>
      <c r="WNQ25" s="28"/>
      <c r="WNR25" s="17"/>
      <c r="WNS25" s="27"/>
      <c r="WNT25" s="27"/>
      <c r="WNU25" s="27"/>
      <c r="WNV25" s="27"/>
      <c r="WNW25" s="27"/>
      <c r="WNX25" s="27"/>
      <c r="WNY25" s="28"/>
      <c r="WNZ25" s="17"/>
      <c r="WOA25" s="27"/>
      <c r="WOB25" s="27"/>
      <c r="WOC25" s="27"/>
      <c r="WOD25" s="27"/>
      <c r="WOE25" s="27"/>
      <c r="WOF25" s="27"/>
      <c r="WOG25" s="28"/>
      <c r="WOH25" s="17"/>
      <c r="WOI25" s="27"/>
      <c r="WOJ25" s="27"/>
      <c r="WOK25" s="27"/>
      <c r="WOL25" s="27"/>
      <c r="WOM25" s="27"/>
      <c r="WON25" s="27"/>
      <c r="WOO25" s="28"/>
      <c r="WOP25" s="17"/>
      <c r="WOQ25" s="27"/>
      <c r="WOR25" s="27"/>
      <c r="WOS25" s="27"/>
      <c r="WOT25" s="27"/>
      <c r="WOU25" s="27"/>
      <c r="WOV25" s="27"/>
      <c r="WOW25" s="28"/>
      <c r="WOX25" s="17"/>
      <c r="WOY25" s="27"/>
      <c r="WOZ25" s="27"/>
      <c r="WPA25" s="27"/>
      <c r="WPB25" s="27"/>
      <c r="WPC25" s="27"/>
      <c r="WPD25" s="27"/>
      <c r="WPE25" s="28"/>
      <c r="WPF25" s="17"/>
      <c r="WPG25" s="27"/>
      <c r="WPH25" s="27"/>
      <c r="WPI25" s="27"/>
      <c r="WPJ25" s="27"/>
      <c r="WPK25" s="27"/>
      <c r="WPL25" s="27"/>
      <c r="WPM25" s="28"/>
      <c r="WPN25" s="17"/>
      <c r="WPO25" s="27"/>
      <c r="WPP25" s="27"/>
      <c r="WPQ25" s="27"/>
      <c r="WPR25" s="27"/>
      <c r="WPS25" s="27"/>
      <c r="WPT25" s="27"/>
      <c r="WPU25" s="28"/>
      <c r="WPV25" s="17"/>
      <c r="WPW25" s="27"/>
      <c r="WPX25" s="27"/>
      <c r="WPY25" s="27"/>
      <c r="WPZ25" s="27"/>
      <c r="WQA25" s="27"/>
      <c r="WQB25" s="27"/>
      <c r="WQC25" s="28"/>
      <c r="WQD25" s="17"/>
      <c r="WQE25" s="27"/>
      <c r="WQF25" s="27"/>
      <c r="WQG25" s="27"/>
      <c r="WQH25" s="27"/>
      <c r="WQI25" s="27"/>
      <c r="WQJ25" s="27"/>
      <c r="WQK25" s="28"/>
      <c r="WQL25" s="17"/>
      <c r="WQM25" s="27"/>
      <c r="WQN25" s="27"/>
      <c r="WQO25" s="27"/>
      <c r="WQP25" s="27"/>
      <c r="WQQ25" s="27"/>
      <c r="WQR25" s="27"/>
      <c r="WQS25" s="28"/>
      <c r="WQT25" s="17"/>
      <c r="WQU25" s="27"/>
      <c r="WQV25" s="27"/>
      <c r="WQW25" s="27"/>
      <c r="WQX25" s="27"/>
      <c r="WQY25" s="27"/>
      <c r="WQZ25" s="27"/>
      <c r="WRA25" s="28"/>
      <c r="WRB25" s="17"/>
      <c r="WRC25" s="27"/>
      <c r="WRD25" s="27"/>
      <c r="WRE25" s="27"/>
      <c r="WRF25" s="27"/>
      <c r="WRG25" s="27"/>
      <c r="WRH25" s="27"/>
      <c r="WRI25" s="28"/>
      <c r="WRJ25" s="17"/>
      <c r="WRK25" s="27"/>
      <c r="WRL25" s="27"/>
      <c r="WRM25" s="27"/>
      <c r="WRN25" s="27"/>
      <c r="WRO25" s="27"/>
      <c r="WRP25" s="27"/>
      <c r="WRQ25" s="28"/>
      <c r="WRR25" s="17"/>
      <c r="WRS25" s="27"/>
      <c r="WRT25" s="27"/>
      <c r="WRU25" s="27"/>
      <c r="WRV25" s="27"/>
      <c r="WRW25" s="27"/>
      <c r="WRX25" s="27"/>
      <c r="WRY25" s="28"/>
      <c r="WRZ25" s="17"/>
      <c r="WSA25" s="27"/>
      <c r="WSB25" s="27"/>
      <c r="WSC25" s="27"/>
      <c r="WSD25" s="27"/>
      <c r="WSE25" s="27"/>
      <c r="WSF25" s="27"/>
      <c r="WSG25" s="28"/>
      <c r="WSH25" s="17"/>
      <c r="WSI25" s="27"/>
      <c r="WSJ25" s="27"/>
      <c r="WSK25" s="27"/>
      <c r="WSL25" s="27"/>
      <c r="WSM25" s="27"/>
      <c r="WSN25" s="27"/>
      <c r="WSO25" s="28"/>
      <c r="WSP25" s="17"/>
      <c r="WSQ25" s="27"/>
      <c r="WSR25" s="27"/>
      <c r="WSS25" s="27"/>
      <c r="WST25" s="27"/>
      <c r="WSU25" s="27"/>
      <c r="WSV25" s="27"/>
      <c r="WSW25" s="28"/>
      <c r="WSX25" s="17"/>
      <c r="WSY25" s="27"/>
      <c r="WSZ25" s="27"/>
      <c r="WTA25" s="27"/>
      <c r="WTB25" s="27"/>
      <c r="WTC25" s="27"/>
      <c r="WTD25" s="27"/>
      <c r="WTE25" s="28"/>
      <c r="WTF25" s="17"/>
      <c r="WTG25" s="27"/>
      <c r="WTH25" s="27"/>
      <c r="WTI25" s="27"/>
      <c r="WTJ25" s="27"/>
      <c r="WTK25" s="27"/>
      <c r="WTL25" s="27"/>
      <c r="WTM25" s="28"/>
      <c r="WTN25" s="17"/>
      <c r="WTO25" s="27"/>
      <c r="WTP25" s="27"/>
      <c r="WTQ25" s="27"/>
      <c r="WTR25" s="27"/>
      <c r="WTS25" s="27"/>
      <c r="WTT25" s="27"/>
      <c r="WTU25" s="28"/>
      <c r="WTV25" s="17"/>
      <c r="WTW25" s="27"/>
      <c r="WTX25" s="27"/>
      <c r="WTY25" s="27"/>
      <c r="WTZ25" s="27"/>
      <c r="WUA25" s="27"/>
      <c r="WUB25" s="27"/>
      <c r="WUC25" s="28"/>
      <c r="WUD25" s="17"/>
      <c r="WUE25" s="27"/>
      <c r="WUF25" s="27"/>
      <c r="WUG25" s="27"/>
      <c r="WUH25" s="27"/>
      <c r="WUI25" s="27"/>
      <c r="WUJ25" s="27"/>
      <c r="WUK25" s="28"/>
      <c r="WUL25" s="17"/>
      <c r="WUM25" s="27"/>
      <c r="WUN25" s="27"/>
      <c r="WUO25" s="27"/>
      <c r="WUP25" s="27"/>
      <c r="WUQ25" s="27"/>
      <c r="WUR25" s="27"/>
      <c r="WUS25" s="28"/>
      <c r="WUT25" s="17"/>
      <c r="WUU25" s="27"/>
      <c r="WUV25" s="27"/>
      <c r="WUW25" s="27"/>
      <c r="WUX25" s="27"/>
      <c r="WUY25" s="27"/>
      <c r="WUZ25" s="27"/>
      <c r="WVA25" s="28"/>
      <c r="WVB25" s="17"/>
      <c r="WVC25" s="27"/>
      <c r="WVD25" s="27"/>
      <c r="WVE25" s="27"/>
      <c r="WVF25" s="27"/>
      <c r="WVG25" s="27"/>
      <c r="WVH25" s="27"/>
      <c r="WVI25" s="28"/>
      <c r="WVJ25" s="17"/>
      <c r="WVK25" s="27"/>
      <c r="WVL25" s="27"/>
      <c r="WVM25" s="27"/>
      <c r="WVN25" s="27"/>
      <c r="WVO25" s="27"/>
      <c r="WVP25" s="27"/>
      <c r="WVQ25" s="28"/>
      <c r="WVR25" s="17"/>
      <c r="WVS25" s="27"/>
      <c r="WVT25" s="27"/>
      <c r="WVU25" s="27"/>
      <c r="WVV25" s="27"/>
      <c r="WVW25" s="27"/>
      <c r="WVX25" s="27"/>
      <c r="WVY25" s="28"/>
      <c r="WVZ25" s="17"/>
      <c r="WWA25" s="27"/>
      <c r="WWB25" s="27"/>
      <c r="WWC25" s="27"/>
      <c r="WWD25" s="27"/>
      <c r="WWE25" s="27"/>
      <c r="WWF25" s="27"/>
      <c r="WWG25" s="28"/>
      <c r="WWH25" s="17"/>
      <c r="WWI25" s="27"/>
      <c r="WWJ25" s="27"/>
      <c r="WWK25" s="27"/>
      <c r="WWL25" s="27"/>
      <c r="WWM25" s="27"/>
      <c r="WWN25" s="27"/>
      <c r="WWO25" s="28"/>
      <c r="WWP25" s="17"/>
      <c r="WWQ25" s="27"/>
      <c r="WWR25" s="27"/>
      <c r="WWS25" s="27"/>
      <c r="WWT25" s="27"/>
      <c r="WWU25" s="27"/>
      <c r="WWV25" s="27"/>
      <c r="WWW25" s="28"/>
      <c r="WWX25" s="17"/>
      <c r="WWY25" s="27"/>
      <c r="WWZ25" s="27"/>
      <c r="WXA25" s="27"/>
      <c r="WXB25" s="27"/>
      <c r="WXC25" s="27"/>
      <c r="WXD25" s="27"/>
      <c r="WXE25" s="28"/>
      <c r="WXF25" s="17"/>
      <c r="WXG25" s="27"/>
      <c r="WXH25" s="27"/>
      <c r="WXI25" s="27"/>
      <c r="WXJ25" s="27"/>
      <c r="WXK25" s="27"/>
      <c r="WXL25" s="27"/>
      <c r="WXM25" s="28"/>
      <c r="WXN25" s="17"/>
      <c r="WXO25" s="27"/>
      <c r="WXP25" s="27"/>
      <c r="WXQ25" s="27"/>
      <c r="WXR25" s="27"/>
      <c r="WXS25" s="27"/>
      <c r="WXT25" s="27"/>
      <c r="WXU25" s="28"/>
      <c r="WXV25" s="17"/>
      <c r="WXW25" s="27"/>
      <c r="WXX25" s="27"/>
      <c r="WXY25" s="27"/>
      <c r="WXZ25" s="27"/>
      <c r="WYA25" s="27"/>
      <c r="WYB25" s="27"/>
      <c r="WYC25" s="28"/>
      <c r="WYD25" s="17"/>
      <c r="WYE25" s="27"/>
      <c r="WYF25" s="27"/>
      <c r="WYG25" s="27"/>
      <c r="WYH25" s="27"/>
      <c r="WYI25" s="27"/>
      <c r="WYJ25" s="27"/>
      <c r="WYK25" s="28"/>
      <c r="WYL25" s="17"/>
      <c r="WYM25" s="27"/>
      <c r="WYN25" s="27"/>
      <c r="WYO25" s="27"/>
      <c r="WYP25" s="27"/>
      <c r="WYQ25" s="27"/>
      <c r="WYR25" s="27"/>
      <c r="WYS25" s="28"/>
      <c r="WYT25" s="17"/>
      <c r="WYU25" s="27"/>
      <c r="WYV25" s="27"/>
      <c r="WYW25" s="27"/>
      <c r="WYX25" s="27"/>
      <c r="WYY25" s="27"/>
      <c r="WYZ25" s="27"/>
      <c r="WZA25" s="28"/>
      <c r="WZB25" s="17"/>
      <c r="WZC25" s="27"/>
      <c r="WZD25" s="27"/>
      <c r="WZE25" s="27"/>
      <c r="WZF25" s="27"/>
      <c r="WZG25" s="27"/>
      <c r="WZH25" s="27"/>
      <c r="WZI25" s="28"/>
      <c r="WZJ25" s="17"/>
      <c r="WZK25" s="27"/>
      <c r="WZL25" s="27"/>
      <c r="WZM25" s="27"/>
      <c r="WZN25" s="27"/>
      <c r="WZO25" s="27"/>
      <c r="WZP25" s="27"/>
      <c r="WZQ25" s="28"/>
      <c r="WZR25" s="17"/>
      <c r="WZS25" s="27"/>
      <c r="WZT25" s="27"/>
      <c r="WZU25" s="27"/>
      <c r="WZV25" s="27"/>
      <c r="WZW25" s="27"/>
      <c r="WZX25" s="27"/>
      <c r="WZY25" s="28"/>
      <c r="WZZ25" s="17"/>
      <c r="XAA25" s="27"/>
      <c r="XAB25" s="27"/>
      <c r="XAC25" s="27"/>
      <c r="XAD25" s="27"/>
      <c r="XAE25" s="27"/>
      <c r="XAF25" s="27"/>
      <c r="XAG25" s="28"/>
      <c r="XAH25" s="17"/>
      <c r="XAI25" s="27"/>
      <c r="XAJ25" s="27"/>
      <c r="XAK25" s="27"/>
      <c r="XAL25" s="27"/>
      <c r="XAM25" s="27"/>
      <c r="XAN25" s="27"/>
      <c r="XAO25" s="28"/>
      <c r="XAP25" s="17"/>
      <c r="XAQ25" s="27"/>
      <c r="XAR25" s="27"/>
      <c r="XAS25" s="27"/>
      <c r="XAT25" s="27"/>
      <c r="XAU25" s="27"/>
      <c r="XAV25" s="27"/>
      <c r="XAW25" s="28"/>
      <c r="XAX25" s="17"/>
      <c r="XAY25" s="27"/>
      <c r="XAZ25" s="27"/>
      <c r="XBA25" s="27"/>
      <c r="XBB25" s="27"/>
      <c r="XBC25" s="27"/>
      <c r="XBD25" s="27"/>
      <c r="XBE25" s="28"/>
      <c r="XBF25" s="17"/>
      <c r="XBG25" s="27"/>
      <c r="XBH25" s="27"/>
      <c r="XBI25" s="27"/>
      <c r="XBJ25" s="27"/>
      <c r="XBK25" s="27"/>
      <c r="XBL25" s="27"/>
      <c r="XBM25" s="28"/>
      <c r="XBN25" s="17"/>
      <c r="XBO25" s="27"/>
      <c r="XBP25" s="27"/>
      <c r="XBQ25" s="27"/>
      <c r="XBR25" s="27"/>
      <c r="XBS25" s="27"/>
      <c r="XBT25" s="27"/>
      <c r="XBU25" s="28"/>
      <c r="XBV25" s="17"/>
      <c r="XBW25" s="27"/>
      <c r="XBX25" s="27"/>
      <c r="XBY25" s="27"/>
      <c r="XBZ25" s="27"/>
      <c r="XCA25" s="27"/>
      <c r="XCB25" s="27"/>
      <c r="XCC25" s="28"/>
      <c r="XCD25" s="17"/>
      <c r="XCE25" s="27"/>
      <c r="XCF25" s="27"/>
      <c r="XCG25" s="27"/>
      <c r="XCH25" s="27"/>
      <c r="XCI25" s="27"/>
      <c r="XCJ25" s="27"/>
      <c r="XCK25" s="28"/>
      <c r="XCL25" s="17"/>
      <c r="XCM25" s="27"/>
      <c r="XCN25" s="27"/>
      <c r="XCO25" s="27"/>
      <c r="XCP25" s="27"/>
      <c r="XCQ25" s="27"/>
      <c r="XCR25" s="27"/>
      <c r="XCS25" s="28"/>
      <c r="XCT25" s="17"/>
      <c r="XCU25" s="27"/>
      <c r="XCV25" s="27"/>
      <c r="XCW25" s="27"/>
      <c r="XCX25" s="27"/>
      <c r="XCY25" s="27"/>
      <c r="XCZ25" s="27"/>
      <c r="XDA25" s="28"/>
      <c r="XDB25" s="17"/>
      <c r="XDC25" s="27"/>
      <c r="XDD25" s="27"/>
      <c r="XDE25" s="27"/>
      <c r="XDF25" s="27"/>
      <c r="XDG25" s="27"/>
      <c r="XDH25" s="27"/>
    </row>
    <row r="26" spans="1:16366" s="58" customFormat="1">
      <c r="A26" s="26"/>
      <c r="B26" s="19" t="s">
        <v>180</v>
      </c>
      <c r="C26" s="20" t="s">
        <v>181</v>
      </c>
      <c r="D26" s="13">
        <f>+'31-03-2022'!D26</f>
        <v>-36</v>
      </c>
      <c r="E26" s="13">
        <f>+'31-03-2022'!E26</f>
        <v>10</v>
      </c>
      <c r="F26" s="13">
        <f t="shared" si="0"/>
        <v>-46</v>
      </c>
      <c r="G26" s="92" t="s">
        <v>195</v>
      </c>
      <c r="H26" s="6"/>
      <c r="I26" s="6"/>
    </row>
    <row r="27" spans="1:16366" s="59" customFormat="1">
      <c r="A27" s="2"/>
      <c r="B27" s="24" t="s">
        <v>39</v>
      </c>
      <c r="C27" s="25" t="s">
        <v>61</v>
      </c>
      <c r="D27" s="18">
        <f>+'31-03-2022'!D27</f>
        <v>6690</v>
      </c>
      <c r="E27" s="18">
        <f>+'31-03-2022'!E27</f>
        <v>6681</v>
      </c>
      <c r="F27" s="18">
        <f t="shared" si="0"/>
        <v>9</v>
      </c>
      <c r="G27" s="133">
        <f t="shared" si="1"/>
        <v>1.3471037269869868E-3</v>
      </c>
      <c r="H27" s="6"/>
      <c r="I27" s="6"/>
      <c r="P27" s="27"/>
      <c r="Q27" s="28"/>
      <c r="R27" s="17"/>
      <c r="S27" s="27"/>
      <c r="T27" s="27"/>
      <c r="U27" s="27"/>
      <c r="V27" s="27"/>
      <c r="W27" s="27"/>
      <c r="X27" s="27"/>
      <c r="Y27" s="28"/>
      <c r="Z27" s="17"/>
      <c r="AA27" s="27"/>
      <c r="AB27" s="27"/>
      <c r="AC27" s="27"/>
      <c r="AD27" s="27"/>
      <c r="AE27" s="27"/>
      <c r="AF27" s="27"/>
      <c r="AG27" s="28"/>
      <c r="AH27" s="17"/>
      <c r="AI27" s="27"/>
      <c r="AJ27" s="27"/>
      <c r="AK27" s="27"/>
      <c r="AL27" s="27"/>
      <c r="AM27" s="27"/>
      <c r="AN27" s="27"/>
      <c r="AO27" s="28"/>
      <c r="AP27" s="17"/>
      <c r="AQ27" s="27"/>
      <c r="AR27" s="27"/>
      <c r="AS27" s="27"/>
      <c r="AT27" s="27"/>
      <c r="AU27" s="27"/>
      <c r="AV27" s="27"/>
      <c r="AW27" s="28"/>
      <c r="AX27" s="17"/>
      <c r="AY27" s="27"/>
      <c r="AZ27" s="27"/>
      <c r="BA27" s="27"/>
      <c r="BB27" s="27"/>
      <c r="BC27" s="27"/>
      <c r="BD27" s="27"/>
      <c r="BE27" s="28"/>
      <c r="BF27" s="17"/>
      <c r="BG27" s="27"/>
      <c r="BH27" s="27"/>
      <c r="BI27" s="27"/>
      <c r="BJ27" s="27"/>
      <c r="BK27" s="27"/>
      <c r="BL27" s="27"/>
      <c r="BM27" s="28"/>
      <c r="BN27" s="17"/>
      <c r="BO27" s="27"/>
      <c r="BP27" s="27"/>
      <c r="BQ27" s="27"/>
      <c r="BR27" s="27"/>
      <c r="BS27" s="27"/>
      <c r="BT27" s="27"/>
      <c r="BU27" s="28"/>
      <c r="BV27" s="17"/>
      <c r="BW27" s="27"/>
      <c r="BX27" s="27"/>
      <c r="BY27" s="27"/>
      <c r="BZ27" s="27"/>
      <c r="CA27" s="27"/>
      <c r="CB27" s="27"/>
      <c r="CC27" s="28"/>
      <c r="CD27" s="17"/>
      <c r="CE27" s="27"/>
      <c r="CF27" s="27"/>
      <c r="CG27" s="27"/>
      <c r="CH27" s="27"/>
      <c r="CI27" s="27"/>
      <c r="CJ27" s="27"/>
      <c r="CK27" s="28"/>
      <c r="CL27" s="17"/>
      <c r="CM27" s="27"/>
      <c r="CN27" s="27"/>
      <c r="CO27" s="27"/>
      <c r="CP27" s="27"/>
      <c r="CQ27" s="27"/>
      <c r="CR27" s="27"/>
      <c r="CS27" s="28"/>
      <c r="CT27" s="17"/>
      <c r="CU27" s="27"/>
      <c r="CV27" s="27"/>
      <c r="CW27" s="27"/>
      <c r="CX27" s="27"/>
      <c r="CY27" s="27"/>
      <c r="CZ27" s="27"/>
      <c r="DA27" s="28"/>
      <c r="DB27" s="17"/>
      <c r="DC27" s="27"/>
      <c r="DD27" s="27"/>
      <c r="DE27" s="27"/>
      <c r="DF27" s="27"/>
      <c r="DG27" s="27"/>
      <c r="DH27" s="27"/>
      <c r="DI27" s="28"/>
      <c r="DJ27" s="17"/>
      <c r="DK27" s="27"/>
      <c r="DL27" s="27"/>
      <c r="DM27" s="27"/>
      <c r="DN27" s="27"/>
      <c r="DO27" s="27"/>
      <c r="DP27" s="27"/>
      <c r="DQ27" s="28"/>
      <c r="DR27" s="17"/>
      <c r="DS27" s="27"/>
      <c r="DT27" s="27"/>
      <c r="DU27" s="27"/>
      <c r="DV27" s="27"/>
      <c r="DW27" s="27"/>
      <c r="DX27" s="27"/>
      <c r="DY27" s="28"/>
      <c r="DZ27" s="17"/>
      <c r="EA27" s="27"/>
      <c r="EB27" s="27"/>
      <c r="EC27" s="27"/>
      <c r="ED27" s="27"/>
      <c r="EE27" s="27"/>
      <c r="EF27" s="27"/>
      <c r="EG27" s="28"/>
      <c r="EH27" s="17"/>
      <c r="EI27" s="27"/>
      <c r="EJ27" s="27"/>
      <c r="EK27" s="27"/>
      <c r="EL27" s="27"/>
      <c r="EM27" s="27"/>
      <c r="EN27" s="27"/>
      <c r="EO27" s="28"/>
      <c r="EP27" s="17"/>
      <c r="EQ27" s="27"/>
      <c r="ER27" s="27"/>
      <c r="ES27" s="27"/>
      <c r="ET27" s="27"/>
      <c r="EU27" s="27"/>
      <c r="EV27" s="27"/>
      <c r="EW27" s="28"/>
      <c r="EX27" s="17"/>
      <c r="EY27" s="27"/>
      <c r="EZ27" s="27"/>
      <c r="FA27" s="27"/>
      <c r="FB27" s="27"/>
      <c r="FC27" s="27"/>
      <c r="FD27" s="27"/>
      <c r="FE27" s="28"/>
      <c r="FF27" s="17"/>
      <c r="FG27" s="27"/>
      <c r="FH27" s="27"/>
      <c r="FI27" s="27"/>
      <c r="FJ27" s="27"/>
      <c r="FK27" s="27"/>
      <c r="FL27" s="27"/>
      <c r="FM27" s="28"/>
      <c r="FN27" s="17"/>
      <c r="FO27" s="27"/>
      <c r="FP27" s="27"/>
      <c r="FQ27" s="27"/>
      <c r="FR27" s="27"/>
      <c r="FS27" s="27"/>
      <c r="FT27" s="27"/>
      <c r="FU27" s="28"/>
      <c r="FV27" s="17"/>
      <c r="FW27" s="27"/>
      <c r="FX27" s="27"/>
      <c r="FY27" s="27"/>
      <c r="FZ27" s="27"/>
      <c r="GA27" s="27"/>
      <c r="GB27" s="27"/>
      <c r="GC27" s="28"/>
      <c r="GD27" s="17"/>
      <c r="GE27" s="27"/>
      <c r="GF27" s="27"/>
      <c r="GG27" s="27"/>
      <c r="GH27" s="27"/>
      <c r="GI27" s="27"/>
      <c r="GJ27" s="27"/>
      <c r="GK27" s="28"/>
      <c r="GL27" s="17"/>
      <c r="GM27" s="27"/>
      <c r="GN27" s="27"/>
      <c r="GO27" s="27"/>
      <c r="GP27" s="27"/>
      <c r="GQ27" s="27"/>
      <c r="GR27" s="27"/>
      <c r="GS27" s="28"/>
      <c r="GT27" s="17"/>
      <c r="GU27" s="27"/>
      <c r="GV27" s="27"/>
      <c r="GW27" s="27"/>
      <c r="GX27" s="27"/>
      <c r="GY27" s="27"/>
      <c r="GZ27" s="27"/>
      <c r="HA27" s="28"/>
      <c r="HB27" s="17"/>
      <c r="HC27" s="27"/>
      <c r="HD27" s="27"/>
      <c r="HE27" s="27"/>
      <c r="HF27" s="27"/>
      <c r="HG27" s="27"/>
      <c r="HH27" s="27"/>
      <c r="HI27" s="28"/>
      <c r="HJ27" s="17"/>
      <c r="HK27" s="27"/>
      <c r="HL27" s="27"/>
      <c r="HM27" s="27"/>
      <c r="HN27" s="27"/>
      <c r="HO27" s="27"/>
      <c r="HP27" s="27"/>
      <c r="HQ27" s="28"/>
      <c r="HR27" s="17"/>
      <c r="HS27" s="27"/>
      <c r="HT27" s="27"/>
      <c r="HU27" s="27"/>
      <c r="HV27" s="27"/>
      <c r="HW27" s="27"/>
      <c r="HX27" s="27"/>
      <c r="HY27" s="28"/>
      <c r="HZ27" s="17"/>
      <c r="IA27" s="27"/>
      <c r="IB27" s="27"/>
      <c r="IC27" s="27"/>
      <c r="ID27" s="27"/>
      <c r="IE27" s="27"/>
      <c r="IF27" s="27"/>
      <c r="IG27" s="28"/>
      <c r="IH27" s="17"/>
      <c r="II27" s="27"/>
      <c r="IJ27" s="27"/>
      <c r="IK27" s="27"/>
      <c r="IL27" s="27"/>
      <c r="IM27" s="27"/>
      <c r="IN27" s="27"/>
      <c r="IO27" s="28"/>
      <c r="IP27" s="17"/>
      <c r="IQ27" s="27"/>
      <c r="IR27" s="27"/>
      <c r="IS27" s="27"/>
      <c r="IT27" s="27"/>
      <c r="IU27" s="27"/>
      <c r="IV27" s="27"/>
      <c r="IW27" s="28"/>
      <c r="IX27" s="17"/>
      <c r="IY27" s="27"/>
      <c r="IZ27" s="27"/>
      <c r="JA27" s="27"/>
      <c r="JB27" s="27"/>
      <c r="JC27" s="27"/>
      <c r="JD27" s="27"/>
      <c r="JE27" s="28"/>
      <c r="JF27" s="17"/>
      <c r="JG27" s="27"/>
      <c r="JH27" s="27"/>
      <c r="JI27" s="27"/>
      <c r="JJ27" s="27"/>
      <c r="JK27" s="27"/>
      <c r="JL27" s="27"/>
      <c r="JM27" s="28"/>
      <c r="JN27" s="17"/>
      <c r="JO27" s="27"/>
      <c r="JP27" s="27"/>
      <c r="JQ27" s="27"/>
      <c r="JR27" s="27"/>
      <c r="JS27" s="27"/>
      <c r="JT27" s="27"/>
      <c r="JU27" s="28"/>
      <c r="JV27" s="17"/>
      <c r="JW27" s="27"/>
      <c r="JX27" s="27"/>
      <c r="JY27" s="27"/>
      <c r="JZ27" s="27"/>
      <c r="KA27" s="27"/>
      <c r="KB27" s="27"/>
      <c r="KC27" s="28"/>
      <c r="KD27" s="17"/>
      <c r="KE27" s="27"/>
      <c r="KF27" s="27"/>
      <c r="KG27" s="27"/>
      <c r="KH27" s="27"/>
      <c r="KI27" s="27"/>
      <c r="KJ27" s="27"/>
      <c r="KK27" s="28"/>
      <c r="KL27" s="17"/>
      <c r="KM27" s="27"/>
      <c r="KN27" s="27"/>
      <c r="KO27" s="27"/>
      <c r="KP27" s="27"/>
      <c r="KQ27" s="27"/>
      <c r="KR27" s="27"/>
      <c r="KS27" s="28"/>
      <c r="KT27" s="17"/>
      <c r="KU27" s="27"/>
      <c r="KV27" s="27"/>
      <c r="KW27" s="27"/>
      <c r="KX27" s="27"/>
      <c r="KY27" s="27"/>
      <c r="KZ27" s="27"/>
      <c r="LA27" s="28"/>
      <c r="LB27" s="17"/>
      <c r="LC27" s="27"/>
      <c r="LD27" s="27"/>
      <c r="LE27" s="27"/>
      <c r="LF27" s="27"/>
      <c r="LG27" s="27"/>
      <c r="LH27" s="27"/>
      <c r="LI27" s="28"/>
      <c r="LJ27" s="17"/>
      <c r="LK27" s="27"/>
      <c r="LL27" s="27"/>
      <c r="LM27" s="27"/>
      <c r="LN27" s="27"/>
      <c r="LO27" s="27"/>
      <c r="LP27" s="27"/>
      <c r="LQ27" s="28"/>
      <c r="LR27" s="17"/>
      <c r="LS27" s="27"/>
      <c r="LT27" s="27"/>
      <c r="LU27" s="27"/>
      <c r="LV27" s="27"/>
      <c r="LW27" s="27"/>
      <c r="LX27" s="27"/>
      <c r="LY27" s="28"/>
      <c r="LZ27" s="17"/>
      <c r="MA27" s="27"/>
      <c r="MB27" s="27"/>
      <c r="MC27" s="27"/>
      <c r="MD27" s="27"/>
      <c r="ME27" s="27"/>
      <c r="MF27" s="27"/>
      <c r="MG27" s="28"/>
      <c r="MH27" s="17"/>
      <c r="MI27" s="27"/>
      <c r="MJ27" s="27"/>
      <c r="MK27" s="27"/>
      <c r="ML27" s="27"/>
      <c r="MM27" s="27"/>
      <c r="MN27" s="27"/>
      <c r="MO27" s="28"/>
      <c r="MP27" s="17"/>
      <c r="MQ27" s="27"/>
      <c r="MR27" s="27"/>
      <c r="MS27" s="27"/>
      <c r="MT27" s="27"/>
      <c r="MU27" s="27"/>
      <c r="MV27" s="27"/>
      <c r="MW27" s="28"/>
      <c r="MX27" s="17"/>
      <c r="MY27" s="27"/>
      <c r="MZ27" s="27"/>
      <c r="NA27" s="27"/>
      <c r="NB27" s="27"/>
      <c r="NC27" s="27"/>
      <c r="ND27" s="27"/>
      <c r="NE27" s="28"/>
      <c r="NF27" s="17"/>
      <c r="NG27" s="27"/>
      <c r="NH27" s="27"/>
      <c r="NI27" s="27"/>
      <c r="NJ27" s="27"/>
      <c r="NK27" s="27"/>
      <c r="NL27" s="27"/>
      <c r="NM27" s="28"/>
      <c r="NN27" s="17"/>
      <c r="NO27" s="27"/>
      <c r="NP27" s="27"/>
      <c r="NQ27" s="27"/>
      <c r="NR27" s="27"/>
      <c r="NS27" s="27"/>
      <c r="NT27" s="27"/>
      <c r="NU27" s="28"/>
      <c r="NV27" s="17"/>
      <c r="NW27" s="27"/>
      <c r="NX27" s="27"/>
      <c r="NY27" s="27"/>
      <c r="NZ27" s="27"/>
      <c r="OA27" s="27"/>
      <c r="OB27" s="27"/>
      <c r="OC27" s="28"/>
      <c r="OD27" s="17"/>
      <c r="OE27" s="27"/>
      <c r="OF27" s="27"/>
      <c r="OG27" s="27"/>
      <c r="OH27" s="27"/>
      <c r="OI27" s="27"/>
      <c r="OJ27" s="27"/>
      <c r="OK27" s="28"/>
      <c r="OL27" s="17"/>
      <c r="OM27" s="27"/>
      <c r="ON27" s="27"/>
      <c r="OO27" s="27"/>
      <c r="OP27" s="27"/>
      <c r="OQ27" s="27"/>
      <c r="OR27" s="27"/>
      <c r="OS27" s="28"/>
      <c r="OT27" s="17"/>
      <c r="OU27" s="27"/>
      <c r="OV27" s="27"/>
      <c r="OW27" s="27"/>
      <c r="OX27" s="27"/>
      <c r="OY27" s="27"/>
      <c r="OZ27" s="27"/>
      <c r="PA27" s="28"/>
      <c r="PB27" s="17"/>
      <c r="PC27" s="27"/>
      <c r="PD27" s="27"/>
      <c r="PE27" s="27"/>
      <c r="PF27" s="27"/>
      <c r="PG27" s="27"/>
      <c r="PH27" s="27"/>
      <c r="PI27" s="28"/>
      <c r="PJ27" s="17"/>
      <c r="PK27" s="27"/>
      <c r="PL27" s="27"/>
      <c r="PM27" s="27"/>
      <c r="PN27" s="27"/>
      <c r="PO27" s="27"/>
      <c r="PP27" s="27"/>
      <c r="PQ27" s="28"/>
      <c r="PR27" s="17"/>
      <c r="PS27" s="27"/>
      <c r="PT27" s="27"/>
      <c r="PU27" s="27"/>
      <c r="PV27" s="27"/>
      <c r="PW27" s="27"/>
      <c r="PX27" s="27"/>
      <c r="PY27" s="28"/>
      <c r="PZ27" s="17"/>
      <c r="QA27" s="27"/>
      <c r="QB27" s="27"/>
      <c r="QC27" s="27"/>
      <c r="QD27" s="27"/>
      <c r="QE27" s="27"/>
      <c r="QF27" s="27"/>
      <c r="QG27" s="28"/>
      <c r="QH27" s="17"/>
      <c r="QI27" s="27"/>
      <c r="QJ27" s="27"/>
      <c r="QK27" s="27"/>
      <c r="QL27" s="27"/>
      <c r="QM27" s="27"/>
      <c r="QN27" s="27"/>
      <c r="QO27" s="28"/>
      <c r="QP27" s="17"/>
      <c r="QQ27" s="27"/>
      <c r="QR27" s="27"/>
      <c r="QS27" s="27"/>
      <c r="QT27" s="27"/>
      <c r="QU27" s="27"/>
      <c r="QV27" s="27"/>
      <c r="QW27" s="28"/>
      <c r="QX27" s="17"/>
      <c r="QY27" s="27"/>
      <c r="QZ27" s="27"/>
      <c r="RA27" s="27"/>
      <c r="RB27" s="27"/>
      <c r="RC27" s="27"/>
      <c r="RD27" s="27"/>
      <c r="RE27" s="28"/>
      <c r="RF27" s="17"/>
      <c r="RG27" s="27"/>
      <c r="RH27" s="27"/>
      <c r="RI27" s="27"/>
      <c r="RJ27" s="27"/>
      <c r="RK27" s="27"/>
      <c r="RL27" s="27"/>
      <c r="RM27" s="28"/>
      <c r="RN27" s="17"/>
      <c r="RO27" s="27"/>
      <c r="RP27" s="27"/>
      <c r="RQ27" s="27"/>
      <c r="RR27" s="27"/>
      <c r="RS27" s="27"/>
      <c r="RT27" s="27"/>
      <c r="RU27" s="28"/>
      <c r="RV27" s="17"/>
      <c r="RW27" s="27"/>
      <c r="RX27" s="27"/>
      <c r="RY27" s="27"/>
      <c r="RZ27" s="27"/>
      <c r="SA27" s="27"/>
      <c r="SB27" s="27"/>
      <c r="SC27" s="28"/>
      <c r="SD27" s="17"/>
      <c r="SE27" s="27"/>
      <c r="SF27" s="27"/>
      <c r="SG27" s="27"/>
      <c r="SH27" s="27"/>
      <c r="SI27" s="27"/>
      <c r="SJ27" s="27"/>
      <c r="SK27" s="28"/>
      <c r="SL27" s="17"/>
      <c r="SM27" s="27"/>
      <c r="SN27" s="27"/>
      <c r="SO27" s="27"/>
      <c r="SP27" s="27"/>
      <c r="SQ27" s="27"/>
      <c r="SR27" s="27"/>
      <c r="SS27" s="28"/>
      <c r="ST27" s="17"/>
      <c r="SU27" s="27"/>
      <c r="SV27" s="27"/>
      <c r="SW27" s="27"/>
      <c r="SX27" s="27"/>
      <c r="SY27" s="27"/>
      <c r="SZ27" s="27"/>
      <c r="TA27" s="28"/>
      <c r="TB27" s="17"/>
      <c r="TC27" s="27"/>
      <c r="TD27" s="27"/>
      <c r="TE27" s="27"/>
      <c r="TF27" s="27"/>
      <c r="TG27" s="27"/>
      <c r="TH27" s="27"/>
      <c r="TI27" s="28"/>
      <c r="TJ27" s="17"/>
      <c r="TK27" s="27"/>
      <c r="TL27" s="27"/>
      <c r="TM27" s="27"/>
      <c r="TN27" s="27"/>
      <c r="TO27" s="27"/>
      <c r="TP27" s="27"/>
      <c r="TQ27" s="28"/>
      <c r="TR27" s="17"/>
      <c r="TS27" s="27"/>
      <c r="TT27" s="27"/>
      <c r="TU27" s="27"/>
      <c r="TV27" s="27"/>
      <c r="TW27" s="27"/>
      <c r="TX27" s="27"/>
      <c r="TY27" s="28"/>
      <c r="TZ27" s="17"/>
      <c r="UA27" s="27"/>
      <c r="UB27" s="27"/>
      <c r="UC27" s="27"/>
      <c r="UD27" s="27"/>
      <c r="UE27" s="27"/>
      <c r="UF27" s="27"/>
      <c r="UG27" s="28"/>
      <c r="UH27" s="17"/>
      <c r="UI27" s="27"/>
      <c r="UJ27" s="27"/>
      <c r="UK27" s="27"/>
      <c r="UL27" s="27"/>
      <c r="UM27" s="27"/>
      <c r="UN27" s="27"/>
      <c r="UO27" s="28"/>
      <c r="UP27" s="17"/>
      <c r="UQ27" s="27"/>
      <c r="UR27" s="27"/>
      <c r="US27" s="27"/>
      <c r="UT27" s="27"/>
      <c r="UU27" s="27"/>
      <c r="UV27" s="27"/>
      <c r="UW27" s="28"/>
      <c r="UX27" s="17"/>
      <c r="UY27" s="27"/>
      <c r="UZ27" s="27"/>
      <c r="VA27" s="27"/>
      <c r="VB27" s="27"/>
      <c r="VC27" s="27"/>
      <c r="VD27" s="27"/>
      <c r="VE27" s="28"/>
      <c r="VF27" s="17"/>
      <c r="VG27" s="27"/>
      <c r="VH27" s="27"/>
      <c r="VI27" s="27"/>
      <c r="VJ27" s="27"/>
      <c r="VK27" s="27"/>
      <c r="VL27" s="27"/>
      <c r="VM27" s="28"/>
      <c r="VN27" s="17"/>
      <c r="VO27" s="27"/>
      <c r="VP27" s="27"/>
      <c r="VQ27" s="27"/>
      <c r="VR27" s="27"/>
      <c r="VS27" s="27"/>
      <c r="VT27" s="27"/>
      <c r="VU27" s="28"/>
      <c r="VV27" s="17"/>
      <c r="VW27" s="27"/>
      <c r="VX27" s="27"/>
      <c r="VY27" s="27"/>
      <c r="VZ27" s="27"/>
      <c r="WA27" s="27"/>
      <c r="WB27" s="27"/>
      <c r="WC27" s="28"/>
      <c r="WD27" s="17"/>
      <c r="WE27" s="27"/>
      <c r="WF27" s="27"/>
      <c r="WG27" s="27"/>
      <c r="WH27" s="27"/>
      <c r="WI27" s="27"/>
      <c r="WJ27" s="27"/>
      <c r="WK27" s="28"/>
      <c r="WL27" s="17"/>
      <c r="WM27" s="27"/>
      <c r="WN27" s="27"/>
      <c r="WO27" s="27"/>
      <c r="WP27" s="27"/>
      <c r="WQ27" s="27"/>
      <c r="WR27" s="27"/>
      <c r="WS27" s="28"/>
      <c r="WT27" s="17"/>
      <c r="WU27" s="27"/>
      <c r="WV27" s="27"/>
      <c r="WW27" s="27"/>
      <c r="WX27" s="27"/>
      <c r="WY27" s="27"/>
      <c r="WZ27" s="27"/>
      <c r="XA27" s="28"/>
      <c r="XB27" s="17"/>
      <c r="XC27" s="27"/>
      <c r="XD27" s="27"/>
      <c r="XE27" s="27"/>
      <c r="XF27" s="27"/>
      <c r="XG27" s="27"/>
      <c r="XH27" s="27"/>
      <c r="XI27" s="28"/>
      <c r="XJ27" s="17"/>
      <c r="XK27" s="27"/>
      <c r="XL27" s="27"/>
      <c r="XM27" s="27"/>
      <c r="XN27" s="27"/>
      <c r="XO27" s="27"/>
      <c r="XP27" s="27"/>
      <c r="XQ27" s="28"/>
      <c r="XR27" s="17"/>
      <c r="XS27" s="27"/>
      <c r="XT27" s="27"/>
      <c r="XU27" s="27"/>
      <c r="XV27" s="27"/>
      <c r="XW27" s="27"/>
      <c r="XX27" s="27"/>
      <c r="XY27" s="28"/>
      <c r="XZ27" s="17"/>
      <c r="YA27" s="27"/>
      <c r="YB27" s="27"/>
      <c r="YC27" s="27"/>
      <c r="YD27" s="27"/>
      <c r="YE27" s="27"/>
      <c r="YF27" s="27"/>
      <c r="YG27" s="28"/>
      <c r="YH27" s="17"/>
      <c r="YI27" s="27"/>
      <c r="YJ27" s="27"/>
      <c r="YK27" s="27"/>
      <c r="YL27" s="27"/>
      <c r="YM27" s="27"/>
      <c r="YN27" s="27"/>
      <c r="YO27" s="28"/>
      <c r="YP27" s="17"/>
      <c r="YQ27" s="27"/>
      <c r="YR27" s="27"/>
      <c r="YS27" s="27"/>
      <c r="YT27" s="27"/>
      <c r="YU27" s="27"/>
      <c r="YV27" s="27"/>
      <c r="YW27" s="28"/>
      <c r="YX27" s="17"/>
      <c r="YY27" s="27"/>
      <c r="YZ27" s="27"/>
      <c r="ZA27" s="27"/>
      <c r="ZB27" s="27"/>
      <c r="ZC27" s="27"/>
      <c r="ZD27" s="27"/>
      <c r="ZE27" s="28"/>
      <c r="ZF27" s="17"/>
      <c r="ZG27" s="27"/>
      <c r="ZH27" s="27"/>
      <c r="ZI27" s="27"/>
      <c r="ZJ27" s="27"/>
      <c r="ZK27" s="27"/>
      <c r="ZL27" s="27"/>
      <c r="ZM27" s="28"/>
      <c r="ZN27" s="17"/>
      <c r="ZO27" s="27"/>
      <c r="ZP27" s="27"/>
      <c r="ZQ27" s="27"/>
      <c r="ZR27" s="27"/>
      <c r="ZS27" s="27"/>
      <c r="ZT27" s="27"/>
      <c r="ZU27" s="28"/>
      <c r="ZV27" s="17"/>
      <c r="ZW27" s="27"/>
      <c r="ZX27" s="27"/>
      <c r="ZY27" s="27"/>
      <c r="ZZ27" s="27"/>
      <c r="AAA27" s="27"/>
      <c r="AAB27" s="27"/>
      <c r="AAC27" s="28"/>
      <c r="AAD27" s="17"/>
      <c r="AAE27" s="27"/>
      <c r="AAF27" s="27"/>
      <c r="AAG27" s="27"/>
      <c r="AAH27" s="27"/>
      <c r="AAI27" s="27"/>
      <c r="AAJ27" s="27"/>
      <c r="AAK27" s="28"/>
      <c r="AAL27" s="17"/>
      <c r="AAM27" s="27"/>
      <c r="AAN27" s="27"/>
      <c r="AAO27" s="27"/>
      <c r="AAP27" s="27"/>
      <c r="AAQ27" s="27"/>
      <c r="AAR27" s="27"/>
      <c r="AAS27" s="28"/>
      <c r="AAT27" s="17"/>
      <c r="AAU27" s="27"/>
      <c r="AAV27" s="27"/>
      <c r="AAW27" s="27"/>
      <c r="AAX27" s="27"/>
      <c r="AAY27" s="27"/>
      <c r="AAZ27" s="27"/>
      <c r="ABA27" s="28"/>
      <c r="ABB27" s="17"/>
      <c r="ABC27" s="27"/>
      <c r="ABD27" s="27"/>
      <c r="ABE27" s="27"/>
      <c r="ABF27" s="27"/>
      <c r="ABG27" s="27"/>
      <c r="ABH27" s="27"/>
      <c r="ABI27" s="28"/>
      <c r="ABJ27" s="17"/>
      <c r="ABK27" s="27"/>
      <c r="ABL27" s="27"/>
      <c r="ABM27" s="27"/>
      <c r="ABN27" s="27"/>
      <c r="ABO27" s="27"/>
      <c r="ABP27" s="27"/>
      <c r="ABQ27" s="28"/>
      <c r="ABR27" s="17"/>
      <c r="ABS27" s="27"/>
      <c r="ABT27" s="27"/>
      <c r="ABU27" s="27"/>
      <c r="ABV27" s="27"/>
      <c r="ABW27" s="27"/>
      <c r="ABX27" s="27"/>
      <c r="ABY27" s="28"/>
      <c r="ABZ27" s="17"/>
      <c r="ACA27" s="27"/>
      <c r="ACB27" s="27"/>
      <c r="ACC27" s="27"/>
      <c r="ACD27" s="27"/>
      <c r="ACE27" s="27"/>
      <c r="ACF27" s="27"/>
      <c r="ACG27" s="28"/>
      <c r="ACH27" s="17"/>
      <c r="ACI27" s="27"/>
      <c r="ACJ27" s="27"/>
      <c r="ACK27" s="27"/>
      <c r="ACL27" s="27"/>
      <c r="ACM27" s="27"/>
      <c r="ACN27" s="27"/>
      <c r="ACO27" s="28"/>
      <c r="ACP27" s="17"/>
      <c r="ACQ27" s="27"/>
      <c r="ACR27" s="27"/>
      <c r="ACS27" s="27"/>
      <c r="ACT27" s="27"/>
      <c r="ACU27" s="27"/>
      <c r="ACV27" s="27"/>
      <c r="ACW27" s="28"/>
      <c r="ACX27" s="17"/>
      <c r="ACY27" s="27"/>
      <c r="ACZ27" s="27"/>
      <c r="ADA27" s="27"/>
      <c r="ADB27" s="27"/>
      <c r="ADC27" s="27"/>
      <c r="ADD27" s="27"/>
      <c r="ADE27" s="28"/>
      <c r="ADF27" s="17"/>
      <c r="ADG27" s="27"/>
      <c r="ADH27" s="27"/>
      <c r="ADI27" s="27"/>
      <c r="ADJ27" s="27"/>
      <c r="ADK27" s="27"/>
      <c r="ADL27" s="27"/>
      <c r="ADM27" s="28"/>
      <c r="ADN27" s="17"/>
      <c r="ADO27" s="27"/>
      <c r="ADP27" s="27"/>
      <c r="ADQ27" s="27"/>
      <c r="ADR27" s="27"/>
      <c r="ADS27" s="27"/>
      <c r="ADT27" s="27"/>
      <c r="ADU27" s="28"/>
      <c r="ADV27" s="17"/>
      <c r="ADW27" s="27"/>
      <c r="ADX27" s="27"/>
      <c r="ADY27" s="27"/>
      <c r="ADZ27" s="27"/>
      <c r="AEA27" s="27"/>
      <c r="AEB27" s="27"/>
      <c r="AEC27" s="28"/>
      <c r="AED27" s="17"/>
      <c r="AEE27" s="27"/>
      <c r="AEF27" s="27"/>
      <c r="AEG27" s="27"/>
      <c r="AEH27" s="27"/>
      <c r="AEI27" s="27"/>
      <c r="AEJ27" s="27"/>
      <c r="AEK27" s="28"/>
      <c r="AEL27" s="17"/>
      <c r="AEM27" s="27"/>
      <c r="AEN27" s="27"/>
      <c r="AEO27" s="27"/>
      <c r="AEP27" s="27"/>
      <c r="AEQ27" s="27"/>
      <c r="AER27" s="27"/>
      <c r="AES27" s="28"/>
      <c r="AET27" s="17"/>
      <c r="AEU27" s="27"/>
      <c r="AEV27" s="27"/>
      <c r="AEW27" s="27"/>
      <c r="AEX27" s="27"/>
      <c r="AEY27" s="27"/>
      <c r="AEZ27" s="27"/>
      <c r="AFA27" s="28"/>
      <c r="AFB27" s="17"/>
      <c r="AFC27" s="27"/>
      <c r="AFD27" s="27"/>
      <c r="AFE27" s="27"/>
      <c r="AFF27" s="27"/>
      <c r="AFG27" s="27"/>
      <c r="AFH27" s="27"/>
      <c r="AFI27" s="28"/>
      <c r="AFJ27" s="17"/>
      <c r="AFK27" s="27"/>
      <c r="AFL27" s="27"/>
      <c r="AFM27" s="27"/>
      <c r="AFN27" s="27"/>
      <c r="AFO27" s="27"/>
      <c r="AFP27" s="27"/>
      <c r="AFQ27" s="28"/>
      <c r="AFR27" s="17"/>
      <c r="AFS27" s="27"/>
      <c r="AFT27" s="27"/>
      <c r="AFU27" s="27"/>
      <c r="AFV27" s="27"/>
      <c r="AFW27" s="27"/>
      <c r="AFX27" s="27"/>
      <c r="AFY27" s="28"/>
      <c r="AFZ27" s="17"/>
      <c r="AGA27" s="27"/>
      <c r="AGB27" s="27"/>
      <c r="AGC27" s="27"/>
      <c r="AGD27" s="27"/>
      <c r="AGE27" s="27"/>
      <c r="AGF27" s="27"/>
      <c r="AGG27" s="28"/>
      <c r="AGH27" s="17"/>
      <c r="AGI27" s="27"/>
      <c r="AGJ27" s="27"/>
      <c r="AGK27" s="27"/>
      <c r="AGL27" s="27"/>
      <c r="AGM27" s="27"/>
      <c r="AGN27" s="27"/>
      <c r="AGO27" s="28"/>
      <c r="AGP27" s="17"/>
      <c r="AGQ27" s="27"/>
      <c r="AGR27" s="27"/>
      <c r="AGS27" s="27"/>
      <c r="AGT27" s="27"/>
      <c r="AGU27" s="27"/>
      <c r="AGV27" s="27"/>
      <c r="AGW27" s="28"/>
      <c r="AGX27" s="17"/>
      <c r="AGY27" s="27"/>
      <c r="AGZ27" s="27"/>
      <c r="AHA27" s="27"/>
      <c r="AHB27" s="27"/>
      <c r="AHC27" s="27"/>
      <c r="AHD27" s="27"/>
      <c r="AHE27" s="28"/>
      <c r="AHF27" s="17"/>
      <c r="AHG27" s="27"/>
      <c r="AHH27" s="27"/>
      <c r="AHI27" s="27"/>
      <c r="AHJ27" s="27"/>
      <c r="AHK27" s="27"/>
      <c r="AHL27" s="27"/>
      <c r="AHM27" s="28"/>
      <c r="AHN27" s="17"/>
      <c r="AHO27" s="27"/>
      <c r="AHP27" s="27"/>
      <c r="AHQ27" s="27"/>
      <c r="AHR27" s="27"/>
      <c r="AHS27" s="27"/>
      <c r="AHT27" s="27"/>
      <c r="AHU27" s="28"/>
      <c r="AHV27" s="17"/>
      <c r="AHW27" s="27"/>
      <c r="AHX27" s="27"/>
      <c r="AHY27" s="27"/>
      <c r="AHZ27" s="27"/>
      <c r="AIA27" s="27"/>
      <c r="AIB27" s="27"/>
      <c r="AIC27" s="28"/>
      <c r="AID27" s="17"/>
      <c r="AIE27" s="27"/>
      <c r="AIF27" s="27"/>
      <c r="AIG27" s="27"/>
      <c r="AIH27" s="27"/>
      <c r="AII27" s="27"/>
      <c r="AIJ27" s="27"/>
      <c r="AIK27" s="28"/>
      <c r="AIL27" s="17"/>
      <c r="AIM27" s="27"/>
      <c r="AIN27" s="27"/>
      <c r="AIO27" s="27"/>
      <c r="AIP27" s="27"/>
      <c r="AIQ27" s="27"/>
      <c r="AIR27" s="27"/>
      <c r="AIS27" s="28"/>
      <c r="AIT27" s="17"/>
      <c r="AIU27" s="27"/>
      <c r="AIV27" s="27"/>
      <c r="AIW27" s="27"/>
      <c r="AIX27" s="27"/>
      <c r="AIY27" s="27"/>
      <c r="AIZ27" s="27"/>
      <c r="AJA27" s="28"/>
      <c r="AJB27" s="17"/>
      <c r="AJC27" s="27"/>
      <c r="AJD27" s="27"/>
      <c r="AJE27" s="27"/>
      <c r="AJF27" s="27"/>
      <c r="AJG27" s="27"/>
      <c r="AJH27" s="27"/>
      <c r="AJI27" s="28"/>
      <c r="AJJ27" s="17"/>
      <c r="AJK27" s="27"/>
      <c r="AJL27" s="27"/>
      <c r="AJM27" s="27"/>
      <c r="AJN27" s="27"/>
      <c r="AJO27" s="27"/>
      <c r="AJP27" s="27"/>
      <c r="AJQ27" s="28"/>
      <c r="AJR27" s="17"/>
      <c r="AJS27" s="27"/>
      <c r="AJT27" s="27"/>
      <c r="AJU27" s="27"/>
      <c r="AJV27" s="27"/>
      <c r="AJW27" s="27"/>
      <c r="AJX27" s="27"/>
      <c r="AJY27" s="28"/>
      <c r="AJZ27" s="17"/>
      <c r="AKA27" s="27"/>
      <c r="AKB27" s="27"/>
      <c r="AKC27" s="27"/>
      <c r="AKD27" s="27"/>
      <c r="AKE27" s="27"/>
      <c r="AKF27" s="27"/>
      <c r="AKG27" s="28"/>
      <c r="AKH27" s="17"/>
      <c r="AKI27" s="27"/>
      <c r="AKJ27" s="27"/>
      <c r="AKK27" s="27"/>
      <c r="AKL27" s="27"/>
      <c r="AKM27" s="27"/>
      <c r="AKN27" s="27"/>
      <c r="AKO27" s="28"/>
      <c r="AKP27" s="17"/>
      <c r="AKQ27" s="27"/>
      <c r="AKR27" s="27"/>
      <c r="AKS27" s="27"/>
      <c r="AKT27" s="27"/>
      <c r="AKU27" s="27"/>
      <c r="AKV27" s="27"/>
      <c r="AKW27" s="28"/>
      <c r="AKX27" s="17"/>
      <c r="AKY27" s="27"/>
      <c r="AKZ27" s="27"/>
      <c r="ALA27" s="27"/>
      <c r="ALB27" s="27"/>
      <c r="ALC27" s="27"/>
      <c r="ALD27" s="27"/>
      <c r="ALE27" s="28"/>
      <c r="ALF27" s="17"/>
      <c r="ALG27" s="27"/>
      <c r="ALH27" s="27"/>
      <c r="ALI27" s="27"/>
      <c r="ALJ27" s="27"/>
      <c r="ALK27" s="27"/>
      <c r="ALL27" s="27"/>
      <c r="ALM27" s="28"/>
      <c r="ALN27" s="17"/>
      <c r="ALO27" s="27"/>
      <c r="ALP27" s="27"/>
      <c r="ALQ27" s="27"/>
      <c r="ALR27" s="27"/>
      <c r="ALS27" s="27"/>
      <c r="ALT27" s="27"/>
      <c r="ALU27" s="28"/>
      <c r="ALV27" s="17"/>
      <c r="ALW27" s="27"/>
      <c r="ALX27" s="27"/>
      <c r="ALY27" s="27"/>
      <c r="ALZ27" s="27"/>
      <c r="AMA27" s="27"/>
      <c r="AMB27" s="27"/>
      <c r="AMC27" s="28"/>
      <c r="AMD27" s="17"/>
      <c r="AME27" s="27"/>
      <c r="AMF27" s="27"/>
      <c r="AMG27" s="27"/>
      <c r="AMH27" s="27"/>
      <c r="AMI27" s="27"/>
      <c r="AMJ27" s="27"/>
      <c r="AMK27" s="28"/>
      <c r="AML27" s="17"/>
      <c r="AMM27" s="27"/>
      <c r="AMN27" s="27"/>
      <c r="AMO27" s="27"/>
      <c r="AMP27" s="27"/>
      <c r="AMQ27" s="27"/>
      <c r="AMR27" s="27"/>
      <c r="AMS27" s="28"/>
      <c r="AMT27" s="17"/>
      <c r="AMU27" s="27"/>
      <c r="AMV27" s="27"/>
      <c r="AMW27" s="27"/>
      <c r="AMX27" s="27"/>
      <c r="AMY27" s="27"/>
      <c r="AMZ27" s="27"/>
      <c r="ANA27" s="28"/>
      <c r="ANB27" s="17"/>
      <c r="ANC27" s="27"/>
      <c r="AND27" s="27"/>
      <c r="ANE27" s="27"/>
      <c r="ANF27" s="27"/>
      <c r="ANG27" s="27"/>
      <c r="ANH27" s="27"/>
      <c r="ANI27" s="28"/>
      <c r="ANJ27" s="17"/>
      <c r="ANK27" s="27"/>
      <c r="ANL27" s="27"/>
      <c r="ANM27" s="27"/>
      <c r="ANN27" s="27"/>
      <c r="ANO27" s="27"/>
      <c r="ANP27" s="27"/>
      <c r="ANQ27" s="28"/>
      <c r="ANR27" s="17"/>
      <c r="ANS27" s="27"/>
      <c r="ANT27" s="27"/>
      <c r="ANU27" s="27"/>
      <c r="ANV27" s="27"/>
      <c r="ANW27" s="27"/>
      <c r="ANX27" s="27"/>
      <c r="ANY27" s="28"/>
      <c r="ANZ27" s="17"/>
      <c r="AOA27" s="27"/>
      <c r="AOB27" s="27"/>
      <c r="AOC27" s="27"/>
      <c r="AOD27" s="27"/>
      <c r="AOE27" s="27"/>
      <c r="AOF27" s="27"/>
      <c r="AOG27" s="28"/>
      <c r="AOH27" s="17"/>
      <c r="AOI27" s="27"/>
      <c r="AOJ27" s="27"/>
      <c r="AOK27" s="27"/>
      <c r="AOL27" s="27"/>
      <c r="AOM27" s="27"/>
      <c r="AON27" s="27"/>
      <c r="AOO27" s="28"/>
      <c r="AOP27" s="17"/>
      <c r="AOQ27" s="27"/>
      <c r="AOR27" s="27"/>
      <c r="AOS27" s="27"/>
      <c r="AOT27" s="27"/>
      <c r="AOU27" s="27"/>
      <c r="AOV27" s="27"/>
      <c r="AOW27" s="28"/>
      <c r="AOX27" s="17"/>
      <c r="AOY27" s="27"/>
      <c r="AOZ27" s="27"/>
      <c r="APA27" s="27"/>
      <c r="APB27" s="27"/>
      <c r="APC27" s="27"/>
      <c r="APD27" s="27"/>
      <c r="APE27" s="28"/>
      <c r="APF27" s="17"/>
      <c r="APG27" s="27"/>
      <c r="APH27" s="27"/>
      <c r="API27" s="27"/>
      <c r="APJ27" s="27"/>
      <c r="APK27" s="27"/>
      <c r="APL27" s="27"/>
      <c r="APM27" s="28"/>
      <c r="APN27" s="17"/>
      <c r="APO27" s="27"/>
      <c r="APP27" s="27"/>
      <c r="APQ27" s="27"/>
      <c r="APR27" s="27"/>
      <c r="APS27" s="27"/>
      <c r="APT27" s="27"/>
      <c r="APU27" s="28"/>
      <c r="APV27" s="17"/>
      <c r="APW27" s="27"/>
      <c r="APX27" s="27"/>
      <c r="APY27" s="27"/>
      <c r="APZ27" s="27"/>
      <c r="AQA27" s="27"/>
      <c r="AQB27" s="27"/>
      <c r="AQC27" s="28"/>
      <c r="AQD27" s="17"/>
      <c r="AQE27" s="27"/>
      <c r="AQF27" s="27"/>
      <c r="AQG27" s="27"/>
      <c r="AQH27" s="27"/>
      <c r="AQI27" s="27"/>
      <c r="AQJ27" s="27"/>
      <c r="AQK27" s="28"/>
      <c r="AQL27" s="17"/>
      <c r="AQM27" s="27"/>
      <c r="AQN27" s="27"/>
      <c r="AQO27" s="27"/>
      <c r="AQP27" s="27"/>
      <c r="AQQ27" s="27"/>
      <c r="AQR27" s="27"/>
      <c r="AQS27" s="28"/>
      <c r="AQT27" s="17"/>
      <c r="AQU27" s="27"/>
      <c r="AQV27" s="27"/>
      <c r="AQW27" s="27"/>
      <c r="AQX27" s="27"/>
      <c r="AQY27" s="27"/>
      <c r="AQZ27" s="27"/>
      <c r="ARA27" s="28"/>
      <c r="ARB27" s="17"/>
      <c r="ARC27" s="27"/>
      <c r="ARD27" s="27"/>
      <c r="ARE27" s="27"/>
      <c r="ARF27" s="27"/>
      <c r="ARG27" s="27"/>
      <c r="ARH27" s="27"/>
      <c r="ARI27" s="28"/>
      <c r="ARJ27" s="17"/>
      <c r="ARK27" s="27"/>
      <c r="ARL27" s="27"/>
      <c r="ARM27" s="27"/>
      <c r="ARN27" s="27"/>
      <c r="ARO27" s="27"/>
      <c r="ARP27" s="27"/>
      <c r="ARQ27" s="28"/>
      <c r="ARR27" s="17"/>
      <c r="ARS27" s="27"/>
      <c r="ART27" s="27"/>
      <c r="ARU27" s="27"/>
      <c r="ARV27" s="27"/>
      <c r="ARW27" s="27"/>
      <c r="ARX27" s="27"/>
      <c r="ARY27" s="28"/>
      <c r="ARZ27" s="17"/>
      <c r="ASA27" s="27"/>
      <c r="ASB27" s="27"/>
      <c r="ASC27" s="27"/>
      <c r="ASD27" s="27"/>
      <c r="ASE27" s="27"/>
      <c r="ASF27" s="27"/>
      <c r="ASG27" s="28"/>
      <c r="ASH27" s="17"/>
      <c r="ASI27" s="27"/>
      <c r="ASJ27" s="27"/>
      <c r="ASK27" s="27"/>
      <c r="ASL27" s="27"/>
      <c r="ASM27" s="27"/>
      <c r="ASN27" s="27"/>
      <c r="ASO27" s="28"/>
      <c r="ASP27" s="17"/>
      <c r="ASQ27" s="27"/>
      <c r="ASR27" s="27"/>
      <c r="ASS27" s="27"/>
      <c r="AST27" s="27"/>
      <c r="ASU27" s="27"/>
      <c r="ASV27" s="27"/>
      <c r="ASW27" s="28"/>
      <c r="ASX27" s="17"/>
      <c r="ASY27" s="27"/>
      <c r="ASZ27" s="27"/>
      <c r="ATA27" s="27"/>
      <c r="ATB27" s="27"/>
      <c r="ATC27" s="27"/>
      <c r="ATD27" s="27"/>
      <c r="ATE27" s="28"/>
      <c r="ATF27" s="17"/>
      <c r="ATG27" s="27"/>
      <c r="ATH27" s="27"/>
      <c r="ATI27" s="27"/>
      <c r="ATJ27" s="27"/>
      <c r="ATK27" s="27"/>
      <c r="ATL27" s="27"/>
      <c r="ATM27" s="28"/>
      <c r="ATN27" s="17"/>
      <c r="ATO27" s="27"/>
      <c r="ATP27" s="27"/>
      <c r="ATQ27" s="27"/>
      <c r="ATR27" s="27"/>
      <c r="ATS27" s="27"/>
      <c r="ATT27" s="27"/>
      <c r="ATU27" s="28"/>
      <c r="ATV27" s="17"/>
      <c r="ATW27" s="27"/>
      <c r="ATX27" s="27"/>
      <c r="ATY27" s="27"/>
      <c r="ATZ27" s="27"/>
      <c r="AUA27" s="27"/>
      <c r="AUB27" s="27"/>
      <c r="AUC27" s="28"/>
      <c r="AUD27" s="17"/>
      <c r="AUE27" s="27"/>
      <c r="AUF27" s="27"/>
      <c r="AUG27" s="27"/>
      <c r="AUH27" s="27"/>
      <c r="AUI27" s="27"/>
      <c r="AUJ27" s="27"/>
      <c r="AUK27" s="28"/>
      <c r="AUL27" s="17"/>
      <c r="AUM27" s="27"/>
      <c r="AUN27" s="27"/>
      <c r="AUO27" s="27"/>
      <c r="AUP27" s="27"/>
      <c r="AUQ27" s="27"/>
      <c r="AUR27" s="27"/>
      <c r="AUS27" s="28"/>
      <c r="AUT27" s="17"/>
      <c r="AUU27" s="27"/>
      <c r="AUV27" s="27"/>
      <c r="AUW27" s="27"/>
      <c r="AUX27" s="27"/>
      <c r="AUY27" s="27"/>
      <c r="AUZ27" s="27"/>
      <c r="AVA27" s="28"/>
      <c r="AVB27" s="17"/>
      <c r="AVC27" s="27"/>
      <c r="AVD27" s="27"/>
      <c r="AVE27" s="27"/>
      <c r="AVF27" s="27"/>
      <c r="AVG27" s="27"/>
      <c r="AVH27" s="27"/>
      <c r="AVI27" s="28"/>
      <c r="AVJ27" s="17"/>
      <c r="AVK27" s="27"/>
      <c r="AVL27" s="27"/>
      <c r="AVM27" s="27"/>
      <c r="AVN27" s="27"/>
      <c r="AVO27" s="27"/>
      <c r="AVP27" s="27"/>
      <c r="AVQ27" s="28"/>
      <c r="AVR27" s="17"/>
      <c r="AVS27" s="27"/>
      <c r="AVT27" s="27"/>
      <c r="AVU27" s="27"/>
      <c r="AVV27" s="27"/>
      <c r="AVW27" s="27"/>
      <c r="AVX27" s="27"/>
      <c r="AVY27" s="28"/>
      <c r="AVZ27" s="17"/>
      <c r="AWA27" s="27"/>
      <c r="AWB27" s="27"/>
      <c r="AWC27" s="27"/>
      <c r="AWD27" s="27"/>
      <c r="AWE27" s="27"/>
      <c r="AWF27" s="27"/>
      <c r="AWG27" s="28"/>
      <c r="AWH27" s="17"/>
      <c r="AWI27" s="27"/>
      <c r="AWJ27" s="27"/>
      <c r="AWK27" s="27"/>
      <c r="AWL27" s="27"/>
      <c r="AWM27" s="27"/>
      <c r="AWN27" s="27"/>
      <c r="AWO27" s="28"/>
      <c r="AWP27" s="17"/>
      <c r="AWQ27" s="27"/>
      <c r="AWR27" s="27"/>
      <c r="AWS27" s="27"/>
      <c r="AWT27" s="27"/>
      <c r="AWU27" s="27"/>
      <c r="AWV27" s="27"/>
      <c r="AWW27" s="28"/>
      <c r="AWX27" s="17"/>
      <c r="AWY27" s="27"/>
      <c r="AWZ27" s="27"/>
      <c r="AXA27" s="27"/>
      <c r="AXB27" s="27"/>
      <c r="AXC27" s="27"/>
      <c r="AXD27" s="27"/>
      <c r="AXE27" s="28"/>
      <c r="AXF27" s="17"/>
      <c r="AXG27" s="27"/>
      <c r="AXH27" s="27"/>
      <c r="AXI27" s="27"/>
      <c r="AXJ27" s="27"/>
      <c r="AXK27" s="27"/>
      <c r="AXL27" s="27"/>
      <c r="AXM27" s="28"/>
      <c r="AXN27" s="17"/>
      <c r="AXO27" s="27"/>
      <c r="AXP27" s="27"/>
      <c r="AXQ27" s="27"/>
      <c r="AXR27" s="27"/>
      <c r="AXS27" s="27"/>
      <c r="AXT27" s="27"/>
      <c r="AXU27" s="28"/>
      <c r="AXV27" s="17"/>
      <c r="AXW27" s="27"/>
      <c r="AXX27" s="27"/>
      <c r="AXY27" s="27"/>
      <c r="AXZ27" s="27"/>
      <c r="AYA27" s="27"/>
      <c r="AYB27" s="27"/>
      <c r="AYC27" s="28"/>
      <c r="AYD27" s="17"/>
      <c r="AYE27" s="27"/>
      <c r="AYF27" s="27"/>
      <c r="AYG27" s="27"/>
      <c r="AYH27" s="27"/>
      <c r="AYI27" s="27"/>
      <c r="AYJ27" s="27"/>
      <c r="AYK27" s="28"/>
      <c r="AYL27" s="17"/>
      <c r="AYM27" s="27"/>
      <c r="AYN27" s="27"/>
      <c r="AYO27" s="27"/>
      <c r="AYP27" s="27"/>
      <c r="AYQ27" s="27"/>
      <c r="AYR27" s="27"/>
      <c r="AYS27" s="28"/>
      <c r="AYT27" s="17"/>
      <c r="AYU27" s="27"/>
      <c r="AYV27" s="27"/>
      <c r="AYW27" s="27"/>
      <c r="AYX27" s="27"/>
      <c r="AYY27" s="27"/>
      <c r="AYZ27" s="27"/>
      <c r="AZA27" s="28"/>
      <c r="AZB27" s="17"/>
      <c r="AZC27" s="27"/>
      <c r="AZD27" s="27"/>
      <c r="AZE27" s="27"/>
      <c r="AZF27" s="27"/>
      <c r="AZG27" s="27"/>
      <c r="AZH27" s="27"/>
      <c r="AZI27" s="28"/>
      <c r="AZJ27" s="17"/>
      <c r="AZK27" s="27"/>
      <c r="AZL27" s="27"/>
      <c r="AZM27" s="27"/>
      <c r="AZN27" s="27"/>
      <c r="AZO27" s="27"/>
      <c r="AZP27" s="27"/>
      <c r="AZQ27" s="28"/>
      <c r="AZR27" s="17"/>
      <c r="AZS27" s="27"/>
      <c r="AZT27" s="27"/>
      <c r="AZU27" s="27"/>
      <c r="AZV27" s="27"/>
      <c r="AZW27" s="27"/>
      <c r="AZX27" s="27"/>
      <c r="AZY27" s="28"/>
      <c r="AZZ27" s="17"/>
      <c r="BAA27" s="27"/>
      <c r="BAB27" s="27"/>
      <c r="BAC27" s="27"/>
      <c r="BAD27" s="27"/>
      <c r="BAE27" s="27"/>
      <c r="BAF27" s="27"/>
      <c r="BAG27" s="28"/>
      <c r="BAH27" s="17"/>
      <c r="BAI27" s="27"/>
      <c r="BAJ27" s="27"/>
      <c r="BAK27" s="27"/>
      <c r="BAL27" s="27"/>
      <c r="BAM27" s="27"/>
      <c r="BAN27" s="27"/>
      <c r="BAO27" s="28"/>
      <c r="BAP27" s="17"/>
      <c r="BAQ27" s="27"/>
      <c r="BAR27" s="27"/>
      <c r="BAS27" s="27"/>
      <c r="BAT27" s="27"/>
      <c r="BAU27" s="27"/>
      <c r="BAV27" s="27"/>
      <c r="BAW27" s="28"/>
      <c r="BAX27" s="17"/>
      <c r="BAY27" s="27"/>
      <c r="BAZ27" s="27"/>
      <c r="BBA27" s="27"/>
      <c r="BBB27" s="27"/>
      <c r="BBC27" s="27"/>
      <c r="BBD27" s="27"/>
      <c r="BBE27" s="28"/>
      <c r="BBF27" s="17"/>
      <c r="BBG27" s="27"/>
      <c r="BBH27" s="27"/>
      <c r="BBI27" s="27"/>
      <c r="BBJ27" s="27"/>
      <c r="BBK27" s="27"/>
      <c r="BBL27" s="27"/>
      <c r="BBM27" s="28"/>
      <c r="BBN27" s="17"/>
      <c r="BBO27" s="27"/>
      <c r="BBP27" s="27"/>
      <c r="BBQ27" s="27"/>
      <c r="BBR27" s="27"/>
      <c r="BBS27" s="27"/>
      <c r="BBT27" s="27"/>
      <c r="BBU27" s="28"/>
      <c r="BBV27" s="17"/>
      <c r="BBW27" s="27"/>
      <c r="BBX27" s="27"/>
      <c r="BBY27" s="27"/>
      <c r="BBZ27" s="27"/>
      <c r="BCA27" s="27"/>
      <c r="BCB27" s="27"/>
      <c r="BCC27" s="28"/>
      <c r="BCD27" s="17"/>
      <c r="BCE27" s="27"/>
      <c r="BCF27" s="27"/>
      <c r="BCG27" s="27"/>
      <c r="BCH27" s="27"/>
      <c r="BCI27" s="27"/>
      <c r="BCJ27" s="27"/>
      <c r="BCK27" s="28"/>
      <c r="BCL27" s="17"/>
      <c r="BCM27" s="27"/>
      <c r="BCN27" s="27"/>
      <c r="BCO27" s="27"/>
      <c r="BCP27" s="27"/>
      <c r="BCQ27" s="27"/>
      <c r="BCR27" s="27"/>
      <c r="BCS27" s="28"/>
      <c r="BCT27" s="17"/>
      <c r="BCU27" s="27"/>
      <c r="BCV27" s="27"/>
      <c r="BCW27" s="27"/>
      <c r="BCX27" s="27"/>
      <c r="BCY27" s="27"/>
      <c r="BCZ27" s="27"/>
      <c r="BDA27" s="28"/>
      <c r="BDB27" s="17"/>
      <c r="BDC27" s="27"/>
      <c r="BDD27" s="27"/>
      <c r="BDE27" s="27"/>
      <c r="BDF27" s="27"/>
      <c r="BDG27" s="27"/>
      <c r="BDH27" s="27"/>
      <c r="BDI27" s="28"/>
      <c r="BDJ27" s="17"/>
      <c r="BDK27" s="27"/>
      <c r="BDL27" s="27"/>
      <c r="BDM27" s="27"/>
      <c r="BDN27" s="27"/>
      <c r="BDO27" s="27"/>
      <c r="BDP27" s="27"/>
      <c r="BDQ27" s="28"/>
      <c r="BDR27" s="17"/>
      <c r="BDS27" s="27"/>
      <c r="BDT27" s="27"/>
      <c r="BDU27" s="27"/>
      <c r="BDV27" s="27"/>
      <c r="BDW27" s="27"/>
      <c r="BDX27" s="27"/>
      <c r="BDY27" s="28"/>
      <c r="BDZ27" s="17"/>
      <c r="BEA27" s="27"/>
      <c r="BEB27" s="27"/>
      <c r="BEC27" s="27"/>
      <c r="BED27" s="27"/>
      <c r="BEE27" s="27"/>
      <c r="BEF27" s="27"/>
      <c r="BEG27" s="28"/>
      <c r="BEH27" s="17"/>
      <c r="BEI27" s="27"/>
      <c r="BEJ27" s="27"/>
      <c r="BEK27" s="27"/>
      <c r="BEL27" s="27"/>
      <c r="BEM27" s="27"/>
      <c r="BEN27" s="27"/>
      <c r="BEO27" s="28"/>
      <c r="BEP27" s="17"/>
      <c r="BEQ27" s="27"/>
      <c r="BER27" s="27"/>
      <c r="BES27" s="27"/>
      <c r="BET27" s="27"/>
      <c r="BEU27" s="27"/>
      <c r="BEV27" s="27"/>
      <c r="BEW27" s="28"/>
      <c r="BEX27" s="17"/>
      <c r="BEY27" s="27"/>
      <c r="BEZ27" s="27"/>
      <c r="BFA27" s="27"/>
      <c r="BFB27" s="27"/>
      <c r="BFC27" s="27"/>
      <c r="BFD27" s="27"/>
      <c r="BFE27" s="28"/>
      <c r="BFF27" s="17"/>
      <c r="BFG27" s="27"/>
      <c r="BFH27" s="27"/>
      <c r="BFI27" s="27"/>
      <c r="BFJ27" s="27"/>
      <c r="BFK27" s="27"/>
      <c r="BFL27" s="27"/>
      <c r="BFM27" s="28"/>
      <c r="BFN27" s="17"/>
      <c r="BFO27" s="27"/>
      <c r="BFP27" s="27"/>
      <c r="BFQ27" s="27"/>
      <c r="BFR27" s="27"/>
      <c r="BFS27" s="27"/>
      <c r="BFT27" s="27"/>
      <c r="BFU27" s="28"/>
      <c r="BFV27" s="17"/>
      <c r="BFW27" s="27"/>
      <c r="BFX27" s="27"/>
      <c r="BFY27" s="27"/>
      <c r="BFZ27" s="27"/>
      <c r="BGA27" s="27"/>
      <c r="BGB27" s="27"/>
      <c r="BGC27" s="28"/>
      <c r="BGD27" s="17"/>
      <c r="BGE27" s="27"/>
      <c r="BGF27" s="27"/>
      <c r="BGG27" s="27"/>
      <c r="BGH27" s="27"/>
      <c r="BGI27" s="27"/>
      <c r="BGJ27" s="27"/>
      <c r="BGK27" s="28"/>
      <c r="BGL27" s="17"/>
      <c r="BGM27" s="27"/>
      <c r="BGN27" s="27"/>
      <c r="BGO27" s="27"/>
      <c r="BGP27" s="27"/>
      <c r="BGQ27" s="27"/>
      <c r="BGR27" s="27"/>
      <c r="BGS27" s="28"/>
      <c r="BGT27" s="17"/>
      <c r="BGU27" s="27"/>
      <c r="BGV27" s="27"/>
      <c r="BGW27" s="27"/>
      <c r="BGX27" s="27"/>
      <c r="BGY27" s="27"/>
      <c r="BGZ27" s="27"/>
      <c r="BHA27" s="28"/>
      <c r="BHB27" s="17"/>
      <c r="BHC27" s="27"/>
      <c r="BHD27" s="27"/>
      <c r="BHE27" s="27"/>
      <c r="BHF27" s="27"/>
      <c r="BHG27" s="27"/>
      <c r="BHH27" s="27"/>
      <c r="BHI27" s="28"/>
      <c r="BHJ27" s="17"/>
      <c r="BHK27" s="27"/>
      <c r="BHL27" s="27"/>
      <c r="BHM27" s="27"/>
      <c r="BHN27" s="27"/>
      <c r="BHO27" s="27"/>
      <c r="BHP27" s="27"/>
      <c r="BHQ27" s="28"/>
      <c r="BHR27" s="17"/>
      <c r="BHS27" s="27"/>
      <c r="BHT27" s="27"/>
      <c r="BHU27" s="27"/>
      <c r="BHV27" s="27"/>
      <c r="BHW27" s="27"/>
      <c r="BHX27" s="27"/>
      <c r="BHY27" s="28"/>
      <c r="BHZ27" s="17"/>
      <c r="BIA27" s="27"/>
      <c r="BIB27" s="27"/>
      <c r="BIC27" s="27"/>
      <c r="BID27" s="27"/>
      <c r="BIE27" s="27"/>
      <c r="BIF27" s="27"/>
      <c r="BIG27" s="28"/>
      <c r="BIH27" s="17"/>
      <c r="BII27" s="27"/>
      <c r="BIJ27" s="27"/>
      <c r="BIK27" s="27"/>
      <c r="BIL27" s="27"/>
      <c r="BIM27" s="27"/>
      <c r="BIN27" s="27"/>
      <c r="BIO27" s="28"/>
      <c r="BIP27" s="17"/>
      <c r="BIQ27" s="27"/>
      <c r="BIR27" s="27"/>
      <c r="BIS27" s="27"/>
      <c r="BIT27" s="27"/>
      <c r="BIU27" s="27"/>
      <c r="BIV27" s="27"/>
      <c r="BIW27" s="28"/>
      <c r="BIX27" s="17"/>
      <c r="BIY27" s="27"/>
      <c r="BIZ27" s="27"/>
      <c r="BJA27" s="27"/>
      <c r="BJB27" s="27"/>
      <c r="BJC27" s="27"/>
      <c r="BJD27" s="27"/>
      <c r="BJE27" s="28"/>
      <c r="BJF27" s="17"/>
      <c r="BJG27" s="27"/>
      <c r="BJH27" s="27"/>
      <c r="BJI27" s="27"/>
      <c r="BJJ27" s="27"/>
      <c r="BJK27" s="27"/>
      <c r="BJL27" s="27"/>
      <c r="BJM27" s="28"/>
      <c r="BJN27" s="17"/>
      <c r="BJO27" s="27"/>
      <c r="BJP27" s="27"/>
      <c r="BJQ27" s="27"/>
      <c r="BJR27" s="27"/>
      <c r="BJS27" s="27"/>
      <c r="BJT27" s="27"/>
      <c r="BJU27" s="28"/>
      <c r="BJV27" s="17"/>
      <c r="BJW27" s="27"/>
      <c r="BJX27" s="27"/>
      <c r="BJY27" s="27"/>
      <c r="BJZ27" s="27"/>
      <c r="BKA27" s="27"/>
      <c r="BKB27" s="27"/>
      <c r="BKC27" s="28"/>
      <c r="BKD27" s="17"/>
      <c r="BKE27" s="27"/>
      <c r="BKF27" s="27"/>
      <c r="BKG27" s="27"/>
      <c r="BKH27" s="27"/>
      <c r="BKI27" s="27"/>
      <c r="BKJ27" s="27"/>
      <c r="BKK27" s="28"/>
      <c r="BKL27" s="17"/>
      <c r="BKM27" s="27"/>
      <c r="BKN27" s="27"/>
      <c r="BKO27" s="27"/>
      <c r="BKP27" s="27"/>
      <c r="BKQ27" s="27"/>
      <c r="BKR27" s="27"/>
      <c r="BKS27" s="28"/>
      <c r="BKT27" s="17"/>
      <c r="BKU27" s="27"/>
      <c r="BKV27" s="27"/>
      <c r="BKW27" s="27"/>
      <c r="BKX27" s="27"/>
      <c r="BKY27" s="27"/>
      <c r="BKZ27" s="27"/>
      <c r="BLA27" s="28"/>
      <c r="BLB27" s="17"/>
      <c r="BLC27" s="27"/>
      <c r="BLD27" s="27"/>
      <c r="BLE27" s="27"/>
      <c r="BLF27" s="27"/>
      <c r="BLG27" s="27"/>
      <c r="BLH27" s="27"/>
      <c r="BLI27" s="28"/>
      <c r="BLJ27" s="17"/>
      <c r="BLK27" s="27"/>
      <c r="BLL27" s="27"/>
      <c r="BLM27" s="27"/>
      <c r="BLN27" s="27"/>
      <c r="BLO27" s="27"/>
      <c r="BLP27" s="27"/>
      <c r="BLQ27" s="28"/>
      <c r="BLR27" s="17"/>
      <c r="BLS27" s="27"/>
      <c r="BLT27" s="27"/>
      <c r="BLU27" s="27"/>
      <c r="BLV27" s="27"/>
      <c r="BLW27" s="27"/>
      <c r="BLX27" s="27"/>
      <c r="BLY27" s="28"/>
      <c r="BLZ27" s="17"/>
      <c r="BMA27" s="27"/>
      <c r="BMB27" s="27"/>
      <c r="BMC27" s="27"/>
      <c r="BMD27" s="27"/>
      <c r="BME27" s="27"/>
      <c r="BMF27" s="27"/>
      <c r="BMG27" s="28"/>
      <c r="BMH27" s="17"/>
      <c r="BMI27" s="27"/>
      <c r="BMJ27" s="27"/>
      <c r="BMK27" s="27"/>
      <c r="BML27" s="27"/>
      <c r="BMM27" s="27"/>
      <c r="BMN27" s="27"/>
      <c r="BMO27" s="28"/>
      <c r="BMP27" s="17"/>
      <c r="BMQ27" s="27"/>
      <c r="BMR27" s="27"/>
      <c r="BMS27" s="27"/>
      <c r="BMT27" s="27"/>
      <c r="BMU27" s="27"/>
      <c r="BMV27" s="27"/>
      <c r="BMW27" s="28"/>
      <c r="BMX27" s="17"/>
      <c r="BMY27" s="27"/>
      <c r="BMZ27" s="27"/>
      <c r="BNA27" s="27"/>
      <c r="BNB27" s="27"/>
      <c r="BNC27" s="27"/>
      <c r="BND27" s="27"/>
      <c r="BNE27" s="28"/>
      <c r="BNF27" s="17"/>
      <c r="BNG27" s="27"/>
      <c r="BNH27" s="27"/>
      <c r="BNI27" s="27"/>
      <c r="BNJ27" s="27"/>
      <c r="BNK27" s="27"/>
      <c r="BNL27" s="27"/>
      <c r="BNM27" s="28"/>
      <c r="BNN27" s="17"/>
      <c r="BNO27" s="27"/>
      <c r="BNP27" s="27"/>
      <c r="BNQ27" s="27"/>
      <c r="BNR27" s="27"/>
      <c r="BNS27" s="27"/>
      <c r="BNT27" s="27"/>
      <c r="BNU27" s="28"/>
      <c r="BNV27" s="17"/>
      <c r="BNW27" s="27"/>
      <c r="BNX27" s="27"/>
      <c r="BNY27" s="27"/>
      <c r="BNZ27" s="27"/>
      <c r="BOA27" s="27"/>
      <c r="BOB27" s="27"/>
      <c r="BOC27" s="28"/>
      <c r="BOD27" s="17"/>
      <c r="BOE27" s="27"/>
      <c r="BOF27" s="27"/>
      <c r="BOG27" s="27"/>
      <c r="BOH27" s="27"/>
      <c r="BOI27" s="27"/>
      <c r="BOJ27" s="27"/>
      <c r="BOK27" s="28"/>
      <c r="BOL27" s="17"/>
      <c r="BOM27" s="27"/>
      <c r="BON27" s="27"/>
      <c r="BOO27" s="27"/>
      <c r="BOP27" s="27"/>
      <c r="BOQ27" s="27"/>
      <c r="BOR27" s="27"/>
      <c r="BOS27" s="28"/>
      <c r="BOT27" s="17"/>
      <c r="BOU27" s="27"/>
      <c r="BOV27" s="27"/>
      <c r="BOW27" s="27"/>
      <c r="BOX27" s="27"/>
      <c r="BOY27" s="27"/>
      <c r="BOZ27" s="27"/>
      <c r="BPA27" s="28"/>
      <c r="BPB27" s="17"/>
      <c r="BPC27" s="27"/>
      <c r="BPD27" s="27"/>
      <c r="BPE27" s="27"/>
      <c r="BPF27" s="27"/>
      <c r="BPG27" s="27"/>
      <c r="BPH27" s="27"/>
      <c r="BPI27" s="28"/>
      <c r="BPJ27" s="17"/>
      <c r="BPK27" s="27"/>
      <c r="BPL27" s="27"/>
      <c r="BPM27" s="27"/>
      <c r="BPN27" s="27"/>
      <c r="BPO27" s="27"/>
      <c r="BPP27" s="27"/>
      <c r="BPQ27" s="28"/>
      <c r="BPR27" s="17"/>
      <c r="BPS27" s="27"/>
      <c r="BPT27" s="27"/>
      <c r="BPU27" s="27"/>
      <c r="BPV27" s="27"/>
      <c r="BPW27" s="27"/>
      <c r="BPX27" s="27"/>
      <c r="BPY27" s="28"/>
      <c r="BPZ27" s="17"/>
      <c r="BQA27" s="27"/>
      <c r="BQB27" s="27"/>
      <c r="BQC27" s="27"/>
      <c r="BQD27" s="27"/>
      <c r="BQE27" s="27"/>
      <c r="BQF27" s="27"/>
      <c r="BQG27" s="28"/>
      <c r="BQH27" s="17"/>
      <c r="BQI27" s="27"/>
      <c r="BQJ27" s="27"/>
      <c r="BQK27" s="27"/>
      <c r="BQL27" s="27"/>
      <c r="BQM27" s="27"/>
      <c r="BQN27" s="27"/>
      <c r="BQO27" s="28"/>
      <c r="BQP27" s="17"/>
      <c r="BQQ27" s="27"/>
      <c r="BQR27" s="27"/>
      <c r="BQS27" s="27"/>
      <c r="BQT27" s="27"/>
      <c r="BQU27" s="27"/>
      <c r="BQV27" s="27"/>
      <c r="BQW27" s="28"/>
      <c r="BQX27" s="17"/>
      <c r="BQY27" s="27"/>
      <c r="BQZ27" s="27"/>
      <c r="BRA27" s="27"/>
      <c r="BRB27" s="27"/>
      <c r="BRC27" s="27"/>
      <c r="BRD27" s="27"/>
      <c r="BRE27" s="28"/>
      <c r="BRF27" s="17"/>
      <c r="BRG27" s="27"/>
      <c r="BRH27" s="27"/>
      <c r="BRI27" s="27"/>
      <c r="BRJ27" s="27"/>
      <c r="BRK27" s="27"/>
      <c r="BRL27" s="27"/>
      <c r="BRM27" s="28"/>
      <c r="BRN27" s="17"/>
      <c r="BRO27" s="27"/>
      <c r="BRP27" s="27"/>
      <c r="BRQ27" s="27"/>
      <c r="BRR27" s="27"/>
      <c r="BRS27" s="27"/>
      <c r="BRT27" s="27"/>
      <c r="BRU27" s="28"/>
      <c r="BRV27" s="17"/>
      <c r="BRW27" s="27"/>
      <c r="BRX27" s="27"/>
      <c r="BRY27" s="27"/>
      <c r="BRZ27" s="27"/>
      <c r="BSA27" s="27"/>
      <c r="BSB27" s="27"/>
      <c r="BSC27" s="28"/>
      <c r="BSD27" s="17"/>
      <c r="BSE27" s="27"/>
      <c r="BSF27" s="27"/>
      <c r="BSG27" s="27"/>
      <c r="BSH27" s="27"/>
      <c r="BSI27" s="27"/>
      <c r="BSJ27" s="27"/>
      <c r="BSK27" s="28"/>
      <c r="BSL27" s="17"/>
      <c r="BSM27" s="27"/>
      <c r="BSN27" s="27"/>
      <c r="BSO27" s="27"/>
      <c r="BSP27" s="27"/>
      <c r="BSQ27" s="27"/>
      <c r="BSR27" s="27"/>
      <c r="BSS27" s="28"/>
      <c r="BST27" s="17"/>
      <c r="BSU27" s="27"/>
      <c r="BSV27" s="27"/>
      <c r="BSW27" s="27"/>
      <c r="BSX27" s="27"/>
      <c r="BSY27" s="27"/>
      <c r="BSZ27" s="27"/>
      <c r="BTA27" s="28"/>
      <c r="BTB27" s="17"/>
      <c r="BTC27" s="27"/>
      <c r="BTD27" s="27"/>
      <c r="BTE27" s="27"/>
      <c r="BTF27" s="27"/>
      <c r="BTG27" s="27"/>
      <c r="BTH27" s="27"/>
      <c r="BTI27" s="28"/>
      <c r="BTJ27" s="17"/>
      <c r="BTK27" s="27"/>
      <c r="BTL27" s="27"/>
      <c r="BTM27" s="27"/>
      <c r="BTN27" s="27"/>
      <c r="BTO27" s="27"/>
      <c r="BTP27" s="27"/>
      <c r="BTQ27" s="28"/>
      <c r="BTR27" s="17"/>
      <c r="BTS27" s="27"/>
      <c r="BTT27" s="27"/>
      <c r="BTU27" s="27"/>
      <c r="BTV27" s="27"/>
      <c r="BTW27" s="27"/>
      <c r="BTX27" s="27"/>
      <c r="BTY27" s="28"/>
      <c r="BTZ27" s="17"/>
      <c r="BUA27" s="27"/>
      <c r="BUB27" s="27"/>
      <c r="BUC27" s="27"/>
      <c r="BUD27" s="27"/>
      <c r="BUE27" s="27"/>
      <c r="BUF27" s="27"/>
      <c r="BUG27" s="28"/>
      <c r="BUH27" s="17"/>
      <c r="BUI27" s="27"/>
      <c r="BUJ27" s="27"/>
      <c r="BUK27" s="27"/>
      <c r="BUL27" s="27"/>
      <c r="BUM27" s="27"/>
      <c r="BUN27" s="27"/>
      <c r="BUO27" s="28"/>
      <c r="BUP27" s="17"/>
      <c r="BUQ27" s="27"/>
      <c r="BUR27" s="27"/>
      <c r="BUS27" s="27"/>
      <c r="BUT27" s="27"/>
      <c r="BUU27" s="27"/>
      <c r="BUV27" s="27"/>
      <c r="BUW27" s="28"/>
      <c r="BUX27" s="17"/>
      <c r="BUY27" s="27"/>
      <c r="BUZ27" s="27"/>
      <c r="BVA27" s="27"/>
      <c r="BVB27" s="27"/>
      <c r="BVC27" s="27"/>
      <c r="BVD27" s="27"/>
      <c r="BVE27" s="28"/>
      <c r="BVF27" s="17"/>
      <c r="BVG27" s="27"/>
      <c r="BVH27" s="27"/>
      <c r="BVI27" s="27"/>
      <c r="BVJ27" s="27"/>
      <c r="BVK27" s="27"/>
      <c r="BVL27" s="27"/>
      <c r="BVM27" s="28"/>
      <c r="BVN27" s="17"/>
      <c r="BVO27" s="27"/>
      <c r="BVP27" s="27"/>
      <c r="BVQ27" s="27"/>
      <c r="BVR27" s="27"/>
      <c r="BVS27" s="27"/>
      <c r="BVT27" s="27"/>
      <c r="BVU27" s="28"/>
      <c r="BVV27" s="17"/>
      <c r="BVW27" s="27"/>
      <c r="BVX27" s="27"/>
      <c r="BVY27" s="27"/>
      <c r="BVZ27" s="27"/>
      <c r="BWA27" s="27"/>
      <c r="BWB27" s="27"/>
      <c r="BWC27" s="28"/>
      <c r="BWD27" s="17"/>
      <c r="BWE27" s="27"/>
      <c r="BWF27" s="27"/>
      <c r="BWG27" s="27"/>
      <c r="BWH27" s="27"/>
      <c r="BWI27" s="27"/>
      <c r="BWJ27" s="27"/>
      <c r="BWK27" s="28"/>
      <c r="BWL27" s="17"/>
      <c r="BWM27" s="27"/>
      <c r="BWN27" s="27"/>
      <c r="BWO27" s="27"/>
      <c r="BWP27" s="27"/>
      <c r="BWQ27" s="27"/>
      <c r="BWR27" s="27"/>
      <c r="BWS27" s="28"/>
      <c r="BWT27" s="17"/>
      <c r="BWU27" s="27"/>
      <c r="BWV27" s="27"/>
      <c r="BWW27" s="27"/>
      <c r="BWX27" s="27"/>
      <c r="BWY27" s="27"/>
      <c r="BWZ27" s="27"/>
      <c r="BXA27" s="28"/>
      <c r="BXB27" s="17"/>
      <c r="BXC27" s="27"/>
      <c r="BXD27" s="27"/>
      <c r="BXE27" s="27"/>
      <c r="BXF27" s="27"/>
      <c r="BXG27" s="27"/>
      <c r="BXH27" s="27"/>
      <c r="BXI27" s="28"/>
      <c r="BXJ27" s="17"/>
      <c r="BXK27" s="27"/>
      <c r="BXL27" s="27"/>
      <c r="BXM27" s="27"/>
      <c r="BXN27" s="27"/>
      <c r="BXO27" s="27"/>
      <c r="BXP27" s="27"/>
      <c r="BXQ27" s="28"/>
      <c r="BXR27" s="17"/>
      <c r="BXS27" s="27"/>
      <c r="BXT27" s="27"/>
      <c r="BXU27" s="27"/>
      <c r="BXV27" s="27"/>
      <c r="BXW27" s="27"/>
      <c r="BXX27" s="27"/>
      <c r="BXY27" s="28"/>
      <c r="BXZ27" s="17"/>
      <c r="BYA27" s="27"/>
      <c r="BYB27" s="27"/>
      <c r="BYC27" s="27"/>
      <c r="BYD27" s="27"/>
      <c r="BYE27" s="27"/>
      <c r="BYF27" s="27"/>
      <c r="BYG27" s="28"/>
      <c r="BYH27" s="17"/>
      <c r="BYI27" s="27"/>
      <c r="BYJ27" s="27"/>
      <c r="BYK27" s="27"/>
      <c r="BYL27" s="27"/>
      <c r="BYM27" s="27"/>
      <c r="BYN27" s="27"/>
      <c r="BYO27" s="28"/>
      <c r="BYP27" s="17"/>
      <c r="BYQ27" s="27"/>
      <c r="BYR27" s="27"/>
      <c r="BYS27" s="27"/>
      <c r="BYT27" s="27"/>
      <c r="BYU27" s="27"/>
      <c r="BYV27" s="27"/>
      <c r="BYW27" s="28"/>
      <c r="BYX27" s="17"/>
      <c r="BYY27" s="27"/>
      <c r="BYZ27" s="27"/>
      <c r="BZA27" s="27"/>
      <c r="BZB27" s="27"/>
      <c r="BZC27" s="27"/>
      <c r="BZD27" s="27"/>
      <c r="BZE27" s="28"/>
      <c r="BZF27" s="17"/>
      <c r="BZG27" s="27"/>
      <c r="BZH27" s="27"/>
      <c r="BZI27" s="27"/>
      <c r="BZJ27" s="27"/>
      <c r="BZK27" s="27"/>
      <c r="BZL27" s="27"/>
      <c r="BZM27" s="28"/>
      <c r="BZN27" s="17"/>
      <c r="BZO27" s="27"/>
      <c r="BZP27" s="27"/>
      <c r="BZQ27" s="27"/>
      <c r="BZR27" s="27"/>
      <c r="BZS27" s="27"/>
      <c r="BZT27" s="27"/>
      <c r="BZU27" s="28"/>
      <c r="BZV27" s="17"/>
      <c r="BZW27" s="27"/>
      <c r="BZX27" s="27"/>
      <c r="BZY27" s="27"/>
      <c r="BZZ27" s="27"/>
      <c r="CAA27" s="27"/>
      <c r="CAB27" s="27"/>
      <c r="CAC27" s="28"/>
      <c r="CAD27" s="17"/>
      <c r="CAE27" s="27"/>
      <c r="CAF27" s="27"/>
      <c r="CAG27" s="27"/>
      <c r="CAH27" s="27"/>
      <c r="CAI27" s="27"/>
      <c r="CAJ27" s="27"/>
      <c r="CAK27" s="28"/>
      <c r="CAL27" s="17"/>
      <c r="CAM27" s="27"/>
      <c r="CAN27" s="27"/>
      <c r="CAO27" s="27"/>
      <c r="CAP27" s="27"/>
      <c r="CAQ27" s="27"/>
      <c r="CAR27" s="27"/>
      <c r="CAS27" s="28"/>
      <c r="CAT27" s="17"/>
      <c r="CAU27" s="27"/>
      <c r="CAV27" s="27"/>
      <c r="CAW27" s="27"/>
      <c r="CAX27" s="27"/>
      <c r="CAY27" s="27"/>
      <c r="CAZ27" s="27"/>
      <c r="CBA27" s="28"/>
      <c r="CBB27" s="17"/>
      <c r="CBC27" s="27"/>
      <c r="CBD27" s="27"/>
      <c r="CBE27" s="27"/>
      <c r="CBF27" s="27"/>
      <c r="CBG27" s="27"/>
      <c r="CBH27" s="27"/>
      <c r="CBI27" s="28"/>
      <c r="CBJ27" s="17"/>
      <c r="CBK27" s="27"/>
      <c r="CBL27" s="27"/>
      <c r="CBM27" s="27"/>
      <c r="CBN27" s="27"/>
      <c r="CBO27" s="27"/>
      <c r="CBP27" s="27"/>
      <c r="CBQ27" s="28"/>
      <c r="CBR27" s="17"/>
      <c r="CBS27" s="27"/>
      <c r="CBT27" s="27"/>
      <c r="CBU27" s="27"/>
      <c r="CBV27" s="27"/>
      <c r="CBW27" s="27"/>
      <c r="CBX27" s="27"/>
      <c r="CBY27" s="28"/>
      <c r="CBZ27" s="17"/>
      <c r="CCA27" s="27"/>
      <c r="CCB27" s="27"/>
      <c r="CCC27" s="27"/>
      <c r="CCD27" s="27"/>
      <c r="CCE27" s="27"/>
      <c r="CCF27" s="27"/>
      <c r="CCG27" s="28"/>
      <c r="CCH27" s="17"/>
      <c r="CCI27" s="27"/>
      <c r="CCJ27" s="27"/>
      <c r="CCK27" s="27"/>
      <c r="CCL27" s="27"/>
      <c r="CCM27" s="27"/>
      <c r="CCN27" s="27"/>
      <c r="CCO27" s="28"/>
      <c r="CCP27" s="17"/>
      <c r="CCQ27" s="27"/>
      <c r="CCR27" s="27"/>
      <c r="CCS27" s="27"/>
      <c r="CCT27" s="27"/>
      <c r="CCU27" s="27"/>
      <c r="CCV27" s="27"/>
      <c r="CCW27" s="28"/>
      <c r="CCX27" s="17"/>
      <c r="CCY27" s="27"/>
      <c r="CCZ27" s="27"/>
      <c r="CDA27" s="27"/>
      <c r="CDB27" s="27"/>
      <c r="CDC27" s="27"/>
      <c r="CDD27" s="27"/>
      <c r="CDE27" s="28"/>
      <c r="CDF27" s="17"/>
      <c r="CDG27" s="27"/>
      <c r="CDH27" s="27"/>
      <c r="CDI27" s="27"/>
      <c r="CDJ27" s="27"/>
      <c r="CDK27" s="27"/>
      <c r="CDL27" s="27"/>
      <c r="CDM27" s="28"/>
      <c r="CDN27" s="17"/>
      <c r="CDO27" s="27"/>
      <c r="CDP27" s="27"/>
      <c r="CDQ27" s="27"/>
      <c r="CDR27" s="27"/>
      <c r="CDS27" s="27"/>
      <c r="CDT27" s="27"/>
      <c r="CDU27" s="28"/>
      <c r="CDV27" s="17"/>
      <c r="CDW27" s="27"/>
      <c r="CDX27" s="27"/>
      <c r="CDY27" s="27"/>
      <c r="CDZ27" s="27"/>
      <c r="CEA27" s="27"/>
      <c r="CEB27" s="27"/>
      <c r="CEC27" s="28"/>
      <c r="CED27" s="17"/>
      <c r="CEE27" s="27"/>
      <c r="CEF27" s="27"/>
      <c r="CEG27" s="27"/>
      <c r="CEH27" s="27"/>
      <c r="CEI27" s="27"/>
      <c r="CEJ27" s="27"/>
      <c r="CEK27" s="28"/>
      <c r="CEL27" s="17"/>
      <c r="CEM27" s="27"/>
      <c r="CEN27" s="27"/>
      <c r="CEO27" s="27"/>
      <c r="CEP27" s="27"/>
      <c r="CEQ27" s="27"/>
      <c r="CER27" s="27"/>
      <c r="CES27" s="28"/>
      <c r="CET27" s="17"/>
      <c r="CEU27" s="27"/>
      <c r="CEV27" s="27"/>
      <c r="CEW27" s="27"/>
      <c r="CEX27" s="27"/>
      <c r="CEY27" s="27"/>
      <c r="CEZ27" s="27"/>
      <c r="CFA27" s="28"/>
      <c r="CFB27" s="17"/>
      <c r="CFC27" s="27"/>
      <c r="CFD27" s="27"/>
      <c r="CFE27" s="27"/>
      <c r="CFF27" s="27"/>
      <c r="CFG27" s="27"/>
      <c r="CFH27" s="27"/>
      <c r="CFI27" s="28"/>
      <c r="CFJ27" s="17"/>
      <c r="CFK27" s="27"/>
      <c r="CFL27" s="27"/>
      <c r="CFM27" s="27"/>
      <c r="CFN27" s="27"/>
      <c r="CFO27" s="27"/>
      <c r="CFP27" s="27"/>
      <c r="CFQ27" s="28"/>
      <c r="CFR27" s="17"/>
      <c r="CFS27" s="27"/>
      <c r="CFT27" s="27"/>
      <c r="CFU27" s="27"/>
      <c r="CFV27" s="27"/>
      <c r="CFW27" s="27"/>
      <c r="CFX27" s="27"/>
      <c r="CFY27" s="28"/>
      <c r="CFZ27" s="17"/>
      <c r="CGA27" s="27"/>
      <c r="CGB27" s="27"/>
      <c r="CGC27" s="27"/>
      <c r="CGD27" s="27"/>
      <c r="CGE27" s="27"/>
      <c r="CGF27" s="27"/>
      <c r="CGG27" s="28"/>
      <c r="CGH27" s="17"/>
      <c r="CGI27" s="27"/>
      <c r="CGJ27" s="27"/>
      <c r="CGK27" s="27"/>
      <c r="CGL27" s="27"/>
      <c r="CGM27" s="27"/>
      <c r="CGN27" s="27"/>
      <c r="CGO27" s="28"/>
      <c r="CGP27" s="17"/>
      <c r="CGQ27" s="27"/>
      <c r="CGR27" s="27"/>
      <c r="CGS27" s="27"/>
      <c r="CGT27" s="27"/>
      <c r="CGU27" s="27"/>
      <c r="CGV27" s="27"/>
      <c r="CGW27" s="28"/>
      <c r="CGX27" s="17"/>
      <c r="CGY27" s="27"/>
      <c r="CGZ27" s="27"/>
      <c r="CHA27" s="27"/>
      <c r="CHB27" s="27"/>
      <c r="CHC27" s="27"/>
      <c r="CHD27" s="27"/>
      <c r="CHE27" s="28"/>
      <c r="CHF27" s="17"/>
      <c r="CHG27" s="27"/>
      <c r="CHH27" s="27"/>
      <c r="CHI27" s="27"/>
      <c r="CHJ27" s="27"/>
      <c r="CHK27" s="27"/>
      <c r="CHL27" s="27"/>
      <c r="CHM27" s="28"/>
      <c r="CHN27" s="17"/>
      <c r="CHO27" s="27"/>
      <c r="CHP27" s="27"/>
      <c r="CHQ27" s="27"/>
      <c r="CHR27" s="27"/>
      <c r="CHS27" s="27"/>
      <c r="CHT27" s="27"/>
      <c r="CHU27" s="28"/>
      <c r="CHV27" s="17"/>
      <c r="CHW27" s="27"/>
      <c r="CHX27" s="27"/>
      <c r="CHY27" s="27"/>
      <c r="CHZ27" s="27"/>
      <c r="CIA27" s="27"/>
      <c r="CIB27" s="27"/>
      <c r="CIC27" s="28"/>
      <c r="CID27" s="17"/>
      <c r="CIE27" s="27"/>
      <c r="CIF27" s="27"/>
      <c r="CIG27" s="27"/>
      <c r="CIH27" s="27"/>
      <c r="CII27" s="27"/>
      <c r="CIJ27" s="27"/>
      <c r="CIK27" s="28"/>
      <c r="CIL27" s="17"/>
      <c r="CIM27" s="27"/>
      <c r="CIN27" s="27"/>
      <c r="CIO27" s="27"/>
      <c r="CIP27" s="27"/>
      <c r="CIQ27" s="27"/>
      <c r="CIR27" s="27"/>
      <c r="CIS27" s="28"/>
      <c r="CIT27" s="17"/>
      <c r="CIU27" s="27"/>
      <c r="CIV27" s="27"/>
      <c r="CIW27" s="27"/>
      <c r="CIX27" s="27"/>
      <c r="CIY27" s="27"/>
      <c r="CIZ27" s="27"/>
      <c r="CJA27" s="28"/>
      <c r="CJB27" s="17"/>
      <c r="CJC27" s="27"/>
      <c r="CJD27" s="27"/>
      <c r="CJE27" s="27"/>
      <c r="CJF27" s="27"/>
      <c r="CJG27" s="27"/>
      <c r="CJH27" s="27"/>
      <c r="CJI27" s="28"/>
      <c r="CJJ27" s="17"/>
      <c r="CJK27" s="27"/>
      <c r="CJL27" s="27"/>
      <c r="CJM27" s="27"/>
      <c r="CJN27" s="27"/>
      <c r="CJO27" s="27"/>
      <c r="CJP27" s="27"/>
      <c r="CJQ27" s="28"/>
      <c r="CJR27" s="17"/>
      <c r="CJS27" s="27"/>
      <c r="CJT27" s="27"/>
      <c r="CJU27" s="27"/>
      <c r="CJV27" s="27"/>
      <c r="CJW27" s="27"/>
      <c r="CJX27" s="27"/>
      <c r="CJY27" s="28"/>
      <c r="CJZ27" s="17"/>
      <c r="CKA27" s="27"/>
      <c r="CKB27" s="27"/>
      <c r="CKC27" s="27"/>
      <c r="CKD27" s="27"/>
      <c r="CKE27" s="27"/>
      <c r="CKF27" s="27"/>
      <c r="CKG27" s="28"/>
      <c r="CKH27" s="17"/>
      <c r="CKI27" s="27"/>
      <c r="CKJ27" s="27"/>
      <c r="CKK27" s="27"/>
      <c r="CKL27" s="27"/>
      <c r="CKM27" s="27"/>
      <c r="CKN27" s="27"/>
      <c r="CKO27" s="28"/>
      <c r="CKP27" s="17"/>
      <c r="CKQ27" s="27"/>
      <c r="CKR27" s="27"/>
      <c r="CKS27" s="27"/>
      <c r="CKT27" s="27"/>
      <c r="CKU27" s="27"/>
      <c r="CKV27" s="27"/>
      <c r="CKW27" s="28"/>
      <c r="CKX27" s="17"/>
      <c r="CKY27" s="27"/>
      <c r="CKZ27" s="27"/>
      <c r="CLA27" s="27"/>
      <c r="CLB27" s="27"/>
      <c r="CLC27" s="27"/>
      <c r="CLD27" s="27"/>
      <c r="CLE27" s="28"/>
      <c r="CLF27" s="17"/>
      <c r="CLG27" s="27"/>
      <c r="CLH27" s="27"/>
      <c r="CLI27" s="27"/>
      <c r="CLJ27" s="27"/>
      <c r="CLK27" s="27"/>
      <c r="CLL27" s="27"/>
      <c r="CLM27" s="28"/>
      <c r="CLN27" s="17"/>
      <c r="CLO27" s="27"/>
      <c r="CLP27" s="27"/>
      <c r="CLQ27" s="27"/>
      <c r="CLR27" s="27"/>
      <c r="CLS27" s="27"/>
      <c r="CLT27" s="27"/>
      <c r="CLU27" s="28"/>
      <c r="CLV27" s="17"/>
      <c r="CLW27" s="27"/>
      <c r="CLX27" s="27"/>
      <c r="CLY27" s="27"/>
      <c r="CLZ27" s="27"/>
      <c r="CMA27" s="27"/>
      <c r="CMB27" s="27"/>
      <c r="CMC27" s="28"/>
      <c r="CMD27" s="17"/>
      <c r="CME27" s="27"/>
      <c r="CMF27" s="27"/>
      <c r="CMG27" s="27"/>
      <c r="CMH27" s="27"/>
      <c r="CMI27" s="27"/>
      <c r="CMJ27" s="27"/>
      <c r="CMK27" s="28"/>
      <c r="CML27" s="17"/>
      <c r="CMM27" s="27"/>
      <c r="CMN27" s="27"/>
      <c r="CMO27" s="27"/>
      <c r="CMP27" s="27"/>
      <c r="CMQ27" s="27"/>
      <c r="CMR27" s="27"/>
      <c r="CMS27" s="28"/>
      <c r="CMT27" s="17"/>
      <c r="CMU27" s="27"/>
      <c r="CMV27" s="27"/>
      <c r="CMW27" s="27"/>
      <c r="CMX27" s="27"/>
      <c r="CMY27" s="27"/>
      <c r="CMZ27" s="27"/>
      <c r="CNA27" s="28"/>
      <c r="CNB27" s="17"/>
      <c r="CNC27" s="27"/>
      <c r="CND27" s="27"/>
      <c r="CNE27" s="27"/>
      <c r="CNF27" s="27"/>
      <c r="CNG27" s="27"/>
      <c r="CNH27" s="27"/>
      <c r="CNI27" s="28"/>
      <c r="CNJ27" s="17"/>
      <c r="CNK27" s="27"/>
      <c r="CNL27" s="27"/>
      <c r="CNM27" s="27"/>
      <c r="CNN27" s="27"/>
      <c r="CNO27" s="27"/>
      <c r="CNP27" s="27"/>
      <c r="CNQ27" s="28"/>
      <c r="CNR27" s="17"/>
      <c r="CNS27" s="27"/>
      <c r="CNT27" s="27"/>
      <c r="CNU27" s="27"/>
      <c r="CNV27" s="27"/>
      <c r="CNW27" s="27"/>
      <c r="CNX27" s="27"/>
      <c r="CNY27" s="28"/>
      <c r="CNZ27" s="17"/>
      <c r="COA27" s="27"/>
      <c r="COB27" s="27"/>
      <c r="COC27" s="27"/>
      <c r="COD27" s="27"/>
      <c r="COE27" s="27"/>
      <c r="COF27" s="27"/>
      <c r="COG27" s="28"/>
      <c r="COH27" s="17"/>
      <c r="COI27" s="27"/>
      <c r="COJ27" s="27"/>
      <c r="COK27" s="27"/>
      <c r="COL27" s="27"/>
      <c r="COM27" s="27"/>
      <c r="CON27" s="27"/>
      <c r="COO27" s="28"/>
      <c r="COP27" s="17"/>
      <c r="COQ27" s="27"/>
      <c r="COR27" s="27"/>
      <c r="COS27" s="27"/>
      <c r="COT27" s="27"/>
      <c r="COU27" s="27"/>
      <c r="COV27" s="27"/>
      <c r="COW27" s="28"/>
      <c r="COX27" s="17"/>
      <c r="COY27" s="27"/>
      <c r="COZ27" s="27"/>
      <c r="CPA27" s="27"/>
      <c r="CPB27" s="27"/>
      <c r="CPC27" s="27"/>
      <c r="CPD27" s="27"/>
      <c r="CPE27" s="28"/>
      <c r="CPF27" s="17"/>
      <c r="CPG27" s="27"/>
      <c r="CPH27" s="27"/>
      <c r="CPI27" s="27"/>
      <c r="CPJ27" s="27"/>
      <c r="CPK27" s="27"/>
      <c r="CPL27" s="27"/>
      <c r="CPM27" s="28"/>
      <c r="CPN27" s="17"/>
      <c r="CPO27" s="27"/>
      <c r="CPP27" s="27"/>
      <c r="CPQ27" s="27"/>
      <c r="CPR27" s="27"/>
      <c r="CPS27" s="27"/>
      <c r="CPT27" s="27"/>
      <c r="CPU27" s="28"/>
      <c r="CPV27" s="17"/>
      <c r="CPW27" s="27"/>
      <c r="CPX27" s="27"/>
      <c r="CPY27" s="27"/>
      <c r="CPZ27" s="27"/>
      <c r="CQA27" s="27"/>
      <c r="CQB27" s="27"/>
      <c r="CQC27" s="28"/>
      <c r="CQD27" s="17"/>
      <c r="CQE27" s="27"/>
      <c r="CQF27" s="27"/>
      <c r="CQG27" s="27"/>
      <c r="CQH27" s="27"/>
      <c r="CQI27" s="27"/>
      <c r="CQJ27" s="27"/>
      <c r="CQK27" s="28"/>
      <c r="CQL27" s="17"/>
      <c r="CQM27" s="27"/>
      <c r="CQN27" s="27"/>
      <c r="CQO27" s="27"/>
      <c r="CQP27" s="27"/>
      <c r="CQQ27" s="27"/>
      <c r="CQR27" s="27"/>
      <c r="CQS27" s="28"/>
      <c r="CQT27" s="17"/>
      <c r="CQU27" s="27"/>
      <c r="CQV27" s="27"/>
      <c r="CQW27" s="27"/>
      <c r="CQX27" s="27"/>
      <c r="CQY27" s="27"/>
      <c r="CQZ27" s="27"/>
      <c r="CRA27" s="28"/>
      <c r="CRB27" s="17"/>
      <c r="CRC27" s="27"/>
      <c r="CRD27" s="27"/>
      <c r="CRE27" s="27"/>
      <c r="CRF27" s="27"/>
      <c r="CRG27" s="27"/>
      <c r="CRH27" s="27"/>
      <c r="CRI27" s="28"/>
      <c r="CRJ27" s="17"/>
      <c r="CRK27" s="27"/>
      <c r="CRL27" s="27"/>
      <c r="CRM27" s="27"/>
      <c r="CRN27" s="27"/>
      <c r="CRO27" s="27"/>
      <c r="CRP27" s="27"/>
      <c r="CRQ27" s="28"/>
      <c r="CRR27" s="17"/>
      <c r="CRS27" s="27"/>
      <c r="CRT27" s="27"/>
      <c r="CRU27" s="27"/>
      <c r="CRV27" s="27"/>
      <c r="CRW27" s="27"/>
      <c r="CRX27" s="27"/>
      <c r="CRY27" s="28"/>
      <c r="CRZ27" s="17"/>
      <c r="CSA27" s="27"/>
      <c r="CSB27" s="27"/>
      <c r="CSC27" s="27"/>
      <c r="CSD27" s="27"/>
      <c r="CSE27" s="27"/>
      <c r="CSF27" s="27"/>
      <c r="CSG27" s="28"/>
      <c r="CSH27" s="17"/>
      <c r="CSI27" s="27"/>
      <c r="CSJ27" s="27"/>
      <c r="CSK27" s="27"/>
      <c r="CSL27" s="27"/>
      <c r="CSM27" s="27"/>
      <c r="CSN27" s="27"/>
      <c r="CSO27" s="28"/>
      <c r="CSP27" s="17"/>
      <c r="CSQ27" s="27"/>
      <c r="CSR27" s="27"/>
      <c r="CSS27" s="27"/>
      <c r="CST27" s="27"/>
      <c r="CSU27" s="27"/>
      <c r="CSV27" s="27"/>
      <c r="CSW27" s="28"/>
      <c r="CSX27" s="17"/>
      <c r="CSY27" s="27"/>
      <c r="CSZ27" s="27"/>
      <c r="CTA27" s="27"/>
      <c r="CTB27" s="27"/>
      <c r="CTC27" s="27"/>
      <c r="CTD27" s="27"/>
      <c r="CTE27" s="28"/>
      <c r="CTF27" s="17"/>
      <c r="CTG27" s="27"/>
      <c r="CTH27" s="27"/>
      <c r="CTI27" s="27"/>
      <c r="CTJ27" s="27"/>
      <c r="CTK27" s="27"/>
      <c r="CTL27" s="27"/>
      <c r="CTM27" s="28"/>
      <c r="CTN27" s="17"/>
      <c r="CTO27" s="27"/>
      <c r="CTP27" s="27"/>
      <c r="CTQ27" s="27"/>
      <c r="CTR27" s="27"/>
      <c r="CTS27" s="27"/>
      <c r="CTT27" s="27"/>
      <c r="CTU27" s="28"/>
      <c r="CTV27" s="17"/>
      <c r="CTW27" s="27"/>
      <c r="CTX27" s="27"/>
      <c r="CTY27" s="27"/>
      <c r="CTZ27" s="27"/>
      <c r="CUA27" s="27"/>
      <c r="CUB27" s="27"/>
      <c r="CUC27" s="28"/>
      <c r="CUD27" s="17"/>
      <c r="CUE27" s="27"/>
      <c r="CUF27" s="27"/>
      <c r="CUG27" s="27"/>
      <c r="CUH27" s="27"/>
      <c r="CUI27" s="27"/>
      <c r="CUJ27" s="27"/>
      <c r="CUK27" s="28"/>
      <c r="CUL27" s="17"/>
      <c r="CUM27" s="27"/>
      <c r="CUN27" s="27"/>
      <c r="CUO27" s="27"/>
      <c r="CUP27" s="27"/>
      <c r="CUQ27" s="27"/>
      <c r="CUR27" s="27"/>
      <c r="CUS27" s="28"/>
      <c r="CUT27" s="17"/>
      <c r="CUU27" s="27"/>
      <c r="CUV27" s="27"/>
      <c r="CUW27" s="27"/>
      <c r="CUX27" s="27"/>
      <c r="CUY27" s="27"/>
      <c r="CUZ27" s="27"/>
      <c r="CVA27" s="28"/>
      <c r="CVB27" s="17"/>
      <c r="CVC27" s="27"/>
      <c r="CVD27" s="27"/>
      <c r="CVE27" s="27"/>
      <c r="CVF27" s="27"/>
      <c r="CVG27" s="27"/>
      <c r="CVH27" s="27"/>
      <c r="CVI27" s="28"/>
      <c r="CVJ27" s="17"/>
      <c r="CVK27" s="27"/>
      <c r="CVL27" s="27"/>
      <c r="CVM27" s="27"/>
      <c r="CVN27" s="27"/>
      <c r="CVO27" s="27"/>
      <c r="CVP27" s="27"/>
      <c r="CVQ27" s="28"/>
      <c r="CVR27" s="17"/>
      <c r="CVS27" s="27"/>
      <c r="CVT27" s="27"/>
      <c r="CVU27" s="27"/>
      <c r="CVV27" s="27"/>
      <c r="CVW27" s="27"/>
      <c r="CVX27" s="27"/>
      <c r="CVY27" s="28"/>
      <c r="CVZ27" s="17"/>
      <c r="CWA27" s="27"/>
      <c r="CWB27" s="27"/>
      <c r="CWC27" s="27"/>
      <c r="CWD27" s="27"/>
      <c r="CWE27" s="27"/>
      <c r="CWF27" s="27"/>
      <c r="CWG27" s="28"/>
      <c r="CWH27" s="17"/>
      <c r="CWI27" s="27"/>
      <c r="CWJ27" s="27"/>
      <c r="CWK27" s="27"/>
      <c r="CWL27" s="27"/>
      <c r="CWM27" s="27"/>
      <c r="CWN27" s="27"/>
      <c r="CWO27" s="28"/>
      <c r="CWP27" s="17"/>
      <c r="CWQ27" s="27"/>
      <c r="CWR27" s="27"/>
      <c r="CWS27" s="27"/>
      <c r="CWT27" s="27"/>
      <c r="CWU27" s="27"/>
      <c r="CWV27" s="27"/>
      <c r="CWW27" s="28"/>
      <c r="CWX27" s="17"/>
      <c r="CWY27" s="27"/>
      <c r="CWZ27" s="27"/>
      <c r="CXA27" s="27"/>
      <c r="CXB27" s="27"/>
      <c r="CXC27" s="27"/>
      <c r="CXD27" s="27"/>
      <c r="CXE27" s="28"/>
      <c r="CXF27" s="17"/>
      <c r="CXG27" s="27"/>
      <c r="CXH27" s="27"/>
      <c r="CXI27" s="27"/>
      <c r="CXJ27" s="27"/>
      <c r="CXK27" s="27"/>
      <c r="CXL27" s="27"/>
      <c r="CXM27" s="28"/>
      <c r="CXN27" s="17"/>
      <c r="CXO27" s="27"/>
      <c r="CXP27" s="27"/>
      <c r="CXQ27" s="27"/>
      <c r="CXR27" s="27"/>
      <c r="CXS27" s="27"/>
      <c r="CXT27" s="27"/>
      <c r="CXU27" s="28"/>
      <c r="CXV27" s="17"/>
      <c r="CXW27" s="27"/>
      <c r="CXX27" s="27"/>
      <c r="CXY27" s="27"/>
      <c r="CXZ27" s="27"/>
      <c r="CYA27" s="27"/>
      <c r="CYB27" s="27"/>
      <c r="CYC27" s="28"/>
      <c r="CYD27" s="17"/>
      <c r="CYE27" s="27"/>
      <c r="CYF27" s="27"/>
      <c r="CYG27" s="27"/>
      <c r="CYH27" s="27"/>
      <c r="CYI27" s="27"/>
      <c r="CYJ27" s="27"/>
      <c r="CYK27" s="28"/>
      <c r="CYL27" s="17"/>
      <c r="CYM27" s="27"/>
      <c r="CYN27" s="27"/>
      <c r="CYO27" s="27"/>
      <c r="CYP27" s="27"/>
      <c r="CYQ27" s="27"/>
      <c r="CYR27" s="27"/>
      <c r="CYS27" s="28"/>
      <c r="CYT27" s="17"/>
      <c r="CYU27" s="27"/>
      <c r="CYV27" s="27"/>
      <c r="CYW27" s="27"/>
      <c r="CYX27" s="27"/>
      <c r="CYY27" s="27"/>
      <c r="CYZ27" s="27"/>
      <c r="CZA27" s="28"/>
      <c r="CZB27" s="17"/>
      <c r="CZC27" s="27"/>
      <c r="CZD27" s="27"/>
      <c r="CZE27" s="27"/>
      <c r="CZF27" s="27"/>
      <c r="CZG27" s="27"/>
      <c r="CZH27" s="27"/>
      <c r="CZI27" s="28"/>
      <c r="CZJ27" s="17"/>
      <c r="CZK27" s="27"/>
      <c r="CZL27" s="27"/>
      <c r="CZM27" s="27"/>
      <c r="CZN27" s="27"/>
      <c r="CZO27" s="27"/>
      <c r="CZP27" s="27"/>
      <c r="CZQ27" s="28"/>
      <c r="CZR27" s="17"/>
      <c r="CZS27" s="27"/>
      <c r="CZT27" s="27"/>
      <c r="CZU27" s="27"/>
      <c r="CZV27" s="27"/>
      <c r="CZW27" s="27"/>
      <c r="CZX27" s="27"/>
      <c r="CZY27" s="28"/>
      <c r="CZZ27" s="17"/>
      <c r="DAA27" s="27"/>
      <c r="DAB27" s="27"/>
      <c r="DAC27" s="27"/>
      <c r="DAD27" s="27"/>
      <c r="DAE27" s="27"/>
      <c r="DAF27" s="27"/>
      <c r="DAG27" s="28"/>
      <c r="DAH27" s="17"/>
      <c r="DAI27" s="27"/>
      <c r="DAJ27" s="27"/>
      <c r="DAK27" s="27"/>
      <c r="DAL27" s="27"/>
      <c r="DAM27" s="27"/>
      <c r="DAN27" s="27"/>
      <c r="DAO27" s="28"/>
      <c r="DAP27" s="17"/>
      <c r="DAQ27" s="27"/>
      <c r="DAR27" s="27"/>
      <c r="DAS27" s="27"/>
      <c r="DAT27" s="27"/>
      <c r="DAU27" s="27"/>
      <c r="DAV27" s="27"/>
      <c r="DAW27" s="28"/>
      <c r="DAX27" s="17"/>
      <c r="DAY27" s="27"/>
      <c r="DAZ27" s="27"/>
      <c r="DBA27" s="27"/>
      <c r="DBB27" s="27"/>
      <c r="DBC27" s="27"/>
      <c r="DBD27" s="27"/>
      <c r="DBE27" s="28"/>
      <c r="DBF27" s="17"/>
      <c r="DBG27" s="27"/>
      <c r="DBH27" s="27"/>
      <c r="DBI27" s="27"/>
      <c r="DBJ27" s="27"/>
      <c r="DBK27" s="27"/>
      <c r="DBL27" s="27"/>
      <c r="DBM27" s="28"/>
      <c r="DBN27" s="17"/>
      <c r="DBO27" s="27"/>
      <c r="DBP27" s="27"/>
      <c r="DBQ27" s="27"/>
      <c r="DBR27" s="27"/>
      <c r="DBS27" s="27"/>
      <c r="DBT27" s="27"/>
      <c r="DBU27" s="28"/>
      <c r="DBV27" s="17"/>
      <c r="DBW27" s="27"/>
      <c r="DBX27" s="27"/>
      <c r="DBY27" s="27"/>
      <c r="DBZ27" s="27"/>
      <c r="DCA27" s="27"/>
      <c r="DCB27" s="27"/>
      <c r="DCC27" s="28"/>
      <c r="DCD27" s="17"/>
      <c r="DCE27" s="27"/>
      <c r="DCF27" s="27"/>
      <c r="DCG27" s="27"/>
      <c r="DCH27" s="27"/>
      <c r="DCI27" s="27"/>
      <c r="DCJ27" s="27"/>
      <c r="DCK27" s="28"/>
      <c r="DCL27" s="17"/>
      <c r="DCM27" s="27"/>
      <c r="DCN27" s="27"/>
      <c r="DCO27" s="27"/>
      <c r="DCP27" s="27"/>
      <c r="DCQ27" s="27"/>
      <c r="DCR27" s="27"/>
      <c r="DCS27" s="28"/>
      <c r="DCT27" s="17"/>
      <c r="DCU27" s="27"/>
      <c r="DCV27" s="27"/>
      <c r="DCW27" s="27"/>
      <c r="DCX27" s="27"/>
      <c r="DCY27" s="27"/>
      <c r="DCZ27" s="27"/>
      <c r="DDA27" s="28"/>
      <c r="DDB27" s="17"/>
      <c r="DDC27" s="27"/>
      <c r="DDD27" s="27"/>
      <c r="DDE27" s="27"/>
      <c r="DDF27" s="27"/>
      <c r="DDG27" s="27"/>
      <c r="DDH27" s="27"/>
      <c r="DDI27" s="28"/>
      <c r="DDJ27" s="17"/>
      <c r="DDK27" s="27"/>
      <c r="DDL27" s="27"/>
      <c r="DDM27" s="27"/>
      <c r="DDN27" s="27"/>
      <c r="DDO27" s="27"/>
      <c r="DDP27" s="27"/>
      <c r="DDQ27" s="28"/>
      <c r="DDR27" s="17"/>
      <c r="DDS27" s="27"/>
      <c r="DDT27" s="27"/>
      <c r="DDU27" s="27"/>
      <c r="DDV27" s="27"/>
      <c r="DDW27" s="27"/>
      <c r="DDX27" s="27"/>
      <c r="DDY27" s="28"/>
      <c r="DDZ27" s="17"/>
      <c r="DEA27" s="27"/>
      <c r="DEB27" s="27"/>
      <c r="DEC27" s="27"/>
      <c r="DED27" s="27"/>
      <c r="DEE27" s="27"/>
      <c r="DEF27" s="27"/>
      <c r="DEG27" s="28"/>
      <c r="DEH27" s="17"/>
      <c r="DEI27" s="27"/>
      <c r="DEJ27" s="27"/>
      <c r="DEK27" s="27"/>
      <c r="DEL27" s="27"/>
      <c r="DEM27" s="27"/>
      <c r="DEN27" s="27"/>
      <c r="DEO27" s="28"/>
      <c r="DEP27" s="17"/>
      <c r="DEQ27" s="27"/>
      <c r="DER27" s="27"/>
      <c r="DES27" s="27"/>
      <c r="DET27" s="27"/>
      <c r="DEU27" s="27"/>
      <c r="DEV27" s="27"/>
      <c r="DEW27" s="28"/>
      <c r="DEX27" s="17"/>
      <c r="DEY27" s="27"/>
      <c r="DEZ27" s="27"/>
      <c r="DFA27" s="27"/>
      <c r="DFB27" s="27"/>
      <c r="DFC27" s="27"/>
      <c r="DFD27" s="27"/>
      <c r="DFE27" s="28"/>
      <c r="DFF27" s="17"/>
      <c r="DFG27" s="27"/>
      <c r="DFH27" s="27"/>
      <c r="DFI27" s="27"/>
      <c r="DFJ27" s="27"/>
      <c r="DFK27" s="27"/>
      <c r="DFL27" s="27"/>
      <c r="DFM27" s="28"/>
      <c r="DFN27" s="17"/>
      <c r="DFO27" s="27"/>
      <c r="DFP27" s="27"/>
      <c r="DFQ27" s="27"/>
      <c r="DFR27" s="27"/>
      <c r="DFS27" s="27"/>
      <c r="DFT27" s="27"/>
      <c r="DFU27" s="28"/>
      <c r="DFV27" s="17"/>
      <c r="DFW27" s="27"/>
      <c r="DFX27" s="27"/>
      <c r="DFY27" s="27"/>
      <c r="DFZ27" s="27"/>
      <c r="DGA27" s="27"/>
      <c r="DGB27" s="27"/>
      <c r="DGC27" s="28"/>
      <c r="DGD27" s="17"/>
      <c r="DGE27" s="27"/>
      <c r="DGF27" s="27"/>
      <c r="DGG27" s="27"/>
      <c r="DGH27" s="27"/>
      <c r="DGI27" s="27"/>
      <c r="DGJ27" s="27"/>
      <c r="DGK27" s="28"/>
      <c r="DGL27" s="17"/>
      <c r="DGM27" s="27"/>
      <c r="DGN27" s="27"/>
      <c r="DGO27" s="27"/>
      <c r="DGP27" s="27"/>
      <c r="DGQ27" s="27"/>
      <c r="DGR27" s="27"/>
      <c r="DGS27" s="28"/>
      <c r="DGT27" s="17"/>
      <c r="DGU27" s="27"/>
      <c r="DGV27" s="27"/>
      <c r="DGW27" s="27"/>
      <c r="DGX27" s="27"/>
      <c r="DGY27" s="27"/>
      <c r="DGZ27" s="27"/>
      <c r="DHA27" s="28"/>
      <c r="DHB27" s="17"/>
      <c r="DHC27" s="27"/>
      <c r="DHD27" s="27"/>
      <c r="DHE27" s="27"/>
      <c r="DHF27" s="27"/>
      <c r="DHG27" s="27"/>
      <c r="DHH27" s="27"/>
      <c r="DHI27" s="28"/>
      <c r="DHJ27" s="17"/>
      <c r="DHK27" s="27"/>
      <c r="DHL27" s="27"/>
      <c r="DHM27" s="27"/>
      <c r="DHN27" s="27"/>
      <c r="DHO27" s="27"/>
      <c r="DHP27" s="27"/>
      <c r="DHQ27" s="28"/>
      <c r="DHR27" s="17"/>
      <c r="DHS27" s="27"/>
      <c r="DHT27" s="27"/>
      <c r="DHU27" s="27"/>
      <c r="DHV27" s="27"/>
      <c r="DHW27" s="27"/>
      <c r="DHX27" s="27"/>
      <c r="DHY27" s="28"/>
      <c r="DHZ27" s="17"/>
      <c r="DIA27" s="27"/>
      <c r="DIB27" s="27"/>
      <c r="DIC27" s="27"/>
      <c r="DID27" s="27"/>
      <c r="DIE27" s="27"/>
      <c r="DIF27" s="27"/>
      <c r="DIG27" s="28"/>
      <c r="DIH27" s="17"/>
      <c r="DII27" s="27"/>
      <c r="DIJ27" s="27"/>
      <c r="DIK27" s="27"/>
      <c r="DIL27" s="27"/>
      <c r="DIM27" s="27"/>
      <c r="DIN27" s="27"/>
      <c r="DIO27" s="28"/>
      <c r="DIP27" s="17"/>
      <c r="DIQ27" s="27"/>
      <c r="DIR27" s="27"/>
      <c r="DIS27" s="27"/>
      <c r="DIT27" s="27"/>
      <c r="DIU27" s="27"/>
      <c r="DIV27" s="27"/>
      <c r="DIW27" s="28"/>
      <c r="DIX27" s="17"/>
      <c r="DIY27" s="27"/>
      <c r="DIZ27" s="27"/>
      <c r="DJA27" s="27"/>
      <c r="DJB27" s="27"/>
      <c r="DJC27" s="27"/>
      <c r="DJD27" s="27"/>
      <c r="DJE27" s="28"/>
      <c r="DJF27" s="17"/>
      <c r="DJG27" s="27"/>
      <c r="DJH27" s="27"/>
      <c r="DJI27" s="27"/>
      <c r="DJJ27" s="27"/>
      <c r="DJK27" s="27"/>
      <c r="DJL27" s="27"/>
      <c r="DJM27" s="28"/>
      <c r="DJN27" s="17"/>
      <c r="DJO27" s="27"/>
      <c r="DJP27" s="27"/>
      <c r="DJQ27" s="27"/>
      <c r="DJR27" s="27"/>
      <c r="DJS27" s="27"/>
      <c r="DJT27" s="27"/>
      <c r="DJU27" s="28"/>
      <c r="DJV27" s="17"/>
      <c r="DJW27" s="27"/>
      <c r="DJX27" s="27"/>
      <c r="DJY27" s="27"/>
      <c r="DJZ27" s="27"/>
      <c r="DKA27" s="27"/>
      <c r="DKB27" s="27"/>
      <c r="DKC27" s="28"/>
      <c r="DKD27" s="17"/>
      <c r="DKE27" s="27"/>
      <c r="DKF27" s="27"/>
      <c r="DKG27" s="27"/>
      <c r="DKH27" s="27"/>
      <c r="DKI27" s="27"/>
      <c r="DKJ27" s="27"/>
      <c r="DKK27" s="28"/>
      <c r="DKL27" s="17"/>
      <c r="DKM27" s="27"/>
      <c r="DKN27" s="27"/>
      <c r="DKO27" s="27"/>
      <c r="DKP27" s="27"/>
      <c r="DKQ27" s="27"/>
      <c r="DKR27" s="27"/>
      <c r="DKS27" s="28"/>
      <c r="DKT27" s="17"/>
      <c r="DKU27" s="27"/>
      <c r="DKV27" s="27"/>
      <c r="DKW27" s="27"/>
      <c r="DKX27" s="27"/>
      <c r="DKY27" s="27"/>
      <c r="DKZ27" s="27"/>
      <c r="DLA27" s="28"/>
      <c r="DLB27" s="17"/>
      <c r="DLC27" s="27"/>
      <c r="DLD27" s="27"/>
      <c r="DLE27" s="27"/>
      <c r="DLF27" s="27"/>
      <c r="DLG27" s="27"/>
      <c r="DLH27" s="27"/>
      <c r="DLI27" s="28"/>
      <c r="DLJ27" s="17"/>
      <c r="DLK27" s="27"/>
      <c r="DLL27" s="27"/>
      <c r="DLM27" s="27"/>
      <c r="DLN27" s="27"/>
      <c r="DLO27" s="27"/>
      <c r="DLP27" s="27"/>
      <c r="DLQ27" s="28"/>
      <c r="DLR27" s="17"/>
      <c r="DLS27" s="27"/>
      <c r="DLT27" s="27"/>
      <c r="DLU27" s="27"/>
      <c r="DLV27" s="27"/>
      <c r="DLW27" s="27"/>
      <c r="DLX27" s="27"/>
      <c r="DLY27" s="28"/>
      <c r="DLZ27" s="17"/>
      <c r="DMA27" s="27"/>
      <c r="DMB27" s="27"/>
      <c r="DMC27" s="27"/>
      <c r="DMD27" s="27"/>
      <c r="DME27" s="27"/>
      <c r="DMF27" s="27"/>
      <c r="DMG27" s="28"/>
      <c r="DMH27" s="17"/>
      <c r="DMI27" s="27"/>
      <c r="DMJ27" s="27"/>
      <c r="DMK27" s="27"/>
      <c r="DML27" s="27"/>
      <c r="DMM27" s="27"/>
      <c r="DMN27" s="27"/>
      <c r="DMO27" s="28"/>
      <c r="DMP27" s="17"/>
      <c r="DMQ27" s="27"/>
      <c r="DMR27" s="27"/>
      <c r="DMS27" s="27"/>
      <c r="DMT27" s="27"/>
      <c r="DMU27" s="27"/>
      <c r="DMV27" s="27"/>
      <c r="DMW27" s="28"/>
      <c r="DMX27" s="17"/>
      <c r="DMY27" s="27"/>
      <c r="DMZ27" s="27"/>
      <c r="DNA27" s="27"/>
      <c r="DNB27" s="27"/>
      <c r="DNC27" s="27"/>
      <c r="DND27" s="27"/>
      <c r="DNE27" s="28"/>
      <c r="DNF27" s="17"/>
      <c r="DNG27" s="27"/>
      <c r="DNH27" s="27"/>
      <c r="DNI27" s="27"/>
      <c r="DNJ27" s="27"/>
      <c r="DNK27" s="27"/>
      <c r="DNL27" s="27"/>
      <c r="DNM27" s="28"/>
      <c r="DNN27" s="17"/>
      <c r="DNO27" s="27"/>
      <c r="DNP27" s="27"/>
      <c r="DNQ27" s="27"/>
      <c r="DNR27" s="27"/>
      <c r="DNS27" s="27"/>
      <c r="DNT27" s="27"/>
      <c r="DNU27" s="28"/>
      <c r="DNV27" s="17"/>
      <c r="DNW27" s="27"/>
      <c r="DNX27" s="27"/>
      <c r="DNY27" s="27"/>
      <c r="DNZ27" s="27"/>
      <c r="DOA27" s="27"/>
      <c r="DOB27" s="27"/>
      <c r="DOC27" s="28"/>
      <c r="DOD27" s="17"/>
      <c r="DOE27" s="27"/>
      <c r="DOF27" s="27"/>
      <c r="DOG27" s="27"/>
      <c r="DOH27" s="27"/>
      <c r="DOI27" s="27"/>
      <c r="DOJ27" s="27"/>
      <c r="DOK27" s="28"/>
      <c r="DOL27" s="17"/>
      <c r="DOM27" s="27"/>
      <c r="DON27" s="27"/>
      <c r="DOO27" s="27"/>
      <c r="DOP27" s="27"/>
      <c r="DOQ27" s="27"/>
      <c r="DOR27" s="27"/>
      <c r="DOS27" s="28"/>
      <c r="DOT27" s="17"/>
      <c r="DOU27" s="27"/>
      <c r="DOV27" s="27"/>
      <c r="DOW27" s="27"/>
      <c r="DOX27" s="27"/>
      <c r="DOY27" s="27"/>
      <c r="DOZ27" s="27"/>
      <c r="DPA27" s="28"/>
      <c r="DPB27" s="17"/>
      <c r="DPC27" s="27"/>
      <c r="DPD27" s="27"/>
      <c r="DPE27" s="27"/>
      <c r="DPF27" s="27"/>
      <c r="DPG27" s="27"/>
      <c r="DPH27" s="27"/>
      <c r="DPI27" s="28"/>
      <c r="DPJ27" s="17"/>
      <c r="DPK27" s="27"/>
      <c r="DPL27" s="27"/>
      <c r="DPM27" s="27"/>
      <c r="DPN27" s="27"/>
      <c r="DPO27" s="27"/>
      <c r="DPP27" s="27"/>
      <c r="DPQ27" s="28"/>
      <c r="DPR27" s="17"/>
      <c r="DPS27" s="27"/>
      <c r="DPT27" s="27"/>
      <c r="DPU27" s="27"/>
      <c r="DPV27" s="27"/>
      <c r="DPW27" s="27"/>
      <c r="DPX27" s="27"/>
      <c r="DPY27" s="28"/>
      <c r="DPZ27" s="17"/>
      <c r="DQA27" s="27"/>
      <c r="DQB27" s="27"/>
      <c r="DQC27" s="27"/>
      <c r="DQD27" s="27"/>
      <c r="DQE27" s="27"/>
      <c r="DQF27" s="27"/>
      <c r="DQG27" s="28"/>
      <c r="DQH27" s="17"/>
      <c r="DQI27" s="27"/>
      <c r="DQJ27" s="27"/>
      <c r="DQK27" s="27"/>
      <c r="DQL27" s="27"/>
      <c r="DQM27" s="27"/>
      <c r="DQN27" s="27"/>
      <c r="DQO27" s="28"/>
      <c r="DQP27" s="17"/>
      <c r="DQQ27" s="27"/>
      <c r="DQR27" s="27"/>
      <c r="DQS27" s="27"/>
      <c r="DQT27" s="27"/>
      <c r="DQU27" s="27"/>
      <c r="DQV27" s="27"/>
      <c r="DQW27" s="28"/>
      <c r="DQX27" s="17"/>
      <c r="DQY27" s="27"/>
      <c r="DQZ27" s="27"/>
      <c r="DRA27" s="27"/>
      <c r="DRB27" s="27"/>
      <c r="DRC27" s="27"/>
      <c r="DRD27" s="27"/>
      <c r="DRE27" s="28"/>
      <c r="DRF27" s="17"/>
      <c r="DRG27" s="27"/>
      <c r="DRH27" s="27"/>
      <c r="DRI27" s="27"/>
      <c r="DRJ27" s="27"/>
      <c r="DRK27" s="27"/>
      <c r="DRL27" s="27"/>
      <c r="DRM27" s="28"/>
      <c r="DRN27" s="17"/>
      <c r="DRO27" s="27"/>
      <c r="DRP27" s="27"/>
      <c r="DRQ27" s="27"/>
      <c r="DRR27" s="27"/>
      <c r="DRS27" s="27"/>
      <c r="DRT27" s="27"/>
      <c r="DRU27" s="28"/>
      <c r="DRV27" s="17"/>
      <c r="DRW27" s="27"/>
      <c r="DRX27" s="27"/>
      <c r="DRY27" s="27"/>
      <c r="DRZ27" s="27"/>
      <c r="DSA27" s="27"/>
      <c r="DSB27" s="27"/>
      <c r="DSC27" s="28"/>
      <c r="DSD27" s="17"/>
      <c r="DSE27" s="27"/>
      <c r="DSF27" s="27"/>
      <c r="DSG27" s="27"/>
      <c r="DSH27" s="27"/>
      <c r="DSI27" s="27"/>
      <c r="DSJ27" s="27"/>
      <c r="DSK27" s="28"/>
      <c r="DSL27" s="17"/>
      <c r="DSM27" s="27"/>
      <c r="DSN27" s="27"/>
      <c r="DSO27" s="27"/>
      <c r="DSP27" s="27"/>
      <c r="DSQ27" s="27"/>
      <c r="DSR27" s="27"/>
      <c r="DSS27" s="28"/>
      <c r="DST27" s="17"/>
      <c r="DSU27" s="27"/>
      <c r="DSV27" s="27"/>
      <c r="DSW27" s="27"/>
      <c r="DSX27" s="27"/>
      <c r="DSY27" s="27"/>
      <c r="DSZ27" s="27"/>
      <c r="DTA27" s="28"/>
      <c r="DTB27" s="17"/>
      <c r="DTC27" s="27"/>
      <c r="DTD27" s="27"/>
      <c r="DTE27" s="27"/>
      <c r="DTF27" s="27"/>
      <c r="DTG27" s="27"/>
      <c r="DTH27" s="27"/>
      <c r="DTI27" s="28"/>
      <c r="DTJ27" s="17"/>
      <c r="DTK27" s="27"/>
      <c r="DTL27" s="27"/>
      <c r="DTM27" s="27"/>
      <c r="DTN27" s="27"/>
      <c r="DTO27" s="27"/>
      <c r="DTP27" s="27"/>
      <c r="DTQ27" s="28"/>
      <c r="DTR27" s="17"/>
      <c r="DTS27" s="27"/>
      <c r="DTT27" s="27"/>
      <c r="DTU27" s="27"/>
      <c r="DTV27" s="27"/>
      <c r="DTW27" s="27"/>
      <c r="DTX27" s="27"/>
      <c r="DTY27" s="28"/>
      <c r="DTZ27" s="17"/>
      <c r="DUA27" s="27"/>
      <c r="DUB27" s="27"/>
      <c r="DUC27" s="27"/>
      <c r="DUD27" s="27"/>
      <c r="DUE27" s="27"/>
      <c r="DUF27" s="27"/>
      <c r="DUG27" s="28"/>
      <c r="DUH27" s="17"/>
      <c r="DUI27" s="27"/>
      <c r="DUJ27" s="27"/>
      <c r="DUK27" s="27"/>
      <c r="DUL27" s="27"/>
      <c r="DUM27" s="27"/>
      <c r="DUN27" s="27"/>
      <c r="DUO27" s="28"/>
      <c r="DUP27" s="17"/>
      <c r="DUQ27" s="27"/>
      <c r="DUR27" s="27"/>
      <c r="DUS27" s="27"/>
      <c r="DUT27" s="27"/>
      <c r="DUU27" s="27"/>
      <c r="DUV27" s="27"/>
      <c r="DUW27" s="28"/>
      <c r="DUX27" s="17"/>
      <c r="DUY27" s="27"/>
      <c r="DUZ27" s="27"/>
      <c r="DVA27" s="27"/>
      <c r="DVB27" s="27"/>
      <c r="DVC27" s="27"/>
      <c r="DVD27" s="27"/>
      <c r="DVE27" s="28"/>
      <c r="DVF27" s="17"/>
      <c r="DVG27" s="27"/>
      <c r="DVH27" s="27"/>
      <c r="DVI27" s="27"/>
      <c r="DVJ27" s="27"/>
      <c r="DVK27" s="27"/>
      <c r="DVL27" s="27"/>
      <c r="DVM27" s="28"/>
      <c r="DVN27" s="17"/>
      <c r="DVO27" s="27"/>
      <c r="DVP27" s="27"/>
      <c r="DVQ27" s="27"/>
      <c r="DVR27" s="27"/>
      <c r="DVS27" s="27"/>
      <c r="DVT27" s="27"/>
      <c r="DVU27" s="28"/>
      <c r="DVV27" s="17"/>
      <c r="DVW27" s="27"/>
      <c r="DVX27" s="27"/>
      <c r="DVY27" s="27"/>
      <c r="DVZ27" s="27"/>
      <c r="DWA27" s="27"/>
      <c r="DWB27" s="27"/>
      <c r="DWC27" s="28"/>
      <c r="DWD27" s="17"/>
      <c r="DWE27" s="27"/>
      <c r="DWF27" s="27"/>
      <c r="DWG27" s="27"/>
      <c r="DWH27" s="27"/>
      <c r="DWI27" s="27"/>
      <c r="DWJ27" s="27"/>
      <c r="DWK27" s="28"/>
      <c r="DWL27" s="17"/>
      <c r="DWM27" s="27"/>
      <c r="DWN27" s="27"/>
      <c r="DWO27" s="27"/>
      <c r="DWP27" s="27"/>
      <c r="DWQ27" s="27"/>
      <c r="DWR27" s="27"/>
      <c r="DWS27" s="28"/>
      <c r="DWT27" s="17"/>
      <c r="DWU27" s="27"/>
      <c r="DWV27" s="27"/>
      <c r="DWW27" s="27"/>
      <c r="DWX27" s="27"/>
      <c r="DWY27" s="27"/>
      <c r="DWZ27" s="27"/>
      <c r="DXA27" s="28"/>
      <c r="DXB27" s="17"/>
      <c r="DXC27" s="27"/>
      <c r="DXD27" s="27"/>
      <c r="DXE27" s="27"/>
      <c r="DXF27" s="27"/>
      <c r="DXG27" s="27"/>
      <c r="DXH27" s="27"/>
      <c r="DXI27" s="28"/>
      <c r="DXJ27" s="17"/>
      <c r="DXK27" s="27"/>
      <c r="DXL27" s="27"/>
      <c r="DXM27" s="27"/>
      <c r="DXN27" s="27"/>
      <c r="DXO27" s="27"/>
      <c r="DXP27" s="27"/>
      <c r="DXQ27" s="28"/>
      <c r="DXR27" s="17"/>
      <c r="DXS27" s="27"/>
      <c r="DXT27" s="27"/>
      <c r="DXU27" s="27"/>
      <c r="DXV27" s="27"/>
      <c r="DXW27" s="27"/>
      <c r="DXX27" s="27"/>
      <c r="DXY27" s="28"/>
      <c r="DXZ27" s="17"/>
      <c r="DYA27" s="27"/>
      <c r="DYB27" s="27"/>
      <c r="DYC27" s="27"/>
      <c r="DYD27" s="27"/>
      <c r="DYE27" s="27"/>
      <c r="DYF27" s="27"/>
      <c r="DYG27" s="28"/>
      <c r="DYH27" s="17"/>
      <c r="DYI27" s="27"/>
      <c r="DYJ27" s="27"/>
      <c r="DYK27" s="27"/>
      <c r="DYL27" s="27"/>
      <c r="DYM27" s="27"/>
      <c r="DYN27" s="27"/>
      <c r="DYO27" s="28"/>
      <c r="DYP27" s="17"/>
      <c r="DYQ27" s="27"/>
      <c r="DYR27" s="27"/>
      <c r="DYS27" s="27"/>
      <c r="DYT27" s="27"/>
      <c r="DYU27" s="27"/>
      <c r="DYV27" s="27"/>
      <c r="DYW27" s="28"/>
      <c r="DYX27" s="17"/>
      <c r="DYY27" s="27"/>
      <c r="DYZ27" s="27"/>
      <c r="DZA27" s="27"/>
      <c r="DZB27" s="27"/>
      <c r="DZC27" s="27"/>
      <c r="DZD27" s="27"/>
      <c r="DZE27" s="28"/>
      <c r="DZF27" s="17"/>
      <c r="DZG27" s="27"/>
      <c r="DZH27" s="27"/>
      <c r="DZI27" s="27"/>
      <c r="DZJ27" s="27"/>
      <c r="DZK27" s="27"/>
      <c r="DZL27" s="27"/>
      <c r="DZM27" s="28"/>
      <c r="DZN27" s="17"/>
      <c r="DZO27" s="27"/>
      <c r="DZP27" s="27"/>
      <c r="DZQ27" s="27"/>
      <c r="DZR27" s="27"/>
      <c r="DZS27" s="27"/>
      <c r="DZT27" s="27"/>
      <c r="DZU27" s="28"/>
      <c r="DZV27" s="17"/>
      <c r="DZW27" s="27"/>
      <c r="DZX27" s="27"/>
      <c r="DZY27" s="27"/>
      <c r="DZZ27" s="27"/>
      <c r="EAA27" s="27"/>
      <c r="EAB27" s="27"/>
      <c r="EAC27" s="28"/>
      <c r="EAD27" s="17"/>
      <c r="EAE27" s="27"/>
      <c r="EAF27" s="27"/>
      <c r="EAG27" s="27"/>
      <c r="EAH27" s="27"/>
      <c r="EAI27" s="27"/>
      <c r="EAJ27" s="27"/>
      <c r="EAK27" s="28"/>
      <c r="EAL27" s="17"/>
      <c r="EAM27" s="27"/>
      <c r="EAN27" s="27"/>
      <c r="EAO27" s="27"/>
      <c r="EAP27" s="27"/>
      <c r="EAQ27" s="27"/>
      <c r="EAR27" s="27"/>
      <c r="EAS27" s="28"/>
      <c r="EAT27" s="17"/>
      <c r="EAU27" s="27"/>
      <c r="EAV27" s="27"/>
      <c r="EAW27" s="27"/>
      <c r="EAX27" s="27"/>
      <c r="EAY27" s="27"/>
      <c r="EAZ27" s="27"/>
      <c r="EBA27" s="28"/>
      <c r="EBB27" s="17"/>
      <c r="EBC27" s="27"/>
      <c r="EBD27" s="27"/>
      <c r="EBE27" s="27"/>
      <c r="EBF27" s="27"/>
      <c r="EBG27" s="27"/>
      <c r="EBH27" s="27"/>
      <c r="EBI27" s="28"/>
      <c r="EBJ27" s="17"/>
      <c r="EBK27" s="27"/>
      <c r="EBL27" s="27"/>
      <c r="EBM27" s="27"/>
      <c r="EBN27" s="27"/>
      <c r="EBO27" s="27"/>
      <c r="EBP27" s="27"/>
      <c r="EBQ27" s="28"/>
      <c r="EBR27" s="17"/>
      <c r="EBS27" s="27"/>
      <c r="EBT27" s="27"/>
      <c r="EBU27" s="27"/>
      <c r="EBV27" s="27"/>
      <c r="EBW27" s="27"/>
      <c r="EBX27" s="27"/>
      <c r="EBY27" s="28"/>
      <c r="EBZ27" s="17"/>
      <c r="ECA27" s="27"/>
      <c r="ECB27" s="27"/>
      <c r="ECC27" s="27"/>
      <c r="ECD27" s="27"/>
      <c r="ECE27" s="27"/>
      <c r="ECF27" s="27"/>
      <c r="ECG27" s="28"/>
      <c r="ECH27" s="17"/>
      <c r="ECI27" s="27"/>
      <c r="ECJ27" s="27"/>
      <c r="ECK27" s="27"/>
      <c r="ECL27" s="27"/>
      <c r="ECM27" s="27"/>
      <c r="ECN27" s="27"/>
      <c r="ECO27" s="28"/>
      <c r="ECP27" s="17"/>
      <c r="ECQ27" s="27"/>
      <c r="ECR27" s="27"/>
      <c r="ECS27" s="27"/>
      <c r="ECT27" s="27"/>
      <c r="ECU27" s="27"/>
      <c r="ECV27" s="27"/>
      <c r="ECW27" s="28"/>
      <c r="ECX27" s="17"/>
      <c r="ECY27" s="27"/>
      <c r="ECZ27" s="27"/>
      <c r="EDA27" s="27"/>
      <c r="EDB27" s="27"/>
      <c r="EDC27" s="27"/>
      <c r="EDD27" s="27"/>
      <c r="EDE27" s="28"/>
      <c r="EDF27" s="17"/>
      <c r="EDG27" s="27"/>
      <c r="EDH27" s="27"/>
      <c r="EDI27" s="27"/>
      <c r="EDJ27" s="27"/>
      <c r="EDK27" s="27"/>
      <c r="EDL27" s="27"/>
      <c r="EDM27" s="28"/>
      <c r="EDN27" s="17"/>
      <c r="EDO27" s="27"/>
      <c r="EDP27" s="27"/>
      <c r="EDQ27" s="27"/>
      <c r="EDR27" s="27"/>
      <c r="EDS27" s="27"/>
      <c r="EDT27" s="27"/>
      <c r="EDU27" s="28"/>
      <c r="EDV27" s="17"/>
      <c r="EDW27" s="27"/>
      <c r="EDX27" s="27"/>
      <c r="EDY27" s="27"/>
      <c r="EDZ27" s="27"/>
      <c r="EEA27" s="27"/>
      <c r="EEB27" s="27"/>
      <c r="EEC27" s="28"/>
      <c r="EED27" s="17"/>
      <c r="EEE27" s="27"/>
      <c r="EEF27" s="27"/>
      <c r="EEG27" s="27"/>
      <c r="EEH27" s="27"/>
      <c r="EEI27" s="27"/>
      <c r="EEJ27" s="27"/>
      <c r="EEK27" s="28"/>
      <c r="EEL27" s="17"/>
      <c r="EEM27" s="27"/>
      <c r="EEN27" s="27"/>
      <c r="EEO27" s="27"/>
      <c r="EEP27" s="27"/>
      <c r="EEQ27" s="27"/>
      <c r="EER27" s="27"/>
      <c r="EES27" s="28"/>
      <c r="EET27" s="17"/>
      <c r="EEU27" s="27"/>
      <c r="EEV27" s="27"/>
      <c r="EEW27" s="27"/>
      <c r="EEX27" s="27"/>
      <c r="EEY27" s="27"/>
      <c r="EEZ27" s="27"/>
      <c r="EFA27" s="28"/>
      <c r="EFB27" s="17"/>
      <c r="EFC27" s="27"/>
      <c r="EFD27" s="27"/>
      <c r="EFE27" s="27"/>
      <c r="EFF27" s="27"/>
      <c r="EFG27" s="27"/>
      <c r="EFH27" s="27"/>
      <c r="EFI27" s="28"/>
      <c r="EFJ27" s="17"/>
      <c r="EFK27" s="27"/>
      <c r="EFL27" s="27"/>
      <c r="EFM27" s="27"/>
      <c r="EFN27" s="27"/>
      <c r="EFO27" s="27"/>
      <c r="EFP27" s="27"/>
      <c r="EFQ27" s="28"/>
      <c r="EFR27" s="17"/>
      <c r="EFS27" s="27"/>
      <c r="EFT27" s="27"/>
      <c r="EFU27" s="27"/>
      <c r="EFV27" s="27"/>
      <c r="EFW27" s="27"/>
      <c r="EFX27" s="27"/>
      <c r="EFY27" s="28"/>
      <c r="EFZ27" s="17"/>
      <c r="EGA27" s="27"/>
      <c r="EGB27" s="27"/>
      <c r="EGC27" s="27"/>
      <c r="EGD27" s="27"/>
      <c r="EGE27" s="27"/>
      <c r="EGF27" s="27"/>
      <c r="EGG27" s="28"/>
      <c r="EGH27" s="17"/>
      <c r="EGI27" s="27"/>
      <c r="EGJ27" s="27"/>
      <c r="EGK27" s="27"/>
      <c r="EGL27" s="27"/>
      <c r="EGM27" s="27"/>
      <c r="EGN27" s="27"/>
      <c r="EGO27" s="28"/>
      <c r="EGP27" s="17"/>
      <c r="EGQ27" s="27"/>
      <c r="EGR27" s="27"/>
      <c r="EGS27" s="27"/>
      <c r="EGT27" s="27"/>
      <c r="EGU27" s="27"/>
      <c r="EGV27" s="27"/>
      <c r="EGW27" s="28"/>
      <c r="EGX27" s="17"/>
      <c r="EGY27" s="27"/>
      <c r="EGZ27" s="27"/>
      <c r="EHA27" s="27"/>
      <c r="EHB27" s="27"/>
      <c r="EHC27" s="27"/>
      <c r="EHD27" s="27"/>
      <c r="EHE27" s="28"/>
      <c r="EHF27" s="17"/>
      <c r="EHG27" s="27"/>
      <c r="EHH27" s="27"/>
      <c r="EHI27" s="27"/>
      <c r="EHJ27" s="27"/>
      <c r="EHK27" s="27"/>
      <c r="EHL27" s="27"/>
      <c r="EHM27" s="28"/>
      <c r="EHN27" s="17"/>
      <c r="EHO27" s="27"/>
      <c r="EHP27" s="27"/>
      <c r="EHQ27" s="27"/>
      <c r="EHR27" s="27"/>
      <c r="EHS27" s="27"/>
      <c r="EHT27" s="27"/>
      <c r="EHU27" s="28"/>
      <c r="EHV27" s="17"/>
      <c r="EHW27" s="27"/>
      <c r="EHX27" s="27"/>
      <c r="EHY27" s="27"/>
      <c r="EHZ27" s="27"/>
      <c r="EIA27" s="27"/>
      <c r="EIB27" s="27"/>
      <c r="EIC27" s="28"/>
      <c r="EID27" s="17"/>
      <c r="EIE27" s="27"/>
      <c r="EIF27" s="27"/>
      <c r="EIG27" s="27"/>
      <c r="EIH27" s="27"/>
      <c r="EII27" s="27"/>
      <c r="EIJ27" s="27"/>
      <c r="EIK27" s="28"/>
      <c r="EIL27" s="17"/>
      <c r="EIM27" s="27"/>
      <c r="EIN27" s="27"/>
      <c r="EIO27" s="27"/>
      <c r="EIP27" s="27"/>
      <c r="EIQ27" s="27"/>
      <c r="EIR27" s="27"/>
      <c r="EIS27" s="28"/>
      <c r="EIT27" s="17"/>
      <c r="EIU27" s="27"/>
      <c r="EIV27" s="27"/>
      <c r="EIW27" s="27"/>
      <c r="EIX27" s="27"/>
      <c r="EIY27" s="27"/>
      <c r="EIZ27" s="27"/>
      <c r="EJA27" s="28"/>
      <c r="EJB27" s="17"/>
      <c r="EJC27" s="27"/>
      <c r="EJD27" s="27"/>
      <c r="EJE27" s="27"/>
      <c r="EJF27" s="27"/>
      <c r="EJG27" s="27"/>
      <c r="EJH27" s="27"/>
      <c r="EJI27" s="28"/>
      <c r="EJJ27" s="17"/>
      <c r="EJK27" s="27"/>
      <c r="EJL27" s="27"/>
      <c r="EJM27" s="27"/>
      <c r="EJN27" s="27"/>
      <c r="EJO27" s="27"/>
      <c r="EJP27" s="27"/>
      <c r="EJQ27" s="28"/>
      <c r="EJR27" s="17"/>
      <c r="EJS27" s="27"/>
      <c r="EJT27" s="27"/>
      <c r="EJU27" s="27"/>
      <c r="EJV27" s="27"/>
      <c r="EJW27" s="27"/>
      <c r="EJX27" s="27"/>
      <c r="EJY27" s="28"/>
      <c r="EJZ27" s="17"/>
      <c r="EKA27" s="27"/>
      <c r="EKB27" s="27"/>
      <c r="EKC27" s="27"/>
      <c r="EKD27" s="27"/>
      <c r="EKE27" s="27"/>
      <c r="EKF27" s="27"/>
      <c r="EKG27" s="28"/>
      <c r="EKH27" s="17"/>
      <c r="EKI27" s="27"/>
      <c r="EKJ27" s="27"/>
      <c r="EKK27" s="27"/>
      <c r="EKL27" s="27"/>
      <c r="EKM27" s="27"/>
      <c r="EKN27" s="27"/>
      <c r="EKO27" s="28"/>
      <c r="EKP27" s="17"/>
      <c r="EKQ27" s="27"/>
      <c r="EKR27" s="27"/>
      <c r="EKS27" s="27"/>
      <c r="EKT27" s="27"/>
      <c r="EKU27" s="27"/>
      <c r="EKV27" s="27"/>
      <c r="EKW27" s="28"/>
      <c r="EKX27" s="17"/>
      <c r="EKY27" s="27"/>
      <c r="EKZ27" s="27"/>
      <c r="ELA27" s="27"/>
      <c r="ELB27" s="27"/>
      <c r="ELC27" s="27"/>
      <c r="ELD27" s="27"/>
      <c r="ELE27" s="28"/>
      <c r="ELF27" s="17"/>
      <c r="ELG27" s="27"/>
      <c r="ELH27" s="27"/>
      <c r="ELI27" s="27"/>
      <c r="ELJ27" s="27"/>
      <c r="ELK27" s="27"/>
      <c r="ELL27" s="27"/>
      <c r="ELM27" s="28"/>
      <c r="ELN27" s="17"/>
      <c r="ELO27" s="27"/>
      <c r="ELP27" s="27"/>
      <c r="ELQ27" s="27"/>
      <c r="ELR27" s="27"/>
      <c r="ELS27" s="27"/>
      <c r="ELT27" s="27"/>
      <c r="ELU27" s="28"/>
      <c r="ELV27" s="17"/>
      <c r="ELW27" s="27"/>
      <c r="ELX27" s="27"/>
      <c r="ELY27" s="27"/>
      <c r="ELZ27" s="27"/>
      <c r="EMA27" s="27"/>
      <c r="EMB27" s="27"/>
      <c r="EMC27" s="28"/>
      <c r="EMD27" s="17"/>
      <c r="EME27" s="27"/>
      <c r="EMF27" s="27"/>
      <c r="EMG27" s="27"/>
      <c r="EMH27" s="27"/>
      <c r="EMI27" s="27"/>
      <c r="EMJ27" s="27"/>
      <c r="EMK27" s="28"/>
      <c r="EML27" s="17"/>
      <c r="EMM27" s="27"/>
      <c r="EMN27" s="27"/>
      <c r="EMO27" s="27"/>
      <c r="EMP27" s="27"/>
      <c r="EMQ27" s="27"/>
      <c r="EMR27" s="27"/>
      <c r="EMS27" s="28"/>
      <c r="EMT27" s="17"/>
      <c r="EMU27" s="27"/>
      <c r="EMV27" s="27"/>
      <c r="EMW27" s="27"/>
      <c r="EMX27" s="27"/>
      <c r="EMY27" s="27"/>
      <c r="EMZ27" s="27"/>
      <c r="ENA27" s="28"/>
      <c r="ENB27" s="17"/>
      <c r="ENC27" s="27"/>
      <c r="END27" s="27"/>
      <c r="ENE27" s="27"/>
      <c r="ENF27" s="27"/>
      <c r="ENG27" s="27"/>
      <c r="ENH27" s="27"/>
      <c r="ENI27" s="28"/>
      <c r="ENJ27" s="17"/>
      <c r="ENK27" s="27"/>
      <c r="ENL27" s="27"/>
      <c r="ENM27" s="27"/>
      <c r="ENN27" s="27"/>
      <c r="ENO27" s="27"/>
      <c r="ENP27" s="27"/>
      <c r="ENQ27" s="28"/>
      <c r="ENR27" s="17"/>
      <c r="ENS27" s="27"/>
      <c r="ENT27" s="27"/>
      <c r="ENU27" s="27"/>
      <c r="ENV27" s="27"/>
      <c r="ENW27" s="27"/>
      <c r="ENX27" s="27"/>
      <c r="ENY27" s="28"/>
      <c r="ENZ27" s="17"/>
      <c r="EOA27" s="27"/>
      <c r="EOB27" s="27"/>
      <c r="EOC27" s="27"/>
      <c r="EOD27" s="27"/>
      <c r="EOE27" s="27"/>
      <c r="EOF27" s="27"/>
      <c r="EOG27" s="28"/>
      <c r="EOH27" s="17"/>
      <c r="EOI27" s="27"/>
      <c r="EOJ27" s="27"/>
      <c r="EOK27" s="27"/>
      <c r="EOL27" s="27"/>
      <c r="EOM27" s="27"/>
      <c r="EON27" s="27"/>
      <c r="EOO27" s="28"/>
      <c r="EOP27" s="17"/>
      <c r="EOQ27" s="27"/>
      <c r="EOR27" s="27"/>
      <c r="EOS27" s="27"/>
      <c r="EOT27" s="27"/>
      <c r="EOU27" s="27"/>
      <c r="EOV27" s="27"/>
      <c r="EOW27" s="28"/>
      <c r="EOX27" s="17"/>
      <c r="EOY27" s="27"/>
      <c r="EOZ27" s="27"/>
      <c r="EPA27" s="27"/>
      <c r="EPB27" s="27"/>
      <c r="EPC27" s="27"/>
      <c r="EPD27" s="27"/>
      <c r="EPE27" s="28"/>
      <c r="EPF27" s="17"/>
      <c r="EPG27" s="27"/>
      <c r="EPH27" s="27"/>
      <c r="EPI27" s="27"/>
      <c r="EPJ27" s="27"/>
      <c r="EPK27" s="27"/>
      <c r="EPL27" s="27"/>
      <c r="EPM27" s="28"/>
      <c r="EPN27" s="17"/>
      <c r="EPO27" s="27"/>
      <c r="EPP27" s="27"/>
      <c r="EPQ27" s="27"/>
      <c r="EPR27" s="27"/>
      <c r="EPS27" s="27"/>
      <c r="EPT27" s="27"/>
      <c r="EPU27" s="28"/>
      <c r="EPV27" s="17"/>
      <c r="EPW27" s="27"/>
      <c r="EPX27" s="27"/>
      <c r="EPY27" s="27"/>
      <c r="EPZ27" s="27"/>
      <c r="EQA27" s="27"/>
      <c r="EQB27" s="27"/>
      <c r="EQC27" s="28"/>
      <c r="EQD27" s="17"/>
      <c r="EQE27" s="27"/>
      <c r="EQF27" s="27"/>
      <c r="EQG27" s="27"/>
      <c r="EQH27" s="27"/>
      <c r="EQI27" s="27"/>
      <c r="EQJ27" s="27"/>
      <c r="EQK27" s="28"/>
      <c r="EQL27" s="17"/>
      <c r="EQM27" s="27"/>
      <c r="EQN27" s="27"/>
      <c r="EQO27" s="27"/>
      <c r="EQP27" s="27"/>
      <c r="EQQ27" s="27"/>
      <c r="EQR27" s="27"/>
      <c r="EQS27" s="28"/>
      <c r="EQT27" s="17"/>
      <c r="EQU27" s="27"/>
      <c r="EQV27" s="27"/>
      <c r="EQW27" s="27"/>
      <c r="EQX27" s="27"/>
      <c r="EQY27" s="27"/>
      <c r="EQZ27" s="27"/>
      <c r="ERA27" s="28"/>
      <c r="ERB27" s="17"/>
      <c r="ERC27" s="27"/>
      <c r="ERD27" s="27"/>
      <c r="ERE27" s="27"/>
      <c r="ERF27" s="27"/>
      <c r="ERG27" s="27"/>
      <c r="ERH27" s="27"/>
      <c r="ERI27" s="28"/>
      <c r="ERJ27" s="17"/>
      <c r="ERK27" s="27"/>
      <c r="ERL27" s="27"/>
      <c r="ERM27" s="27"/>
      <c r="ERN27" s="27"/>
      <c r="ERO27" s="27"/>
      <c r="ERP27" s="27"/>
      <c r="ERQ27" s="28"/>
      <c r="ERR27" s="17"/>
      <c r="ERS27" s="27"/>
      <c r="ERT27" s="27"/>
      <c r="ERU27" s="27"/>
      <c r="ERV27" s="27"/>
      <c r="ERW27" s="27"/>
      <c r="ERX27" s="27"/>
      <c r="ERY27" s="28"/>
      <c r="ERZ27" s="17"/>
      <c r="ESA27" s="27"/>
      <c r="ESB27" s="27"/>
      <c r="ESC27" s="27"/>
      <c r="ESD27" s="27"/>
      <c r="ESE27" s="27"/>
      <c r="ESF27" s="27"/>
      <c r="ESG27" s="28"/>
      <c r="ESH27" s="17"/>
      <c r="ESI27" s="27"/>
      <c r="ESJ27" s="27"/>
      <c r="ESK27" s="27"/>
      <c r="ESL27" s="27"/>
      <c r="ESM27" s="27"/>
      <c r="ESN27" s="27"/>
      <c r="ESO27" s="28"/>
      <c r="ESP27" s="17"/>
      <c r="ESQ27" s="27"/>
      <c r="ESR27" s="27"/>
      <c r="ESS27" s="27"/>
      <c r="EST27" s="27"/>
      <c r="ESU27" s="27"/>
      <c r="ESV27" s="27"/>
      <c r="ESW27" s="28"/>
      <c r="ESX27" s="17"/>
      <c r="ESY27" s="27"/>
      <c r="ESZ27" s="27"/>
      <c r="ETA27" s="27"/>
      <c r="ETB27" s="27"/>
      <c r="ETC27" s="27"/>
      <c r="ETD27" s="27"/>
      <c r="ETE27" s="28"/>
      <c r="ETF27" s="17"/>
      <c r="ETG27" s="27"/>
      <c r="ETH27" s="27"/>
      <c r="ETI27" s="27"/>
      <c r="ETJ27" s="27"/>
      <c r="ETK27" s="27"/>
      <c r="ETL27" s="27"/>
      <c r="ETM27" s="28"/>
      <c r="ETN27" s="17"/>
      <c r="ETO27" s="27"/>
      <c r="ETP27" s="27"/>
      <c r="ETQ27" s="27"/>
      <c r="ETR27" s="27"/>
      <c r="ETS27" s="27"/>
      <c r="ETT27" s="27"/>
      <c r="ETU27" s="28"/>
      <c r="ETV27" s="17"/>
      <c r="ETW27" s="27"/>
      <c r="ETX27" s="27"/>
      <c r="ETY27" s="27"/>
      <c r="ETZ27" s="27"/>
      <c r="EUA27" s="27"/>
      <c r="EUB27" s="27"/>
      <c r="EUC27" s="28"/>
      <c r="EUD27" s="17"/>
      <c r="EUE27" s="27"/>
      <c r="EUF27" s="27"/>
      <c r="EUG27" s="27"/>
      <c r="EUH27" s="27"/>
      <c r="EUI27" s="27"/>
      <c r="EUJ27" s="27"/>
      <c r="EUK27" s="28"/>
      <c r="EUL27" s="17"/>
      <c r="EUM27" s="27"/>
      <c r="EUN27" s="27"/>
      <c r="EUO27" s="27"/>
      <c r="EUP27" s="27"/>
      <c r="EUQ27" s="27"/>
      <c r="EUR27" s="27"/>
      <c r="EUS27" s="28"/>
      <c r="EUT27" s="17"/>
      <c r="EUU27" s="27"/>
      <c r="EUV27" s="27"/>
      <c r="EUW27" s="27"/>
      <c r="EUX27" s="27"/>
      <c r="EUY27" s="27"/>
      <c r="EUZ27" s="27"/>
      <c r="EVA27" s="28"/>
      <c r="EVB27" s="17"/>
      <c r="EVC27" s="27"/>
      <c r="EVD27" s="27"/>
      <c r="EVE27" s="27"/>
      <c r="EVF27" s="27"/>
      <c r="EVG27" s="27"/>
      <c r="EVH27" s="27"/>
      <c r="EVI27" s="28"/>
      <c r="EVJ27" s="17"/>
      <c r="EVK27" s="27"/>
      <c r="EVL27" s="27"/>
      <c r="EVM27" s="27"/>
      <c r="EVN27" s="27"/>
      <c r="EVO27" s="27"/>
      <c r="EVP27" s="27"/>
      <c r="EVQ27" s="28"/>
      <c r="EVR27" s="17"/>
      <c r="EVS27" s="27"/>
      <c r="EVT27" s="27"/>
      <c r="EVU27" s="27"/>
      <c r="EVV27" s="27"/>
      <c r="EVW27" s="27"/>
      <c r="EVX27" s="27"/>
      <c r="EVY27" s="28"/>
      <c r="EVZ27" s="17"/>
      <c r="EWA27" s="27"/>
      <c r="EWB27" s="27"/>
      <c r="EWC27" s="27"/>
      <c r="EWD27" s="27"/>
      <c r="EWE27" s="27"/>
      <c r="EWF27" s="27"/>
      <c r="EWG27" s="28"/>
      <c r="EWH27" s="17"/>
      <c r="EWI27" s="27"/>
      <c r="EWJ27" s="27"/>
      <c r="EWK27" s="27"/>
      <c r="EWL27" s="27"/>
      <c r="EWM27" s="27"/>
      <c r="EWN27" s="27"/>
      <c r="EWO27" s="28"/>
      <c r="EWP27" s="17"/>
      <c r="EWQ27" s="27"/>
      <c r="EWR27" s="27"/>
      <c r="EWS27" s="27"/>
      <c r="EWT27" s="27"/>
      <c r="EWU27" s="27"/>
      <c r="EWV27" s="27"/>
      <c r="EWW27" s="28"/>
      <c r="EWX27" s="17"/>
      <c r="EWY27" s="27"/>
      <c r="EWZ27" s="27"/>
      <c r="EXA27" s="27"/>
      <c r="EXB27" s="27"/>
      <c r="EXC27" s="27"/>
      <c r="EXD27" s="27"/>
      <c r="EXE27" s="28"/>
      <c r="EXF27" s="17"/>
      <c r="EXG27" s="27"/>
      <c r="EXH27" s="27"/>
      <c r="EXI27" s="27"/>
      <c r="EXJ27" s="27"/>
      <c r="EXK27" s="27"/>
      <c r="EXL27" s="27"/>
      <c r="EXM27" s="28"/>
      <c r="EXN27" s="17"/>
      <c r="EXO27" s="27"/>
      <c r="EXP27" s="27"/>
      <c r="EXQ27" s="27"/>
      <c r="EXR27" s="27"/>
      <c r="EXS27" s="27"/>
      <c r="EXT27" s="27"/>
      <c r="EXU27" s="28"/>
      <c r="EXV27" s="17"/>
      <c r="EXW27" s="27"/>
      <c r="EXX27" s="27"/>
      <c r="EXY27" s="27"/>
      <c r="EXZ27" s="27"/>
      <c r="EYA27" s="27"/>
      <c r="EYB27" s="27"/>
      <c r="EYC27" s="28"/>
      <c r="EYD27" s="17"/>
      <c r="EYE27" s="27"/>
      <c r="EYF27" s="27"/>
      <c r="EYG27" s="27"/>
      <c r="EYH27" s="27"/>
      <c r="EYI27" s="27"/>
      <c r="EYJ27" s="27"/>
      <c r="EYK27" s="28"/>
      <c r="EYL27" s="17"/>
      <c r="EYM27" s="27"/>
      <c r="EYN27" s="27"/>
      <c r="EYO27" s="27"/>
      <c r="EYP27" s="27"/>
      <c r="EYQ27" s="27"/>
      <c r="EYR27" s="27"/>
      <c r="EYS27" s="28"/>
      <c r="EYT27" s="17"/>
      <c r="EYU27" s="27"/>
      <c r="EYV27" s="27"/>
      <c r="EYW27" s="27"/>
      <c r="EYX27" s="27"/>
      <c r="EYY27" s="27"/>
      <c r="EYZ27" s="27"/>
      <c r="EZA27" s="28"/>
      <c r="EZB27" s="17"/>
      <c r="EZC27" s="27"/>
      <c r="EZD27" s="27"/>
      <c r="EZE27" s="27"/>
      <c r="EZF27" s="27"/>
      <c r="EZG27" s="27"/>
      <c r="EZH27" s="27"/>
      <c r="EZI27" s="28"/>
      <c r="EZJ27" s="17"/>
      <c r="EZK27" s="27"/>
      <c r="EZL27" s="27"/>
      <c r="EZM27" s="27"/>
      <c r="EZN27" s="27"/>
      <c r="EZO27" s="27"/>
      <c r="EZP27" s="27"/>
      <c r="EZQ27" s="28"/>
      <c r="EZR27" s="17"/>
      <c r="EZS27" s="27"/>
      <c r="EZT27" s="27"/>
      <c r="EZU27" s="27"/>
      <c r="EZV27" s="27"/>
      <c r="EZW27" s="27"/>
      <c r="EZX27" s="27"/>
      <c r="EZY27" s="28"/>
      <c r="EZZ27" s="17"/>
      <c r="FAA27" s="27"/>
      <c r="FAB27" s="27"/>
      <c r="FAC27" s="27"/>
      <c r="FAD27" s="27"/>
      <c r="FAE27" s="27"/>
      <c r="FAF27" s="27"/>
      <c r="FAG27" s="28"/>
      <c r="FAH27" s="17"/>
      <c r="FAI27" s="27"/>
      <c r="FAJ27" s="27"/>
      <c r="FAK27" s="27"/>
      <c r="FAL27" s="27"/>
      <c r="FAM27" s="27"/>
      <c r="FAN27" s="27"/>
      <c r="FAO27" s="28"/>
      <c r="FAP27" s="17"/>
      <c r="FAQ27" s="27"/>
      <c r="FAR27" s="27"/>
      <c r="FAS27" s="27"/>
      <c r="FAT27" s="27"/>
      <c r="FAU27" s="27"/>
      <c r="FAV27" s="27"/>
      <c r="FAW27" s="28"/>
      <c r="FAX27" s="17"/>
      <c r="FAY27" s="27"/>
      <c r="FAZ27" s="27"/>
      <c r="FBA27" s="27"/>
      <c r="FBB27" s="27"/>
      <c r="FBC27" s="27"/>
      <c r="FBD27" s="27"/>
      <c r="FBE27" s="28"/>
      <c r="FBF27" s="17"/>
      <c r="FBG27" s="27"/>
      <c r="FBH27" s="27"/>
      <c r="FBI27" s="27"/>
      <c r="FBJ27" s="27"/>
      <c r="FBK27" s="27"/>
      <c r="FBL27" s="27"/>
      <c r="FBM27" s="28"/>
      <c r="FBN27" s="17"/>
      <c r="FBO27" s="27"/>
      <c r="FBP27" s="27"/>
      <c r="FBQ27" s="27"/>
      <c r="FBR27" s="27"/>
      <c r="FBS27" s="27"/>
      <c r="FBT27" s="27"/>
      <c r="FBU27" s="28"/>
      <c r="FBV27" s="17"/>
      <c r="FBW27" s="27"/>
      <c r="FBX27" s="27"/>
      <c r="FBY27" s="27"/>
      <c r="FBZ27" s="27"/>
      <c r="FCA27" s="27"/>
      <c r="FCB27" s="27"/>
      <c r="FCC27" s="28"/>
      <c r="FCD27" s="17"/>
      <c r="FCE27" s="27"/>
      <c r="FCF27" s="27"/>
      <c r="FCG27" s="27"/>
      <c r="FCH27" s="27"/>
      <c r="FCI27" s="27"/>
      <c r="FCJ27" s="27"/>
      <c r="FCK27" s="28"/>
      <c r="FCL27" s="17"/>
      <c r="FCM27" s="27"/>
      <c r="FCN27" s="27"/>
      <c r="FCO27" s="27"/>
      <c r="FCP27" s="27"/>
      <c r="FCQ27" s="27"/>
      <c r="FCR27" s="27"/>
      <c r="FCS27" s="28"/>
      <c r="FCT27" s="17"/>
      <c r="FCU27" s="27"/>
      <c r="FCV27" s="27"/>
      <c r="FCW27" s="27"/>
      <c r="FCX27" s="27"/>
      <c r="FCY27" s="27"/>
      <c r="FCZ27" s="27"/>
      <c r="FDA27" s="28"/>
      <c r="FDB27" s="17"/>
      <c r="FDC27" s="27"/>
      <c r="FDD27" s="27"/>
      <c r="FDE27" s="27"/>
      <c r="FDF27" s="27"/>
      <c r="FDG27" s="27"/>
      <c r="FDH27" s="27"/>
      <c r="FDI27" s="28"/>
      <c r="FDJ27" s="17"/>
      <c r="FDK27" s="27"/>
      <c r="FDL27" s="27"/>
      <c r="FDM27" s="27"/>
      <c r="FDN27" s="27"/>
      <c r="FDO27" s="27"/>
      <c r="FDP27" s="27"/>
      <c r="FDQ27" s="28"/>
      <c r="FDR27" s="17"/>
      <c r="FDS27" s="27"/>
      <c r="FDT27" s="27"/>
      <c r="FDU27" s="27"/>
      <c r="FDV27" s="27"/>
      <c r="FDW27" s="27"/>
      <c r="FDX27" s="27"/>
      <c r="FDY27" s="28"/>
      <c r="FDZ27" s="17"/>
      <c r="FEA27" s="27"/>
      <c r="FEB27" s="27"/>
      <c r="FEC27" s="27"/>
      <c r="FED27" s="27"/>
      <c r="FEE27" s="27"/>
      <c r="FEF27" s="27"/>
      <c r="FEG27" s="28"/>
      <c r="FEH27" s="17"/>
      <c r="FEI27" s="27"/>
      <c r="FEJ27" s="27"/>
      <c r="FEK27" s="27"/>
      <c r="FEL27" s="27"/>
      <c r="FEM27" s="27"/>
      <c r="FEN27" s="27"/>
      <c r="FEO27" s="28"/>
      <c r="FEP27" s="17"/>
      <c r="FEQ27" s="27"/>
      <c r="FER27" s="27"/>
      <c r="FES27" s="27"/>
      <c r="FET27" s="27"/>
      <c r="FEU27" s="27"/>
      <c r="FEV27" s="27"/>
      <c r="FEW27" s="28"/>
      <c r="FEX27" s="17"/>
      <c r="FEY27" s="27"/>
      <c r="FEZ27" s="27"/>
      <c r="FFA27" s="27"/>
      <c r="FFB27" s="27"/>
      <c r="FFC27" s="27"/>
      <c r="FFD27" s="27"/>
      <c r="FFE27" s="28"/>
      <c r="FFF27" s="17"/>
      <c r="FFG27" s="27"/>
      <c r="FFH27" s="27"/>
      <c r="FFI27" s="27"/>
      <c r="FFJ27" s="27"/>
      <c r="FFK27" s="27"/>
      <c r="FFL27" s="27"/>
      <c r="FFM27" s="28"/>
      <c r="FFN27" s="17"/>
      <c r="FFO27" s="27"/>
      <c r="FFP27" s="27"/>
      <c r="FFQ27" s="27"/>
      <c r="FFR27" s="27"/>
      <c r="FFS27" s="27"/>
      <c r="FFT27" s="27"/>
      <c r="FFU27" s="28"/>
      <c r="FFV27" s="17"/>
      <c r="FFW27" s="27"/>
      <c r="FFX27" s="27"/>
      <c r="FFY27" s="27"/>
      <c r="FFZ27" s="27"/>
      <c r="FGA27" s="27"/>
      <c r="FGB27" s="27"/>
      <c r="FGC27" s="28"/>
      <c r="FGD27" s="17"/>
      <c r="FGE27" s="27"/>
      <c r="FGF27" s="27"/>
      <c r="FGG27" s="27"/>
      <c r="FGH27" s="27"/>
      <c r="FGI27" s="27"/>
      <c r="FGJ27" s="27"/>
      <c r="FGK27" s="28"/>
      <c r="FGL27" s="17"/>
      <c r="FGM27" s="27"/>
      <c r="FGN27" s="27"/>
      <c r="FGO27" s="27"/>
      <c r="FGP27" s="27"/>
      <c r="FGQ27" s="27"/>
      <c r="FGR27" s="27"/>
      <c r="FGS27" s="28"/>
      <c r="FGT27" s="17"/>
      <c r="FGU27" s="27"/>
      <c r="FGV27" s="27"/>
      <c r="FGW27" s="27"/>
      <c r="FGX27" s="27"/>
      <c r="FGY27" s="27"/>
      <c r="FGZ27" s="27"/>
      <c r="FHA27" s="28"/>
      <c r="FHB27" s="17"/>
      <c r="FHC27" s="27"/>
      <c r="FHD27" s="27"/>
      <c r="FHE27" s="27"/>
      <c r="FHF27" s="27"/>
      <c r="FHG27" s="27"/>
      <c r="FHH27" s="27"/>
      <c r="FHI27" s="28"/>
      <c r="FHJ27" s="17"/>
      <c r="FHK27" s="27"/>
      <c r="FHL27" s="27"/>
      <c r="FHM27" s="27"/>
      <c r="FHN27" s="27"/>
      <c r="FHO27" s="27"/>
      <c r="FHP27" s="27"/>
      <c r="FHQ27" s="28"/>
      <c r="FHR27" s="17"/>
      <c r="FHS27" s="27"/>
      <c r="FHT27" s="27"/>
      <c r="FHU27" s="27"/>
      <c r="FHV27" s="27"/>
      <c r="FHW27" s="27"/>
      <c r="FHX27" s="27"/>
      <c r="FHY27" s="28"/>
      <c r="FHZ27" s="17"/>
      <c r="FIA27" s="27"/>
      <c r="FIB27" s="27"/>
      <c r="FIC27" s="27"/>
      <c r="FID27" s="27"/>
      <c r="FIE27" s="27"/>
      <c r="FIF27" s="27"/>
      <c r="FIG27" s="28"/>
      <c r="FIH27" s="17"/>
      <c r="FII27" s="27"/>
      <c r="FIJ27" s="27"/>
      <c r="FIK27" s="27"/>
      <c r="FIL27" s="27"/>
      <c r="FIM27" s="27"/>
      <c r="FIN27" s="27"/>
      <c r="FIO27" s="28"/>
      <c r="FIP27" s="17"/>
      <c r="FIQ27" s="27"/>
      <c r="FIR27" s="27"/>
      <c r="FIS27" s="27"/>
      <c r="FIT27" s="27"/>
      <c r="FIU27" s="27"/>
      <c r="FIV27" s="27"/>
      <c r="FIW27" s="28"/>
      <c r="FIX27" s="17"/>
      <c r="FIY27" s="27"/>
      <c r="FIZ27" s="27"/>
      <c r="FJA27" s="27"/>
      <c r="FJB27" s="27"/>
      <c r="FJC27" s="27"/>
      <c r="FJD27" s="27"/>
      <c r="FJE27" s="28"/>
      <c r="FJF27" s="17"/>
      <c r="FJG27" s="27"/>
      <c r="FJH27" s="27"/>
      <c r="FJI27" s="27"/>
      <c r="FJJ27" s="27"/>
      <c r="FJK27" s="27"/>
      <c r="FJL27" s="27"/>
      <c r="FJM27" s="28"/>
      <c r="FJN27" s="17"/>
      <c r="FJO27" s="27"/>
      <c r="FJP27" s="27"/>
      <c r="FJQ27" s="27"/>
      <c r="FJR27" s="27"/>
      <c r="FJS27" s="27"/>
      <c r="FJT27" s="27"/>
      <c r="FJU27" s="28"/>
      <c r="FJV27" s="17"/>
      <c r="FJW27" s="27"/>
      <c r="FJX27" s="27"/>
      <c r="FJY27" s="27"/>
      <c r="FJZ27" s="27"/>
      <c r="FKA27" s="27"/>
      <c r="FKB27" s="27"/>
      <c r="FKC27" s="28"/>
      <c r="FKD27" s="17"/>
      <c r="FKE27" s="27"/>
      <c r="FKF27" s="27"/>
      <c r="FKG27" s="27"/>
      <c r="FKH27" s="27"/>
      <c r="FKI27" s="27"/>
      <c r="FKJ27" s="27"/>
      <c r="FKK27" s="28"/>
      <c r="FKL27" s="17"/>
      <c r="FKM27" s="27"/>
      <c r="FKN27" s="27"/>
      <c r="FKO27" s="27"/>
      <c r="FKP27" s="27"/>
      <c r="FKQ27" s="27"/>
      <c r="FKR27" s="27"/>
      <c r="FKS27" s="28"/>
      <c r="FKT27" s="17"/>
      <c r="FKU27" s="27"/>
      <c r="FKV27" s="27"/>
      <c r="FKW27" s="27"/>
      <c r="FKX27" s="27"/>
      <c r="FKY27" s="27"/>
      <c r="FKZ27" s="27"/>
      <c r="FLA27" s="28"/>
      <c r="FLB27" s="17"/>
      <c r="FLC27" s="27"/>
      <c r="FLD27" s="27"/>
      <c r="FLE27" s="27"/>
      <c r="FLF27" s="27"/>
      <c r="FLG27" s="27"/>
      <c r="FLH27" s="27"/>
      <c r="FLI27" s="28"/>
      <c r="FLJ27" s="17"/>
      <c r="FLK27" s="27"/>
      <c r="FLL27" s="27"/>
      <c r="FLM27" s="27"/>
      <c r="FLN27" s="27"/>
      <c r="FLO27" s="27"/>
      <c r="FLP27" s="27"/>
      <c r="FLQ27" s="28"/>
      <c r="FLR27" s="17"/>
      <c r="FLS27" s="27"/>
      <c r="FLT27" s="27"/>
      <c r="FLU27" s="27"/>
      <c r="FLV27" s="27"/>
      <c r="FLW27" s="27"/>
      <c r="FLX27" s="27"/>
      <c r="FLY27" s="28"/>
      <c r="FLZ27" s="17"/>
      <c r="FMA27" s="27"/>
      <c r="FMB27" s="27"/>
      <c r="FMC27" s="27"/>
      <c r="FMD27" s="27"/>
      <c r="FME27" s="27"/>
      <c r="FMF27" s="27"/>
      <c r="FMG27" s="28"/>
      <c r="FMH27" s="17"/>
      <c r="FMI27" s="27"/>
      <c r="FMJ27" s="27"/>
      <c r="FMK27" s="27"/>
      <c r="FML27" s="27"/>
      <c r="FMM27" s="27"/>
      <c r="FMN27" s="27"/>
      <c r="FMO27" s="28"/>
      <c r="FMP27" s="17"/>
      <c r="FMQ27" s="27"/>
      <c r="FMR27" s="27"/>
      <c r="FMS27" s="27"/>
      <c r="FMT27" s="27"/>
      <c r="FMU27" s="27"/>
      <c r="FMV27" s="27"/>
      <c r="FMW27" s="28"/>
      <c r="FMX27" s="17"/>
      <c r="FMY27" s="27"/>
      <c r="FMZ27" s="27"/>
      <c r="FNA27" s="27"/>
      <c r="FNB27" s="27"/>
      <c r="FNC27" s="27"/>
      <c r="FND27" s="27"/>
      <c r="FNE27" s="28"/>
      <c r="FNF27" s="17"/>
      <c r="FNG27" s="27"/>
      <c r="FNH27" s="27"/>
      <c r="FNI27" s="27"/>
      <c r="FNJ27" s="27"/>
      <c r="FNK27" s="27"/>
      <c r="FNL27" s="27"/>
      <c r="FNM27" s="28"/>
      <c r="FNN27" s="17"/>
      <c r="FNO27" s="27"/>
      <c r="FNP27" s="27"/>
      <c r="FNQ27" s="27"/>
      <c r="FNR27" s="27"/>
      <c r="FNS27" s="27"/>
      <c r="FNT27" s="27"/>
      <c r="FNU27" s="28"/>
      <c r="FNV27" s="17"/>
      <c r="FNW27" s="27"/>
      <c r="FNX27" s="27"/>
      <c r="FNY27" s="27"/>
      <c r="FNZ27" s="27"/>
      <c r="FOA27" s="27"/>
      <c r="FOB27" s="27"/>
      <c r="FOC27" s="28"/>
      <c r="FOD27" s="17"/>
      <c r="FOE27" s="27"/>
      <c r="FOF27" s="27"/>
      <c r="FOG27" s="27"/>
      <c r="FOH27" s="27"/>
      <c r="FOI27" s="27"/>
      <c r="FOJ27" s="27"/>
      <c r="FOK27" s="28"/>
      <c r="FOL27" s="17"/>
      <c r="FOM27" s="27"/>
      <c r="FON27" s="27"/>
      <c r="FOO27" s="27"/>
      <c r="FOP27" s="27"/>
      <c r="FOQ27" s="27"/>
      <c r="FOR27" s="27"/>
      <c r="FOS27" s="28"/>
      <c r="FOT27" s="17"/>
      <c r="FOU27" s="27"/>
      <c r="FOV27" s="27"/>
      <c r="FOW27" s="27"/>
      <c r="FOX27" s="27"/>
      <c r="FOY27" s="27"/>
      <c r="FOZ27" s="27"/>
      <c r="FPA27" s="28"/>
      <c r="FPB27" s="17"/>
      <c r="FPC27" s="27"/>
      <c r="FPD27" s="27"/>
      <c r="FPE27" s="27"/>
      <c r="FPF27" s="27"/>
      <c r="FPG27" s="27"/>
      <c r="FPH27" s="27"/>
      <c r="FPI27" s="28"/>
      <c r="FPJ27" s="17"/>
      <c r="FPK27" s="27"/>
      <c r="FPL27" s="27"/>
      <c r="FPM27" s="27"/>
      <c r="FPN27" s="27"/>
      <c r="FPO27" s="27"/>
      <c r="FPP27" s="27"/>
      <c r="FPQ27" s="28"/>
      <c r="FPR27" s="17"/>
      <c r="FPS27" s="27"/>
      <c r="FPT27" s="27"/>
      <c r="FPU27" s="27"/>
      <c r="FPV27" s="27"/>
      <c r="FPW27" s="27"/>
      <c r="FPX27" s="27"/>
      <c r="FPY27" s="28"/>
      <c r="FPZ27" s="17"/>
      <c r="FQA27" s="27"/>
      <c r="FQB27" s="27"/>
      <c r="FQC27" s="27"/>
      <c r="FQD27" s="27"/>
      <c r="FQE27" s="27"/>
      <c r="FQF27" s="27"/>
      <c r="FQG27" s="28"/>
      <c r="FQH27" s="17"/>
      <c r="FQI27" s="27"/>
      <c r="FQJ27" s="27"/>
      <c r="FQK27" s="27"/>
      <c r="FQL27" s="27"/>
      <c r="FQM27" s="27"/>
      <c r="FQN27" s="27"/>
      <c r="FQO27" s="28"/>
      <c r="FQP27" s="17"/>
      <c r="FQQ27" s="27"/>
      <c r="FQR27" s="27"/>
      <c r="FQS27" s="27"/>
      <c r="FQT27" s="27"/>
      <c r="FQU27" s="27"/>
      <c r="FQV27" s="27"/>
      <c r="FQW27" s="28"/>
      <c r="FQX27" s="17"/>
      <c r="FQY27" s="27"/>
      <c r="FQZ27" s="27"/>
      <c r="FRA27" s="27"/>
      <c r="FRB27" s="27"/>
      <c r="FRC27" s="27"/>
      <c r="FRD27" s="27"/>
      <c r="FRE27" s="28"/>
      <c r="FRF27" s="17"/>
      <c r="FRG27" s="27"/>
      <c r="FRH27" s="27"/>
      <c r="FRI27" s="27"/>
      <c r="FRJ27" s="27"/>
      <c r="FRK27" s="27"/>
      <c r="FRL27" s="27"/>
      <c r="FRM27" s="28"/>
      <c r="FRN27" s="17"/>
      <c r="FRO27" s="27"/>
      <c r="FRP27" s="27"/>
      <c r="FRQ27" s="27"/>
      <c r="FRR27" s="27"/>
      <c r="FRS27" s="27"/>
      <c r="FRT27" s="27"/>
      <c r="FRU27" s="28"/>
      <c r="FRV27" s="17"/>
      <c r="FRW27" s="27"/>
      <c r="FRX27" s="27"/>
      <c r="FRY27" s="27"/>
      <c r="FRZ27" s="27"/>
      <c r="FSA27" s="27"/>
      <c r="FSB27" s="27"/>
      <c r="FSC27" s="28"/>
      <c r="FSD27" s="17"/>
      <c r="FSE27" s="27"/>
      <c r="FSF27" s="27"/>
      <c r="FSG27" s="27"/>
      <c r="FSH27" s="27"/>
      <c r="FSI27" s="27"/>
      <c r="FSJ27" s="27"/>
      <c r="FSK27" s="28"/>
      <c r="FSL27" s="17"/>
      <c r="FSM27" s="27"/>
      <c r="FSN27" s="27"/>
      <c r="FSO27" s="27"/>
      <c r="FSP27" s="27"/>
      <c r="FSQ27" s="27"/>
      <c r="FSR27" s="27"/>
      <c r="FSS27" s="28"/>
      <c r="FST27" s="17"/>
      <c r="FSU27" s="27"/>
      <c r="FSV27" s="27"/>
      <c r="FSW27" s="27"/>
      <c r="FSX27" s="27"/>
      <c r="FSY27" s="27"/>
      <c r="FSZ27" s="27"/>
      <c r="FTA27" s="28"/>
      <c r="FTB27" s="17"/>
      <c r="FTC27" s="27"/>
      <c r="FTD27" s="27"/>
      <c r="FTE27" s="27"/>
      <c r="FTF27" s="27"/>
      <c r="FTG27" s="27"/>
      <c r="FTH27" s="27"/>
      <c r="FTI27" s="28"/>
      <c r="FTJ27" s="17"/>
      <c r="FTK27" s="27"/>
      <c r="FTL27" s="27"/>
      <c r="FTM27" s="27"/>
      <c r="FTN27" s="27"/>
      <c r="FTO27" s="27"/>
      <c r="FTP27" s="27"/>
      <c r="FTQ27" s="28"/>
      <c r="FTR27" s="17"/>
      <c r="FTS27" s="27"/>
      <c r="FTT27" s="27"/>
      <c r="FTU27" s="27"/>
      <c r="FTV27" s="27"/>
      <c r="FTW27" s="27"/>
      <c r="FTX27" s="27"/>
      <c r="FTY27" s="28"/>
      <c r="FTZ27" s="17"/>
      <c r="FUA27" s="27"/>
      <c r="FUB27" s="27"/>
      <c r="FUC27" s="27"/>
      <c r="FUD27" s="27"/>
      <c r="FUE27" s="27"/>
      <c r="FUF27" s="27"/>
      <c r="FUG27" s="28"/>
      <c r="FUH27" s="17"/>
      <c r="FUI27" s="27"/>
      <c r="FUJ27" s="27"/>
      <c r="FUK27" s="27"/>
      <c r="FUL27" s="27"/>
      <c r="FUM27" s="27"/>
      <c r="FUN27" s="27"/>
      <c r="FUO27" s="28"/>
      <c r="FUP27" s="17"/>
      <c r="FUQ27" s="27"/>
      <c r="FUR27" s="27"/>
      <c r="FUS27" s="27"/>
      <c r="FUT27" s="27"/>
      <c r="FUU27" s="27"/>
      <c r="FUV27" s="27"/>
      <c r="FUW27" s="28"/>
      <c r="FUX27" s="17"/>
      <c r="FUY27" s="27"/>
      <c r="FUZ27" s="27"/>
      <c r="FVA27" s="27"/>
      <c r="FVB27" s="27"/>
      <c r="FVC27" s="27"/>
      <c r="FVD27" s="27"/>
      <c r="FVE27" s="28"/>
      <c r="FVF27" s="17"/>
      <c r="FVG27" s="27"/>
      <c r="FVH27" s="27"/>
      <c r="FVI27" s="27"/>
      <c r="FVJ27" s="27"/>
      <c r="FVK27" s="27"/>
      <c r="FVL27" s="27"/>
      <c r="FVM27" s="28"/>
      <c r="FVN27" s="17"/>
      <c r="FVO27" s="27"/>
      <c r="FVP27" s="27"/>
      <c r="FVQ27" s="27"/>
      <c r="FVR27" s="27"/>
      <c r="FVS27" s="27"/>
      <c r="FVT27" s="27"/>
      <c r="FVU27" s="28"/>
      <c r="FVV27" s="17"/>
      <c r="FVW27" s="27"/>
      <c r="FVX27" s="27"/>
      <c r="FVY27" s="27"/>
      <c r="FVZ27" s="27"/>
      <c r="FWA27" s="27"/>
      <c r="FWB27" s="27"/>
      <c r="FWC27" s="28"/>
      <c r="FWD27" s="17"/>
      <c r="FWE27" s="27"/>
      <c r="FWF27" s="27"/>
      <c r="FWG27" s="27"/>
      <c r="FWH27" s="27"/>
      <c r="FWI27" s="27"/>
      <c r="FWJ27" s="27"/>
      <c r="FWK27" s="28"/>
      <c r="FWL27" s="17"/>
      <c r="FWM27" s="27"/>
      <c r="FWN27" s="27"/>
      <c r="FWO27" s="27"/>
      <c r="FWP27" s="27"/>
      <c r="FWQ27" s="27"/>
      <c r="FWR27" s="27"/>
      <c r="FWS27" s="28"/>
      <c r="FWT27" s="17"/>
      <c r="FWU27" s="27"/>
      <c r="FWV27" s="27"/>
      <c r="FWW27" s="27"/>
      <c r="FWX27" s="27"/>
      <c r="FWY27" s="27"/>
      <c r="FWZ27" s="27"/>
      <c r="FXA27" s="28"/>
      <c r="FXB27" s="17"/>
      <c r="FXC27" s="27"/>
      <c r="FXD27" s="27"/>
      <c r="FXE27" s="27"/>
      <c r="FXF27" s="27"/>
      <c r="FXG27" s="27"/>
      <c r="FXH27" s="27"/>
      <c r="FXI27" s="28"/>
      <c r="FXJ27" s="17"/>
      <c r="FXK27" s="27"/>
      <c r="FXL27" s="27"/>
      <c r="FXM27" s="27"/>
      <c r="FXN27" s="27"/>
      <c r="FXO27" s="27"/>
      <c r="FXP27" s="27"/>
      <c r="FXQ27" s="28"/>
      <c r="FXR27" s="17"/>
      <c r="FXS27" s="27"/>
      <c r="FXT27" s="27"/>
      <c r="FXU27" s="27"/>
      <c r="FXV27" s="27"/>
      <c r="FXW27" s="27"/>
      <c r="FXX27" s="27"/>
      <c r="FXY27" s="28"/>
      <c r="FXZ27" s="17"/>
      <c r="FYA27" s="27"/>
      <c r="FYB27" s="27"/>
      <c r="FYC27" s="27"/>
      <c r="FYD27" s="27"/>
      <c r="FYE27" s="27"/>
      <c r="FYF27" s="27"/>
      <c r="FYG27" s="28"/>
      <c r="FYH27" s="17"/>
      <c r="FYI27" s="27"/>
      <c r="FYJ27" s="27"/>
      <c r="FYK27" s="27"/>
      <c r="FYL27" s="27"/>
      <c r="FYM27" s="27"/>
      <c r="FYN27" s="27"/>
      <c r="FYO27" s="28"/>
      <c r="FYP27" s="17"/>
      <c r="FYQ27" s="27"/>
      <c r="FYR27" s="27"/>
      <c r="FYS27" s="27"/>
      <c r="FYT27" s="27"/>
      <c r="FYU27" s="27"/>
      <c r="FYV27" s="27"/>
      <c r="FYW27" s="28"/>
      <c r="FYX27" s="17"/>
      <c r="FYY27" s="27"/>
      <c r="FYZ27" s="27"/>
      <c r="FZA27" s="27"/>
      <c r="FZB27" s="27"/>
      <c r="FZC27" s="27"/>
      <c r="FZD27" s="27"/>
      <c r="FZE27" s="28"/>
      <c r="FZF27" s="17"/>
      <c r="FZG27" s="27"/>
      <c r="FZH27" s="27"/>
      <c r="FZI27" s="27"/>
      <c r="FZJ27" s="27"/>
      <c r="FZK27" s="27"/>
      <c r="FZL27" s="27"/>
      <c r="FZM27" s="28"/>
      <c r="FZN27" s="17"/>
      <c r="FZO27" s="27"/>
      <c r="FZP27" s="27"/>
      <c r="FZQ27" s="27"/>
      <c r="FZR27" s="27"/>
      <c r="FZS27" s="27"/>
      <c r="FZT27" s="27"/>
      <c r="FZU27" s="28"/>
      <c r="FZV27" s="17"/>
      <c r="FZW27" s="27"/>
      <c r="FZX27" s="27"/>
      <c r="FZY27" s="27"/>
      <c r="FZZ27" s="27"/>
      <c r="GAA27" s="27"/>
      <c r="GAB27" s="27"/>
      <c r="GAC27" s="28"/>
      <c r="GAD27" s="17"/>
      <c r="GAE27" s="27"/>
      <c r="GAF27" s="27"/>
      <c r="GAG27" s="27"/>
      <c r="GAH27" s="27"/>
      <c r="GAI27" s="27"/>
      <c r="GAJ27" s="27"/>
      <c r="GAK27" s="28"/>
      <c r="GAL27" s="17"/>
      <c r="GAM27" s="27"/>
      <c r="GAN27" s="27"/>
      <c r="GAO27" s="27"/>
      <c r="GAP27" s="27"/>
      <c r="GAQ27" s="27"/>
      <c r="GAR27" s="27"/>
      <c r="GAS27" s="28"/>
      <c r="GAT27" s="17"/>
      <c r="GAU27" s="27"/>
      <c r="GAV27" s="27"/>
      <c r="GAW27" s="27"/>
      <c r="GAX27" s="27"/>
      <c r="GAY27" s="27"/>
      <c r="GAZ27" s="27"/>
      <c r="GBA27" s="28"/>
      <c r="GBB27" s="17"/>
      <c r="GBC27" s="27"/>
      <c r="GBD27" s="27"/>
      <c r="GBE27" s="27"/>
      <c r="GBF27" s="27"/>
      <c r="GBG27" s="27"/>
      <c r="GBH27" s="27"/>
      <c r="GBI27" s="28"/>
      <c r="GBJ27" s="17"/>
      <c r="GBK27" s="27"/>
      <c r="GBL27" s="27"/>
      <c r="GBM27" s="27"/>
      <c r="GBN27" s="27"/>
      <c r="GBO27" s="27"/>
      <c r="GBP27" s="27"/>
      <c r="GBQ27" s="28"/>
      <c r="GBR27" s="17"/>
      <c r="GBS27" s="27"/>
      <c r="GBT27" s="27"/>
      <c r="GBU27" s="27"/>
      <c r="GBV27" s="27"/>
      <c r="GBW27" s="27"/>
      <c r="GBX27" s="27"/>
      <c r="GBY27" s="28"/>
      <c r="GBZ27" s="17"/>
      <c r="GCA27" s="27"/>
      <c r="GCB27" s="27"/>
      <c r="GCC27" s="27"/>
      <c r="GCD27" s="27"/>
      <c r="GCE27" s="27"/>
      <c r="GCF27" s="27"/>
      <c r="GCG27" s="28"/>
      <c r="GCH27" s="17"/>
      <c r="GCI27" s="27"/>
      <c r="GCJ27" s="27"/>
      <c r="GCK27" s="27"/>
      <c r="GCL27" s="27"/>
      <c r="GCM27" s="27"/>
      <c r="GCN27" s="27"/>
      <c r="GCO27" s="28"/>
      <c r="GCP27" s="17"/>
      <c r="GCQ27" s="27"/>
      <c r="GCR27" s="27"/>
      <c r="GCS27" s="27"/>
      <c r="GCT27" s="27"/>
      <c r="GCU27" s="27"/>
      <c r="GCV27" s="27"/>
      <c r="GCW27" s="28"/>
      <c r="GCX27" s="17"/>
      <c r="GCY27" s="27"/>
      <c r="GCZ27" s="27"/>
      <c r="GDA27" s="27"/>
      <c r="GDB27" s="27"/>
      <c r="GDC27" s="27"/>
      <c r="GDD27" s="27"/>
      <c r="GDE27" s="28"/>
      <c r="GDF27" s="17"/>
      <c r="GDG27" s="27"/>
      <c r="GDH27" s="27"/>
      <c r="GDI27" s="27"/>
      <c r="GDJ27" s="27"/>
      <c r="GDK27" s="27"/>
      <c r="GDL27" s="27"/>
      <c r="GDM27" s="28"/>
      <c r="GDN27" s="17"/>
      <c r="GDO27" s="27"/>
      <c r="GDP27" s="27"/>
      <c r="GDQ27" s="27"/>
      <c r="GDR27" s="27"/>
      <c r="GDS27" s="27"/>
      <c r="GDT27" s="27"/>
      <c r="GDU27" s="28"/>
      <c r="GDV27" s="17"/>
      <c r="GDW27" s="27"/>
      <c r="GDX27" s="27"/>
      <c r="GDY27" s="27"/>
      <c r="GDZ27" s="27"/>
      <c r="GEA27" s="27"/>
      <c r="GEB27" s="27"/>
      <c r="GEC27" s="28"/>
      <c r="GED27" s="17"/>
      <c r="GEE27" s="27"/>
      <c r="GEF27" s="27"/>
      <c r="GEG27" s="27"/>
      <c r="GEH27" s="27"/>
      <c r="GEI27" s="27"/>
      <c r="GEJ27" s="27"/>
      <c r="GEK27" s="28"/>
      <c r="GEL27" s="17"/>
      <c r="GEM27" s="27"/>
      <c r="GEN27" s="27"/>
      <c r="GEO27" s="27"/>
      <c r="GEP27" s="27"/>
      <c r="GEQ27" s="27"/>
      <c r="GER27" s="27"/>
      <c r="GES27" s="28"/>
      <c r="GET27" s="17"/>
      <c r="GEU27" s="27"/>
      <c r="GEV27" s="27"/>
      <c r="GEW27" s="27"/>
      <c r="GEX27" s="27"/>
      <c r="GEY27" s="27"/>
      <c r="GEZ27" s="27"/>
      <c r="GFA27" s="28"/>
      <c r="GFB27" s="17"/>
      <c r="GFC27" s="27"/>
      <c r="GFD27" s="27"/>
      <c r="GFE27" s="27"/>
      <c r="GFF27" s="27"/>
      <c r="GFG27" s="27"/>
      <c r="GFH27" s="27"/>
      <c r="GFI27" s="28"/>
      <c r="GFJ27" s="17"/>
      <c r="GFK27" s="27"/>
      <c r="GFL27" s="27"/>
      <c r="GFM27" s="27"/>
      <c r="GFN27" s="27"/>
      <c r="GFO27" s="27"/>
      <c r="GFP27" s="27"/>
      <c r="GFQ27" s="28"/>
      <c r="GFR27" s="17"/>
      <c r="GFS27" s="27"/>
      <c r="GFT27" s="27"/>
      <c r="GFU27" s="27"/>
      <c r="GFV27" s="27"/>
      <c r="GFW27" s="27"/>
      <c r="GFX27" s="27"/>
      <c r="GFY27" s="28"/>
      <c r="GFZ27" s="17"/>
      <c r="GGA27" s="27"/>
      <c r="GGB27" s="27"/>
      <c r="GGC27" s="27"/>
      <c r="GGD27" s="27"/>
      <c r="GGE27" s="27"/>
      <c r="GGF27" s="27"/>
      <c r="GGG27" s="28"/>
      <c r="GGH27" s="17"/>
      <c r="GGI27" s="27"/>
      <c r="GGJ27" s="27"/>
      <c r="GGK27" s="27"/>
      <c r="GGL27" s="27"/>
      <c r="GGM27" s="27"/>
      <c r="GGN27" s="27"/>
      <c r="GGO27" s="28"/>
      <c r="GGP27" s="17"/>
      <c r="GGQ27" s="27"/>
      <c r="GGR27" s="27"/>
      <c r="GGS27" s="27"/>
      <c r="GGT27" s="27"/>
      <c r="GGU27" s="27"/>
      <c r="GGV27" s="27"/>
      <c r="GGW27" s="28"/>
      <c r="GGX27" s="17"/>
      <c r="GGY27" s="27"/>
      <c r="GGZ27" s="27"/>
      <c r="GHA27" s="27"/>
      <c r="GHB27" s="27"/>
      <c r="GHC27" s="27"/>
      <c r="GHD27" s="27"/>
      <c r="GHE27" s="28"/>
      <c r="GHF27" s="17"/>
      <c r="GHG27" s="27"/>
      <c r="GHH27" s="27"/>
      <c r="GHI27" s="27"/>
      <c r="GHJ27" s="27"/>
      <c r="GHK27" s="27"/>
      <c r="GHL27" s="27"/>
      <c r="GHM27" s="28"/>
      <c r="GHN27" s="17"/>
      <c r="GHO27" s="27"/>
      <c r="GHP27" s="27"/>
      <c r="GHQ27" s="27"/>
      <c r="GHR27" s="27"/>
      <c r="GHS27" s="27"/>
      <c r="GHT27" s="27"/>
      <c r="GHU27" s="28"/>
      <c r="GHV27" s="17"/>
      <c r="GHW27" s="27"/>
      <c r="GHX27" s="27"/>
      <c r="GHY27" s="27"/>
      <c r="GHZ27" s="27"/>
      <c r="GIA27" s="27"/>
      <c r="GIB27" s="27"/>
      <c r="GIC27" s="28"/>
      <c r="GID27" s="17"/>
      <c r="GIE27" s="27"/>
      <c r="GIF27" s="27"/>
      <c r="GIG27" s="27"/>
      <c r="GIH27" s="27"/>
      <c r="GII27" s="27"/>
      <c r="GIJ27" s="27"/>
      <c r="GIK27" s="28"/>
      <c r="GIL27" s="17"/>
      <c r="GIM27" s="27"/>
      <c r="GIN27" s="27"/>
      <c r="GIO27" s="27"/>
      <c r="GIP27" s="27"/>
      <c r="GIQ27" s="27"/>
      <c r="GIR27" s="27"/>
      <c r="GIS27" s="28"/>
      <c r="GIT27" s="17"/>
      <c r="GIU27" s="27"/>
      <c r="GIV27" s="27"/>
      <c r="GIW27" s="27"/>
      <c r="GIX27" s="27"/>
      <c r="GIY27" s="27"/>
      <c r="GIZ27" s="27"/>
      <c r="GJA27" s="28"/>
      <c r="GJB27" s="17"/>
      <c r="GJC27" s="27"/>
      <c r="GJD27" s="27"/>
      <c r="GJE27" s="27"/>
      <c r="GJF27" s="27"/>
      <c r="GJG27" s="27"/>
      <c r="GJH27" s="27"/>
      <c r="GJI27" s="28"/>
      <c r="GJJ27" s="17"/>
      <c r="GJK27" s="27"/>
      <c r="GJL27" s="27"/>
      <c r="GJM27" s="27"/>
      <c r="GJN27" s="27"/>
      <c r="GJO27" s="27"/>
      <c r="GJP27" s="27"/>
      <c r="GJQ27" s="28"/>
      <c r="GJR27" s="17"/>
      <c r="GJS27" s="27"/>
      <c r="GJT27" s="27"/>
      <c r="GJU27" s="27"/>
      <c r="GJV27" s="27"/>
      <c r="GJW27" s="27"/>
      <c r="GJX27" s="27"/>
      <c r="GJY27" s="28"/>
      <c r="GJZ27" s="17"/>
      <c r="GKA27" s="27"/>
      <c r="GKB27" s="27"/>
      <c r="GKC27" s="27"/>
      <c r="GKD27" s="27"/>
      <c r="GKE27" s="27"/>
      <c r="GKF27" s="27"/>
      <c r="GKG27" s="28"/>
      <c r="GKH27" s="17"/>
      <c r="GKI27" s="27"/>
      <c r="GKJ27" s="27"/>
      <c r="GKK27" s="27"/>
      <c r="GKL27" s="27"/>
      <c r="GKM27" s="27"/>
      <c r="GKN27" s="27"/>
      <c r="GKO27" s="28"/>
      <c r="GKP27" s="17"/>
      <c r="GKQ27" s="27"/>
      <c r="GKR27" s="27"/>
      <c r="GKS27" s="27"/>
      <c r="GKT27" s="27"/>
      <c r="GKU27" s="27"/>
      <c r="GKV27" s="27"/>
      <c r="GKW27" s="28"/>
      <c r="GKX27" s="17"/>
      <c r="GKY27" s="27"/>
      <c r="GKZ27" s="27"/>
      <c r="GLA27" s="27"/>
      <c r="GLB27" s="27"/>
      <c r="GLC27" s="27"/>
      <c r="GLD27" s="27"/>
      <c r="GLE27" s="28"/>
      <c r="GLF27" s="17"/>
      <c r="GLG27" s="27"/>
      <c r="GLH27" s="27"/>
      <c r="GLI27" s="27"/>
      <c r="GLJ27" s="27"/>
      <c r="GLK27" s="27"/>
      <c r="GLL27" s="27"/>
      <c r="GLM27" s="28"/>
      <c r="GLN27" s="17"/>
      <c r="GLO27" s="27"/>
      <c r="GLP27" s="27"/>
      <c r="GLQ27" s="27"/>
      <c r="GLR27" s="27"/>
      <c r="GLS27" s="27"/>
      <c r="GLT27" s="27"/>
      <c r="GLU27" s="28"/>
      <c r="GLV27" s="17"/>
      <c r="GLW27" s="27"/>
      <c r="GLX27" s="27"/>
      <c r="GLY27" s="27"/>
      <c r="GLZ27" s="27"/>
      <c r="GMA27" s="27"/>
      <c r="GMB27" s="27"/>
      <c r="GMC27" s="28"/>
      <c r="GMD27" s="17"/>
      <c r="GME27" s="27"/>
      <c r="GMF27" s="27"/>
      <c r="GMG27" s="27"/>
      <c r="GMH27" s="27"/>
      <c r="GMI27" s="27"/>
      <c r="GMJ27" s="27"/>
      <c r="GMK27" s="28"/>
      <c r="GML27" s="17"/>
      <c r="GMM27" s="27"/>
      <c r="GMN27" s="27"/>
      <c r="GMO27" s="27"/>
      <c r="GMP27" s="27"/>
      <c r="GMQ27" s="27"/>
      <c r="GMR27" s="27"/>
      <c r="GMS27" s="28"/>
      <c r="GMT27" s="17"/>
      <c r="GMU27" s="27"/>
      <c r="GMV27" s="27"/>
      <c r="GMW27" s="27"/>
      <c r="GMX27" s="27"/>
      <c r="GMY27" s="27"/>
      <c r="GMZ27" s="27"/>
      <c r="GNA27" s="28"/>
      <c r="GNB27" s="17"/>
      <c r="GNC27" s="27"/>
      <c r="GND27" s="27"/>
      <c r="GNE27" s="27"/>
      <c r="GNF27" s="27"/>
      <c r="GNG27" s="27"/>
      <c r="GNH27" s="27"/>
      <c r="GNI27" s="28"/>
      <c r="GNJ27" s="17"/>
      <c r="GNK27" s="27"/>
      <c r="GNL27" s="27"/>
      <c r="GNM27" s="27"/>
      <c r="GNN27" s="27"/>
      <c r="GNO27" s="27"/>
      <c r="GNP27" s="27"/>
      <c r="GNQ27" s="28"/>
      <c r="GNR27" s="17"/>
      <c r="GNS27" s="27"/>
      <c r="GNT27" s="27"/>
      <c r="GNU27" s="27"/>
      <c r="GNV27" s="27"/>
      <c r="GNW27" s="27"/>
      <c r="GNX27" s="27"/>
      <c r="GNY27" s="28"/>
      <c r="GNZ27" s="17"/>
      <c r="GOA27" s="27"/>
      <c r="GOB27" s="27"/>
      <c r="GOC27" s="27"/>
      <c r="GOD27" s="27"/>
      <c r="GOE27" s="27"/>
      <c r="GOF27" s="27"/>
      <c r="GOG27" s="28"/>
      <c r="GOH27" s="17"/>
      <c r="GOI27" s="27"/>
      <c r="GOJ27" s="27"/>
      <c r="GOK27" s="27"/>
      <c r="GOL27" s="27"/>
      <c r="GOM27" s="27"/>
      <c r="GON27" s="27"/>
      <c r="GOO27" s="28"/>
      <c r="GOP27" s="17"/>
      <c r="GOQ27" s="27"/>
      <c r="GOR27" s="27"/>
      <c r="GOS27" s="27"/>
      <c r="GOT27" s="27"/>
      <c r="GOU27" s="27"/>
      <c r="GOV27" s="27"/>
      <c r="GOW27" s="28"/>
      <c r="GOX27" s="17"/>
      <c r="GOY27" s="27"/>
      <c r="GOZ27" s="27"/>
      <c r="GPA27" s="27"/>
      <c r="GPB27" s="27"/>
      <c r="GPC27" s="27"/>
      <c r="GPD27" s="27"/>
      <c r="GPE27" s="28"/>
      <c r="GPF27" s="17"/>
      <c r="GPG27" s="27"/>
      <c r="GPH27" s="27"/>
      <c r="GPI27" s="27"/>
      <c r="GPJ27" s="27"/>
      <c r="GPK27" s="27"/>
      <c r="GPL27" s="27"/>
      <c r="GPM27" s="28"/>
      <c r="GPN27" s="17"/>
      <c r="GPO27" s="27"/>
      <c r="GPP27" s="27"/>
      <c r="GPQ27" s="27"/>
      <c r="GPR27" s="27"/>
      <c r="GPS27" s="27"/>
      <c r="GPT27" s="27"/>
      <c r="GPU27" s="28"/>
      <c r="GPV27" s="17"/>
      <c r="GPW27" s="27"/>
      <c r="GPX27" s="27"/>
      <c r="GPY27" s="27"/>
      <c r="GPZ27" s="27"/>
      <c r="GQA27" s="27"/>
      <c r="GQB27" s="27"/>
      <c r="GQC27" s="28"/>
      <c r="GQD27" s="17"/>
      <c r="GQE27" s="27"/>
      <c r="GQF27" s="27"/>
      <c r="GQG27" s="27"/>
      <c r="GQH27" s="27"/>
      <c r="GQI27" s="27"/>
      <c r="GQJ27" s="27"/>
      <c r="GQK27" s="28"/>
      <c r="GQL27" s="17"/>
      <c r="GQM27" s="27"/>
      <c r="GQN27" s="27"/>
      <c r="GQO27" s="27"/>
      <c r="GQP27" s="27"/>
      <c r="GQQ27" s="27"/>
      <c r="GQR27" s="27"/>
      <c r="GQS27" s="28"/>
      <c r="GQT27" s="17"/>
      <c r="GQU27" s="27"/>
      <c r="GQV27" s="27"/>
      <c r="GQW27" s="27"/>
      <c r="GQX27" s="27"/>
      <c r="GQY27" s="27"/>
      <c r="GQZ27" s="27"/>
      <c r="GRA27" s="28"/>
      <c r="GRB27" s="17"/>
      <c r="GRC27" s="27"/>
      <c r="GRD27" s="27"/>
      <c r="GRE27" s="27"/>
      <c r="GRF27" s="27"/>
      <c r="GRG27" s="27"/>
      <c r="GRH27" s="27"/>
      <c r="GRI27" s="28"/>
      <c r="GRJ27" s="17"/>
      <c r="GRK27" s="27"/>
      <c r="GRL27" s="27"/>
      <c r="GRM27" s="27"/>
      <c r="GRN27" s="27"/>
      <c r="GRO27" s="27"/>
      <c r="GRP27" s="27"/>
      <c r="GRQ27" s="28"/>
      <c r="GRR27" s="17"/>
      <c r="GRS27" s="27"/>
      <c r="GRT27" s="27"/>
      <c r="GRU27" s="27"/>
      <c r="GRV27" s="27"/>
      <c r="GRW27" s="27"/>
      <c r="GRX27" s="27"/>
      <c r="GRY27" s="28"/>
      <c r="GRZ27" s="17"/>
      <c r="GSA27" s="27"/>
      <c r="GSB27" s="27"/>
      <c r="GSC27" s="27"/>
      <c r="GSD27" s="27"/>
      <c r="GSE27" s="27"/>
      <c r="GSF27" s="27"/>
      <c r="GSG27" s="28"/>
      <c r="GSH27" s="17"/>
      <c r="GSI27" s="27"/>
      <c r="GSJ27" s="27"/>
      <c r="GSK27" s="27"/>
      <c r="GSL27" s="27"/>
      <c r="GSM27" s="27"/>
      <c r="GSN27" s="27"/>
      <c r="GSO27" s="28"/>
      <c r="GSP27" s="17"/>
      <c r="GSQ27" s="27"/>
      <c r="GSR27" s="27"/>
      <c r="GSS27" s="27"/>
      <c r="GST27" s="27"/>
      <c r="GSU27" s="27"/>
      <c r="GSV27" s="27"/>
      <c r="GSW27" s="28"/>
      <c r="GSX27" s="17"/>
      <c r="GSY27" s="27"/>
      <c r="GSZ27" s="27"/>
      <c r="GTA27" s="27"/>
      <c r="GTB27" s="27"/>
      <c r="GTC27" s="27"/>
      <c r="GTD27" s="27"/>
      <c r="GTE27" s="28"/>
      <c r="GTF27" s="17"/>
      <c r="GTG27" s="27"/>
      <c r="GTH27" s="27"/>
      <c r="GTI27" s="27"/>
      <c r="GTJ27" s="27"/>
      <c r="GTK27" s="27"/>
      <c r="GTL27" s="27"/>
      <c r="GTM27" s="28"/>
      <c r="GTN27" s="17"/>
      <c r="GTO27" s="27"/>
      <c r="GTP27" s="27"/>
      <c r="GTQ27" s="27"/>
      <c r="GTR27" s="27"/>
      <c r="GTS27" s="27"/>
      <c r="GTT27" s="27"/>
      <c r="GTU27" s="28"/>
      <c r="GTV27" s="17"/>
      <c r="GTW27" s="27"/>
      <c r="GTX27" s="27"/>
      <c r="GTY27" s="27"/>
      <c r="GTZ27" s="27"/>
      <c r="GUA27" s="27"/>
      <c r="GUB27" s="27"/>
      <c r="GUC27" s="28"/>
      <c r="GUD27" s="17"/>
      <c r="GUE27" s="27"/>
      <c r="GUF27" s="27"/>
      <c r="GUG27" s="27"/>
      <c r="GUH27" s="27"/>
      <c r="GUI27" s="27"/>
      <c r="GUJ27" s="27"/>
      <c r="GUK27" s="28"/>
      <c r="GUL27" s="17"/>
      <c r="GUM27" s="27"/>
      <c r="GUN27" s="27"/>
      <c r="GUO27" s="27"/>
      <c r="GUP27" s="27"/>
      <c r="GUQ27" s="27"/>
      <c r="GUR27" s="27"/>
      <c r="GUS27" s="28"/>
      <c r="GUT27" s="17"/>
      <c r="GUU27" s="27"/>
      <c r="GUV27" s="27"/>
      <c r="GUW27" s="27"/>
      <c r="GUX27" s="27"/>
      <c r="GUY27" s="27"/>
      <c r="GUZ27" s="27"/>
      <c r="GVA27" s="28"/>
      <c r="GVB27" s="17"/>
      <c r="GVC27" s="27"/>
      <c r="GVD27" s="27"/>
      <c r="GVE27" s="27"/>
      <c r="GVF27" s="27"/>
      <c r="GVG27" s="27"/>
      <c r="GVH27" s="27"/>
      <c r="GVI27" s="28"/>
      <c r="GVJ27" s="17"/>
      <c r="GVK27" s="27"/>
      <c r="GVL27" s="27"/>
      <c r="GVM27" s="27"/>
      <c r="GVN27" s="27"/>
      <c r="GVO27" s="27"/>
      <c r="GVP27" s="27"/>
      <c r="GVQ27" s="28"/>
      <c r="GVR27" s="17"/>
      <c r="GVS27" s="27"/>
      <c r="GVT27" s="27"/>
      <c r="GVU27" s="27"/>
      <c r="GVV27" s="27"/>
      <c r="GVW27" s="27"/>
      <c r="GVX27" s="27"/>
      <c r="GVY27" s="28"/>
      <c r="GVZ27" s="17"/>
      <c r="GWA27" s="27"/>
      <c r="GWB27" s="27"/>
      <c r="GWC27" s="27"/>
      <c r="GWD27" s="27"/>
      <c r="GWE27" s="27"/>
      <c r="GWF27" s="27"/>
      <c r="GWG27" s="28"/>
      <c r="GWH27" s="17"/>
      <c r="GWI27" s="27"/>
      <c r="GWJ27" s="27"/>
      <c r="GWK27" s="27"/>
      <c r="GWL27" s="27"/>
      <c r="GWM27" s="27"/>
      <c r="GWN27" s="27"/>
      <c r="GWO27" s="28"/>
      <c r="GWP27" s="17"/>
      <c r="GWQ27" s="27"/>
      <c r="GWR27" s="27"/>
      <c r="GWS27" s="27"/>
      <c r="GWT27" s="27"/>
      <c r="GWU27" s="27"/>
      <c r="GWV27" s="27"/>
      <c r="GWW27" s="28"/>
      <c r="GWX27" s="17"/>
      <c r="GWY27" s="27"/>
      <c r="GWZ27" s="27"/>
      <c r="GXA27" s="27"/>
      <c r="GXB27" s="27"/>
      <c r="GXC27" s="27"/>
      <c r="GXD27" s="27"/>
      <c r="GXE27" s="28"/>
      <c r="GXF27" s="17"/>
      <c r="GXG27" s="27"/>
      <c r="GXH27" s="27"/>
      <c r="GXI27" s="27"/>
      <c r="GXJ27" s="27"/>
      <c r="GXK27" s="27"/>
      <c r="GXL27" s="27"/>
      <c r="GXM27" s="28"/>
      <c r="GXN27" s="17"/>
      <c r="GXO27" s="27"/>
      <c r="GXP27" s="27"/>
      <c r="GXQ27" s="27"/>
      <c r="GXR27" s="27"/>
      <c r="GXS27" s="27"/>
      <c r="GXT27" s="27"/>
      <c r="GXU27" s="28"/>
      <c r="GXV27" s="17"/>
      <c r="GXW27" s="27"/>
      <c r="GXX27" s="27"/>
      <c r="GXY27" s="27"/>
      <c r="GXZ27" s="27"/>
      <c r="GYA27" s="27"/>
      <c r="GYB27" s="27"/>
      <c r="GYC27" s="28"/>
      <c r="GYD27" s="17"/>
      <c r="GYE27" s="27"/>
      <c r="GYF27" s="27"/>
      <c r="GYG27" s="27"/>
      <c r="GYH27" s="27"/>
      <c r="GYI27" s="27"/>
      <c r="GYJ27" s="27"/>
      <c r="GYK27" s="28"/>
      <c r="GYL27" s="17"/>
      <c r="GYM27" s="27"/>
      <c r="GYN27" s="27"/>
      <c r="GYO27" s="27"/>
      <c r="GYP27" s="27"/>
      <c r="GYQ27" s="27"/>
      <c r="GYR27" s="27"/>
      <c r="GYS27" s="28"/>
      <c r="GYT27" s="17"/>
      <c r="GYU27" s="27"/>
      <c r="GYV27" s="27"/>
      <c r="GYW27" s="27"/>
      <c r="GYX27" s="27"/>
      <c r="GYY27" s="27"/>
      <c r="GYZ27" s="27"/>
      <c r="GZA27" s="28"/>
      <c r="GZB27" s="17"/>
      <c r="GZC27" s="27"/>
      <c r="GZD27" s="27"/>
      <c r="GZE27" s="27"/>
      <c r="GZF27" s="27"/>
      <c r="GZG27" s="27"/>
      <c r="GZH27" s="27"/>
      <c r="GZI27" s="28"/>
      <c r="GZJ27" s="17"/>
      <c r="GZK27" s="27"/>
      <c r="GZL27" s="27"/>
      <c r="GZM27" s="27"/>
      <c r="GZN27" s="27"/>
      <c r="GZO27" s="27"/>
      <c r="GZP27" s="27"/>
      <c r="GZQ27" s="28"/>
      <c r="GZR27" s="17"/>
      <c r="GZS27" s="27"/>
      <c r="GZT27" s="27"/>
      <c r="GZU27" s="27"/>
      <c r="GZV27" s="27"/>
      <c r="GZW27" s="27"/>
      <c r="GZX27" s="27"/>
      <c r="GZY27" s="28"/>
      <c r="GZZ27" s="17"/>
      <c r="HAA27" s="27"/>
      <c r="HAB27" s="27"/>
      <c r="HAC27" s="27"/>
      <c r="HAD27" s="27"/>
      <c r="HAE27" s="27"/>
      <c r="HAF27" s="27"/>
      <c r="HAG27" s="28"/>
      <c r="HAH27" s="17"/>
      <c r="HAI27" s="27"/>
      <c r="HAJ27" s="27"/>
      <c r="HAK27" s="27"/>
      <c r="HAL27" s="27"/>
      <c r="HAM27" s="27"/>
      <c r="HAN27" s="27"/>
      <c r="HAO27" s="28"/>
      <c r="HAP27" s="17"/>
      <c r="HAQ27" s="27"/>
      <c r="HAR27" s="27"/>
      <c r="HAS27" s="27"/>
      <c r="HAT27" s="27"/>
      <c r="HAU27" s="27"/>
      <c r="HAV27" s="27"/>
      <c r="HAW27" s="28"/>
      <c r="HAX27" s="17"/>
      <c r="HAY27" s="27"/>
      <c r="HAZ27" s="27"/>
      <c r="HBA27" s="27"/>
      <c r="HBB27" s="27"/>
      <c r="HBC27" s="27"/>
      <c r="HBD27" s="27"/>
      <c r="HBE27" s="28"/>
      <c r="HBF27" s="17"/>
      <c r="HBG27" s="27"/>
      <c r="HBH27" s="27"/>
      <c r="HBI27" s="27"/>
      <c r="HBJ27" s="27"/>
      <c r="HBK27" s="27"/>
      <c r="HBL27" s="27"/>
      <c r="HBM27" s="28"/>
      <c r="HBN27" s="17"/>
      <c r="HBO27" s="27"/>
      <c r="HBP27" s="27"/>
      <c r="HBQ27" s="27"/>
      <c r="HBR27" s="27"/>
      <c r="HBS27" s="27"/>
      <c r="HBT27" s="27"/>
      <c r="HBU27" s="28"/>
      <c r="HBV27" s="17"/>
      <c r="HBW27" s="27"/>
      <c r="HBX27" s="27"/>
      <c r="HBY27" s="27"/>
      <c r="HBZ27" s="27"/>
      <c r="HCA27" s="27"/>
      <c r="HCB27" s="27"/>
      <c r="HCC27" s="28"/>
      <c r="HCD27" s="17"/>
      <c r="HCE27" s="27"/>
      <c r="HCF27" s="27"/>
      <c r="HCG27" s="27"/>
      <c r="HCH27" s="27"/>
      <c r="HCI27" s="27"/>
      <c r="HCJ27" s="27"/>
      <c r="HCK27" s="28"/>
      <c r="HCL27" s="17"/>
      <c r="HCM27" s="27"/>
      <c r="HCN27" s="27"/>
      <c r="HCO27" s="27"/>
      <c r="HCP27" s="27"/>
      <c r="HCQ27" s="27"/>
      <c r="HCR27" s="27"/>
      <c r="HCS27" s="28"/>
      <c r="HCT27" s="17"/>
      <c r="HCU27" s="27"/>
      <c r="HCV27" s="27"/>
      <c r="HCW27" s="27"/>
      <c r="HCX27" s="27"/>
      <c r="HCY27" s="27"/>
      <c r="HCZ27" s="27"/>
      <c r="HDA27" s="28"/>
      <c r="HDB27" s="17"/>
      <c r="HDC27" s="27"/>
      <c r="HDD27" s="27"/>
      <c r="HDE27" s="27"/>
      <c r="HDF27" s="27"/>
      <c r="HDG27" s="27"/>
      <c r="HDH27" s="27"/>
      <c r="HDI27" s="28"/>
      <c r="HDJ27" s="17"/>
      <c r="HDK27" s="27"/>
      <c r="HDL27" s="27"/>
      <c r="HDM27" s="27"/>
      <c r="HDN27" s="27"/>
      <c r="HDO27" s="27"/>
      <c r="HDP27" s="27"/>
      <c r="HDQ27" s="28"/>
      <c r="HDR27" s="17"/>
      <c r="HDS27" s="27"/>
      <c r="HDT27" s="27"/>
      <c r="HDU27" s="27"/>
      <c r="HDV27" s="27"/>
      <c r="HDW27" s="27"/>
      <c r="HDX27" s="27"/>
      <c r="HDY27" s="28"/>
      <c r="HDZ27" s="17"/>
      <c r="HEA27" s="27"/>
      <c r="HEB27" s="27"/>
      <c r="HEC27" s="27"/>
      <c r="HED27" s="27"/>
      <c r="HEE27" s="27"/>
      <c r="HEF27" s="27"/>
      <c r="HEG27" s="28"/>
      <c r="HEH27" s="17"/>
      <c r="HEI27" s="27"/>
      <c r="HEJ27" s="27"/>
      <c r="HEK27" s="27"/>
      <c r="HEL27" s="27"/>
      <c r="HEM27" s="27"/>
      <c r="HEN27" s="27"/>
      <c r="HEO27" s="28"/>
      <c r="HEP27" s="17"/>
      <c r="HEQ27" s="27"/>
      <c r="HER27" s="27"/>
      <c r="HES27" s="27"/>
      <c r="HET27" s="27"/>
      <c r="HEU27" s="27"/>
      <c r="HEV27" s="27"/>
      <c r="HEW27" s="28"/>
      <c r="HEX27" s="17"/>
      <c r="HEY27" s="27"/>
      <c r="HEZ27" s="27"/>
      <c r="HFA27" s="27"/>
      <c r="HFB27" s="27"/>
      <c r="HFC27" s="27"/>
      <c r="HFD27" s="27"/>
      <c r="HFE27" s="28"/>
      <c r="HFF27" s="17"/>
      <c r="HFG27" s="27"/>
      <c r="HFH27" s="27"/>
      <c r="HFI27" s="27"/>
      <c r="HFJ27" s="27"/>
      <c r="HFK27" s="27"/>
      <c r="HFL27" s="27"/>
      <c r="HFM27" s="28"/>
      <c r="HFN27" s="17"/>
      <c r="HFO27" s="27"/>
      <c r="HFP27" s="27"/>
      <c r="HFQ27" s="27"/>
      <c r="HFR27" s="27"/>
      <c r="HFS27" s="27"/>
      <c r="HFT27" s="27"/>
      <c r="HFU27" s="28"/>
      <c r="HFV27" s="17"/>
      <c r="HFW27" s="27"/>
      <c r="HFX27" s="27"/>
      <c r="HFY27" s="27"/>
      <c r="HFZ27" s="27"/>
      <c r="HGA27" s="27"/>
      <c r="HGB27" s="27"/>
      <c r="HGC27" s="28"/>
      <c r="HGD27" s="17"/>
      <c r="HGE27" s="27"/>
      <c r="HGF27" s="27"/>
      <c r="HGG27" s="27"/>
      <c r="HGH27" s="27"/>
      <c r="HGI27" s="27"/>
      <c r="HGJ27" s="27"/>
      <c r="HGK27" s="28"/>
      <c r="HGL27" s="17"/>
      <c r="HGM27" s="27"/>
      <c r="HGN27" s="27"/>
      <c r="HGO27" s="27"/>
      <c r="HGP27" s="27"/>
      <c r="HGQ27" s="27"/>
      <c r="HGR27" s="27"/>
      <c r="HGS27" s="28"/>
      <c r="HGT27" s="17"/>
      <c r="HGU27" s="27"/>
      <c r="HGV27" s="27"/>
      <c r="HGW27" s="27"/>
      <c r="HGX27" s="27"/>
      <c r="HGY27" s="27"/>
      <c r="HGZ27" s="27"/>
      <c r="HHA27" s="28"/>
      <c r="HHB27" s="17"/>
      <c r="HHC27" s="27"/>
      <c r="HHD27" s="27"/>
      <c r="HHE27" s="27"/>
      <c r="HHF27" s="27"/>
      <c r="HHG27" s="27"/>
      <c r="HHH27" s="27"/>
      <c r="HHI27" s="28"/>
      <c r="HHJ27" s="17"/>
      <c r="HHK27" s="27"/>
      <c r="HHL27" s="27"/>
      <c r="HHM27" s="27"/>
      <c r="HHN27" s="27"/>
      <c r="HHO27" s="27"/>
      <c r="HHP27" s="27"/>
      <c r="HHQ27" s="28"/>
      <c r="HHR27" s="17"/>
      <c r="HHS27" s="27"/>
      <c r="HHT27" s="27"/>
      <c r="HHU27" s="27"/>
      <c r="HHV27" s="27"/>
      <c r="HHW27" s="27"/>
      <c r="HHX27" s="27"/>
      <c r="HHY27" s="28"/>
      <c r="HHZ27" s="17"/>
      <c r="HIA27" s="27"/>
      <c r="HIB27" s="27"/>
      <c r="HIC27" s="27"/>
      <c r="HID27" s="27"/>
      <c r="HIE27" s="27"/>
      <c r="HIF27" s="27"/>
      <c r="HIG27" s="28"/>
      <c r="HIH27" s="17"/>
      <c r="HII27" s="27"/>
      <c r="HIJ27" s="27"/>
      <c r="HIK27" s="27"/>
      <c r="HIL27" s="27"/>
      <c r="HIM27" s="27"/>
      <c r="HIN27" s="27"/>
      <c r="HIO27" s="28"/>
      <c r="HIP27" s="17"/>
      <c r="HIQ27" s="27"/>
      <c r="HIR27" s="27"/>
      <c r="HIS27" s="27"/>
      <c r="HIT27" s="27"/>
      <c r="HIU27" s="27"/>
      <c r="HIV27" s="27"/>
      <c r="HIW27" s="28"/>
      <c r="HIX27" s="17"/>
      <c r="HIY27" s="27"/>
      <c r="HIZ27" s="27"/>
      <c r="HJA27" s="27"/>
      <c r="HJB27" s="27"/>
      <c r="HJC27" s="27"/>
      <c r="HJD27" s="27"/>
      <c r="HJE27" s="28"/>
      <c r="HJF27" s="17"/>
      <c r="HJG27" s="27"/>
      <c r="HJH27" s="27"/>
      <c r="HJI27" s="27"/>
      <c r="HJJ27" s="27"/>
      <c r="HJK27" s="27"/>
      <c r="HJL27" s="27"/>
      <c r="HJM27" s="28"/>
      <c r="HJN27" s="17"/>
      <c r="HJO27" s="27"/>
      <c r="HJP27" s="27"/>
      <c r="HJQ27" s="27"/>
      <c r="HJR27" s="27"/>
      <c r="HJS27" s="27"/>
      <c r="HJT27" s="27"/>
      <c r="HJU27" s="28"/>
      <c r="HJV27" s="17"/>
      <c r="HJW27" s="27"/>
      <c r="HJX27" s="27"/>
      <c r="HJY27" s="27"/>
      <c r="HJZ27" s="27"/>
      <c r="HKA27" s="27"/>
      <c r="HKB27" s="27"/>
      <c r="HKC27" s="28"/>
      <c r="HKD27" s="17"/>
      <c r="HKE27" s="27"/>
      <c r="HKF27" s="27"/>
      <c r="HKG27" s="27"/>
      <c r="HKH27" s="27"/>
      <c r="HKI27" s="27"/>
      <c r="HKJ27" s="27"/>
      <c r="HKK27" s="28"/>
      <c r="HKL27" s="17"/>
      <c r="HKM27" s="27"/>
      <c r="HKN27" s="27"/>
      <c r="HKO27" s="27"/>
      <c r="HKP27" s="27"/>
      <c r="HKQ27" s="27"/>
      <c r="HKR27" s="27"/>
      <c r="HKS27" s="28"/>
      <c r="HKT27" s="17"/>
      <c r="HKU27" s="27"/>
      <c r="HKV27" s="27"/>
      <c r="HKW27" s="27"/>
      <c r="HKX27" s="27"/>
      <c r="HKY27" s="27"/>
      <c r="HKZ27" s="27"/>
      <c r="HLA27" s="28"/>
      <c r="HLB27" s="17"/>
      <c r="HLC27" s="27"/>
      <c r="HLD27" s="27"/>
      <c r="HLE27" s="27"/>
      <c r="HLF27" s="27"/>
      <c r="HLG27" s="27"/>
      <c r="HLH27" s="27"/>
      <c r="HLI27" s="28"/>
      <c r="HLJ27" s="17"/>
      <c r="HLK27" s="27"/>
      <c r="HLL27" s="27"/>
      <c r="HLM27" s="27"/>
      <c r="HLN27" s="27"/>
      <c r="HLO27" s="27"/>
      <c r="HLP27" s="27"/>
      <c r="HLQ27" s="28"/>
      <c r="HLR27" s="17"/>
      <c r="HLS27" s="27"/>
      <c r="HLT27" s="27"/>
      <c r="HLU27" s="27"/>
      <c r="HLV27" s="27"/>
      <c r="HLW27" s="27"/>
      <c r="HLX27" s="27"/>
      <c r="HLY27" s="28"/>
      <c r="HLZ27" s="17"/>
      <c r="HMA27" s="27"/>
      <c r="HMB27" s="27"/>
      <c r="HMC27" s="27"/>
      <c r="HMD27" s="27"/>
      <c r="HME27" s="27"/>
      <c r="HMF27" s="27"/>
      <c r="HMG27" s="28"/>
      <c r="HMH27" s="17"/>
      <c r="HMI27" s="27"/>
      <c r="HMJ27" s="27"/>
      <c r="HMK27" s="27"/>
      <c r="HML27" s="27"/>
      <c r="HMM27" s="27"/>
      <c r="HMN27" s="27"/>
      <c r="HMO27" s="28"/>
      <c r="HMP27" s="17"/>
      <c r="HMQ27" s="27"/>
      <c r="HMR27" s="27"/>
      <c r="HMS27" s="27"/>
      <c r="HMT27" s="27"/>
      <c r="HMU27" s="27"/>
      <c r="HMV27" s="27"/>
      <c r="HMW27" s="28"/>
      <c r="HMX27" s="17"/>
      <c r="HMY27" s="27"/>
      <c r="HMZ27" s="27"/>
      <c r="HNA27" s="27"/>
      <c r="HNB27" s="27"/>
      <c r="HNC27" s="27"/>
      <c r="HND27" s="27"/>
      <c r="HNE27" s="28"/>
      <c r="HNF27" s="17"/>
      <c r="HNG27" s="27"/>
      <c r="HNH27" s="27"/>
      <c r="HNI27" s="27"/>
      <c r="HNJ27" s="27"/>
      <c r="HNK27" s="27"/>
      <c r="HNL27" s="27"/>
      <c r="HNM27" s="28"/>
      <c r="HNN27" s="17"/>
      <c r="HNO27" s="27"/>
      <c r="HNP27" s="27"/>
      <c r="HNQ27" s="27"/>
      <c r="HNR27" s="27"/>
      <c r="HNS27" s="27"/>
      <c r="HNT27" s="27"/>
      <c r="HNU27" s="28"/>
      <c r="HNV27" s="17"/>
      <c r="HNW27" s="27"/>
      <c r="HNX27" s="27"/>
      <c r="HNY27" s="27"/>
      <c r="HNZ27" s="27"/>
      <c r="HOA27" s="27"/>
      <c r="HOB27" s="27"/>
      <c r="HOC27" s="28"/>
      <c r="HOD27" s="17"/>
      <c r="HOE27" s="27"/>
      <c r="HOF27" s="27"/>
      <c r="HOG27" s="27"/>
      <c r="HOH27" s="27"/>
      <c r="HOI27" s="27"/>
      <c r="HOJ27" s="27"/>
      <c r="HOK27" s="28"/>
      <c r="HOL27" s="17"/>
      <c r="HOM27" s="27"/>
      <c r="HON27" s="27"/>
      <c r="HOO27" s="27"/>
      <c r="HOP27" s="27"/>
      <c r="HOQ27" s="27"/>
      <c r="HOR27" s="27"/>
      <c r="HOS27" s="28"/>
      <c r="HOT27" s="17"/>
      <c r="HOU27" s="27"/>
      <c r="HOV27" s="27"/>
      <c r="HOW27" s="27"/>
      <c r="HOX27" s="27"/>
      <c r="HOY27" s="27"/>
      <c r="HOZ27" s="27"/>
      <c r="HPA27" s="28"/>
      <c r="HPB27" s="17"/>
      <c r="HPC27" s="27"/>
      <c r="HPD27" s="27"/>
      <c r="HPE27" s="27"/>
      <c r="HPF27" s="27"/>
      <c r="HPG27" s="27"/>
      <c r="HPH27" s="27"/>
      <c r="HPI27" s="28"/>
      <c r="HPJ27" s="17"/>
      <c r="HPK27" s="27"/>
      <c r="HPL27" s="27"/>
      <c r="HPM27" s="27"/>
      <c r="HPN27" s="27"/>
      <c r="HPO27" s="27"/>
      <c r="HPP27" s="27"/>
      <c r="HPQ27" s="28"/>
      <c r="HPR27" s="17"/>
      <c r="HPS27" s="27"/>
      <c r="HPT27" s="27"/>
      <c r="HPU27" s="27"/>
      <c r="HPV27" s="27"/>
      <c r="HPW27" s="27"/>
      <c r="HPX27" s="27"/>
      <c r="HPY27" s="28"/>
      <c r="HPZ27" s="17"/>
      <c r="HQA27" s="27"/>
      <c r="HQB27" s="27"/>
      <c r="HQC27" s="27"/>
      <c r="HQD27" s="27"/>
      <c r="HQE27" s="27"/>
      <c r="HQF27" s="27"/>
      <c r="HQG27" s="28"/>
      <c r="HQH27" s="17"/>
      <c r="HQI27" s="27"/>
      <c r="HQJ27" s="27"/>
      <c r="HQK27" s="27"/>
      <c r="HQL27" s="27"/>
      <c r="HQM27" s="27"/>
      <c r="HQN27" s="27"/>
      <c r="HQO27" s="28"/>
      <c r="HQP27" s="17"/>
      <c r="HQQ27" s="27"/>
      <c r="HQR27" s="27"/>
      <c r="HQS27" s="27"/>
      <c r="HQT27" s="27"/>
      <c r="HQU27" s="27"/>
      <c r="HQV27" s="27"/>
      <c r="HQW27" s="28"/>
      <c r="HQX27" s="17"/>
      <c r="HQY27" s="27"/>
      <c r="HQZ27" s="27"/>
      <c r="HRA27" s="27"/>
      <c r="HRB27" s="27"/>
      <c r="HRC27" s="27"/>
      <c r="HRD27" s="27"/>
      <c r="HRE27" s="28"/>
      <c r="HRF27" s="17"/>
      <c r="HRG27" s="27"/>
      <c r="HRH27" s="27"/>
      <c r="HRI27" s="27"/>
      <c r="HRJ27" s="27"/>
      <c r="HRK27" s="27"/>
      <c r="HRL27" s="27"/>
      <c r="HRM27" s="28"/>
      <c r="HRN27" s="17"/>
      <c r="HRO27" s="27"/>
      <c r="HRP27" s="27"/>
      <c r="HRQ27" s="27"/>
      <c r="HRR27" s="27"/>
      <c r="HRS27" s="27"/>
      <c r="HRT27" s="27"/>
      <c r="HRU27" s="28"/>
      <c r="HRV27" s="17"/>
      <c r="HRW27" s="27"/>
      <c r="HRX27" s="27"/>
      <c r="HRY27" s="27"/>
      <c r="HRZ27" s="27"/>
      <c r="HSA27" s="27"/>
      <c r="HSB27" s="27"/>
      <c r="HSC27" s="28"/>
      <c r="HSD27" s="17"/>
      <c r="HSE27" s="27"/>
      <c r="HSF27" s="27"/>
      <c r="HSG27" s="27"/>
      <c r="HSH27" s="27"/>
      <c r="HSI27" s="27"/>
      <c r="HSJ27" s="27"/>
      <c r="HSK27" s="28"/>
      <c r="HSL27" s="17"/>
      <c r="HSM27" s="27"/>
      <c r="HSN27" s="27"/>
      <c r="HSO27" s="27"/>
      <c r="HSP27" s="27"/>
      <c r="HSQ27" s="27"/>
      <c r="HSR27" s="27"/>
      <c r="HSS27" s="28"/>
      <c r="HST27" s="17"/>
      <c r="HSU27" s="27"/>
      <c r="HSV27" s="27"/>
      <c r="HSW27" s="27"/>
      <c r="HSX27" s="27"/>
      <c r="HSY27" s="27"/>
      <c r="HSZ27" s="27"/>
      <c r="HTA27" s="28"/>
      <c r="HTB27" s="17"/>
      <c r="HTC27" s="27"/>
      <c r="HTD27" s="27"/>
      <c r="HTE27" s="27"/>
      <c r="HTF27" s="27"/>
      <c r="HTG27" s="27"/>
      <c r="HTH27" s="27"/>
      <c r="HTI27" s="28"/>
      <c r="HTJ27" s="17"/>
      <c r="HTK27" s="27"/>
      <c r="HTL27" s="27"/>
      <c r="HTM27" s="27"/>
      <c r="HTN27" s="27"/>
      <c r="HTO27" s="27"/>
      <c r="HTP27" s="27"/>
      <c r="HTQ27" s="28"/>
      <c r="HTR27" s="17"/>
      <c r="HTS27" s="27"/>
      <c r="HTT27" s="27"/>
      <c r="HTU27" s="27"/>
      <c r="HTV27" s="27"/>
      <c r="HTW27" s="27"/>
      <c r="HTX27" s="27"/>
      <c r="HTY27" s="28"/>
      <c r="HTZ27" s="17"/>
      <c r="HUA27" s="27"/>
      <c r="HUB27" s="27"/>
      <c r="HUC27" s="27"/>
      <c r="HUD27" s="27"/>
      <c r="HUE27" s="27"/>
      <c r="HUF27" s="27"/>
      <c r="HUG27" s="28"/>
      <c r="HUH27" s="17"/>
      <c r="HUI27" s="27"/>
      <c r="HUJ27" s="27"/>
      <c r="HUK27" s="27"/>
      <c r="HUL27" s="27"/>
      <c r="HUM27" s="27"/>
      <c r="HUN27" s="27"/>
      <c r="HUO27" s="28"/>
      <c r="HUP27" s="17"/>
      <c r="HUQ27" s="27"/>
      <c r="HUR27" s="27"/>
      <c r="HUS27" s="27"/>
      <c r="HUT27" s="27"/>
      <c r="HUU27" s="27"/>
      <c r="HUV27" s="27"/>
      <c r="HUW27" s="28"/>
      <c r="HUX27" s="17"/>
      <c r="HUY27" s="27"/>
      <c r="HUZ27" s="27"/>
      <c r="HVA27" s="27"/>
      <c r="HVB27" s="27"/>
      <c r="HVC27" s="27"/>
      <c r="HVD27" s="27"/>
      <c r="HVE27" s="28"/>
      <c r="HVF27" s="17"/>
      <c r="HVG27" s="27"/>
      <c r="HVH27" s="27"/>
      <c r="HVI27" s="27"/>
      <c r="HVJ27" s="27"/>
      <c r="HVK27" s="27"/>
      <c r="HVL27" s="27"/>
      <c r="HVM27" s="28"/>
      <c r="HVN27" s="17"/>
      <c r="HVO27" s="27"/>
      <c r="HVP27" s="27"/>
      <c r="HVQ27" s="27"/>
      <c r="HVR27" s="27"/>
      <c r="HVS27" s="27"/>
      <c r="HVT27" s="27"/>
      <c r="HVU27" s="28"/>
      <c r="HVV27" s="17"/>
      <c r="HVW27" s="27"/>
      <c r="HVX27" s="27"/>
      <c r="HVY27" s="27"/>
      <c r="HVZ27" s="27"/>
      <c r="HWA27" s="27"/>
      <c r="HWB27" s="27"/>
      <c r="HWC27" s="28"/>
      <c r="HWD27" s="17"/>
      <c r="HWE27" s="27"/>
      <c r="HWF27" s="27"/>
      <c r="HWG27" s="27"/>
      <c r="HWH27" s="27"/>
      <c r="HWI27" s="27"/>
      <c r="HWJ27" s="27"/>
      <c r="HWK27" s="28"/>
      <c r="HWL27" s="17"/>
      <c r="HWM27" s="27"/>
      <c r="HWN27" s="27"/>
      <c r="HWO27" s="27"/>
      <c r="HWP27" s="27"/>
      <c r="HWQ27" s="27"/>
      <c r="HWR27" s="27"/>
      <c r="HWS27" s="28"/>
      <c r="HWT27" s="17"/>
      <c r="HWU27" s="27"/>
      <c r="HWV27" s="27"/>
      <c r="HWW27" s="27"/>
      <c r="HWX27" s="27"/>
      <c r="HWY27" s="27"/>
      <c r="HWZ27" s="27"/>
      <c r="HXA27" s="28"/>
      <c r="HXB27" s="17"/>
      <c r="HXC27" s="27"/>
      <c r="HXD27" s="27"/>
      <c r="HXE27" s="27"/>
      <c r="HXF27" s="27"/>
      <c r="HXG27" s="27"/>
      <c r="HXH27" s="27"/>
      <c r="HXI27" s="28"/>
      <c r="HXJ27" s="17"/>
      <c r="HXK27" s="27"/>
      <c r="HXL27" s="27"/>
      <c r="HXM27" s="27"/>
      <c r="HXN27" s="27"/>
      <c r="HXO27" s="27"/>
      <c r="HXP27" s="27"/>
      <c r="HXQ27" s="28"/>
      <c r="HXR27" s="17"/>
      <c r="HXS27" s="27"/>
      <c r="HXT27" s="27"/>
      <c r="HXU27" s="27"/>
      <c r="HXV27" s="27"/>
      <c r="HXW27" s="27"/>
      <c r="HXX27" s="27"/>
      <c r="HXY27" s="28"/>
      <c r="HXZ27" s="17"/>
      <c r="HYA27" s="27"/>
      <c r="HYB27" s="27"/>
      <c r="HYC27" s="27"/>
      <c r="HYD27" s="27"/>
      <c r="HYE27" s="27"/>
      <c r="HYF27" s="27"/>
      <c r="HYG27" s="28"/>
      <c r="HYH27" s="17"/>
      <c r="HYI27" s="27"/>
      <c r="HYJ27" s="27"/>
      <c r="HYK27" s="27"/>
      <c r="HYL27" s="27"/>
      <c r="HYM27" s="27"/>
      <c r="HYN27" s="27"/>
      <c r="HYO27" s="28"/>
      <c r="HYP27" s="17"/>
      <c r="HYQ27" s="27"/>
      <c r="HYR27" s="27"/>
      <c r="HYS27" s="27"/>
      <c r="HYT27" s="27"/>
      <c r="HYU27" s="27"/>
      <c r="HYV27" s="27"/>
      <c r="HYW27" s="28"/>
      <c r="HYX27" s="17"/>
      <c r="HYY27" s="27"/>
      <c r="HYZ27" s="27"/>
      <c r="HZA27" s="27"/>
      <c r="HZB27" s="27"/>
      <c r="HZC27" s="27"/>
      <c r="HZD27" s="27"/>
      <c r="HZE27" s="28"/>
      <c r="HZF27" s="17"/>
      <c r="HZG27" s="27"/>
      <c r="HZH27" s="27"/>
      <c r="HZI27" s="27"/>
      <c r="HZJ27" s="27"/>
      <c r="HZK27" s="27"/>
      <c r="HZL27" s="27"/>
      <c r="HZM27" s="28"/>
      <c r="HZN27" s="17"/>
      <c r="HZO27" s="27"/>
      <c r="HZP27" s="27"/>
      <c r="HZQ27" s="27"/>
      <c r="HZR27" s="27"/>
      <c r="HZS27" s="27"/>
      <c r="HZT27" s="27"/>
      <c r="HZU27" s="28"/>
      <c r="HZV27" s="17"/>
      <c r="HZW27" s="27"/>
      <c r="HZX27" s="27"/>
      <c r="HZY27" s="27"/>
      <c r="HZZ27" s="27"/>
      <c r="IAA27" s="27"/>
      <c r="IAB27" s="27"/>
      <c r="IAC27" s="28"/>
      <c r="IAD27" s="17"/>
      <c r="IAE27" s="27"/>
      <c r="IAF27" s="27"/>
      <c r="IAG27" s="27"/>
      <c r="IAH27" s="27"/>
      <c r="IAI27" s="27"/>
      <c r="IAJ27" s="27"/>
      <c r="IAK27" s="28"/>
      <c r="IAL27" s="17"/>
      <c r="IAM27" s="27"/>
      <c r="IAN27" s="27"/>
      <c r="IAO27" s="27"/>
      <c r="IAP27" s="27"/>
      <c r="IAQ27" s="27"/>
      <c r="IAR27" s="27"/>
      <c r="IAS27" s="28"/>
      <c r="IAT27" s="17"/>
      <c r="IAU27" s="27"/>
      <c r="IAV27" s="27"/>
      <c r="IAW27" s="27"/>
      <c r="IAX27" s="27"/>
      <c r="IAY27" s="27"/>
      <c r="IAZ27" s="27"/>
      <c r="IBA27" s="28"/>
      <c r="IBB27" s="17"/>
      <c r="IBC27" s="27"/>
      <c r="IBD27" s="27"/>
      <c r="IBE27" s="27"/>
      <c r="IBF27" s="27"/>
      <c r="IBG27" s="27"/>
      <c r="IBH27" s="27"/>
      <c r="IBI27" s="28"/>
      <c r="IBJ27" s="17"/>
      <c r="IBK27" s="27"/>
      <c r="IBL27" s="27"/>
      <c r="IBM27" s="27"/>
      <c r="IBN27" s="27"/>
      <c r="IBO27" s="27"/>
      <c r="IBP27" s="27"/>
      <c r="IBQ27" s="28"/>
      <c r="IBR27" s="17"/>
      <c r="IBS27" s="27"/>
      <c r="IBT27" s="27"/>
      <c r="IBU27" s="27"/>
      <c r="IBV27" s="27"/>
      <c r="IBW27" s="27"/>
      <c r="IBX27" s="27"/>
      <c r="IBY27" s="28"/>
      <c r="IBZ27" s="17"/>
      <c r="ICA27" s="27"/>
      <c r="ICB27" s="27"/>
      <c r="ICC27" s="27"/>
      <c r="ICD27" s="27"/>
      <c r="ICE27" s="27"/>
      <c r="ICF27" s="27"/>
      <c r="ICG27" s="28"/>
      <c r="ICH27" s="17"/>
      <c r="ICI27" s="27"/>
      <c r="ICJ27" s="27"/>
      <c r="ICK27" s="27"/>
      <c r="ICL27" s="27"/>
      <c r="ICM27" s="27"/>
      <c r="ICN27" s="27"/>
      <c r="ICO27" s="28"/>
      <c r="ICP27" s="17"/>
      <c r="ICQ27" s="27"/>
      <c r="ICR27" s="27"/>
      <c r="ICS27" s="27"/>
      <c r="ICT27" s="27"/>
      <c r="ICU27" s="27"/>
      <c r="ICV27" s="27"/>
      <c r="ICW27" s="28"/>
      <c r="ICX27" s="17"/>
      <c r="ICY27" s="27"/>
      <c r="ICZ27" s="27"/>
      <c r="IDA27" s="27"/>
      <c r="IDB27" s="27"/>
      <c r="IDC27" s="27"/>
      <c r="IDD27" s="27"/>
      <c r="IDE27" s="28"/>
      <c r="IDF27" s="17"/>
      <c r="IDG27" s="27"/>
      <c r="IDH27" s="27"/>
      <c r="IDI27" s="27"/>
      <c r="IDJ27" s="27"/>
      <c r="IDK27" s="27"/>
      <c r="IDL27" s="27"/>
      <c r="IDM27" s="28"/>
      <c r="IDN27" s="17"/>
      <c r="IDO27" s="27"/>
      <c r="IDP27" s="27"/>
      <c r="IDQ27" s="27"/>
      <c r="IDR27" s="27"/>
      <c r="IDS27" s="27"/>
      <c r="IDT27" s="27"/>
      <c r="IDU27" s="28"/>
      <c r="IDV27" s="17"/>
      <c r="IDW27" s="27"/>
      <c r="IDX27" s="27"/>
      <c r="IDY27" s="27"/>
      <c r="IDZ27" s="27"/>
      <c r="IEA27" s="27"/>
      <c r="IEB27" s="27"/>
      <c r="IEC27" s="28"/>
      <c r="IED27" s="17"/>
      <c r="IEE27" s="27"/>
      <c r="IEF27" s="27"/>
      <c r="IEG27" s="27"/>
      <c r="IEH27" s="27"/>
      <c r="IEI27" s="27"/>
      <c r="IEJ27" s="27"/>
      <c r="IEK27" s="28"/>
      <c r="IEL27" s="17"/>
      <c r="IEM27" s="27"/>
      <c r="IEN27" s="27"/>
      <c r="IEO27" s="27"/>
      <c r="IEP27" s="27"/>
      <c r="IEQ27" s="27"/>
      <c r="IER27" s="27"/>
      <c r="IES27" s="28"/>
      <c r="IET27" s="17"/>
      <c r="IEU27" s="27"/>
      <c r="IEV27" s="27"/>
      <c r="IEW27" s="27"/>
      <c r="IEX27" s="27"/>
      <c r="IEY27" s="27"/>
      <c r="IEZ27" s="27"/>
      <c r="IFA27" s="28"/>
      <c r="IFB27" s="17"/>
      <c r="IFC27" s="27"/>
      <c r="IFD27" s="27"/>
      <c r="IFE27" s="27"/>
      <c r="IFF27" s="27"/>
      <c r="IFG27" s="27"/>
      <c r="IFH27" s="27"/>
      <c r="IFI27" s="28"/>
      <c r="IFJ27" s="17"/>
      <c r="IFK27" s="27"/>
      <c r="IFL27" s="27"/>
      <c r="IFM27" s="27"/>
      <c r="IFN27" s="27"/>
      <c r="IFO27" s="27"/>
      <c r="IFP27" s="27"/>
      <c r="IFQ27" s="28"/>
      <c r="IFR27" s="17"/>
      <c r="IFS27" s="27"/>
      <c r="IFT27" s="27"/>
      <c r="IFU27" s="27"/>
      <c r="IFV27" s="27"/>
      <c r="IFW27" s="27"/>
      <c r="IFX27" s="27"/>
      <c r="IFY27" s="28"/>
      <c r="IFZ27" s="17"/>
      <c r="IGA27" s="27"/>
      <c r="IGB27" s="27"/>
      <c r="IGC27" s="27"/>
      <c r="IGD27" s="27"/>
      <c r="IGE27" s="27"/>
      <c r="IGF27" s="27"/>
      <c r="IGG27" s="28"/>
      <c r="IGH27" s="17"/>
      <c r="IGI27" s="27"/>
      <c r="IGJ27" s="27"/>
      <c r="IGK27" s="27"/>
      <c r="IGL27" s="27"/>
      <c r="IGM27" s="27"/>
      <c r="IGN27" s="27"/>
      <c r="IGO27" s="28"/>
      <c r="IGP27" s="17"/>
      <c r="IGQ27" s="27"/>
      <c r="IGR27" s="27"/>
      <c r="IGS27" s="27"/>
      <c r="IGT27" s="27"/>
      <c r="IGU27" s="27"/>
      <c r="IGV27" s="27"/>
      <c r="IGW27" s="28"/>
      <c r="IGX27" s="17"/>
      <c r="IGY27" s="27"/>
      <c r="IGZ27" s="27"/>
      <c r="IHA27" s="27"/>
      <c r="IHB27" s="27"/>
      <c r="IHC27" s="27"/>
      <c r="IHD27" s="27"/>
      <c r="IHE27" s="28"/>
      <c r="IHF27" s="17"/>
      <c r="IHG27" s="27"/>
      <c r="IHH27" s="27"/>
      <c r="IHI27" s="27"/>
      <c r="IHJ27" s="27"/>
      <c r="IHK27" s="27"/>
      <c r="IHL27" s="27"/>
      <c r="IHM27" s="28"/>
      <c r="IHN27" s="17"/>
      <c r="IHO27" s="27"/>
      <c r="IHP27" s="27"/>
      <c r="IHQ27" s="27"/>
      <c r="IHR27" s="27"/>
      <c r="IHS27" s="27"/>
      <c r="IHT27" s="27"/>
      <c r="IHU27" s="28"/>
      <c r="IHV27" s="17"/>
      <c r="IHW27" s="27"/>
      <c r="IHX27" s="27"/>
      <c r="IHY27" s="27"/>
      <c r="IHZ27" s="27"/>
      <c r="IIA27" s="27"/>
      <c r="IIB27" s="27"/>
      <c r="IIC27" s="28"/>
      <c r="IID27" s="17"/>
      <c r="IIE27" s="27"/>
      <c r="IIF27" s="27"/>
      <c r="IIG27" s="27"/>
      <c r="IIH27" s="27"/>
      <c r="III27" s="27"/>
      <c r="IIJ27" s="27"/>
      <c r="IIK27" s="28"/>
      <c r="IIL27" s="17"/>
      <c r="IIM27" s="27"/>
      <c r="IIN27" s="27"/>
      <c r="IIO27" s="27"/>
      <c r="IIP27" s="27"/>
      <c r="IIQ27" s="27"/>
      <c r="IIR27" s="27"/>
      <c r="IIS27" s="28"/>
      <c r="IIT27" s="17"/>
      <c r="IIU27" s="27"/>
      <c r="IIV27" s="27"/>
      <c r="IIW27" s="27"/>
      <c r="IIX27" s="27"/>
      <c r="IIY27" s="27"/>
      <c r="IIZ27" s="27"/>
      <c r="IJA27" s="28"/>
      <c r="IJB27" s="17"/>
      <c r="IJC27" s="27"/>
      <c r="IJD27" s="27"/>
      <c r="IJE27" s="27"/>
      <c r="IJF27" s="27"/>
      <c r="IJG27" s="27"/>
      <c r="IJH27" s="27"/>
      <c r="IJI27" s="28"/>
      <c r="IJJ27" s="17"/>
      <c r="IJK27" s="27"/>
      <c r="IJL27" s="27"/>
      <c r="IJM27" s="27"/>
      <c r="IJN27" s="27"/>
      <c r="IJO27" s="27"/>
      <c r="IJP27" s="27"/>
      <c r="IJQ27" s="28"/>
      <c r="IJR27" s="17"/>
      <c r="IJS27" s="27"/>
      <c r="IJT27" s="27"/>
      <c r="IJU27" s="27"/>
      <c r="IJV27" s="27"/>
      <c r="IJW27" s="27"/>
      <c r="IJX27" s="27"/>
      <c r="IJY27" s="28"/>
      <c r="IJZ27" s="17"/>
      <c r="IKA27" s="27"/>
      <c r="IKB27" s="27"/>
      <c r="IKC27" s="27"/>
      <c r="IKD27" s="27"/>
      <c r="IKE27" s="27"/>
      <c r="IKF27" s="27"/>
      <c r="IKG27" s="28"/>
      <c r="IKH27" s="17"/>
      <c r="IKI27" s="27"/>
      <c r="IKJ27" s="27"/>
      <c r="IKK27" s="27"/>
      <c r="IKL27" s="27"/>
      <c r="IKM27" s="27"/>
      <c r="IKN27" s="27"/>
      <c r="IKO27" s="28"/>
      <c r="IKP27" s="17"/>
      <c r="IKQ27" s="27"/>
      <c r="IKR27" s="27"/>
      <c r="IKS27" s="27"/>
      <c r="IKT27" s="27"/>
      <c r="IKU27" s="27"/>
      <c r="IKV27" s="27"/>
      <c r="IKW27" s="28"/>
      <c r="IKX27" s="17"/>
      <c r="IKY27" s="27"/>
      <c r="IKZ27" s="27"/>
      <c r="ILA27" s="27"/>
      <c r="ILB27" s="27"/>
      <c r="ILC27" s="27"/>
      <c r="ILD27" s="27"/>
      <c r="ILE27" s="28"/>
      <c r="ILF27" s="17"/>
      <c r="ILG27" s="27"/>
      <c r="ILH27" s="27"/>
      <c r="ILI27" s="27"/>
      <c r="ILJ27" s="27"/>
      <c r="ILK27" s="27"/>
      <c r="ILL27" s="27"/>
      <c r="ILM27" s="28"/>
      <c r="ILN27" s="17"/>
      <c r="ILO27" s="27"/>
      <c r="ILP27" s="27"/>
      <c r="ILQ27" s="27"/>
      <c r="ILR27" s="27"/>
      <c r="ILS27" s="27"/>
      <c r="ILT27" s="27"/>
      <c r="ILU27" s="28"/>
      <c r="ILV27" s="17"/>
      <c r="ILW27" s="27"/>
      <c r="ILX27" s="27"/>
      <c r="ILY27" s="27"/>
      <c r="ILZ27" s="27"/>
      <c r="IMA27" s="27"/>
      <c r="IMB27" s="27"/>
      <c r="IMC27" s="28"/>
      <c r="IMD27" s="17"/>
      <c r="IME27" s="27"/>
      <c r="IMF27" s="27"/>
      <c r="IMG27" s="27"/>
      <c r="IMH27" s="27"/>
      <c r="IMI27" s="27"/>
      <c r="IMJ27" s="27"/>
      <c r="IMK27" s="28"/>
      <c r="IML27" s="17"/>
      <c r="IMM27" s="27"/>
      <c r="IMN27" s="27"/>
      <c r="IMO27" s="27"/>
      <c r="IMP27" s="27"/>
      <c r="IMQ27" s="27"/>
      <c r="IMR27" s="27"/>
      <c r="IMS27" s="28"/>
      <c r="IMT27" s="17"/>
      <c r="IMU27" s="27"/>
      <c r="IMV27" s="27"/>
      <c r="IMW27" s="27"/>
      <c r="IMX27" s="27"/>
      <c r="IMY27" s="27"/>
      <c r="IMZ27" s="27"/>
      <c r="INA27" s="28"/>
      <c r="INB27" s="17"/>
      <c r="INC27" s="27"/>
      <c r="IND27" s="27"/>
      <c r="INE27" s="27"/>
      <c r="INF27" s="27"/>
      <c r="ING27" s="27"/>
      <c r="INH27" s="27"/>
      <c r="INI27" s="28"/>
      <c r="INJ27" s="17"/>
      <c r="INK27" s="27"/>
      <c r="INL27" s="27"/>
      <c r="INM27" s="27"/>
      <c r="INN27" s="27"/>
      <c r="INO27" s="27"/>
      <c r="INP27" s="27"/>
      <c r="INQ27" s="28"/>
      <c r="INR27" s="17"/>
      <c r="INS27" s="27"/>
      <c r="INT27" s="27"/>
      <c r="INU27" s="27"/>
      <c r="INV27" s="27"/>
      <c r="INW27" s="27"/>
      <c r="INX27" s="27"/>
      <c r="INY27" s="28"/>
      <c r="INZ27" s="17"/>
      <c r="IOA27" s="27"/>
      <c r="IOB27" s="27"/>
      <c r="IOC27" s="27"/>
      <c r="IOD27" s="27"/>
      <c r="IOE27" s="27"/>
      <c r="IOF27" s="27"/>
      <c r="IOG27" s="28"/>
      <c r="IOH27" s="17"/>
      <c r="IOI27" s="27"/>
      <c r="IOJ27" s="27"/>
      <c r="IOK27" s="27"/>
      <c r="IOL27" s="27"/>
      <c r="IOM27" s="27"/>
      <c r="ION27" s="27"/>
      <c r="IOO27" s="28"/>
      <c r="IOP27" s="17"/>
      <c r="IOQ27" s="27"/>
      <c r="IOR27" s="27"/>
      <c r="IOS27" s="27"/>
      <c r="IOT27" s="27"/>
      <c r="IOU27" s="27"/>
      <c r="IOV27" s="27"/>
      <c r="IOW27" s="28"/>
      <c r="IOX27" s="17"/>
      <c r="IOY27" s="27"/>
      <c r="IOZ27" s="27"/>
      <c r="IPA27" s="27"/>
      <c r="IPB27" s="27"/>
      <c r="IPC27" s="27"/>
      <c r="IPD27" s="27"/>
      <c r="IPE27" s="28"/>
      <c r="IPF27" s="17"/>
      <c r="IPG27" s="27"/>
      <c r="IPH27" s="27"/>
      <c r="IPI27" s="27"/>
      <c r="IPJ27" s="27"/>
      <c r="IPK27" s="27"/>
      <c r="IPL27" s="27"/>
      <c r="IPM27" s="28"/>
      <c r="IPN27" s="17"/>
      <c r="IPO27" s="27"/>
      <c r="IPP27" s="27"/>
      <c r="IPQ27" s="27"/>
      <c r="IPR27" s="27"/>
      <c r="IPS27" s="27"/>
      <c r="IPT27" s="27"/>
      <c r="IPU27" s="28"/>
      <c r="IPV27" s="17"/>
      <c r="IPW27" s="27"/>
      <c r="IPX27" s="27"/>
      <c r="IPY27" s="27"/>
      <c r="IPZ27" s="27"/>
      <c r="IQA27" s="27"/>
      <c r="IQB27" s="27"/>
      <c r="IQC27" s="28"/>
      <c r="IQD27" s="17"/>
      <c r="IQE27" s="27"/>
      <c r="IQF27" s="27"/>
      <c r="IQG27" s="27"/>
      <c r="IQH27" s="27"/>
      <c r="IQI27" s="27"/>
      <c r="IQJ27" s="27"/>
      <c r="IQK27" s="28"/>
      <c r="IQL27" s="17"/>
      <c r="IQM27" s="27"/>
      <c r="IQN27" s="27"/>
      <c r="IQO27" s="27"/>
      <c r="IQP27" s="27"/>
      <c r="IQQ27" s="27"/>
      <c r="IQR27" s="27"/>
      <c r="IQS27" s="28"/>
      <c r="IQT27" s="17"/>
      <c r="IQU27" s="27"/>
      <c r="IQV27" s="27"/>
      <c r="IQW27" s="27"/>
      <c r="IQX27" s="27"/>
      <c r="IQY27" s="27"/>
      <c r="IQZ27" s="27"/>
      <c r="IRA27" s="28"/>
      <c r="IRB27" s="17"/>
      <c r="IRC27" s="27"/>
      <c r="IRD27" s="27"/>
      <c r="IRE27" s="27"/>
      <c r="IRF27" s="27"/>
      <c r="IRG27" s="27"/>
      <c r="IRH27" s="27"/>
      <c r="IRI27" s="28"/>
      <c r="IRJ27" s="17"/>
      <c r="IRK27" s="27"/>
      <c r="IRL27" s="27"/>
      <c r="IRM27" s="27"/>
      <c r="IRN27" s="27"/>
      <c r="IRO27" s="27"/>
      <c r="IRP27" s="27"/>
      <c r="IRQ27" s="28"/>
      <c r="IRR27" s="17"/>
      <c r="IRS27" s="27"/>
      <c r="IRT27" s="27"/>
      <c r="IRU27" s="27"/>
      <c r="IRV27" s="27"/>
      <c r="IRW27" s="27"/>
      <c r="IRX27" s="27"/>
      <c r="IRY27" s="28"/>
      <c r="IRZ27" s="17"/>
      <c r="ISA27" s="27"/>
      <c r="ISB27" s="27"/>
      <c r="ISC27" s="27"/>
      <c r="ISD27" s="27"/>
      <c r="ISE27" s="27"/>
      <c r="ISF27" s="27"/>
      <c r="ISG27" s="28"/>
      <c r="ISH27" s="17"/>
      <c r="ISI27" s="27"/>
      <c r="ISJ27" s="27"/>
      <c r="ISK27" s="27"/>
      <c r="ISL27" s="27"/>
      <c r="ISM27" s="27"/>
      <c r="ISN27" s="27"/>
      <c r="ISO27" s="28"/>
      <c r="ISP27" s="17"/>
      <c r="ISQ27" s="27"/>
      <c r="ISR27" s="27"/>
      <c r="ISS27" s="27"/>
      <c r="IST27" s="27"/>
      <c r="ISU27" s="27"/>
      <c r="ISV27" s="27"/>
      <c r="ISW27" s="28"/>
      <c r="ISX27" s="17"/>
      <c r="ISY27" s="27"/>
      <c r="ISZ27" s="27"/>
      <c r="ITA27" s="27"/>
      <c r="ITB27" s="27"/>
      <c r="ITC27" s="27"/>
      <c r="ITD27" s="27"/>
      <c r="ITE27" s="28"/>
      <c r="ITF27" s="17"/>
      <c r="ITG27" s="27"/>
      <c r="ITH27" s="27"/>
      <c r="ITI27" s="27"/>
      <c r="ITJ27" s="27"/>
      <c r="ITK27" s="27"/>
      <c r="ITL27" s="27"/>
      <c r="ITM27" s="28"/>
      <c r="ITN27" s="17"/>
      <c r="ITO27" s="27"/>
      <c r="ITP27" s="27"/>
      <c r="ITQ27" s="27"/>
      <c r="ITR27" s="27"/>
      <c r="ITS27" s="27"/>
      <c r="ITT27" s="27"/>
      <c r="ITU27" s="28"/>
      <c r="ITV27" s="17"/>
      <c r="ITW27" s="27"/>
      <c r="ITX27" s="27"/>
      <c r="ITY27" s="27"/>
      <c r="ITZ27" s="27"/>
      <c r="IUA27" s="27"/>
      <c r="IUB27" s="27"/>
      <c r="IUC27" s="28"/>
      <c r="IUD27" s="17"/>
      <c r="IUE27" s="27"/>
      <c r="IUF27" s="27"/>
      <c r="IUG27" s="27"/>
      <c r="IUH27" s="27"/>
      <c r="IUI27" s="27"/>
      <c r="IUJ27" s="27"/>
      <c r="IUK27" s="28"/>
      <c r="IUL27" s="17"/>
      <c r="IUM27" s="27"/>
      <c r="IUN27" s="27"/>
      <c r="IUO27" s="27"/>
      <c r="IUP27" s="27"/>
      <c r="IUQ27" s="27"/>
      <c r="IUR27" s="27"/>
      <c r="IUS27" s="28"/>
      <c r="IUT27" s="17"/>
      <c r="IUU27" s="27"/>
      <c r="IUV27" s="27"/>
      <c r="IUW27" s="27"/>
      <c r="IUX27" s="27"/>
      <c r="IUY27" s="27"/>
      <c r="IUZ27" s="27"/>
      <c r="IVA27" s="28"/>
      <c r="IVB27" s="17"/>
      <c r="IVC27" s="27"/>
      <c r="IVD27" s="27"/>
      <c r="IVE27" s="27"/>
      <c r="IVF27" s="27"/>
      <c r="IVG27" s="27"/>
      <c r="IVH27" s="27"/>
      <c r="IVI27" s="28"/>
      <c r="IVJ27" s="17"/>
      <c r="IVK27" s="27"/>
      <c r="IVL27" s="27"/>
      <c r="IVM27" s="27"/>
      <c r="IVN27" s="27"/>
      <c r="IVO27" s="27"/>
      <c r="IVP27" s="27"/>
      <c r="IVQ27" s="28"/>
      <c r="IVR27" s="17"/>
      <c r="IVS27" s="27"/>
      <c r="IVT27" s="27"/>
      <c r="IVU27" s="27"/>
      <c r="IVV27" s="27"/>
      <c r="IVW27" s="27"/>
      <c r="IVX27" s="27"/>
      <c r="IVY27" s="28"/>
      <c r="IVZ27" s="17"/>
      <c r="IWA27" s="27"/>
      <c r="IWB27" s="27"/>
      <c r="IWC27" s="27"/>
      <c r="IWD27" s="27"/>
      <c r="IWE27" s="27"/>
      <c r="IWF27" s="27"/>
      <c r="IWG27" s="28"/>
      <c r="IWH27" s="17"/>
      <c r="IWI27" s="27"/>
      <c r="IWJ27" s="27"/>
      <c r="IWK27" s="27"/>
      <c r="IWL27" s="27"/>
      <c r="IWM27" s="27"/>
      <c r="IWN27" s="27"/>
      <c r="IWO27" s="28"/>
      <c r="IWP27" s="17"/>
      <c r="IWQ27" s="27"/>
      <c r="IWR27" s="27"/>
      <c r="IWS27" s="27"/>
      <c r="IWT27" s="27"/>
      <c r="IWU27" s="27"/>
      <c r="IWV27" s="27"/>
      <c r="IWW27" s="28"/>
      <c r="IWX27" s="17"/>
      <c r="IWY27" s="27"/>
      <c r="IWZ27" s="27"/>
      <c r="IXA27" s="27"/>
      <c r="IXB27" s="27"/>
      <c r="IXC27" s="27"/>
      <c r="IXD27" s="27"/>
      <c r="IXE27" s="28"/>
      <c r="IXF27" s="17"/>
      <c r="IXG27" s="27"/>
      <c r="IXH27" s="27"/>
      <c r="IXI27" s="27"/>
      <c r="IXJ27" s="27"/>
      <c r="IXK27" s="27"/>
      <c r="IXL27" s="27"/>
      <c r="IXM27" s="28"/>
      <c r="IXN27" s="17"/>
      <c r="IXO27" s="27"/>
      <c r="IXP27" s="27"/>
      <c r="IXQ27" s="27"/>
      <c r="IXR27" s="27"/>
      <c r="IXS27" s="27"/>
      <c r="IXT27" s="27"/>
      <c r="IXU27" s="28"/>
      <c r="IXV27" s="17"/>
      <c r="IXW27" s="27"/>
      <c r="IXX27" s="27"/>
      <c r="IXY27" s="27"/>
      <c r="IXZ27" s="27"/>
      <c r="IYA27" s="27"/>
      <c r="IYB27" s="27"/>
      <c r="IYC27" s="28"/>
      <c r="IYD27" s="17"/>
      <c r="IYE27" s="27"/>
      <c r="IYF27" s="27"/>
      <c r="IYG27" s="27"/>
      <c r="IYH27" s="27"/>
      <c r="IYI27" s="27"/>
      <c r="IYJ27" s="27"/>
      <c r="IYK27" s="28"/>
      <c r="IYL27" s="17"/>
      <c r="IYM27" s="27"/>
      <c r="IYN27" s="27"/>
      <c r="IYO27" s="27"/>
      <c r="IYP27" s="27"/>
      <c r="IYQ27" s="27"/>
      <c r="IYR27" s="27"/>
      <c r="IYS27" s="28"/>
      <c r="IYT27" s="17"/>
      <c r="IYU27" s="27"/>
      <c r="IYV27" s="27"/>
      <c r="IYW27" s="27"/>
      <c r="IYX27" s="27"/>
      <c r="IYY27" s="27"/>
      <c r="IYZ27" s="27"/>
      <c r="IZA27" s="28"/>
      <c r="IZB27" s="17"/>
      <c r="IZC27" s="27"/>
      <c r="IZD27" s="27"/>
      <c r="IZE27" s="27"/>
      <c r="IZF27" s="27"/>
      <c r="IZG27" s="27"/>
      <c r="IZH27" s="27"/>
      <c r="IZI27" s="28"/>
      <c r="IZJ27" s="17"/>
      <c r="IZK27" s="27"/>
      <c r="IZL27" s="27"/>
      <c r="IZM27" s="27"/>
      <c r="IZN27" s="27"/>
      <c r="IZO27" s="27"/>
      <c r="IZP27" s="27"/>
      <c r="IZQ27" s="28"/>
      <c r="IZR27" s="17"/>
      <c r="IZS27" s="27"/>
      <c r="IZT27" s="27"/>
      <c r="IZU27" s="27"/>
      <c r="IZV27" s="27"/>
      <c r="IZW27" s="27"/>
      <c r="IZX27" s="27"/>
      <c r="IZY27" s="28"/>
      <c r="IZZ27" s="17"/>
      <c r="JAA27" s="27"/>
      <c r="JAB27" s="27"/>
      <c r="JAC27" s="27"/>
      <c r="JAD27" s="27"/>
      <c r="JAE27" s="27"/>
      <c r="JAF27" s="27"/>
      <c r="JAG27" s="28"/>
      <c r="JAH27" s="17"/>
      <c r="JAI27" s="27"/>
      <c r="JAJ27" s="27"/>
      <c r="JAK27" s="27"/>
      <c r="JAL27" s="27"/>
      <c r="JAM27" s="27"/>
      <c r="JAN27" s="27"/>
      <c r="JAO27" s="28"/>
      <c r="JAP27" s="17"/>
      <c r="JAQ27" s="27"/>
      <c r="JAR27" s="27"/>
      <c r="JAS27" s="27"/>
      <c r="JAT27" s="27"/>
      <c r="JAU27" s="27"/>
      <c r="JAV27" s="27"/>
      <c r="JAW27" s="28"/>
      <c r="JAX27" s="17"/>
      <c r="JAY27" s="27"/>
      <c r="JAZ27" s="27"/>
      <c r="JBA27" s="27"/>
      <c r="JBB27" s="27"/>
      <c r="JBC27" s="27"/>
      <c r="JBD27" s="27"/>
      <c r="JBE27" s="28"/>
      <c r="JBF27" s="17"/>
      <c r="JBG27" s="27"/>
      <c r="JBH27" s="27"/>
      <c r="JBI27" s="27"/>
      <c r="JBJ27" s="27"/>
      <c r="JBK27" s="27"/>
      <c r="JBL27" s="27"/>
      <c r="JBM27" s="28"/>
      <c r="JBN27" s="17"/>
      <c r="JBO27" s="27"/>
      <c r="JBP27" s="27"/>
      <c r="JBQ27" s="27"/>
      <c r="JBR27" s="27"/>
      <c r="JBS27" s="27"/>
      <c r="JBT27" s="27"/>
      <c r="JBU27" s="28"/>
      <c r="JBV27" s="17"/>
      <c r="JBW27" s="27"/>
      <c r="JBX27" s="27"/>
      <c r="JBY27" s="27"/>
      <c r="JBZ27" s="27"/>
      <c r="JCA27" s="27"/>
      <c r="JCB27" s="27"/>
      <c r="JCC27" s="28"/>
      <c r="JCD27" s="17"/>
      <c r="JCE27" s="27"/>
      <c r="JCF27" s="27"/>
      <c r="JCG27" s="27"/>
      <c r="JCH27" s="27"/>
      <c r="JCI27" s="27"/>
      <c r="JCJ27" s="27"/>
      <c r="JCK27" s="28"/>
      <c r="JCL27" s="17"/>
      <c r="JCM27" s="27"/>
      <c r="JCN27" s="27"/>
      <c r="JCO27" s="27"/>
      <c r="JCP27" s="27"/>
      <c r="JCQ27" s="27"/>
      <c r="JCR27" s="27"/>
      <c r="JCS27" s="28"/>
      <c r="JCT27" s="17"/>
      <c r="JCU27" s="27"/>
      <c r="JCV27" s="27"/>
      <c r="JCW27" s="27"/>
      <c r="JCX27" s="27"/>
      <c r="JCY27" s="27"/>
      <c r="JCZ27" s="27"/>
      <c r="JDA27" s="28"/>
      <c r="JDB27" s="17"/>
      <c r="JDC27" s="27"/>
      <c r="JDD27" s="27"/>
      <c r="JDE27" s="27"/>
      <c r="JDF27" s="27"/>
      <c r="JDG27" s="27"/>
      <c r="JDH27" s="27"/>
      <c r="JDI27" s="28"/>
      <c r="JDJ27" s="17"/>
      <c r="JDK27" s="27"/>
      <c r="JDL27" s="27"/>
      <c r="JDM27" s="27"/>
      <c r="JDN27" s="27"/>
      <c r="JDO27" s="27"/>
      <c r="JDP27" s="27"/>
      <c r="JDQ27" s="28"/>
      <c r="JDR27" s="17"/>
      <c r="JDS27" s="27"/>
      <c r="JDT27" s="27"/>
      <c r="JDU27" s="27"/>
      <c r="JDV27" s="27"/>
      <c r="JDW27" s="27"/>
      <c r="JDX27" s="27"/>
      <c r="JDY27" s="28"/>
      <c r="JDZ27" s="17"/>
      <c r="JEA27" s="27"/>
      <c r="JEB27" s="27"/>
      <c r="JEC27" s="27"/>
      <c r="JED27" s="27"/>
      <c r="JEE27" s="27"/>
      <c r="JEF27" s="27"/>
      <c r="JEG27" s="28"/>
      <c r="JEH27" s="17"/>
      <c r="JEI27" s="27"/>
      <c r="JEJ27" s="27"/>
      <c r="JEK27" s="27"/>
      <c r="JEL27" s="27"/>
      <c r="JEM27" s="27"/>
      <c r="JEN27" s="27"/>
      <c r="JEO27" s="28"/>
      <c r="JEP27" s="17"/>
      <c r="JEQ27" s="27"/>
      <c r="JER27" s="27"/>
      <c r="JES27" s="27"/>
      <c r="JET27" s="27"/>
      <c r="JEU27" s="27"/>
      <c r="JEV27" s="27"/>
      <c r="JEW27" s="28"/>
      <c r="JEX27" s="17"/>
      <c r="JEY27" s="27"/>
      <c r="JEZ27" s="27"/>
      <c r="JFA27" s="27"/>
      <c r="JFB27" s="27"/>
      <c r="JFC27" s="27"/>
      <c r="JFD27" s="27"/>
      <c r="JFE27" s="28"/>
      <c r="JFF27" s="17"/>
      <c r="JFG27" s="27"/>
      <c r="JFH27" s="27"/>
      <c r="JFI27" s="27"/>
      <c r="JFJ27" s="27"/>
      <c r="JFK27" s="27"/>
      <c r="JFL27" s="27"/>
      <c r="JFM27" s="28"/>
      <c r="JFN27" s="17"/>
      <c r="JFO27" s="27"/>
      <c r="JFP27" s="27"/>
      <c r="JFQ27" s="27"/>
      <c r="JFR27" s="27"/>
      <c r="JFS27" s="27"/>
      <c r="JFT27" s="27"/>
      <c r="JFU27" s="28"/>
      <c r="JFV27" s="17"/>
      <c r="JFW27" s="27"/>
      <c r="JFX27" s="27"/>
      <c r="JFY27" s="27"/>
      <c r="JFZ27" s="27"/>
      <c r="JGA27" s="27"/>
      <c r="JGB27" s="27"/>
      <c r="JGC27" s="28"/>
      <c r="JGD27" s="17"/>
      <c r="JGE27" s="27"/>
      <c r="JGF27" s="27"/>
      <c r="JGG27" s="27"/>
      <c r="JGH27" s="27"/>
      <c r="JGI27" s="27"/>
      <c r="JGJ27" s="27"/>
      <c r="JGK27" s="28"/>
      <c r="JGL27" s="17"/>
      <c r="JGM27" s="27"/>
      <c r="JGN27" s="27"/>
      <c r="JGO27" s="27"/>
      <c r="JGP27" s="27"/>
      <c r="JGQ27" s="27"/>
      <c r="JGR27" s="27"/>
      <c r="JGS27" s="28"/>
      <c r="JGT27" s="17"/>
      <c r="JGU27" s="27"/>
      <c r="JGV27" s="27"/>
      <c r="JGW27" s="27"/>
      <c r="JGX27" s="27"/>
      <c r="JGY27" s="27"/>
      <c r="JGZ27" s="27"/>
      <c r="JHA27" s="28"/>
      <c r="JHB27" s="17"/>
      <c r="JHC27" s="27"/>
      <c r="JHD27" s="27"/>
      <c r="JHE27" s="27"/>
      <c r="JHF27" s="27"/>
      <c r="JHG27" s="27"/>
      <c r="JHH27" s="27"/>
      <c r="JHI27" s="28"/>
      <c r="JHJ27" s="17"/>
      <c r="JHK27" s="27"/>
      <c r="JHL27" s="27"/>
      <c r="JHM27" s="27"/>
      <c r="JHN27" s="27"/>
      <c r="JHO27" s="27"/>
      <c r="JHP27" s="27"/>
      <c r="JHQ27" s="28"/>
      <c r="JHR27" s="17"/>
      <c r="JHS27" s="27"/>
      <c r="JHT27" s="27"/>
      <c r="JHU27" s="27"/>
      <c r="JHV27" s="27"/>
      <c r="JHW27" s="27"/>
      <c r="JHX27" s="27"/>
      <c r="JHY27" s="28"/>
      <c r="JHZ27" s="17"/>
      <c r="JIA27" s="27"/>
      <c r="JIB27" s="27"/>
      <c r="JIC27" s="27"/>
      <c r="JID27" s="27"/>
      <c r="JIE27" s="27"/>
      <c r="JIF27" s="27"/>
      <c r="JIG27" s="28"/>
      <c r="JIH27" s="17"/>
      <c r="JII27" s="27"/>
      <c r="JIJ27" s="27"/>
      <c r="JIK27" s="27"/>
      <c r="JIL27" s="27"/>
      <c r="JIM27" s="27"/>
      <c r="JIN27" s="27"/>
      <c r="JIO27" s="28"/>
      <c r="JIP27" s="17"/>
      <c r="JIQ27" s="27"/>
      <c r="JIR27" s="27"/>
      <c r="JIS27" s="27"/>
      <c r="JIT27" s="27"/>
      <c r="JIU27" s="27"/>
      <c r="JIV27" s="27"/>
      <c r="JIW27" s="28"/>
      <c r="JIX27" s="17"/>
      <c r="JIY27" s="27"/>
      <c r="JIZ27" s="27"/>
      <c r="JJA27" s="27"/>
      <c r="JJB27" s="27"/>
      <c r="JJC27" s="27"/>
      <c r="JJD27" s="27"/>
      <c r="JJE27" s="28"/>
      <c r="JJF27" s="17"/>
      <c r="JJG27" s="27"/>
      <c r="JJH27" s="27"/>
      <c r="JJI27" s="27"/>
      <c r="JJJ27" s="27"/>
      <c r="JJK27" s="27"/>
      <c r="JJL27" s="27"/>
      <c r="JJM27" s="28"/>
      <c r="JJN27" s="17"/>
      <c r="JJO27" s="27"/>
      <c r="JJP27" s="27"/>
      <c r="JJQ27" s="27"/>
      <c r="JJR27" s="27"/>
      <c r="JJS27" s="27"/>
      <c r="JJT27" s="27"/>
      <c r="JJU27" s="28"/>
      <c r="JJV27" s="17"/>
      <c r="JJW27" s="27"/>
      <c r="JJX27" s="27"/>
      <c r="JJY27" s="27"/>
      <c r="JJZ27" s="27"/>
      <c r="JKA27" s="27"/>
      <c r="JKB27" s="27"/>
      <c r="JKC27" s="28"/>
      <c r="JKD27" s="17"/>
      <c r="JKE27" s="27"/>
      <c r="JKF27" s="27"/>
      <c r="JKG27" s="27"/>
      <c r="JKH27" s="27"/>
      <c r="JKI27" s="27"/>
      <c r="JKJ27" s="27"/>
      <c r="JKK27" s="28"/>
      <c r="JKL27" s="17"/>
      <c r="JKM27" s="27"/>
      <c r="JKN27" s="27"/>
      <c r="JKO27" s="27"/>
      <c r="JKP27" s="27"/>
      <c r="JKQ27" s="27"/>
      <c r="JKR27" s="27"/>
      <c r="JKS27" s="28"/>
      <c r="JKT27" s="17"/>
      <c r="JKU27" s="27"/>
      <c r="JKV27" s="27"/>
      <c r="JKW27" s="27"/>
      <c r="JKX27" s="27"/>
      <c r="JKY27" s="27"/>
      <c r="JKZ27" s="27"/>
      <c r="JLA27" s="28"/>
      <c r="JLB27" s="17"/>
      <c r="JLC27" s="27"/>
      <c r="JLD27" s="27"/>
      <c r="JLE27" s="27"/>
      <c r="JLF27" s="27"/>
      <c r="JLG27" s="27"/>
      <c r="JLH27" s="27"/>
      <c r="JLI27" s="28"/>
      <c r="JLJ27" s="17"/>
      <c r="JLK27" s="27"/>
      <c r="JLL27" s="27"/>
      <c r="JLM27" s="27"/>
      <c r="JLN27" s="27"/>
      <c r="JLO27" s="27"/>
      <c r="JLP27" s="27"/>
      <c r="JLQ27" s="28"/>
      <c r="JLR27" s="17"/>
      <c r="JLS27" s="27"/>
      <c r="JLT27" s="27"/>
      <c r="JLU27" s="27"/>
      <c r="JLV27" s="27"/>
      <c r="JLW27" s="27"/>
      <c r="JLX27" s="27"/>
      <c r="JLY27" s="28"/>
      <c r="JLZ27" s="17"/>
      <c r="JMA27" s="27"/>
      <c r="JMB27" s="27"/>
      <c r="JMC27" s="27"/>
      <c r="JMD27" s="27"/>
      <c r="JME27" s="27"/>
      <c r="JMF27" s="27"/>
      <c r="JMG27" s="28"/>
      <c r="JMH27" s="17"/>
      <c r="JMI27" s="27"/>
      <c r="JMJ27" s="27"/>
      <c r="JMK27" s="27"/>
      <c r="JML27" s="27"/>
      <c r="JMM27" s="27"/>
      <c r="JMN27" s="27"/>
      <c r="JMO27" s="28"/>
      <c r="JMP27" s="17"/>
      <c r="JMQ27" s="27"/>
      <c r="JMR27" s="27"/>
      <c r="JMS27" s="27"/>
      <c r="JMT27" s="27"/>
      <c r="JMU27" s="27"/>
      <c r="JMV27" s="27"/>
      <c r="JMW27" s="28"/>
      <c r="JMX27" s="17"/>
      <c r="JMY27" s="27"/>
      <c r="JMZ27" s="27"/>
      <c r="JNA27" s="27"/>
      <c r="JNB27" s="27"/>
      <c r="JNC27" s="27"/>
      <c r="JND27" s="27"/>
      <c r="JNE27" s="28"/>
      <c r="JNF27" s="17"/>
      <c r="JNG27" s="27"/>
      <c r="JNH27" s="27"/>
      <c r="JNI27" s="27"/>
      <c r="JNJ27" s="27"/>
      <c r="JNK27" s="27"/>
      <c r="JNL27" s="27"/>
      <c r="JNM27" s="28"/>
      <c r="JNN27" s="17"/>
      <c r="JNO27" s="27"/>
      <c r="JNP27" s="27"/>
      <c r="JNQ27" s="27"/>
      <c r="JNR27" s="27"/>
      <c r="JNS27" s="27"/>
      <c r="JNT27" s="27"/>
      <c r="JNU27" s="28"/>
      <c r="JNV27" s="17"/>
      <c r="JNW27" s="27"/>
      <c r="JNX27" s="27"/>
      <c r="JNY27" s="27"/>
      <c r="JNZ27" s="27"/>
      <c r="JOA27" s="27"/>
      <c r="JOB27" s="27"/>
      <c r="JOC27" s="28"/>
      <c r="JOD27" s="17"/>
      <c r="JOE27" s="27"/>
      <c r="JOF27" s="27"/>
      <c r="JOG27" s="27"/>
      <c r="JOH27" s="27"/>
      <c r="JOI27" s="27"/>
      <c r="JOJ27" s="27"/>
      <c r="JOK27" s="28"/>
      <c r="JOL27" s="17"/>
      <c r="JOM27" s="27"/>
      <c r="JON27" s="27"/>
      <c r="JOO27" s="27"/>
      <c r="JOP27" s="27"/>
      <c r="JOQ27" s="27"/>
      <c r="JOR27" s="27"/>
      <c r="JOS27" s="28"/>
      <c r="JOT27" s="17"/>
      <c r="JOU27" s="27"/>
      <c r="JOV27" s="27"/>
      <c r="JOW27" s="27"/>
      <c r="JOX27" s="27"/>
      <c r="JOY27" s="27"/>
      <c r="JOZ27" s="27"/>
      <c r="JPA27" s="28"/>
      <c r="JPB27" s="17"/>
      <c r="JPC27" s="27"/>
      <c r="JPD27" s="27"/>
      <c r="JPE27" s="27"/>
      <c r="JPF27" s="27"/>
      <c r="JPG27" s="27"/>
      <c r="JPH27" s="27"/>
      <c r="JPI27" s="28"/>
      <c r="JPJ27" s="17"/>
      <c r="JPK27" s="27"/>
      <c r="JPL27" s="27"/>
      <c r="JPM27" s="27"/>
      <c r="JPN27" s="27"/>
      <c r="JPO27" s="27"/>
      <c r="JPP27" s="27"/>
      <c r="JPQ27" s="28"/>
      <c r="JPR27" s="17"/>
      <c r="JPS27" s="27"/>
      <c r="JPT27" s="27"/>
      <c r="JPU27" s="27"/>
      <c r="JPV27" s="27"/>
      <c r="JPW27" s="27"/>
      <c r="JPX27" s="27"/>
      <c r="JPY27" s="28"/>
      <c r="JPZ27" s="17"/>
      <c r="JQA27" s="27"/>
      <c r="JQB27" s="27"/>
      <c r="JQC27" s="27"/>
      <c r="JQD27" s="27"/>
      <c r="JQE27" s="27"/>
      <c r="JQF27" s="27"/>
      <c r="JQG27" s="28"/>
      <c r="JQH27" s="17"/>
      <c r="JQI27" s="27"/>
      <c r="JQJ27" s="27"/>
      <c r="JQK27" s="27"/>
      <c r="JQL27" s="27"/>
      <c r="JQM27" s="27"/>
      <c r="JQN27" s="27"/>
      <c r="JQO27" s="28"/>
      <c r="JQP27" s="17"/>
      <c r="JQQ27" s="27"/>
      <c r="JQR27" s="27"/>
      <c r="JQS27" s="27"/>
      <c r="JQT27" s="27"/>
      <c r="JQU27" s="27"/>
      <c r="JQV27" s="27"/>
      <c r="JQW27" s="28"/>
      <c r="JQX27" s="17"/>
      <c r="JQY27" s="27"/>
      <c r="JQZ27" s="27"/>
      <c r="JRA27" s="27"/>
      <c r="JRB27" s="27"/>
      <c r="JRC27" s="27"/>
      <c r="JRD27" s="27"/>
      <c r="JRE27" s="28"/>
      <c r="JRF27" s="17"/>
      <c r="JRG27" s="27"/>
      <c r="JRH27" s="27"/>
      <c r="JRI27" s="27"/>
      <c r="JRJ27" s="27"/>
      <c r="JRK27" s="27"/>
      <c r="JRL27" s="27"/>
      <c r="JRM27" s="28"/>
      <c r="JRN27" s="17"/>
      <c r="JRO27" s="27"/>
      <c r="JRP27" s="27"/>
      <c r="JRQ27" s="27"/>
      <c r="JRR27" s="27"/>
      <c r="JRS27" s="27"/>
      <c r="JRT27" s="27"/>
      <c r="JRU27" s="28"/>
      <c r="JRV27" s="17"/>
      <c r="JRW27" s="27"/>
      <c r="JRX27" s="27"/>
      <c r="JRY27" s="27"/>
      <c r="JRZ27" s="27"/>
      <c r="JSA27" s="27"/>
      <c r="JSB27" s="27"/>
      <c r="JSC27" s="28"/>
      <c r="JSD27" s="17"/>
      <c r="JSE27" s="27"/>
      <c r="JSF27" s="27"/>
      <c r="JSG27" s="27"/>
      <c r="JSH27" s="27"/>
      <c r="JSI27" s="27"/>
      <c r="JSJ27" s="27"/>
      <c r="JSK27" s="28"/>
      <c r="JSL27" s="17"/>
      <c r="JSM27" s="27"/>
      <c r="JSN27" s="27"/>
      <c r="JSO27" s="27"/>
      <c r="JSP27" s="27"/>
      <c r="JSQ27" s="27"/>
      <c r="JSR27" s="27"/>
      <c r="JSS27" s="28"/>
      <c r="JST27" s="17"/>
      <c r="JSU27" s="27"/>
      <c r="JSV27" s="27"/>
      <c r="JSW27" s="27"/>
      <c r="JSX27" s="27"/>
      <c r="JSY27" s="27"/>
      <c r="JSZ27" s="27"/>
      <c r="JTA27" s="28"/>
      <c r="JTB27" s="17"/>
      <c r="JTC27" s="27"/>
      <c r="JTD27" s="27"/>
      <c r="JTE27" s="27"/>
      <c r="JTF27" s="27"/>
      <c r="JTG27" s="27"/>
      <c r="JTH27" s="27"/>
      <c r="JTI27" s="28"/>
      <c r="JTJ27" s="17"/>
      <c r="JTK27" s="27"/>
      <c r="JTL27" s="27"/>
      <c r="JTM27" s="27"/>
      <c r="JTN27" s="27"/>
      <c r="JTO27" s="27"/>
      <c r="JTP27" s="27"/>
      <c r="JTQ27" s="28"/>
      <c r="JTR27" s="17"/>
      <c r="JTS27" s="27"/>
      <c r="JTT27" s="27"/>
      <c r="JTU27" s="27"/>
      <c r="JTV27" s="27"/>
      <c r="JTW27" s="27"/>
      <c r="JTX27" s="27"/>
      <c r="JTY27" s="28"/>
      <c r="JTZ27" s="17"/>
      <c r="JUA27" s="27"/>
      <c r="JUB27" s="27"/>
      <c r="JUC27" s="27"/>
      <c r="JUD27" s="27"/>
      <c r="JUE27" s="27"/>
      <c r="JUF27" s="27"/>
      <c r="JUG27" s="28"/>
      <c r="JUH27" s="17"/>
      <c r="JUI27" s="27"/>
      <c r="JUJ27" s="27"/>
      <c r="JUK27" s="27"/>
      <c r="JUL27" s="27"/>
      <c r="JUM27" s="27"/>
      <c r="JUN27" s="27"/>
      <c r="JUO27" s="28"/>
      <c r="JUP27" s="17"/>
      <c r="JUQ27" s="27"/>
      <c r="JUR27" s="27"/>
      <c r="JUS27" s="27"/>
      <c r="JUT27" s="27"/>
      <c r="JUU27" s="27"/>
      <c r="JUV27" s="27"/>
      <c r="JUW27" s="28"/>
      <c r="JUX27" s="17"/>
      <c r="JUY27" s="27"/>
      <c r="JUZ27" s="27"/>
      <c r="JVA27" s="27"/>
      <c r="JVB27" s="27"/>
      <c r="JVC27" s="27"/>
      <c r="JVD27" s="27"/>
      <c r="JVE27" s="28"/>
      <c r="JVF27" s="17"/>
      <c r="JVG27" s="27"/>
      <c r="JVH27" s="27"/>
      <c r="JVI27" s="27"/>
      <c r="JVJ27" s="27"/>
      <c r="JVK27" s="27"/>
      <c r="JVL27" s="27"/>
      <c r="JVM27" s="28"/>
      <c r="JVN27" s="17"/>
      <c r="JVO27" s="27"/>
      <c r="JVP27" s="27"/>
      <c r="JVQ27" s="27"/>
      <c r="JVR27" s="27"/>
      <c r="JVS27" s="27"/>
      <c r="JVT27" s="27"/>
      <c r="JVU27" s="28"/>
      <c r="JVV27" s="17"/>
      <c r="JVW27" s="27"/>
      <c r="JVX27" s="27"/>
      <c r="JVY27" s="27"/>
      <c r="JVZ27" s="27"/>
      <c r="JWA27" s="27"/>
      <c r="JWB27" s="27"/>
      <c r="JWC27" s="28"/>
      <c r="JWD27" s="17"/>
      <c r="JWE27" s="27"/>
      <c r="JWF27" s="27"/>
      <c r="JWG27" s="27"/>
      <c r="JWH27" s="27"/>
      <c r="JWI27" s="27"/>
      <c r="JWJ27" s="27"/>
      <c r="JWK27" s="28"/>
      <c r="JWL27" s="17"/>
      <c r="JWM27" s="27"/>
      <c r="JWN27" s="27"/>
      <c r="JWO27" s="27"/>
      <c r="JWP27" s="27"/>
      <c r="JWQ27" s="27"/>
      <c r="JWR27" s="27"/>
      <c r="JWS27" s="28"/>
      <c r="JWT27" s="17"/>
      <c r="JWU27" s="27"/>
      <c r="JWV27" s="27"/>
      <c r="JWW27" s="27"/>
      <c r="JWX27" s="27"/>
      <c r="JWY27" s="27"/>
      <c r="JWZ27" s="27"/>
      <c r="JXA27" s="28"/>
      <c r="JXB27" s="17"/>
      <c r="JXC27" s="27"/>
      <c r="JXD27" s="27"/>
      <c r="JXE27" s="27"/>
      <c r="JXF27" s="27"/>
      <c r="JXG27" s="27"/>
      <c r="JXH27" s="27"/>
      <c r="JXI27" s="28"/>
      <c r="JXJ27" s="17"/>
      <c r="JXK27" s="27"/>
      <c r="JXL27" s="27"/>
      <c r="JXM27" s="27"/>
      <c r="JXN27" s="27"/>
      <c r="JXO27" s="27"/>
      <c r="JXP27" s="27"/>
      <c r="JXQ27" s="28"/>
      <c r="JXR27" s="17"/>
      <c r="JXS27" s="27"/>
      <c r="JXT27" s="27"/>
      <c r="JXU27" s="27"/>
      <c r="JXV27" s="27"/>
      <c r="JXW27" s="27"/>
      <c r="JXX27" s="27"/>
      <c r="JXY27" s="28"/>
      <c r="JXZ27" s="17"/>
      <c r="JYA27" s="27"/>
      <c r="JYB27" s="27"/>
      <c r="JYC27" s="27"/>
      <c r="JYD27" s="27"/>
      <c r="JYE27" s="27"/>
      <c r="JYF27" s="27"/>
      <c r="JYG27" s="28"/>
      <c r="JYH27" s="17"/>
      <c r="JYI27" s="27"/>
      <c r="JYJ27" s="27"/>
      <c r="JYK27" s="27"/>
      <c r="JYL27" s="27"/>
      <c r="JYM27" s="27"/>
      <c r="JYN27" s="27"/>
      <c r="JYO27" s="28"/>
      <c r="JYP27" s="17"/>
      <c r="JYQ27" s="27"/>
      <c r="JYR27" s="27"/>
      <c r="JYS27" s="27"/>
      <c r="JYT27" s="27"/>
      <c r="JYU27" s="27"/>
      <c r="JYV27" s="27"/>
      <c r="JYW27" s="28"/>
      <c r="JYX27" s="17"/>
      <c r="JYY27" s="27"/>
      <c r="JYZ27" s="27"/>
      <c r="JZA27" s="27"/>
      <c r="JZB27" s="27"/>
      <c r="JZC27" s="27"/>
      <c r="JZD27" s="27"/>
      <c r="JZE27" s="28"/>
      <c r="JZF27" s="17"/>
      <c r="JZG27" s="27"/>
      <c r="JZH27" s="27"/>
      <c r="JZI27" s="27"/>
      <c r="JZJ27" s="27"/>
      <c r="JZK27" s="27"/>
      <c r="JZL27" s="27"/>
      <c r="JZM27" s="28"/>
      <c r="JZN27" s="17"/>
      <c r="JZO27" s="27"/>
      <c r="JZP27" s="27"/>
      <c r="JZQ27" s="27"/>
      <c r="JZR27" s="27"/>
      <c r="JZS27" s="27"/>
      <c r="JZT27" s="27"/>
      <c r="JZU27" s="28"/>
      <c r="JZV27" s="17"/>
      <c r="JZW27" s="27"/>
      <c r="JZX27" s="27"/>
      <c r="JZY27" s="27"/>
      <c r="JZZ27" s="27"/>
      <c r="KAA27" s="27"/>
      <c r="KAB27" s="27"/>
      <c r="KAC27" s="28"/>
      <c r="KAD27" s="17"/>
      <c r="KAE27" s="27"/>
      <c r="KAF27" s="27"/>
      <c r="KAG27" s="27"/>
      <c r="KAH27" s="27"/>
      <c r="KAI27" s="27"/>
      <c r="KAJ27" s="27"/>
      <c r="KAK27" s="28"/>
      <c r="KAL27" s="17"/>
      <c r="KAM27" s="27"/>
      <c r="KAN27" s="27"/>
      <c r="KAO27" s="27"/>
      <c r="KAP27" s="27"/>
      <c r="KAQ27" s="27"/>
      <c r="KAR27" s="27"/>
      <c r="KAS27" s="28"/>
      <c r="KAT27" s="17"/>
      <c r="KAU27" s="27"/>
      <c r="KAV27" s="27"/>
      <c r="KAW27" s="27"/>
      <c r="KAX27" s="27"/>
      <c r="KAY27" s="27"/>
      <c r="KAZ27" s="27"/>
      <c r="KBA27" s="28"/>
      <c r="KBB27" s="17"/>
      <c r="KBC27" s="27"/>
      <c r="KBD27" s="27"/>
      <c r="KBE27" s="27"/>
      <c r="KBF27" s="27"/>
      <c r="KBG27" s="27"/>
      <c r="KBH27" s="27"/>
      <c r="KBI27" s="28"/>
      <c r="KBJ27" s="17"/>
      <c r="KBK27" s="27"/>
      <c r="KBL27" s="27"/>
      <c r="KBM27" s="27"/>
      <c r="KBN27" s="27"/>
      <c r="KBO27" s="27"/>
      <c r="KBP27" s="27"/>
      <c r="KBQ27" s="28"/>
      <c r="KBR27" s="17"/>
      <c r="KBS27" s="27"/>
      <c r="KBT27" s="27"/>
      <c r="KBU27" s="27"/>
      <c r="KBV27" s="27"/>
      <c r="KBW27" s="27"/>
      <c r="KBX27" s="27"/>
      <c r="KBY27" s="28"/>
      <c r="KBZ27" s="17"/>
      <c r="KCA27" s="27"/>
      <c r="KCB27" s="27"/>
      <c r="KCC27" s="27"/>
      <c r="KCD27" s="27"/>
      <c r="KCE27" s="27"/>
      <c r="KCF27" s="27"/>
      <c r="KCG27" s="28"/>
      <c r="KCH27" s="17"/>
      <c r="KCI27" s="27"/>
      <c r="KCJ27" s="27"/>
      <c r="KCK27" s="27"/>
      <c r="KCL27" s="27"/>
      <c r="KCM27" s="27"/>
      <c r="KCN27" s="27"/>
      <c r="KCO27" s="28"/>
      <c r="KCP27" s="17"/>
      <c r="KCQ27" s="27"/>
      <c r="KCR27" s="27"/>
      <c r="KCS27" s="27"/>
      <c r="KCT27" s="27"/>
      <c r="KCU27" s="27"/>
      <c r="KCV27" s="27"/>
      <c r="KCW27" s="28"/>
      <c r="KCX27" s="17"/>
      <c r="KCY27" s="27"/>
      <c r="KCZ27" s="27"/>
      <c r="KDA27" s="27"/>
      <c r="KDB27" s="27"/>
      <c r="KDC27" s="27"/>
      <c r="KDD27" s="27"/>
      <c r="KDE27" s="28"/>
      <c r="KDF27" s="17"/>
      <c r="KDG27" s="27"/>
      <c r="KDH27" s="27"/>
      <c r="KDI27" s="27"/>
      <c r="KDJ27" s="27"/>
      <c r="KDK27" s="27"/>
      <c r="KDL27" s="27"/>
      <c r="KDM27" s="28"/>
      <c r="KDN27" s="17"/>
      <c r="KDO27" s="27"/>
      <c r="KDP27" s="27"/>
      <c r="KDQ27" s="27"/>
      <c r="KDR27" s="27"/>
      <c r="KDS27" s="27"/>
      <c r="KDT27" s="27"/>
      <c r="KDU27" s="28"/>
      <c r="KDV27" s="17"/>
      <c r="KDW27" s="27"/>
      <c r="KDX27" s="27"/>
      <c r="KDY27" s="27"/>
      <c r="KDZ27" s="27"/>
      <c r="KEA27" s="27"/>
      <c r="KEB27" s="27"/>
      <c r="KEC27" s="28"/>
      <c r="KED27" s="17"/>
      <c r="KEE27" s="27"/>
      <c r="KEF27" s="27"/>
      <c r="KEG27" s="27"/>
      <c r="KEH27" s="27"/>
      <c r="KEI27" s="27"/>
      <c r="KEJ27" s="27"/>
      <c r="KEK27" s="28"/>
      <c r="KEL27" s="17"/>
      <c r="KEM27" s="27"/>
      <c r="KEN27" s="27"/>
      <c r="KEO27" s="27"/>
      <c r="KEP27" s="27"/>
      <c r="KEQ27" s="27"/>
      <c r="KER27" s="27"/>
      <c r="KES27" s="28"/>
      <c r="KET27" s="17"/>
      <c r="KEU27" s="27"/>
      <c r="KEV27" s="27"/>
      <c r="KEW27" s="27"/>
      <c r="KEX27" s="27"/>
      <c r="KEY27" s="27"/>
      <c r="KEZ27" s="27"/>
      <c r="KFA27" s="28"/>
      <c r="KFB27" s="17"/>
      <c r="KFC27" s="27"/>
      <c r="KFD27" s="27"/>
      <c r="KFE27" s="27"/>
      <c r="KFF27" s="27"/>
      <c r="KFG27" s="27"/>
      <c r="KFH27" s="27"/>
      <c r="KFI27" s="28"/>
      <c r="KFJ27" s="17"/>
      <c r="KFK27" s="27"/>
      <c r="KFL27" s="27"/>
      <c r="KFM27" s="27"/>
      <c r="KFN27" s="27"/>
      <c r="KFO27" s="27"/>
      <c r="KFP27" s="27"/>
      <c r="KFQ27" s="28"/>
      <c r="KFR27" s="17"/>
      <c r="KFS27" s="27"/>
      <c r="KFT27" s="27"/>
      <c r="KFU27" s="27"/>
      <c r="KFV27" s="27"/>
      <c r="KFW27" s="27"/>
      <c r="KFX27" s="27"/>
      <c r="KFY27" s="28"/>
      <c r="KFZ27" s="17"/>
      <c r="KGA27" s="27"/>
      <c r="KGB27" s="27"/>
      <c r="KGC27" s="27"/>
      <c r="KGD27" s="27"/>
      <c r="KGE27" s="27"/>
      <c r="KGF27" s="27"/>
      <c r="KGG27" s="28"/>
      <c r="KGH27" s="17"/>
      <c r="KGI27" s="27"/>
      <c r="KGJ27" s="27"/>
      <c r="KGK27" s="27"/>
      <c r="KGL27" s="27"/>
      <c r="KGM27" s="27"/>
      <c r="KGN27" s="27"/>
      <c r="KGO27" s="28"/>
      <c r="KGP27" s="17"/>
      <c r="KGQ27" s="27"/>
      <c r="KGR27" s="27"/>
      <c r="KGS27" s="27"/>
      <c r="KGT27" s="27"/>
      <c r="KGU27" s="27"/>
      <c r="KGV27" s="27"/>
      <c r="KGW27" s="28"/>
      <c r="KGX27" s="17"/>
      <c r="KGY27" s="27"/>
      <c r="KGZ27" s="27"/>
      <c r="KHA27" s="27"/>
      <c r="KHB27" s="27"/>
      <c r="KHC27" s="27"/>
      <c r="KHD27" s="27"/>
      <c r="KHE27" s="28"/>
      <c r="KHF27" s="17"/>
      <c r="KHG27" s="27"/>
      <c r="KHH27" s="27"/>
      <c r="KHI27" s="27"/>
      <c r="KHJ27" s="27"/>
      <c r="KHK27" s="27"/>
      <c r="KHL27" s="27"/>
      <c r="KHM27" s="28"/>
      <c r="KHN27" s="17"/>
      <c r="KHO27" s="27"/>
      <c r="KHP27" s="27"/>
      <c r="KHQ27" s="27"/>
      <c r="KHR27" s="27"/>
      <c r="KHS27" s="27"/>
      <c r="KHT27" s="27"/>
      <c r="KHU27" s="28"/>
      <c r="KHV27" s="17"/>
      <c r="KHW27" s="27"/>
      <c r="KHX27" s="27"/>
      <c r="KHY27" s="27"/>
      <c r="KHZ27" s="27"/>
      <c r="KIA27" s="27"/>
      <c r="KIB27" s="27"/>
      <c r="KIC27" s="28"/>
      <c r="KID27" s="17"/>
      <c r="KIE27" s="27"/>
      <c r="KIF27" s="27"/>
      <c r="KIG27" s="27"/>
      <c r="KIH27" s="27"/>
      <c r="KII27" s="27"/>
      <c r="KIJ27" s="27"/>
      <c r="KIK27" s="28"/>
      <c r="KIL27" s="17"/>
      <c r="KIM27" s="27"/>
      <c r="KIN27" s="27"/>
      <c r="KIO27" s="27"/>
      <c r="KIP27" s="27"/>
      <c r="KIQ27" s="27"/>
      <c r="KIR27" s="27"/>
      <c r="KIS27" s="28"/>
      <c r="KIT27" s="17"/>
      <c r="KIU27" s="27"/>
      <c r="KIV27" s="27"/>
      <c r="KIW27" s="27"/>
      <c r="KIX27" s="27"/>
      <c r="KIY27" s="27"/>
      <c r="KIZ27" s="27"/>
      <c r="KJA27" s="28"/>
      <c r="KJB27" s="17"/>
      <c r="KJC27" s="27"/>
      <c r="KJD27" s="27"/>
      <c r="KJE27" s="27"/>
      <c r="KJF27" s="27"/>
      <c r="KJG27" s="27"/>
      <c r="KJH27" s="27"/>
      <c r="KJI27" s="28"/>
      <c r="KJJ27" s="17"/>
      <c r="KJK27" s="27"/>
      <c r="KJL27" s="27"/>
      <c r="KJM27" s="27"/>
      <c r="KJN27" s="27"/>
      <c r="KJO27" s="27"/>
      <c r="KJP27" s="27"/>
      <c r="KJQ27" s="28"/>
      <c r="KJR27" s="17"/>
      <c r="KJS27" s="27"/>
      <c r="KJT27" s="27"/>
      <c r="KJU27" s="27"/>
      <c r="KJV27" s="27"/>
      <c r="KJW27" s="27"/>
      <c r="KJX27" s="27"/>
      <c r="KJY27" s="28"/>
      <c r="KJZ27" s="17"/>
      <c r="KKA27" s="27"/>
      <c r="KKB27" s="27"/>
      <c r="KKC27" s="27"/>
      <c r="KKD27" s="27"/>
      <c r="KKE27" s="27"/>
      <c r="KKF27" s="27"/>
      <c r="KKG27" s="28"/>
      <c r="KKH27" s="17"/>
      <c r="KKI27" s="27"/>
      <c r="KKJ27" s="27"/>
      <c r="KKK27" s="27"/>
      <c r="KKL27" s="27"/>
      <c r="KKM27" s="27"/>
      <c r="KKN27" s="27"/>
      <c r="KKO27" s="28"/>
      <c r="KKP27" s="17"/>
      <c r="KKQ27" s="27"/>
      <c r="KKR27" s="27"/>
      <c r="KKS27" s="27"/>
      <c r="KKT27" s="27"/>
      <c r="KKU27" s="27"/>
      <c r="KKV27" s="27"/>
      <c r="KKW27" s="28"/>
      <c r="KKX27" s="17"/>
      <c r="KKY27" s="27"/>
      <c r="KKZ27" s="27"/>
      <c r="KLA27" s="27"/>
      <c r="KLB27" s="27"/>
      <c r="KLC27" s="27"/>
      <c r="KLD27" s="27"/>
      <c r="KLE27" s="28"/>
      <c r="KLF27" s="17"/>
      <c r="KLG27" s="27"/>
      <c r="KLH27" s="27"/>
      <c r="KLI27" s="27"/>
      <c r="KLJ27" s="27"/>
      <c r="KLK27" s="27"/>
      <c r="KLL27" s="27"/>
      <c r="KLM27" s="28"/>
      <c r="KLN27" s="17"/>
      <c r="KLO27" s="27"/>
      <c r="KLP27" s="27"/>
      <c r="KLQ27" s="27"/>
      <c r="KLR27" s="27"/>
      <c r="KLS27" s="27"/>
      <c r="KLT27" s="27"/>
      <c r="KLU27" s="28"/>
      <c r="KLV27" s="17"/>
      <c r="KLW27" s="27"/>
      <c r="KLX27" s="27"/>
      <c r="KLY27" s="27"/>
      <c r="KLZ27" s="27"/>
      <c r="KMA27" s="27"/>
      <c r="KMB27" s="27"/>
      <c r="KMC27" s="28"/>
      <c r="KMD27" s="17"/>
      <c r="KME27" s="27"/>
      <c r="KMF27" s="27"/>
      <c r="KMG27" s="27"/>
      <c r="KMH27" s="27"/>
      <c r="KMI27" s="27"/>
      <c r="KMJ27" s="27"/>
      <c r="KMK27" s="28"/>
      <c r="KML27" s="17"/>
      <c r="KMM27" s="27"/>
      <c r="KMN27" s="27"/>
      <c r="KMO27" s="27"/>
      <c r="KMP27" s="27"/>
      <c r="KMQ27" s="27"/>
      <c r="KMR27" s="27"/>
      <c r="KMS27" s="28"/>
      <c r="KMT27" s="17"/>
      <c r="KMU27" s="27"/>
      <c r="KMV27" s="27"/>
      <c r="KMW27" s="27"/>
      <c r="KMX27" s="27"/>
      <c r="KMY27" s="27"/>
      <c r="KMZ27" s="27"/>
      <c r="KNA27" s="28"/>
      <c r="KNB27" s="17"/>
      <c r="KNC27" s="27"/>
      <c r="KND27" s="27"/>
      <c r="KNE27" s="27"/>
      <c r="KNF27" s="27"/>
      <c r="KNG27" s="27"/>
      <c r="KNH27" s="27"/>
      <c r="KNI27" s="28"/>
      <c r="KNJ27" s="17"/>
      <c r="KNK27" s="27"/>
      <c r="KNL27" s="27"/>
      <c r="KNM27" s="27"/>
      <c r="KNN27" s="27"/>
      <c r="KNO27" s="27"/>
      <c r="KNP27" s="27"/>
      <c r="KNQ27" s="28"/>
      <c r="KNR27" s="17"/>
      <c r="KNS27" s="27"/>
      <c r="KNT27" s="27"/>
      <c r="KNU27" s="27"/>
      <c r="KNV27" s="27"/>
      <c r="KNW27" s="27"/>
      <c r="KNX27" s="27"/>
      <c r="KNY27" s="28"/>
      <c r="KNZ27" s="17"/>
      <c r="KOA27" s="27"/>
      <c r="KOB27" s="27"/>
      <c r="KOC27" s="27"/>
      <c r="KOD27" s="27"/>
      <c r="KOE27" s="27"/>
      <c r="KOF27" s="27"/>
      <c r="KOG27" s="28"/>
      <c r="KOH27" s="17"/>
      <c r="KOI27" s="27"/>
      <c r="KOJ27" s="27"/>
      <c r="KOK27" s="27"/>
      <c r="KOL27" s="27"/>
      <c r="KOM27" s="27"/>
      <c r="KON27" s="27"/>
      <c r="KOO27" s="28"/>
      <c r="KOP27" s="17"/>
      <c r="KOQ27" s="27"/>
      <c r="KOR27" s="27"/>
      <c r="KOS27" s="27"/>
      <c r="KOT27" s="27"/>
      <c r="KOU27" s="27"/>
      <c r="KOV27" s="27"/>
      <c r="KOW27" s="28"/>
      <c r="KOX27" s="17"/>
      <c r="KOY27" s="27"/>
      <c r="KOZ27" s="27"/>
      <c r="KPA27" s="27"/>
      <c r="KPB27" s="27"/>
      <c r="KPC27" s="27"/>
      <c r="KPD27" s="27"/>
      <c r="KPE27" s="28"/>
      <c r="KPF27" s="17"/>
      <c r="KPG27" s="27"/>
      <c r="KPH27" s="27"/>
      <c r="KPI27" s="27"/>
      <c r="KPJ27" s="27"/>
      <c r="KPK27" s="27"/>
      <c r="KPL27" s="27"/>
      <c r="KPM27" s="28"/>
      <c r="KPN27" s="17"/>
      <c r="KPO27" s="27"/>
      <c r="KPP27" s="27"/>
      <c r="KPQ27" s="27"/>
      <c r="KPR27" s="27"/>
      <c r="KPS27" s="27"/>
      <c r="KPT27" s="27"/>
      <c r="KPU27" s="28"/>
      <c r="KPV27" s="17"/>
      <c r="KPW27" s="27"/>
      <c r="KPX27" s="27"/>
      <c r="KPY27" s="27"/>
      <c r="KPZ27" s="27"/>
      <c r="KQA27" s="27"/>
      <c r="KQB27" s="27"/>
      <c r="KQC27" s="28"/>
      <c r="KQD27" s="17"/>
      <c r="KQE27" s="27"/>
      <c r="KQF27" s="27"/>
      <c r="KQG27" s="27"/>
      <c r="KQH27" s="27"/>
      <c r="KQI27" s="27"/>
      <c r="KQJ27" s="27"/>
      <c r="KQK27" s="28"/>
      <c r="KQL27" s="17"/>
      <c r="KQM27" s="27"/>
      <c r="KQN27" s="27"/>
      <c r="KQO27" s="27"/>
      <c r="KQP27" s="27"/>
      <c r="KQQ27" s="27"/>
      <c r="KQR27" s="27"/>
      <c r="KQS27" s="28"/>
      <c r="KQT27" s="17"/>
      <c r="KQU27" s="27"/>
      <c r="KQV27" s="27"/>
      <c r="KQW27" s="27"/>
      <c r="KQX27" s="27"/>
      <c r="KQY27" s="27"/>
      <c r="KQZ27" s="27"/>
      <c r="KRA27" s="28"/>
      <c r="KRB27" s="17"/>
      <c r="KRC27" s="27"/>
      <c r="KRD27" s="27"/>
      <c r="KRE27" s="27"/>
      <c r="KRF27" s="27"/>
      <c r="KRG27" s="27"/>
      <c r="KRH27" s="27"/>
      <c r="KRI27" s="28"/>
      <c r="KRJ27" s="17"/>
      <c r="KRK27" s="27"/>
      <c r="KRL27" s="27"/>
      <c r="KRM27" s="27"/>
      <c r="KRN27" s="27"/>
      <c r="KRO27" s="27"/>
      <c r="KRP27" s="27"/>
      <c r="KRQ27" s="28"/>
      <c r="KRR27" s="17"/>
      <c r="KRS27" s="27"/>
      <c r="KRT27" s="27"/>
      <c r="KRU27" s="27"/>
      <c r="KRV27" s="27"/>
      <c r="KRW27" s="27"/>
      <c r="KRX27" s="27"/>
      <c r="KRY27" s="28"/>
      <c r="KRZ27" s="17"/>
      <c r="KSA27" s="27"/>
      <c r="KSB27" s="27"/>
      <c r="KSC27" s="27"/>
      <c r="KSD27" s="27"/>
      <c r="KSE27" s="27"/>
      <c r="KSF27" s="27"/>
      <c r="KSG27" s="28"/>
      <c r="KSH27" s="17"/>
      <c r="KSI27" s="27"/>
      <c r="KSJ27" s="27"/>
      <c r="KSK27" s="27"/>
      <c r="KSL27" s="27"/>
      <c r="KSM27" s="27"/>
      <c r="KSN27" s="27"/>
      <c r="KSO27" s="28"/>
      <c r="KSP27" s="17"/>
      <c r="KSQ27" s="27"/>
      <c r="KSR27" s="27"/>
      <c r="KSS27" s="27"/>
      <c r="KST27" s="27"/>
      <c r="KSU27" s="27"/>
      <c r="KSV27" s="27"/>
      <c r="KSW27" s="28"/>
      <c r="KSX27" s="17"/>
      <c r="KSY27" s="27"/>
      <c r="KSZ27" s="27"/>
      <c r="KTA27" s="27"/>
      <c r="KTB27" s="27"/>
      <c r="KTC27" s="27"/>
      <c r="KTD27" s="27"/>
      <c r="KTE27" s="28"/>
      <c r="KTF27" s="17"/>
      <c r="KTG27" s="27"/>
      <c r="KTH27" s="27"/>
      <c r="KTI27" s="27"/>
      <c r="KTJ27" s="27"/>
      <c r="KTK27" s="27"/>
      <c r="KTL27" s="27"/>
      <c r="KTM27" s="28"/>
      <c r="KTN27" s="17"/>
      <c r="KTO27" s="27"/>
      <c r="KTP27" s="27"/>
      <c r="KTQ27" s="27"/>
      <c r="KTR27" s="27"/>
      <c r="KTS27" s="27"/>
      <c r="KTT27" s="27"/>
      <c r="KTU27" s="28"/>
      <c r="KTV27" s="17"/>
      <c r="KTW27" s="27"/>
      <c r="KTX27" s="27"/>
      <c r="KTY27" s="27"/>
      <c r="KTZ27" s="27"/>
      <c r="KUA27" s="27"/>
      <c r="KUB27" s="27"/>
      <c r="KUC27" s="28"/>
      <c r="KUD27" s="17"/>
      <c r="KUE27" s="27"/>
      <c r="KUF27" s="27"/>
      <c r="KUG27" s="27"/>
      <c r="KUH27" s="27"/>
      <c r="KUI27" s="27"/>
      <c r="KUJ27" s="27"/>
      <c r="KUK27" s="28"/>
      <c r="KUL27" s="17"/>
      <c r="KUM27" s="27"/>
      <c r="KUN27" s="27"/>
      <c r="KUO27" s="27"/>
      <c r="KUP27" s="27"/>
      <c r="KUQ27" s="27"/>
      <c r="KUR27" s="27"/>
      <c r="KUS27" s="28"/>
      <c r="KUT27" s="17"/>
      <c r="KUU27" s="27"/>
      <c r="KUV27" s="27"/>
      <c r="KUW27" s="27"/>
      <c r="KUX27" s="27"/>
      <c r="KUY27" s="27"/>
      <c r="KUZ27" s="27"/>
      <c r="KVA27" s="28"/>
      <c r="KVB27" s="17"/>
      <c r="KVC27" s="27"/>
      <c r="KVD27" s="27"/>
      <c r="KVE27" s="27"/>
      <c r="KVF27" s="27"/>
      <c r="KVG27" s="27"/>
      <c r="KVH27" s="27"/>
      <c r="KVI27" s="28"/>
      <c r="KVJ27" s="17"/>
      <c r="KVK27" s="27"/>
      <c r="KVL27" s="27"/>
      <c r="KVM27" s="27"/>
      <c r="KVN27" s="27"/>
      <c r="KVO27" s="27"/>
      <c r="KVP27" s="27"/>
      <c r="KVQ27" s="28"/>
      <c r="KVR27" s="17"/>
      <c r="KVS27" s="27"/>
      <c r="KVT27" s="27"/>
      <c r="KVU27" s="27"/>
      <c r="KVV27" s="27"/>
      <c r="KVW27" s="27"/>
      <c r="KVX27" s="27"/>
      <c r="KVY27" s="28"/>
      <c r="KVZ27" s="17"/>
      <c r="KWA27" s="27"/>
      <c r="KWB27" s="27"/>
      <c r="KWC27" s="27"/>
      <c r="KWD27" s="27"/>
      <c r="KWE27" s="27"/>
      <c r="KWF27" s="27"/>
      <c r="KWG27" s="28"/>
      <c r="KWH27" s="17"/>
      <c r="KWI27" s="27"/>
      <c r="KWJ27" s="27"/>
      <c r="KWK27" s="27"/>
      <c r="KWL27" s="27"/>
      <c r="KWM27" s="27"/>
      <c r="KWN27" s="27"/>
      <c r="KWO27" s="28"/>
      <c r="KWP27" s="17"/>
      <c r="KWQ27" s="27"/>
      <c r="KWR27" s="27"/>
      <c r="KWS27" s="27"/>
      <c r="KWT27" s="27"/>
      <c r="KWU27" s="27"/>
      <c r="KWV27" s="27"/>
      <c r="KWW27" s="28"/>
      <c r="KWX27" s="17"/>
      <c r="KWY27" s="27"/>
      <c r="KWZ27" s="27"/>
      <c r="KXA27" s="27"/>
      <c r="KXB27" s="27"/>
      <c r="KXC27" s="27"/>
      <c r="KXD27" s="27"/>
      <c r="KXE27" s="28"/>
      <c r="KXF27" s="17"/>
      <c r="KXG27" s="27"/>
      <c r="KXH27" s="27"/>
      <c r="KXI27" s="27"/>
      <c r="KXJ27" s="27"/>
      <c r="KXK27" s="27"/>
      <c r="KXL27" s="27"/>
      <c r="KXM27" s="28"/>
      <c r="KXN27" s="17"/>
      <c r="KXO27" s="27"/>
      <c r="KXP27" s="27"/>
      <c r="KXQ27" s="27"/>
      <c r="KXR27" s="27"/>
      <c r="KXS27" s="27"/>
      <c r="KXT27" s="27"/>
      <c r="KXU27" s="28"/>
      <c r="KXV27" s="17"/>
      <c r="KXW27" s="27"/>
      <c r="KXX27" s="27"/>
      <c r="KXY27" s="27"/>
      <c r="KXZ27" s="27"/>
      <c r="KYA27" s="27"/>
      <c r="KYB27" s="27"/>
      <c r="KYC27" s="28"/>
      <c r="KYD27" s="17"/>
      <c r="KYE27" s="27"/>
      <c r="KYF27" s="27"/>
      <c r="KYG27" s="27"/>
      <c r="KYH27" s="27"/>
      <c r="KYI27" s="27"/>
      <c r="KYJ27" s="27"/>
      <c r="KYK27" s="28"/>
      <c r="KYL27" s="17"/>
      <c r="KYM27" s="27"/>
      <c r="KYN27" s="27"/>
      <c r="KYO27" s="27"/>
      <c r="KYP27" s="27"/>
      <c r="KYQ27" s="27"/>
      <c r="KYR27" s="27"/>
      <c r="KYS27" s="28"/>
      <c r="KYT27" s="17"/>
      <c r="KYU27" s="27"/>
      <c r="KYV27" s="27"/>
      <c r="KYW27" s="27"/>
      <c r="KYX27" s="27"/>
      <c r="KYY27" s="27"/>
      <c r="KYZ27" s="27"/>
      <c r="KZA27" s="28"/>
      <c r="KZB27" s="17"/>
      <c r="KZC27" s="27"/>
      <c r="KZD27" s="27"/>
      <c r="KZE27" s="27"/>
      <c r="KZF27" s="27"/>
      <c r="KZG27" s="27"/>
      <c r="KZH27" s="27"/>
      <c r="KZI27" s="28"/>
      <c r="KZJ27" s="17"/>
      <c r="KZK27" s="27"/>
      <c r="KZL27" s="27"/>
      <c r="KZM27" s="27"/>
      <c r="KZN27" s="27"/>
      <c r="KZO27" s="27"/>
      <c r="KZP27" s="27"/>
      <c r="KZQ27" s="28"/>
      <c r="KZR27" s="17"/>
      <c r="KZS27" s="27"/>
      <c r="KZT27" s="27"/>
      <c r="KZU27" s="27"/>
      <c r="KZV27" s="27"/>
      <c r="KZW27" s="27"/>
      <c r="KZX27" s="27"/>
      <c r="KZY27" s="28"/>
      <c r="KZZ27" s="17"/>
      <c r="LAA27" s="27"/>
      <c r="LAB27" s="27"/>
      <c r="LAC27" s="27"/>
      <c r="LAD27" s="27"/>
      <c r="LAE27" s="27"/>
      <c r="LAF27" s="27"/>
      <c r="LAG27" s="28"/>
      <c r="LAH27" s="17"/>
      <c r="LAI27" s="27"/>
      <c r="LAJ27" s="27"/>
      <c r="LAK27" s="27"/>
      <c r="LAL27" s="27"/>
      <c r="LAM27" s="27"/>
      <c r="LAN27" s="27"/>
      <c r="LAO27" s="28"/>
      <c r="LAP27" s="17"/>
      <c r="LAQ27" s="27"/>
      <c r="LAR27" s="27"/>
      <c r="LAS27" s="27"/>
      <c r="LAT27" s="27"/>
      <c r="LAU27" s="27"/>
      <c r="LAV27" s="27"/>
      <c r="LAW27" s="28"/>
      <c r="LAX27" s="17"/>
      <c r="LAY27" s="27"/>
      <c r="LAZ27" s="27"/>
      <c r="LBA27" s="27"/>
      <c r="LBB27" s="27"/>
      <c r="LBC27" s="27"/>
      <c r="LBD27" s="27"/>
      <c r="LBE27" s="28"/>
      <c r="LBF27" s="17"/>
      <c r="LBG27" s="27"/>
      <c r="LBH27" s="27"/>
      <c r="LBI27" s="27"/>
      <c r="LBJ27" s="27"/>
      <c r="LBK27" s="27"/>
      <c r="LBL27" s="27"/>
      <c r="LBM27" s="28"/>
      <c r="LBN27" s="17"/>
      <c r="LBO27" s="27"/>
      <c r="LBP27" s="27"/>
      <c r="LBQ27" s="27"/>
      <c r="LBR27" s="27"/>
      <c r="LBS27" s="27"/>
      <c r="LBT27" s="27"/>
      <c r="LBU27" s="28"/>
      <c r="LBV27" s="17"/>
      <c r="LBW27" s="27"/>
      <c r="LBX27" s="27"/>
      <c r="LBY27" s="27"/>
      <c r="LBZ27" s="27"/>
      <c r="LCA27" s="27"/>
      <c r="LCB27" s="27"/>
      <c r="LCC27" s="28"/>
      <c r="LCD27" s="17"/>
      <c r="LCE27" s="27"/>
      <c r="LCF27" s="27"/>
      <c r="LCG27" s="27"/>
      <c r="LCH27" s="27"/>
      <c r="LCI27" s="27"/>
      <c r="LCJ27" s="27"/>
      <c r="LCK27" s="28"/>
      <c r="LCL27" s="17"/>
      <c r="LCM27" s="27"/>
      <c r="LCN27" s="27"/>
      <c r="LCO27" s="27"/>
      <c r="LCP27" s="27"/>
      <c r="LCQ27" s="27"/>
      <c r="LCR27" s="27"/>
      <c r="LCS27" s="28"/>
      <c r="LCT27" s="17"/>
      <c r="LCU27" s="27"/>
      <c r="LCV27" s="27"/>
      <c r="LCW27" s="27"/>
      <c r="LCX27" s="27"/>
      <c r="LCY27" s="27"/>
      <c r="LCZ27" s="27"/>
      <c r="LDA27" s="28"/>
      <c r="LDB27" s="17"/>
      <c r="LDC27" s="27"/>
      <c r="LDD27" s="27"/>
      <c r="LDE27" s="27"/>
      <c r="LDF27" s="27"/>
      <c r="LDG27" s="27"/>
      <c r="LDH27" s="27"/>
      <c r="LDI27" s="28"/>
      <c r="LDJ27" s="17"/>
      <c r="LDK27" s="27"/>
      <c r="LDL27" s="27"/>
      <c r="LDM27" s="27"/>
      <c r="LDN27" s="27"/>
      <c r="LDO27" s="27"/>
      <c r="LDP27" s="27"/>
      <c r="LDQ27" s="28"/>
      <c r="LDR27" s="17"/>
      <c r="LDS27" s="27"/>
      <c r="LDT27" s="27"/>
      <c r="LDU27" s="27"/>
      <c r="LDV27" s="27"/>
      <c r="LDW27" s="27"/>
      <c r="LDX27" s="27"/>
      <c r="LDY27" s="28"/>
      <c r="LDZ27" s="17"/>
      <c r="LEA27" s="27"/>
      <c r="LEB27" s="27"/>
      <c r="LEC27" s="27"/>
      <c r="LED27" s="27"/>
      <c r="LEE27" s="27"/>
      <c r="LEF27" s="27"/>
      <c r="LEG27" s="28"/>
      <c r="LEH27" s="17"/>
      <c r="LEI27" s="27"/>
      <c r="LEJ27" s="27"/>
      <c r="LEK27" s="27"/>
      <c r="LEL27" s="27"/>
      <c r="LEM27" s="27"/>
      <c r="LEN27" s="27"/>
      <c r="LEO27" s="28"/>
      <c r="LEP27" s="17"/>
      <c r="LEQ27" s="27"/>
      <c r="LER27" s="27"/>
      <c r="LES27" s="27"/>
      <c r="LET27" s="27"/>
      <c r="LEU27" s="27"/>
      <c r="LEV27" s="27"/>
      <c r="LEW27" s="28"/>
      <c r="LEX27" s="17"/>
      <c r="LEY27" s="27"/>
      <c r="LEZ27" s="27"/>
      <c r="LFA27" s="27"/>
      <c r="LFB27" s="27"/>
      <c r="LFC27" s="27"/>
      <c r="LFD27" s="27"/>
      <c r="LFE27" s="28"/>
      <c r="LFF27" s="17"/>
      <c r="LFG27" s="27"/>
      <c r="LFH27" s="27"/>
      <c r="LFI27" s="27"/>
      <c r="LFJ27" s="27"/>
      <c r="LFK27" s="27"/>
      <c r="LFL27" s="27"/>
      <c r="LFM27" s="28"/>
      <c r="LFN27" s="17"/>
      <c r="LFO27" s="27"/>
      <c r="LFP27" s="27"/>
      <c r="LFQ27" s="27"/>
      <c r="LFR27" s="27"/>
      <c r="LFS27" s="27"/>
      <c r="LFT27" s="27"/>
      <c r="LFU27" s="28"/>
      <c r="LFV27" s="17"/>
      <c r="LFW27" s="27"/>
      <c r="LFX27" s="27"/>
      <c r="LFY27" s="27"/>
      <c r="LFZ27" s="27"/>
      <c r="LGA27" s="27"/>
      <c r="LGB27" s="27"/>
      <c r="LGC27" s="28"/>
      <c r="LGD27" s="17"/>
      <c r="LGE27" s="27"/>
      <c r="LGF27" s="27"/>
      <c r="LGG27" s="27"/>
      <c r="LGH27" s="27"/>
      <c r="LGI27" s="27"/>
      <c r="LGJ27" s="27"/>
      <c r="LGK27" s="28"/>
      <c r="LGL27" s="17"/>
      <c r="LGM27" s="27"/>
      <c r="LGN27" s="27"/>
      <c r="LGO27" s="27"/>
      <c r="LGP27" s="27"/>
      <c r="LGQ27" s="27"/>
      <c r="LGR27" s="27"/>
      <c r="LGS27" s="28"/>
      <c r="LGT27" s="17"/>
      <c r="LGU27" s="27"/>
      <c r="LGV27" s="27"/>
      <c r="LGW27" s="27"/>
      <c r="LGX27" s="27"/>
      <c r="LGY27" s="27"/>
      <c r="LGZ27" s="27"/>
      <c r="LHA27" s="28"/>
      <c r="LHB27" s="17"/>
      <c r="LHC27" s="27"/>
      <c r="LHD27" s="27"/>
      <c r="LHE27" s="27"/>
      <c r="LHF27" s="27"/>
      <c r="LHG27" s="27"/>
      <c r="LHH27" s="27"/>
      <c r="LHI27" s="28"/>
      <c r="LHJ27" s="17"/>
      <c r="LHK27" s="27"/>
      <c r="LHL27" s="27"/>
      <c r="LHM27" s="27"/>
      <c r="LHN27" s="27"/>
      <c r="LHO27" s="27"/>
      <c r="LHP27" s="27"/>
      <c r="LHQ27" s="28"/>
      <c r="LHR27" s="17"/>
      <c r="LHS27" s="27"/>
      <c r="LHT27" s="27"/>
      <c r="LHU27" s="27"/>
      <c r="LHV27" s="27"/>
      <c r="LHW27" s="27"/>
      <c r="LHX27" s="27"/>
      <c r="LHY27" s="28"/>
      <c r="LHZ27" s="17"/>
      <c r="LIA27" s="27"/>
      <c r="LIB27" s="27"/>
      <c r="LIC27" s="27"/>
      <c r="LID27" s="27"/>
      <c r="LIE27" s="27"/>
      <c r="LIF27" s="27"/>
      <c r="LIG27" s="28"/>
      <c r="LIH27" s="17"/>
      <c r="LII27" s="27"/>
      <c r="LIJ27" s="27"/>
      <c r="LIK27" s="27"/>
      <c r="LIL27" s="27"/>
      <c r="LIM27" s="27"/>
      <c r="LIN27" s="27"/>
      <c r="LIO27" s="28"/>
      <c r="LIP27" s="17"/>
      <c r="LIQ27" s="27"/>
      <c r="LIR27" s="27"/>
      <c r="LIS27" s="27"/>
      <c r="LIT27" s="27"/>
      <c r="LIU27" s="27"/>
      <c r="LIV27" s="27"/>
      <c r="LIW27" s="28"/>
      <c r="LIX27" s="17"/>
      <c r="LIY27" s="27"/>
      <c r="LIZ27" s="27"/>
      <c r="LJA27" s="27"/>
      <c r="LJB27" s="27"/>
      <c r="LJC27" s="27"/>
      <c r="LJD27" s="27"/>
      <c r="LJE27" s="28"/>
      <c r="LJF27" s="17"/>
      <c r="LJG27" s="27"/>
      <c r="LJH27" s="27"/>
      <c r="LJI27" s="27"/>
      <c r="LJJ27" s="27"/>
      <c r="LJK27" s="27"/>
      <c r="LJL27" s="27"/>
      <c r="LJM27" s="28"/>
      <c r="LJN27" s="17"/>
      <c r="LJO27" s="27"/>
      <c r="LJP27" s="27"/>
      <c r="LJQ27" s="27"/>
      <c r="LJR27" s="27"/>
      <c r="LJS27" s="27"/>
      <c r="LJT27" s="27"/>
      <c r="LJU27" s="28"/>
      <c r="LJV27" s="17"/>
      <c r="LJW27" s="27"/>
      <c r="LJX27" s="27"/>
      <c r="LJY27" s="27"/>
      <c r="LJZ27" s="27"/>
      <c r="LKA27" s="27"/>
      <c r="LKB27" s="27"/>
      <c r="LKC27" s="28"/>
      <c r="LKD27" s="17"/>
      <c r="LKE27" s="27"/>
      <c r="LKF27" s="27"/>
      <c r="LKG27" s="27"/>
      <c r="LKH27" s="27"/>
      <c r="LKI27" s="27"/>
      <c r="LKJ27" s="27"/>
      <c r="LKK27" s="28"/>
      <c r="LKL27" s="17"/>
      <c r="LKM27" s="27"/>
      <c r="LKN27" s="27"/>
      <c r="LKO27" s="27"/>
      <c r="LKP27" s="27"/>
      <c r="LKQ27" s="27"/>
      <c r="LKR27" s="27"/>
      <c r="LKS27" s="28"/>
      <c r="LKT27" s="17"/>
      <c r="LKU27" s="27"/>
      <c r="LKV27" s="27"/>
      <c r="LKW27" s="27"/>
      <c r="LKX27" s="27"/>
      <c r="LKY27" s="27"/>
      <c r="LKZ27" s="27"/>
      <c r="LLA27" s="28"/>
      <c r="LLB27" s="17"/>
      <c r="LLC27" s="27"/>
      <c r="LLD27" s="27"/>
      <c r="LLE27" s="27"/>
      <c r="LLF27" s="27"/>
      <c r="LLG27" s="27"/>
      <c r="LLH27" s="27"/>
      <c r="LLI27" s="28"/>
      <c r="LLJ27" s="17"/>
      <c r="LLK27" s="27"/>
      <c r="LLL27" s="27"/>
      <c r="LLM27" s="27"/>
      <c r="LLN27" s="27"/>
      <c r="LLO27" s="27"/>
      <c r="LLP27" s="27"/>
      <c r="LLQ27" s="28"/>
      <c r="LLR27" s="17"/>
      <c r="LLS27" s="27"/>
      <c r="LLT27" s="27"/>
      <c r="LLU27" s="27"/>
      <c r="LLV27" s="27"/>
      <c r="LLW27" s="27"/>
      <c r="LLX27" s="27"/>
      <c r="LLY27" s="28"/>
      <c r="LLZ27" s="17"/>
      <c r="LMA27" s="27"/>
      <c r="LMB27" s="27"/>
      <c r="LMC27" s="27"/>
      <c r="LMD27" s="27"/>
      <c r="LME27" s="27"/>
      <c r="LMF27" s="27"/>
      <c r="LMG27" s="28"/>
      <c r="LMH27" s="17"/>
      <c r="LMI27" s="27"/>
      <c r="LMJ27" s="27"/>
      <c r="LMK27" s="27"/>
      <c r="LML27" s="27"/>
      <c r="LMM27" s="27"/>
      <c r="LMN27" s="27"/>
      <c r="LMO27" s="28"/>
      <c r="LMP27" s="17"/>
      <c r="LMQ27" s="27"/>
      <c r="LMR27" s="27"/>
      <c r="LMS27" s="27"/>
      <c r="LMT27" s="27"/>
      <c r="LMU27" s="27"/>
      <c r="LMV27" s="27"/>
      <c r="LMW27" s="28"/>
      <c r="LMX27" s="17"/>
      <c r="LMY27" s="27"/>
      <c r="LMZ27" s="27"/>
      <c r="LNA27" s="27"/>
      <c r="LNB27" s="27"/>
      <c r="LNC27" s="27"/>
      <c r="LND27" s="27"/>
      <c r="LNE27" s="28"/>
      <c r="LNF27" s="17"/>
      <c r="LNG27" s="27"/>
      <c r="LNH27" s="27"/>
      <c r="LNI27" s="27"/>
      <c r="LNJ27" s="27"/>
      <c r="LNK27" s="27"/>
      <c r="LNL27" s="27"/>
      <c r="LNM27" s="28"/>
      <c r="LNN27" s="17"/>
      <c r="LNO27" s="27"/>
      <c r="LNP27" s="27"/>
      <c r="LNQ27" s="27"/>
      <c r="LNR27" s="27"/>
      <c r="LNS27" s="27"/>
      <c r="LNT27" s="27"/>
      <c r="LNU27" s="28"/>
      <c r="LNV27" s="17"/>
      <c r="LNW27" s="27"/>
      <c r="LNX27" s="27"/>
      <c r="LNY27" s="27"/>
      <c r="LNZ27" s="27"/>
      <c r="LOA27" s="27"/>
      <c r="LOB27" s="27"/>
      <c r="LOC27" s="28"/>
      <c r="LOD27" s="17"/>
      <c r="LOE27" s="27"/>
      <c r="LOF27" s="27"/>
      <c r="LOG27" s="27"/>
      <c r="LOH27" s="27"/>
      <c r="LOI27" s="27"/>
      <c r="LOJ27" s="27"/>
      <c r="LOK27" s="28"/>
      <c r="LOL27" s="17"/>
      <c r="LOM27" s="27"/>
      <c r="LON27" s="27"/>
      <c r="LOO27" s="27"/>
      <c r="LOP27" s="27"/>
      <c r="LOQ27" s="27"/>
      <c r="LOR27" s="27"/>
      <c r="LOS27" s="28"/>
      <c r="LOT27" s="17"/>
      <c r="LOU27" s="27"/>
      <c r="LOV27" s="27"/>
      <c r="LOW27" s="27"/>
      <c r="LOX27" s="27"/>
      <c r="LOY27" s="27"/>
      <c r="LOZ27" s="27"/>
      <c r="LPA27" s="28"/>
      <c r="LPB27" s="17"/>
      <c r="LPC27" s="27"/>
      <c r="LPD27" s="27"/>
      <c r="LPE27" s="27"/>
      <c r="LPF27" s="27"/>
      <c r="LPG27" s="27"/>
      <c r="LPH27" s="27"/>
      <c r="LPI27" s="28"/>
      <c r="LPJ27" s="17"/>
      <c r="LPK27" s="27"/>
      <c r="LPL27" s="27"/>
      <c r="LPM27" s="27"/>
      <c r="LPN27" s="27"/>
      <c r="LPO27" s="27"/>
      <c r="LPP27" s="27"/>
      <c r="LPQ27" s="28"/>
      <c r="LPR27" s="17"/>
      <c r="LPS27" s="27"/>
      <c r="LPT27" s="27"/>
      <c r="LPU27" s="27"/>
      <c r="LPV27" s="27"/>
      <c r="LPW27" s="27"/>
      <c r="LPX27" s="27"/>
      <c r="LPY27" s="28"/>
      <c r="LPZ27" s="17"/>
      <c r="LQA27" s="27"/>
      <c r="LQB27" s="27"/>
      <c r="LQC27" s="27"/>
      <c r="LQD27" s="27"/>
      <c r="LQE27" s="27"/>
      <c r="LQF27" s="27"/>
      <c r="LQG27" s="28"/>
      <c r="LQH27" s="17"/>
      <c r="LQI27" s="27"/>
      <c r="LQJ27" s="27"/>
      <c r="LQK27" s="27"/>
      <c r="LQL27" s="27"/>
      <c r="LQM27" s="27"/>
      <c r="LQN27" s="27"/>
      <c r="LQO27" s="28"/>
      <c r="LQP27" s="17"/>
      <c r="LQQ27" s="27"/>
      <c r="LQR27" s="27"/>
      <c r="LQS27" s="27"/>
      <c r="LQT27" s="27"/>
      <c r="LQU27" s="27"/>
      <c r="LQV27" s="27"/>
      <c r="LQW27" s="28"/>
      <c r="LQX27" s="17"/>
      <c r="LQY27" s="27"/>
      <c r="LQZ27" s="27"/>
      <c r="LRA27" s="27"/>
      <c r="LRB27" s="27"/>
      <c r="LRC27" s="27"/>
      <c r="LRD27" s="27"/>
      <c r="LRE27" s="28"/>
      <c r="LRF27" s="17"/>
      <c r="LRG27" s="27"/>
      <c r="LRH27" s="27"/>
      <c r="LRI27" s="27"/>
      <c r="LRJ27" s="27"/>
      <c r="LRK27" s="27"/>
      <c r="LRL27" s="27"/>
      <c r="LRM27" s="28"/>
      <c r="LRN27" s="17"/>
      <c r="LRO27" s="27"/>
      <c r="LRP27" s="27"/>
      <c r="LRQ27" s="27"/>
      <c r="LRR27" s="27"/>
      <c r="LRS27" s="27"/>
      <c r="LRT27" s="27"/>
      <c r="LRU27" s="28"/>
      <c r="LRV27" s="17"/>
      <c r="LRW27" s="27"/>
      <c r="LRX27" s="27"/>
      <c r="LRY27" s="27"/>
      <c r="LRZ27" s="27"/>
      <c r="LSA27" s="27"/>
      <c r="LSB27" s="27"/>
      <c r="LSC27" s="28"/>
      <c r="LSD27" s="17"/>
      <c r="LSE27" s="27"/>
      <c r="LSF27" s="27"/>
      <c r="LSG27" s="27"/>
      <c r="LSH27" s="27"/>
      <c r="LSI27" s="27"/>
      <c r="LSJ27" s="27"/>
      <c r="LSK27" s="28"/>
      <c r="LSL27" s="17"/>
      <c r="LSM27" s="27"/>
      <c r="LSN27" s="27"/>
      <c r="LSO27" s="27"/>
      <c r="LSP27" s="27"/>
      <c r="LSQ27" s="27"/>
      <c r="LSR27" s="27"/>
      <c r="LSS27" s="28"/>
      <c r="LST27" s="17"/>
      <c r="LSU27" s="27"/>
      <c r="LSV27" s="27"/>
      <c r="LSW27" s="27"/>
      <c r="LSX27" s="27"/>
      <c r="LSY27" s="27"/>
      <c r="LSZ27" s="27"/>
      <c r="LTA27" s="28"/>
      <c r="LTB27" s="17"/>
      <c r="LTC27" s="27"/>
      <c r="LTD27" s="27"/>
      <c r="LTE27" s="27"/>
      <c r="LTF27" s="27"/>
      <c r="LTG27" s="27"/>
      <c r="LTH27" s="27"/>
      <c r="LTI27" s="28"/>
      <c r="LTJ27" s="17"/>
      <c r="LTK27" s="27"/>
      <c r="LTL27" s="27"/>
      <c r="LTM27" s="27"/>
      <c r="LTN27" s="27"/>
      <c r="LTO27" s="27"/>
      <c r="LTP27" s="27"/>
      <c r="LTQ27" s="28"/>
      <c r="LTR27" s="17"/>
      <c r="LTS27" s="27"/>
      <c r="LTT27" s="27"/>
      <c r="LTU27" s="27"/>
      <c r="LTV27" s="27"/>
      <c r="LTW27" s="27"/>
      <c r="LTX27" s="27"/>
      <c r="LTY27" s="28"/>
      <c r="LTZ27" s="17"/>
      <c r="LUA27" s="27"/>
      <c r="LUB27" s="27"/>
      <c r="LUC27" s="27"/>
      <c r="LUD27" s="27"/>
      <c r="LUE27" s="27"/>
      <c r="LUF27" s="27"/>
      <c r="LUG27" s="28"/>
      <c r="LUH27" s="17"/>
      <c r="LUI27" s="27"/>
      <c r="LUJ27" s="27"/>
      <c r="LUK27" s="27"/>
      <c r="LUL27" s="27"/>
      <c r="LUM27" s="27"/>
      <c r="LUN27" s="27"/>
      <c r="LUO27" s="28"/>
      <c r="LUP27" s="17"/>
      <c r="LUQ27" s="27"/>
      <c r="LUR27" s="27"/>
      <c r="LUS27" s="27"/>
      <c r="LUT27" s="27"/>
      <c r="LUU27" s="27"/>
      <c r="LUV27" s="27"/>
      <c r="LUW27" s="28"/>
      <c r="LUX27" s="17"/>
      <c r="LUY27" s="27"/>
      <c r="LUZ27" s="27"/>
      <c r="LVA27" s="27"/>
      <c r="LVB27" s="27"/>
      <c r="LVC27" s="27"/>
      <c r="LVD27" s="27"/>
      <c r="LVE27" s="28"/>
      <c r="LVF27" s="17"/>
      <c r="LVG27" s="27"/>
      <c r="LVH27" s="27"/>
      <c r="LVI27" s="27"/>
      <c r="LVJ27" s="27"/>
      <c r="LVK27" s="27"/>
      <c r="LVL27" s="27"/>
      <c r="LVM27" s="28"/>
      <c r="LVN27" s="17"/>
      <c r="LVO27" s="27"/>
      <c r="LVP27" s="27"/>
      <c r="LVQ27" s="27"/>
      <c r="LVR27" s="27"/>
      <c r="LVS27" s="27"/>
      <c r="LVT27" s="27"/>
      <c r="LVU27" s="28"/>
      <c r="LVV27" s="17"/>
      <c r="LVW27" s="27"/>
      <c r="LVX27" s="27"/>
      <c r="LVY27" s="27"/>
      <c r="LVZ27" s="27"/>
      <c r="LWA27" s="27"/>
      <c r="LWB27" s="27"/>
      <c r="LWC27" s="28"/>
      <c r="LWD27" s="17"/>
      <c r="LWE27" s="27"/>
      <c r="LWF27" s="27"/>
      <c r="LWG27" s="27"/>
      <c r="LWH27" s="27"/>
      <c r="LWI27" s="27"/>
      <c r="LWJ27" s="27"/>
      <c r="LWK27" s="28"/>
      <c r="LWL27" s="17"/>
      <c r="LWM27" s="27"/>
      <c r="LWN27" s="27"/>
      <c r="LWO27" s="27"/>
      <c r="LWP27" s="27"/>
      <c r="LWQ27" s="27"/>
      <c r="LWR27" s="27"/>
      <c r="LWS27" s="28"/>
      <c r="LWT27" s="17"/>
      <c r="LWU27" s="27"/>
      <c r="LWV27" s="27"/>
      <c r="LWW27" s="27"/>
      <c r="LWX27" s="27"/>
      <c r="LWY27" s="27"/>
      <c r="LWZ27" s="27"/>
      <c r="LXA27" s="28"/>
      <c r="LXB27" s="17"/>
      <c r="LXC27" s="27"/>
      <c r="LXD27" s="27"/>
      <c r="LXE27" s="27"/>
      <c r="LXF27" s="27"/>
      <c r="LXG27" s="27"/>
      <c r="LXH27" s="27"/>
      <c r="LXI27" s="28"/>
      <c r="LXJ27" s="17"/>
      <c r="LXK27" s="27"/>
      <c r="LXL27" s="27"/>
      <c r="LXM27" s="27"/>
      <c r="LXN27" s="27"/>
      <c r="LXO27" s="27"/>
      <c r="LXP27" s="27"/>
      <c r="LXQ27" s="28"/>
      <c r="LXR27" s="17"/>
      <c r="LXS27" s="27"/>
      <c r="LXT27" s="27"/>
      <c r="LXU27" s="27"/>
      <c r="LXV27" s="27"/>
      <c r="LXW27" s="27"/>
      <c r="LXX27" s="27"/>
      <c r="LXY27" s="28"/>
      <c r="LXZ27" s="17"/>
      <c r="LYA27" s="27"/>
      <c r="LYB27" s="27"/>
      <c r="LYC27" s="27"/>
      <c r="LYD27" s="27"/>
      <c r="LYE27" s="27"/>
      <c r="LYF27" s="27"/>
      <c r="LYG27" s="28"/>
      <c r="LYH27" s="17"/>
      <c r="LYI27" s="27"/>
      <c r="LYJ27" s="27"/>
      <c r="LYK27" s="27"/>
      <c r="LYL27" s="27"/>
      <c r="LYM27" s="27"/>
      <c r="LYN27" s="27"/>
      <c r="LYO27" s="28"/>
      <c r="LYP27" s="17"/>
      <c r="LYQ27" s="27"/>
      <c r="LYR27" s="27"/>
      <c r="LYS27" s="27"/>
      <c r="LYT27" s="27"/>
      <c r="LYU27" s="27"/>
      <c r="LYV27" s="27"/>
      <c r="LYW27" s="28"/>
      <c r="LYX27" s="17"/>
      <c r="LYY27" s="27"/>
      <c r="LYZ27" s="27"/>
      <c r="LZA27" s="27"/>
      <c r="LZB27" s="27"/>
      <c r="LZC27" s="27"/>
      <c r="LZD27" s="27"/>
      <c r="LZE27" s="28"/>
      <c r="LZF27" s="17"/>
      <c r="LZG27" s="27"/>
      <c r="LZH27" s="27"/>
      <c r="LZI27" s="27"/>
      <c r="LZJ27" s="27"/>
      <c r="LZK27" s="27"/>
      <c r="LZL27" s="27"/>
      <c r="LZM27" s="28"/>
      <c r="LZN27" s="17"/>
      <c r="LZO27" s="27"/>
      <c r="LZP27" s="27"/>
      <c r="LZQ27" s="27"/>
      <c r="LZR27" s="27"/>
      <c r="LZS27" s="27"/>
      <c r="LZT27" s="27"/>
      <c r="LZU27" s="28"/>
      <c r="LZV27" s="17"/>
      <c r="LZW27" s="27"/>
      <c r="LZX27" s="27"/>
      <c r="LZY27" s="27"/>
      <c r="LZZ27" s="27"/>
      <c r="MAA27" s="27"/>
      <c r="MAB27" s="27"/>
      <c r="MAC27" s="28"/>
      <c r="MAD27" s="17"/>
      <c r="MAE27" s="27"/>
      <c r="MAF27" s="27"/>
      <c r="MAG27" s="27"/>
      <c r="MAH27" s="27"/>
      <c r="MAI27" s="27"/>
      <c r="MAJ27" s="27"/>
      <c r="MAK27" s="28"/>
      <c r="MAL27" s="17"/>
      <c r="MAM27" s="27"/>
      <c r="MAN27" s="27"/>
      <c r="MAO27" s="27"/>
      <c r="MAP27" s="27"/>
      <c r="MAQ27" s="27"/>
      <c r="MAR27" s="27"/>
      <c r="MAS27" s="28"/>
      <c r="MAT27" s="17"/>
      <c r="MAU27" s="27"/>
      <c r="MAV27" s="27"/>
      <c r="MAW27" s="27"/>
      <c r="MAX27" s="27"/>
      <c r="MAY27" s="27"/>
      <c r="MAZ27" s="27"/>
      <c r="MBA27" s="28"/>
      <c r="MBB27" s="17"/>
      <c r="MBC27" s="27"/>
      <c r="MBD27" s="27"/>
      <c r="MBE27" s="27"/>
      <c r="MBF27" s="27"/>
      <c r="MBG27" s="27"/>
      <c r="MBH27" s="27"/>
      <c r="MBI27" s="28"/>
      <c r="MBJ27" s="17"/>
      <c r="MBK27" s="27"/>
      <c r="MBL27" s="27"/>
      <c r="MBM27" s="27"/>
      <c r="MBN27" s="27"/>
      <c r="MBO27" s="27"/>
      <c r="MBP27" s="27"/>
      <c r="MBQ27" s="28"/>
      <c r="MBR27" s="17"/>
      <c r="MBS27" s="27"/>
      <c r="MBT27" s="27"/>
      <c r="MBU27" s="27"/>
      <c r="MBV27" s="27"/>
      <c r="MBW27" s="27"/>
      <c r="MBX27" s="27"/>
      <c r="MBY27" s="28"/>
      <c r="MBZ27" s="17"/>
      <c r="MCA27" s="27"/>
      <c r="MCB27" s="27"/>
      <c r="MCC27" s="27"/>
      <c r="MCD27" s="27"/>
      <c r="MCE27" s="27"/>
      <c r="MCF27" s="27"/>
      <c r="MCG27" s="28"/>
      <c r="MCH27" s="17"/>
      <c r="MCI27" s="27"/>
      <c r="MCJ27" s="27"/>
      <c r="MCK27" s="27"/>
      <c r="MCL27" s="27"/>
      <c r="MCM27" s="27"/>
      <c r="MCN27" s="27"/>
      <c r="MCO27" s="28"/>
      <c r="MCP27" s="17"/>
      <c r="MCQ27" s="27"/>
      <c r="MCR27" s="27"/>
      <c r="MCS27" s="27"/>
      <c r="MCT27" s="27"/>
      <c r="MCU27" s="27"/>
      <c r="MCV27" s="27"/>
      <c r="MCW27" s="28"/>
      <c r="MCX27" s="17"/>
      <c r="MCY27" s="27"/>
      <c r="MCZ27" s="27"/>
      <c r="MDA27" s="27"/>
      <c r="MDB27" s="27"/>
      <c r="MDC27" s="27"/>
      <c r="MDD27" s="27"/>
      <c r="MDE27" s="28"/>
      <c r="MDF27" s="17"/>
      <c r="MDG27" s="27"/>
      <c r="MDH27" s="27"/>
      <c r="MDI27" s="27"/>
      <c r="MDJ27" s="27"/>
      <c r="MDK27" s="27"/>
      <c r="MDL27" s="27"/>
      <c r="MDM27" s="28"/>
      <c r="MDN27" s="17"/>
      <c r="MDO27" s="27"/>
      <c r="MDP27" s="27"/>
      <c r="MDQ27" s="27"/>
      <c r="MDR27" s="27"/>
      <c r="MDS27" s="27"/>
      <c r="MDT27" s="27"/>
      <c r="MDU27" s="28"/>
      <c r="MDV27" s="17"/>
      <c r="MDW27" s="27"/>
      <c r="MDX27" s="27"/>
      <c r="MDY27" s="27"/>
      <c r="MDZ27" s="27"/>
      <c r="MEA27" s="27"/>
      <c r="MEB27" s="27"/>
      <c r="MEC27" s="28"/>
      <c r="MED27" s="17"/>
      <c r="MEE27" s="27"/>
      <c r="MEF27" s="27"/>
      <c r="MEG27" s="27"/>
      <c r="MEH27" s="27"/>
      <c r="MEI27" s="27"/>
      <c r="MEJ27" s="27"/>
      <c r="MEK27" s="28"/>
      <c r="MEL27" s="17"/>
      <c r="MEM27" s="27"/>
      <c r="MEN27" s="27"/>
      <c r="MEO27" s="27"/>
      <c r="MEP27" s="27"/>
      <c r="MEQ27" s="27"/>
      <c r="MER27" s="27"/>
      <c r="MES27" s="28"/>
      <c r="MET27" s="17"/>
      <c r="MEU27" s="27"/>
      <c r="MEV27" s="27"/>
      <c r="MEW27" s="27"/>
      <c r="MEX27" s="27"/>
      <c r="MEY27" s="27"/>
      <c r="MEZ27" s="27"/>
      <c r="MFA27" s="28"/>
      <c r="MFB27" s="17"/>
      <c r="MFC27" s="27"/>
      <c r="MFD27" s="27"/>
      <c r="MFE27" s="27"/>
      <c r="MFF27" s="27"/>
      <c r="MFG27" s="27"/>
      <c r="MFH27" s="27"/>
      <c r="MFI27" s="28"/>
      <c r="MFJ27" s="17"/>
      <c r="MFK27" s="27"/>
      <c r="MFL27" s="27"/>
      <c r="MFM27" s="27"/>
      <c r="MFN27" s="27"/>
      <c r="MFO27" s="27"/>
      <c r="MFP27" s="27"/>
      <c r="MFQ27" s="28"/>
      <c r="MFR27" s="17"/>
      <c r="MFS27" s="27"/>
      <c r="MFT27" s="27"/>
      <c r="MFU27" s="27"/>
      <c r="MFV27" s="27"/>
      <c r="MFW27" s="27"/>
      <c r="MFX27" s="27"/>
      <c r="MFY27" s="28"/>
      <c r="MFZ27" s="17"/>
      <c r="MGA27" s="27"/>
      <c r="MGB27" s="27"/>
      <c r="MGC27" s="27"/>
      <c r="MGD27" s="27"/>
      <c r="MGE27" s="27"/>
      <c r="MGF27" s="27"/>
      <c r="MGG27" s="28"/>
      <c r="MGH27" s="17"/>
      <c r="MGI27" s="27"/>
      <c r="MGJ27" s="27"/>
      <c r="MGK27" s="27"/>
      <c r="MGL27" s="27"/>
      <c r="MGM27" s="27"/>
      <c r="MGN27" s="27"/>
      <c r="MGO27" s="28"/>
      <c r="MGP27" s="17"/>
      <c r="MGQ27" s="27"/>
      <c r="MGR27" s="27"/>
      <c r="MGS27" s="27"/>
      <c r="MGT27" s="27"/>
      <c r="MGU27" s="27"/>
      <c r="MGV27" s="27"/>
      <c r="MGW27" s="28"/>
      <c r="MGX27" s="17"/>
      <c r="MGY27" s="27"/>
      <c r="MGZ27" s="27"/>
      <c r="MHA27" s="27"/>
      <c r="MHB27" s="27"/>
      <c r="MHC27" s="27"/>
      <c r="MHD27" s="27"/>
      <c r="MHE27" s="28"/>
      <c r="MHF27" s="17"/>
      <c r="MHG27" s="27"/>
      <c r="MHH27" s="27"/>
      <c r="MHI27" s="27"/>
      <c r="MHJ27" s="27"/>
      <c r="MHK27" s="27"/>
      <c r="MHL27" s="27"/>
      <c r="MHM27" s="28"/>
      <c r="MHN27" s="17"/>
      <c r="MHO27" s="27"/>
      <c r="MHP27" s="27"/>
      <c r="MHQ27" s="27"/>
      <c r="MHR27" s="27"/>
      <c r="MHS27" s="27"/>
      <c r="MHT27" s="27"/>
      <c r="MHU27" s="28"/>
      <c r="MHV27" s="17"/>
      <c r="MHW27" s="27"/>
      <c r="MHX27" s="27"/>
      <c r="MHY27" s="27"/>
      <c r="MHZ27" s="27"/>
      <c r="MIA27" s="27"/>
      <c r="MIB27" s="27"/>
      <c r="MIC27" s="28"/>
      <c r="MID27" s="17"/>
      <c r="MIE27" s="27"/>
      <c r="MIF27" s="27"/>
      <c r="MIG27" s="27"/>
      <c r="MIH27" s="27"/>
      <c r="MII27" s="27"/>
      <c r="MIJ27" s="27"/>
      <c r="MIK27" s="28"/>
      <c r="MIL27" s="17"/>
      <c r="MIM27" s="27"/>
      <c r="MIN27" s="27"/>
      <c r="MIO27" s="27"/>
      <c r="MIP27" s="27"/>
      <c r="MIQ27" s="27"/>
      <c r="MIR27" s="27"/>
      <c r="MIS27" s="28"/>
      <c r="MIT27" s="17"/>
      <c r="MIU27" s="27"/>
      <c r="MIV27" s="27"/>
      <c r="MIW27" s="27"/>
      <c r="MIX27" s="27"/>
      <c r="MIY27" s="27"/>
      <c r="MIZ27" s="27"/>
      <c r="MJA27" s="28"/>
      <c r="MJB27" s="17"/>
      <c r="MJC27" s="27"/>
      <c r="MJD27" s="27"/>
      <c r="MJE27" s="27"/>
      <c r="MJF27" s="27"/>
      <c r="MJG27" s="27"/>
      <c r="MJH27" s="27"/>
      <c r="MJI27" s="28"/>
      <c r="MJJ27" s="17"/>
      <c r="MJK27" s="27"/>
      <c r="MJL27" s="27"/>
      <c r="MJM27" s="27"/>
      <c r="MJN27" s="27"/>
      <c r="MJO27" s="27"/>
      <c r="MJP27" s="27"/>
      <c r="MJQ27" s="28"/>
      <c r="MJR27" s="17"/>
      <c r="MJS27" s="27"/>
      <c r="MJT27" s="27"/>
      <c r="MJU27" s="27"/>
      <c r="MJV27" s="27"/>
      <c r="MJW27" s="27"/>
      <c r="MJX27" s="27"/>
      <c r="MJY27" s="28"/>
      <c r="MJZ27" s="17"/>
      <c r="MKA27" s="27"/>
      <c r="MKB27" s="27"/>
      <c r="MKC27" s="27"/>
      <c r="MKD27" s="27"/>
      <c r="MKE27" s="27"/>
      <c r="MKF27" s="27"/>
      <c r="MKG27" s="28"/>
      <c r="MKH27" s="17"/>
      <c r="MKI27" s="27"/>
      <c r="MKJ27" s="27"/>
      <c r="MKK27" s="27"/>
      <c r="MKL27" s="27"/>
      <c r="MKM27" s="27"/>
      <c r="MKN27" s="27"/>
      <c r="MKO27" s="28"/>
      <c r="MKP27" s="17"/>
      <c r="MKQ27" s="27"/>
      <c r="MKR27" s="27"/>
      <c r="MKS27" s="27"/>
      <c r="MKT27" s="27"/>
      <c r="MKU27" s="27"/>
      <c r="MKV27" s="27"/>
      <c r="MKW27" s="28"/>
      <c r="MKX27" s="17"/>
      <c r="MKY27" s="27"/>
      <c r="MKZ27" s="27"/>
      <c r="MLA27" s="27"/>
      <c r="MLB27" s="27"/>
      <c r="MLC27" s="27"/>
      <c r="MLD27" s="27"/>
      <c r="MLE27" s="28"/>
      <c r="MLF27" s="17"/>
      <c r="MLG27" s="27"/>
      <c r="MLH27" s="27"/>
      <c r="MLI27" s="27"/>
      <c r="MLJ27" s="27"/>
      <c r="MLK27" s="27"/>
      <c r="MLL27" s="27"/>
      <c r="MLM27" s="28"/>
      <c r="MLN27" s="17"/>
      <c r="MLO27" s="27"/>
      <c r="MLP27" s="27"/>
      <c r="MLQ27" s="27"/>
      <c r="MLR27" s="27"/>
      <c r="MLS27" s="27"/>
      <c r="MLT27" s="27"/>
      <c r="MLU27" s="28"/>
      <c r="MLV27" s="17"/>
      <c r="MLW27" s="27"/>
      <c r="MLX27" s="27"/>
      <c r="MLY27" s="27"/>
      <c r="MLZ27" s="27"/>
      <c r="MMA27" s="27"/>
      <c r="MMB27" s="27"/>
      <c r="MMC27" s="28"/>
      <c r="MMD27" s="17"/>
      <c r="MME27" s="27"/>
      <c r="MMF27" s="27"/>
      <c r="MMG27" s="27"/>
      <c r="MMH27" s="27"/>
      <c r="MMI27" s="27"/>
      <c r="MMJ27" s="27"/>
      <c r="MMK27" s="28"/>
      <c r="MML27" s="17"/>
      <c r="MMM27" s="27"/>
      <c r="MMN27" s="27"/>
      <c r="MMO27" s="27"/>
      <c r="MMP27" s="27"/>
      <c r="MMQ27" s="27"/>
      <c r="MMR27" s="27"/>
      <c r="MMS27" s="28"/>
      <c r="MMT27" s="17"/>
      <c r="MMU27" s="27"/>
      <c r="MMV27" s="27"/>
      <c r="MMW27" s="27"/>
      <c r="MMX27" s="27"/>
      <c r="MMY27" s="27"/>
      <c r="MMZ27" s="27"/>
      <c r="MNA27" s="28"/>
      <c r="MNB27" s="17"/>
      <c r="MNC27" s="27"/>
      <c r="MND27" s="27"/>
      <c r="MNE27" s="27"/>
      <c r="MNF27" s="27"/>
      <c r="MNG27" s="27"/>
      <c r="MNH27" s="27"/>
      <c r="MNI27" s="28"/>
      <c r="MNJ27" s="17"/>
      <c r="MNK27" s="27"/>
      <c r="MNL27" s="27"/>
      <c r="MNM27" s="27"/>
      <c r="MNN27" s="27"/>
      <c r="MNO27" s="27"/>
      <c r="MNP27" s="27"/>
      <c r="MNQ27" s="28"/>
      <c r="MNR27" s="17"/>
      <c r="MNS27" s="27"/>
      <c r="MNT27" s="27"/>
      <c r="MNU27" s="27"/>
      <c r="MNV27" s="27"/>
      <c r="MNW27" s="27"/>
      <c r="MNX27" s="27"/>
      <c r="MNY27" s="28"/>
      <c r="MNZ27" s="17"/>
      <c r="MOA27" s="27"/>
      <c r="MOB27" s="27"/>
      <c r="MOC27" s="27"/>
      <c r="MOD27" s="27"/>
      <c r="MOE27" s="27"/>
      <c r="MOF27" s="27"/>
      <c r="MOG27" s="28"/>
      <c r="MOH27" s="17"/>
      <c r="MOI27" s="27"/>
      <c r="MOJ27" s="27"/>
      <c r="MOK27" s="27"/>
      <c r="MOL27" s="27"/>
      <c r="MOM27" s="27"/>
      <c r="MON27" s="27"/>
      <c r="MOO27" s="28"/>
      <c r="MOP27" s="17"/>
      <c r="MOQ27" s="27"/>
      <c r="MOR27" s="27"/>
      <c r="MOS27" s="27"/>
      <c r="MOT27" s="27"/>
      <c r="MOU27" s="27"/>
      <c r="MOV27" s="27"/>
      <c r="MOW27" s="28"/>
      <c r="MOX27" s="17"/>
      <c r="MOY27" s="27"/>
      <c r="MOZ27" s="27"/>
      <c r="MPA27" s="27"/>
      <c r="MPB27" s="27"/>
      <c r="MPC27" s="27"/>
      <c r="MPD27" s="27"/>
      <c r="MPE27" s="28"/>
      <c r="MPF27" s="17"/>
      <c r="MPG27" s="27"/>
      <c r="MPH27" s="27"/>
      <c r="MPI27" s="27"/>
      <c r="MPJ27" s="27"/>
      <c r="MPK27" s="27"/>
      <c r="MPL27" s="27"/>
      <c r="MPM27" s="28"/>
      <c r="MPN27" s="17"/>
      <c r="MPO27" s="27"/>
      <c r="MPP27" s="27"/>
      <c r="MPQ27" s="27"/>
      <c r="MPR27" s="27"/>
      <c r="MPS27" s="27"/>
      <c r="MPT27" s="27"/>
      <c r="MPU27" s="28"/>
      <c r="MPV27" s="17"/>
      <c r="MPW27" s="27"/>
      <c r="MPX27" s="27"/>
      <c r="MPY27" s="27"/>
      <c r="MPZ27" s="27"/>
      <c r="MQA27" s="27"/>
      <c r="MQB27" s="27"/>
      <c r="MQC27" s="28"/>
      <c r="MQD27" s="17"/>
      <c r="MQE27" s="27"/>
      <c r="MQF27" s="27"/>
      <c r="MQG27" s="27"/>
      <c r="MQH27" s="27"/>
      <c r="MQI27" s="27"/>
      <c r="MQJ27" s="27"/>
      <c r="MQK27" s="28"/>
      <c r="MQL27" s="17"/>
      <c r="MQM27" s="27"/>
      <c r="MQN27" s="27"/>
      <c r="MQO27" s="27"/>
      <c r="MQP27" s="27"/>
      <c r="MQQ27" s="27"/>
      <c r="MQR27" s="27"/>
      <c r="MQS27" s="28"/>
      <c r="MQT27" s="17"/>
      <c r="MQU27" s="27"/>
      <c r="MQV27" s="27"/>
      <c r="MQW27" s="27"/>
      <c r="MQX27" s="27"/>
      <c r="MQY27" s="27"/>
      <c r="MQZ27" s="27"/>
      <c r="MRA27" s="28"/>
      <c r="MRB27" s="17"/>
      <c r="MRC27" s="27"/>
      <c r="MRD27" s="27"/>
      <c r="MRE27" s="27"/>
      <c r="MRF27" s="27"/>
      <c r="MRG27" s="27"/>
      <c r="MRH27" s="27"/>
      <c r="MRI27" s="28"/>
      <c r="MRJ27" s="17"/>
      <c r="MRK27" s="27"/>
      <c r="MRL27" s="27"/>
      <c r="MRM27" s="27"/>
      <c r="MRN27" s="27"/>
      <c r="MRO27" s="27"/>
      <c r="MRP27" s="27"/>
      <c r="MRQ27" s="28"/>
      <c r="MRR27" s="17"/>
      <c r="MRS27" s="27"/>
      <c r="MRT27" s="27"/>
      <c r="MRU27" s="27"/>
      <c r="MRV27" s="27"/>
      <c r="MRW27" s="27"/>
      <c r="MRX27" s="27"/>
      <c r="MRY27" s="28"/>
      <c r="MRZ27" s="17"/>
      <c r="MSA27" s="27"/>
      <c r="MSB27" s="27"/>
      <c r="MSC27" s="27"/>
      <c r="MSD27" s="27"/>
      <c r="MSE27" s="27"/>
      <c r="MSF27" s="27"/>
      <c r="MSG27" s="28"/>
      <c r="MSH27" s="17"/>
      <c r="MSI27" s="27"/>
      <c r="MSJ27" s="27"/>
      <c r="MSK27" s="27"/>
      <c r="MSL27" s="27"/>
      <c r="MSM27" s="27"/>
      <c r="MSN27" s="27"/>
      <c r="MSO27" s="28"/>
      <c r="MSP27" s="17"/>
      <c r="MSQ27" s="27"/>
      <c r="MSR27" s="27"/>
      <c r="MSS27" s="27"/>
      <c r="MST27" s="27"/>
      <c r="MSU27" s="27"/>
      <c r="MSV27" s="27"/>
      <c r="MSW27" s="28"/>
      <c r="MSX27" s="17"/>
      <c r="MSY27" s="27"/>
      <c r="MSZ27" s="27"/>
      <c r="MTA27" s="27"/>
      <c r="MTB27" s="27"/>
      <c r="MTC27" s="27"/>
      <c r="MTD27" s="27"/>
      <c r="MTE27" s="28"/>
      <c r="MTF27" s="17"/>
      <c r="MTG27" s="27"/>
      <c r="MTH27" s="27"/>
      <c r="MTI27" s="27"/>
      <c r="MTJ27" s="27"/>
      <c r="MTK27" s="27"/>
      <c r="MTL27" s="27"/>
      <c r="MTM27" s="28"/>
      <c r="MTN27" s="17"/>
      <c r="MTO27" s="27"/>
      <c r="MTP27" s="27"/>
      <c r="MTQ27" s="27"/>
      <c r="MTR27" s="27"/>
      <c r="MTS27" s="27"/>
      <c r="MTT27" s="27"/>
      <c r="MTU27" s="28"/>
      <c r="MTV27" s="17"/>
      <c r="MTW27" s="27"/>
      <c r="MTX27" s="27"/>
      <c r="MTY27" s="27"/>
      <c r="MTZ27" s="27"/>
      <c r="MUA27" s="27"/>
      <c r="MUB27" s="27"/>
      <c r="MUC27" s="28"/>
      <c r="MUD27" s="17"/>
      <c r="MUE27" s="27"/>
      <c r="MUF27" s="27"/>
      <c r="MUG27" s="27"/>
      <c r="MUH27" s="27"/>
      <c r="MUI27" s="27"/>
      <c r="MUJ27" s="27"/>
      <c r="MUK27" s="28"/>
      <c r="MUL27" s="17"/>
      <c r="MUM27" s="27"/>
      <c r="MUN27" s="27"/>
      <c r="MUO27" s="27"/>
      <c r="MUP27" s="27"/>
      <c r="MUQ27" s="27"/>
      <c r="MUR27" s="27"/>
      <c r="MUS27" s="28"/>
      <c r="MUT27" s="17"/>
      <c r="MUU27" s="27"/>
      <c r="MUV27" s="27"/>
      <c r="MUW27" s="27"/>
      <c r="MUX27" s="27"/>
      <c r="MUY27" s="27"/>
      <c r="MUZ27" s="27"/>
      <c r="MVA27" s="28"/>
      <c r="MVB27" s="17"/>
      <c r="MVC27" s="27"/>
      <c r="MVD27" s="27"/>
      <c r="MVE27" s="27"/>
      <c r="MVF27" s="27"/>
      <c r="MVG27" s="27"/>
      <c r="MVH27" s="27"/>
      <c r="MVI27" s="28"/>
      <c r="MVJ27" s="17"/>
      <c r="MVK27" s="27"/>
      <c r="MVL27" s="27"/>
      <c r="MVM27" s="27"/>
      <c r="MVN27" s="27"/>
      <c r="MVO27" s="27"/>
      <c r="MVP27" s="27"/>
      <c r="MVQ27" s="28"/>
      <c r="MVR27" s="17"/>
      <c r="MVS27" s="27"/>
      <c r="MVT27" s="27"/>
      <c r="MVU27" s="27"/>
      <c r="MVV27" s="27"/>
      <c r="MVW27" s="27"/>
      <c r="MVX27" s="27"/>
      <c r="MVY27" s="28"/>
      <c r="MVZ27" s="17"/>
      <c r="MWA27" s="27"/>
      <c r="MWB27" s="27"/>
      <c r="MWC27" s="27"/>
      <c r="MWD27" s="27"/>
      <c r="MWE27" s="27"/>
      <c r="MWF27" s="27"/>
      <c r="MWG27" s="28"/>
      <c r="MWH27" s="17"/>
      <c r="MWI27" s="27"/>
      <c r="MWJ27" s="27"/>
      <c r="MWK27" s="27"/>
      <c r="MWL27" s="27"/>
      <c r="MWM27" s="27"/>
      <c r="MWN27" s="27"/>
      <c r="MWO27" s="28"/>
      <c r="MWP27" s="17"/>
      <c r="MWQ27" s="27"/>
      <c r="MWR27" s="27"/>
      <c r="MWS27" s="27"/>
      <c r="MWT27" s="27"/>
      <c r="MWU27" s="27"/>
      <c r="MWV27" s="27"/>
      <c r="MWW27" s="28"/>
      <c r="MWX27" s="17"/>
      <c r="MWY27" s="27"/>
      <c r="MWZ27" s="27"/>
      <c r="MXA27" s="27"/>
      <c r="MXB27" s="27"/>
      <c r="MXC27" s="27"/>
      <c r="MXD27" s="27"/>
      <c r="MXE27" s="28"/>
      <c r="MXF27" s="17"/>
      <c r="MXG27" s="27"/>
      <c r="MXH27" s="27"/>
      <c r="MXI27" s="27"/>
      <c r="MXJ27" s="27"/>
      <c r="MXK27" s="27"/>
      <c r="MXL27" s="27"/>
      <c r="MXM27" s="28"/>
      <c r="MXN27" s="17"/>
      <c r="MXO27" s="27"/>
      <c r="MXP27" s="27"/>
      <c r="MXQ27" s="27"/>
      <c r="MXR27" s="27"/>
      <c r="MXS27" s="27"/>
      <c r="MXT27" s="27"/>
      <c r="MXU27" s="28"/>
      <c r="MXV27" s="17"/>
      <c r="MXW27" s="27"/>
      <c r="MXX27" s="27"/>
      <c r="MXY27" s="27"/>
      <c r="MXZ27" s="27"/>
      <c r="MYA27" s="27"/>
      <c r="MYB27" s="27"/>
      <c r="MYC27" s="28"/>
      <c r="MYD27" s="17"/>
      <c r="MYE27" s="27"/>
      <c r="MYF27" s="27"/>
      <c r="MYG27" s="27"/>
      <c r="MYH27" s="27"/>
      <c r="MYI27" s="27"/>
      <c r="MYJ27" s="27"/>
      <c r="MYK27" s="28"/>
      <c r="MYL27" s="17"/>
      <c r="MYM27" s="27"/>
      <c r="MYN27" s="27"/>
      <c r="MYO27" s="27"/>
      <c r="MYP27" s="27"/>
      <c r="MYQ27" s="27"/>
      <c r="MYR27" s="27"/>
      <c r="MYS27" s="28"/>
      <c r="MYT27" s="17"/>
      <c r="MYU27" s="27"/>
      <c r="MYV27" s="27"/>
      <c r="MYW27" s="27"/>
      <c r="MYX27" s="27"/>
      <c r="MYY27" s="27"/>
      <c r="MYZ27" s="27"/>
      <c r="MZA27" s="28"/>
      <c r="MZB27" s="17"/>
      <c r="MZC27" s="27"/>
      <c r="MZD27" s="27"/>
      <c r="MZE27" s="27"/>
      <c r="MZF27" s="27"/>
      <c r="MZG27" s="27"/>
      <c r="MZH27" s="27"/>
      <c r="MZI27" s="28"/>
      <c r="MZJ27" s="17"/>
      <c r="MZK27" s="27"/>
      <c r="MZL27" s="27"/>
      <c r="MZM27" s="27"/>
      <c r="MZN27" s="27"/>
      <c r="MZO27" s="27"/>
      <c r="MZP27" s="27"/>
      <c r="MZQ27" s="28"/>
      <c r="MZR27" s="17"/>
      <c r="MZS27" s="27"/>
      <c r="MZT27" s="27"/>
      <c r="MZU27" s="27"/>
      <c r="MZV27" s="27"/>
      <c r="MZW27" s="27"/>
      <c r="MZX27" s="27"/>
      <c r="MZY27" s="28"/>
      <c r="MZZ27" s="17"/>
      <c r="NAA27" s="27"/>
      <c r="NAB27" s="27"/>
      <c r="NAC27" s="27"/>
      <c r="NAD27" s="27"/>
      <c r="NAE27" s="27"/>
      <c r="NAF27" s="27"/>
      <c r="NAG27" s="28"/>
      <c r="NAH27" s="17"/>
      <c r="NAI27" s="27"/>
      <c r="NAJ27" s="27"/>
      <c r="NAK27" s="27"/>
      <c r="NAL27" s="27"/>
      <c r="NAM27" s="27"/>
      <c r="NAN27" s="27"/>
      <c r="NAO27" s="28"/>
      <c r="NAP27" s="17"/>
      <c r="NAQ27" s="27"/>
      <c r="NAR27" s="27"/>
      <c r="NAS27" s="27"/>
      <c r="NAT27" s="27"/>
      <c r="NAU27" s="27"/>
      <c r="NAV27" s="27"/>
      <c r="NAW27" s="28"/>
      <c r="NAX27" s="17"/>
      <c r="NAY27" s="27"/>
      <c r="NAZ27" s="27"/>
      <c r="NBA27" s="27"/>
      <c r="NBB27" s="27"/>
      <c r="NBC27" s="27"/>
      <c r="NBD27" s="27"/>
      <c r="NBE27" s="28"/>
      <c r="NBF27" s="17"/>
      <c r="NBG27" s="27"/>
      <c r="NBH27" s="27"/>
      <c r="NBI27" s="27"/>
      <c r="NBJ27" s="27"/>
      <c r="NBK27" s="27"/>
      <c r="NBL27" s="27"/>
      <c r="NBM27" s="28"/>
      <c r="NBN27" s="17"/>
      <c r="NBO27" s="27"/>
      <c r="NBP27" s="27"/>
      <c r="NBQ27" s="27"/>
      <c r="NBR27" s="27"/>
      <c r="NBS27" s="27"/>
      <c r="NBT27" s="27"/>
      <c r="NBU27" s="28"/>
      <c r="NBV27" s="17"/>
      <c r="NBW27" s="27"/>
      <c r="NBX27" s="27"/>
      <c r="NBY27" s="27"/>
      <c r="NBZ27" s="27"/>
      <c r="NCA27" s="27"/>
      <c r="NCB27" s="27"/>
      <c r="NCC27" s="28"/>
      <c r="NCD27" s="17"/>
      <c r="NCE27" s="27"/>
      <c r="NCF27" s="27"/>
      <c r="NCG27" s="27"/>
      <c r="NCH27" s="27"/>
      <c r="NCI27" s="27"/>
      <c r="NCJ27" s="27"/>
      <c r="NCK27" s="28"/>
      <c r="NCL27" s="17"/>
      <c r="NCM27" s="27"/>
      <c r="NCN27" s="27"/>
      <c r="NCO27" s="27"/>
      <c r="NCP27" s="27"/>
      <c r="NCQ27" s="27"/>
      <c r="NCR27" s="27"/>
      <c r="NCS27" s="28"/>
      <c r="NCT27" s="17"/>
      <c r="NCU27" s="27"/>
      <c r="NCV27" s="27"/>
      <c r="NCW27" s="27"/>
      <c r="NCX27" s="27"/>
      <c r="NCY27" s="27"/>
      <c r="NCZ27" s="27"/>
      <c r="NDA27" s="28"/>
      <c r="NDB27" s="17"/>
      <c r="NDC27" s="27"/>
      <c r="NDD27" s="27"/>
      <c r="NDE27" s="27"/>
      <c r="NDF27" s="27"/>
      <c r="NDG27" s="27"/>
      <c r="NDH27" s="27"/>
      <c r="NDI27" s="28"/>
      <c r="NDJ27" s="17"/>
      <c r="NDK27" s="27"/>
      <c r="NDL27" s="27"/>
      <c r="NDM27" s="27"/>
      <c r="NDN27" s="27"/>
      <c r="NDO27" s="27"/>
      <c r="NDP27" s="27"/>
      <c r="NDQ27" s="28"/>
      <c r="NDR27" s="17"/>
      <c r="NDS27" s="27"/>
      <c r="NDT27" s="27"/>
      <c r="NDU27" s="27"/>
      <c r="NDV27" s="27"/>
      <c r="NDW27" s="27"/>
      <c r="NDX27" s="27"/>
      <c r="NDY27" s="28"/>
      <c r="NDZ27" s="17"/>
      <c r="NEA27" s="27"/>
      <c r="NEB27" s="27"/>
      <c r="NEC27" s="27"/>
      <c r="NED27" s="27"/>
      <c r="NEE27" s="27"/>
      <c r="NEF27" s="27"/>
      <c r="NEG27" s="28"/>
      <c r="NEH27" s="17"/>
      <c r="NEI27" s="27"/>
      <c r="NEJ27" s="27"/>
      <c r="NEK27" s="27"/>
      <c r="NEL27" s="27"/>
      <c r="NEM27" s="27"/>
      <c r="NEN27" s="27"/>
      <c r="NEO27" s="28"/>
      <c r="NEP27" s="17"/>
      <c r="NEQ27" s="27"/>
      <c r="NER27" s="27"/>
      <c r="NES27" s="27"/>
      <c r="NET27" s="27"/>
      <c r="NEU27" s="27"/>
      <c r="NEV27" s="27"/>
      <c r="NEW27" s="28"/>
      <c r="NEX27" s="17"/>
      <c r="NEY27" s="27"/>
      <c r="NEZ27" s="27"/>
      <c r="NFA27" s="27"/>
      <c r="NFB27" s="27"/>
      <c r="NFC27" s="27"/>
      <c r="NFD27" s="27"/>
      <c r="NFE27" s="28"/>
      <c r="NFF27" s="17"/>
      <c r="NFG27" s="27"/>
      <c r="NFH27" s="27"/>
      <c r="NFI27" s="27"/>
      <c r="NFJ27" s="27"/>
      <c r="NFK27" s="27"/>
      <c r="NFL27" s="27"/>
      <c r="NFM27" s="28"/>
      <c r="NFN27" s="17"/>
      <c r="NFO27" s="27"/>
      <c r="NFP27" s="27"/>
      <c r="NFQ27" s="27"/>
      <c r="NFR27" s="27"/>
      <c r="NFS27" s="27"/>
      <c r="NFT27" s="27"/>
      <c r="NFU27" s="28"/>
      <c r="NFV27" s="17"/>
      <c r="NFW27" s="27"/>
      <c r="NFX27" s="27"/>
      <c r="NFY27" s="27"/>
      <c r="NFZ27" s="27"/>
      <c r="NGA27" s="27"/>
      <c r="NGB27" s="27"/>
      <c r="NGC27" s="28"/>
      <c r="NGD27" s="17"/>
      <c r="NGE27" s="27"/>
      <c r="NGF27" s="27"/>
      <c r="NGG27" s="27"/>
      <c r="NGH27" s="27"/>
      <c r="NGI27" s="27"/>
      <c r="NGJ27" s="27"/>
      <c r="NGK27" s="28"/>
      <c r="NGL27" s="17"/>
      <c r="NGM27" s="27"/>
      <c r="NGN27" s="27"/>
      <c r="NGO27" s="27"/>
      <c r="NGP27" s="27"/>
      <c r="NGQ27" s="27"/>
      <c r="NGR27" s="27"/>
      <c r="NGS27" s="28"/>
      <c r="NGT27" s="17"/>
      <c r="NGU27" s="27"/>
      <c r="NGV27" s="27"/>
      <c r="NGW27" s="27"/>
      <c r="NGX27" s="27"/>
      <c r="NGY27" s="27"/>
      <c r="NGZ27" s="27"/>
      <c r="NHA27" s="28"/>
      <c r="NHB27" s="17"/>
      <c r="NHC27" s="27"/>
      <c r="NHD27" s="27"/>
      <c r="NHE27" s="27"/>
      <c r="NHF27" s="27"/>
      <c r="NHG27" s="27"/>
      <c r="NHH27" s="27"/>
      <c r="NHI27" s="28"/>
      <c r="NHJ27" s="17"/>
      <c r="NHK27" s="27"/>
      <c r="NHL27" s="27"/>
      <c r="NHM27" s="27"/>
      <c r="NHN27" s="27"/>
      <c r="NHO27" s="27"/>
      <c r="NHP27" s="27"/>
      <c r="NHQ27" s="28"/>
      <c r="NHR27" s="17"/>
      <c r="NHS27" s="27"/>
      <c r="NHT27" s="27"/>
      <c r="NHU27" s="27"/>
      <c r="NHV27" s="27"/>
      <c r="NHW27" s="27"/>
      <c r="NHX27" s="27"/>
      <c r="NHY27" s="28"/>
      <c r="NHZ27" s="17"/>
      <c r="NIA27" s="27"/>
      <c r="NIB27" s="27"/>
      <c r="NIC27" s="27"/>
      <c r="NID27" s="27"/>
      <c r="NIE27" s="27"/>
      <c r="NIF27" s="27"/>
      <c r="NIG27" s="28"/>
      <c r="NIH27" s="17"/>
      <c r="NII27" s="27"/>
      <c r="NIJ27" s="27"/>
      <c r="NIK27" s="27"/>
      <c r="NIL27" s="27"/>
      <c r="NIM27" s="27"/>
      <c r="NIN27" s="27"/>
      <c r="NIO27" s="28"/>
      <c r="NIP27" s="17"/>
      <c r="NIQ27" s="27"/>
      <c r="NIR27" s="27"/>
      <c r="NIS27" s="27"/>
      <c r="NIT27" s="27"/>
      <c r="NIU27" s="27"/>
      <c r="NIV27" s="27"/>
      <c r="NIW27" s="28"/>
      <c r="NIX27" s="17"/>
      <c r="NIY27" s="27"/>
      <c r="NIZ27" s="27"/>
      <c r="NJA27" s="27"/>
      <c r="NJB27" s="27"/>
      <c r="NJC27" s="27"/>
      <c r="NJD27" s="27"/>
      <c r="NJE27" s="28"/>
      <c r="NJF27" s="17"/>
      <c r="NJG27" s="27"/>
      <c r="NJH27" s="27"/>
      <c r="NJI27" s="27"/>
      <c r="NJJ27" s="27"/>
      <c r="NJK27" s="27"/>
      <c r="NJL27" s="27"/>
      <c r="NJM27" s="28"/>
      <c r="NJN27" s="17"/>
      <c r="NJO27" s="27"/>
      <c r="NJP27" s="27"/>
      <c r="NJQ27" s="27"/>
      <c r="NJR27" s="27"/>
      <c r="NJS27" s="27"/>
      <c r="NJT27" s="27"/>
      <c r="NJU27" s="28"/>
      <c r="NJV27" s="17"/>
      <c r="NJW27" s="27"/>
      <c r="NJX27" s="27"/>
      <c r="NJY27" s="27"/>
      <c r="NJZ27" s="27"/>
      <c r="NKA27" s="27"/>
      <c r="NKB27" s="27"/>
      <c r="NKC27" s="28"/>
      <c r="NKD27" s="17"/>
      <c r="NKE27" s="27"/>
      <c r="NKF27" s="27"/>
      <c r="NKG27" s="27"/>
      <c r="NKH27" s="27"/>
      <c r="NKI27" s="27"/>
      <c r="NKJ27" s="27"/>
      <c r="NKK27" s="28"/>
      <c r="NKL27" s="17"/>
      <c r="NKM27" s="27"/>
      <c r="NKN27" s="27"/>
      <c r="NKO27" s="27"/>
      <c r="NKP27" s="27"/>
      <c r="NKQ27" s="27"/>
      <c r="NKR27" s="27"/>
      <c r="NKS27" s="28"/>
      <c r="NKT27" s="17"/>
      <c r="NKU27" s="27"/>
      <c r="NKV27" s="27"/>
      <c r="NKW27" s="27"/>
      <c r="NKX27" s="27"/>
      <c r="NKY27" s="27"/>
      <c r="NKZ27" s="27"/>
      <c r="NLA27" s="28"/>
      <c r="NLB27" s="17"/>
      <c r="NLC27" s="27"/>
      <c r="NLD27" s="27"/>
      <c r="NLE27" s="27"/>
      <c r="NLF27" s="27"/>
      <c r="NLG27" s="27"/>
      <c r="NLH27" s="27"/>
      <c r="NLI27" s="28"/>
      <c r="NLJ27" s="17"/>
      <c r="NLK27" s="27"/>
      <c r="NLL27" s="27"/>
      <c r="NLM27" s="27"/>
      <c r="NLN27" s="27"/>
      <c r="NLO27" s="27"/>
      <c r="NLP27" s="27"/>
      <c r="NLQ27" s="28"/>
      <c r="NLR27" s="17"/>
      <c r="NLS27" s="27"/>
      <c r="NLT27" s="27"/>
      <c r="NLU27" s="27"/>
      <c r="NLV27" s="27"/>
      <c r="NLW27" s="27"/>
      <c r="NLX27" s="27"/>
      <c r="NLY27" s="28"/>
      <c r="NLZ27" s="17"/>
      <c r="NMA27" s="27"/>
      <c r="NMB27" s="27"/>
      <c r="NMC27" s="27"/>
      <c r="NMD27" s="27"/>
      <c r="NME27" s="27"/>
      <c r="NMF27" s="27"/>
      <c r="NMG27" s="28"/>
      <c r="NMH27" s="17"/>
      <c r="NMI27" s="27"/>
      <c r="NMJ27" s="27"/>
      <c r="NMK27" s="27"/>
      <c r="NML27" s="27"/>
      <c r="NMM27" s="27"/>
      <c r="NMN27" s="27"/>
      <c r="NMO27" s="28"/>
      <c r="NMP27" s="17"/>
      <c r="NMQ27" s="27"/>
      <c r="NMR27" s="27"/>
      <c r="NMS27" s="27"/>
      <c r="NMT27" s="27"/>
      <c r="NMU27" s="27"/>
      <c r="NMV27" s="27"/>
      <c r="NMW27" s="28"/>
      <c r="NMX27" s="17"/>
      <c r="NMY27" s="27"/>
      <c r="NMZ27" s="27"/>
      <c r="NNA27" s="27"/>
      <c r="NNB27" s="27"/>
      <c r="NNC27" s="27"/>
      <c r="NND27" s="27"/>
      <c r="NNE27" s="28"/>
      <c r="NNF27" s="17"/>
      <c r="NNG27" s="27"/>
      <c r="NNH27" s="27"/>
      <c r="NNI27" s="27"/>
      <c r="NNJ27" s="27"/>
      <c r="NNK27" s="27"/>
      <c r="NNL27" s="27"/>
      <c r="NNM27" s="28"/>
      <c r="NNN27" s="17"/>
      <c r="NNO27" s="27"/>
      <c r="NNP27" s="27"/>
      <c r="NNQ27" s="27"/>
      <c r="NNR27" s="27"/>
      <c r="NNS27" s="27"/>
      <c r="NNT27" s="27"/>
      <c r="NNU27" s="28"/>
      <c r="NNV27" s="17"/>
      <c r="NNW27" s="27"/>
      <c r="NNX27" s="27"/>
      <c r="NNY27" s="27"/>
      <c r="NNZ27" s="27"/>
      <c r="NOA27" s="27"/>
      <c r="NOB27" s="27"/>
      <c r="NOC27" s="28"/>
      <c r="NOD27" s="17"/>
      <c r="NOE27" s="27"/>
      <c r="NOF27" s="27"/>
      <c r="NOG27" s="27"/>
      <c r="NOH27" s="27"/>
      <c r="NOI27" s="27"/>
      <c r="NOJ27" s="27"/>
      <c r="NOK27" s="28"/>
      <c r="NOL27" s="17"/>
      <c r="NOM27" s="27"/>
      <c r="NON27" s="27"/>
      <c r="NOO27" s="27"/>
      <c r="NOP27" s="27"/>
      <c r="NOQ27" s="27"/>
      <c r="NOR27" s="27"/>
      <c r="NOS27" s="28"/>
      <c r="NOT27" s="17"/>
      <c r="NOU27" s="27"/>
      <c r="NOV27" s="27"/>
      <c r="NOW27" s="27"/>
      <c r="NOX27" s="27"/>
      <c r="NOY27" s="27"/>
      <c r="NOZ27" s="27"/>
      <c r="NPA27" s="28"/>
      <c r="NPB27" s="17"/>
      <c r="NPC27" s="27"/>
      <c r="NPD27" s="27"/>
      <c r="NPE27" s="27"/>
      <c r="NPF27" s="27"/>
      <c r="NPG27" s="27"/>
      <c r="NPH27" s="27"/>
      <c r="NPI27" s="28"/>
      <c r="NPJ27" s="17"/>
      <c r="NPK27" s="27"/>
      <c r="NPL27" s="27"/>
      <c r="NPM27" s="27"/>
      <c r="NPN27" s="27"/>
      <c r="NPO27" s="27"/>
      <c r="NPP27" s="27"/>
      <c r="NPQ27" s="28"/>
      <c r="NPR27" s="17"/>
      <c r="NPS27" s="27"/>
      <c r="NPT27" s="27"/>
      <c r="NPU27" s="27"/>
      <c r="NPV27" s="27"/>
      <c r="NPW27" s="27"/>
      <c r="NPX27" s="27"/>
      <c r="NPY27" s="28"/>
      <c r="NPZ27" s="17"/>
      <c r="NQA27" s="27"/>
      <c r="NQB27" s="27"/>
      <c r="NQC27" s="27"/>
      <c r="NQD27" s="27"/>
      <c r="NQE27" s="27"/>
      <c r="NQF27" s="27"/>
      <c r="NQG27" s="28"/>
      <c r="NQH27" s="17"/>
      <c r="NQI27" s="27"/>
      <c r="NQJ27" s="27"/>
      <c r="NQK27" s="27"/>
      <c r="NQL27" s="27"/>
      <c r="NQM27" s="27"/>
      <c r="NQN27" s="27"/>
      <c r="NQO27" s="28"/>
      <c r="NQP27" s="17"/>
      <c r="NQQ27" s="27"/>
      <c r="NQR27" s="27"/>
      <c r="NQS27" s="27"/>
      <c r="NQT27" s="27"/>
      <c r="NQU27" s="27"/>
      <c r="NQV27" s="27"/>
      <c r="NQW27" s="28"/>
      <c r="NQX27" s="17"/>
      <c r="NQY27" s="27"/>
      <c r="NQZ27" s="27"/>
      <c r="NRA27" s="27"/>
      <c r="NRB27" s="27"/>
      <c r="NRC27" s="27"/>
      <c r="NRD27" s="27"/>
      <c r="NRE27" s="28"/>
      <c r="NRF27" s="17"/>
      <c r="NRG27" s="27"/>
      <c r="NRH27" s="27"/>
      <c r="NRI27" s="27"/>
      <c r="NRJ27" s="27"/>
      <c r="NRK27" s="27"/>
      <c r="NRL27" s="27"/>
      <c r="NRM27" s="28"/>
      <c r="NRN27" s="17"/>
      <c r="NRO27" s="27"/>
      <c r="NRP27" s="27"/>
      <c r="NRQ27" s="27"/>
      <c r="NRR27" s="27"/>
      <c r="NRS27" s="27"/>
      <c r="NRT27" s="27"/>
      <c r="NRU27" s="28"/>
      <c r="NRV27" s="17"/>
      <c r="NRW27" s="27"/>
      <c r="NRX27" s="27"/>
      <c r="NRY27" s="27"/>
      <c r="NRZ27" s="27"/>
      <c r="NSA27" s="27"/>
      <c r="NSB27" s="27"/>
      <c r="NSC27" s="28"/>
      <c r="NSD27" s="17"/>
      <c r="NSE27" s="27"/>
      <c r="NSF27" s="27"/>
      <c r="NSG27" s="27"/>
      <c r="NSH27" s="27"/>
      <c r="NSI27" s="27"/>
      <c r="NSJ27" s="27"/>
      <c r="NSK27" s="28"/>
      <c r="NSL27" s="17"/>
      <c r="NSM27" s="27"/>
      <c r="NSN27" s="27"/>
      <c r="NSO27" s="27"/>
      <c r="NSP27" s="27"/>
      <c r="NSQ27" s="27"/>
      <c r="NSR27" s="27"/>
      <c r="NSS27" s="28"/>
      <c r="NST27" s="17"/>
      <c r="NSU27" s="27"/>
      <c r="NSV27" s="27"/>
      <c r="NSW27" s="27"/>
      <c r="NSX27" s="27"/>
      <c r="NSY27" s="27"/>
      <c r="NSZ27" s="27"/>
      <c r="NTA27" s="28"/>
      <c r="NTB27" s="17"/>
      <c r="NTC27" s="27"/>
      <c r="NTD27" s="27"/>
      <c r="NTE27" s="27"/>
      <c r="NTF27" s="27"/>
      <c r="NTG27" s="27"/>
      <c r="NTH27" s="27"/>
      <c r="NTI27" s="28"/>
      <c r="NTJ27" s="17"/>
      <c r="NTK27" s="27"/>
      <c r="NTL27" s="27"/>
      <c r="NTM27" s="27"/>
      <c r="NTN27" s="27"/>
      <c r="NTO27" s="27"/>
      <c r="NTP27" s="27"/>
      <c r="NTQ27" s="28"/>
      <c r="NTR27" s="17"/>
      <c r="NTS27" s="27"/>
      <c r="NTT27" s="27"/>
      <c r="NTU27" s="27"/>
      <c r="NTV27" s="27"/>
      <c r="NTW27" s="27"/>
      <c r="NTX27" s="27"/>
      <c r="NTY27" s="28"/>
      <c r="NTZ27" s="17"/>
      <c r="NUA27" s="27"/>
      <c r="NUB27" s="27"/>
      <c r="NUC27" s="27"/>
      <c r="NUD27" s="27"/>
      <c r="NUE27" s="27"/>
      <c r="NUF27" s="27"/>
      <c r="NUG27" s="28"/>
      <c r="NUH27" s="17"/>
      <c r="NUI27" s="27"/>
      <c r="NUJ27" s="27"/>
      <c r="NUK27" s="27"/>
      <c r="NUL27" s="27"/>
      <c r="NUM27" s="27"/>
      <c r="NUN27" s="27"/>
      <c r="NUO27" s="28"/>
      <c r="NUP27" s="17"/>
      <c r="NUQ27" s="27"/>
      <c r="NUR27" s="27"/>
      <c r="NUS27" s="27"/>
      <c r="NUT27" s="27"/>
      <c r="NUU27" s="27"/>
      <c r="NUV27" s="27"/>
      <c r="NUW27" s="28"/>
      <c r="NUX27" s="17"/>
      <c r="NUY27" s="27"/>
      <c r="NUZ27" s="27"/>
      <c r="NVA27" s="27"/>
      <c r="NVB27" s="27"/>
      <c r="NVC27" s="27"/>
      <c r="NVD27" s="27"/>
      <c r="NVE27" s="28"/>
      <c r="NVF27" s="17"/>
      <c r="NVG27" s="27"/>
      <c r="NVH27" s="27"/>
      <c r="NVI27" s="27"/>
      <c r="NVJ27" s="27"/>
      <c r="NVK27" s="27"/>
      <c r="NVL27" s="27"/>
      <c r="NVM27" s="28"/>
      <c r="NVN27" s="17"/>
      <c r="NVO27" s="27"/>
      <c r="NVP27" s="27"/>
      <c r="NVQ27" s="27"/>
      <c r="NVR27" s="27"/>
      <c r="NVS27" s="27"/>
      <c r="NVT27" s="27"/>
      <c r="NVU27" s="28"/>
      <c r="NVV27" s="17"/>
      <c r="NVW27" s="27"/>
      <c r="NVX27" s="27"/>
      <c r="NVY27" s="27"/>
      <c r="NVZ27" s="27"/>
      <c r="NWA27" s="27"/>
      <c r="NWB27" s="27"/>
      <c r="NWC27" s="28"/>
      <c r="NWD27" s="17"/>
      <c r="NWE27" s="27"/>
      <c r="NWF27" s="27"/>
      <c r="NWG27" s="27"/>
      <c r="NWH27" s="27"/>
      <c r="NWI27" s="27"/>
      <c r="NWJ27" s="27"/>
      <c r="NWK27" s="28"/>
      <c r="NWL27" s="17"/>
      <c r="NWM27" s="27"/>
      <c r="NWN27" s="27"/>
      <c r="NWO27" s="27"/>
      <c r="NWP27" s="27"/>
      <c r="NWQ27" s="27"/>
      <c r="NWR27" s="27"/>
      <c r="NWS27" s="28"/>
      <c r="NWT27" s="17"/>
      <c r="NWU27" s="27"/>
      <c r="NWV27" s="27"/>
      <c r="NWW27" s="27"/>
      <c r="NWX27" s="27"/>
      <c r="NWY27" s="27"/>
      <c r="NWZ27" s="27"/>
      <c r="NXA27" s="28"/>
      <c r="NXB27" s="17"/>
      <c r="NXC27" s="27"/>
      <c r="NXD27" s="27"/>
      <c r="NXE27" s="27"/>
      <c r="NXF27" s="27"/>
      <c r="NXG27" s="27"/>
      <c r="NXH27" s="27"/>
      <c r="NXI27" s="28"/>
      <c r="NXJ27" s="17"/>
      <c r="NXK27" s="27"/>
      <c r="NXL27" s="27"/>
      <c r="NXM27" s="27"/>
      <c r="NXN27" s="27"/>
      <c r="NXO27" s="27"/>
      <c r="NXP27" s="27"/>
      <c r="NXQ27" s="28"/>
      <c r="NXR27" s="17"/>
      <c r="NXS27" s="27"/>
      <c r="NXT27" s="27"/>
      <c r="NXU27" s="27"/>
      <c r="NXV27" s="27"/>
      <c r="NXW27" s="27"/>
      <c r="NXX27" s="27"/>
      <c r="NXY27" s="28"/>
      <c r="NXZ27" s="17"/>
      <c r="NYA27" s="27"/>
      <c r="NYB27" s="27"/>
      <c r="NYC27" s="27"/>
      <c r="NYD27" s="27"/>
      <c r="NYE27" s="27"/>
      <c r="NYF27" s="27"/>
      <c r="NYG27" s="28"/>
      <c r="NYH27" s="17"/>
      <c r="NYI27" s="27"/>
      <c r="NYJ27" s="27"/>
      <c r="NYK27" s="27"/>
      <c r="NYL27" s="27"/>
      <c r="NYM27" s="27"/>
      <c r="NYN27" s="27"/>
      <c r="NYO27" s="28"/>
      <c r="NYP27" s="17"/>
      <c r="NYQ27" s="27"/>
      <c r="NYR27" s="27"/>
      <c r="NYS27" s="27"/>
      <c r="NYT27" s="27"/>
      <c r="NYU27" s="27"/>
      <c r="NYV27" s="27"/>
      <c r="NYW27" s="28"/>
      <c r="NYX27" s="17"/>
      <c r="NYY27" s="27"/>
      <c r="NYZ27" s="27"/>
      <c r="NZA27" s="27"/>
      <c r="NZB27" s="27"/>
      <c r="NZC27" s="27"/>
      <c r="NZD27" s="27"/>
      <c r="NZE27" s="28"/>
      <c r="NZF27" s="17"/>
      <c r="NZG27" s="27"/>
      <c r="NZH27" s="27"/>
      <c r="NZI27" s="27"/>
      <c r="NZJ27" s="27"/>
      <c r="NZK27" s="27"/>
      <c r="NZL27" s="27"/>
      <c r="NZM27" s="28"/>
      <c r="NZN27" s="17"/>
      <c r="NZO27" s="27"/>
      <c r="NZP27" s="27"/>
      <c r="NZQ27" s="27"/>
      <c r="NZR27" s="27"/>
      <c r="NZS27" s="27"/>
      <c r="NZT27" s="27"/>
      <c r="NZU27" s="28"/>
      <c r="NZV27" s="17"/>
      <c r="NZW27" s="27"/>
      <c r="NZX27" s="27"/>
      <c r="NZY27" s="27"/>
      <c r="NZZ27" s="27"/>
      <c r="OAA27" s="27"/>
      <c r="OAB27" s="27"/>
      <c r="OAC27" s="28"/>
      <c r="OAD27" s="17"/>
      <c r="OAE27" s="27"/>
      <c r="OAF27" s="27"/>
      <c r="OAG27" s="27"/>
      <c r="OAH27" s="27"/>
      <c r="OAI27" s="27"/>
      <c r="OAJ27" s="27"/>
      <c r="OAK27" s="28"/>
      <c r="OAL27" s="17"/>
      <c r="OAM27" s="27"/>
      <c r="OAN27" s="27"/>
      <c r="OAO27" s="27"/>
      <c r="OAP27" s="27"/>
      <c r="OAQ27" s="27"/>
      <c r="OAR27" s="27"/>
      <c r="OAS27" s="28"/>
      <c r="OAT27" s="17"/>
      <c r="OAU27" s="27"/>
      <c r="OAV27" s="27"/>
      <c r="OAW27" s="27"/>
      <c r="OAX27" s="27"/>
      <c r="OAY27" s="27"/>
      <c r="OAZ27" s="27"/>
      <c r="OBA27" s="28"/>
      <c r="OBB27" s="17"/>
      <c r="OBC27" s="27"/>
      <c r="OBD27" s="27"/>
      <c r="OBE27" s="27"/>
      <c r="OBF27" s="27"/>
      <c r="OBG27" s="27"/>
      <c r="OBH27" s="27"/>
      <c r="OBI27" s="28"/>
      <c r="OBJ27" s="17"/>
      <c r="OBK27" s="27"/>
      <c r="OBL27" s="27"/>
      <c r="OBM27" s="27"/>
      <c r="OBN27" s="27"/>
      <c r="OBO27" s="27"/>
      <c r="OBP27" s="27"/>
      <c r="OBQ27" s="28"/>
      <c r="OBR27" s="17"/>
      <c r="OBS27" s="27"/>
      <c r="OBT27" s="27"/>
      <c r="OBU27" s="27"/>
      <c r="OBV27" s="27"/>
      <c r="OBW27" s="27"/>
      <c r="OBX27" s="27"/>
      <c r="OBY27" s="28"/>
      <c r="OBZ27" s="17"/>
      <c r="OCA27" s="27"/>
      <c r="OCB27" s="27"/>
      <c r="OCC27" s="27"/>
      <c r="OCD27" s="27"/>
      <c r="OCE27" s="27"/>
      <c r="OCF27" s="27"/>
      <c r="OCG27" s="28"/>
      <c r="OCH27" s="17"/>
      <c r="OCI27" s="27"/>
      <c r="OCJ27" s="27"/>
      <c r="OCK27" s="27"/>
      <c r="OCL27" s="27"/>
      <c r="OCM27" s="27"/>
      <c r="OCN27" s="27"/>
      <c r="OCO27" s="28"/>
      <c r="OCP27" s="17"/>
      <c r="OCQ27" s="27"/>
      <c r="OCR27" s="27"/>
      <c r="OCS27" s="27"/>
      <c r="OCT27" s="27"/>
      <c r="OCU27" s="27"/>
      <c r="OCV27" s="27"/>
      <c r="OCW27" s="28"/>
      <c r="OCX27" s="17"/>
      <c r="OCY27" s="27"/>
      <c r="OCZ27" s="27"/>
      <c r="ODA27" s="27"/>
      <c r="ODB27" s="27"/>
      <c r="ODC27" s="27"/>
      <c r="ODD27" s="27"/>
      <c r="ODE27" s="28"/>
      <c r="ODF27" s="17"/>
      <c r="ODG27" s="27"/>
      <c r="ODH27" s="27"/>
      <c r="ODI27" s="27"/>
      <c r="ODJ27" s="27"/>
      <c r="ODK27" s="27"/>
      <c r="ODL27" s="27"/>
      <c r="ODM27" s="28"/>
      <c r="ODN27" s="17"/>
      <c r="ODO27" s="27"/>
      <c r="ODP27" s="27"/>
      <c r="ODQ27" s="27"/>
      <c r="ODR27" s="27"/>
      <c r="ODS27" s="27"/>
      <c r="ODT27" s="27"/>
      <c r="ODU27" s="28"/>
      <c r="ODV27" s="17"/>
      <c r="ODW27" s="27"/>
      <c r="ODX27" s="27"/>
      <c r="ODY27" s="27"/>
      <c r="ODZ27" s="27"/>
      <c r="OEA27" s="27"/>
      <c r="OEB27" s="27"/>
      <c r="OEC27" s="28"/>
      <c r="OED27" s="17"/>
      <c r="OEE27" s="27"/>
      <c r="OEF27" s="27"/>
      <c r="OEG27" s="27"/>
      <c r="OEH27" s="27"/>
      <c r="OEI27" s="27"/>
      <c r="OEJ27" s="27"/>
      <c r="OEK27" s="28"/>
      <c r="OEL27" s="17"/>
      <c r="OEM27" s="27"/>
      <c r="OEN27" s="27"/>
      <c r="OEO27" s="27"/>
      <c r="OEP27" s="27"/>
      <c r="OEQ27" s="27"/>
      <c r="OER27" s="27"/>
      <c r="OES27" s="28"/>
      <c r="OET27" s="17"/>
      <c r="OEU27" s="27"/>
      <c r="OEV27" s="27"/>
      <c r="OEW27" s="27"/>
      <c r="OEX27" s="27"/>
      <c r="OEY27" s="27"/>
      <c r="OEZ27" s="27"/>
      <c r="OFA27" s="28"/>
      <c r="OFB27" s="17"/>
      <c r="OFC27" s="27"/>
      <c r="OFD27" s="27"/>
      <c r="OFE27" s="27"/>
      <c r="OFF27" s="27"/>
      <c r="OFG27" s="27"/>
      <c r="OFH27" s="27"/>
      <c r="OFI27" s="28"/>
      <c r="OFJ27" s="17"/>
      <c r="OFK27" s="27"/>
      <c r="OFL27" s="27"/>
      <c r="OFM27" s="27"/>
      <c r="OFN27" s="27"/>
      <c r="OFO27" s="27"/>
      <c r="OFP27" s="27"/>
      <c r="OFQ27" s="28"/>
      <c r="OFR27" s="17"/>
      <c r="OFS27" s="27"/>
      <c r="OFT27" s="27"/>
      <c r="OFU27" s="27"/>
      <c r="OFV27" s="27"/>
      <c r="OFW27" s="27"/>
      <c r="OFX27" s="27"/>
      <c r="OFY27" s="28"/>
      <c r="OFZ27" s="17"/>
      <c r="OGA27" s="27"/>
      <c r="OGB27" s="27"/>
      <c r="OGC27" s="27"/>
      <c r="OGD27" s="27"/>
      <c r="OGE27" s="27"/>
      <c r="OGF27" s="27"/>
      <c r="OGG27" s="28"/>
      <c r="OGH27" s="17"/>
      <c r="OGI27" s="27"/>
      <c r="OGJ27" s="27"/>
      <c r="OGK27" s="27"/>
      <c r="OGL27" s="27"/>
      <c r="OGM27" s="27"/>
      <c r="OGN27" s="27"/>
      <c r="OGO27" s="28"/>
      <c r="OGP27" s="17"/>
      <c r="OGQ27" s="27"/>
      <c r="OGR27" s="27"/>
      <c r="OGS27" s="27"/>
      <c r="OGT27" s="27"/>
      <c r="OGU27" s="27"/>
      <c r="OGV27" s="27"/>
      <c r="OGW27" s="28"/>
      <c r="OGX27" s="17"/>
      <c r="OGY27" s="27"/>
      <c r="OGZ27" s="27"/>
      <c r="OHA27" s="27"/>
      <c r="OHB27" s="27"/>
      <c r="OHC27" s="27"/>
      <c r="OHD27" s="27"/>
      <c r="OHE27" s="28"/>
      <c r="OHF27" s="17"/>
      <c r="OHG27" s="27"/>
      <c r="OHH27" s="27"/>
      <c r="OHI27" s="27"/>
      <c r="OHJ27" s="27"/>
      <c r="OHK27" s="27"/>
      <c r="OHL27" s="27"/>
      <c r="OHM27" s="28"/>
      <c r="OHN27" s="17"/>
      <c r="OHO27" s="27"/>
      <c r="OHP27" s="27"/>
      <c r="OHQ27" s="27"/>
      <c r="OHR27" s="27"/>
      <c r="OHS27" s="27"/>
      <c r="OHT27" s="27"/>
      <c r="OHU27" s="28"/>
      <c r="OHV27" s="17"/>
      <c r="OHW27" s="27"/>
      <c r="OHX27" s="27"/>
      <c r="OHY27" s="27"/>
      <c r="OHZ27" s="27"/>
      <c r="OIA27" s="27"/>
      <c r="OIB27" s="27"/>
      <c r="OIC27" s="28"/>
      <c r="OID27" s="17"/>
      <c r="OIE27" s="27"/>
      <c r="OIF27" s="27"/>
      <c r="OIG27" s="27"/>
      <c r="OIH27" s="27"/>
      <c r="OII27" s="27"/>
      <c r="OIJ27" s="27"/>
      <c r="OIK27" s="28"/>
      <c r="OIL27" s="17"/>
      <c r="OIM27" s="27"/>
      <c r="OIN27" s="27"/>
      <c r="OIO27" s="27"/>
      <c r="OIP27" s="27"/>
      <c r="OIQ27" s="27"/>
      <c r="OIR27" s="27"/>
      <c r="OIS27" s="28"/>
      <c r="OIT27" s="17"/>
      <c r="OIU27" s="27"/>
      <c r="OIV27" s="27"/>
      <c r="OIW27" s="27"/>
      <c r="OIX27" s="27"/>
      <c r="OIY27" s="27"/>
      <c r="OIZ27" s="27"/>
      <c r="OJA27" s="28"/>
      <c r="OJB27" s="17"/>
      <c r="OJC27" s="27"/>
      <c r="OJD27" s="27"/>
      <c r="OJE27" s="27"/>
      <c r="OJF27" s="27"/>
      <c r="OJG27" s="27"/>
      <c r="OJH27" s="27"/>
      <c r="OJI27" s="28"/>
      <c r="OJJ27" s="17"/>
      <c r="OJK27" s="27"/>
      <c r="OJL27" s="27"/>
      <c r="OJM27" s="27"/>
      <c r="OJN27" s="27"/>
      <c r="OJO27" s="27"/>
      <c r="OJP27" s="27"/>
      <c r="OJQ27" s="28"/>
      <c r="OJR27" s="17"/>
      <c r="OJS27" s="27"/>
      <c r="OJT27" s="27"/>
      <c r="OJU27" s="27"/>
      <c r="OJV27" s="27"/>
      <c r="OJW27" s="27"/>
      <c r="OJX27" s="27"/>
      <c r="OJY27" s="28"/>
      <c r="OJZ27" s="17"/>
      <c r="OKA27" s="27"/>
      <c r="OKB27" s="27"/>
      <c r="OKC27" s="27"/>
      <c r="OKD27" s="27"/>
      <c r="OKE27" s="27"/>
      <c r="OKF27" s="27"/>
      <c r="OKG27" s="28"/>
      <c r="OKH27" s="17"/>
      <c r="OKI27" s="27"/>
      <c r="OKJ27" s="27"/>
      <c r="OKK27" s="27"/>
      <c r="OKL27" s="27"/>
      <c r="OKM27" s="27"/>
      <c r="OKN27" s="27"/>
      <c r="OKO27" s="28"/>
      <c r="OKP27" s="17"/>
      <c r="OKQ27" s="27"/>
      <c r="OKR27" s="27"/>
      <c r="OKS27" s="27"/>
      <c r="OKT27" s="27"/>
      <c r="OKU27" s="27"/>
      <c r="OKV27" s="27"/>
      <c r="OKW27" s="28"/>
      <c r="OKX27" s="17"/>
      <c r="OKY27" s="27"/>
      <c r="OKZ27" s="27"/>
      <c r="OLA27" s="27"/>
      <c r="OLB27" s="27"/>
      <c r="OLC27" s="27"/>
      <c r="OLD27" s="27"/>
      <c r="OLE27" s="28"/>
      <c r="OLF27" s="17"/>
      <c r="OLG27" s="27"/>
      <c r="OLH27" s="27"/>
      <c r="OLI27" s="27"/>
      <c r="OLJ27" s="27"/>
      <c r="OLK27" s="27"/>
      <c r="OLL27" s="27"/>
      <c r="OLM27" s="28"/>
      <c r="OLN27" s="17"/>
      <c r="OLO27" s="27"/>
      <c r="OLP27" s="27"/>
      <c r="OLQ27" s="27"/>
      <c r="OLR27" s="27"/>
      <c r="OLS27" s="27"/>
      <c r="OLT27" s="27"/>
      <c r="OLU27" s="28"/>
      <c r="OLV27" s="17"/>
      <c r="OLW27" s="27"/>
      <c r="OLX27" s="27"/>
      <c r="OLY27" s="27"/>
      <c r="OLZ27" s="27"/>
      <c r="OMA27" s="27"/>
      <c r="OMB27" s="27"/>
      <c r="OMC27" s="28"/>
      <c r="OMD27" s="17"/>
      <c r="OME27" s="27"/>
      <c r="OMF27" s="27"/>
      <c r="OMG27" s="27"/>
      <c r="OMH27" s="27"/>
      <c r="OMI27" s="27"/>
      <c r="OMJ27" s="27"/>
      <c r="OMK27" s="28"/>
      <c r="OML27" s="17"/>
      <c r="OMM27" s="27"/>
      <c r="OMN27" s="27"/>
      <c r="OMO27" s="27"/>
      <c r="OMP27" s="27"/>
      <c r="OMQ27" s="27"/>
      <c r="OMR27" s="27"/>
      <c r="OMS27" s="28"/>
      <c r="OMT27" s="17"/>
      <c r="OMU27" s="27"/>
      <c r="OMV27" s="27"/>
      <c r="OMW27" s="27"/>
      <c r="OMX27" s="27"/>
      <c r="OMY27" s="27"/>
      <c r="OMZ27" s="27"/>
      <c r="ONA27" s="28"/>
      <c r="ONB27" s="17"/>
      <c r="ONC27" s="27"/>
      <c r="OND27" s="27"/>
      <c r="ONE27" s="27"/>
      <c r="ONF27" s="27"/>
      <c r="ONG27" s="27"/>
      <c r="ONH27" s="27"/>
      <c r="ONI27" s="28"/>
      <c r="ONJ27" s="17"/>
      <c r="ONK27" s="27"/>
      <c r="ONL27" s="27"/>
      <c r="ONM27" s="27"/>
      <c r="ONN27" s="27"/>
      <c r="ONO27" s="27"/>
      <c r="ONP27" s="27"/>
      <c r="ONQ27" s="28"/>
      <c r="ONR27" s="17"/>
      <c r="ONS27" s="27"/>
      <c r="ONT27" s="27"/>
      <c r="ONU27" s="27"/>
      <c r="ONV27" s="27"/>
      <c r="ONW27" s="27"/>
      <c r="ONX27" s="27"/>
      <c r="ONY27" s="28"/>
      <c r="ONZ27" s="17"/>
      <c r="OOA27" s="27"/>
      <c r="OOB27" s="27"/>
      <c r="OOC27" s="27"/>
      <c r="OOD27" s="27"/>
      <c r="OOE27" s="27"/>
      <c r="OOF27" s="27"/>
      <c r="OOG27" s="28"/>
      <c r="OOH27" s="17"/>
      <c r="OOI27" s="27"/>
      <c r="OOJ27" s="27"/>
      <c r="OOK27" s="27"/>
      <c r="OOL27" s="27"/>
      <c r="OOM27" s="27"/>
      <c r="OON27" s="27"/>
      <c r="OOO27" s="28"/>
      <c r="OOP27" s="17"/>
      <c r="OOQ27" s="27"/>
      <c r="OOR27" s="27"/>
      <c r="OOS27" s="27"/>
      <c r="OOT27" s="27"/>
      <c r="OOU27" s="27"/>
      <c r="OOV27" s="27"/>
      <c r="OOW27" s="28"/>
      <c r="OOX27" s="17"/>
      <c r="OOY27" s="27"/>
      <c r="OOZ27" s="27"/>
      <c r="OPA27" s="27"/>
      <c r="OPB27" s="27"/>
      <c r="OPC27" s="27"/>
      <c r="OPD27" s="27"/>
      <c r="OPE27" s="28"/>
      <c r="OPF27" s="17"/>
      <c r="OPG27" s="27"/>
      <c r="OPH27" s="27"/>
      <c r="OPI27" s="27"/>
      <c r="OPJ27" s="27"/>
      <c r="OPK27" s="27"/>
      <c r="OPL27" s="27"/>
      <c r="OPM27" s="28"/>
      <c r="OPN27" s="17"/>
      <c r="OPO27" s="27"/>
      <c r="OPP27" s="27"/>
      <c r="OPQ27" s="27"/>
      <c r="OPR27" s="27"/>
      <c r="OPS27" s="27"/>
      <c r="OPT27" s="27"/>
      <c r="OPU27" s="28"/>
      <c r="OPV27" s="17"/>
      <c r="OPW27" s="27"/>
      <c r="OPX27" s="27"/>
      <c r="OPY27" s="27"/>
      <c r="OPZ27" s="27"/>
      <c r="OQA27" s="27"/>
      <c r="OQB27" s="27"/>
      <c r="OQC27" s="28"/>
      <c r="OQD27" s="17"/>
      <c r="OQE27" s="27"/>
      <c r="OQF27" s="27"/>
      <c r="OQG27" s="27"/>
      <c r="OQH27" s="27"/>
      <c r="OQI27" s="27"/>
      <c r="OQJ27" s="27"/>
      <c r="OQK27" s="28"/>
      <c r="OQL27" s="17"/>
      <c r="OQM27" s="27"/>
      <c r="OQN27" s="27"/>
      <c r="OQO27" s="27"/>
      <c r="OQP27" s="27"/>
      <c r="OQQ27" s="27"/>
      <c r="OQR27" s="27"/>
      <c r="OQS27" s="28"/>
      <c r="OQT27" s="17"/>
      <c r="OQU27" s="27"/>
      <c r="OQV27" s="27"/>
      <c r="OQW27" s="27"/>
      <c r="OQX27" s="27"/>
      <c r="OQY27" s="27"/>
      <c r="OQZ27" s="27"/>
      <c r="ORA27" s="28"/>
      <c r="ORB27" s="17"/>
      <c r="ORC27" s="27"/>
      <c r="ORD27" s="27"/>
      <c r="ORE27" s="27"/>
      <c r="ORF27" s="27"/>
      <c r="ORG27" s="27"/>
      <c r="ORH27" s="27"/>
      <c r="ORI27" s="28"/>
      <c r="ORJ27" s="17"/>
      <c r="ORK27" s="27"/>
      <c r="ORL27" s="27"/>
      <c r="ORM27" s="27"/>
      <c r="ORN27" s="27"/>
      <c r="ORO27" s="27"/>
      <c r="ORP27" s="27"/>
      <c r="ORQ27" s="28"/>
      <c r="ORR27" s="17"/>
      <c r="ORS27" s="27"/>
      <c r="ORT27" s="27"/>
      <c r="ORU27" s="27"/>
      <c r="ORV27" s="27"/>
      <c r="ORW27" s="27"/>
      <c r="ORX27" s="27"/>
      <c r="ORY27" s="28"/>
      <c r="ORZ27" s="17"/>
      <c r="OSA27" s="27"/>
      <c r="OSB27" s="27"/>
      <c r="OSC27" s="27"/>
      <c r="OSD27" s="27"/>
      <c r="OSE27" s="27"/>
      <c r="OSF27" s="27"/>
      <c r="OSG27" s="28"/>
      <c r="OSH27" s="17"/>
      <c r="OSI27" s="27"/>
      <c r="OSJ27" s="27"/>
      <c r="OSK27" s="27"/>
      <c r="OSL27" s="27"/>
      <c r="OSM27" s="27"/>
      <c r="OSN27" s="27"/>
      <c r="OSO27" s="28"/>
      <c r="OSP27" s="17"/>
      <c r="OSQ27" s="27"/>
      <c r="OSR27" s="27"/>
      <c r="OSS27" s="27"/>
      <c r="OST27" s="27"/>
      <c r="OSU27" s="27"/>
      <c r="OSV27" s="27"/>
      <c r="OSW27" s="28"/>
      <c r="OSX27" s="17"/>
      <c r="OSY27" s="27"/>
      <c r="OSZ27" s="27"/>
      <c r="OTA27" s="27"/>
      <c r="OTB27" s="27"/>
      <c r="OTC27" s="27"/>
      <c r="OTD27" s="27"/>
      <c r="OTE27" s="28"/>
      <c r="OTF27" s="17"/>
      <c r="OTG27" s="27"/>
      <c r="OTH27" s="27"/>
      <c r="OTI27" s="27"/>
      <c r="OTJ27" s="27"/>
      <c r="OTK27" s="27"/>
      <c r="OTL27" s="27"/>
      <c r="OTM27" s="28"/>
      <c r="OTN27" s="17"/>
      <c r="OTO27" s="27"/>
      <c r="OTP27" s="27"/>
      <c r="OTQ27" s="27"/>
      <c r="OTR27" s="27"/>
      <c r="OTS27" s="27"/>
      <c r="OTT27" s="27"/>
      <c r="OTU27" s="28"/>
      <c r="OTV27" s="17"/>
      <c r="OTW27" s="27"/>
      <c r="OTX27" s="27"/>
      <c r="OTY27" s="27"/>
      <c r="OTZ27" s="27"/>
      <c r="OUA27" s="27"/>
      <c r="OUB27" s="27"/>
      <c r="OUC27" s="28"/>
      <c r="OUD27" s="17"/>
      <c r="OUE27" s="27"/>
      <c r="OUF27" s="27"/>
      <c r="OUG27" s="27"/>
      <c r="OUH27" s="27"/>
      <c r="OUI27" s="27"/>
      <c r="OUJ27" s="27"/>
      <c r="OUK27" s="28"/>
      <c r="OUL27" s="17"/>
      <c r="OUM27" s="27"/>
      <c r="OUN27" s="27"/>
      <c r="OUO27" s="27"/>
      <c r="OUP27" s="27"/>
      <c r="OUQ27" s="27"/>
      <c r="OUR27" s="27"/>
      <c r="OUS27" s="28"/>
      <c r="OUT27" s="17"/>
      <c r="OUU27" s="27"/>
      <c r="OUV27" s="27"/>
      <c r="OUW27" s="27"/>
      <c r="OUX27" s="27"/>
      <c r="OUY27" s="27"/>
      <c r="OUZ27" s="27"/>
      <c r="OVA27" s="28"/>
      <c r="OVB27" s="17"/>
      <c r="OVC27" s="27"/>
      <c r="OVD27" s="27"/>
      <c r="OVE27" s="27"/>
      <c r="OVF27" s="27"/>
      <c r="OVG27" s="27"/>
      <c r="OVH27" s="27"/>
      <c r="OVI27" s="28"/>
      <c r="OVJ27" s="17"/>
      <c r="OVK27" s="27"/>
      <c r="OVL27" s="27"/>
      <c r="OVM27" s="27"/>
      <c r="OVN27" s="27"/>
      <c r="OVO27" s="27"/>
      <c r="OVP27" s="27"/>
      <c r="OVQ27" s="28"/>
      <c r="OVR27" s="17"/>
      <c r="OVS27" s="27"/>
      <c r="OVT27" s="27"/>
      <c r="OVU27" s="27"/>
      <c r="OVV27" s="27"/>
      <c r="OVW27" s="27"/>
      <c r="OVX27" s="27"/>
      <c r="OVY27" s="28"/>
      <c r="OVZ27" s="17"/>
      <c r="OWA27" s="27"/>
      <c r="OWB27" s="27"/>
      <c r="OWC27" s="27"/>
      <c r="OWD27" s="27"/>
      <c r="OWE27" s="27"/>
      <c r="OWF27" s="27"/>
      <c r="OWG27" s="28"/>
      <c r="OWH27" s="17"/>
      <c r="OWI27" s="27"/>
      <c r="OWJ27" s="27"/>
      <c r="OWK27" s="27"/>
      <c r="OWL27" s="27"/>
      <c r="OWM27" s="27"/>
      <c r="OWN27" s="27"/>
      <c r="OWO27" s="28"/>
      <c r="OWP27" s="17"/>
      <c r="OWQ27" s="27"/>
      <c r="OWR27" s="27"/>
      <c r="OWS27" s="27"/>
      <c r="OWT27" s="27"/>
      <c r="OWU27" s="27"/>
      <c r="OWV27" s="27"/>
      <c r="OWW27" s="28"/>
      <c r="OWX27" s="17"/>
      <c r="OWY27" s="27"/>
      <c r="OWZ27" s="27"/>
      <c r="OXA27" s="27"/>
      <c r="OXB27" s="27"/>
      <c r="OXC27" s="27"/>
      <c r="OXD27" s="27"/>
      <c r="OXE27" s="28"/>
      <c r="OXF27" s="17"/>
      <c r="OXG27" s="27"/>
      <c r="OXH27" s="27"/>
      <c r="OXI27" s="27"/>
      <c r="OXJ27" s="27"/>
      <c r="OXK27" s="27"/>
      <c r="OXL27" s="27"/>
      <c r="OXM27" s="28"/>
      <c r="OXN27" s="17"/>
      <c r="OXO27" s="27"/>
      <c r="OXP27" s="27"/>
      <c r="OXQ27" s="27"/>
      <c r="OXR27" s="27"/>
      <c r="OXS27" s="27"/>
      <c r="OXT27" s="27"/>
      <c r="OXU27" s="28"/>
      <c r="OXV27" s="17"/>
      <c r="OXW27" s="27"/>
      <c r="OXX27" s="27"/>
      <c r="OXY27" s="27"/>
      <c r="OXZ27" s="27"/>
      <c r="OYA27" s="27"/>
      <c r="OYB27" s="27"/>
      <c r="OYC27" s="28"/>
      <c r="OYD27" s="17"/>
      <c r="OYE27" s="27"/>
      <c r="OYF27" s="27"/>
      <c r="OYG27" s="27"/>
      <c r="OYH27" s="27"/>
      <c r="OYI27" s="27"/>
      <c r="OYJ27" s="27"/>
      <c r="OYK27" s="28"/>
      <c r="OYL27" s="17"/>
      <c r="OYM27" s="27"/>
      <c r="OYN27" s="27"/>
      <c r="OYO27" s="27"/>
      <c r="OYP27" s="27"/>
      <c r="OYQ27" s="27"/>
      <c r="OYR27" s="27"/>
      <c r="OYS27" s="28"/>
      <c r="OYT27" s="17"/>
      <c r="OYU27" s="27"/>
      <c r="OYV27" s="27"/>
      <c r="OYW27" s="27"/>
      <c r="OYX27" s="27"/>
      <c r="OYY27" s="27"/>
      <c r="OYZ27" s="27"/>
      <c r="OZA27" s="28"/>
      <c r="OZB27" s="17"/>
      <c r="OZC27" s="27"/>
      <c r="OZD27" s="27"/>
      <c r="OZE27" s="27"/>
      <c r="OZF27" s="27"/>
      <c r="OZG27" s="27"/>
      <c r="OZH27" s="27"/>
      <c r="OZI27" s="28"/>
      <c r="OZJ27" s="17"/>
      <c r="OZK27" s="27"/>
      <c r="OZL27" s="27"/>
      <c r="OZM27" s="27"/>
      <c r="OZN27" s="27"/>
      <c r="OZO27" s="27"/>
      <c r="OZP27" s="27"/>
      <c r="OZQ27" s="28"/>
      <c r="OZR27" s="17"/>
      <c r="OZS27" s="27"/>
      <c r="OZT27" s="27"/>
      <c r="OZU27" s="27"/>
      <c r="OZV27" s="27"/>
      <c r="OZW27" s="27"/>
      <c r="OZX27" s="27"/>
      <c r="OZY27" s="28"/>
      <c r="OZZ27" s="17"/>
      <c r="PAA27" s="27"/>
      <c r="PAB27" s="27"/>
      <c r="PAC27" s="27"/>
      <c r="PAD27" s="27"/>
      <c r="PAE27" s="27"/>
      <c r="PAF27" s="27"/>
      <c r="PAG27" s="28"/>
      <c r="PAH27" s="17"/>
      <c r="PAI27" s="27"/>
      <c r="PAJ27" s="27"/>
      <c r="PAK27" s="27"/>
      <c r="PAL27" s="27"/>
      <c r="PAM27" s="27"/>
      <c r="PAN27" s="27"/>
      <c r="PAO27" s="28"/>
      <c r="PAP27" s="17"/>
      <c r="PAQ27" s="27"/>
      <c r="PAR27" s="27"/>
      <c r="PAS27" s="27"/>
      <c r="PAT27" s="27"/>
      <c r="PAU27" s="27"/>
      <c r="PAV27" s="27"/>
      <c r="PAW27" s="28"/>
      <c r="PAX27" s="17"/>
      <c r="PAY27" s="27"/>
      <c r="PAZ27" s="27"/>
      <c r="PBA27" s="27"/>
      <c r="PBB27" s="27"/>
      <c r="PBC27" s="27"/>
      <c r="PBD27" s="27"/>
      <c r="PBE27" s="28"/>
      <c r="PBF27" s="17"/>
      <c r="PBG27" s="27"/>
      <c r="PBH27" s="27"/>
      <c r="PBI27" s="27"/>
      <c r="PBJ27" s="27"/>
      <c r="PBK27" s="27"/>
      <c r="PBL27" s="27"/>
      <c r="PBM27" s="28"/>
      <c r="PBN27" s="17"/>
      <c r="PBO27" s="27"/>
      <c r="PBP27" s="27"/>
      <c r="PBQ27" s="27"/>
      <c r="PBR27" s="27"/>
      <c r="PBS27" s="27"/>
      <c r="PBT27" s="27"/>
      <c r="PBU27" s="28"/>
      <c r="PBV27" s="17"/>
      <c r="PBW27" s="27"/>
      <c r="PBX27" s="27"/>
      <c r="PBY27" s="27"/>
      <c r="PBZ27" s="27"/>
      <c r="PCA27" s="27"/>
      <c r="PCB27" s="27"/>
      <c r="PCC27" s="28"/>
      <c r="PCD27" s="17"/>
      <c r="PCE27" s="27"/>
      <c r="PCF27" s="27"/>
      <c r="PCG27" s="27"/>
      <c r="PCH27" s="27"/>
      <c r="PCI27" s="27"/>
      <c r="PCJ27" s="27"/>
      <c r="PCK27" s="28"/>
      <c r="PCL27" s="17"/>
      <c r="PCM27" s="27"/>
      <c r="PCN27" s="27"/>
      <c r="PCO27" s="27"/>
      <c r="PCP27" s="27"/>
      <c r="PCQ27" s="27"/>
      <c r="PCR27" s="27"/>
      <c r="PCS27" s="28"/>
      <c r="PCT27" s="17"/>
      <c r="PCU27" s="27"/>
      <c r="PCV27" s="27"/>
      <c r="PCW27" s="27"/>
      <c r="PCX27" s="27"/>
      <c r="PCY27" s="27"/>
      <c r="PCZ27" s="27"/>
      <c r="PDA27" s="28"/>
      <c r="PDB27" s="17"/>
      <c r="PDC27" s="27"/>
      <c r="PDD27" s="27"/>
      <c r="PDE27" s="27"/>
      <c r="PDF27" s="27"/>
      <c r="PDG27" s="27"/>
      <c r="PDH27" s="27"/>
      <c r="PDI27" s="28"/>
      <c r="PDJ27" s="17"/>
      <c r="PDK27" s="27"/>
      <c r="PDL27" s="27"/>
      <c r="PDM27" s="27"/>
      <c r="PDN27" s="27"/>
      <c r="PDO27" s="27"/>
      <c r="PDP27" s="27"/>
      <c r="PDQ27" s="28"/>
      <c r="PDR27" s="17"/>
      <c r="PDS27" s="27"/>
      <c r="PDT27" s="27"/>
      <c r="PDU27" s="27"/>
      <c r="PDV27" s="27"/>
      <c r="PDW27" s="27"/>
      <c r="PDX27" s="27"/>
      <c r="PDY27" s="28"/>
      <c r="PDZ27" s="17"/>
      <c r="PEA27" s="27"/>
      <c r="PEB27" s="27"/>
      <c r="PEC27" s="27"/>
      <c r="PED27" s="27"/>
      <c r="PEE27" s="27"/>
      <c r="PEF27" s="27"/>
      <c r="PEG27" s="28"/>
      <c r="PEH27" s="17"/>
      <c r="PEI27" s="27"/>
      <c r="PEJ27" s="27"/>
      <c r="PEK27" s="27"/>
      <c r="PEL27" s="27"/>
      <c r="PEM27" s="27"/>
      <c r="PEN27" s="27"/>
      <c r="PEO27" s="28"/>
      <c r="PEP27" s="17"/>
      <c r="PEQ27" s="27"/>
      <c r="PER27" s="27"/>
      <c r="PES27" s="27"/>
      <c r="PET27" s="27"/>
      <c r="PEU27" s="27"/>
      <c r="PEV27" s="27"/>
      <c r="PEW27" s="28"/>
      <c r="PEX27" s="17"/>
      <c r="PEY27" s="27"/>
      <c r="PEZ27" s="27"/>
      <c r="PFA27" s="27"/>
      <c r="PFB27" s="27"/>
      <c r="PFC27" s="27"/>
      <c r="PFD27" s="27"/>
      <c r="PFE27" s="28"/>
      <c r="PFF27" s="17"/>
      <c r="PFG27" s="27"/>
      <c r="PFH27" s="27"/>
      <c r="PFI27" s="27"/>
      <c r="PFJ27" s="27"/>
      <c r="PFK27" s="27"/>
      <c r="PFL27" s="27"/>
      <c r="PFM27" s="28"/>
      <c r="PFN27" s="17"/>
      <c r="PFO27" s="27"/>
      <c r="PFP27" s="27"/>
      <c r="PFQ27" s="27"/>
      <c r="PFR27" s="27"/>
      <c r="PFS27" s="27"/>
      <c r="PFT27" s="27"/>
      <c r="PFU27" s="28"/>
      <c r="PFV27" s="17"/>
      <c r="PFW27" s="27"/>
      <c r="PFX27" s="27"/>
      <c r="PFY27" s="27"/>
      <c r="PFZ27" s="27"/>
      <c r="PGA27" s="27"/>
      <c r="PGB27" s="27"/>
      <c r="PGC27" s="28"/>
      <c r="PGD27" s="17"/>
      <c r="PGE27" s="27"/>
      <c r="PGF27" s="27"/>
      <c r="PGG27" s="27"/>
      <c r="PGH27" s="27"/>
      <c r="PGI27" s="27"/>
      <c r="PGJ27" s="27"/>
      <c r="PGK27" s="28"/>
      <c r="PGL27" s="17"/>
      <c r="PGM27" s="27"/>
      <c r="PGN27" s="27"/>
      <c r="PGO27" s="27"/>
      <c r="PGP27" s="27"/>
      <c r="PGQ27" s="27"/>
      <c r="PGR27" s="27"/>
      <c r="PGS27" s="28"/>
      <c r="PGT27" s="17"/>
      <c r="PGU27" s="27"/>
      <c r="PGV27" s="27"/>
      <c r="PGW27" s="27"/>
      <c r="PGX27" s="27"/>
      <c r="PGY27" s="27"/>
      <c r="PGZ27" s="27"/>
      <c r="PHA27" s="28"/>
      <c r="PHB27" s="17"/>
      <c r="PHC27" s="27"/>
      <c r="PHD27" s="27"/>
      <c r="PHE27" s="27"/>
      <c r="PHF27" s="27"/>
      <c r="PHG27" s="27"/>
      <c r="PHH27" s="27"/>
      <c r="PHI27" s="28"/>
      <c r="PHJ27" s="17"/>
      <c r="PHK27" s="27"/>
      <c r="PHL27" s="27"/>
      <c r="PHM27" s="27"/>
      <c r="PHN27" s="27"/>
      <c r="PHO27" s="27"/>
      <c r="PHP27" s="27"/>
      <c r="PHQ27" s="28"/>
      <c r="PHR27" s="17"/>
      <c r="PHS27" s="27"/>
      <c r="PHT27" s="27"/>
      <c r="PHU27" s="27"/>
      <c r="PHV27" s="27"/>
      <c r="PHW27" s="27"/>
      <c r="PHX27" s="27"/>
      <c r="PHY27" s="28"/>
      <c r="PHZ27" s="17"/>
      <c r="PIA27" s="27"/>
      <c r="PIB27" s="27"/>
      <c r="PIC27" s="27"/>
      <c r="PID27" s="27"/>
      <c r="PIE27" s="27"/>
      <c r="PIF27" s="27"/>
      <c r="PIG27" s="28"/>
      <c r="PIH27" s="17"/>
      <c r="PII27" s="27"/>
      <c r="PIJ27" s="27"/>
      <c r="PIK27" s="27"/>
      <c r="PIL27" s="27"/>
      <c r="PIM27" s="27"/>
      <c r="PIN27" s="27"/>
      <c r="PIO27" s="28"/>
      <c r="PIP27" s="17"/>
      <c r="PIQ27" s="27"/>
      <c r="PIR27" s="27"/>
      <c r="PIS27" s="27"/>
      <c r="PIT27" s="27"/>
      <c r="PIU27" s="27"/>
      <c r="PIV27" s="27"/>
      <c r="PIW27" s="28"/>
      <c r="PIX27" s="17"/>
      <c r="PIY27" s="27"/>
      <c r="PIZ27" s="27"/>
      <c r="PJA27" s="27"/>
      <c r="PJB27" s="27"/>
      <c r="PJC27" s="27"/>
      <c r="PJD27" s="27"/>
      <c r="PJE27" s="28"/>
      <c r="PJF27" s="17"/>
      <c r="PJG27" s="27"/>
      <c r="PJH27" s="27"/>
      <c r="PJI27" s="27"/>
      <c r="PJJ27" s="27"/>
      <c r="PJK27" s="27"/>
      <c r="PJL27" s="27"/>
      <c r="PJM27" s="28"/>
      <c r="PJN27" s="17"/>
      <c r="PJO27" s="27"/>
      <c r="PJP27" s="27"/>
      <c r="PJQ27" s="27"/>
      <c r="PJR27" s="27"/>
      <c r="PJS27" s="27"/>
      <c r="PJT27" s="27"/>
      <c r="PJU27" s="28"/>
      <c r="PJV27" s="17"/>
      <c r="PJW27" s="27"/>
      <c r="PJX27" s="27"/>
      <c r="PJY27" s="27"/>
      <c r="PJZ27" s="27"/>
      <c r="PKA27" s="27"/>
      <c r="PKB27" s="27"/>
      <c r="PKC27" s="28"/>
      <c r="PKD27" s="17"/>
      <c r="PKE27" s="27"/>
      <c r="PKF27" s="27"/>
      <c r="PKG27" s="27"/>
      <c r="PKH27" s="27"/>
      <c r="PKI27" s="27"/>
      <c r="PKJ27" s="27"/>
      <c r="PKK27" s="28"/>
      <c r="PKL27" s="17"/>
      <c r="PKM27" s="27"/>
      <c r="PKN27" s="27"/>
      <c r="PKO27" s="27"/>
      <c r="PKP27" s="27"/>
      <c r="PKQ27" s="27"/>
      <c r="PKR27" s="27"/>
      <c r="PKS27" s="28"/>
      <c r="PKT27" s="17"/>
      <c r="PKU27" s="27"/>
      <c r="PKV27" s="27"/>
      <c r="PKW27" s="27"/>
      <c r="PKX27" s="27"/>
      <c r="PKY27" s="27"/>
      <c r="PKZ27" s="27"/>
      <c r="PLA27" s="28"/>
      <c r="PLB27" s="17"/>
      <c r="PLC27" s="27"/>
      <c r="PLD27" s="27"/>
      <c r="PLE27" s="27"/>
      <c r="PLF27" s="27"/>
      <c r="PLG27" s="27"/>
      <c r="PLH27" s="27"/>
      <c r="PLI27" s="28"/>
      <c r="PLJ27" s="17"/>
      <c r="PLK27" s="27"/>
      <c r="PLL27" s="27"/>
      <c r="PLM27" s="27"/>
      <c r="PLN27" s="27"/>
      <c r="PLO27" s="27"/>
      <c r="PLP27" s="27"/>
      <c r="PLQ27" s="28"/>
      <c r="PLR27" s="17"/>
      <c r="PLS27" s="27"/>
      <c r="PLT27" s="27"/>
      <c r="PLU27" s="27"/>
      <c r="PLV27" s="27"/>
      <c r="PLW27" s="27"/>
      <c r="PLX27" s="27"/>
      <c r="PLY27" s="28"/>
      <c r="PLZ27" s="17"/>
      <c r="PMA27" s="27"/>
      <c r="PMB27" s="27"/>
      <c r="PMC27" s="27"/>
      <c r="PMD27" s="27"/>
      <c r="PME27" s="27"/>
      <c r="PMF27" s="27"/>
      <c r="PMG27" s="28"/>
      <c r="PMH27" s="17"/>
      <c r="PMI27" s="27"/>
      <c r="PMJ27" s="27"/>
      <c r="PMK27" s="27"/>
      <c r="PML27" s="27"/>
      <c r="PMM27" s="27"/>
      <c r="PMN27" s="27"/>
      <c r="PMO27" s="28"/>
      <c r="PMP27" s="17"/>
      <c r="PMQ27" s="27"/>
      <c r="PMR27" s="27"/>
      <c r="PMS27" s="27"/>
      <c r="PMT27" s="27"/>
      <c r="PMU27" s="27"/>
      <c r="PMV27" s="27"/>
      <c r="PMW27" s="28"/>
      <c r="PMX27" s="17"/>
      <c r="PMY27" s="27"/>
      <c r="PMZ27" s="27"/>
      <c r="PNA27" s="27"/>
      <c r="PNB27" s="27"/>
      <c r="PNC27" s="27"/>
      <c r="PND27" s="27"/>
      <c r="PNE27" s="28"/>
      <c r="PNF27" s="17"/>
      <c r="PNG27" s="27"/>
      <c r="PNH27" s="27"/>
      <c r="PNI27" s="27"/>
      <c r="PNJ27" s="27"/>
      <c r="PNK27" s="27"/>
      <c r="PNL27" s="27"/>
      <c r="PNM27" s="28"/>
      <c r="PNN27" s="17"/>
      <c r="PNO27" s="27"/>
      <c r="PNP27" s="27"/>
      <c r="PNQ27" s="27"/>
      <c r="PNR27" s="27"/>
      <c r="PNS27" s="27"/>
      <c r="PNT27" s="27"/>
      <c r="PNU27" s="28"/>
      <c r="PNV27" s="17"/>
      <c r="PNW27" s="27"/>
      <c r="PNX27" s="27"/>
      <c r="PNY27" s="27"/>
      <c r="PNZ27" s="27"/>
      <c r="POA27" s="27"/>
      <c r="POB27" s="27"/>
      <c r="POC27" s="28"/>
      <c r="POD27" s="17"/>
      <c r="POE27" s="27"/>
      <c r="POF27" s="27"/>
      <c r="POG27" s="27"/>
      <c r="POH27" s="27"/>
      <c r="POI27" s="27"/>
      <c r="POJ27" s="27"/>
      <c r="POK27" s="28"/>
      <c r="POL27" s="17"/>
      <c r="POM27" s="27"/>
      <c r="PON27" s="27"/>
      <c r="POO27" s="27"/>
      <c r="POP27" s="27"/>
      <c r="POQ27" s="27"/>
      <c r="POR27" s="27"/>
      <c r="POS27" s="28"/>
      <c r="POT27" s="17"/>
      <c r="POU27" s="27"/>
      <c r="POV27" s="27"/>
      <c r="POW27" s="27"/>
      <c r="POX27" s="27"/>
      <c r="POY27" s="27"/>
      <c r="POZ27" s="27"/>
      <c r="PPA27" s="28"/>
      <c r="PPB27" s="17"/>
      <c r="PPC27" s="27"/>
      <c r="PPD27" s="27"/>
      <c r="PPE27" s="27"/>
      <c r="PPF27" s="27"/>
      <c r="PPG27" s="27"/>
      <c r="PPH27" s="27"/>
      <c r="PPI27" s="28"/>
      <c r="PPJ27" s="17"/>
      <c r="PPK27" s="27"/>
      <c r="PPL27" s="27"/>
      <c r="PPM27" s="27"/>
      <c r="PPN27" s="27"/>
      <c r="PPO27" s="27"/>
      <c r="PPP27" s="27"/>
      <c r="PPQ27" s="28"/>
      <c r="PPR27" s="17"/>
      <c r="PPS27" s="27"/>
      <c r="PPT27" s="27"/>
      <c r="PPU27" s="27"/>
      <c r="PPV27" s="27"/>
      <c r="PPW27" s="27"/>
      <c r="PPX27" s="27"/>
      <c r="PPY27" s="28"/>
      <c r="PPZ27" s="17"/>
      <c r="PQA27" s="27"/>
      <c r="PQB27" s="27"/>
      <c r="PQC27" s="27"/>
      <c r="PQD27" s="27"/>
      <c r="PQE27" s="27"/>
      <c r="PQF27" s="27"/>
      <c r="PQG27" s="28"/>
      <c r="PQH27" s="17"/>
      <c r="PQI27" s="27"/>
      <c r="PQJ27" s="27"/>
      <c r="PQK27" s="27"/>
      <c r="PQL27" s="27"/>
      <c r="PQM27" s="27"/>
      <c r="PQN27" s="27"/>
      <c r="PQO27" s="28"/>
      <c r="PQP27" s="17"/>
      <c r="PQQ27" s="27"/>
      <c r="PQR27" s="27"/>
      <c r="PQS27" s="27"/>
      <c r="PQT27" s="27"/>
      <c r="PQU27" s="27"/>
      <c r="PQV27" s="27"/>
      <c r="PQW27" s="28"/>
      <c r="PQX27" s="17"/>
      <c r="PQY27" s="27"/>
      <c r="PQZ27" s="27"/>
      <c r="PRA27" s="27"/>
      <c r="PRB27" s="27"/>
      <c r="PRC27" s="27"/>
      <c r="PRD27" s="27"/>
      <c r="PRE27" s="28"/>
      <c r="PRF27" s="17"/>
      <c r="PRG27" s="27"/>
      <c r="PRH27" s="27"/>
      <c r="PRI27" s="27"/>
      <c r="PRJ27" s="27"/>
      <c r="PRK27" s="27"/>
      <c r="PRL27" s="27"/>
      <c r="PRM27" s="28"/>
      <c r="PRN27" s="17"/>
      <c r="PRO27" s="27"/>
      <c r="PRP27" s="27"/>
      <c r="PRQ27" s="27"/>
      <c r="PRR27" s="27"/>
      <c r="PRS27" s="27"/>
      <c r="PRT27" s="27"/>
      <c r="PRU27" s="28"/>
      <c r="PRV27" s="17"/>
      <c r="PRW27" s="27"/>
      <c r="PRX27" s="27"/>
      <c r="PRY27" s="27"/>
      <c r="PRZ27" s="27"/>
      <c r="PSA27" s="27"/>
      <c r="PSB27" s="27"/>
      <c r="PSC27" s="28"/>
      <c r="PSD27" s="17"/>
      <c r="PSE27" s="27"/>
      <c r="PSF27" s="27"/>
      <c r="PSG27" s="27"/>
      <c r="PSH27" s="27"/>
      <c r="PSI27" s="27"/>
      <c r="PSJ27" s="27"/>
      <c r="PSK27" s="28"/>
      <c r="PSL27" s="17"/>
      <c r="PSM27" s="27"/>
      <c r="PSN27" s="27"/>
      <c r="PSO27" s="27"/>
      <c r="PSP27" s="27"/>
      <c r="PSQ27" s="27"/>
      <c r="PSR27" s="27"/>
      <c r="PSS27" s="28"/>
      <c r="PST27" s="17"/>
      <c r="PSU27" s="27"/>
      <c r="PSV27" s="27"/>
      <c r="PSW27" s="27"/>
      <c r="PSX27" s="27"/>
      <c r="PSY27" s="27"/>
      <c r="PSZ27" s="27"/>
      <c r="PTA27" s="28"/>
      <c r="PTB27" s="17"/>
      <c r="PTC27" s="27"/>
      <c r="PTD27" s="27"/>
      <c r="PTE27" s="27"/>
      <c r="PTF27" s="27"/>
      <c r="PTG27" s="27"/>
      <c r="PTH27" s="27"/>
      <c r="PTI27" s="28"/>
      <c r="PTJ27" s="17"/>
      <c r="PTK27" s="27"/>
      <c r="PTL27" s="27"/>
      <c r="PTM27" s="27"/>
      <c r="PTN27" s="27"/>
      <c r="PTO27" s="27"/>
      <c r="PTP27" s="27"/>
      <c r="PTQ27" s="28"/>
      <c r="PTR27" s="17"/>
      <c r="PTS27" s="27"/>
      <c r="PTT27" s="27"/>
      <c r="PTU27" s="27"/>
      <c r="PTV27" s="27"/>
      <c r="PTW27" s="27"/>
      <c r="PTX27" s="27"/>
      <c r="PTY27" s="28"/>
      <c r="PTZ27" s="17"/>
      <c r="PUA27" s="27"/>
      <c r="PUB27" s="27"/>
      <c r="PUC27" s="27"/>
      <c r="PUD27" s="27"/>
      <c r="PUE27" s="27"/>
      <c r="PUF27" s="27"/>
      <c r="PUG27" s="28"/>
      <c r="PUH27" s="17"/>
      <c r="PUI27" s="27"/>
      <c r="PUJ27" s="27"/>
      <c r="PUK27" s="27"/>
      <c r="PUL27" s="27"/>
      <c r="PUM27" s="27"/>
      <c r="PUN27" s="27"/>
      <c r="PUO27" s="28"/>
      <c r="PUP27" s="17"/>
      <c r="PUQ27" s="27"/>
      <c r="PUR27" s="27"/>
      <c r="PUS27" s="27"/>
      <c r="PUT27" s="27"/>
      <c r="PUU27" s="27"/>
      <c r="PUV27" s="27"/>
      <c r="PUW27" s="28"/>
      <c r="PUX27" s="17"/>
      <c r="PUY27" s="27"/>
      <c r="PUZ27" s="27"/>
      <c r="PVA27" s="27"/>
      <c r="PVB27" s="27"/>
      <c r="PVC27" s="27"/>
      <c r="PVD27" s="27"/>
      <c r="PVE27" s="28"/>
      <c r="PVF27" s="17"/>
      <c r="PVG27" s="27"/>
      <c r="PVH27" s="27"/>
      <c r="PVI27" s="27"/>
      <c r="PVJ27" s="27"/>
      <c r="PVK27" s="27"/>
      <c r="PVL27" s="27"/>
      <c r="PVM27" s="28"/>
      <c r="PVN27" s="17"/>
      <c r="PVO27" s="27"/>
      <c r="PVP27" s="27"/>
      <c r="PVQ27" s="27"/>
      <c r="PVR27" s="27"/>
      <c r="PVS27" s="27"/>
      <c r="PVT27" s="27"/>
      <c r="PVU27" s="28"/>
      <c r="PVV27" s="17"/>
      <c r="PVW27" s="27"/>
      <c r="PVX27" s="27"/>
      <c r="PVY27" s="27"/>
      <c r="PVZ27" s="27"/>
      <c r="PWA27" s="27"/>
      <c r="PWB27" s="27"/>
      <c r="PWC27" s="28"/>
      <c r="PWD27" s="17"/>
      <c r="PWE27" s="27"/>
      <c r="PWF27" s="27"/>
      <c r="PWG27" s="27"/>
      <c r="PWH27" s="27"/>
      <c r="PWI27" s="27"/>
      <c r="PWJ27" s="27"/>
      <c r="PWK27" s="28"/>
      <c r="PWL27" s="17"/>
      <c r="PWM27" s="27"/>
      <c r="PWN27" s="27"/>
      <c r="PWO27" s="27"/>
      <c r="PWP27" s="27"/>
      <c r="PWQ27" s="27"/>
      <c r="PWR27" s="27"/>
      <c r="PWS27" s="28"/>
      <c r="PWT27" s="17"/>
      <c r="PWU27" s="27"/>
      <c r="PWV27" s="27"/>
      <c r="PWW27" s="27"/>
      <c r="PWX27" s="27"/>
      <c r="PWY27" s="27"/>
      <c r="PWZ27" s="27"/>
      <c r="PXA27" s="28"/>
      <c r="PXB27" s="17"/>
      <c r="PXC27" s="27"/>
      <c r="PXD27" s="27"/>
      <c r="PXE27" s="27"/>
      <c r="PXF27" s="27"/>
      <c r="PXG27" s="27"/>
      <c r="PXH27" s="27"/>
      <c r="PXI27" s="28"/>
      <c r="PXJ27" s="17"/>
      <c r="PXK27" s="27"/>
      <c r="PXL27" s="27"/>
      <c r="PXM27" s="27"/>
      <c r="PXN27" s="27"/>
      <c r="PXO27" s="27"/>
      <c r="PXP27" s="27"/>
      <c r="PXQ27" s="28"/>
      <c r="PXR27" s="17"/>
      <c r="PXS27" s="27"/>
      <c r="PXT27" s="27"/>
      <c r="PXU27" s="27"/>
      <c r="PXV27" s="27"/>
      <c r="PXW27" s="27"/>
      <c r="PXX27" s="27"/>
      <c r="PXY27" s="28"/>
      <c r="PXZ27" s="17"/>
      <c r="PYA27" s="27"/>
      <c r="PYB27" s="27"/>
      <c r="PYC27" s="27"/>
      <c r="PYD27" s="27"/>
      <c r="PYE27" s="27"/>
      <c r="PYF27" s="27"/>
      <c r="PYG27" s="28"/>
      <c r="PYH27" s="17"/>
      <c r="PYI27" s="27"/>
      <c r="PYJ27" s="27"/>
      <c r="PYK27" s="27"/>
      <c r="PYL27" s="27"/>
      <c r="PYM27" s="27"/>
      <c r="PYN27" s="27"/>
      <c r="PYO27" s="28"/>
      <c r="PYP27" s="17"/>
      <c r="PYQ27" s="27"/>
      <c r="PYR27" s="27"/>
      <c r="PYS27" s="27"/>
      <c r="PYT27" s="27"/>
      <c r="PYU27" s="27"/>
      <c r="PYV27" s="27"/>
      <c r="PYW27" s="28"/>
      <c r="PYX27" s="17"/>
      <c r="PYY27" s="27"/>
      <c r="PYZ27" s="27"/>
      <c r="PZA27" s="27"/>
      <c r="PZB27" s="27"/>
      <c r="PZC27" s="27"/>
      <c r="PZD27" s="27"/>
      <c r="PZE27" s="28"/>
      <c r="PZF27" s="17"/>
      <c r="PZG27" s="27"/>
      <c r="PZH27" s="27"/>
      <c r="PZI27" s="27"/>
      <c r="PZJ27" s="27"/>
      <c r="PZK27" s="27"/>
      <c r="PZL27" s="27"/>
      <c r="PZM27" s="28"/>
      <c r="PZN27" s="17"/>
      <c r="PZO27" s="27"/>
      <c r="PZP27" s="27"/>
      <c r="PZQ27" s="27"/>
      <c r="PZR27" s="27"/>
      <c r="PZS27" s="27"/>
      <c r="PZT27" s="27"/>
      <c r="PZU27" s="28"/>
      <c r="PZV27" s="17"/>
      <c r="PZW27" s="27"/>
      <c r="PZX27" s="27"/>
      <c r="PZY27" s="27"/>
      <c r="PZZ27" s="27"/>
      <c r="QAA27" s="27"/>
      <c r="QAB27" s="27"/>
      <c r="QAC27" s="28"/>
      <c r="QAD27" s="17"/>
      <c r="QAE27" s="27"/>
      <c r="QAF27" s="27"/>
      <c r="QAG27" s="27"/>
      <c r="QAH27" s="27"/>
      <c r="QAI27" s="27"/>
      <c r="QAJ27" s="27"/>
      <c r="QAK27" s="28"/>
      <c r="QAL27" s="17"/>
      <c r="QAM27" s="27"/>
      <c r="QAN27" s="27"/>
      <c r="QAO27" s="27"/>
      <c r="QAP27" s="27"/>
      <c r="QAQ27" s="27"/>
      <c r="QAR27" s="27"/>
      <c r="QAS27" s="28"/>
      <c r="QAT27" s="17"/>
      <c r="QAU27" s="27"/>
      <c r="QAV27" s="27"/>
      <c r="QAW27" s="27"/>
      <c r="QAX27" s="27"/>
      <c r="QAY27" s="27"/>
      <c r="QAZ27" s="27"/>
      <c r="QBA27" s="28"/>
      <c r="QBB27" s="17"/>
      <c r="QBC27" s="27"/>
      <c r="QBD27" s="27"/>
      <c r="QBE27" s="27"/>
      <c r="QBF27" s="27"/>
      <c r="QBG27" s="27"/>
      <c r="QBH27" s="27"/>
      <c r="QBI27" s="28"/>
      <c r="QBJ27" s="17"/>
      <c r="QBK27" s="27"/>
      <c r="QBL27" s="27"/>
      <c r="QBM27" s="27"/>
      <c r="QBN27" s="27"/>
      <c r="QBO27" s="27"/>
      <c r="QBP27" s="27"/>
      <c r="QBQ27" s="28"/>
      <c r="QBR27" s="17"/>
      <c r="QBS27" s="27"/>
      <c r="QBT27" s="27"/>
      <c r="QBU27" s="27"/>
      <c r="QBV27" s="27"/>
      <c r="QBW27" s="27"/>
      <c r="QBX27" s="27"/>
      <c r="QBY27" s="28"/>
      <c r="QBZ27" s="17"/>
      <c r="QCA27" s="27"/>
      <c r="QCB27" s="27"/>
      <c r="QCC27" s="27"/>
      <c r="QCD27" s="27"/>
      <c r="QCE27" s="27"/>
      <c r="QCF27" s="27"/>
      <c r="QCG27" s="28"/>
      <c r="QCH27" s="17"/>
      <c r="QCI27" s="27"/>
      <c r="QCJ27" s="27"/>
      <c r="QCK27" s="27"/>
      <c r="QCL27" s="27"/>
      <c r="QCM27" s="27"/>
      <c r="QCN27" s="27"/>
      <c r="QCO27" s="28"/>
      <c r="QCP27" s="17"/>
      <c r="QCQ27" s="27"/>
      <c r="QCR27" s="27"/>
      <c r="QCS27" s="27"/>
      <c r="QCT27" s="27"/>
      <c r="QCU27" s="27"/>
      <c r="QCV27" s="27"/>
      <c r="QCW27" s="28"/>
      <c r="QCX27" s="17"/>
      <c r="QCY27" s="27"/>
      <c r="QCZ27" s="27"/>
      <c r="QDA27" s="27"/>
      <c r="QDB27" s="27"/>
      <c r="QDC27" s="27"/>
      <c r="QDD27" s="27"/>
      <c r="QDE27" s="28"/>
      <c r="QDF27" s="17"/>
      <c r="QDG27" s="27"/>
      <c r="QDH27" s="27"/>
      <c r="QDI27" s="27"/>
      <c r="QDJ27" s="27"/>
      <c r="QDK27" s="27"/>
      <c r="QDL27" s="27"/>
      <c r="QDM27" s="28"/>
      <c r="QDN27" s="17"/>
      <c r="QDO27" s="27"/>
      <c r="QDP27" s="27"/>
      <c r="QDQ27" s="27"/>
      <c r="QDR27" s="27"/>
      <c r="QDS27" s="27"/>
      <c r="QDT27" s="27"/>
      <c r="QDU27" s="28"/>
      <c r="QDV27" s="17"/>
      <c r="QDW27" s="27"/>
      <c r="QDX27" s="27"/>
      <c r="QDY27" s="27"/>
      <c r="QDZ27" s="27"/>
      <c r="QEA27" s="27"/>
      <c r="QEB27" s="27"/>
      <c r="QEC27" s="28"/>
      <c r="QED27" s="17"/>
      <c r="QEE27" s="27"/>
      <c r="QEF27" s="27"/>
      <c r="QEG27" s="27"/>
      <c r="QEH27" s="27"/>
      <c r="QEI27" s="27"/>
      <c r="QEJ27" s="27"/>
      <c r="QEK27" s="28"/>
      <c r="QEL27" s="17"/>
      <c r="QEM27" s="27"/>
      <c r="QEN27" s="27"/>
      <c r="QEO27" s="27"/>
      <c r="QEP27" s="27"/>
      <c r="QEQ27" s="27"/>
      <c r="QER27" s="27"/>
      <c r="QES27" s="28"/>
      <c r="QET27" s="17"/>
      <c r="QEU27" s="27"/>
      <c r="QEV27" s="27"/>
      <c r="QEW27" s="27"/>
      <c r="QEX27" s="27"/>
      <c r="QEY27" s="27"/>
      <c r="QEZ27" s="27"/>
      <c r="QFA27" s="28"/>
      <c r="QFB27" s="17"/>
      <c r="QFC27" s="27"/>
      <c r="QFD27" s="27"/>
      <c r="QFE27" s="27"/>
      <c r="QFF27" s="27"/>
      <c r="QFG27" s="27"/>
      <c r="QFH27" s="27"/>
      <c r="QFI27" s="28"/>
      <c r="QFJ27" s="17"/>
      <c r="QFK27" s="27"/>
      <c r="QFL27" s="27"/>
      <c r="QFM27" s="27"/>
      <c r="QFN27" s="27"/>
      <c r="QFO27" s="27"/>
      <c r="QFP27" s="27"/>
      <c r="QFQ27" s="28"/>
      <c r="QFR27" s="17"/>
      <c r="QFS27" s="27"/>
      <c r="QFT27" s="27"/>
      <c r="QFU27" s="27"/>
      <c r="QFV27" s="27"/>
      <c r="QFW27" s="27"/>
      <c r="QFX27" s="27"/>
      <c r="QFY27" s="28"/>
      <c r="QFZ27" s="17"/>
      <c r="QGA27" s="27"/>
      <c r="QGB27" s="27"/>
      <c r="QGC27" s="27"/>
      <c r="QGD27" s="27"/>
      <c r="QGE27" s="27"/>
      <c r="QGF27" s="27"/>
      <c r="QGG27" s="28"/>
      <c r="QGH27" s="17"/>
      <c r="QGI27" s="27"/>
      <c r="QGJ27" s="27"/>
      <c r="QGK27" s="27"/>
      <c r="QGL27" s="27"/>
      <c r="QGM27" s="27"/>
      <c r="QGN27" s="27"/>
      <c r="QGO27" s="28"/>
      <c r="QGP27" s="17"/>
      <c r="QGQ27" s="27"/>
      <c r="QGR27" s="27"/>
      <c r="QGS27" s="27"/>
      <c r="QGT27" s="27"/>
      <c r="QGU27" s="27"/>
      <c r="QGV27" s="27"/>
      <c r="QGW27" s="28"/>
      <c r="QGX27" s="17"/>
      <c r="QGY27" s="27"/>
      <c r="QGZ27" s="27"/>
      <c r="QHA27" s="27"/>
      <c r="QHB27" s="27"/>
      <c r="QHC27" s="27"/>
      <c r="QHD27" s="27"/>
      <c r="QHE27" s="28"/>
      <c r="QHF27" s="17"/>
      <c r="QHG27" s="27"/>
      <c r="QHH27" s="27"/>
      <c r="QHI27" s="27"/>
      <c r="QHJ27" s="27"/>
      <c r="QHK27" s="27"/>
      <c r="QHL27" s="27"/>
      <c r="QHM27" s="28"/>
      <c r="QHN27" s="17"/>
      <c r="QHO27" s="27"/>
      <c r="QHP27" s="27"/>
      <c r="QHQ27" s="27"/>
      <c r="QHR27" s="27"/>
      <c r="QHS27" s="27"/>
      <c r="QHT27" s="27"/>
      <c r="QHU27" s="28"/>
      <c r="QHV27" s="17"/>
      <c r="QHW27" s="27"/>
      <c r="QHX27" s="27"/>
      <c r="QHY27" s="27"/>
      <c r="QHZ27" s="27"/>
      <c r="QIA27" s="27"/>
      <c r="QIB27" s="27"/>
      <c r="QIC27" s="28"/>
      <c r="QID27" s="17"/>
      <c r="QIE27" s="27"/>
      <c r="QIF27" s="27"/>
      <c r="QIG27" s="27"/>
      <c r="QIH27" s="27"/>
      <c r="QII27" s="27"/>
      <c r="QIJ27" s="27"/>
      <c r="QIK27" s="28"/>
      <c r="QIL27" s="17"/>
      <c r="QIM27" s="27"/>
      <c r="QIN27" s="27"/>
      <c r="QIO27" s="27"/>
      <c r="QIP27" s="27"/>
      <c r="QIQ27" s="27"/>
      <c r="QIR27" s="27"/>
      <c r="QIS27" s="28"/>
      <c r="QIT27" s="17"/>
      <c r="QIU27" s="27"/>
      <c r="QIV27" s="27"/>
      <c r="QIW27" s="27"/>
      <c r="QIX27" s="27"/>
      <c r="QIY27" s="27"/>
      <c r="QIZ27" s="27"/>
      <c r="QJA27" s="28"/>
      <c r="QJB27" s="17"/>
      <c r="QJC27" s="27"/>
      <c r="QJD27" s="27"/>
      <c r="QJE27" s="27"/>
      <c r="QJF27" s="27"/>
      <c r="QJG27" s="27"/>
      <c r="QJH27" s="27"/>
      <c r="QJI27" s="28"/>
      <c r="QJJ27" s="17"/>
      <c r="QJK27" s="27"/>
      <c r="QJL27" s="27"/>
      <c r="QJM27" s="27"/>
      <c r="QJN27" s="27"/>
      <c r="QJO27" s="27"/>
      <c r="QJP27" s="27"/>
      <c r="QJQ27" s="28"/>
      <c r="QJR27" s="17"/>
      <c r="QJS27" s="27"/>
      <c r="QJT27" s="27"/>
      <c r="QJU27" s="27"/>
      <c r="QJV27" s="27"/>
      <c r="QJW27" s="27"/>
      <c r="QJX27" s="27"/>
      <c r="QJY27" s="28"/>
      <c r="QJZ27" s="17"/>
      <c r="QKA27" s="27"/>
      <c r="QKB27" s="27"/>
      <c r="QKC27" s="27"/>
      <c r="QKD27" s="27"/>
      <c r="QKE27" s="27"/>
      <c r="QKF27" s="27"/>
      <c r="QKG27" s="28"/>
      <c r="QKH27" s="17"/>
      <c r="QKI27" s="27"/>
      <c r="QKJ27" s="27"/>
      <c r="QKK27" s="27"/>
      <c r="QKL27" s="27"/>
      <c r="QKM27" s="27"/>
      <c r="QKN27" s="27"/>
      <c r="QKO27" s="28"/>
      <c r="QKP27" s="17"/>
      <c r="QKQ27" s="27"/>
      <c r="QKR27" s="27"/>
      <c r="QKS27" s="27"/>
      <c r="QKT27" s="27"/>
      <c r="QKU27" s="27"/>
      <c r="QKV27" s="27"/>
      <c r="QKW27" s="28"/>
      <c r="QKX27" s="17"/>
      <c r="QKY27" s="27"/>
      <c r="QKZ27" s="27"/>
      <c r="QLA27" s="27"/>
      <c r="QLB27" s="27"/>
      <c r="QLC27" s="27"/>
      <c r="QLD27" s="27"/>
      <c r="QLE27" s="28"/>
      <c r="QLF27" s="17"/>
      <c r="QLG27" s="27"/>
      <c r="QLH27" s="27"/>
      <c r="QLI27" s="27"/>
      <c r="QLJ27" s="27"/>
      <c r="QLK27" s="27"/>
      <c r="QLL27" s="27"/>
      <c r="QLM27" s="28"/>
      <c r="QLN27" s="17"/>
      <c r="QLO27" s="27"/>
      <c r="QLP27" s="27"/>
      <c r="QLQ27" s="27"/>
      <c r="QLR27" s="27"/>
      <c r="QLS27" s="27"/>
      <c r="QLT27" s="27"/>
      <c r="QLU27" s="28"/>
      <c r="QLV27" s="17"/>
      <c r="QLW27" s="27"/>
      <c r="QLX27" s="27"/>
      <c r="QLY27" s="27"/>
      <c r="QLZ27" s="27"/>
      <c r="QMA27" s="27"/>
      <c r="QMB27" s="27"/>
      <c r="QMC27" s="28"/>
      <c r="QMD27" s="17"/>
      <c r="QME27" s="27"/>
      <c r="QMF27" s="27"/>
      <c r="QMG27" s="27"/>
      <c r="QMH27" s="27"/>
      <c r="QMI27" s="27"/>
      <c r="QMJ27" s="27"/>
      <c r="QMK27" s="28"/>
      <c r="QML27" s="17"/>
      <c r="QMM27" s="27"/>
      <c r="QMN27" s="27"/>
      <c r="QMO27" s="27"/>
      <c r="QMP27" s="27"/>
      <c r="QMQ27" s="27"/>
      <c r="QMR27" s="27"/>
      <c r="QMS27" s="28"/>
      <c r="QMT27" s="17"/>
      <c r="QMU27" s="27"/>
      <c r="QMV27" s="27"/>
      <c r="QMW27" s="27"/>
      <c r="QMX27" s="27"/>
      <c r="QMY27" s="27"/>
      <c r="QMZ27" s="27"/>
      <c r="QNA27" s="28"/>
      <c r="QNB27" s="17"/>
      <c r="QNC27" s="27"/>
      <c r="QND27" s="27"/>
      <c r="QNE27" s="27"/>
      <c r="QNF27" s="27"/>
      <c r="QNG27" s="27"/>
      <c r="QNH27" s="27"/>
      <c r="QNI27" s="28"/>
      <c r="QNJ27" s="17"/>
      <c r="QNK27" s="27"/>
      <c r="QNL27" s="27"/>
      <c r="QNM27" s="27"/>
      <c r="QNN27" s="27"/>
      <c r="QNO27" s="27"/>
      <c r="QNP27" s="27"/>
      <c r="QNQ27" s="28"/>
      <c r="QNR27" s="17"/>
      <c r="QNS27" s="27"/>
      <c r="QNT27" s="27"/>
      <c r="QNU27" s="27"/>
      <c r="QNV27" s="27"/>
      <c r="QNW27" s="27"/>
      <c r="QNX27" s="27"/>
      <c r="QNY27" s="28"/>
      <c r="QNZ27" s="17"/>
      <c r="QOA27" s="27"/>
      <c r="QOB27" s="27"/>
      <c r="QOC27" s="27"/>
      <c r="QOD27" s="27"/>
      <c r="QOE27" s="27"/>
      <c r="QOF27" s="27"/>
      <c r="QOG27" s="28"/>
      <c r="QOH27" s="17"/>
      <c r="QOI27" s="27"/>
      <c r="QOJ27" s="27"/>
      <c r="QOK27" s="27"/>
      <c r="QOL27" s="27"/>
      <c r="QOM27" s="27"/>
      <c r="QON27" s="27"/>
      <c r="QOO27" s="28"/>
      <c r="QOP27" s="17"/>
      <c r="QOQ27" s="27"/>
      <c r="QOR27" s="27"/>
      <c r="QOS27" s="27"/>
      <c r="QOT27" s="27"/>
      <c r="QOU27" s="27"/>
      <c r="QOV27" s="27"/>
      <c r="QOW27" s="28"/>
      <c r="QOX27" s="17"/>
      <c r="QOY27" s="27"/>
      <c r="QOZ27" s="27"/>
      <c r="QPA27" s="27"/>
      <c r="QPB27" s="27"/>
      <c r="QPC27" s="27"/>
      <c r="QPD27" s="27"/>
      <c r="QPE27" s="28"/>
      <c r="QPF27" s="17"/>
      <c r="QPG27" s="27"/>
      <c r="QPH27" s="27"/>
      <c r="QPI27" s="27"/>
      <c r="QPJ27" s="27"/>
      <c r="QPK27" s="27"/>
      <c r="QPL27" s="27"/>
      <c r="QPM27" s="28"/>
      <c r="QPN27" s="17"/>
      <c r="QPO27" s="27"/>
      <c r="QPP27" s="27"/>
      <c r="QPQ27" s="27"/>
      <c r="QPR27" s="27"/>
      <c r="QPS27" s="27"/>
      <c r="QPT27" s="27"/>
      <c r="QPU27" s="28"/>
      <c r="QPV27" s="17"/>
      <c r="QPW27" s="27"/>
      <c r="QPX27" s="27"/>
      <c r="QPY27" s="27"/>
      <c r="QPZ27" s="27"/>
      <c r="QQA27" s="27"/>
      <c r="QQB27" s="27"/>
      <c r="QQC27" s="28"/>
      <c r="QQD27" s="17"/>
      <c r="QQE27" s="27"/>
      <c r="QQF27" s="27"/>
      <c r="QQG27" s="27"/>
      <c r="QQH27" s="27"/>
      <c r="QQI27" s="27"/>
      <c r="QQJ27" s="27"/>
      <c r="QQK27" s="28"/>
      <c r="QQL27" s="17"/>
      <c r="QQM27" s="27"/>
      <c r="QQN27" s="27"/>
      <c r="QQO27" s="27"/>
      <c r="QQP27" s="27"/>
      <c r="QQQ27" s="27"/>
      <c r="QQR27" s="27"/>
      <c r="QQS27" s="28"/>
      <c r="QQT27" s="17"/>
      <c r="QQU27" s="27"/>
      <c r="QQV27" s="27"/>
      <c r="QQW27" s="27"/>
      <c r="QQX27" s="27"/>
      <c r="QQY27" s="27"/>
      <c r="QQZ27" s="27"/>
      <c r="QRA27" s="28"/>
      <c r="QRB27" s="17"/>
      <c r="QRC27" s="27"/>
      <c r="QRD27" s="27"/>
      <c r="QRE27" s="27"/>
      <c r="QRF27" s="27"/>
      <c r="QRG27" s="27"/>
      <c r="QRH27" s="27"/>
      <c r="QRI27" s="28"/>
      <c r="QRJ27" s="17"/>
      <c r="QRK27" s="27"/>
      <c r="QRL27" s="27"/>
      <c r="QRM27" s="27"/>
      <c r="QRN27" s="27"/>
      <c r="QRO27" s="27"/>
      <c r="QRP27" s="27"/>
      <c r="QRQ27" s="28"/>
      <c r="QRR27" s="17"/>
      <c r="QRS27" s="27"/>
      <c r="QRT27" s="27"/>
      <c r="QRU27" s="27"/>
      <c r="QRV27" s="27"/>
      <c r="QRW27" s="27"/>
      <c r="QRX27" s="27"/>
      <c r="QRY27" s="28"/>
      <c r="QRZ27" s="17"/>
      <c r="QSA27" s="27"/>
      <c r="QSB27" s="27"/>
      <c r="QSC27" s="27"/>
      <c r="QSD27" s="27"/>
      <c r="QSE27" s="27"/>
      <c r="QSF27" s="27"/>
      <c r="QSG27" s="28"/>
      <c r="QSH27" s="17"/>
      <c r="QSI27" s="27"/>
      <c r="QSJ27" s="27"/>
      <c r="QSK27" s="27"/>
      <c r="QSL27" s="27"/>
      <c r="QSM27" s="27"/>
      <c r="QSN27" s="27"/>
      <c r="QSO27" s="28"/>
      <c r="QSP27" s="17"/>
      <c r="QSQ27" s="27"/>
      <c r="QSR27" s="27"/>
      <c r="QSS27" s="27"/>
      <c r="QST27" s="27"/>
      <c r="QSU27" s="27"/>
      <c r="QSV27" s="27"/>
      <c r="QSW27" s="28"/>
      <c r="QSX27" s="17"/>
      <c r="QSY27" s="27"/>
      <c r="QSZ27" s="27"/>
      <c r="QTA27" s="27"/>
      <c r="QTB27" s="27"/>
      <c r="QTC27" s="27"/>
      <c r="QTD27" s="27"/>
      <c r="QTE27" s="28"/>
      <c r="QTF27" s="17"/>
      <c r="QTG27" s="27"/>
      <c r="QTH27" s="27"/>
      <c r="QTI27" s="27"/>
      <c r="QTJ27" s="27"/>
      <c r="QTK27" s="27"/>
      <c r="QTL27" s="27"/>
      <c r="QTM27" s="28"/>
      <c r="QTN27" s="17"/>
      <c r="QTO27" s="27"/>
      <c r="QTP27" s="27"/>
      <c r="QTQ27" s="27"/>
      <c r="QTR27" s="27"/>
      <c r="QTS27" s="27"/>
      <c r="QTT27" s="27"/>
      <c r="QTU27" s="28"/>
      <c r="QTV27" s="17"/>
      <c r="QTW27" s="27"/>
      <c r="QTX27" s="27"/>
      <c r="QTY27" s="27"/>
      <c r="QTZ27" s="27"/>
      <c r="QUA27" s="27"/>
      <c r="QUB27" s="27"/>
      <c r="QUC27" s="28"/>
      <c r="QUD27" s="17"/>
      <c r="QUE27" s="27"/>
      <c r="QUF27" s="27"/>
      <c r="QUG27" s="27"/>
      <c r="QUH27" s="27"/>
      <c r="QUI27" s="27"/>
      <c r="QUJ27" s="27"/>
      <c r="QUK27" s="28"/>
      <c r="QUL27" s="17"/>
      <c r="QUM27" s="27"/>
      <c r="QUN27" s="27"/>
      <c r="QUO27" s="27"/>
      <c r="QUP27" s="27"/>
      <c r="QUQ27" s="27"/>
      <c r="QUR27" s="27"/>
      <c r="QUS27" s="28"/>
      <c r="QUT27" s="17"/>
      <c r="QUU27" s="27"/>
      <c r="QUV27" s="27"/>
      <c r="QUW27" s="27"/>
      <c r="QUX27" s="27"/>
      <c r="QUY27" s="27"/>
      <c r="QUZ27" s="27"/>
      <c r="QVA27" s="28"/>
      <c r="QVB27" s="17"/>
      <c r="QVC27" s="27"/>
      <c r="QVD27" s="27"/>
      <c r="QVE27" s="27"/>
      <c r="QVF27" s="27"/>
      <c r="QVG27" s="27"/>
      <c r="QVH27" s="27"/>
      <c r="QVI27" s="28"/>
      <c r="QVJ27" s="17"/>
      <c r="QVK27" s="27"/>
      <c r="QVL27" s="27"/>
      <c r="QVM27" s="27"/>
      <c r="QVN27" s="27"/>
      <c r="QVO27" s="27"/>
      <c r="QVP27" s="27"/>
      <c r="QVQ27" s="28"/>
      <c r="QVR27" s="17"/>
      <c r="QVS27" s="27"/>
      <c r="QVT27" s="27"/>
      <c r="QVU27" s="27"/>
      <c r="QVV27" s="27"/>
      <c r="QVW27" s="27"/>
      <c r="QVX27" s="27"/>
      <c r="QVY27" s="28"/>
      <c r="QVZ27" s="17"/>
      <c r="QWA27" s="27"/>
      <c r="QWB27" s="27"/>
      <c r="QWC27" s="27"/>
      <c r="QWD27" s="27"/>
      <c r="QWE27" s="27"/>
      <c r="QWF27" s="27"/>
      <c r="QWG27" s="28"/>
      <c r="QWH27" s="17"/>
      <c r="QWI27" s="27"/>
      <c r="QWJ27" s="27"/>
      <c r="QWK27" s="27"/>
      <c r="QWL27" s="27"/>
      <c r="QWM27" s="27"/>
      <c r="QWN27" s="27"/>
      <c r="QWO27" s="28"/>
      <c r="QWP27" s="17"/>
      <c r="QWQ27" s="27"/>
      <c r="QWR27" s="27"/>
      <c r="QWS27" s="27"/>
      <c r="QWT27" s="27"/>
      <c r="QWU27" s="27"/>
      <c r="QWV27" s="27"/>
      <c r="QWW27" s="28"/>
      <c r="QWX27" s="17"/>
      <c r="QWY27" s="27"/>
      <c r="QWZ27" s="27"/>
      <c r="QXA27" s="27"/>
      <c r="QXB27" s="27"/>
      <c r="QXC27" s="27"/>
      <c r="QXD27" s="27"/>
      <c r="QXE27" s="28"/>
      <c r="QXF27" s="17"/>
      <c r="QXG27" s="27"/>
      <c r="QXH27" s="27"/>
      <c r="QXI27" s="27"/>
      <c r="QXJ27" s="27"/>
      <c r="QXK27" s="27"/>
      <c r="QXL27" s="27"/>
      <c r="QXM27" s="28"/>
      <c r="QXN27" s="17"/>
      <c r="QXO27" s="27"/>
      <c r="QXP27" s="27"/>
      <c r="QXQ27" s="27"/>
      <c r="QXR27" s="27"/>
      <c r="QXS27" s="27"/>
      <c r="QXT27" s="27"/>
      <c r="QXU27" s="28"/>
      <c r="QXV27" s="17"/>
      <c r="QXW27" s="27"/>
      <c r="QXX27" s="27"/>
      <c r="QXY27" s="27"/>
      <c r="QXZ27" s="27"/>
      <c r="QYA27" s="27"/>
      <c r="QYB27" s="27"/>
      <c r="QYC27" s="28"/>
      <c r="QYD27" s="17"/>
      <c r="QYE27" s="27"/>
      <c r="QYF27" s="27"/>
      <c r="QYG27" s="27"/>
      <c r="QYH27" s="27"/>
      <c r="QYI27" s="27"/>
      <c r="QYJ27" s="27"/>
      <c r="QYK27" s="28"/>
      <c r="QYL27" s="17"/>
      <c r="QYM27" s="27"/>
      <c r="QYN27" s="27"/>
      <c r="QYO27" s="27"/>
      <c r="QYP27" s="27"/>
      <c r="QYQ27" s="27"/>
      <c r="QYR27" s="27"/>
      <c r="QYS27" s="28"/>
      <c r="QYT27" s="17"/>
      <c r="QYU27" s="27"/>
      <c r="QYV27" s="27"/>
      <c r="QYW27" s="27"/>
      <c r="QYX27" s="27"/>
      <c r="QYY27" s="27"/>
      <c r="QYZ27" s="27"/>
      <c r="QZA27" s="28"/>
      <c r="QZB27" s="17"/>
      <c r="QZC27" s="27"/>
      <c r="QZD27" s="27"/>
      <c r="QZE27" s="27"/>
      <c r="QZF27" s="27"/>
      <c r="QZG27" s="27"/>
      <c r="QZH27" s="27"/>
      <c r="QZI27" s="28"/>
      <c r="QZJ27" s="17"/>
      <c r="QZK27" s="27"/>
      <c r="QZL27" s="27"/>
      <c r="QZM27" s="27"/>
      <c r="QZN27" s="27"/>
      <c r="QZO27" s="27"/>
      <c r="QZP27" s="27"/>
      <c r="QZQ27" s="28"/>
      <c r="QZR27" s="17"/>
      <c r="QZS27" s="27"/>
      <c r="QZT27" s="27"/>
      <c r="QZU27" s="27"/>
      <c r="QZV27" s="27"/>
      <c r="QZW27" s="27"/>
      <c r="QZX27" s="27"/>
      <c r="QZY27" s="28"/>
      <c r="QZZ27" s="17"/>
      <c r="RAA27" s="27"/>
      <c r="RAB27" s="27"/>
      <c r="RAC27" s="27"/>
      <c r="RAD27" s="27"/>
      <c r="RAE27" s="27"/>
      <c r="RAF27" s="27"/>
      <c r="RAG27" s="28"/>
      <c r="RAH27" s="17"/>
      <c r="RAI27" s="27"/>
      <c r="RAJ27" s="27"/>
      <c r="RAK27" s="27"/>
      <c r="RAL27" s="27"/>
      <c r="RAM27" s="27"/>
      <c r="RAN27" s="27"/>
      <c r="RAO27" s="28"/>
      <c r="RAP27" s="17"/>
      <c r="RAQ27" s="27"/>
      <c r="RAR27" s="27"/>
      <c r="RAS27" s="27"/>
      <c r="RAT27" s="27"/>
      <c r="RAU27" s="27"/>
      <c r="RAV27" s="27"/>
      <c r="RAW27" s="28"/>
      <c r="RAX27" s="17"/>
      <c r="RAY27" s="27"/>
      <c r="RAZ27" s="27"/>
      <c r="RBA27" s="27"/>
      <c r="RBB27" s="27"/>
      <c r="RBC27" s="27"/>
      <c r="RBD27" s="27"/>
      <c r="RBE27" s="28"/>
      <c r="RBF27" s="17"/>
      <c r="RBG27" s="27"/>
      <c r="RBH27" s="27"/>
      <c r="RBI27" s="27"/>
      <c r="RBJ27" s="27"/>
      <c r="RBK27" s="27"/>
      <c r="RBL27" s="27"/>
      <c r="RBM27" s="28"/>
      <c r="RBN27" s="17"/>
      <c r="RBO27" s="27"/>
      <c r="RBP27" s="27"/>
      <c r="RBQ27" s="27"/>
      <c r="RBR27" s="27"/>
      <c r="RBS27" s="27"/>
      <c r="RBT27" s="27"/>
      <c r="RBU27" s="28"/>
      <c r="RBV27" s="17"/>
      <c r="RBW27" s="27"/>
      <c r="RBX27" s="27"/>
      <c r="RBY27" s="27"/>
      <c r="RBZ27" s="27"/>
      <c r="RCA27" s="27"/>
      <c r="RCB27" s="27"/>
      <c r="RCC27" s="28"/>
      <c r="RCD27" s="17"/>
      <c r="RCE27" s="27"/>
      <c r="RCF27" s="27"/>
      <c r="RCG27" s="27"/>
      <c r="RCH27" s="27"/>
      <c r="RCI27" s="27"/>
      <c r="RCJ27" s="27"/>
      <c r="RCK27" s="28"/>
      <c r="RCL27" s="17"/>
      <c r="RCM27" s="27"/>
      <c r="RCN27" s="27"/>
      <c r="RCO27" s="27"/>
      <c r="RCP27" s="27"/>
      <c r="RCQ27" s="27"/>
      <c r="RCR27" s="27"/>
      <c r="RCS27" s="28"/>
      <c r="RCT27" s="17"/>
      <c r="RCU27" s="27"/>
      <c r="RCV27" s="27"/>
      <c r="RCW27" s="27"/>
      <c r="RCX27" s="27"/>
      <c r="RCY27" s="27"/>
      <c r="RCZ27" s="27"/>
      <c r="RDA27" s="28"/>
      <c r="RDB27" s="17"/>
      <c r="RDC27" s="27"/>
      <c r="RDD27" s="27"/>
      <c r="RDE27" s="27"/>
      <c r="RDF27" s="27"/>
      <c r="RDG27" s="27"/>
      <c r="RDH27" s="27"/>
      <c r="RDI27" s="28"/>
      <c r="RDJ27" s="17"/>
      <c r="RDK27" s="27"/>
      <c r="RDL27" s="27"/>
      <c r="RDM27" s="27"/>
      <c r="RDN27" s="27"/>
      <c r="RDO27" s="27"/>
      <c r="RDP27" s="27"/>
      <c r="RDQ27" s="28"/>
      <c r="RDR27" s="17"/>
      <c r="RDS27" s="27"/>
      <c r="RDT27" s="27"/>
      <c r="RDU27" s="27"/>
      <c r="RDV27" s="27"/>
      <c r="RDW27" s="27"/>
      <c r="RDX27" s="27"/>
      <c r="RDY27" s="28"/>
      <c r="RDZ27" s="17"/>
      <c r="REA27" s="27"/>
      <c r="REB27" s="27"/>
      <c r="REC27" s="27"/>
      <c r="RED27" s="27"/>
      <c r="REE27" s="27"/>
      <c r="REF27" s="27"/>
      <c r="REG27" s="28"/>
      <c r="REH27" s="17"/>
      <c r="REI27" s="27"/>
      <c r="REJ27" s="27"/>
      <c r="REK27" s="27"/>
      <c r="REL27" s="27"/>
      <c r="REM27" s="27"/>
      <c r="REN27" s="27"/>
      <c r="REO27" s="28"/>
      <c r="REP27" s="17"/>
      <c r="REQ27" s="27"/>
      <c r="RER27" s="27"/>
      <c r="RES27" s="27"/>
      <c r="RET27" s="27"/>
      <c r="REU27" s="27"/>
      <c r="REV27" s="27"/>
      <c r="REW27" s="28"/>
      <c r="REX27" s="17"/>
      <c r="REY27" s="27"/>
      <c r="REZ27" s="27"/>
      <c r="RFA27" s="27"/>
      <c r="RFB27" s="27"/>
      <c r="RFC27" s="27"/>
      <c r="RFD27" s="27"/>
      <c r="RFE27" s="28"/>
      <c r="RFF27" s="17"/>
      <c r="RFG27" s="27"/>
      <c r="RFH27" s="27"/>
      <c r="RFI27" s="27"/>
      <c r="RFJ27" s="27"/>
      <c r="RFK27" s="27"/>
      <c r="RFL27" s="27"/>
      <c r="RFM27" s="28"/>
      <c r="RFN27" s="17"/>
      <c r="RFO27" s="27"/>
      <c r="RFP27" s="27"/>
      <c r="RFQ27" s="27"/>
      <c r="RFR27" s="27"/>
      <c r="RFS27" s="27"/>
      <c r="RFT27" s="27"/>
      <c r="RFU27" s="28"/>
      <c r="RFV27" s="17"/>
      <c r="RFW27" s="27"/>
      <c r="RFX27" s="27"/>
      <c r="RFY27" s="27"/>
      <c r="RFZ27" s="27"/>
      <c r="RGA27" s="27"/>
      <c r="RGB27" s="27"/>
      <c r="RGC27" s="28"/>
      <c r="RGD27" s="17"/>
      <c r="RGE27" s="27"/>
      <c r="RGF27" s="27"/>
      <c r="RGG27" s="27"/>
      <c r="RGH27" s="27"/>
      <c r="RGI27" s="27"/>
      <c r="RGJ27" s="27"/>
      <c r="RGK27" s="28"/>
      <c r="RGL27" s="17"/>
      <c r="RGM27" s="27"/>
      <c r="RGN27" s="27"/>
      <c r="RGO27" s="27"/>
      <c r="RGP27" s="27"/>
      <c r="RGQ27" s="27"/>
      <c r="RGR27" s="27"/>
      <c r="RGS27" s="28"/>
      <c r="RGT27" s="17"/>
      <c r="RGU27" s="27"/>
      <c r="RGV27" s="27"/>
      <c r="RGW27" s="27"/>
      <c r="RGX27" s="27"/>
      <c r="RGY27" s="27"/>
      <c r="RGZ27" s="27"/>
      <c r="RHA27" s="28"/>
      <c r="RHB27" s="17"/>
      <c r="RHC27" s="27"/>
      <c r="RHD27" s="27"/>
      <c r="RHE27" s="27"/>
      <c r="RHF27" s="27"/>
      <c r="RHG27" s="27"/>
      <c r="RHH27" s="27"/>
      <c r="RHI27" s="28"/>
      <c r="RHJ27" s="17"/>
      <c r="RHK27" s="27"/>
      <c r="RHL27" s="27"/>
      <c r="RHM27" s="27"/>
      <c r="RHN27" s="27"/>
      <c r="RHO27" s="27"/>
      <c r="RHP27" s="27"/>
      <c r="RHQ27" s="28"/>
      <c r="RHR27" s="17"/>
      <c r="RHS27" s="27"/>
      <c r="RHT27" s="27"/>
      <c r="RHU27" s="27"/>
      <c r="RHV27" s="27"/>
      <c r="RHW27" s="27"/>
      <c r="RHX27" s="27"/>
      <c r="RHY27" s="28"/>
      <c r="RHZ27" s="17"/>
      <c r="RIA27" s="27"/>
      <c r="RIB27" s="27"/>
      <c r="RIC27" s="27"/>
      <c r="RID27" s="27"/>
      <c r="RIE27" s="27"/>
      <c r="RIF27" s="27"/>
      <c r="RIG27" s="28"/>
      <c r="RIH27" s="17"/>
      <c r="RII27" s="27"/>
      <c r="RIJ27" s="27"/>
      <c r="RIK27" s="27"/>
      <c r="RIL27" s="27"/>
      <c r="RIM27" s="27"/>
      <c r="RIN27" s="27"/>
      <c r="RIO27" s="28"/>
      <c r="RIP27" s="17"/>
      <c r="RIQ27" s="27"/>
      <c r="RIR27" s="27"/>
      <c r="RIS27" s="27"/>
      <c r="RIT27" s="27"/>
      <c r="RIU27" s="27"/>
      <c r="RIV27" s="27"/>
      <c r="RIW27" s="28"/>
      <c r="RIX27" s="17"/>
      <c r="RIY27" s="27"/>
      <c r="RIZ27" s="27"/>
      <c r="RJA27" s="27"/>
      <c r="RJB27" s="27"/>
      <c r="RJC27" s="27"/>
      <c r="RJD27" s="27"/>
      <c r="RJE27" s="28"/>
      <c r="RJF27" s="17"/>
      <c r="RJG27" s="27"/>
      <c r="RJH27" s="27"/>
      <c r="RJI27" s="27"/>
      <c r="RJJ27" s="27"/>
      <c r="RJK27" s="27"/>
      <c r="RJL27" s="27"/>
      <c r="RJM27" s="28"/>
      <c r="RJN27" s="17"/>
      <c r="RJO27" s="27"/>
      <c r="RJP27" s="27"/>
      <c r="RJQ27" s="27"/>
      <c r="RJR27" s="27"/>
      <c r="RJS27" s="27"/>
      <c r="RJT27" s="27"/>
      <c r="RJU27" s="28"/>
      <c r="RJV27" s="17"/>
      <c r="RJW27" s="27"/>
      <c r="RJX27" s="27"/>
      <c r="RJY27" s="27"/>
      <c r="RJZ27" s="27"/>
      <c r="RKA27" s="27"/>
      <c r="RKB27" s="27"/>
      <c r="RKC27" s="28"/>
      <c r="RKD27" s="17"/>
      <c r="RKE27" s="27"/>
      <c r="RKF27" s="27"/>
      <c r="RKG27" s="27"/>
      <c r="RKH27" s="27"/>
      <c r="RKI27" s="27"/>
      <c r="RKJ27" s="27"/>
      <c r="RKK27" s="28"/>
      <c r="RKL27" s="17"/>
      <c r="RKM27" s="27"/>
      <c r="RKN27" s="27"/>
      <c r="RKO27" s="27"/>
      <c r="RKP27" s="27"/>
      <c r="RKQ27" s="27"/>
      <c r="RKR27" s="27"/>
      <c r="RKS27" s="28"/>
      <c r="RKT27" s="17"/>
      <c r="RKU27" s="27"/>
      <c r="RKV27" s="27"/>
      <c r="RKW27" s="27"/>
      <c r="RKX27" s="27"/>
      <c r="RKY27" s="27"/>
      <c r="RKZ27" s="27"/>
      <c r="RLA27" s="28"/>
      <c r="RLB27" s="17"/>
      <c r="RLC27" s="27"/>
      <c r="RLD27" s="27"/>
      <c r="RLE27" s="27"/>
      <c r="RLF27" s="27"/>
      <c r="RLG27" s="27"/>
      <c r="RLH27" s="27"/>
      <c r="RLI27" s="28"/>
      <c r="RLJ27" s="17"/>
      <c r="RLK27" s="27"/>
      <c r="RLL27" s="27"/>
      <c r="RLM27" s="27"/>
      <c r="RLN27" s="27"/>
      <c r="RLO27" s="27"/>
      <c r="RLP27" s="27"/>
      <c r="RLQ27" s="28"/>
      <c r="RLR27" s="17"/>
      <c r="RLS27" s="27"/>
      <c r="RLT27" s="27"/>
      <c r="RLU27" s="27"/>
      <c r="RLV27" s="27"/>
      <c r="RLW27" s="27"/>
      <c r="RLX27" s="27"/>
      <c r="RLY27" s="28"/>
      <c r="RLZ27" s="17"/>
      <c r="RMA27" s="27"/>
      <c r="RMB27" s="27"/>
      <c r="RMC27" s="27"/>
      <c r="RMD27" s="27"/>
      <c r="RME27" s="27"/>
      <c r="RMF27" s="27"/>
      <c r="RMG27" s="28"/>
      <c r="RMH27" s="17"/>
      <c r="RMI27" s="27"/>
      <c r="RMJ27" s="27"/>
      <c r="RMK27" s="27"/>
      <c r="RML27" s="27"/>
      <c r="RMM27" s="27"/>
      <c r="RMN27" s="27"/>
      <c r="RMO27" s="28"/>
      <c r="RMP27" s="17"/>
      <c r="RMQ27" s="27"/>
      <c r="RMR27" s="27"/>
      <c r="RMS27" s="27"/>
      <c r="RMT27" s="27"/>
      <c r="RMU27" s="27"/>
      <c r="RMV27" s="27"/>
      <c r="RMW27" s="28"/>
      <c r="RMX27" s="17"/>
      <c r="RMY27" s="27"/>
      <c r="RMZ27" s="27"/>
      <c r="RNA27" s="27"/>
      <c r="RNB27" s="27"/>
      <c r="RNC27" s="27"/>
      <c r="RND27" s="27"/>
      <c r="RNE27" s="28"/>
      <c r="RNF27" s="17"/>
      <c r="RNG27" s="27"/>
      <c r="RNH27" s="27"/>
      <c r="RNI27" s="27"/>
      <c r="RNJ27" s="27"/>
      <c r="RNK27" s="27"/>
      <c r="RNL27" s="27"/>
      <c r="RNM27" s="28"/>
      <c r="RNN27" s="17"/>
      <c r="RNO27" s="27"/>
      <c r="RNP27" s="27"/>
      <c r="RNQ27" s="27"/>
      <c r="RNR27" s="27"/>
      <c r="RNS27" s="27"/>
      <c r="RNT27" s="27"/>
      <c r="RNU27" s="28"/>
      <c r="RNV27" s="17"/>
      <c r="RNW27" s="27"/>
      <c r="RNX27" s="27"/>
      <c r="RNY27" s="27"/>
      <c r="RNZ27" s="27"/>
      <c r="ROA27" s="27"/>
      <c r="ROB27" s="27"/>
      <c r="ROC27" s="28"/>
      <c r="ROD27" s="17"/>
      <c r="ROE27" s="27"/>
      <c r="ROF27" s="27"/>
      <c r="ROG27" s="27"/>
      <c r="ROH27" s="27"/>
      <c r="ROI27" s="27"/>
      <c r="ROJ27" s="27"/>
      <c r="ROK27" s="28"/>
      <c r="ROL27" s="17"/>
      <c r="ROM27" s="27"/>
      <c r="RON27" s="27"/>
      <c r="ROO27" s="27"/>
      <c r="ROP27" s="27"/>
      <c r="ROQ27" s="27"/>
      <c r="ROR27" s="27"/>
      <c r="ROS27" s="28"/>
      <c r="ROT27" s="17"/>
      <c r="ROU27" s="27"/>
      <c r="ROV27" s="27"/>
      <c r="ROW27" s="27"/>
      <c r="ROX27" s="27"/>
      <c r="ROY27" s="27"/>
      <c r="ROZ27" s="27"/>
      <c r="RPA27" s="28"/>
      <c r="RPB27" s="17"/>
      <c r="RPC27" s="27"/>
      <c r="RPD27" s="27"/>
      <c r="RPE27" s="27"/>
      <c r="RPF27" s="27"/>
      <c r="RPG27" s="27"/>
      <c r="RPH27" s="27"/>
      <c r="RPI27" s="28"/>
      <c r="RPJ27" s="17"/>
      <c r="RPK27" s="27"/>
      <c r="RPL27" s="27"/>
      <c r="RPM27" s="27"/>
      <c r="RPN27" s="27"/>
      <c r="RPO27" s="27"/>
      <c r="RPP27" s="27"/>
      <c r="RPQ27" s="28"/>
      <c r="RPR27" s="17"/>
      <c r="RPS27" s="27"/>
      <c r="RPT27" s="27"/>
      <c r="RPU27" s="27"/>
      <c r="RPV27" s="27"/>
      <c r="RPW27" s="27"/>
      <c r="RPX27" s="27"/>
      <c r="RPY27" s="28"/>
      <c r="RPZ27" s="17"/>
      <c r="RQA27" s="27"/>
      <c r="RQB27" s="27"/>
      <c r="RQC27" s="27"/>
      <c r="RQD27" s="27"/>
      <c r="RQE27" s="27"/>
      <c r="RQF27" s="27"/>
      <c r="RQG27" s="28"/>
      <c r="RQH27" s="17"/>
      <c r="RQI27" s="27"/>
      <c r="RQJ27" s="27"/>
      <c r="RQK27" s="27"/>
      <c r="RQL27" s="27"/>
      <c r="RQM27" s="27"/>
      <c r="RQN27" s="27"/>
      <c r="RQO27" s="28"/>
      <c r="RQP27" s="17"/>
      <c r="RQQ27" s="27"/>
      <c r="RQR27" s="27"/>
      <c r="RQS27" s="27"/>
      <c r="RQT27" s="27"/>
      <c r="RQU27" s="27"/>
      <c r="RQV27" s="27"/>
      <c r="RQW27" s="28"/>
      <c r="RQX27" s="17"/>
      <c r="RQY27" s="27"/>
      <c r="RQZ27" s="27"/>
      <c r="RRA27" s="27"/>
      <c r="RRB27" s="27"/>
      <c r="RRC27" s="27"/>
      <c r="RRD27" s="27"/>
      <c r="RRE27" s="28"/>
      <c r="RRF27" s="17"/>
      <c r="RRG27" s="27"/>
      <c r="RRH27" s="27"/>
      <c r="RRI27" s="27"/>
      <c r="RRJ27" s="27"/>
      <c r="RRK27" s="27"/>
      <c r="RRL27" s="27"/>
      <c r="RRM27" s="28"/>
      <c r="RRN27" s="17"/>
      <c r="RRO27" s="27"/>
      <c r="RRP27" s="27"/>
      <c r="RRQ27" s="27"/>
      <c r="RRR27" s="27"/>
      <c r="RRS27" s="27"/>
      <c r="RRT27" s="27"/>
      <c r="RRU27" s="28"/>
      <c r="RRV27" s="17"/>
      <c r="RRW27" s="27"/>
      <c r="RRX27" s="27"/>
      <c r="RRY27" s="27"/>
      <c r="RRZ27" s="27"/>
      <c r="RSA27" s="27"/>
      <c r="RSB27" s="27"/>
      <c r="RSC27" s="28"/>
      <c r="RSD27" s="17"/>
      <c r="RSE27" s="27"/>
      <c r="RSF27" s="27"/>
      <c r="RSG27" s="27"/>
      <c r="RSH27" s="27"/>
      <c r="RSI27" s="27"/>
      <c r="RSJ27" s="27"/>
      <c r="RSK27" s="28"/>
      <c r="RSL27" s="17"/>
      <c r="RSM27" s="27"/>
      <c r="RSN27" s="27"/>
      <c r="RSO27" s="27"/>
      <c r="RSP27" s="27"/>
      <c r="RSQ27" s="27"/>
      <c r="RSR27" s="27"/>
      <c r="RSS27" s="28"/>
      <c r="RST27" s="17"/>
      <c r="RSU27" s="27"/>
      <c r="RSV27" s="27"/>
      <c r="RSW27" s="27"/>
      <c r="RSX27" s="27"/>
      <c r="RSY27" s="27"/>
      <c r="RSZ27" s="27"/>
      <c r="RTA27" s="28"/>
      <c r="RTB27" s="17"/>
      <c r="RTC27" s="27"/>
      <c r="RTD27" s="27"/>
      <c r="RTE27" s="27"/>
      <c r="RTF27" s="27"/>
      <c r="RTG27" s="27"/>
      <c r="RTH27" s="27"/>
      <c r="RTI27" s="28"/>
      <c r="RTJ27" s="17"/>
      <c r="RTK27" s="27"/>
      <c r="RTL27" s="27"/>
      <c r="RTM27" s="27"/>
      <c r="RTN27" s="27"/>
      <c r="RTO27" s="27"/>
      <c r="RTP27" s="27"/>
      <c r="RTQ27" s="28"/>
      <c r="RTR27" s="17"/>
      <c r="RTS27" s="27"/>
      <c r="RTT27" s="27"/>
      <c r="RTU27" s="27"/>
      <c r="RTV27" s="27"/>
      <c r="RTW27" s="27"/>
      <c r="RTX27" s="27"/>
      <c r="RTY27" s="28"/>
      <c r="RTZ27" s="17"/>
      <c r="RUA27" s="27"/>
      <c r="RUB27" s="27"/>
      <c r="RUC27" s="27"/>
      <c r="RUD27" s="27"/>
      <c r="RUE27" s="27"/>
      <c r="RUF27" s="27"/>
      <c r="RUG27" s="28"/>
      <c r="RUH27" s="17"/>
      <c r="RUI27" s="27"/>
      <c r="RUJ27" s="27"/>
      <c r="RUK27" s="27"/>
      <c r="RUL27" s="27"/>
      <c r="RUM27" s="27"/>
      <c r="RUN27" s="27"/>
      <c r="RUO27" s="28"/>
      <c r="RUP27" s="17"/>
      <c r="RUQ27" s="27"/>
      <c r="RUR27" s="27"/>
      <c r="RUS27" s="27"/>
      <c r="RUT27" s="27"/>
      <c r="RUU27" s="27"/>
      <c r="RUV27" s="27"/>
      <c r="RUW27" s="28"/>
      <c r="RUX27" s="17"/>
      <c r="RUY27" s="27"/>
      <c r="RUZ27" s="27"/>
      <c r="RVA27" s="27"/>
      <c r="RVB27" s="27"/>
      <c r="RVC27" s="27"/>
      <c r="RVD27" s="27"/>
      <c r="RVE27" s="28"/>
      <c r="RVF27" s="17"/>
      <c r="RVG27" s="27"/>
      <c r="RVH27" s="27"/>
      <c r="RVI27" s="27"/>
      <c r="RVJ27" s="27"/>
      <c r="RVK27" s="27"/>
      <c r="RVL27" s="27"/>
      <c r="RVM27" s="28"/>
      <c r="RVN27" s="17"/>
      <c r="RVO27" s="27"/>
      <c r="RVP27" s="27"/>
      <c r="RVQ27" s="27"/>
      <c r="RVR27" s="27"/>
      <c r="RVS27" s="27"/>
      <c r="RVT27" s="27"/>
      <c r="RVU27" s="28"/>
      <c r="RVV27" s="17"/>
      <c r="RVW27" s="27"/>
      <c r="RVX27" s="27"/>
      <c r="RVY27" s="27"/>
      <c r="RVZ27" s="27"/>
      <c r="RWA27" s="27"/>
      <c r="RWB27" s="27"/>
      <c r="RWC27" s="28"/>
      <c r="RWD27" s="17"/>
      <c r="RWE27" s="27"/>
      <c r="RWF27" s="27"/>
      <c r="RWG27" s="27"/>
      <c r="RWH27" s="27"/>
      <c r="RWI27" s="27"/>
      <c r="RWJ27" s="27"/>
      <c r="RWK27" s="28"/>
      <c r="RWL27" s="17"/>
      <c r="RWM27" s="27"/>
      <c r="RWN27" s="27"/>
      <c r="RWO27" s="27"/>
      <c r="RWP27" s="27"/>
      <c r="RWQ27" s="27"/>
      <c r="RWR27" s="27"/>
      <c r="RWS27" s="28"/>
      <c r="RWT27" s="17"/>
      <c r="RWU27" s="27"/>
      <c r="RWV27" s="27"/>
      <c r="RWW27" s="27"/>
      <c r="RWX27" s="27"/>
      <c r="RWY27" s="27"/>
      <c r="RWZ27" s="27"/>
      <c r="RXA27" s="28"/>
      <c r="RXB27" s="17"/>
      <c r="RXC27" s="27"/>
      <c r="RXD27" s="27"/>
      <c r="RXE27" s="27"/>
      <c r="RXF27" s="27"/>
      <c r="RXG27" s="27"/>
      <c r="RXH27" s="27"/>
      <c r="RXI27" s="28"/>
      <c r="RXJ27" s="17"/>
      <c r="RXK27" s="27"/>
      <c r="RXL27" s="27"/>
      <c r="RXM27" s="27"/>
      <c r="RXN27" s="27"/>
      <c r="RXO27" s="27"/>
      <c r="RXP27" s="27"/>
      <c r="RXQ27" s="28"/>
      <c r="RXR27" s="17"/>
      <c r="RXS27" s="27"/>
      <c r="RXT27" s="27"/>
      <c r="RXU27" s="27"/>
      <c r="RXV27" s="27"/>
      <c r="RXW27" s="27"/>
      <c r="RXX27" s="27"/>
      <c r="RXY27" s="28"/>
      <c r="RXZ27" s="17"/>
      <c r="RYA27" s="27"/>
      <c r="RYB27" s="27"/>
      <c r="RYC27" s="27"/>
      <c r="RYD27" s="27"/>
      <c r="RYE27" s="27"/>
      <c r="RYF27" s="27"/>
      <c r="RYG27" s="28"/>
      <c r="RYH27" s="17"/>
      <c r="RYI27" s="27"/>
      <c r="RYJ27" s="27"/>
      <c r="RYK27" s="27"/>
      <c r="RYL27" s="27"/>
      <c r="RYM27" s="27"/>
      <c r="RYN27" s="27"/>
      <c r="RYO27" s="28"/>
      <c r="RYP27" s="17"/>
      <c r="RYQ27" s="27"/>
      <c r="RYR27" s="27"/>
      <c r="RYS27" s="27"/>
      <c r="RYT27" s="27"/>
      <c r="RYU27" s="27"/>
      <c r="RYV27" s="27"/>
      <c r="RYW27" s="28"/>
      <c r="RYX27" s="17"/>
      <c r="RYY27" s="27"/>
      <c r="RYZ27" s="27"/>
      <c r="RZA27" s="27"/>
      <c r="RZB27" s="27"/>
      <c r="RZC27" s="27"/>
      <c r="RZD27" s="27"/>
      <c r="RZE27" s="28"/>
      <c r="RZF27" s="17"/>
      <c r="RZG27" s="27"/>
      <c r="RZH27" s="27"/>
      <c r="RZI27" s="27"/>
      <c r="RZJ27" s="27"/>
      <c r="RZK27" s="27"/>
      <c r="RZL27" s="27"/>
      <c r="RZM27" s="28"/>
      <c r="RZN27" s="17"/>
      <c r="RZO27" s="27"/>
      <c r="RZP27" s="27"/>
      <c r="RZQ27" s="27"/>
      <c r="RZR27" s="27"/>
      <c r="RZS27" s="27"/>
      <c r="RZT27" s="27"/>
      <c r="RZU27" s="28"/>
      <c r="RZV27" s="17"/>
      <c r="RZW27" s="27"/>
      <c r="RZX27" s="27"/>
      <c r="RZY27" s="27"/>
      <c r="RZZ27" s="27"/>
      <c r="SAA27" s="27"/>
      <c r="SAB27" s="27"/>
      <c r="SAC27" s="28"/>
      <c r="SAD27" s="17"/>
      <c r="SAE27" s="27"/>
      <c r="SAF27" s="27"/>
      <c r="SAG27" s="27"/>
      <c r="SAH27" s="27"/>
      <c r="SAI27" s="27"/>
      <c r="SAJ27" s="27"/>
      <c r="SAK27" s="28"/>
      <c r="SAL27" s="17"/>
      <c r="SAM27" s="27"/>
      <c r="SAN27" s="27"/>
      <c r="SAO27" s="27"/>
      <c r="SAP27" s="27"/>
      <c r="SAQ27" s="27"/>
      <c r="SAR27" s="27"/>
      <c r="SAS27" s="28"/>
      <c r="SAT27" s="17"/>
      <c r="SAU27" s="27"/>
      <c r="SAV27" s="27"/>
      <c r="SAW27" s="27"/>
      <c r="SAX27" s="27"/>
      <c r="SAY27" s="27"/>
      <c r="SAZ27" s="27"/>
      <c r="SBA27" s="28"/>
      <c r="SBB27" s="17"/>
      <c r="SBC27" s="27"/>
      <c r="SBD27" s="27"/>
      <c r="SBE27" s="27"/>
      <c r="SBF27" s="27"/>
      <c r="SBG27" s="27"/>
      <c r="SBH27" s="27"/>
      <c r="SBI27" s="28"/>
      <c r="SBJ27" s="17"/>
      <c r="SBK27" s="27"/>
      <c r="SBL27" s="27"/>
      <c r="SBM27" s="27"/>
      <c r="SBN27" s="27"/>
      <c r="SBO27" s="27"/>
      <c r="SBP27" s="27"/>
      <c r="SBQ27" s="28"/>
      <c r="SBR27" s="17"/>
      <c r="SBS27" s="27"/>
      <c r="SBT27" s="27"/>
      <c r="SBU27" s="27"/>
      <c r="SBV27" s="27"/>
      <c r="SBW27" s="27"/>
      <c r="SBX27" s="27"/>
      <c r="SBY27" s="28"/>
      <c r="SBZ27" s="17"/>
      <c r="SCA27" s="27"/>
      <c r="SCB27" s="27"/>
      <c r="SCC27" s="27"/>
      <c r="SCD27" s="27"/>
      <c r="SCE27" s="27"/>
      <c r="SCF27" s="27"/>
      <c r="SCG27" s="28"/>
      <c r="SCH27" s="17"/>
      <c r="SCI27" s="27"/>
      <c r="SCJ27" s="27"/>
      <c r="SCK27" s="27"/>
      <c r="SCL27" s="27"/>
      <c r="SCM27" s="27"/>
      <c r="SCN27" s="27"/>
      <c r="SCO27" s="28"/>
      <c r="SCP27" s="17"/>
      <c r="SCQ27" s="27"/>
      <c r="SCR27" s="27"/>
      <c r="SCS27" s="27"/>
      <c r="SCT27" s="27"/>
      <c r="SCU27" s="27"/>
      <c r="SCV27" s="27"/>
      <c r="SCW27" s="28"/>
      <c r="SCX27" s="17"/>
      <c r="SCY27" s="27"/>
      <c r="SCZ27" s="27"/>
      <c r="SDA27" s="27"/>
      <c r="SDB27" s="27"/>
      <c r="SDC27" s="27"/>
      <c r="SDD27" s="27"/>
      <c r="SDE27" s="28"/>
      <c r="SDF27" s="17"/>
      <c r="SDG27" s="27"/>
      <c r="SDH27" s="27"/>
      <c r="SDI27" s="27"/>
      <c r="SDJ27" s="27"/>
      <c r="SDK27" s="27"/>
      <c r="SDL27" s="27"/>
      <c r="SDM27" s="28"/>
      <c r="SDN27" s="17"/>
      <c r="SDO27" s="27"/>
      <c r="SDP27" s="27"/>
      <c r="SDQ27" s="27"/>
      <c r="SDR27" s="27"/>
      <c r="SDS27" s="27"/>
      <c r="SDT27" s="27"/>
      <c r="SDU27" s="28"/>
      <c r="SDV27" s="17"/>
      <c r="SDW27" s="27"/>
      <c r="SDX27" s="27"/>
      <c r="SDY27" s="27"/>
      <c r="SDZ27" s="27"/>
      <c r="SEA27" s="27"/>
      <c r="SEB27" s="27"/>
      <c r="SEC27" s="28"/>
      <c r="SED27" s="17"/>
      <c r="SEE27" s="27"/>
      <c r="SEF27" s="27"/>
      <c r="SEG27" s="27"/>
      <c r="SEH27" s="27"/>
      <c r="SEI27" s="27"/>
      <c r="SEJ27" s="27"/>
      <c r="SEK27" s="28"/>
      <c r="SEL27" s="17"/>
      <c r="SEM27" s="27"/>
      <c r="SEN27" s="27"/>
      <c r="SEO27" s="27"/>
      <c r="SEP27" s="27"/>
      <c r="SEQ27" s="27"/>
      <c r="SER27" s="27"/>
      <c r="SES27" s="28"/>
      <c r="SET27" s="17"/>
      <c r="SEU27" s="27"/>
      <c r="SEV27" s="27"/>
      <c r="SEW27" s="27"/>
      <c r="SEX27" s="27"/>
      <c r="SEY27" s="27"/>
      <c r="SEZ27" s="27"/>
      <c r="SFA27" s="28"/>
      <c r="SFB27" s="17"/>
      <c r="SFC27" s="27"/>
      <c r="SFD27" s="27"/>
      <c r="SFE27" s="27"/>
      <c r="SFF27" s="27"/>
      <c r="SFG27" s="27"/>
      <c r="SFH27" s="27"/>
      <c r="SFI27" s="28"/>
      <c r="SFJ27" s="17"/>
      <c r="SFK27" s="27"/>
      <c r="SFL27" s="27"/>
      <c r="SFM27" s="27"/>
      <c r="SFN27" s="27"/>
      <c r="SFO27" s="27"/>
      <c r="SFP27" s="27"/>
      <c r="SFQ27" s="28"/>
      <c r="SFR27" s="17"/>
      <c r="SFS27" s="27"/>
      <c r="SFT27" s="27"/>
      <c r="SFU27" s="27"/>
      <c r="SFV27" s="27"/>
      <c r="SFW27" s="27"/>
      <c r="SFX27" s="27"/>
      <c r="SFY27" s="28"/>
      <c r="SFZ27" s="17"/>
      <c r="SGA27" s="27"/>
      <c r="SGB27" s="27"/>
      <c r="SGC27" s="27"/>
      <c r="SGD27" s="27"/>
      <c r="SGE27" s="27"/>
      <c r="SGF27" s="27"/>
      <c r="SGG27" s="28"/>
      <c r="SGH27" s="17"/>
      <c r="SGI27" s="27"/>
      <c r="SGJ27" s="27"/>
      <c r="SGK27" s="27"/>
      <c r="SGL27" s="27"/>
      <c r="SGM27" s="27"/>
      <c r="SGN27" s="27"/>
      <c r="SGO27" s="28"/>
      <c r="SGP27" s="17"/>
      <c r="SGQ27" s="27"/>
      <c r="SGR27" s="27"/>
      <c r="SGS27" s="27"/>
      <c r="SGT27" s="27"/>
      <c r="SGU27" s="27"/>
      <c r="SGV27" s="27"/>
      <c r="SGW27" s="28"/>
      <c r="SGX27" s="17"/>
      <c r="SGY27" s="27"/>
      <c r="SGZ27" s="27"/>
      <c r="SHA27" s="27"/>
      <c r="SHB27" s="27"/>
      <c r="SHC27" s="27"/>
      <c r="SHD27" s="27"/>
      <c r="SHE27" s="28"/>
      <c r="SHF27" s="17"/>
      <c r="SHG27" s="27"/>
      <c r="SHH27" s="27"/>
      <c r="SHI27" s="27"/>
      <c r="SHJ27" s="27"/>
      <c r="SHK27" s="27"/>
      <c r="SHL27" s="27"/>
      <c r="SHM27" s="28"/>
      <c r="SHN27" s="17"/>
      <c r="SHO27" s="27"/>
      <c r="SHP27" s="27"/>
      <c r="SHQ27" s="27"/>
      <c r="SHR27" s="27"/>
      <c r="SHS27" s="27"/>
      <c r="SHT27" s="27"/>
      <c r="SHU27" s="28"/>
      <c r="SHV27" s="17"/>
      <c r="SHW27" s="27"/>
      <c r="SHX27" s="27"/>
      <c r="SHY27" s="27"/>
      <c r="SHZ27" s="27"/>
      <c r="SIA27" s="27"/>
      <c r="SIB27" s="27"/>
      <c r="SIC27" s="28"/>
      <c r="SID27" s="17"/>
      <c r="SIE27" s="27"/>
      <c r="SIF27" s="27"/>
      <c r="SIG27" s="27"/>
      <c r="SIH27" s="27"/>
      <c r="SII27" s="27"/>
      <c r="SIJ27" s="27"/>
      <c r="SIK27" s="28"/>
      <c r="SIL27" s="17"/>
      <c r="SIM27" s="27"/>
      <c r="SIN27" s="27"/>
      <c r="SIO27" s="27"/>
      <c r="SIP27" s="27"/>
      <c r="SIQ27" s="27"/>
      <c r="SIR27" s="27"/>
      <c r="SIS27" s="28"/>
      <c r="SIT27" s="17"/>
      <c r="SIU27" s="27"/>
      <c r="SIV27" s="27"/>
      <c r="SIW27" s="27"/>
      <c r="SIX27" s="27"/>
      <c r="SIY27" s="27"/>
      <c r="SIZ27" s="27"/>
      <c r="SJA27" s="28"/>
      <c r="SJB27" s="17"/>
      <c r="SJC27" s="27"/>
      <c r="SJD27" s="27"/>
      <c r="SJE27" s="27"/>
      <c r="SJF27" s="27"/>
      <c r="SJG27" s="27"/>
      <c r="SJH27" s="27"/>
      <c r="SJI27" s="28"/>
      <c r="SJJ27" s="17"/>
      <c r="SJK27" s="27"/>
      <c r="SJL27" s="27"/>
      <c r="SJM27" s="27"/>
      <c r="SJN27" s="27"/>
      <c r="SJO27" s="27"/>
      <c r="SJP27" s="27"/>
      <c r="SJQ27" s="28"/>
      <c r="SJR27" s="17"/>
      <c r="SJS27" s="27"/>
      <c r="SJT27" s="27"/>
      <c r="SJU27" s="27"/>
      <c r="SJV27" s="27"/>
      <c r="SJW27" s="27"/>
      <c r="SJX27" s="27"/>
      <c r="SJY27" s="28"/>
      <c r="SJZ27" s="17"/>
      <c r="SKA27" s="27"/>
      <c r="SKB27" s="27"/>
      <c r="SKC27" s="27"/>
      <c r="SKD27" s="27"/>
      <c r="SKE27" s="27"/>
      <c r="SKF27" s="27"/>
      <c r="SKG27" s="28"/>
      <c r="SKH27" s="17"/>
      <c r="SKI27" s="27"/>
      <c r="SKJ27" s="27"/>
      <c r="SKK27" s="27"/>
      <c r="SKL27" s="27"/>
      <c r="SKM27" s="27"/>
      <c r="SKN27" s="27"/>
      <c r="SKO27" s="28"/>
      <c r="SKP27" s="17"/>
      <c r="SKQ27" s="27"/>
      <c r="SKR27" s="27"/>
      <c r="SKS27" s="27"/>
      <c r="SKT27" s="27"/>
      <c r="SKU27" s="27"/>
      <c r="SKV27" s="27"/>
      <c r="SKW27" s="28"/>
      <c r="SKX27" s="17"/>
      <c r="SKY27" s="27"/>
      <c r="SKZ27" s="27"/>
      <c r="SLA27" s="27"/>
      <c r="SLB27" s="27"/>
      <c r="SLC27" s="27"/>
      <c r="SLD27" s="27"/>
      <c r="SLE27" s="28"/>
      <c r="SLF27" s="17"/>
      <c r="SLG27" s="27"/>
      <c r="SLH27" s="27"/>
      <c r="SLI27" s="27"/>
      <c r="SLJ27" s="27"/>
      <c r="SLK27" s="27"/>
      <c r="SLL27" s="27"/>
      <c r="SLM27" s="28"/>
      <c r="SLN27" s="17"/>
      <c r="SLO27" s="27"/>
      <c r="SLP27" s="27"/>
      <c r="SLQ27" s="27"/>
      <c r="SLR27" s="27"/>
      <c r="SLS27" s="27"/>
      <c r="SLT27" s="27"/>
      <c r="SLU27" s="28"/>
      <c r="SLV27" s="17"/>
      <c r="SLW27" s="27"/>
      <c r="SLX27" s="27"/>
      <c r="SLY27" s="27"/>
      <c r="SLZ27" s="27"/>
      <c r="SMA27" s="27"/>
      <c r="SMB27" s="27"/>
      <c r="SMC27" s="28"/>
      <c r="SMD27" s="17"/>
      <c r="SME27" s="27"/>
      <c r="SMF27" s="27"/>
      <c r="SMG27" s="27"/>
      <c r="SMH27" s="27"/>
      <c r="SMI27" s="27"/>
      <c r="SMJ27" s="27"/>
      <c r="SMK27" s="28"/>
      <c r="SML27" s="17"/>
      <c r="SMM27" s="27"/>
      <c r="SMN27" s="27"/>
      <c r="SMO27" s="27"/>
      <c r="SMP27" s="27"/>
      <c r="SMQ27" s="27"/>
      <c r="SMR27" s="27"/>
      <c r="SMS27" s="28"/>
      <c r="SMT27" s="17"/>
      <c r="SMU27" s="27"/>
      <c r="SMV27" s="27"/>
      <c r="SMW27" s="27"/>
      <c r="SMX27" s="27"/>
      <c r="SMY27" s="27"/>
      <c r="SMZ27" s="27"/>
      <c r="SNA27" s="28"/>
      <c r="SNB27" s="17"/>
      <c r="SNC27" s="27"/>
      <c r="SND27" s="27"/>
      <c r="SNE27" s="27"/>
      <c r="SNF27" s="27"/>
      <c r="SNG27" s="27"/>
      <c r="SNH27" s="27"/>
      <c r="SNI27" s="28"/>
      <c r="SNJ27" s="17"/>
      <c r="SNK27" s="27"/>
      <c r="SNL27" s="27"/>
      <c r="SNM27" s="27"/>
      <c r="SNN27" s="27"/>
      <c r="SNO27" s="27"/>
      <c r="SNP27" s="27"/>
      <c r="SNQ27" s="28"/>
      <c r="SNR27" s="17"/>
      <c r="SNS27" s="27"/>
      <c r="SNT27" s="27"/>
      <c r="SNU27" s="27"/>
      <c r="SNV27" s="27"/>
      <c r="SNW27" s="27"/>
      <c r="SNX27" s="27"/>
      <c r="SNY27" s="28"/>
      <c r="SNZ27" s="17"/>
      <c r="SOA27" s="27"/>
      <c r="SOB27" s="27"/>
      <c r="SOC27" s="27"/>
      <c r="SOD27" s="27"/>
      <c r="SOE27" s="27"/>
      <c r="SOF27" s="27"/>
      <c r="SOG27" s="28"/>
      <c r="SOH27" s="17"/>
      <c r="SOI27" s="27"/>
      <c r="SOJ27" s="27"/>
      <c r="SOK27" s="27"/>
      <c r="SOL27" s="27"/>
      <c r="SOM27" s="27"/>
      <c r="SON27" s="27"/>
      <c r="SOO27" s="28"/>
      <c r="SOP27" s="17"/>
      <c r="SOQ27" s="27"/>
      <c r="SOR27" s="27"/>
      <c r="SOS27" s="27"/>
      <c r="SOT27" s="27"/>
      <c r="SOU27" s="27"/>
      <c r="SOV27" s="27"/>
      <c r="SOW27" s="28"/>
      <c r="SOX27" s="17"/>
      <c r="SOY27" s="27"/>
      <c r="SOZ27" s="27"/>
      <c r="SPA27" s="27"/>
      <c r="SPB27" s="27"/>
      <c r="SPC27" s="27"/>
      <c r="SPD27" s="27"/>
      <c r="SPE27" s="28"/>
      <c r="SPF27" s="17"/>
      <c r="SPG27" s="27"/>
      <c r="SPH27" s="27"/>
      <c r="SPI27" s="27"/>
      <c r="SPJ27" s="27"/>
      <c r="SPK27" s="27"/>
      <c r="SPL27" s="27"/>
      <c r="SPM27" s="28"/>
      <c r="SPN27" s="17"/>
      <c r="SPO27" s="27"/>
      <c r="SPP27" s="27"/>
      <c r="SPQ27" s="27"/>
      <c r="SPR27" s="27"/>
      <c r="SPS27" s="27"/>
      <c r="SPT27" s="27"/>
      <c r="SPU27" s="28"/>
      <c r="SPV27" s="17"/>
      <c r="SPW27" s="27"/>
      <c r="SPX27" s="27"/>
      <c r="SPY27" s="27"/>
      <c r="SPZ27" s="27"/>
      <c r="SQA27" s="27"/>
      <c r="SQB27" s="27"/>
      <c r="SQC27" s="28"/>
      <c r="SQD27" s="17"/>
      <c r="SQE27" s="27"/>
      <c r="SQF27" s="27"/>
      <c r="SQG27" s="27"/>
      <c r="SQH27" s="27"/>
      <c r="SQI27" s="27"/>
      <c r="SQJ27" s="27"/>
      <c r="SQK27" s="28"/>
      <c r="SQL27" s="17"/>
      <c r="SQM27" s="27"/>
      <c r="SQN27" s="27"/>
      <c r="SQO27" s="27"/>
      <c r="SQP27" s="27"/>
      <c r="SQQ27" s="27"/>
      <c r="SQR27" s="27"/>
      <c r="SQS27" s="28"/>
      <c r="SQT27" s="17"/>
      <c r="SQU27" s="27"/>
      <c r="SQV27" s="27"/>
      <c r="SQW27" s="27"/>
      <c r="SQX27" s="27"/>
      <c r="SQY27" s="27"/>
      <c r="SQZ27" s="27"/>
      <c r="SRA27" s="28"/>
      <c r="SRB27" s="17"/>
      <c r="SRC27" s="27"/>
      <c r="SRD27" s="27"/>
      <c r="SRE27" s="27"/>
      <c r="SRF27" s="27"/>
      <c r="SRG27" s="27"/>
      <c r="SRH27" s="27"/>
      <c r="SRI27" s="28"/>
      <c r="SRJ27" s="17"/>
      <c r="SRK27" s="27"/>
      <c r="SRL27" s="27"/>
      <c r="SRM27" s="27"/>
      <c r="SRN27" s="27"/>
      <c r="SRO27" s="27"/>
      <c r="SRP27" s="27"/>
      <c r="SRQ27" s="28"/>
      <c r="SRR27" s="17"/>
      <c r="SRS27" s="27"/>
      <c r="SRT27" s="27"/>
      <c r="SRU27" s="27"/>
      <c r="SRV27" s="27"/>
      <c r="SRW27" s="27"/>
      <c r="SRX27" s="27"/>
      <c r="SRY27" s="28"/>
      <c r="SRZ27" s="17"/>
      <c r="SSA27" s="27"/>
      <c r="SSB27" s="27"/>
      <c r="SSC27" s="27"/>
      <c r="SSD27" s="27"/>
      <c r="SSE27" s="27"/>
      <c r="SSF27" s="27"/>
      <c r="SSG27" s="28"/>
      <c r="SSH27" s="17"/>
      <c r="SSI27" s="27"/>
      <c r="SSJ27" s="27"/>
      <c r="SSK27" s="27"/>
      <c r="SSL27" s="27"/>
      <c r="SSM27" s="27"/>
      <c r="SSN27" s="27"/>
      <c r="SSO27" s="28"/>
      <c r="SSP27" s="17"/>
      <c r="SSQ27" s="27"/>
      <c r="SSR27" s="27"/>
      <c r="SSS27" s="27"/>
      <c r="SST27" s="27"/>
      <c r="SSU27" s="27"/>
      <c r="SSV27" s="27"/>
      <c r="SSW27" s="28"/>
      <c r="SSX27" s="17"/>
      <c r="SSY27" s="27"/>
      <c r="SSZ27" s="27"/>
      <c r="STA27" s="27"/>
      <c r="STB27" s="27"/>
      <c r="STC27" s="27"/>
      <c r="STD27" s="27"/>
      <c r="STE27" s="28"/>
      <c r="STF27" s="17"/>
      <c r="STG27" s="27"/>
      <c r="STH27" s="27"/>
      <c r="STI27" s="27"/>
      <c r="STJ27" s="27"/>
      <c r="STK27" s="27"/>
      <c r="STL27" s="27"/>
      <c r="STM27" s="28"/>
      <c r="STN27" s="17"/>
      <c r="STO27" s="27"/>
      <c r="STP27" s="27"/>
      <c r="STQ27" s="27"/>
      <c r="STR27" s="27"/>
      <c r="STS27" s="27"/>
      <c r="STT27" s="27"/>
      <c r="STU27" s="28"/>
      <c r="STV27" s="17"/>
      <c r="STW27" s="27"/>
      <c r="STX27" s="27"/>
      <c r="STY27" s="27"/>
      <c r="STZ27" s="27"/>
      <c r="SUA27" s="27"/>
      <c r="SUB27" s="27"/>
      <c r="SUC27" s="28"/>
      <c r="SUD27" s="17"/>
      <c r="SUE27" s="27"/>
      <c r="SUF27" s="27"/>
      <c r="SUG27" s="27"/>
      <c r="SUH27" s="27"/>
      <c r="SUI27" s="27"/>
      <c r="SUJ27" s="27"/>
      <c r="SUK27" s="28"/>
      <c r="SUL27" s="17"/>
      <c r="SUM27" s="27"/>
      <c r="SUN27" s="27"/>
      <c r="SUO27" s="27"/>
      <c r="SUP27" s="27"/>
      <c r="SUQ27" s="27"/>
      <c r="SUR27" s="27"/>
      <c r="SUS27" s="28"/>
      <c r="SUT27" s="17"/>
      <c r="SUU27" s="27"/>
      <c r="SUV27" s="27"/>
      <c r="SUW27" s="27"/>
      <c r="SUX27" s="27"/>
      <c r="SUY27" s="27"/>
      <c r="SUZ27" s="27"/>
      <c r="SVA27" s="28"/>
      <c r="SVB27" s="17"/>
      <c r="SVC27" s="27"/>
      <c r="SVD27" s="27"/>
      <c r="SVE27" s="27"/>
      <c r="SVF27" s="27"/>
      <c r="SVG27" s="27"/>
      <c r="SVH27" s="27"/>
      <c r="SVI27" s="28"/>
      <c r="SVJ27" s="17"/>
      <c r="SVK27" s="27"/>
      <c r="SVL27" s="27"/>
      <c r="SVM27" s="27"/>
      <c r="SVN27" s="27"/>
      <c r="SVO27" s="27"/>
      <c r="SVP27" s="27"/>
      <c r="SVQ27" s="28"/>
      <c r="SVR27" s="17"/>
      <c r="SVS27" s="27"/>
      <c r="SVT27" s="27"/>
      <c r="SVU27" s="27"/>
      <c r="SVV27" s="27"/>
      <c r="SVW27" s="27"/>
      <c r="SVX27" s="27"/>
      <c r="SVY27" s="28"/>
      <c r="SVZ27" s="17"/>
      <c r="SWA27" s="27"/>
      <c r="SWB27" s="27"/>
      <c r="SWC27" s="27"/>
      <c r="SWD27" s="27"/>
      <c r="SWE27" s="27"/>
      <c r="SWF27" s="27"/>
      <c r="SWG27" s="28"/>
      <c r="SWH27" s="17"/>
      <c r="SWI27" s="27"/>
      <c r="SWJ27" s="27"/>
      <c r="SWK27" s="27"/>
      <c r="SWL27" s="27"/>
      <c r="SWM27" s="27"/>
      <c r="SWN27" s="27"/>
      <c r="SWO27" s="28"/>
      <c r="SWP27" s="17"/>
      <c r="SWQ27" s="27"/>
      <c r="SWR27" s="27"/>
      <c r="SWS27" s="27"/>
      <c r="SWT27" s="27"/>
      <c r="SWU27" s="27"/>
      <c r="SWV27" s="27"/>
      <c r="SWW27" s="28"/>
      <c r="SWX27" s="17"/>
      <c r="SWY27" s="27"/>
      <c r="SWZ27" s="27"/>
      <c r="SXA27" s="27"/>
      <c r="SXB27" s="27"/>
      <c r="SXC27" s="27"/>
      <c r="SXD27" s="27"/>
      <c r="SXE27" s="28"/>
      <c r="SXF27" s="17"/>
      <c r="SXG27" s="27"/>
      <c r="SXH27" s="27"/>
      <c r="SXI27" s="27"/>
      <c r="SXJ27" s="27"/>
      <c r="SXK27" s="27"/>
      <c r="SXL27" s="27"/>
      <c r="SXM27" s="28"/>
      <c r="SXN27" s="17"/>
      <c r="SXO27" s="27"/>
      <c r="SXP27" s="27"/>
      <c r="SXQ27" s="27"/>
      <c r="SXR27" s="27"/>
      <c r="SXS27" s="27"/>
      <c r="SXT27" s="27"/>
      <c r="SXU27" s="28"/>
      <c r="SXV27" s="17"/>
      <c r="SXW27" s="27"/>
      <c r="SXX27" s="27"/>
      <c r="SXY27" s="27"/>
      <c r="SXZ27" s="27"/>
      <c r="SYA27" s="27"/>
      <c r="SYB27" s="27"/>
      <c r="SYC27" s="28"/>
      <c r="SYD27" s="17"/>
      <c r="SYE27" s="27"/>
      <c r="SYF27" s="27"/>
      <c r="SYG27" s="27"/>
      <c r="SYH27" s="27"/>
      <c r="SYI27" s="27"/>
      <c r="SYJ27" s="27"/>
      <c r="SYK27" s="28"/>
      <c r="SYL27" s="17"/>
      <c r="SYM27" s="27"/>
      <c r="SYN27" s="27"/>
      <c r="SYO27" s="27"/>
      <c r="SYP27" s="27"/>
      <c r="SYQ27" s="27"/>
      <c r="SYR27" s="27"/>
      <c r="SYS27" s="28"/>
      <c r="SYT27" s="17"/>
      <c r="SYU27" s="27"/>
      <c r="SYV27" s="27"/>
      <c r="SYW27" s="27"/>
      <c r="SYX27" s="27"/>
      <c r="SYY27" s="27"/>
      <c r="SYZ27" s="27"/>
      <c r="SZA27" s="28"/>
      <c r="SZB27" s="17"/>
      <c r="SZC27" s="27"/>
      <c r="SZD27" s="27"/>
      <c r="SZE27" s="27"/>
      <c r="SZF27" s="27"/>
      <c r="SZG27" s="27"/>
      <c r="SZH27" s="27"/>
      <c r="SZI27" s="28"/>
      <c r="SZJ27" s="17"/>
      <c r="SZK27" s="27"/>
      <c r="SZL27" s="27"/>
      <c r="SZM27" s="27"/>
      <c r="SZN27" s="27"/>
      <c r="SZO27" s="27"/>
      <c r="SZP27" s="27"/>
      <c r="SZQ27" s="28"/>
      <c r="SZR27" s="17"/>
      <c r="SZS27" s="27"/>
      <c r="SZT27" s="27"/>
      <c r="SZU27" s="27"/>
      <c r="SZV27" s="27"/>
      <c r="SZW27" s="27"/>
      <c r="SZX27" s="27"/>
      <c r="SZY27" s="28"/>
      <c r="SZZ27" s="17"/>
      <c r="TAA27" s="27"/>
      <c r="TAB27" s="27"/>
      <c r="TAC27" s="27"/>
      <c r="TAD27" s="27"/>
      <c r="TAE27" s="27"/>
      <c r="TAF27" s="27"/>
      <c r="TAG27" s="28"/>
      <c r="TAH27" s="17"/>
      <c r="TAI27" s="27"/>
      <c r="TAJ27" s="27"/>
      <c r="TAK27" s="27"/>
      <c r="TAL27" s="27"/>
      <c r="TAM27" s="27"/>
      <c r="TAN27" s="27"/>
      <c r="TAO27" s="28"/>
      <c r="TAP27" s="17"/>
      <c r="TAQ27" s="27"/>
      <c r="TAR27" s="27"/>
      <c r="TAS27" s="27"/>
      <c r="TAT27" s="27"/>
      <c r="TAU27" s="27"/>
      <c r="TAV27" s="27"/>
      <c r="TAW27" s="28"/>
      <c r="TAX27" s="17"/>
      <c r="TAY27" s="27"/>
      <c r="TAZ27" s="27"/>
      <c r="TBA27" s="27"/>
      <c r="TBB27" s="27"/>
      <c r="TBC27" s="27"/>
      <c r="TBD27" s="27"/>
      <c r="TBE27" s="28"/>
      <c r="TBF27" s="17"/>
      <c r="TBG27" s="27"/>
      <c r="TBH27" s="27"/>
      <c r="TBI27" s="27"/>
      <c r="TBJ27" s="27"/>
      <c r="TBK27" s="27"/>
      <c r="TBL27" s="27"/>
      <c r="TBM27" s="28"/>
      <c r="TBN27" s="17"/>
      <c r="TBO27" s="27"/>
      <c r="TBP27" s="27"/>
      <c r="TBQ27" s="27"/>
      <c r="TBR27" s="27"/>
      <c r="TBS27" s="27"/>
      <c r="TBT27" s="27"/>
      <c r="TBU27" s="28"/>
      <c r="TBV27" s="17"/>
      <c r="TBW27" s="27"/>
      <c r="TBX27" s="27"/>
      <c r="TBY27" s="27"/>
      <c r="TBZ27" s="27"/>
      <c r="TCA27" s="27"/>
      <c r="TCB27" s="27"/>
      <c r="TCC27" s="28"/>
      <c r="TCD27" s="17"/>
      <c r="TCE27" s="27"/>
      <c r="TCF27" s="27"/>
      <c r="TCG27" s="27"/>
      <c r="TCH27" s="27"/>
      <c r="TCI27" s="27"/>
      <c r="TCJ27" s="27"/>
      <c r="TCK27" s="28"/>
      <c r="TCL27" s="17"/>
      <c r="TCM27" s="27"/>
      <c r="TCN27" s="27"/>
      <c r="TCO27" s="27"/>
      <c r="TCP27" s="27"/>
      <c r="TCQ27" s="27"/>
      <c r="TCR27" s="27"/>
      <c r="TCS27" s="28"/>
      <c r="TCT27" s="17"/>
      <c r="TCU27" s="27"/>
      <c r="TCV27" s="27"/>
      <c r="TCW27" s="27"/>
      <c r="TCX27" s="27"/>
      <c r="TCY27" s="27"/>
      <c r="TCZ27" s="27"/>
      <c r="TDA27" s="28"/>
      <c r="TDB27" s="17"/>
      <c r="TDC27" s="27"/>
      <c r="TDD27" s="27"/>
      <c r="TDE27" s="27"/>
      <c r="TDF27" s="27"/>
      <c r="TDG27" s="27"/>
      <c r="TDH27" s="27"/>
      <c r="TDI27" s="28"/>
      <c r="TDJ27" s="17"/>
      <c r="TDK27" s="27"/>
      <c r="TDL27" s="27"/>
      <c r="TDM27" s="27"/>
      <c r="TDN27" s="27"/>
      <c r="TDO27" s="27"/>
      <c r="TDP27" s="27"/>
      <c r="TDQ27" s="28"/>
      <c r="TDR27" s="17"/>
      <c r="TDS27" s="27"/>
      <c r="TDT27" s="27"/>
      <c r="TDU27" s="27"/>
      <c r="TDV27" s="27"/>
      <c r="TDW27" s="27"/>
      <c r="TDX27" s="27"/>
      <c r="TDY27" s="28"/>
      <c r="TDZ27" s="17"/>
      <c r="TEA27" s="27"/>
      <c r="TEB27" s="27"/>
      <c r="TEC27" s="27"/>
      <c r="TED27" s="27"/>
      <c r="TEE27" s="27"/>
      <c r="TEF27" s="27"/>
      <c r="TEG27" s="28"/>
      <c r="TEH27" s="17"/>
      <c r="TEI27" s="27"/>
      <c r="TEJ27" s="27"/>
      <c r="TEK27" s="27"/>
      <c r="TEL27" s="27"/>
      <c r="TEM27" s="27"/>
      <c r="TEN27" s="27"/>
      <c r="TEO27" s="28"/>
      <c r="TEP27" s="17"/>
      <c r="TEQ27" s="27"/>
      <c r="TER27" s="27"/>
      <c r="TES27" s="27"/>
      <c r="TET27" s="27"/>
      <c r="TEU27" s="27"/>
      <c r="TEV27" s="27"/>
      <c r="TEW27" s="28"/>
      <c r="TEX27" s="17"/>
      <c r="TEY27" s="27"/>
      <c r="TEZ27" s="27"/>
      <c r="TFA27" s="27"/>
      <c r="TFB27" s="27"/>
      <c r="TFC27" s="27"/>
      <c r="TFD27" s="27"/>
      <c r="TFE27" s="28"/>
      <c r="TFF27" s="17"/>
      <c r="TFG27" s="27"/>
      <c r="TFH27" s="27"/>
      <c r="TFI27" s="27"/>
      <c r="TFJ27" s="27"/>
      <c r="TFK27" s="27"/>
      <c r="TFL27" s="27"/>
      <c r="TFM27" s="28"/>
      <c r="TFN27" s="17"/>
      <c r="TFO27" s="27"/>
      <c r="TFP27" s="27"/>
      <c r="TFQ27" s="27"/>
      <c r="TFR27" s="27"/>
      <c r="TFS27" s="27"/>
      <c r="TFT27" s="27"/>
      <c r="TFU27" s="28"/>
      <c r="TFV27" s="17"/>
      <c r="TFW27" s="27"/>
      <c r="TFX27" s="27"/>
      <c r="TFY27" s="27"/>
      <c r="TFZ27" s="27"/>
      <c r="TGA27" s="27"/>
      <c r="TGB27" s="27"/>
      <c r="TGC27" s="28"/>
      <c r="TGD27" s="17"/>
      <c r="TGE27" s="27"/>
      <c r="TGF27" s="27"/>
      <c r="TGG27" s="27"/>
      <c r="TGH27" s="27"/>
      <c r="TGI27" s="27"/>
      <c r="TGJ27" s="27"/>
      <c r="TGK27" s="28"/>
      <c r="TGL27" s="17"/>
      <c r="TGM27" s="27"/>
      <c r="TGN27" s="27"/>
      <c r="TGO27" s="27"/>
      <c r="TGP27" s="27"/>
      <c r="TGQ27" s="27"/>
      <c r="TGR27" s="27"/>
      <c r="TGS27" s="28"/>
      <c r="TGT27" s="17"/>
      <c r="TGU27" s="27"/>
      <c r="TGV27" s="27"/>
      <c r="TGW27" s="27"/>
      <c r="TGX27" s="27"/>
      <c r="TGY27" s="27"/>
      <c r="TGZ27" s="27"/>
      <c r="THA27" s="28"/>
      <c r="THB27" s="17"/>
      <c r="THC27" s="27"/>
      <c r="THD27" s="27"/>
      <c r="THE27" s="27"/>
      <c r="THF27" s="27"/>
      <c r="THG27" s="27"/>
      <c r="THH27" s="27"/>
      <c r="THI27" s="28"/>
      <c r="THJ27" s="17"/>
      <c r="THK27" s="27"/>
      <c r="THL27" s="27"/>
      <c r="THM27" s="27"/>
      <c r="THN27" s="27"/>
      <c r="THO27" s="27"/>
      <c r="THP27" s="27"/>
      <c r="THQ27" s="28"/>
      <c r="THR27" s="17"/>
      <c r="THS27" s="27"/>
      <c r="THT27" s="27"/>
      <c r="THU27" s="27"/>
      <c r="THV27" s="27"/>
      <c r="THW27" s="27"/>
      <c r="THX27" s="27"/>
      <c r="THY27" s="28"/>
      <c r="THZ27" s="17"/>
      <c r="TIA27" s="27"/>
      <c r="TIB27" s="27"/>
      <c r="TIC27" s="27"/>
      <c r="TID27" s="27"/>
      <c r="TIE27" s="27"/>
      <c r="TIF27" s="27"/>
      <c r="TIG27" s="28"/>
      <c r="TIH27" s="17"/>
      <c r="TII27" s="27"/>
      <c r="TIJ27" s="27"/>
      <c r="TIK27" s="27"/>
      <c r="TIL27" s="27"/>
      <c r="TIM27" s="27"/>
      <c r="TIN27" s="27"/>
      <c r="TIO27" s="28"/>
      <c r="TIP27" s="17"/>
      <c r="TIQ27" s="27"/>
      <c r="TIR27" s="27"/>
      <c r="TIS27" s="27"/>
      <c r="TIT27" s="27"/>
      <c r="TIU27" s="27"/>
      <c r="TIV27" s="27"/>
      <c r="TIW27" s="28"/>
      <c r="TIX27" s="17"/>
      <c r="TIY27" s="27"/>
      <c r="TIZ27" s="27"/>
      <c r="TJA27" s="27"/>
      <c r="TJB27" s="27"/>
      <c r="TJC27" s="27"/>
      <c r="TJD27" s="27"/>
      <c r="TJE27" s="28"/>
      <c r="TJF27" s="17"/>
      <c r="TJG27" s="27"/>
      <c r="TJH27" s="27"/>
      <c r="TJI27" s="27"/>
      <c r="TJJ27" s="27"/>
      <c r="TJK27" s="27"/>
      <c r="TJL27" s="27"/>
      <c r="TJM27" s="28"/>
      <c r="TJN27" s="17"/>
      <c r="TJO27" s="27"/>
      <c r="TJP27" s="27"/>
      <c r="TJQ27" s="27"/>
      <c r="TJR27" s="27"/>
      <c r="TJS27" s="27"/>
      <c r="TJT27" s="27"/>
      <c r="TJU27" s="28"/>
      <c r="TJV27" s="17"/>
      <c r="TJW27" s="27"/>
      <c r="TJX27" s="27"/>
      <c r="TJY27" s="27"/>
      <c r="TJZ27" s="27"/>
      <c r="TKA27" s="27"/>
      <c r="TKB27" s="27"/>
      <c r="TKC27" s="28"/>
      <c r="TKD27" s="17"/>
      <c r="TKE27" s="27"/>
      <c r="TKF27" s="27"/>
      <c r="TKG27" s="27"/>
      <c r="TKH27" s="27"/>
      <c r="TKI27" s="27"/>
      <c r="TKJ27" s="27"/>
      <c r="TKK27" s="28"/>
      <c r="TKL27" s="17"/>
      <c r="TKM27" s="27"/>
      <c r="TKN27" s="27"/>
      <c r="TKO27" s="27"/>
      <c r="TKP27" s="27"/>
      <c r="TKQ27" s="27"/>
      <c r="TKR27" s="27"/>
      <c r="TKS27" s="28"/>
      <c r="TKT27" s="17"/>
      <c r="TKU27" s="27"/>
      <c r="TKV27" s="27"/>
      <c r="TKW27" s="27"/>
      <c r="TKX27" s="27"/>
      <c r="TKY27" s="27"/>
      <c r="TKZ27" s="27"/>
      <c r="TLA27" s="28"/>
      <c r="TLB27" s="17"/>
      <c r="TLC27" s="27"/>
      <c r="TLD27" s="27"/>
      <c r="TLE27" s="27"/>
      <c r="TLF27" s="27"/>
      <c r="TLG27" s="27"/>
      <c r="TLH27" s="27"/>
      <c r="TLI27" s="28"/>
      <c r="TLJ27" s="17"/>
      <c r="TLK27" s="27"/>
      <c r="TLL27" s="27"/>
      <c r="TLM27" s="27"/>
      <c r="TLN27" s="27"/>
      <c r="TLO27" s="27"/>
      <c r="TLP27" s="27"/>
      <c r="TLQ27" s="28"/>
      <c r="TLR27" s="17"/>
      <c r="TLS27" s="27"/>
      <c r="TLT27" s="27"/>
      <c r="TLU27" s="27"/>
      <c r="TLV27" s="27"/>
      <c r="TLW27" s="27"/>
      <c r="TLX27" s="27"/>
      <c r="TLY27" s="28"/>
      <c r="TLZ27" s="17"/>
      <c r="TMA27" s="27"/>
      <c r="TMB27" s="27"/>
      <c r="TMC27" s="27"/>
      <c r="TMD27" s="27"/>
      <c r="TME27" s="27"/>
      <c r="TMF27" s="27"/>
      <c r="TMG27" s="28"/>
      <c r="TMH27" s="17"/>
      <c r="TMI27" s="27"/>
      <c r="TMJ27" s="27"/>
      <c r="TMK27" s="27"/>
      <c r="TML27" s="27"/>
      <c r="TMM27" s="27"/>
      <c r="TMN27" s="27"/>
      <c r="TMO27" s="28"/>
      <c r="TMP27" s="17"/>
      <c r="TMQ27" s="27"/>
      <c r="TMR27" s="27"/>
      <c r="TMS27" s="27"/>
      <c r="TMT27" s="27"/>
      <c r="TMU27" s="27"/>
      <c r="TMV27" s="27"/>
      <c r="TMW27" s="28"/>
      <c r="TMX27" s="17"/>
      <c r="TMY27" s="27"/>
      <c r="TMZ27" s="27"/>
      <c r="TNA27" s="27"/>
      <c r="TNB27" s="27"/>
      <c r="TNC27" s="27"/>
      <c r="TND27" s="27"/>
      <c r="TNE27" s="28"/>
      <c r="TNF27" s="17"/>
      <c r="TNG27" s="27"/>
      <c r="TNH27" s="27"/>
      <c r="TNI27" s="27"/>
      <c r="TNJ27" s="27"/>
      <c r="TNK27" s="27"/>
      <c r="TNL27" s="27"/>
      <c r="TNM27" s="28"/>
      <c r="TNN27" s="17"/>
      <c r="TNO27" s="27"/>
      <c r="TNP27" s="27"/>
      <c r="TNQ27" s="27"/>
      <c r="TNR27" s="27"/>
      <c r="TNS27" s="27"/>
      <c r="TNT27" s="27"/>
      <c r="TNU27" s="28"/>
      <c r="TNV27" s="17"/>
      <c r="TNW27" s="27"/>
      <c r="TNX27" s="27"/>
      <c r="TNY27" s="27"/>
      <c r="TNZ27" s="27"/>
      <c r="TOA27" s="27"/>
      <c r="TOB27" s="27"/>
      <c r="TOC27" s="28"/>
      <c r="TOD27" s="17"/>
      <c r="TOE27" s="27"/>
      <c r="TOF27" s="27"/>
      <c r="TOG27" s="27"/>
      <c r="TOH27" s="27"/>
      <c r="TOI27" s="27"/>
      <c r="TOJ27" s="27"/>
      <c r="TOK27" s="28"/>
      <c r="TOL27" s="17"/>
      <c r="TOM27" s="27"/>
      <c r="TON27" s="27"/>
      <c r="TOO27" s="27"/>
      <c r="TOP27" s="27"/>
      <c r="TOQ27" s="27"/>
      <c r="TOR27" s="27"/>
      <c r="TOS27" s="28"/>
      <c r="TOT27" s="17"/>
      <c r="TOU27" s="27"/>
      <c r="TOV27" s="27"/>
      <c r="TOW27" s="27"/>
      <c r="TOX27" s="27"/>
      <c r="TOY27" s="27"/>
      <c r="TOZ27" s="27"/>
      <c r="TPA27" s="28"/>
      <c r="TPB27" s="17"/>
      <c r="TPC27" s="27"/>
      <c r="TPD27" s="27"/>
      <c r="TPE27" s="27"/>
      <c r="TPF27" s="27"/>
      <c r="TPG27" s="27"/>
      <c r="TPH27" s="27"/>
      <c r="TPI27" s="28"/>
      <c r="TPJ27" s="17"/>
      <c r="TPK27" s="27"/>
      <c r="TPL27" s="27"/>
      <c r="TPM27" s="27"/>
      <c r="TPN27" s="27"/>
      <c r="TPO27" s="27"/>
      <c r="TPP27" s="27"/>
      <c r="TPQ27" s="28"/>
      <c r="TPR27" s="17"/>
      <c r="TPS27" s="27"/>
      <c r="TPT27" s="27"/>
      <c r="TPU27" s="27"/>
      <c r="TPV27" s="27"/>
      <c r="TPW27" s="27"/>
      <c r="TPX27" s="27"/>
      <c r="TPY27" s="28"/>
      <c r="TPZ27" s="17"/>
      <c r="TQA27" s="27"/>
      <c r="TQB27" s="27"/>
      <c r="TQC27" s="27"/>
      <c r="TQD27" s="27"/>
      <c r="TQE27" s="27"/>
      <c r="TQF27" s="27"/>
      <c r="TQG27" s="28"/>
      <c r="TQH27" s="17"/>
      <c r="TQI27" s="27"/>
      <c r="TQJ27" s="27"/>
      <c r="TQK27" s="27"/>
      <c r="TQL27" s="27"/>
      <c r="TQM27" s="27"/>
      <c r="TQN27" s="27"/>
      <c r="TQO27" s="28"/>
      <c r="TQP27" s="17"/>
      <c r="TQQ27" s="27"/>
      <c r="TQR27" s="27"/>
      <c r="TQS27" s="27"/>
      <c r="TQT27" s="27"/>
      <c r="TQU27" s="27"/>
      <c r="TQV27" s="27"/>
      <c r="TQW27" s="28"/>
      <c r="TQX27" s="17"/>
      <c r="TQY27" s="27"/>
      <c r="TQZ27" s="27"/>
      <c r="TRA27" s="27"/>
      <c r="TRB27" s="27"/>
      <c r="TRC27" s="27"/>
      <c r="TRD27" s="27"/>
      <c r="TRE27" s="28"/>
      <c r="TRF27" s="17"/>
      <c r="TRG27" s="27"/>
      <c r="TRH27" s="27"/>
      <c r="TRI27" s="27"/>
      <c r="TRJ27" s="27"/>
      <c r="TRK27" s="27"/>
      <c r="TRL27" s="27"/>
      <c r="TRM27" s="28"/>
      <c r="TRN27" s="17"/>
      <c r="TRO27" s="27"/>
      <c r="TRP27" s="27"/>
      <c r="TRQ27" s="27"/>
      <c r="TRR27" s="27"/>
      <c r="TRS27" s="27"/>
      <c r="TRT27" s="27"/>
      <c r="TRU27" s="28"/>
      <c r="TRV27" s="17"/>
      <c r="TRW27" s="27"/>
      <c r="TRX27" s="27"/>
      <c r="TRY27" s="27"/>
      <c r="TRZ27" s="27"/>
      <c r="TSA27" s="27"/>
      <c r="TSB27" s="27"/>
      <c r="TSC27" s="28"/>
      <c r="TSD27" s="17"/>
      <c r="TSE27" s="27"/>
      <c r="TSF27" s="27"/>
      <c r="TSG27" s="27"/>
      <c r="TSH27" s="27"/>
      <c r="TSI27" s="27"/>
      <c r="TSJ27" s="27"/>
      <c r="TSK27" s="28"/>
      <c r="TSL27" s="17"/>
      <c r="TSM27" s="27"/>
      <c r="TSN27" s="27"/>
      <c r="TSO27" s="27"/>
      <c r="TSP27" s="27"/>
      <c r="TSQ27" s="27"/>
      <c r="TSR27" s="27"/>
      <c r="TSS27" s="28"/>
      <c r="TST27" s="17"/>
      <c r="TSU27" s="27"/>
      <c r="TSV27" s="27"/>
      <c r="TSW27" s="27"/>
      <c r="TSX27" s="27"/>
      <c r="TSY27" s="27"/>
      <c r="TSZ27" s="27"/>
      <c r="TTA27" s="28"/>
      <c r="TTB27" s="17"/>
      <c r="TTC27" s="27"/>
      <c r="TTD27" s="27"/>
      <c r="TTE27" s="27"/>
      <c r="TTF27" s="27"/>
      <c r="TTG27" s="27"/>
      <c r="TTH27" s="27"/>
      <c r="TTI27" s="28"/>
      <c r="TTJ27" s="17"/>
      <c r="TTK27" s="27"/>
      <c r="TTL27" s="27"/>
      <c r="TTM27" s="27"/>
      <c r="TTN27" s="27"/>
      <c r="TTO27" s="27"/>
      <c r="TTP27" s="27"/>
      <c r="TTQ27" s="28"/>
      <c r="TTR27" s="17"/>
      <c r="TTS27" s="27"/>
      <c r="TTT27" s="27"/>
      <c r="TTU27" s="27"/>
      <c r="TTV27" s="27"/>
      <c r="TTW27" s="27"/>
      <c r="TTX27" s="27"/>
      <c r="TTY27" s="28"/>
      <c r="TTZ27" s="17"/>
      <c r="TUA27" s="27"/>
      <c r="TUB27" s="27"/>
      <c r="TUC27" s="27"/>
      <c r="TUD27" s="27"/>
      <c r="TUE27" s="27"/>
      <c r="TUF27" s="27"/>
      <c r="TUG27" s="28"/>
      <c r="TUH27" s="17"/>
      <c r="TUI27" s="27"/>
      <c r="TUJ27" s="27"/>
      <c r="TUK27" s="27"/>
      <c r="TUL27" s="27"/>
      <c r="TUM27" s="27"/>
      <c r="TUN27" s="27"/>
      <c r="TUO27" s="28"/>
      <c r="TUP27" s="17"/>
      <c r="TUQ27" s="27"/>
      <c r="TUR27" s="27"/>
      <c r="TUS27" s="27"/>
      <c r="TUT27" s="27"/>
      <c r="TUU27" s="27"/>
      <c r="TUV27" s="27"/>
      <c r="TUW27" s="28"/>
      <c r="TUX27" s="17"/>
      <c r="TUY27" s="27"/>
      <c r="TUZ27" s="27"/>
      <c r="TVA27" s="27"/>
      <c r="TVB27" s="27"/>
      <c r="TVC27" s="27"/>
      <c r="TVD27" s="27"/>
      <c r="TVE27" s="28"/>
      <c r="TVF27" s="17"/>
      <c r="TVG27" s="27"/>
      <c r="TVH27" s="27"/>
      <c r="TVI27" s="27"/>
      <c r="TVJ27" s="27"/>
      <c r="TVK27" s="27"/>
      <c r="TVL27" s="27"/>
      <c r="TVM27" s="28"/>
      <c r="TVN27" s="17"/>
      <c r="TVO27" s="27"/>
      <c r="TVP27" s="27"/>
      <c r="TVQ27" s="27"/>
      <c r="TVR27" s="27"/>
      <c r="TVS27" s="27"/>
      <c r="TVT27" s="27"/>
      <c r="TVU27" s="28"/>
      <c r="TVV27" s="17"/>
      <c r="TVW27" s="27"/>
      <c r="TVX27" s="27"/>
      <c r="TVY27" s="27"/>
      <c r="TVZ27" s="27"/>
      <c r="TWA27" s="27"/>
      <c r="TWB27" s="27"/>
      <c r="TWC27" s="28"/>
      <c r="TWD27" s="17"/>
      <c r="TWE27" s="27"/>
      <c r="TWF27" s="27"/>
      <c r="TWG27" s="27"/>
      <c r="TWH27" s="27"/>
      <c r="TWI27" s="27"/>
      <c r="TWJ27" s="27"/>
      <c r="TWK27" s="28"/>
      <c r="TWL27" s="17"/>
      <c r="TWM27" s="27"/>
      <c r="TWN27" s="27"/>
      <c r="TWO27" s="27"/>
      <c r="TWP27" s="27"/>
      <c r="TWQ27" s="27"/>
      <c r="TWR27" s="27"/>
      <c r="TWS27" s="28"/>
      <c r="TWT27" s="17"/>
      <c r="TWU27" s="27"/>
      <c r="TWV27" s="27"/>
      <c r="TWW27" s="27"/>
      <c r="TWX27" s="27"/>
      <c r="TWY27" s="27"/>
      <c r="TWZ27" s="27"/>
      <c r="TXA27" s="28"/>
      <c r="TXB27" s="17"/>
      <c r="TXC27" s="27"/>
      <c r="TXD27" s="27"/>
      <c r="TXE27" s="27"/>
      <c r="TXF27" s="27"/>
      <c r="TXG27" s="27"/>
      <c r="TXH27" s="27"/>
      <c r="TXI27" s="28"/>
      <c r="TXJ27" s="17"/>
      <c r="TXK27" s="27"/>
      <c r="TXL27" s="27"/>
      <c r="TXM27" s="27"/>
      <c r="TXN27" s="27"/>
      <c r="TXO27" s="27"/>
      <c r="TXP27" s="27"/>
      <c r="TXQ27" s="28"/>
      <c r="TXR27" s="17"/>
      <c r="TXS27" s="27"/>
      <c r="TXT27" s="27"/>
      <c r="TXU27" s="27"/>
      <c r="TXV27" s="27"/>
      <c r="TXW27" s="27"/>
      <c r="TXX27" s="27"/>
      <c r="TXY27" s="28"/>
      <c r="TXZ27" s="17"/>
      <c r="TYA27" s="27"/>
      <c r="TYB27" s="27"/>
      <c r="TYC27" s="27"/>
      <c r="TYD27" s="27"/>
      <c r="TYE27" s="27"/>
      <c r="TYF27" s="27"/>
      <c r="TYG27" s="28"/>
      <c r="TYH27" s="17"/>
      <c r="TYI27" s="27"/>
      <c r="TYJ27" s="27"/>
      <c r="TYK27" s="27"/>
      <c r="TYL27" s="27"/>
      <c r="TYM27" s="27"/>
      <c r="TYN27" s="27"/>
      <c r="TYO27" s="28"/>
      <c r="TYP27" s="17"/>
      <c r="TYQ27" s="27"/>
      <c r="TYR27" s="27"/>
      <c r="TYS27" s="27"/>
      <c r="TYT27" s="27"/>
      <c r="TYU27" s="27"/>
      <c r="TYV27" s="27"/>
      <c r="TYW27" s="28"/>
      <c r="TYX27" s="17"/>
      <c r="TYY27" s="27"/>
      <c r="TYZ27" s="27"/>
      <c r="TZA27" s="27"/>
      <c r="TZB27" s="27"/>
      <c r="TZC27" s="27"/>
      <c r="TZD27" s="27"/>
      <c r="TZE27" s="28"/>
      <c r="TZF27" s="17"/>
      <c r="TZG27" s="27"/>
      <c r="TZH27" s="27"/>
      <c r="TZI27" s="27"/>
      <c r="TZJ27" s="27"/>
      <c r="TZK27" s="27"/>
      <c r="TZL27" s="27"/>
      <c r="TZM27" s="28"/>
      <c r="TZN27" s="17"/>
      <c r="TZO27" s="27"/>
      <c r="TZP27" s="27"/>
      <c r="TZQ27" s="27"/>
      <c r="TZR27" s="27"/>
      <c r="TZS27" s="27"/>
      <c r="TZT27" s="27"/>
      <c r="TZU27" s="28"/>
      <c r="TZV27" s="17"/>
      <c r="TZW27" s="27"/>
      <c r="TZX27" s="27"/>
      <c r="TZY27" s="27"/>
      <c r="TZZ27" s="27"/>
      <c r="UAA27" s="27"/>
      <c r="UAB27" s="27"/>
      <c r="UAC27" s="28"/>
      <c r="UAD27" s="17"/>
      <c r="UAE27" s="27"/>
      <c r="UAF27" s="27"/>
      <c r="UAG27" s="27"/>
      <c r="UAH27" s="27"/>
      <c r="UAI27" s="27"/>
      <c r="UAJ27" s="27"/>
      <c r="UAK27" s="28"/>
      <c r="UAL27" s="17"/>
      <c r="UAM27" s="27"/>
      <c r="UAN27" s="27"/>
      <c r="UAO27" s="27"/>
      <c r="UAP27" s="27"/>
      <c r="UAQ27" s="27"/>
      <c r="UAR27" s="27"/>
      <c r="UAS27" s="28"/>
      <c r="UAT27" s="17"/>
      <c r="UAU27" s="27"/>
      <c r="UAV27" s="27"/>
      <c r="UAW27" s="27"/>
      <c r="UAX27" s="27"/>
      <c r="UAY27" s="27"/>
      <c r="UAZ27" s="27"/>
      <c r="UBA27" s="28"/>
      <c r="UBB27" s="17"/>
      <c r="UBC27" s="27"/>
      <c r="UBD27" s="27"/>
      <c r="UBE27" s="27"/>
      <c r="UBF27" s="27"/>
      <c r="UBG27" s="27"/>
      <c r="UBH27" s="27"/>
      <c r="UBI27" s="28"/>
      <c r="UBJ27" s="17"/>
      <c r="UBK27" s="27"/>
      <c r="UBL27" s="27"/>
      <c r="UBM27" s="27"/>
      <c r="UBN27" s="27"/>
      <c r="UBO27" s="27"/>
      <c r="UBP27" s="27"/>
      <c r="UBQ27" s="28"/>
      <c r="UBR27" s="17"/>
      <c r="UBS27" s="27"/>
      <c r="UBT27" s="27"/>
      <c r="UBU27" s="27"/>
      <c r="UBV27" s="27"/>
      <c r="UBW27" s="27"/>
      <c r="UBX27" s="27"/>
      <c r="UBY27" s="28"/>
      <c r="UBZ27" s="17"/>
      <c r="UCA27" s="27"/>
      <c r="UCB27" s="27"/>
      <c r="UCC27" s="27"/>
      <c r="UCD27" s="27"/>
      <c r="UCE27" s="27"/>
      <c r="UCF27" s="27"/>
      <c r="UCG27" s="28"/>
      <c r="UCH27" s="17"/>
      <c r="UCI27" s="27"/>
      <c r="UCJ27" s="27"/>
      <c r="UCK27" s="27"/>
      <c r="UCL27" s="27"/>
      <c r="UCM27" s="27"/>
      <c r="UCN27" s="27"/>
      <c r="UCO27" s="28"/>
      <c r="UCP27" s="17"/>
      <c r="UCQ27" s="27"/>
      <c r="UCR27" s="27"/>
      <c r="UCS27" s="27"/>
      <c r="UCT27" s="27"/>
      <c r="UCU27" s="27"/>
      <c r="UCV27" s="27"/>
      <c r="UCW27" s="28"/>
      <c r="UCX27" s="17"/>
      <c r="UCY27" s="27"/>
      <c r="UCZ27" s="27"/>
      <c r="UDA27" s="27"/>
      <c r="UDB27" s="27"/>
      <c r="UDC27" s="27"/>
      <c r="UDD27" s="27"/>
      <c r="UDE27" s="28"/>
      <c r="UDF27" s="17"/>
      <c r="UDG27" s="27"/>
      <c r="UDH27" s="27"/>
      <c r="UDI27" s="27"/>
      <c r="UDJ27" s="27"/>
      <c r="UDK27" s="27"/>
      <c r="UDL27" s="27"/>
      <c r="UDM27" s="28"/>
      <c r="UDN27" s="17"/>
      <c r="UDO27" s="27"/>
      <c r="UDP27" s="27"/>
      <c r="UDQ27" s="27"/>
      <c r="UDR27" s="27"/>
      <c r="UDS27" s="27"/>
      <c r="UDT27" s="27"/>
      <c r="UDU27" s="28"/>
      <c r="UDV27" s="17"/>
      <c r="UDW27" s="27"/>
      <c r="UDX27" s="27"/>
      <c r="UDY27" s="27"/>
      <c r="UDZ27" s="27"/>
      <c r="UEA27" s="27"/>
      <c r="UEB27" s="27"/>
      <c r="UEC27" s="28"/>
      <c r="UED27" s="17"/>
      <c r="UEE27" s="27"/>
      <c r="UEF27" s="27"/>
      <c r="UEG27" s="27"/>
      <c r="UEH27" s="27"/>
      <c r="UEI27" s="27"/>
      <c r="UEJ27" s="27"/>
      <c r="UEK27" s="28"/>
      <c r="UEL27" s="17"/>
      <c r="UEM27" s="27"/>
      <c r="UEN27" s="27"/>
      <c r="UEO27" s="27"/>
      <c r="UEP27" s="27"/>
      <c r="UEQ27" s="27"/>
      <c r="UER27" s="27"/>
      <c r="UES27" s="28"/>
      <c r="UET27" s="17"/>
      <c r="UEU27" s="27"/>
      <c r="UEV27" s="27"/>
      <c r="UEW27" s="27"/>
      <c r="UEX27" s="27"/>
      <c r="UEY27" s="27"/>
      <c r="UEZ27" s="27"/>
      <c r="UFA27" s="28"/>
      <c r="UFB27" s="17"/>
      <c r="UFC27" s="27"/>
      <c r="UFD27" s="27"/>
      <c r="UFE27" s="27"/>
      <c r="UFF27" s="27"/>
      <c r="UFG27" s="27"/>
      <c r="UFH27" s="27"/>
      <c r="UFI27" s="28"/>
      <c r="UFJ27" s="17"/>
      <c r="UFK27" s="27"/>
      <c r="UFL27" s="27"/>
      <c r="UFM27" s="27"/>
      <c r="UFN27" s="27"/>
      <c r="UFO27" s="27"/>
      <c r="UFP27" s="27"/>
      <c r="UFQ27" s="28"/>
      <c r="UFR27" s="17"/>
      <c r="UFS27" s="27"/>
      <c r="UFT27" s="27"/>
      <c r="UFU27" s="27"/>
      <c r="UFV27" s="27"/>
      <c r="UFW27" s="27"/>
      <c r="UFX27" s="27"/>
      <c r="UFY27" s="28"/>
      <c r="UFZ27" s="17"/>
      <c r="UGA27" s="27"/>
      <c r="UGB27" s="27"/>
      <c r="UGC27" s="27"/>
      <c r="UGD27" s="27"/>
      <c r="UGE27" s="27"/>
      <c r="UGF27" s="27"/>
      <c r="UGG27" s="28"/>
      <c r="UGH27" s="17"/>
      <c r="UGI27" s="27"/>
      <c r="UGJ27" s="27"/>
      <c r="UGK27" s="27"/>
      <c r="UGL27" s="27"/>
      <c r="UGM27" s="27"/>
      <c r="UGN27" s="27"/>
      <c r="UGO27" s="28"/>
      <c r="UGP27" s="17"/>
      <c r="UGQ27" s="27"/>
      <c r="UGR27" s="27"/>
      <c r="UGS27" s="27"/>
      <c r="UGT27" s="27"/>
      <c r="UGU27" s="27"/>
      <c r="UGV27" s="27"/>
      <c r="UGW27" s="28"/>
      <c r="UGX27" s="17"/>
      <c r="UGY27" s="27"/>
      <c r="UGZ27" s="27"/>
      <c r="UHA27" s="27"/>
      <c r="UHB27" s="27"/>
      <c r="UHC27" s="27"/>
      <c r="UHD27" s="27"/>
      <c r="UHE27" s="28"/>
      <c r="UHF27" s="17"/>
      <c r="UHG27" s="27"/>
      <c r="UHH27" s="27"/>
      <c r="UHI27" s="27"/>
      <c r="UHJ27" s="27"/>
      <c r="UHK27" s="27"/>
      <c r="UHL27" s="27"/>
      <c r="UHM27" s="28"/>
      <c r="UHN27" s="17"/>
      <c r="UHO27" s="27"/>
      <c r="UHP27" s="27"/>
      <c r="UHQ27" s="27"/>
      <c r="UHR27" s="27"/>
      <c r="UHS27" s="27"/>
      <c r="UHT27" s="27"/>
      <c r="UHU27" s="28"/>
      <c r="UHV27" s="17"/>
      <c r="UHW27" s="27"/>
      <c r="UHX27" s="27"/>
      <c r="UHY27" s="27"/>
      <c r="UHZ27" s="27"/>
      <c r="UIA27" s="27"/>
      <c r="UIB27" s="27"/>
      <c r="UIC27" s="28"/>
      <c r="UID27" s="17"/>
      <c r="UIE27" s="27"/>
      <c r="UIF27" s="27"/>
      <c r="UIG27" s="27"/>
      <c r="UIH27" s="27"/>
      <c r="UII27" s="27"/>
      <c r="UIJ27" s="27"/>
      <c r="UIK27" s="28"/>
      <c r="UIL27" s="17"/>
      <c r="UIM27" s="27"/>
      <c r="UIN27" s="27"/>
      <c r="UIO27" s="27"/>
      <c r="UIP27" s="27"/>
      <c r="UIQ27" s="27"/>
      <c r="UIR27" s="27"/>
      <c r="UIS27" s="28"/>
      <c r="UIT27" s="17"/>
      <c r="UIU27" s="27"/>
      <c r="UIV27" s="27"/>
      <c r="UIW27" s="27"/>
      <c r="UIX27" s="27"/>
      <c r="UIY27" s="27"/>
      <c r="UIZ27" s="27"/>
      <c r="UJA27" s="28"/>
      <c r="UJB27" s="17"/>
      <c r="UJC27" s="27"/>
      <c r="UJD27" s="27"/>
      <c r="UJE27" s="27"/>
      <c r="UJF27" s="27"/>
      <c r="UJG27" s="27"/>
      <c r="UJH27" s="27"/>
      <c r="UJI27" s="28"/>
      <c r="UJJ27" s="17"/>
      <c r="UJK27" s="27"/>
      <c r="UJL27" s="27"/>
      <c r="UJM27" s="27"/>
      <c r="UJN27" s="27"/>
      <c r="UJO27" s="27"/>
      <c r="UJP27" s="27"/>
      <c r="UJQ27" s="28"/>
      <c r="UJR27" s="17"/>
      <c r="UJS27" s="27"/>
      <c r="UJT27" s="27"/>
      <c r="UJU27" s="27"/>
      <c r="UJV27" s="27"/>
      <c r="UJW27" s="27"/>
      <c r="UJX27" s="27"/>
      <c r="UJY27" s="28"/>
      <c r="UJZ27" s="17"/>
      <c r="UKA27" s="27"/>
      <c r="UKB27" s="27"/>
      <c r="UKC27" s="27"/>
      <c r="UKD27" s="27"/>
      <c r="UKE27" s="27"/>
      <c r="UKF27" s="27"/>
      <c r="UKG27" s="28"/>
      <c r="UKH27" s="17"/>
      <c r="UKI27" s="27"/>
      <c r="UKJ27" s="27"/>
      <c r="UKK27" s="27"/>
      <c r="UKL27" s="27"/>
      <c r="UKM27" s="27"/>
      <c r="UKN27" s="27"/>
      <c r="UKO27" s="28"/>
      <c r="UKP27" s="17"/>
      <c r="UKQ27" s="27"/>
      <c r="UKR27" s="27"/>
      <c r="UKS27" s="27"/>
      <c r="UKT27" s="27"/>
      <c r="UKU27" s="27"/>
      <c r="UKV27" s="27"/>
      <c r="UKW27" s="28"/>
      <c r="UKX27" s="17"/>
      <c r="UKY27" s="27"/>
      <c r="UKZ27" s="27"/>
      <c r="ULA27" s="27"/>
      <c r="ULB27" s="27"/>
      <c r="ULC27" s="27"/>
      <c r="ULD27" s="27"/>
      <c r="ULE27" s="28"/>
      <c r="ULF27" s="17"/>
      <c r="ULG27" s="27"/>
      <c r="ULH27" s="27"/>
      <c r="ULI27" s="27"/>
      <c r="ULJ27" s="27"/>
      <c r="ULK27" s="27"/>
      <c r="ULL27" s="27"/>
      <c r="ULM27" s="28"/>
      <c r="ULN27" s="17"/>
      <c r="ULO27" s="27"/>
      <c r="ULP27" s="27"/>
      <c r="ULQ27" s="27"/>
      <c r="ULR27" s="27"/>
      <c r="ULS27" s="27"/>
      <c r="ULT27" s="27"/>
      <c r="ULU27" s="28"/>
      <c r="ULV27" s="17"/>
      <c r="ULW27" s="27"/>
      <c r="ULX27" s="27"/>
      <c r="ULY27" s="27"/>
      <c r="ULZ27" s="27"/>
      <c r="UMA27" s="27"/>
      <c r="UMB27" s="27"/>
      <c r="UMC27" s="28"/>
      <c r="UMD27" s="17"/>
      <c r="UME27" s="27"/>
      <c r="UMF27" s="27"/>
      <c r="UMG27" s="27"/>
      <c r="UMH27" s="27"/>
      <c r="UMI27" s="27"/>
      <c r="UMJ27" s="27"/>
      <c r="UMK27" s="28"/>
      <c r="UML27" s="17"/>
      <c r="UMM27" s="27"/>
      <c r="UMN27" s="27"/>
      <c r="UMO27" s="27"/>
      <c r="UMP27" s="27"/>
      <c r="UMQ27" s="27"/>
      <c r="UMR27" s="27"/>
      <c r="UMS27" s="28"/>
      <c r="UMT27" s="17"/>
      <c r="UMU27" s="27"/>
      <c r="UMV27" s="27"/>
      <c r="UMW27" s="27"/>
      <c r="UMX27" s="27"/>
      <c r="UMY27" s="27"/>
      <c r="UMZ27" s="27"/>
      <c r="UNA27" s="28"/>
      <c r="UNB27" s="17"/>
      <c r="UNC27" s="27"/>
      <c r="UND27" s="27"/>
      <c r="UNE27" s="27"/>
      <c r="UNF27" s="27"/>
      <c r="UNG27" s="27"/>
      <c r="UNH27" s="27"/>
      <c r="UNI27" s="28"/>
      <c r="UNJ27" s="17"/>
      <c r="UNK27" s="27"/>
      <c r="UNL27" s="27"/>
      <c r="UNM27" s="27"/>
      <c r="UNN27" s="27"/>
      <c r="UNO27" s="27"/>
      <c r="UNP27" s="27"/>
      <c r="UNQ27" s="28"/>
      <c r="UNR27" s="17"/>
      <c r="UNS27" s="27"/>
      <c r="UNT27" s="27"/>
      <c r="UNU27" s="27"/>
      <c r="UNV27" s="27"/>
      <c r="UNW27" s="27"/>
      <c r="UNX27" s="27"/>
      <c r="UNY27" s="28"/>
      <c r="UNZ27" s="17"/>
      <c r="UOA27" s="27"/>
      <c r="UOB27" s="27"/>
      <c r="UOC27" s="27"/>
      <c r="UOD27" s="27"/>
      <c r="UOE27" s="27"/>
      <c r="UOF27" s="27"/>
      <c r="UOG27" s="28"/>
      <c r="UOH27" s="17"/>
      <c r="UOI27" s="27"/>
      <c r="UOJ27" s="27"/>
      <c r="UOK27" s="27"/>
      <c r="UOL27" s="27"/>
      <c r="UOM27" s="27"/>
      <c r="UON27" s="27"/>
      <c r="UOO27" s="28"/>
      <c r="UOP27" s="17"/>
      <c r="UOQ27" s="27"/>
      <c r="UOR27" s="27"/>
      <c r="UOS27" s="27"/>
      <c r="UOT27" s="27"/>
      <c r="UOU27" s="27"/>
      <c r="UOV27" s="27"/>
      <c r="UOW27" s="28"/>
      <c r="UOX27" s="17"/>
      <c r="UOY27" s="27"/>
      <c r="UOZ27" s="27"/>
      <c r="UPA27" s="27"/>
      <c r="UPB27" s="27"/>
      <c r="UPC27" s="27"/>
      <c r="UPD27" s="27"/>
      <c r="UPE27" s="28"/>
      <c r="UPF27" s="17"/>
      <c r="UPG27" s="27"/>
      <c r="UPH27" s="27"/>
      <c r="UPI27" s="27"/>
      <c r="UPJ27" s="27"/>
      <c r="UPK27" s="27"/>
      <c r="UPL27" s="27"/>
      <c r="UPM27" s="28"/>
      <c r="UPN27" s="17"/>
      <c r="UPO27" s="27"/>
      <c r="UPP27" s="27"/>
      <c r="UPQ27" s="27"/>
      <c r="UPR27" s="27"/>
      <c r="UPS27" s="27"/>
      <c r="UPT27" s="27"/>
      <c r="UPU27" s="28"/>
      <c r="UPV27" s="17"/>
      <c r="UPW27" s="27"/>
      <c r="UPX27" s="27"/>
      <c r="UPY27" s="27"/>
      <c r="UPZ27" s="27"/>
      <c r="UQA27" s="27"/>
      <c r="UQB27" s="27"/>
      <c r="UQC27" s="28"/>
      <c r="UQD27" s="17"/>
      <c r="UQE27" s="27"/>
      <c r="UQF27" s="27"/>
      <c r="UQG27" s="27"/>
      <c r="UQH27" s="27"/>
      <c r="UQI27" s="27"/>
      <c r="UQJ27" s="27"/>
      <c r="UQK27" s="28"/>
      <c r="UQL27" s="17"/>
      <c r="UQM27" s="27"/>
      <c r="UQN27" s="27"/>
      <c r="UQO27" s="27"/>
      <c r="UQP27" s="27"/>
      <c r="UQQ27" s="27"/>
      <c r="UQR27" s="27"/>
      <c r="UQS27" s="28"/>
      <c r="UQT27" s="17"/>
      <c r="UQU27" s="27"/>
      <c r="UQV27" s="27"/>
      <c r="UQW27" s="27"/>
      <c r="UQX27" s="27"/>
      <c r="UQY27" s="27"/>
      <c r="UQZ27" s="27"/>
      <c r="URA27" s="28"/>
      <c r="URB27" s="17"/>
      <c r="URC27" s="27"/>
      <c r="URD27" s="27"/>
      <c r="URE27" s="27"/>
      <c r="URF27" s="27"/>
      <c r="URG27" s="27"/>
      <c r="URH27" s="27"/>
      <c r="URI27" s="28"/>
      <c r="URJ27" s="17"/>
      <c r="URK27" s="27"/>
      <c r="URL27" s="27"/>
      <c r="URM27" s="27"/>
      <c r="URN27" s="27"/>
      <c r="URO27" s="27"/>
      <c r="URP27" s="27"/>
      <c r="URQ27" s="28"/>
      <c r="URR27" s="17"/>
      <c r="URS27" s="27"/>
      <c r="URT27" s="27"/>
      <c r="URU27" s="27"/>
      <c r="URV27" s="27"/>
      <c r="URW27" s="27"/>
      <c r="URX27" s="27"/>
      <c r="URY27" s="28"/>
      <c r="URZ27" s="17"/>
      <c r="USA27" s="27"/>
      <c r="USB27" s="27"/>
      <c r="USC27" s="27"/>
      <c r="USD27" s="27"/>
      <c r="USE27" s="27"/>
      <c r="USF27" s="27"/>
      <c r="USG27" s="28"/>
      <c r="USH27" s="17"/>
      <c r="USI27" s="27"/>
      <c r="USJ27" s="27"/>
      <c r="USK27" s="27"/>
      <c r="USL27" s="27"/>
      <c r="USM27" s="27"/>
      <c r="USN27" s="27"/>
      <c r="USO27" s="28"/>
      <c r="USP27" s="17"/>
      <c r="USQ27" s="27"/>
      <c r="USR27" s="27"/>
      <c r="USS27" s="27"/>
      <c r="UST27" s="27"/>
      <c r="USU27" s="27"/>
      <c r="USV27" s="27"/>
      <c r="USW27" s="28"/>
      <c r="USX27" s="17"/>
      <c r="USY27" s="27"/>
      <c r="USZ27" s="27"/>
      <c r="UTA27" s="27"/>
      <c r="UTB27" s="27"/>
      <c r="UTC27" s="27"/>
      <c r="UTD27" s="27"/>
      <c r="UTE27" s="28"/>
      <c r="UTF27" s="17"/>
      <c r="UTG27" s="27"/>
      <c r="UTH27" s="27"/>
      <c r="UTI27" s="27"/>
      <c r="UTJ27" s="27"/>
      <c r="UTK27" s="27"/>
      <c r="UTL27" s="27"/>
      <c r="UTM27" s="28"/>
      <c r="UTN27" s="17"/>
      <c r="UTO27" s="27"/>
      <c r="UTP27" s="27"/>
      <c r="UTQ27" s="27"/>
      <c r="UTR27" s="27"/>
      <c r="UTS27" s="27"/>
      <c r="UTT27" s="27"/>
      <c r="UTU27" s="28"/>
      <c r="UTV27" s="17"/>
      <c r="UTW27" s="27"/>
      <c r="UTX27" s="27"/>
      <c r="UTY27" s="27"/>
      <c r="UTZ27" s="27"/>
      <c r="UUA27" s="27"/>
      <c r="UUB27" s="27"/>
      <c r="UUC27" s="28"/>
      <c r="UUD27" s="17"/>
      <c r="UUE27" s="27"/>
      <c r="UUF27" s="27"/>
      <c r="UUG27" s="27"/>
      <c r="UUH27" s="27"/>
      <c r="UUI27" s="27"/>
      <c r="UUJ27" s="27"/>
      <c r="UUK27" s="28"/>
      <c r="UUL27" s="17"/>
      <c r="UUM27" s="27"/>
      <c r="UUN27" s="27"/>
      <c r="UUO27" s="27"/>
      <c r="UUP27" s="27"/>
      <c r="UUQ27" s="27"/>
      <c r="UUR27" s="27"/>
      <c r="UUS27" s="28"/>
      <c r="UUT27" s="17"/>
      <c r="UUU27" s="27"/>
      <c r="UUV27" s="27"/>
      <c r="UUW27" s="27"/>
      <c r="UUX27" s="27"/>
      <c r="UUY27" s="27"/>
      <c r="UUZ27" s="27"/>
      <c r="UVA27" s="28"/>
      <c r="UVB27" s="17"/>
      <c r="UVC27" s="27"/>
      <c r="UVD27" s="27"/>
      <c r="UVE27" s="27"/>
      <c r="UVF27" s="27"/>
      <c r="UVG27" s="27"/>
      <c r="UVH27" s="27"/>
      <c r="UVI27" s="28"/>
      <c r="UVJ27" s="17"/>
      <c r="UVK27" s="27"/>
      <c r="UVL27" s="27"/>
      <c r="UVM27" s="27"/>
      <c r="UVN27" s="27"/>
      <c r="UVO27" s="27"/>
      <c r="UVP27" s="27"/>
      <c r="UVQ27" s="28"/>
      <c r="UVR27" s="17"/>
      <c r="UVS27" s="27"/>
      <c r="UVT27" s="27"/>
      <c r="UVU27" s="27"/>
      <c r="UVV27" s="27"/>
      <c r="UVW27" s="27"/>
      <c r="UVX27" s="27"/>
      <c r="UVY27" s="28"/>
      <c r="UVZ27" s="17"/>
      <c r="UWA27" s="27"/>
      <c r="UWB27" s="27"/>
      <c r="UWC27" s="27"/>
      <c r="UWD27" s="27"/>
      <c r="UWE27" s="27"/>
      <c r="UWF27" s="27"/>
      <c r="UWG27" s="28"/>
      <c r="UWH27" s="17"/>
      <c r="UWI27" s="27"/>
      <c r="UWJ27" s="27"/>
      <c r="UWK27" s="27"/>
      <c r="UWL27" s="27"/>
      <c r="UWM27" s="27"/>
      <c r="UWN27" s="27"/>
      <c r="UWO27" s="28"/>
      <c r="UWP27" s="17"/>
      <c r="UWQ27" s="27"/>
      <c r="UWR27" s="27"/>
      <c r="UWS27" s="27"/>
      <c r="UWT27" s="27"/>
      <c r="UWU27" s="27"/>
      <c r="UWV27" s="27"/>
      <c r="UWW27" s="28"/>
      <c r="UWX27" s="17"/>
      <c r="UWY27" s="27"/>
      <c r="UWZ27" s="27"/>
      <c r="UXA27" s="27"/>
      <c r="UXB27" s="27"/>
      <c r="UXC27" s="27"/>
      <c r="UXD27" s="27"/>
      <c r="UXE27" s="28"/>
      <c r="UXF27" s="17"/>
      <c r="UXG27" s="27"/>
      <c r="UXH27" s="27"/>
      <c r="UXI27" s="27"/>
      <c r="UXJ27" s="27"/>
      <c r="UXK27" s="27"/>
      <c r="UXL27" s="27"/>
      <c r="UXM27" s="28"/>
      <c r="UXN27" s="17"/>
      <c r="UXO27" s="27"/>
      <c r="UXP27" s="27"/>
      <c r="UXQ27" s="27"/>
      <c r="UXR27" s="27"/>
      <c r="UXS27" s="27"/>
      <c r="UXT27" s="27"/>
      <c r="UXU27" s="28"/>
      <c r="UXV27" s="17"/>
      <c r="UXW27" s="27"/>
      <c r="UXX27" s="27"/>
      <c r="UXY27" s="27"/>
      <c r="UXZ27" s="27"/>
      <c r="UYA27" s="27"/>
      <c r="UYB27" s="27"/>
      <c r="UYC27" s="28"/>
      <c r="UYD27" s="17"/>
      <c r="UYE27" s="27"/>
      <c r="UYF27" s="27"/>
      <c r="UYG27" s="27"/>
      <c r="UYH27" s="27"/>
      <c r="UYI27" s="27"/>
      <c r="UYJ27" s="27"/>
      <c r="UYK27" s="28"/>
      <c r="UYL27" s="17"/>
      <c r="UYM27" s="27"/>
      <c r="UYN27" s="27"/>
      <c r="UYO27" s="27"/>
      <c r="UYP27" s="27"/>
      <c r="UYQ27" s="27"/>
      <c r="UYR27" s="27"/>
      <c r="UYS27" s="28"/>
      <c r="UYT27" s="17"/>
      <c r="UYU27" s="27"/>
      <c r="UYV27" s="27"/>
      <c r="UYW27" s="27"/>
      <c r="UYX27" s="27"/>
      <c r="UYY27" s="27"/>
      <c r="UYZ27" s="27"/>
      <c r="UZA27" s="28"/>
      <c r="UZB27" s="17"/>
      <c r="UZC27" s="27"/>
      <c r="UZD27" s="27"/>
      <c r="UZE27" s="27"/>
      <c r="UZF27" s="27"/>
      <c r="UZG27" s="27"/>
      <c r="UZH27" s="27"/>
      <c r="UZI27" s="28"/>
      <c r="UZJ27" s="17"/>
      <c r="UZK27" s="27"/>
      <c r="UZL27" s="27"/>
      <c r="UZM27" s="27"/>
      <c r="UZN27" s="27"/>
      <c r="UZO27" s="27"/>
      <c r="UZP27" s="27"/>
      <c r="UZQ27" s="28"/>
      <c r="UZR27" s="17"/>
      <c r="UZS27" s="27"/>
      <c r="UZT27" s="27"/>
      <c r="UZU27" s="27"/>
      <c r="UZV27" s="27"/>
      <c r="UZW27" s="27"/>
      <c r="UZX27" s="27"/>
      <c r="UZY27" s="28"/>
      <c r="UZZ27" s="17"/>
      <c r="VAA27" s="27"/>
      <c r="VAB27" s="27"/>
      <c r="VAC27" s="27"/>
      <c r="VAD27" s="27"/>
      <c r="VAE27" s="27"/>
      <c r="VAF27" s="27"/>
      <c r="VAG27" s="28"/>
      <c r="VAH27" s="17"/>
      <c r="VAI27" s="27"/>
      <c r="VAJ27" s="27"/>
      <c r="VAK27" s="27"/>
      <c r="VAL27" s="27"/>
      <c r="VAM27" s="27"/>
      <c r="VAN27" s="27"/>
      <c r="VAO27" s="28"/>
      <c r="VAP27" s="17"/>
      <c r="VAQ27" s="27"/>
      <c r="VAR27" s="27"/>
      <c r="VAS27" s="27"/>
      <c r="VAT27" s="27"/>
      <c r="VAU27" s="27"/>
      <c r="VAV27" s="27"/>
      <c r="VAW27" s="28"/>
      <c r="VAX27" s="17"/>
      <c r="VAY27" s="27"/>
      <c r="VAZ27" s="27"/>
      <c r="VBA27" s="27"/>
      <c r="VBB27" s="27"/>
      <c r="VBC27" s="27"/>
      <c r="VBD27" s="27"/>
      <c r="VBE27" s="28"/>
      <c r="VBF27" s="17"/>
      <c r="VBG27" s="27"/>
      <c r="VBH27" s="27"/>
      <c r="VBI27" s="27"/>
      <c r="VBJ27" s="27"/>
      <c r="VBK27" s="27"/>
      <c r="VBL27" s="27"/>
      <c r="VBM27" s="28"/>
      <c r="VBN27" s="17"/>
      <c r="VBO27" s="27"/>
      <c r="VBP27" s="27"/>
      <c r="VBQ27" s="27"/>
      <c r="VBR27" s="27"/>
      <c r="VBS27" s="27"/>
      <c r="VBT27" s="27"/>
      <c r="VBU27" s="28"/>
      <c r="VBV27" s="17"/>
      <c r="VBW27" s="27"/>
      <c r="VBX27" s="27"/>
      <c r="VBY27" s="27"/>
      <c r="VBZ27" s="27"/>
      <c r="VCA27" s="27"/>
      <c r="VCB27" s="27"/>
      <c r="VCC27" s="28"/>
      <c r="VCD27" s="17"/>
      <c r="VCE27" s="27"/>
      <c r="VCF27" s="27"/>
      <c r="VCG27" s="27"/>
      <c r="VCH27" s="27"/>
      <c r="VCI27" s="27"/>
      <c r="VCJ27" s="27"/>
      <c r="VCK27" s="28"/>
      <c r="VCL27" s="17"/>
      <c r="VCM27" s="27"/>
      <c r="VCN27" s="27"/>
      <c r="VCO27" s="27"/>
      <c r="VCP27" s="27"/>
      <c r="VCQ27" s="27"/>
      <c r="VCR27" s="27"/>
      <c r="VCS27" s="28"/>
      <c r="VCT27" s="17"/>
      <c r="VCU27" s="27"/>
      <c r="VCV27" s="27"/>
      <c r="VCW27" s="27"/>
      <c r="VCX27" s="27"/>
      <c r="VCY27" s="27"/>
      <c r="VCZ27" s="27"/>
      <c r="VDA27" s="28"/>
      <c r="VDB27" s="17"/>
      <c r="VDC27" s="27"/>
      <c r="VDD27" s="27"/>
      <c r="VDE27" s="27"/>
      <c r="VDF27" s="27"/>
      <c r="VDG27" s="27"/>
      <c r="VDH27" s="27"/>
      <c r="VDI27" s="28"/>
      <c r="VDJ27" s="17"/>
      <c r="VDK27" s="27"/>
      <c r="VDL27" s="27"/>
      <c r="VDM27" s="27"/>
      <c r="VDN27" s="27"/>
      <c r="VDO27" s="27"/>
      <c r="VDP27" s="27"/>
      <c r="VDQ27" s="28"/>
      <c r="VDR27" s="17"/>
      <c r="VDS27" s="27"/>
      <c r="VDT27" s="27"/>
      <c r="VDU27" s="27"/>
      <c r="VDV27" s="27"/>
      <c r="VDW27" s="27"/>
      <c r="VDX27" s="27"/>
      <c r="VDY27" s="28"/>
      <c r="VDZ27" s="17"/>
      <c r="VEA27" s="27"/>
      <c r="VEB27" s="27"/>
      <c r="VEC27" s="27"/>
      <c r="VED27" s="27"/>
      <c r="VEE27" s="27"/>
      <c r="VEF27" s="27"/>
      <c r="VEG27" s="28"/>
      <c r="VEH27" s="17"/>
      <c r="VEI27" s="27"/>
      <c r="VEJ27" s="27"/>
      <c r="VEK27" s="27"/>
      <c r="VEL27" s="27"/>
      <c r="VEM27" s="27"/>
      <c r="VEN27" s="27"/>
      <c r="VEO27" s="28"/>
      <c r="VEP27" s="17"/>
      <c r="VEQ27" s="27"/>
      <c r="VER27" s="27"/>
      <c r="VES27" s="27"/>
      <c r="VET27" s="27"/>
      <c r="VEU27" s="27"/>
      <c r="VEV27" s="27"/>
      <c r="VEW27" s="28"/>
      <c r="VEX27" s="17"/>
      <c r="VEY27" s="27"/>
      <c r="VEZ27" s="27"/>
      <c r="VFA27" s="27"/>
      <c r="VFB27" s="27"/>
      <c r="VFC27" s="27"/>
      <c r="VFD27" s="27"/>
      <c r="VFE27" s="28"/>
      <c r="VFF27" s="17"/>
      <c r="VFG27" s="27"/>
      <c r="VFH27" s="27"/>
      <c r="VFI27" s="27"/>
      <c r="VFJ27" s="27"/>
      <c r="VFK27" s="27"/>
      <c r="VFL27" s="27"/>
      <c r="VFM27" s="28"/>
      <c r="VFN27" s="17"/>
      <c r="VFO27" s="27"/>
      <c r="VFP27" s="27"/>
      <c r="VFQ27" s="27"/>
      <c r="VFR27" s="27"/>
      <c r="VFS27" s="27"/>
      <c r="VFT27" s="27"/>
      <c r="VFU27" s="28"/>
      <c r="VFV27" s="17"/>
      <c r="VFW27" s="27"/>
      <c r="VFX27" s="27"/>
      <c r="VFY27" s="27"/>
      <c r="VFZ27" s="27"/>
      <c r="VGA27" s="27"/>
      <c r="VGB27" s="27"/>
      <c r="VGC27" s="28"/>
      <c r="VGD27" s="17"/>
      <c r="VGE27" s="27"/>
      <c r="VGF27" s="27"/>
      <c r="VGG27" s="27"/>
      <c r="VGH27" s="27"/>
      <c r="VGI27" s="27"/>
      <c r="VGJ27" s="27"/>
      <c r="VGK27" s="28"/>
      <c r="VGL27" s="17"/>
      <c r="VGM27" s="27"/>
      <c r="VGN27" s="27"/>
      <c r="VGO27" s="27"/>
      <c r="VGP27" s="27"/>
      <c r="VGQ27" s="27"/>
      <c r="VGR27" s="27"/>
      <c r="VGS27" s="28"/>
      <c r="VGT27" s="17"/>
      <c r="VGU27" s="27"/>
      <c r="VGV27" s="27"/>
      <c r="VGW27" s="27"/>
      <c r="VGX27" s="27"/>
      <c r="VGY27" s="27"/>
      <c r="VGZ27" s="27"/>
      <c r="VHA27" s="28"/>
      <c r="VHB27" s="17"/>
      <c r="VHC27" s="27"/>
      <c r="VHD27" s="27"/>
      <c r="VHE27" s="27"/>
      <c r="VHF27" s="27"/>
      <c r="VHG27" s="27"/>
      <c r="VHH27" s="27"/>
      <c r="VHI27" s="28"/>
      <c r="VHJ27" s="17"/>
      <c r="VHK27" s="27"/>
      <c r="VHL27" s="27"/>
      <c r="VHM27" s="27"/>
      <c r="VHN27" s="27"/>
      <c r="VHO27" s="27"/>
      <c r="VHP27" s="27"/>
      <c r="VHQ27" s="28"/>
      <c r="VHR27" s="17"/>
      <c r="VHS27" s="27"/>
      <c r="VHT27" s="27"/>
      <c r="VHU27" s="27"/>
      <c r="VHV27" s="27"/>
      <c r="VHW27" s="27"/>
      <c r="VHX27" s="27"/>
      <c r="VHY27" s="28"/>
      <c r="VHZ27" s="17"/>
      <c r="VIA27" s="27"/>
      <c r="VIB27" s="27"/>
      <c r="VIC27" s="27"/>
      <c r="VID27" s="27"/>
      <c r="VIE27" s="27"/>
      <c r="VIF27" s="27"/>
      <c r="VIG27" s="28"/>
      <c r="VIH27" s="17"/>
      <c r="VII27" s="27"/>
      <c r="VIJ27" s="27"/>
      <c r="VIK27" s="27"/>
      <c r="VIL27" s="27"/>
      <c r="VIM27" s="27"/>
      <c r="VIN27" s="27"/>
      <c r="VIO27" s="28"/>
      <c r="VIP27" s="17"/>
      <c r="VIQ27" s="27"/>
      <c r="VIR27" s="27"/>
      <c r="VIS27" s="27"/>
      <c r="VIT27" s="27"/>
      <c r="VIU27" s="27"/>
      <c r="VIV27" s="27"/>
      <c r="VIW27" s="28"/>
      <c r="VIX27" s="17"/>
      <c r="VIY27" s="27"/>
      <c r="VIZ27" s="27"/>
      <c r="VJA27" s="27"/>
      <c r="VJB27" s="27"/>
      <c r="VJC27" s="27"/>
      <c r="VJD27" s="27"/>
      <c r="VJE27" s="28"/>
      <c r="VJF27" s="17"/>
      <c r="VJG27" s="27"/>
      <c r="VJH27" s="27"/>
      <c r="VJI27" s="27"/>
      <c r="VJJ27" s="27"/>
      <c r="VJK27" s="27"/>
      <c r="VJL27" s="27"/>
      <c r="VJM27" s="28"/>
      <c r="VJN27" s="17"/>
      <c r="VJO27" s="27"/>
      <c r="VJP27" s="27"/>
      <c r="VJQ27" s="27"/>
      <c r="VJR27" s="27"/>
      <c r="VJS27" s="27"/>
      <c r="VJT27" s="27"/>
      <c r="VJU27" s="28"/>
      <c r="VJV27" s="17"/>
      <c r="VJW27" s="27"/>
      <c r="VJX27" s="27"/>
      <c r="VJY27" s="27"/>
      <c r="VJZ27" s="27"/>
      <c r="VKA27" s="27"/>
      <c r="VKB27" s="27"/>
      <c r="VKC27" s="28"/>
      <c r="VKD27" s="17"/>
      <c r="VKE27" s="27"/>
      <c r="VKF27" s="27"/>
      <c r="VKG27" s="27"/>
      <c r="VKH27" s="27"/>
      <c r="VKI27" s="27"/>
      <c r="VKJ27" s="27"/>
      <c r="VKK27" s="28"/>
      <c r="VKL27" s="17"/>
      <c r="VKM27" s="27"/>
      <c r="VKN27" s="27"/>
      <c r="VKO27" s="27"/>
      <c r="VKP27" s="27"/>
      <c r="VKQ27" s="27"/>
      <c r="VKR27" s="27"/>
      <c r="VKS27" s="28"/>
      <c r="VKT27" s="17"/>
      <c r="VKU27" s="27"/>
      <c r="VKV27" s="27"/>
      <c r="VKW27" s="27"/>
      <c r="VKX27" s="27"/>
      <c r="VKY27" s="27"/>
      <c r="VKZ27" s="27"/>
      <c r="VLA27" s="28"/>
      <c r="VLB27" s="17"/>
      <c r="VLC27" s="27"/>
      <c r="VLD27" s="27"/>
      <c r="VLE27" s="27"/>
      <c r="VLF27" s="27"/>
      <c r="VLG27" s="27"/>
      <c r="VLH27" s="27"/>
      <c r="VLI27" s="28"/>
      <c r="VLJ27" s="17"/>
      <c r="VLK27" s="27"/>
      <c r="VLL27" s="27"/>
      <c r="VLM27" s="27"/>
      <c r="VLN27" s="27"/>
      <c r="VLO27" s="27"/>
      <c r="VLP27" s="27"/>
      <c r="VLQ27" s="28"/>
      <c r="VLR27" s="17"/>
      <c r="VLS27" s="27"/>
      <c r="VLT27" s="27"/>
      <c r="VLU27" s="27"/>
      <c r="VLV27" s="27"/>
      <c r="VLW27" s="27"/>
      <c r="VLX27" s="27"/>
      <c r="VLY27" s="28"/>
      <c r="VLZ27" s="17"/>
      <c r="VMA27" s="27"/>
      <c r="VMB27" s="27"/>
      <c r="VMC27" s="27"/>
      <c r="VMD27" s="27"/>
      <c r="VME27" s="27"/>
      <c r="VMF27" s="27"/>
      <c r="VMG27" s="28"/>
      <c r="VMH27" s="17"/>
      <c r="VMI27" s="27"/>
      <c r="VMJ27" s="27"/>
      <c r="VMK27" s="27"/>
      <c r="VML27" s="27"/>
      <c r="VMM27" s="27"/>
      <c r="VMN27" s="27"/>
      <c r="VMO27" s="28"/>
      <c r="VMP27" s="17"/>
      <c r="VMQ27" s="27"/>
      <c r="VMR27" s="27"/>
      <c r="VMS27" s="27"/>
      <c r="VMT27" s="27"/>
      <c r="VMU27" s="27"/>
      <c r="VMV27" s="27"/>
      <c r="VMW27" s="28"/>
      <c r="VMX27" s="17"/>
      <c r="VMY27" s="27"/>
      <c r="VMZ27" s="27"/>
      <c r="VNA27" s="27"/>
      <c r="VNB27" s="27"/>
      <c r="VNC27" s="27"/>
      <c r="VND27" s="27"/>
      <c r="VNE27" s="28"/>
      <c r="VNF27" s="17"/>
      <c r="VNG27" s="27"/>
      <c r="VNH27" s="27"/>
      <c r="VNI27" s="27"/>
      <c r="VNJ27" s="27"/>
      <c r="VNK27" s="27"/>
      <c r="VNL27" s="27"/>
      <c r="VNM27" s="28"/>
      <c r="VNN27" s="17"/>
      <c r="VNO27" s="27"/>
      <c r="VNP27" s="27"/>
      <c r="VNQ27" s="27"/>
      <c r="VNR27" s="27"/>
      <c r="VNS27" s="27"/>
      <c r="VNT27" s="27"/>
      <c r="VNU27" s="28"/>
      <c r="VNV27" s="17"/>
      <c r="VNW27" s="27"/>
      <c r="VNX27" s="27"/>
      <c r="VNY27" s="27"/>
      <c r="VNZ27" s="27"/>
      <c r="VOA27" s="27"/>
      <c r="VOB27" s="27"/>
      <c r="VOC27" s="28"/>
      <c r="VOD27" s="17"/>
      <c r="VOE27" s="27"/>
      <c r="VOF27" s="27"/>
      <c r="VOG27" s="27"/>
      <c r="VOH27" s="27"/>
      <c r="VOI27" s="27"/>
      <c r="VOJ27" s="27"/>
      <c r="VOK27" s="28"/>
      <c r="VOL27" s="17"/>
      <c r="VOM27" s="27"/>
      <c r="VON27" s="27"/>
      <c r="VOO27" s="27"/>
      <c r="VOP27" s="27"/>
      <c r="VOQ27" s="27"/>
      <c r="VOR27" s="27"/>
      <c r="VOS27" s="28"/>
      <c r="VOT27" s="17"/>
      <c r="VOU27" s="27"/>
      <c r="VOV27" s="27"/>
      <c r="VOW27" s="27"/>
      <c r="VOX27" s="27"/>
      <c r="VOY27" s="27"/>
      <c r="VOZ27" s="27"/>
      <c r="VPA27" s="28"/>
      <c r="VPB27" s="17"/>
      <c r="VPC27" s="27"/>
      <c r="VPD27" s="27"/>
      <c r="VPE27" s="27"/>
      <c r="VPF27" s="27"/>
      <c r="VPG27" s="27"/>
      <c r="VPH27" s="27"/>
      <c r="VPI27" s="28"/>
      <c r="VPJ27" s="17"/>
      <c r="VPK27" s="27"/>
      <c r="VPL27" s="27"/>
      <c r="VPM27" s="27"/>
      <c r="VPN27" s="27"/>
      <c r="VPO27" s="27"/>
      <c r="VPP27" s="27"/>
      <c r="VPQ27" s="28"/>
      <c r="VPR27" s="17"/>
      <c r="VPS27" s="27"/>
      <c r="VPT27" s="27"/>
      <c r="VPU27" s="27"/>
      <c r="VPV27" s="27"/>
      <c r="VPW27" s="27"/>
      <c r="VPX27" s="27"/>
      <c r="VPY27" s="28"/>
      <c r="VPZ27" s="17"/>
      <c r="VQA27" s="27"/>
      <c r="VQB27" s="27"/>
      <c r="VQC27" s="27"/>
      <c r="VQD27" s="27"/>
      <c r="VQE27" s="27"/>
      <c r="VQF27" s="27"/>
      <c r="VQG27" s="28"/>
      <c r="VQH27" s="17"/>
      <c r="VQI27" s="27"/>
      <c r="VQJ27" s="27"/>
      <c r="VQK27" s="27"/>
      <c r="VQL27" s="27"/>
      <c r="VQM27" s="27"/>
      <c r="VQN27" s="27"/>
      <c r="VQO27" s="28"/>
      <c r="VQP27" s="17"/>
      <c r="VQQ27" s="27"/>
      <c r="VQR27" s="27"/>
      <c r="VQS27" s="27"/>
      <c r="VQT27" s="27"/>
      <c r="VQU27" s="27"/>
      <c r="VQV27" s="27"/>
      <c r="VQW27" s="28"/>
      <c r="VQX27" s="17"/>
      <c r="VQY27" s="27"/>
      <c r="VQZ27" s="27"/>
      <c r="VRA27" s="27"/>
      <c r="VRB27" s="27"/>
      <c r="VRC27" s="27"/>
      <c r="VRD27" s="27"/>
      <c r="VRE27" s="28"/>
      <c r="VRF27" s="17"/>
      <c r="VRG27" s="27"/>
      <c r="VRH27" s="27"/>
      <c r="VRI27" s="27"/>
      <c r="VRJ27" s="27"/>
      <c r="VRK27" s="27"/>
      <c r="VRL27" s="27"/>
      <c r="VRM27" s="28"/>
      <c r="VRN27" s="17"/>
      <c r="VRO27" s="27"/>
      <c r="VRP27" s="27"/>
      <c r="VRQ27" s="27"/>
      <c r="VRR27" s="27"/>
      <c r="VRS27" s="27"/>
      <c r="VRT27" s="27"/>
      <c r="VRU27" s="28"/>
      <c r="VRV27" s="17"/>
      <c r="VRW27" s="27"/>
      <c r="VRX27" s="27"/>
      <c r="VRY27" s="27"/>
      <c r="VRZ27" s="27"/>
      <c r="VSA27" s="27"/>
      <c r="VSB27" s="27"/>
      <c r="VSC27" s="28"/>
      <c r="VSD27" s="17"/>
      <c r="VSE27" s="27"/>
      <c r="VSF27" s="27"/>
      <c r="VSG27" s="27"/>
      <c r="VSH27" s="27"/>
      <c r="VSI27" s="27"/>
      <c r="VSJ27" s="27"/>
      <c r="VSK27" s="28"/>
      <c r="VSL27" s="17"/>
      <c r="VSM27" s="27"/>
      <c r="VSN27" s="27"/>
      <c r="VSO27" s="27"/>
      <c r="VSP27" s="27"/>
      <c r="VSQ27" s="27"/>
      <c r="VSR27" s="27"/>
      <c r="VSS27" s="28"/>
      <c r="VST27" s="17"/>
      <c r="VSU27" s="27"/>
      <c r="VSV27" s="27"/>
      <c r="VSW27" s="27"/>
      <c r="VSX27" s="27"/>
      <c r="VSY27" s="27"/>
      <c r="VSZ27" s="27"/>
      <c r="VTA27" s="28"/>
      <c r="VTB27" s="17"/>
      <c r="VTC27" s="27"/>
      <c r="VTD27" s="27"/>
      <c r="VTE27" s="27"/>
      <c r="VTF27" s="27"/>
      <c r="VTG27" s="27"/>
      <c r="VTH27" s="27"/>
      <c r="VTI27" s="28"/>
      <c r="VTJ27" s="17"/>
      <c r="VTK27" s="27"/>
      <c r="VTL27" s="27"/>
      <c r="VTM27" s="27"/>
      <c r="VTN27" s="27"/>
      <c r="VTO27" s="27"/>
      <c r="VTP27" s="27"/>
      <c r="VTQ27" s="28"/>
      <c r="VTR27" s="17"/>
      <c r="VTS27" s="27"/>
      <c r="VTT27" s="27"/>
      <c r="VTU27" s="27"/>
      <c r="VTV27" s="27"/>
      <c r="VTW27" s="27"/>
      <c r="VTX27" s="27"/>
      <c r="VTY27" s="28"/>
      <c r="VTZ27" s="17"/>
      <c r="VUA27" s="27"/>
      <c r="VUB27" s="27"/>
      <c r="VUC27" s="27"/>
      <c r="VUD27" s="27"/>
      <c r="VUE27" s="27"/>
      <c r="VUF27" s="27"/>
      <c r="VUG27" s="28"/>
      <c r="VUH27" s="17"/>
      <c r="VUI27" s="27"/>
      <c r="VUJ27" s="27"/>
      <c r="VUK27" s="27"/>
      <c r="VUL27" s="27"/>
      <c r="VUM27" s="27"/>
      <c r="VUN27" s="27"/>
      <c r="VUO27" s="28"/>
      <c r="VUP27" s="17"/>
      <c r="VUQ27" s="27"/>
      <c r="VUR27" s="27"/>
      <c r="VUS27" s="27"/>
      <c r="VUT27" s="27"/>
      <c r="VUU27" s="27"/>
      <c r="VUV27" s="27"/>
      <c r="VUW27" s="28"/>
      <c r="VUX27" s="17"/>
      <c r="VUY27" s="27"/>
      <c r="VUZ27" s="27"/>
      <c r="VVA27" s="27"/>
      <c r="VVB27" s="27"/>
      <c r="VVC27" s="27"/>
      <c r="VVD27" s="27"/>
      <c r="VVE27" s="28"/>
      <c r="VVF27" s="17"/>
      <c r="VVG27" s="27"/>
      <c r="VVH27" s="27"/>
      <c r="VVI27" s="27"/>
      <c r="VVJ27" s="27"/>
      <c r="VVK27" s="27"/>
      <c r="VVL27" s="27"/>
      <c r="VVM27" s="28"/>
      <c r="VVN27" s="17"/>
      <c r="VVO27" s="27"/>
      <c r="VVP27" s="27"/>
      <c r="VVQ27" s="27"/>
      <c r="VVR27" s="27"/>
      <c r="VVS27" s="27"/>
      <c r="VVT27" s="27"/>
      <c r="VVU27" s="28"/>
      <c r="VVV27" s="17"/>
      <c r="VVW27" s="27"/>
      <c r="VVX27" s="27"/>
      <c r="VVY27" s="27"/>
      <c r="VVZ27" s="27"/>
      <c r="VWA27" s="27"/>
      <c r="VWB27" s="27"/>
      <c r="VWC27" s="28"/>
      <c r="VWD27" s="17"/>
      <c r="VWE27" s="27"/>
      <c r="VWF27" s="27"/>
      <c r="VWG27" s="27"/>
      <c r="VWH27" s="27"/>
      <c r="VWI27" s="27"/>
      <c r="VWJ27" s="27"/>
      <c r="VWK27" s="28"/>
      <c r="VWL27" s="17"/>
      <c r="VWM27" s="27"/>
      <c r="VWN27" s="27"/>
      <c r="VWO27" s="27"/>
      <c r="VWP27" s="27"/>
      <c r="VWQ27" s="27"/>
      <c r="VWR27" s="27"/>
      <c r="VWS27" s="28"/>
      <c r="VWT27" s="17"/>
      <c r="VWU27" s="27"/>
      <c r="VWV27" s="27"/>
      <c r="VWW27" s="27"/>
      <c r="VWX27" s="27"/>
      <c r="VWY27" s="27"/>
      <c r="VWZ27" s="27"/>
      <c r="VXA27" s="28"/>
      <c r="VXB27" s="17"/>
      <c r="VXC27" s="27"/>
      <c r="VXD27" s="27"/>
      <c r="VXE27" s="27"/>
      <c r="VXF27" s="27"/>
      <c r="VXG27" s="27"/>
      <c r="VXH27" s="27"/>
      <c r="VXI27" s="28"/>
      <c r="VXJ27" s="17"/>
      <c r="VXK27" s="27"/>
      <c r="VXL27" s="27"/>
      <c r="VXM27" s="27"/>
      <c r="VXN27" s="27"/>
      <c r="VXO27" s="27"/>
      <c r="VXP27" s="27"/>
      <c r="VXQ27" s="28"/>
      <c r="VXR27" s="17"/>
      <c r="VXS27" s="27"/>
      <c r="VXT27" s="27"/>
      <c r="VXU27" s="27"/>
      <c r="VXV27" s="27"/>
      <c r="VXW27" s="27"/>
      <c r="VXX27" s="27"/>
      <c r="VXY27" s="28"/>
      <c r="VXZ27" s="17"/>
      <c r="VYA27" s="27"/>
      <c r="VYB27" s="27"/>
      <c r="VYC27" s="27"/>
      <c r="VYD27" s="27"/>
      <c r="VYE27" s="27"/>
      <c r="VYF27" s="27"/>
      <c r="VYG27" s="28"/>
      <c r="VYH27" s="17"/>
      <c r="VYI27" s="27"/>
      <c r="VYJ27" s="27"/>
      <c r="VYK27" s="27"/>
      <c r="VYL27" s="27"/>
      <c r="VYM27" s="27"/>
      <c r="VYN27" s="27"/>
      <c r="VYO27" s="28"/>
      <c r="VYP27" s="17"/>
      <c r="VYQ27" s="27"/>
      <c r="VYR27" s="27"/>
      <c r="VYS27" s="27"/>
      <c r="VYT27" s="27"/>
      <c r="VYU27" s="27"/>
      <c r="VYV27" s="27"/>
      <c r="VYW27" s="28"/>
      <c r="VYX27" s="17"/>
      <c r="VYY27" s="27"/>
      <c r="VYZ27" s="27"/>
      <c r="VZA27" s="27"/>
      <c r="VZB27" s="27"/>
      <c r="VZC27" s="27"/>
      <c r="VZD27" s="27"/>
      <c r="VZE27" s="28"/>
      <c r="VZF27" s="17"/>
      <c r="VZG27" s="27"/>
      <c r="VZH27" s="27"/>
      <c r="VZI27" s="27"/>
      <c r="VZJ27" s="27"/>
      <c r="VZK27" s="27"/>
      <c r="VZL27" s="27"/>
      <c r="VZM27" s="28"/>
      <c r="VZN27" s="17"/>
      <c r="VZO27" s="27"/>
      <c r="VZP27" s="27"/>
      <c r="VZQ27" s="27"/>
      <c r="VZR27" s="27"/>
      <c r="VZS27" s="27"/>
      <c r="VZT27" s="27"/>
      <c r="VZU27" s="28"/>
      <c r="VZV27" s="17"/>
      <c r="VZW27" s="27"/>
      <c r="VZX27" s="27"/>
      <c r="VZY27" s="27"/>
      <c r="VZZ27" s="27"/>
      <c r="WAA27" s="27"/>
      <c r="WAB27" s="27"/>
      <c r="WAC27" s="28"/>
      <c r="WAD27" s="17"/>
      <c r="WAE27" s="27"/>
      <c r="WAF27" s="27"/>
      <c r="WAG27" s="27"/>
      <c r="WAH27" s="27"/>
      <c r="WAI27" s="27"/>
      <c r="WAJ27" s="27"/>
      <c r="WAK27" s="28"/>
      <c r="WAL27" s="17"/>
      <c r="WAM27" s="27"/>
      <c r="WAN27" s="27"/>
      <c r="WAO27" s="27"/>
      <c r="WAP27" s="27"/>
      <c r="WAQ27" s="27"/>
      <c r="WAR27" s="27"/>
      <c r="WAS27" s="28"/>
      <c r="WAT27" s="17"/>
      <c r="WAU27" s="27"/>
      <c r="WAV27" s="27"/>
      <c r="WAW27" s="27"/>
      <c r="WAX27" s="27"/>
      <c r="WAY27" s="27"/>
      <c r="WAZ27" s="27"/>
      <c r="WBA27" s="28"/>
      <c r="WBB27" s="17"/>
      <c r="WBC27" s="27"/>
      <c r="WBD27" s="27"/>
      <c r="WBE27" s="27"/>
      <c r="WBF27" s="27"/>
      <c r="WBG27" s="27"/>
      <c r="WBH27" s="27"/>
      <c r="WBI27" s="28"/>
      <c r="WBJ27" s="17"/>
      <c r="WBK27" s="27"/>
      <c r="WBL27" s="27"/>
      <c r="WBM27" s="27"/>
      <c r="WBN27" s="27"/>
      <c r="WBO27" s="27"/>
      <c r="WBP27" s="27"/>
      <c r="WBQ27" s="28"/>
      <c r="WBR27" s="17"/>
      <c r="WBS27" s="27"/>
      <c r="WBT27" s="27"/>
      <c r="WBU27" s="27"/>
      <c r="WBV27" s="27"/>
      <c r="WBW27" s="27"/>
      <c r="WBX27" s="27"/>
      <c r="WBY27" s="28"/>
      <c r="WBZ27" s="17"/>
      <c r="WCA27" s="27"/>
      <c r="WCB27" s="27"/>
      <c r="WCC27" s="27"/>
      <c r="WCD27" s="27"/>
      <c r="WCE27" s="27"/>
      <c r="WCF27" s="27"/>
      <c r="WCG27" s="28"/>
      <c r="WCH27" s="17"/>
      <c r="WCI27" s="27"/>
      <c r="WCJ27" s="27"/>
      <c r="WCK27" s="27"/>
      <c r="WCL27" s="27"/>
      <c r="WCM27" s="27"/>
      <c r="WCN27" s="27"/>
      <c r="WCO27" s="28"/>
      <c r="WCP27" s="17"/>
      <c r="WCQ27" s="27"/>
      <c r="WCR27" s="27"/>
      <c r="WCS27" s="27"/>
      <c r="WCT27" s="27"/>
      <c r="WCU27" s="27"/>
      <c r="WCV27" s="27"/>
      <c r="WCW27" s="28"/>
      <c r="WCX27" s="17"/>
      <c r="WCY27" s="27"/>
      <c r="WCZ27" s="27"/>
      <c r="WDA27" s="27"/>
      <c r="WDB27" s="27"/>
      <c r="WDC27" s="27"/>
      <c r="WDD27" s="27"/>
      <c r="WDE27" s="28"/>
      <c r="WDF27" s="17"/>
      <c r="WDG27" s="27"/>
      <c r="WDH27" s="27"/>
      <c r="WDI27" s="27"/>
      <c r="WDJ27" s="27"/>
      <c r="WDK27" s="27"/>
      <c r="WDL27" s="27"/>
      <c r="WDM27" s="28"/>
      <c r="WDN27" s="17"/>
      <c r="WDO27" s="27"/>
      <c r="WDP27" s="27"/>
      <c r="WDQ27" s="27"/>
      <c r="WDR27" s="27"/>
      <c r="WDS27" s="27"/>
      <c r="WDT27" s="27"/>
      <c r="WDU27" s="28"/>
      <c r="WDV27" s="17"/>
      <c r="WDW27" s="27"/>
      <c r="WDX27" s="27"/>
      <c r="WDY27" s="27"/>
      <c r="WDZ27" s="27"/>
      <c r="WEA27" s="27"/>
      <c r="WEB27" s="27"/>
      <c r="WEC27" s="28"/>
      <c r="WED27" s="17"/>
      <c r="WEE27" s="27"/>
      <c r="WEF27" s="27"/>
      <c r="WEG27" s="27"/>
      <c r="WEH27" s="27"/>
      <c r="WEI27" s="27"/>
      <c r="WEJ27" s="27"/>
      <c r="WEK27" s="28"/>
      <c r="WEL27" s="17"/>
      <c r="WEM27" s="27"/>
      <c r="WEN27" s="27"/>
      <c r="WEO27" s="27"/>
      <c r="WEP27" s="27"/>
      <c r="WEQ27" s="27"/>
      <c r="WER27" s="27"/>
      <c r="WES27" s="28"/>
      <c r="WET27" s="17"/>
      <c r="WEU27" s="27"/>
      <c r="WEV27" s="27"/>
      <c r="WEW27" s="27"/>
      <c r="WEX27" s="27"/>
      <c r="WEY27" s="27"/>
      <c r="WEZ27" s="27"/>
      <c r="WFA27" s="28"/>
      <c r="WFB27" s="17"/>
      <c r="WFC27" s="27"/>
      <c r="WFD27" s="27"/>
      <c r="WFE27" s="27"/>
      <c r="WFF27" s="27"/>
      <c r="WFG27" s="27"/>
      <c r="WFH27" s="27"/>
      <c r="WFI27" s="28"/>
      <c r="WFJ27" s="17"/>
      <c r="WFK27" s="27"/>
      <c r="WFL27" s="27"/>
      <c r="WFM27" s="27"/>
      <c r="WFN27" s="27"/>
      <c r="WFO27" s="27"/>
      <c r="WFP27" s="27"/>
      <c r="WFQ27" s="28"/>
      <c r="WFR27" s="17"/>
      <c r="WFS27" s="27"/>
      <c r="WFT27" s="27"/>
      <c r="WFU27" s="27"/>
      <c r="WFV27" s="27"/>
      <c r="WFW27" s="27"/>
      <c r="WFX27" s="27"/>
      <c r="WFY27" s="28"/>
      <c r="WFZ27" s="17"/>
      <c r="WGA27" s="27"/>
      <c r="WGB27" s="27"/>
      <c r="WGC27" s="27"/>
      <c r="WGD27" s="27"/>
      <c r="WGE27" s="27"/>
      <c r="WGF27" s="27"/>
      <c r="WGG27" s="28"/>
      <c r="WGH27" s="17"/>
      <c r="WGI27" s="27"/>
      <c r="WGJ27" s="27"/>
      <c r="WGK27" s="27"/>
      <c r="WGL27" s="27"/>
      <c r="WGM27" s="27"/>
      <c r="WGN27" s="27"/>
      <c r="WGO27" s="28"/>
      <c r="WGP27" s="17"/>
      <c r="WGQ27" s="27"/>
      <c r="WGR27" s="27"/>
      <c r="WGS27" s="27"/>
      <c r="WGT27" s="27"/>
      <c r="WGU27" s="27"/>
      <c r="WGV27" s="27"/>
      <c r="WGW27" s="28"/>
      <c r="WGX27" s="17"/>
      <c r="WGY27" s="27"/>
      <c r="WGZ27" s="27"/>
      <c r="WHA27" s="27"/>
      <c r="WHB27" s="27"/>
      <c r="WHC27" s="27"/>
      <c r="WHD27" s="27"/>
      <c r="WHE27" s="28"/>
      <c r="WHF27" s="17"/>
      <c r="WHG27" s="27"/>
      <c r="WHH27" s="27"/>
      <c r="WHI27" s="27"/>
      <c r="WHJ27" s="27"/>
      <c r="WHK27" s="27"/>
      <c r="WHL27" s="27"/>
      <c r="WHM27" s="28"/>
      <c r="WHN27" s="17"/>
      <c r="WHO27" s="27"/>
      <c r="WHP27" s="27"/>
      <c r="WHQ27" s="27"/>
      <c r="WHR27" s="27"/>
      <c r="WHS27" s="27"/>
      <c r="WHT27" s="27"/>
      <c r="WHU27" s="28"/>
      <c r="WHV27" s="17"/>
      <c r="WHW27" s="27"/>
      <c r="WHX27" s="27"/>
      <c r="WHY27" s="27"/>
      <c r="WHZ27" s="27"/>
      <c r="WIA27" s="27"/>
      <c r="WIB27" s="27"/>
      <c r="WIC27" s="28"/>
      <c r="WID27" s="17"/>
      <c r="WIE27" s="27"/>
      <c r="WIF27" s="27"/>
      <c r="WIG27" s="27"/>
      <c r="WIH27" s="27"/>
      <c r="WII27" s="27"/>
      <c r="WIJ27" s="27"/>
      <c r="WIK27" s="28"/>
      <c r="WIL27" s="17"/>
      <c r="WIM27" s="27"/>
      <c r="WIN27" s="27"/>
      <c r="WIO27" s="27"/>
      <c r="WIP27" s="27"/>
      <c r="WIQ27" s="27"/>
      <c r="WIR27" s="27"/>
      <c r="WIS27" s="28"/>
      <c r="WIT27" s="17"/>
      <c r="WIU27" s="27"/>
      <c r="WIV27" s="27"/>
      <c r="WIW27" s="27"/>
      <c r="WIX27" s="27"/>
      <c r="WIY27" s="27"/>
      <c r="WIZ27" s="27"/>
      <c r="WJA27" s="28"/>
      <c r="WJB27" s="17"/>
      <c r="WJC27" s="27"/>
      <c r="WJD27" s="27"/>
      <c r="WJE27" s="27"/>
      <c r="WJF27" s="27"/>
      <c r="WJG27" s="27"/>
      <c r="WJH27" s="27"/>
      <c r="WJI27" s="28"/>
      <c r="WJJ27" s="17"/>
      <c r="WJK27" s="27"/>
      <c r="WJL27" s="27"/>
      <c r="WJM27" s="27"/>
      <c r="WJN27" s="27"/>
      <c r="WJO27" s="27"/>
      <c r="WJP27" s="27"/>
      <c r="WJQ27" s="28"/>
      <c r="WJR27" s="17"/>
      <c r="WJS27" s="27"/>
      <c r="WJT27" s="27"/>
      <c r="WJU27" s="27"/>
      <c r="WJV27" s="27"/>
      <c r="WJW27" s="27"/>
      <c r="WJX27" s="27"/>
      <c r="WJY27" s="28"/>
      <c r="WJZ27" s="17"/>
      <c r="WKA27" s="27"/>
      <c r="WKB27" s="27"/>
      <c r="WKC27" s="27"/>
      <c r="WKD27" s="27"/>
      <c r="WKE27" s="27"/>
      <c r="WKF27" s="27"/>
      <c r="WKG27" s="28"/>
      <c r="WKH27" s="17"/>
      <c r="WKI27" s="27"/>
      <c r="WKJ27" s="27"/>
      <c r="WKK27" s="27"/>
      <c r="WKL27" s="27"/>
      <c r="WKM27" s="27"/>
      <c r="WKN27" s="27"/>
      <c r="WKO27" s="28"/>
      <c r="WKP27" s="17"/>
      <c r="WKQ27" s="27"/>
      <c r="WKR27" s="27"/>
      <c r="WKS27" s="27"/>
      <c r="WKT27" s="27"/>
      <c r="WKU27" s="27"/>
      <c r="WKV27" s="27"/>
      <c r="WKW27" s="28"/>
      <c r="WKX27" s="17"/>
      <c r="WKY27" s="27"/>
      <c r="WKZ27" s="27"/>
      <c r="WLA27" s="27"/>
      <c r="WLB27" s="27"/>
      <c r="WLC27" s="27"/>
      <c r="WLD27" s="27"/>
      <c r="WLE27" s="28"/>
      <c r="WLF27" s="17"/>
      <c r="WLG27" s="27"/>
      <c r="WLH27" s="27"/>
      <c r="WLI27" s="27"/>
      <c r="WLJ27" s="27"/>
      <c r="WLK27" s="27"/>
      <c r="WLL27" s="27"/>
      <c r="WLM27" s="28"/>
      <c r="WLN27" s="17"/>
      <c r="WLO27" s="27"/>
      <c r="WLP27" s="27"/>
      <c r="WLQ27" s="27"/>
      <c r="WLR27" s="27"/>
      <c r="WLS27" s="27"/>
      <c r="WLT27" s="27"/>
      <c r="WLU27" s="28"/>
      <c r="WLV27" s="17"/>
      <c r="WLW27" s="27"/>
      <c r="WLX27" s="27"/>
      <c r="WLY27" s="27"/>
      <c r="WLZ27" s="27"/>
      <c r="WMA27" s="27"/>
      <c r="WMB27" s="27"/>
      <c r="WMC27" s="28"/>
      <c r="WMD27" s="17"/>
      <c r="WME27" s="27"/>
      <c r="WMF27" s="27"/>
      <c r="WMG27" s="27"/>
      <c r="WMH27" s="27"/>
      <c r="WMI27" s="27"/>
      <c r="WMJ27" s="27"/>
      <c r="WMK27" s="28"/>
      <c r="WML27" s="17"/>
      <c r="WMM27" s="27"/>
      <c r="WMN27" s="27"/>
      <c r="WMO27" s="27"/>
      <c r="WMP27" s="27"/>
      <c r="WMQ27" s="27"/>
      <c r="WMR27" s="27"/>
      <c r="WMS27" s="28"/>
      <c r="WMT27" s="17"/>
      <c r="WMU27" s="27"/>
      <c r="WMV27" s="27"/>
      <c r="WMW27" s="27"/>
      <c r="WMX27" s="27"/>
      <c r="WMY27" s="27"/>
      <c r="WMZ27" s="27"/>
      <c r="WNA27" s="28"/>
      <c r="WNB27" s="17"/>
      <c r="WNC27" s="27"/>
      <c r="WND27" s="27"/>
      <c r="WNE27" s="27"/>
      <c r="WNF27" s="27"/>
      <c r="WNG27" s="27"/>
      <c r="WNH27" s="27"/>
      <c r="WNI27" s="28"/>
      <c r="WNJ27" s="17"/>
      <c r="WNK27" s="27"/>
      <c r="WNL27" s="27"/>
      <c r="WNM27" s="27"/>
      <c r="WNN27" s="27"/>
      <c r="WNO27" s="27"/>
      <c r="WNP27" s="27"/>
      <c r="WNQ27" s="28"/>
      <c r="WNR27" s="17"/>
      <c r="WNS27" s="27"/>
      <c r="WNT27" s="27"/>
      <c r="WNU27" s="27"/>
      <c r="WNV27" s="27"/>
      <c r="WNW27" s="27"/>
      <c r="WNX27" s="27"/>
      <c r="WNY27" s="28"/>
      <c r="WNZ27" s="17"/>
      <c r="WOA27" s="27"/>
      <c r="WOB27" s="27"/>
      <c r="WOC27" s="27"/>
      <c r="WOD27" s="27"/>
      <c r="WOE27" s="27"/>
      <c r="WOF27" s="27"/>
      <c r="WOG27" s="28"/>
      <c r="WOH27" s="17"/>
      <c r="WOI27" s="27"/>
      <c r="WOJ27" s="27"/>
      <c r="WOK27" s="27"/>
      <c r="WOL27" s="27"/>
      <c r="WOM27" s="27"/>
      <c r="WON27" s="27"/>
      <c r="WOO27" s="28"/>
      <c r="WOP27" s="17"/>
      <c r="WOQ27" s="27"/>
      <c r="WOR27" s="27"/>
      <c r="WOS27" s="27"/>
      <c r="WOT27" s="27"/>
      <c r="WOU27" s="27"/>
      <c r="WOV27" s="27"/>
      <c r="WOW27" s="28"/>
      <c r="WOX27" s="17"/>
      <c r="WOY27" s="27"/>
      <c r="WOZ27" s="27"/>
      <c r="WPA27" s="27"/>
      <c r="WPB27" s="27"/>
      <c r="WPC27" s="27"/>
      <c r="WPD27" s="27"/>
      <c r="WPE27" s="28"/>
      <c r="WPF27" s="17"/>
      <c r="WPG27" s="27"/>
      <c r="WPH27" s="27"/>
      <c r="WPI27" s="27"/>
      <c r="WPJ27" s="27"/>
      <c r="WPK27" s="27"/>
      <c r="WPL27" s="27"/>
      <c r="WPM27" s="28"/>
      <c r="WPN27" s="17"/>
      <c r="WPO27" s="27"/>
      <c r="WPP27" s="27"/>
      <c r="WPQ27" s="27"/>
      <c r="WPR27" s="27"/>
      <c r="WPS27" s="27"/>
      <c r="WPT27" s="27"/>
      <c r="WPU27" s="28"/>
      <c r="WPV27" s="17"/>
      <c r="WPW27" s="27"/>
      <c r="WPX27" s="27"/>
      <c r="WPY27" s="27"/>
      <c r="WPZ27" s="27"/>
      <c r="WQA27" s="27"/>
      <c r="WQB27" s="27"/>
      <c r="WQC27" s="28"/>
      <c r="WQD27" s="17"/>
      <c r="WQE27" s="27"/>
      <c r="WQF27" s="27"/>
      <c r="WQG27" s="27"/>
      <c r="WQH27" s="27"/>
      <c r="WQI27" s="27"/>
      <c r="WQJ27" s="27"/>
      <c r="WQK27" s="28"/>
      <c r="WQL27" s="17"/>
      <c r="WQM27" s="27"/>
      <c r="WQN27" s="27"/>
      <c r="WQO27" s="27"/>
      <c r="WQP27" s="27"/>
      <c r="WQQ27" s="27"/>
      <c r="WQR27" s="27"/>
      <c r="WQS27" s="28"/>
      <c r="WQT27" s="17"/>
      <c r="WQU27" s="27"/>
      <c r="WQV27" s="27"/>
      <c r="WQW27" s="27"/>
      <c r="WQX27" s="27"/>
      <c r="WQY27" s="27"/>
      <c r="WQZ27" s="27"/>
      <c r="WRA27" s="28"/>
      <c r="WRB27" s="17"/>
      <c r="WRC27" s="27"/>
      <c r="WRD27" s="27"/>
      <c r="WRE27" s="27"/>
      <c r="WRF27" s="27"/>
      <c r="WRG27" s="27"/>
      <c r="WRH27" s="27"/>
      <c r="WRI27" s="28"/>
      <c r="WRJ27" s="17"/>
      <c r="WRK27" s="27"/>
      <c r="WRL27" s="27"/>
      <c r="WRM27" s="27"/>
      <c r="WRN27" s="27"/>
      <c r="WRO27" s="27"/>
      <c r="WRP27" s="27"/>
      <c r="WRQ27" s="28"/>
      <c r="WRR27" s="17"/>
      <c r="WRS27" s="27"/>
      <c r="WRT27" s="27"/>
      <c r="WRU27" s="27"/>
      <c r="WRV27" s="27"/>
      <c r="WRW27" s="27"/>
      <c r="WRX27" s="27"/>
      <c r="WRY27" s="28"/>
      <c r="WRZ27" s="17"/>
      <c r="WSA27" s="27"/>
      <c r="WSB27" s="27"/>
      <c r="WSC27" s="27"/>
      <c r="WSD27" s="27"/>
      <c r="WSE27" s="27"/>
      <c r="WSF27" s="27"/>
      <c r="WSG27" s="28"/>
      <c r="WSH27" s="17"/>
      <c r="WSI27" s="27"/>
      <c r="WSJ27" s="27"/>
      <c r="WSK27" s="27"/>
      <c r="WSL27" s="27"/>
      <c r="WSM27" s="27"/>
      <c r="WSN27" s="27"/>
      <c r="WSO27" s="28"/>
      <c r="WSP27" s="17"/>
      <c r="WSQ27" s="27"/>
      <c r="WSR27" s="27"/>
      <c r="WSS27" s="27"/>
      <c r="WST27" s="27"/>
      <c r="WSU27" s="27"/>
      <c r="WSV27" s="27"/>
      <c r="WSW27" s="28"/>
      <c r="WSX27" s="17"/>
      <c r="WSY27" s="27"/>
      <c r="WSZ27" s="27"/>
      <c r="WTA27" s="27"/>
      <c r="WTB27" s="27"/>
      <c r="WTC27" s="27"/>
      <c r="WTD27" s="27"/>
      <c r="WTE27" s="28"/>
      <c r="WTF27" s="17"/>
      <c r="WTG27" s="27"/>
      <c r="WTH27" s="27"/>
      <c r="WTI27" s="27"/>
      <c r="WTJ27" s="27"/>
      <c r="WTK27" s="27"/>
      <c r="WTL27" s="27"/>
      <c r="WTM27" s="28"/>
      <c r="WTN27" s="17"/>
      <c r="WTO27" s="27"/>
      <c r="WTP27" s="27"/>
      <c r="WTQ27" s="27"/>
      <c r="WTR27" s="27"/>
      <c r="WTS27" s="27"/>
      <c r="WTT27" s="27"/>
      <c r="WTU27" s="28"/>
      <c r="WTV27" s="17"/>
      <c r="WTW27" s="27"/>
      <c r="WTX27" s="27"/>
      <c r="WTY27" s="27"/>
      <c r="WTZ27" s="27"/>
      <c r="WUA27" s="27"/>
      <c r="WUB27" s="27"/>
      <c r="WUC27" s="28"/>
      <c r="WUD27" s="17"/>
      <c r="WUE27" s="27"/>
      <c r="WUF27" s="27"/>
      <c r="WUG27" s="27"/>
      <c r="WUH27" s="27"/>
      <c r="WUI27" s="27"/>
      <c r="WUJ27" s="27"/>
      <c r="WUK27" s="28"/>
      <c r="WUL27" s="17"/>
      <c r="WUM27" s="27"/>
      <c r="WUN27" s="27"/>
      <c r="WUO27" s="27"/>
      <c r="WUP27" s="27"/>
      <c r="WUQ27" s="27"/>
      <c r="WUR27" s="27"/>
      <c r="WUS27" s="28"/>
      <c r="WUT27" s="17"/>
      <c r="WUU27" s="27"/>
      <c r="WUV27" s="27"/>
      <c r="WUW27" s="27"/>
      <c r="WUX27" s="27"/>
      <c r="WUY27" s="27"/>
      <c r="WUZ27" s="27"/>
      <c r="WVA27" s="28"/>
      <c r="WVB27" s="17"/>
      <c r="WVC27" s="27"/>
      <c r="WVD27" s="27"/>
      <c r="WVE27" s="27"/>
      <c r="WVF27" s="27"/>
      <c r="WVG27" s="27"/>
      <c r="WVH27" s="27"/>
      <c r="WVI27" s="28"/>
      <c r="WVJ27" s="17"/>
      <c r="WVK27" s="27"/>
      <c r="WVL27" s="27"/>
      <c r="WVM27" s="27"/>
      <c r="WVN27" s="27"/>
      <c r="WVO27" s="27"/>
      <c r="WVP27" s="27"/>
      <c r="WVQ27" s="28"/>
      <c r="WVR27" s="17"/>
      <c r="WVS27" s="27"/>
      <c r="WVT27" s="27"/>
      <c r="WVU27" s="27"/>
      <c r="WVV27" s="27"/>
      <c r="WVW27" s="27"/>
      <c r="WVX27" s="27"/>
      <c r="WVY27" s="28"/>
      <c r="WVZ27" s="17"/>
      <c r="WWA27" s="27"/>
      <c r="WWB27" s="27"/>
      <c r="WWC27" s="27"/>
      <c r="WWD27" s="27"/>
      <c r="WWE27" s="27"/>
      <c r="WWF27" s="27"/>
      <c r="WWG27" s="28"/>
      <c r="WWH27" s="17"/>
      <c r="WWI27" s="27"/>
      <c r="WWJ27" s="27"/>
      <c r="WWK27" s="27"/>
      <c r="WWL27" s="27"/>
      <c r="WWM27" s="27"/>
      <c r="WWN27" s="27"/>
      <c r="WWO27" s="28"/>
      <c r="WWP27" s="17"/>
      <c r="WWQ27" s="27"/>
      <c r="WWR27" s="27"/>
      <c r="WWS27" s="27"/>
      <c r="WWT27" s="27"/>
      <c r="WWU27" s="27"/>
      <c r="WWV27" s="27"/>
      <c r="WWW27" s="28"/>
      <c r="WWX27" s="17"/>
      <c r="WWY27" s="27"/>
      <c r="WWZ27" s="27"/>
      <c r="WXA27" s="27"/>
      <c r="WXB27" s="27"/>
      <c r="WXC27" s="27"/>
      <c r="WXD27" s="27"/>
      <c r="WXE27" s="28"/>
      <c r="WXF27" s="17"/>
      <c r="WXG27" s="27"/>
      <c r="WXH27" s="27"/>
      <c r="WXI27" s="27"/>
      <c r="WXJ27" s="27"/>
      <c r="WXK27" s="27"/>
      <c r="WXL27" s="27"/>
      <c r="WXM27" s="28"/>
      <c r="WXN27" s="17"/>
      <c r="WXO27" s="27"/>
      <c r="WXP27" s="27"/>
      <c r="WXQ27" s="27"/>
      <c r="WXR27" s="27"/>
      <c r="WXS27" s="27"/>
      <c r="WXT27" s="27"/>
      <c r="WXU27" s="28"/>
      <c r="WXV27" s="17"/>
      <c r="WXW27" s="27"/>
      <c r="WXX27" s="27"/>
      <c r="WXY27" s="27"/>
      <c r="WXZ27" s="27"/>
      <c r="WYA27" s="27"/>
      <c r="WYB27" s="27"/>
      <c r="WYC27" s="28"/>
      <c r="WYD27" s="17"/>
      <c r="WYE27" s="27"/>
      <c r="WYF27" s="27"/>
      <c r="WYG27" s="27"/>
      <c r="WYH27" s="27"/>
      <c r="WYI27" s="27"/>
      <c r="WYJ27" s="27"/>
      <c r="WYK27" s="28"/>
      <c r="WYL27" s="17"/>
      <c r="WYM27" s="27"/>
      <c r="WYN27" s="27"/>
      <c r="WYO27" s="27"/>
      <c r="WYP27" s="27"/>
      <c r="WYQ27" s="27"/>
      <c r="WYR27" s="27"/>
      <c r="WYS27" s="28"/>
      <c r="WYT27" s="17"/>
      <c r="WYU27" s="27"/>
      <c r="WYV27" s="27"/>
      <c r="WYW27" s="27"/>
      <c r="WYX27" s="27"/>
      <c r="WYY27" s="27"/>
      <c r="WYZ27" s="27"/>
      <c r="WZA27" s="28"/>
      <c r="WZB27" s="17"/>
      <c r="WZC27" s="27"/>
      <c r="WZD27" s="27"/>
      <c r="WZE27" s="27"/>
      <c r="WZF27" s="27"/>
      <c r="WZG27" s="27"/>
      <c r="WZH27" s="27"/>
      <c r="WZI27" s="28"/>
      <c r="WZJ27" s="17"/>
      <c r="WZK27" s="27"/>
      <c r="WZL27" s="27"/>
      <c r="WZM27" s="27"/>
      <c r="WZN27" s="27"/>
      <c r="WZO27" s="27"/>
      <c r="WZP27" s="27"/>
      <c r="WZQ27" s="28"/>
      <c r="WZR27" s="17"/>
      <c r="WZS27" s="27"/>
      <c r="WZT27" s="27"/>
      <c r="WZU27" s="27"/>
      <c r="WZV27" s="27"/>
      <c r="WZW27" s="27"/>
      <c r="WZX27" s="27"/>
      <c r="WZY27" s="28"/>
      <c r="WZZ27" s="17"/>
      <c r="XAA27" s="27"/>
      <c r="XAB27" s="27"/>
      <c r="XAC27" s="27"/>
      <c r="XAD27" s="27"/>
      <c r="XAE27" s="27"/>
      <c r="XAF27" s="27"/>
      <c r="XAG27" s="28"/>
      <c r="XAH27" s="17"/>
      <c r="XAI27" s="27"/>
      <c r="XAJ27" s="27"/>
      <c r="XAK27" s="27"/>
      <c r="XAL27" s="27"/>
      <c r="XAM27" s="27"/>
      <c r="XAN27" s="27"/>
      <c r="XAO27" s="28"/>
      <c r="XAP27" s="17"/>
      <c r="XAQ27" s="27"/>
      <c r="XAR27" s="27"/>
      <c r="XAS27" s="27"/>
      <c r="XAT27" s="27"/>
      <c r="XAU27" s="27"/>
      <c r="XAV27" s="27"/>
      <c r="XAW27" s="28"/>
      <c r="XAX27" s="17"/>
      <c r="XAY27" s="27"/>
      <c r="XAZ27" s="27"/>
      <c r="XBA27" s="27"/>
      <c r="XBB27" s="27"/>
      <c r="XBC27" s="27"/>
      <c r="XBD27" s="27"/>
      <c r="XBE27" s="28"/>
      <c r="XBF27" s="17"/>
      <c r="XBG27" s="27"/>
      <c r="XBH27" s="27"/>
      <c r="XBI27" s="27"/>
      <c r="XBJ27" s="27"/>
      <c r="XBK27" s="27"/>
      <c r="XBL27" s="27"/>
      <c r="XBM27" s="28"/>
      <c r="XBN27" s="17"/>
      <c r="XBO27" s="27"/>
      <c r="XBP27" s="27"/>
      <c r="XBQ27" s="27"/>
      <c r="XBR27" s="27"/>
      <c r="XBS27" s="27"/>
      <c r="XBT27" s="27"/>
      <c r="XBU27" s="28"/>
      <c r="XBV27" s="17"/>
      <c r="XBW27" s="27"/>
      <c r="XBX27" s="27"/>
      <c r="XBY27" s="27"/>
      <c r="XBZ27" s="27"/>
      <c r="XCA27" s="27"/>
      <c r="XCB27" s="27"/>
      <c r="XCC27" s="28"/>
      <c r="XCD27" s="17"/>
      <c r="XCE27" s="27"/>
      <c r="XCF27" s="27"/>
      <c r="XCG27" s="27"/>
      <c r="XCH27" s="27"/>
      <c r="XCI27" s="27"/>
      <c r="XCJ27" s="27"/>
      <c r="XCK27" s="28"/>
      <c r="XCL27" s="17"/>
      <c r="XCM27" s="27"/>
      <c r="XCN27" s="27"/>
      <c r="XCO27" s="27"/>
      <c r="XCP27" s="27"/>
      <c r="XCQ27" s="27"/>
      <c r="XCR27" s="27"/>
      <c r="XCS27" s="28"/>
      <c r="XCT27" s="17"/>
      <c r="XCU27" s="27"/>
      <c r="XCV27" s="27"/>
      <c r="XCW27" s="27"/>
      <c r="XCX27" s="27"/>
      <c r="XCY27" s="27"/>
      <c r="XCZ27" s="27"/>
      <c r="XDA27" s="28"/>
      <c r="XDB27" s="17"/>
      <c r="XDC27" s="27"/>
      <c r="XDD27" s="27"/>
      <c r="XDE27" s="27"/>
      <c r="XDF27" s="27"/>
      <c r="XDG27" s="27"/>
      <c r="XDH27" s="27"/>
    </row>
    <row r="28" spans="1:16366" s="58" customFormat="1">
      <c r="A28" s="26"/>
      <c r="B28" s="19" t="s">
        <v>105</v>
      </c>
      <c r="C28" s="20" t="s">
        <v>129</v>
      </c>
      <c r="D28" s="13">
        <f>+'31-03-2022'!D28</f>
        <v>-2143</v>
      </c>
      <c r="E28" s="13">
        <f>+'31-03-2022'!E28</f>
        <v>-2098</v>
      </c>
      <c r="F28" s="13">
        <f t="shared" si="0"/>
        <v>-45</v>
      </c>
      <c r="G28" s="92">
        <f t="shared" si="1"/>
        <v>2.1448999046711048E-2</v>
      </c>
      <c r="H28" s="6"/>
      <c r="I28" s="6"/>
    </row>
    <row r="29" spans="1:16366" s="2" customFormat="1">
      <c r="B29" s="24" t="s">
        <v>124</v>
      </c>
      <c r="C29" s="25" t="s">
        <v>130</v>
      </c>
      <c r="D29" s="18">
        <f>+'31-03-2022'!D29</f>
        <v>4547</v>
      </c>
      <c r="E29" s="18">
        <f>+'31-03-2022'!E29</f>
        <v>4583</v>
      </c>
      <c r="F29" s="18">
        <f t="shared" si="0"/>
        <v>-36</v>
      </c>
      <c r="G29" s="93">
        <f t="shared" si="1"/>
        <v>-7.8551167357625573E-3</v>
      </c>
      <c r="H29" s="6"/>
      <c r="I29" s="6"/>
      <c r="P29" s="17"/>
      <c r="Q29" s="27"/>
      <c r="R29" s="27"/>
      <c r="S29" s="27"/>
      <c r="T29" s="27"/>
      <c r="U29" s="27"/>
      <c r="V29" s="27"/>
      <c r="W29" s="28"/>
      <c r="X29" s="17"/>
      <c r="Y29" s="27"/>
      <c r="Z29" s="27"/>
      <c r="AA29" s="27"/>
      <c r="AB29" s="27"/>
      <c r="AC29" s="27"/>
      <c r="AD29" s="27"/>
      <c r="AE29" s="28"/>
      <c r="AF29" s="17"/>
      <c r="AG29" s="27"/>
      <c r="AH29" s="27"/>
      <c r="AI29" s="27"/>
      <c r="AJ29" s="27"/>
      <c r="AK29" s="27"/>
      <c r="AL29" s="27"/>
      <c r="AM29" s="28"/>
      <c r="AN29" s="17"/>
      <c r="AO29" s="27"/>
      <c r="AP29" s="27"/>
      <c r="AQ29" s="27"/>
      <c r="AR29" s="27"/>
      <c r="AS29" s="27"/>
      <c r="AT29" s="27"/>
      <c r="AU29" s="28"/>
      <c r="AV29" s="17"/>
      <c r="AW29" s="27"/>
      <c r="AX29" s="27"/>
      <c r="AY29" s="27"/>
      <c r="AZ29" s="27"/>
      <c r="BA29" s="27"/>
      <c r="BB29" s="27"/>
      <c r="BC29" s="28"/>
      <c r="BD29" s="17"/>
      <c r="BE29" s="27"/>
      <c r="BF29" s="27"/>
      <c r="BG29" s="27"/>
      <c r="BH29" s="27"/>
      <c r="BI29" s="27"/>
      <c r="BJ29" s="27"/>
      <c r="BK29" s="28"/>
      <c r="BL29" s="17"/>
      <c r="BM29" s="27"/>
      <c r="BN29" s="27"/>
      <c r="BO29" s="27"/>
      <c r="BP29" s="27"/>
      <c r="BQ29" s="27"/>
      <c r="BR29" s="27"/>
      <c r="BS29" s="28"/>
      <c r="BT29" s="17"/>
      <c r="BU29" s="27"/>
      <c r="BV29" s="27"/>
      <c r="BW29" s="27"/>
      <c r="BX29" s="27"/>
      <c r="BY29" s="27"/>
      <c r="BZ29" s="27"/>
      <c r="CA29" s="28"/>
      <c r="CB29" s="17"/>
      <c r="CC29" s="27"/>
      <c r="CD29" s="27"/>
      <c r="CE29" s="27"/>
      <c r="CF29" s="27"/>
      <c r="CG29" s="27"/>
      <c r="CH29" s="27"/>
      <c r="CI29" s="28"/>
      <c r="CJ29" s="17"/>
      <c r="CK29" s="27"/>
      <c r="CL29" s="27"/>
      <c r="CM29" s="27"/>
      <c r="CN29" s="27"/>
      <c r="CO29" s="27"/>
      <c r="CP29" s="27"/>
      <c r="CQ29" s="28"/>
      <c r="CR29" s="17"/>
      <c r="CS29" s="27"/>
      <c r="CT29" s="27"/>
      <c r="CU29" s="27"/>
      <c r="CV29" s="27"/>
      <c r="CW29" s="27"/>
      <c r="CX29" s="27"/>
      <c r="CY29" s="28"/>
      <c r="CZ29" s="17"/>
      <c r="DA29" s="27"/>
      <c r="DB29" s="27"/>
      <c r="DC29" s="27"/>
      <c r="DD29" s="27"/>
      <c r="DE29" s="27"/>
      <c r="DF29" s="27"/>
      <c r="DG29" s="28"/>
      <c r="DH29" s="17"/>
      <c r="DI29" s="27"/>
      <c r="DJ29" s="27"/>
      <c r="DK29" s="27"/>
      <c r="DL29" s="27"/>
      <c r="DM29" s="27"/>
      <c r="DN29" s="27"/>
      <c r="DO29" s="28"/>
      <c r="DP29" s="17"/>
      <c r="DQ29" s="27"/>
      <c r="DR29" s="27"/>
      <c r="DS29" s="27"/>
      <c r="DT29" s="27"/>
      <c r="DU29" s="27"/>
      <c r="DV29" s="27"/>
      <c r="DW29" s="28"/>
      <c r="DX29" s="17"/>
      <c r="DY29" s="27"/>
      <c r="DZ29" s="27"/>
      <c r="EA29" s="27"/>
      <c r="EB29" s="27"/>
      <c r="EC29" s="27"/>
      <c r="ED29" s="27"/>
      <c r="EE29" s="28"/>
      <c r="EF29" s="17"/>
      <c r="EG29" s="27"/>
      <c r="EH29" s="27"/>
      <c r="EI29" s="27"/>
      <c r="EJ29" s="27"/>
      <c r="EK29" s="27"/>
      <c r="EL29" s="27"/>
      <c r="EM29" s="28"/>
      <c r="EN29" s="17"/>
      <c r="EO29" s="27"/>
      <c r="EP29" s="27"/>
      <c r="EQ29" s="27"/>
      <c r="ER29" s="27"/>
      <c r="ES29" s="27"/>
      <c r="ET29" s="27"/>
      <c r="EU29" s="28"/>
      <c r="EV29" s="17"/>
      <c r="EW29" s="27"/>
      <c r="EX29" s="27"/>
      <c r="EY29" s="27"/>
      <c r="EZ29" s="27"/>
      <c r="FA29" s="27"/>
      <c r="FB29" s="27"/>
      <c r="FC29" s="28"/>
      <c r="FD29" s="17"/>
      <c r="FE29" s="27"/>
      <c r="FF29" s="27"/>
      <c r="FG29" s="27"/>
      <c r="FH29" s="27"/>
      <c r="FI29" s="27"/>
      <c r="FJ29" s="27"/>
      <c r="FK29" s="28"/>
      <c r="FL29" s="17"/>
      <c r="FM29" s="27"/>
      <c r="FN29" s="27"/>
      <c r="FO29" s="27"/>
      <c r="FP29" s="27"/>
      <c r="FQ29" s="27"/>
      <c r="FR29" s="27"/>
      <c r="FS29" s="28"/>
      <c r="FT29" s="17"/>
      <c r="FU29" s="27"/>
      <c r="FV29" s="27"/>
      <c r="FW29" s="27"/>
      <c r="FX29" s="27"/>
      <c r="FY29" s="27"/>
      <c r="FZ29" s="27"/>
      <c r="GA29" s="28"/>
      <c r="GB29" s="17"/>
      <c r="GC29" s="27"/>
      <c r="GD29" s="27"/>
      <c r="GE29" s="27"/>
      <c r="GF29" s="27"/>
      <c r="GG29" s="27"/>
      <c r="GH29" s="27"/>
      <c r="GI29" s="28"/>
      <c r="GJ29" s="17"/>
      <c r="GK29" s="27"/>
      <c r="GL29" s="27"/>
      <c r="GM29" s="27"/>
      <c r="GN29" s="27"/>
      <c r="GO29" s="27"/>
      <c r="GP29" s="27"/>
      <c r="GQ29" s="28"/>
      <c r="GR29" s="17"/>
      <c r="GS29" s="27"/>
      <c r="GT29" s="27"/>
      <c r="GU29" s="27"/>
      <c r="GV29" s="27"/>
      <c r="GW29" s="27"/>
      <c r="GX29" s="27"/>
      <c r="GY29" s="28"/>
      <c r="GZ29" s="17"/>
      <c r="HA29" s="27"/>
      <c r="HB29" s="27"/>
      <c r="HC29" s="27"/>
      <c r="HD29" s="27"/>
      <c r="HE29" s="27"/>
      <c r="HF29" s="27"/>
      <c r="HG29" s="28"/>
      <c r="HH29" s="17"/>
      <c r="HI29" s="27"/>
      <c r="HJ29" s="27"/>
      <c r="HK29" s="27"/>
      <c r="HL29" s="27"/>
      <c r="HM29" s="27"/>
      <c r="HN29" s="27"/>
      <c r="HO29" s="28"/>
      <c r="HP29" s="17"/>
      <c r="HQ29" s="27"/>
      <c r="HR29" s="27"/>
      <c r="HS29" s="27"/>
      <c r="HT29" s="27"/>
      <c r="HU29" s="27"/>
      <c r="HV29" s="27"/>
      <c r="HW29" s="28"/>
      <c r="HX29" s="17"/>
      <c r="HY29" s="27"/>
      <c r="HZ29" s="27"/>
      <c r="IA29" s="27"/>
      <c r="IB29" s="27"/>
      <c r="IC29" s="27"/>
      <c r="ID29" s="27"/>
      <c r="IE29" s="28"/>
      <c r="IF29" s="17"/>
      <c r="IG29" s="27"/>
      <c r="IH29" s="27"/>
      <c r="II29" s="27"/>
      <c r="IJ29" s="27"/>
      <c r="IK29" s="27"/>
      <c r="IL29" s="27"/>
      <c r="IM29" s="28"/>
      <c r="IN29" s="17"/>
      <c r="IO29" s="27"/>
      <c r="IP29" s="27"/>
      <c r="IQ29" s="27"/>
      <c r="IR29" s="27"/>
      <c r="IS29" s="27"/>
      <c r="IT29" s="27"/>
      <c r="IU29" s="28"/>
      <c r="IV29" s="17"/>
      <c r="IW29" s="27"/>
      <c r="IX29" s="27"/>
      <c r="IY29" s="27"/>
      <c r="IZ29" s="27"/>
      <c r="JA29" s="27"/>
      <c r="JB29" s="27"/>
      <c r="JC29" s="28"/>
      <c r="JD29" s="17"/>
      <c r="JE29" s="27"/>
      <c r="JF29" s="27"/>
      <c r="JG29" s="27"/>
      <c r="JH29" s="27"/>
      <c r="JI29" s="27"/>
      <c r="JJ29" s="27"/>
      <c r="JK29" s="28"/>
      <c r="JL29" s="17"/>
      <c r="JM29" s="27"/>
      <c r="JN29" s="27"/>
      <c r="JO29" s="27"/>
      <c r="JP29" s="27"/>
      <c r="JQ29" s="27"/>
      <c r="JR29" s="27"/>
      <c r="JS29" s="28"/>
      <c r="JT29" s="17"/>
      <c r="JU29" s="27"/>
      <c r="JV29" s="27"/>
      <c r="JW29" s="27"/>
      <c r="JX29" s="27"/>
      <c r="JY29" s="27"/>
      <c r="JZ29" s="27"/>
      <c r="KA29" s="28"/>
      <c r="KB29" s="17"/>
      <c r="KC29" s="27"/>
      <c r="KD29" s="27"/>
      <c r="KE29" s="27"/>
      <c r="KF29" s="27"/>
      <c r="KG29" s="27"/>
      <c r="KH29" s="27"/>
      <c r="KI29" s="28"/>
      <c r="KJ29" s="17"/>
      <c r="KK29" s="27"/>
      <c r="KL29" s="27"/>
      <c r="KM29" s="27"/>
      <c r="KN29" s="27"/>
      <c r="KO29" s="27"/>
      <c r="KP29" s="27"/>
      <c r="KQ29" s="28"/>
      <c r="KR29" s="17"/>
      <c r="KS29" s="27"/>
      <c r="KT29" s="27"/>
      <c r="KU29" s="27"/>
      <c r="KV29" s="27"/>
      <c r="KW29" s="27"/>
      <c r="KX29" s="27"/>
      <c r="KY29" s="28"/>
      <c r="KZ29" s="17"/>
      <c r="LA29" s="27"/>
      <c r="LB29" s="27"/>
      <c r="LC29" s="27"/>
      <c r="LD29" s="27"/>
      <c r="LE29" s="27"/>
      <c r="LF29" s="27"/>
      <c r="LG29" s="28"/>
      <c r="LH29" s="17"/>
      <c r="LI29" s="27"/>
      <c r="LJ29" s="27"/>
      <c r="LK29" s="27"/>
      <c r="LL29" s="27"/>
      <c r="LM29" s="27"/>
      <c r="LN29" s="27"/>
      <c r="LO29" s="28"/>
      <c r="LP29" s="17"/>
      <c r="LQ29" s="27"/>
      <c r="LR29" s="27"/>
      <c r="LS29" s="27"/>
      <c r="LT29" s="27"/>
      <c r="LU29" s="27"/>
      <c r="LV29" s="27"/>
      <c r="LW29" s="28"/>
      <c r="LX29" s="17"/>
      <c r="LY29" s="27"/>
      <c r="LZ29" s="27"/>
      <c r="MA29" s="27"/>
      <c r="MB29" s="27"/>
      <c r="MC29" s="27"/>
      <c r="MD29" s="27"/>
      <c r="ME29" s="28"/>
      <c r="MF29" s="17"/>
      <c r="MG29" s="27"/>
      <c r="MH29" s="27"/>
      <c r="MI29" s="27"/>
      <c r="MJ29" s="27"/>
      <c r="MK29" s="27"/>
      <c r="ML29" s="27"/>
      <c r="MM29" s="28"/>
      <c r="MN29" s="17"/>
      <c r="MO29" s="27"/>
      <c r="MP29" s="27"/>
      <c r="MQ29" s="27"/>
      <c r="MR29" s="27"/>
      <c r="MS29" s="27"/>
      <c r="MT29" s="27"/>
      <c r="MU29" s="28"/>
      <c r="MV29" s="17"/>
      <c r="MW29" s="27"/>
      <c r="MX29" s="27"/>
      <c r="MY29" s="27"/>
      <c r="MZ29" s="27"/>
      <c r="NA29" s="27"/>
      <c r="NB29" s="27"/>
      <c r="NC29" s="28"/>
      <c r="ND29" s="17"/>
      <c r="NE29" s="27"/>
      <c r="NF29" s="27"/>
      <c r="NG29" s="27"/>
      <c r="NH29" s="27"/>
      <c r="NI29" s="27"/>
      <c r="NJ29" s="27"/>
      <c r="NK29" s="28"/>
      <c r="NL29" s="17"/>
      <c r="NM29" s="27"/>
      <c r="NN29" s="27"/>
      <c r="NO29" s="27"/>
      <c r="NP29" s="27"/>
      <c r="NQ29" s="27"/>
      <c r="NR29" s="27"/>
      <c r="NS29" s="28"/>
      <c r="NT29" s="17"/>
      <c r="NU29" s="27"/>
      <c r="NV29" s="27"/>
      <c r="NW29" s="27"/>
      <c r="NX29" s="27"/>
      <c r="NY29" s="27"/>
      <c r="NZ29" s="27"/>
      <c r="OA29" s="28"/>
      <c r="OB29" s="17"/>
      <c r="OC29" s="27"/>
      <c r="OD29" s="27"/>
      <c r="OE29" s="27"/>
      <c r="OF29" s="27"/>
      <c r="OG29" s="27"/>
      <c r="OH29" s="27"/>
      <c r="OI29" s="28"/>
      <c r="OJ29" s="17"/>
      <c r="OK29" s="27"/>
      <c r="OL29" s="27"/>
      <c r="OM29" s="27"/>
      <c r="ON29" s="27"/>
      <c r="OO29" s="27"/>
      <c r="OP29" s="27"/>
      <c r="OQ29" s="28"/>
      <c r="OR29" s="17"/>
      <c r="OS29" s="27"/>
      <c r="OT29" s="27"/>
      <c r="OU29" s="27"/>
      <c r="OV29" s="27"/>
      <c r="OW29" s="27"/>
      <c r="OX29" s="27"/>
      <c r="OY29" s="28"/>
      <c r="OZ29" s="17"/>
      <c r="PA29" s="27"/>
      <c r="PB29" s="27"/>
      <c r="PC29" s="27"/>
      <c r="PD29" s="27"/>
      <c r="PE29" s="27"/>
      <c r="PF29" s="27"/>
      <c r="PG29" s="28"/>
      <c r="PH29" s="17"/>
      <c r="PI29" s="27"/>
      <c r="PJ29" s="27"/>
      <c r="PK29" s="27"/>
      <c r="PL29" s="27"/>
      <c r="PM29" s="27"/>
      <c r="PN29" s="27"/>
      <c r="PO29" s="28"/>
      <c r="PP29" s="17"/>
      <c r="PQ29" s="27"/>
      <c r="PR29" s="27"/>
      <c r="PS29" s="27"/>
      <c r="PT29" s="27"/>
      <c r="PU29" s="27"/>
      <c r="PV29" s="27"/>
      <c r="PW29" s="28"/>
      <c r="PX29" s="17"/>
      <c r="PY29" s="27"/>
      <c r="PZ29" s="27"/>
      <c r="QA29" s="27"/>
      <c r="QB29" s="27"/>
      <c r="QC29" s="27"/>
      <c r="QD29" s="27"/>
      <c r="QE29" s="28"/>
      <c r="QF29" s="17"/>
      <c r="QG29" s="27"/>
      <c r="QH29" s="27"/>
      <c r="QI29" s="27"/>
      <c r="QJ29" s="27"/>
      <c r="QK29" s="27"/>
      <c r="QL29" s="27"/>
      <c r="QM29" s="28"/>
      <c r="QN29" s="17"/>
      <c r="QO29" s="27"/>
      <c r="QP29" s="27"/>
      <c r="QQ29" s="27"/>
      <c r="QR29" s="27"/>
      <c r="QS29" s="27"/>
      <c r="QT29" s="27"/>
      <c r="QU29" s="28"/>
      <c r="QV29" s="17"/>
      <c r="QW29" s="27"/>
      <c r="QX29" s="27"/>
      <c r="QY29" s="27"/>
      <c r="QZ29" s="27"/>
      <c r="RA29" s="27"/>
      <c r="RB29" s="27"/>
      <c r="RC29" s="28"/>
      <c r="RD29" s="17"/>
      <c r="RE29" s="27"/>
      <c r="RF29" s="27"/>
      <c r="RG29" s="27"/>
      <c r="RH29" s="27"/>
      <c r="RI29" s="27"/>
      <c r="RJ29" s="27"/>
      <c r="RK29" s="28"/>
      <c r="RL29" s="17"/>
      <c r="RM29" s="27"/>
      <c r="RN29" s="27"/>
      <c r="RO29" s="27"/>
      <c r="RP29" s="27"/>
      <c r="RQ29" s="27"/>
      <c r="RR29" s="27"/>
      <c r="RS29" s="28"/>
      <c r="RT29" s="17"/>
      <c r="RU29" s="27"/>
      <c r="RV29" s="27"/>
      <c r="RW29" s="27"/>
      <c r="RX29" s="27"/>
      <c r="RY29" s="27"/>
      <c r="RZ29" s="27"/>
      <c r="SA29" s="28"/>
      <c r="SB29" s="17"/>
      <c r="SC29" s="27"/>
      <c r="SD29" s="27"/>
      <c r="SE29" s="27"/>
      <c r="SF29" s="27"/>
      <c r="SG29" s="27"/>
      <c r="SH29" s="27"/>
      <c r="SI29" s="28"/>
      <c r="SJ29" s="17"/>
      <c r="SK29" s="27"/>
      <c r="SL29" s="27"/>
      <c r="SM29" s="27"/>
      <c r="SN29" s="27"/>
      <c r="SO29" s="27"/>
      <c r="SP29" s="27"/>
      <c r="SQ29" s="28"/>
      <c r="SR29" s="17"/>
      <c r="SS29" s="27"/>
      <c r="ST29" s="27"/>
      <c r="SU29" s="27"/>
      <c r="SV29" s="27"/>
      <c r="SW29" s="27"/>
      <c r="SX29" s="27"/>
      <c r="SY29" s="28"/>
      <c r="SZ29" s="17"/>
      <c r="TA29" s="27"/>
      <c r="TB29" s="27"/>
      <c r="TC29" s="27"/>
      <c r="TD29" s="27"/>
      <c r="TE29" s="27"/>
      <c r="TF29" s="27"/>
      <c r="TG29" s="28"/>
      <c r="TH29" s="17"/>
      <c r="TI29" s="27"/>
      <c r="TJ29" s="27"/>
      <c r="TK29" s="27"/>
      <c r="TL29" s="27"/>
      <c r="TM29" s="27"/>
      <c r="TN29" s="27"/>
      <c r="TO29" s="28"/>
      <c r="TP29" s="17"/>
      <c r="TQ29" s="27"/>
      <c r="TR29" s="27"/>
      <c r="TS29" s="27"/>
      <c r="TT29" s="27"/>
      <c r="TU29" s="27"/>
      <c r="TV29" s="27"/>
      <c r="TW29" s="28"/>
      <c r="TX29" s="17"/>
      <c r="TY29" s="27"/>
      <c r="TZ29" s="27"/>
      <c r="UA29" s="27"/>
      <c r="UB29" s="27"/>
      <c r="UC29" s="27"/>
      <c r="UD29" s="27"/>
      <c r="UE29" s="28"/>
      <c r="UF29" s="17"/>
      <c r="UG29" s="27"/>
      <c r="UH29" s="27"/>
      <c r="UI29" s="27"/>
      <c r="UJ29" s="27"/>
      <c r="UK29" s="27"/>
      <c r="UL29" s="27"/>
      <c r="UM29" s="28"/>
      <c r="UN29" s="17"/>
      <c r="UO29" s="27"/>
      <c r="UP29" s="27"/>
      <c r="UQ29" s="27"/>
      <c r="UR29" s="27"/>
      <c r="US29" s="27"/>
      <c r="UT29" s="27"/>
      <c r="UU29" s="28"/>
      <c r="UV29" s="17"/>
      <c r="UW29" s="27"/>
      <c r="UX29" s="27"/>
      <c r="UY29" s="27"/>
      <c r="UZ29" s="27"/>
      <c r="VA29" s="27"/>
      <c r="VB29" s="27"/>
      <c r="VC29" s="28"/>
      <c r="VD29" s="17"/>
      <c r="VE29" s="27"/>
      <c r="VF29" s="27"/>
      <c r="VG29" s="27"/>
      <c r="VH29" s="27"/>
      <c r="VI29" s="27"/>
      <c r="VJ29" s="27"/>
      <c r="VK29" s="28"/>
      <c r="VL29" s="17"/>
      <c r="VM29" s="27"/>
      <c r="VN29" s="27"/>
      <c r="VO29" s="27"/>
      <c r="VP29" s="27"/>
      <c r="VQ29" s="27"/>
      <c r="VR29" s="27"/>
      <c r="VS29" s="28"/>
      <c r="VT29" s="17"/>
      <c r="VU29" s="27"/>
      <c r="VV29" s="27"/>
      <c r="VW29" s="27"/>
      <c r="VX29" s="27"/>
      <c r="VY29" s="27"/>
      <c r="VZ29" s="27"/>
      <c r="WA29" s="28"/>
      <c r="WB29" s="17"/>
      <c r="WC29" s="27"/>
      <c r="WD29" s="27"/>
      <c r="WE29" s="27"/>
      <c r="WF29" s="27"/>
      <c r="WG29" s="27"/>
      <c r="WH29" s="27"/>
      <c r="WI29" s="28"/>
      <c r="WJ29" s="17"/>
      <c r="WK29" s="27"/>
      <c r="WL29" s="27"/>
      <c r="WM29" s="27"/>
      <c r="WN29" s="27"/>
      <c r="WO29" s="27"/>
      <c r="WP29" s="27"/>
      <c r="WQ29" s="28"/>
      <c r="WR29" s="17"/>
      <c r="WS29" s="27"/>
      <c r="WT29" s="27"/>
      <c r="WU29" s="27"/>
      <c r="WV29" s="27"/>
      <c r="WW29" s="27"/>
      <c r="WX29" s="27"/>
      <c r="WY29" s="28"/>
      <c r="WZ29" s="17"/>
      <c r="XA29" s="27"/>
      <c r="XB29" s="27"/>
      <c r="XC29" s="27"/>
      <c r="XD29" s="27"/>
      <c r="XE29" s="27"/>
      <c r="XF29" s="27"/>
      <c r="XG29" s="28"/>
      <c r="XH29" s="17"/>
      <c r="XI29" s="27"/>
      <c r="XJ29" s="27"/>
      <c r="XK29" s="27"/>
      <c r="XL29" s="27"/>
      <c r="XM29" s="27"/>
      <c r="XN29" s="27"/>
      <c r="XO29" s="28"/>
      <c r="XP29" s="17"/>
      <c r="XQ29" s="27"/>
      <c r="XR29" s="27"/>
      <c r="XS29" s="27"/>
      <c r="XT29" s="27"/>
      <c r="XU29" s="27"/>
      <c r="XV29" s="27"/>
      <c r="XW29" s="28"/>
      <c r="XX29" s="17"/>
      <c r="XY29" s="27"/>
      <c r="XZ29" s="27"/>
      <c r="YA29" s="27"/>
      <c r="YB29" s="27"/>
      <c r="YC29" s="27"/>
      <c r="YD29" s="27"/>
      <c r="YE29" s="28"/>
      <c r="YF29" s="17"/>
      <c r="YG29" s="27"/>
      <c r="YH29" s="27"/>
      <c r="YI29" s="27"/>
      <c r="YJ29" s="27"/>
      <c r="YK29" s="27"/>
      <c r="YL29" s="27"/>
      <c r="YM29" s="28"/>
      <c r="YN29" s="17"/>
      <c r="YO29" s="27"/>
      <c r="YP29" s="27"/>
      <c r="YQ29" s="27"/>
      <c r="YR29" s="27"/>
      <c r="YS29" s="27"/>
      <c r="YT29" s="27"/>
      <c r="YU29" s="28"/>
      <c r="YV29" s="17"/>
      <c r="YW29" s="27"/>
      <c r="YX29" s="27"/>
      <c r="YY29" s="27"/>
      <c r="YZ29" s="27"/>
      <c r="ZA29" s="27"/>
      <c r="ZB29" s="27"/>
      <c r="ZC29" s="28"/>
      <c r="ZD29" s="17"/>
      <c r="ZE29" s="27"/>
      <c r="ZF29" s="27"/>
      <c r="ZG29" s="27"/>
      <c r="ZH29" s="27"/>
      <c r="ZI29" s="27"/>
      <c r="ZJ29" s="27"/>
      <c r="ZK29" s="28"/>
      <c r="ZL29" s="17"/>
      <c r="ZM29" s="27"/>
      <c r="ZN29" s="27"/>
      <c r="ZO29" s="27"/>
      <c r="ZP29" s="27"/>
      <c r="ZQ29" s="27"/>
      <c r="ZR29" s="27"/>
      <c r="ZS29" s="28"/>
      <c r="ZT29" s="17"/>
      <c r="ZU29" s="27"/>
      <c r="ZV29" s="27"/>
      <c r="ZW29" s="27"/>
      <c r="ZX29" s="27"/>
      <c r="ZY29" s="27"/>
      <c r="ZZ29" s="27"/>
      <c r="AAA29" s="28"/>
      <c r="AAB29" s="17"/>
      <c r="AAC29" s="27"/>
      <c r="AAD29" s="27"/>
      <c r="AAE29" s="27"/>
      <c r="AAF29" s="27"/>
      <c r="AAG29" s="27"/>
      <c r="AAH29" s="27"/>
      <c r="AAI29" s="28"/>
      <c r="AAJ29" s="17"/>
      <c r="AAK29" s="27"/>
      <c r="AAL29" s="27"/>
      <c r="AAM29" s="27"/>
      <c r="AAN29" s="27"/>
      <c r="AAO29" s="27"/>
      <c r="AAP29" s="27"/>
      <c r="AAQ29" s="28"/>
      <c r="AAR29" s="17"/>
      <c r="AAS29" s="27"/>
      <c r="AAT29" s="27"/>
      <c r="AAU29" s="27"/>
      <c r="AAV29" s="27"/>
      <c r="AAW29" s="27"/>
      <c r="AAX29" s="27"/>
      <c r="AAY29" s="28"/>
      <c r="AAZ29" s="17"/>
      <c r="ABA29" s="27"/>
      <c r="ABB29" s="27"/>
      <c r="ABC29" s="27"/>
      <c r="ABD29" s="27"/>
      <c r="ABE29" s="27"/>
      <c r="ABF29" s="27"/>
      <c r="ABG29" s="28"/>
      <c r="ABH29" s="17"/>
      <c r="ABI29" s="27"/>
      <c r="ABJ29" s="27"/>
      <c r="ABK29" s="27"/>
      <c r="ABL29" s="27"/>
      <c r="ABM29" s="27"/>
      <c r="ABN29" s="27"/>
      <c r="ABO29" s="28"/>
      <c r="ABP29" s="17"/>
      <c r="ABQ29" s="27"/>
      <c r="ABR29" s="27"/>
      <c r="ABS29" s="27"/>
      <c r="ABT29" s="27"/>
      <c r="ABU29" s="27"/>
      <c r="ABV29" s="27"/>
      <c r="ABW29" s="28"/>
      <c r="ABX29" s="17"/>
      <c r="ABY29" s="27"/>
      <c r="ABZ29" s="27"/>
      <c r="ACA29" s="27"/>
      <c r="ACB29" s="27"/>
      <c r="ACC29" s="27"/>
      <c r="ACD29" s="27"/>
      <c r="ACE29" s="28"/>
      <c r="ACF29" s="17"/>
      <c r="ACG29" s="27"/>
      <c r="ACH29" s="27"/>
      <c r="ACI29" s="27"/>
      <c r="ACJ29" s="27"/>
      <c r="ACK29" s="27"/>
      <c r="ACL29" s="27"/>
      <c r="ACM29" s="28"/>
      <c r="ACN29" s="17"/>
      <c r="ACO29" s="27"/>
      <c r="ACP29" s="27"/>
      <c r="ACQ29" s="27"/>
      <c r="ACR29" s="27"/>
      <c r="ACS29" s="27"/>
      <c r="ACT29" s="27"/>
      <c r="ACU29" s="28"/>
      <c r="ACV29" s="17"/>
      <c r="ACW29" s="27"/>
      <c r="ACX29" s="27"/>
      <c r="ACY29" s="27"/>
      <c r="ACZ29" s="27"/>
      <c r="ADA29" s="27"/>
      <c r="ADB29" s="27"/>
      <c r="ADC29" s="28"/>
      <c r="ADD29" s="17"/>
      <c r="ADE29" s="27"/>
      <c r="ADF29" s="27"/>
      <c r="ADG29" s="27"/>
      <c r="ADH29" s="27"/>
      <c r="ADI29" s="27"/>
      <c r="ADJ29" s="27"/>
      <c r="ADK29" s="28"/>
      <c r="ADL29" s="17"/>
      <c r="ADM29" s="27"/>
      <c r="ADN29" s="27"/>
      <c r="ADO29" s="27"/>
      <c r="ADP29" s="27"/>
      <c r="ADQ29" s="27"/>
      <c r="ADR29" s="27"/>
      <c r="ADS29" s="28"/>
      <c r="ADT29" s="17"/>
      <c r="ADU29" s="27"/>
      <c r="ADV29" s="27"/>
      <c r="ADW29" s="27"/>
      <c r="ADX29" s="27"/>
      <c r="ADY29" s="27"/>
      <c r="ADZ29" s="27"/>
      <c r="AEA29" s="28"/>
      <c r="AEB29" s="17"/>
      <c r="AEC29" s="27"/>
      <c r="AED29" s="27"/>
      <c r="AEE29" s="27"/>
      <c r="AEF29" s="27"/>
      <c r="AEG29" s="27"/>
      <c r="AEH29" s="27"/>
      <c r="AEI29" s="28"/>
      <c r="AEJ29" s="17"/>
      <c r="AEK29" s="27"/>
      <c r="AEL29" s="27"/>
      <c r="AEM29" s="27"/>
      <c r="AEN29" s="27"/>
      <c r="AEO29" s="27"/>
      <c r="AEP29" s="27"/>
      <c r="AEQ29" s="28"/>
      <c r="AER29" s="17"/>
      <c r="AES29" s="27"/>
      <c r="AET29" s="27"/>
      <c r="AEU29" s="27"/>
      <c r="AEV29" s="27"/>
      <c r="AEW29" s="27"/>
      <c r="AEX29" s="27"/>
      <c r="AEY29" s="28"/>
      <c r="AEZ29" s="17"/>
      <c r="AFA29" s="27"/>
      <c r="AFB29" s="27"/>
      <c r="AFC29" s="27"/>
      <c r="AFD29" s="27"/>
      <c r="AFE29" s="27"/>
      <c r="AFF29" s="27"/>
      <c r="AFG29" s="28"/>
      <c r="AFH29" s="17"/>
      <c r="AFI29" s="27"/>
      <c r="AFJ29" s="27"/>
      <c r="AFK29" s="27"/>
      <c r="AFL29" s="27"/>
      <c r="AFM29" s="27"/>
      <c r="AFN29" s="27"/>
      <c r="AFO29" s="28"/>
      <c r="AFP29" s="17"/>
      <c r="AFQ29" s="27"/>
      <c r="AFR29" s="27"/>
      <c r="AFS29" s="27"/>
      <c r="AFT29" s="27"/>
      <c r="AFU29" s="27"/>
      <c r="AFV29" s="27"/>
      <c r="AFW29" s="28"/>
      <c r="AFX29" s="17"/>
      <c r="AFY29" s="27"/>
      <c r="AFZ29" s="27"/>
      <c r="AGA29" s="27"/>
      <c r="AGB29" s="27"/>
      <c r="AGC29" s="27"/>
      <c r="AGD29" s="27"/>
      <c r="AGE29" s="28"/>
      <c r="AGF29" s="17"/>
      <c r="AGG29" s="27"/>
      <c r="AGH29" s="27"/>
      <c r="AGI29" s="27"/>
      <c r="AGJ29" s="27"/>
      <c r="AGK29" s="27"/>
      <c r="AGL29" s="27"/>
      <c r="AGM29" s="28"/>
      <c r="AGN29" s="17"/>
      <c r="AGO29" s="27"/>
      <c r="AGP29" s="27"/>
      <c r="AGQ29" s="27"/>
      <c r="AGR29" s="27"/>
      <c r="AGS29" s="27"/>
      <c r="AGT29" s="27"/>
      <c r="AGU29" s="28"/>
      <c r="AGV29" s="17"/>
      <c r="AGW29" s="27"/>
      <c r="AGX29" s="27"/>
      <c r="AGY29" s="27"/>
      <c r="AGZ29" s="27"/>
      <c r="AHA29" s="27"/>
      <c r="AHB29" s="27"/>
      <c r="AHC29" s="28"/>
      <c r="AHD29" s="17"/>
      <c r="AHE29" s="27"/>
      <c r="AHF29" s="27"/>
      <c r="AHG29" s="27"/>
      <c r="AHH29" s="27"/>
      <c r="AHI29" s="27"/>
      <c r="AHJ29" s="27"/>
      <c r="AHK29" s="28"/>
      <c r="AHL29" s="17"/>
      <c r="AHM29" s="27"/>
      <c r="AHN29" s="27"/>
      <c r="AHO29" s="27"/>
      <c r="AHP29" s="27"/>
      <c r="AHQ29" s="27"/>
      <c r="AHR29" s="27"/>
      <c r="AHS29" s="28"/>
      <c r="AHT29" s="17"/>
      <c r="AHU29" s="27"/>
      <c r="AHV29" s="27"/>
      <c r="AHW29" s="27"/>
      <c r="AHX29" s="27"/>
      <c r="AHY29" s="27"/>
      <c r="AHZ29" s="27"/>
      <c r="AIA29" s="28"/>
      <c r="AIB29" s="17"/>
      <c r="AIC29" s="27"/>
      <c r="AID29" s="27"/>
      <c r="AIE29" s="27"/>
      <c r="AIF29" s="27"/>
      <c r="AIG29" s="27"/>
      <c r="AIH29" s="27"/>
      <c r="AII29" s="28"/>
      <c r="AIJ29" s="17"/>
      <c r="AIK29" s="27"/>
      <c r="AIL29" s="27"/>
      <c r="AIM29" s="27"/>
      <c r="AIN29" s="27"/>
      <c r="AIO29" s="27"/>
      <c r="AIP29" s="27"/>
      <c r="AIQ29" s="28"/>
      <c r="AIR29" s="17"/>
      <c r="AIS29" s="27"/>
      <c r="AIT29" s="27"/>
      <c r="AIU29" s="27"/>
      <c r="AIV29" s="27"/>
      <c r="AIW29" s="27"/>
      <c r="AIX29" s="27"/>
      <c r="AIY29" s="28"/>
      <c r="AIZ29" s="17"/>
      <c r="AJA29" s="27"/>
      <c r="AJB29" s="27"/>
      <c r="AJC29" s="27"/>
      <c r="AJD29" s="27"/>
      <c r="AJE29" s="27"/>
      <c r="AJF29" s="27"/>
      <c r="AJG29" s="28"/>
      <c r="AJH29" s="17"/>
      <c r="AJI29" s="27"/>
      <c r="AJJ29" s="27"/>
      <c r="AJK29" s="27"/>
      <c r="AJL29" s="27"/>
      <c r="AJM29" s="27"/>
      <c r="AJN29" s="27"/>
      <c r="AJO29" s="28"/>
      <c r="AJP29" s="17"/>
      <c r="AJQ29" s="27"/>
      <c r="AJR29" s="27"/>
      <c r="AJS29" s="27"/>
      <c r="AJT29" s="27"/>
      <c r="AJU29" s="27"/>
      <c r="AJV29" s="27"/>
      <c r="AJW29" s="28"/>
      <c r="AJX29" s="17"/>
      <c r="AJY29" s="27"/>
      <c r="AJZ29" s="27"/>
      <c r="AKA29" s="27"/>
      <c r="AKB29" s="27"/>
      <c r="AKC29" s="27"/>
      <c r="AKD29" s="27"/>
      <c r="AKE29" s="28"/>
      <c r="AKF29" s="17"/>
      <c r="AKG29" s="27"/>
      <c r="AKH29" s="27"/>
      <c r="AKI29" s="27"/>
      <c r="AKJ29" s="27"/>
      <c r="AKK29" s="27"/>
      <c r="AKL29" s="27"/>
      <c r="AKM29" s="28"/>
      <c r="AKN29" s="17"/>
      <c r="AKO29" s="27"/>
      <c r="AKP29" s="27"/>
      <c r="AKQ29" s="27"/>
      <c r="AKR29" s="27"/>
      <c r="AKS29" s="27"/>
      <c r="AKT29" s="27"/>
      <c r="AKU29" s="28"/>
      <c r="AKV29" s="17"/>
      <c r="AKW29" s="27"/>
      <c r="AKX29" s="27"/>
      <c r="AKY29" s="27"/>
      <c r="AKZ29" s="27"/>
      <c r="ALA29" s="27"/>
      <c r="ALB29" s="27"/>
      <c r="ALC29" s="28"/>
      <c r="ALD29" s="17"/>
      <c r="ALE29" s="27"/>
      <c r="ALF29" s="27"/>
      <c r="ALG29" s="27"/>
      <c r="ALH29" s="27"/>
      <c r="ALI29" s="27"/>
      <c r="ALJ29" s="27"/>
      <c r="ALK29" s="28"/>
      <c r="ALL29" s="17"/>
      <c r="ALM29" s="27"/>
      <c r="ALN29" s="27"/>
      <c r="ALO29" s="27"/>
      <c r="ALP29" s="27"/>
      <c r="ALQ29" s="27"/>
      <c r="ALR29" s="27"/>
      <c r="ALS29" s="28"/>
      <c r="ALT29" s="17"/>
      <c r="ALU29" s="27"/>
      <c r="ALV29" s="27"/>
      <c r="ALW29" s="27"/>
      <c r="ALX29" s="27"/>
      <c r="ALY29" s="27"/>
      <c r="ALZ29" s="27"/>
      <c r="AMA29" s="28"/>
      <c r="AMB29" s="17"/>
      <c r="AMC29" s="27"/>
      <c r="AMD29" s="27"/>
      <c r="AME29" s="27"/>
      <c r="AMF29" s="27"/>
      <c r="AMG29" s="27"/>
      <c r="AMH29" s="27"/>
      <c r="AMI29" s="28"/>
      <c r="AMJ29" s="17"/>
      <c r="AMK29" s="27"/>
      <c r="AML29" s="27"/>
      <c r="AMM29" s="27"/>
      <c r="AMN29" s="27"/>
      <c r="AMO29" s="27"/>
      <c r="AMP29" s="27"/>
      <c r="AMQ29" s="28"/>
      <c r="AMR29" s="17"/>
      <c r="AMS29" s="27"/>
      <c r="AMT29" s="27"/>
      <c r="AMU29" s="27"/>
      <c r="AMV29" s="27"/>
      <c r="AMW29" s="27"/>
      <c r="AMX29" s="27"/>
      <c r="AMY29" s="28"/>
      <c r="AMZ29" s="17"/>
      <c r="ANA29" s="27"/>
      <c r="ANB29" s="27"/>
      <c r="ANC29" s="27"/>
      <c r="AND29" s="27"/>
      <c r="ANE29" s="27"/>
      <c r="ANF29" s="27"/>
      <c r="ANG29" s="28"/>
      <c r="ANH29" s="17"/>
      <c r="ANI29" s="27"/>
      <c r="ANJ29" s="27"/>
      <c r="ANK29" s="27"/>
      <c r="ANL29" s="27"/>
      <c r="ANM29" s="27"/>
      <c r="ANN29" s="27"/>
      <c r="ANO29" s="28"/>
      <c r="ANP29" s="17"/>
      <c r="ANQ29" s="27"/>
      <c r="ANR29" s="27"/>
      <c r="ANS29" s="27"/>
      <c r="ANT29" s="27"/>
      <c r="ANU29" s="27"/>
      <c r="ANV29" s="27"/>
      <c r="ANW29" s="28"/>
      <c r="ANX29" s="17"/>
      <c r="ANY29" s="27"/>
      <c r="ANZ29" s="27"/>
      <c r="AOA29" s="27"/>
      <c r="AOB29" s="27"/>
      <c r="AOC29" s="27"/>
      <c r="AOD29" s="27"/>
      <c r="AOE29" s="28"/>
      <c r="AOF29" s="17"/>
      <c r="AOG29" s="27"/>
      <c r="AOH29" s="27"/>
      <c r="AOI29" s="27"/>
      <c r="AOJ29" s="27"/>
      <c r="AOK29" s="27"/>
      <c r="AOL29" s="27"/>
      <c r="AOM29" s="28"/>
      <c r="AON29" s="17"/>
      <c r="AOO29" s="27"/>
      <c r="AOP29" s="27"/>
      <c r="AOQ29" s="27"/>
      <c r="AOR29" s="27"/>
      <c r="AOS29" s="27"/>
      <c r="AOT29" s="27"/>
      <c r="AOU29" s="28"/>
      <c r="AOV29" s="17"/>
      <c r="AOW29" s="27"/>
      <c r="AOX29" s="27"/>
      <c r="AOY29" s="27"/>
      <c r="AOZ29" s="27"/>
      <c r="APA29" s="27"/>
      <c r="APB29" s="27"/>
      <c r="APC29" s="28"/>
      <c r="APD29" s="17"/>
      <c r="APE29" s="27"/>
      <c r="APF29" s="27"/>
      <c r="APG29" s="27"/>
      <c r="APH29" s="27"/>
      <c r="API29" s="27"/>
      <c r="APJ29" s="27"/>
      <c r="APK29" s="28"/>
      <c r="APL29" s="17"/>
      <c r="APM29" s="27"/>
      <c r="APN29" s="27"/>
      <c r="APO29" s="27"/>
      <c r="APP29" s="27"/>
      <c r="APQ29" s="27"/>
      <c r="APR29" s="27"/>
      <c r="APS29" s="28"/>
      <c r="APT29" s="17"/>
      <c r="APU29" s="27"/>
      <c r="APV29" s="27"/>
      <c r="APW29" s="27"/>
      <c r="APX29" s="27"/>
      <c r="APY29" s="27"/>
      <c r="APZ29" s="27"/>
      <c r="AQA29" s="28"/>
      <c r="AQB29" s="17"/>
      <c r="AQC29" s="27"/>
      <c r="AQD29" s="27"/>
      <c r="AQE29" s="27"/>
      <c r="AQF29" s="27"/>
      <c r="AQG29" s="27"/>
      <c r="AQH29" s="27"/>
      <c r="AQI29" s="28"/>
      <c r="AQJ29" s="17"/>
      <c r="AQK29" s="27"/>
      <c r="AQL29" s="27"/>
      <c r="AQM29" s="27"/>
      <c r="AQN29" s="27"/>
      <c r="AQO29" s="27"/>
      <c r="AQP29" s="27"/>
      <c r="AQQ29" s="28"/>
      <c r="AQR29" s="17"/>
      <c r="AQS29" s="27"/>
      <c r="AQT29" s="27"/>
      <c r="AQU29" s="27"/>
      <c r="AQV29" s="27"/>
      <c r="AQW29" s="27"/>
      <c r="AQX29" s="27"/>
      <c r="AQY29" s="28"/>
      <c r="AQZ29" s="17"/>
      <c r="ARA29" s="27"/>
      <c r="ARB29" s="27"/>
      <c r="ARC29" s="27"/>
      <c r="ARD29" s="27"/>
      <c r="ARE29" s="27"/>
      <c r="ARF29" s="27"/>
      <c r="ARG29" s="28"/>
      <c r="ARH29" s="17"/>
      <c r="ARI29" s="27"/>
      <c r="ARJ29" s="27"/>
      <c r="ARK29" s="27"/>
      <c r="ARL29" s="27"/>
      <c r="ARM29" s="27"/>
      <c r="ARN29" s="27"/>
      <c r="ARO29" s="28"/>
      <c r="ARP29" s="17"/>
      <c r="ARQ29" s="27"/>
      <c r="ARR29" s="27"/>
      <c r="ARS29" s="27"/>
      <c r="ART29" s="27"/>
      <c r="ARU29" s="27"/>
      <c r="ARV29" s="27"/>
      <c r="ARW29" s="28"/>
      <c r="ARX29" s="17"/>
      <c r="ARY29" s="27"/>
      <c r="ARZ29" s="27"/>
      <c r="ASA29" s="27"/>
      <c r="ASB29" s="27"/>
      <c r="ASC29" s="27"/>
      <c r="ASD29" s="27"/>
      <c r="ASE29" s="28"/>
      <c r="ASF29" s="17"/>
      <c r="ASG29" s="27"/>
      <c r="ASH29" s="27"/>
      <c r="ASI29" s="27"/>
      <c r="ASJ29" s="27"/>
      <c r="ASK29" s="27"/>
      <c r="ASL29" s="27"/>
      <c r="ASM29" s="28"/>
      <c r="ASN29" s="17"/>
      <c r="ASO29" s="27"/>
      <c r="ASP29" s="27"/>
      <c r="ASQ29" s="27"/>
      <c r="ASR29" s="27"/>
      <c r="ASS29" s="27"/>
      <c r="AST29" s="27"/>
      <c r="ASU29" s="28"/>
      <c r="ASV29" s="17"/>
      <c r="ASW29" s="27"/>
      <c r="ASX29" s="27"/>
      <c r="ASY29" s="27"/>
      <c r="ASZ29" s="27"/>
      <c r="ATA29" s="27"/>
      <c r="ATB29" s="27"/>
      <c r="ATC29" s="28"/>
      <c r="ATD29" s="17"/>
      <c r="ATE29" s="27"/>
      <c r="ATF29" s="27"/>
      <c r="ATG29" s="27"/>
      <c r="ATH29" s="27"/>
      <c r="ATI29" s="27"/>
      <c r="ATJ29" s="27"/>
      <c r="ATK29" s="28"/>
      <c r="ATL29" s="17"/>
      <c r="ATM29" s="27"/>
      <c r="ATN29" s="27"/>
      <c r="ATO29" s="27"/>
      <c r="ATP29" s="27"/>
      <c r="ATQ29" s="27"/>
      <c r="ATR29" s="27"/>
      <c r="ATS29" s="28"/>
      <c r="ATT29" s="17"/>
      <c r="ATU29" s="27"/>
      <c r="ATV29" s="27"/>
      <c r="ATW29" s="27"/>
      <c r="ATX29" s="27"/>
      <c r="ATY29" s="27"/>
      <c r="ATZ29" s="27"/>
      <c r="AUA29" s="28"/>
      <c r="AUB29" s="17"/>
      <c r="AUC29" s="27"/>
      <c r="AUD29" s="27"/>
      <c r="AUE29" s="27"/>
      <c r="AUF29" s="27"/>
      <c r="AUG29" s="27"/>
      <c r="AUH29" s="27"/>
      <c r="AUI29" s="28"/>
      <c r="AUJ29" s="17"/>
      <c r="AUK29" s="27"/>
      <c r="AUL29" s="27"/>
      <c r="AUM29" s="27"/>
      <c r="AUN29" s="27"/>
      <c r="AUO29" s="27"/>
      <c r="AUP29" s="27"/>
      <c r="AUQ29" s="28"/>
      <c r="AUR29" s="17"/>
      <c r="AUS29" s="27"/>
      <c r="AUT29" s="27"/>
      <c r="AUU29" s="27"/>
      <c r="AUV29" s="27"/>
      <c r="AUW29" s="27"/>
      <c r="AUX29" s="27"/>
      <c r="AUY29" s="28"/>
      <c r="AUZ29" s="17"/>
      <c r="AVA29" s="27"/>
      <c r="AVB29" s="27"/>
      <c r="AVC29" s="27"/>
      <c r="AVD29" s="27"/>
      <c r="AVE29" s="27"/>
      <c r="AVF29" s="27"/>
      <c r="AVG29" s="28"/>
      <c r="AVH29" s="17"/>
      <c r="AVI29" s="27"/>
      <c r="AVJ29" s="27"/>
      <c r="AVK29" s="27"/>
      <c r="AVL29" s="27"/>
      <c r="AVM29" s="27"/>
      <c r="AVN29" s="27"/>
      <c r="AVO29" s="28"/>
      <c r="AVP29" s="17"/>
      <c r="AVQ29" s="27"/>
      <c r="AVR29" s="27"/>
      <c r="AVS29" s="27"/>
      <c r="AVT29" s="27"/>
      <c r="AVU29" s="27"/>
      <c r="AVV29" s="27"/>
      <c r="AVW29" s="28"/>
      <c r="AVX29" s="17"/>
      <c r="AVY29" s="27"/>
      <c r="AVZ29" s="27"/>
      <c r="AWA29" s="27"/>
      <c r="AWB29" s="27"/>
      <c r="AWC29" s="27"/>
      <c r="AWD29" s="27"/>
      <c r="AWE29" s="28"/>
      <c r="AWF29" s="17"/>
      <c r="AWG29" s="27"/>
      <c r="AWH29" s="27"/>
      <c r="AWI29" s="27"/>
      <c r="AWJ29" s="27"/>
      <c r="AWK29" s="27"/>
      <c r="AWL29" s="27"/>
      <c r="AWM29" s="28"/>
      <c r="AWN29" s="17"/>
      <c r="AWO29" s="27"/>
      <c r="AWP29" s="27"/>
      <c r="AWQ29" s="27"/>
      <c r="AWR29" s="27"/>
      <c r="AWS29" s="27"/>
      <c r="AWT29" s="27"/>
      <c r="AWU29" s="28"/>
      <c r="AWV29" s="17"/>
      <c r="AWW29" s="27"/>
      <c r="AWX29" s="27"/>
      <c r="AWY29" s="27"/>
      <c r="AWZ29" s="27"/>
      <c r="AXA29" s="27"/>
      <c r="AXB29" s="27"/>
      <c r="AXC29" s="28"/>
      <c r="AXD29" s="17"/>
      <c r="AXE29" s="27"/>
      <c r="AXF29" s="27"/>
      <c r="AXG29" s="27"/>
      <c r="AXH29" s="27"/>
      <c r="AXI29" s="27"/>
      <c r="AXJ29" s="27"/>
      <c r="AXK29" s="28"/>
      <c r="AXL29" s="17"/>
      <c r="AXM29" s="27"/>
      <c r="AXN29" s="27"/>
      <c r="AXO29" s="27"/>
      <c r="AXP29" s="27"/>
      <c r="AXQ29" s="27"/>
      <c r="AXR29" s="27"/>
      <c r="AXS29" s="28"/>
      <c r="AXT29" s="17"/>
      <c r="AXU29" s="27"/>
      <c r="AXV29" s="27"/>
      <c r="AXW29" s="27"/>
      <c r="AXX29" s="27"/>
      <c r="AXY29" s="27"/>
      <c r="AXZ29" s="27"/>
      <c r="AYA29" s="28"/>
      <c r="AYB29" s="17"/>
      <c r="AYC29" s="27"/>
      <c r="AYD29" s="27"/>
      <c r="AYE29" s="27"/>
      <c r="AYF29" s="27"/>
      <c r="AYG29" s="27"/>
      <c r="AYH29" s="27"/>
      <c r="AYI29" s="28"/>
      <c r="AYJ29" s="17"/>
      <c r="AYK29" s="27"/>
      <c r="AYL29" s="27"/>
      <c r="AYM29" s="27"/>
      <c r="AYN29" s="27"/>
      <c r="AYO29" s="27"/>
      <c r="AYP29" s="27"/>
      <c r="AYQ29" s="28"/>
      <c r="AYR29" s="17"/>
      <c r="AYS29" s="27"/>
      <c r="AYT29" s="27"/>
      <c r="AYU29" s="27"/>
      <c r="AYV29" s="27"/>
      <c r="AYW29" s="27"/>
      <c r="AYX29" s="27"/>
      <c r="AYY29" s="28"/>
      <c r="AYZ29" s="17"/>
      <c r="AZA29" s="27"/>
      <c r="AZB29" s="27"/>
      <c r="AZC29" s="27"/>
      <c r="AZD29" s="27"/>
      <c r="AZE29" s="27"/>
      <c r="AZF29" s="27"/>
      <c r="AZG29" s="28"/>
      <c r="AZH29" s="17"/>
      <c r="AZI29" s="27"/>
      <c r="AZJ29" s="27"/>
      <c r="AZK29" s="27"/>
      <c r="AZL29" s="27"/>
      <c r="AZM29" s="27"/>
      <c r="AZN29" s="27"/>
      <c r="AZO29" s="28"/>
      <c r="AZP29" s="17"/>
      <c r="AZQ29" s="27"/>
      <c r="AZR29" s="27"/>
      <c r="AZS29" s="27"/>
      <c r="AZT29" s="27"/>
      <c r="AZU29" s="27"/>
      <c r="AZV29" s="27"/>
      <c r="AZW29" s="28"/>
      <c r="AZX29" s="17"/>
      <c r="AZY29" s="27"/>
      <c r="AZZ29" s="27"/>
      <c r="BAA29" s="27"/>
      <c r="BAB29" s="27"/>
      <c r="BAC29" s="27"/>
      <c r="BAD29" s="27"/>
      <c r="BAE29" s="28"/>
      <c r="BAF29" s="17"/>
      <c r="BAG29" s="27"/>
      <c r="BAH29" s="27"/>
      <c r="BAI29" s="27"/>
      <c r="BAJ29" s="27"/>
      <c r="BAK29" s="27"/>
      <c r="BAL29" s="27"/>
      <c r="BAM29" s="28"/>
      <c r="BAN29" s="17"/>
      <c r="BAO29" s="27"/>
      <c r="BAP29" s="27"/>
      <c r="BAQ29" s="27"/>
      <c r="BAR29" s="27"/>
      <c r="BAS29" s="27"/>
      <c r="BAT29" s="27"/>
      <c r="BAU29" s="28"/>
      <c r="BAV29" s="17"/>
      <c r="BAW29" s="27"/>
      <c r="BAX29" s="27"/>
      <c r="BAY29" s="27"/>
      <c r="BAZ29" s="27"/>
      <c r="BBA29" s="27"/>
      <c r="BBB29" s="27"/>
      <c r="BBC29" s="28"/>
      <c r="BBD29" s="17"/>
      <c r="BBE29" s="27"/>
      <c r="BBF29" s="27"/>
      <c r="BBG29" s="27"/>
      <c r="BBH29" s="27"/>
      <c r="BBI29" s="27"/>
      <c r="BBJ29" s="27"/>
      <c r="BBK29" s="28"/>
      <c r="BBL29" s="17"/>
      <c r="BBM29" s="27"/>
      <c r="BBN29" s="27"/>
      <c r="BBO29" s="27"/>
      <c r="BBP29" s="27"/>
      <c r="BBQ29" s="27"/>
      <c r="BBR29" s="27"/>
      <c r="BBS29" s="28"/>
      <c r="BBT29" s="17"/>
      <c r="BBU29" s="27"/>
      <c r="BBV29" s="27"/>
      <c r="BBW29" s="27"/>
      <c r="BBX29" s="27"/>
      <c r="BBY29" s="27"/>
      <c r="BBZ29" s="27"/>
      <c r="BCA29" s="28"/>
      <c r="BCB29" s="17"/>
      <c r="BCC29" s="27"/>
      <c r="BCD29" s="27"/>
      <c r="BCE29" s="27"/>
      <c r="BCF29" s="27"/>
      <c r="BCG29" s="27"/>
      <c r="BCH29" s="27"/>
      <c r="BCI29" s="28"/>
      <c r="BCJ29" s="17"/>
      <c r="BCK29" s="27"/>
      <c r="BCL29" s="27"/>
      <c r="BCM29" s="27"/>
      <c r="BCN29" s="27"/>
      <c r="BCO29" s="27"/>
      <c r="BCP29" s="27"/>
      <c r="BCQ29" s="28"/>
      <c r="BCR29" s="17"/>
      <c r="BCS29" s="27"/>
      <c r="BCT29" s="27"/>
      <c r="BCU29" s="27"/>
      <c r="BCV29" s="27"/>
      <c r="BCW29" s="27"/>
      <c r="BCX29" s="27"/>
      <c r="BCY29" s="28"/>
      <c r="BCZ29" s="17"/>
      <c r="BDA29" s="27"/>
      <c r="BDB29" s="27"/>
      <c r="BDC29" s="27"/>
      <c r="BDD29" s="27"/>
      <c r="BDE29" s="27"/>
      <c r="BDF29" s="27"/>
      <c r="BDG29" s="28"/>
      <c r="BDH29" s="17"/>
      <c r="BDI29" s="27"/>
      <c r="BDJ29" s="27"/>
      <c r="BDK29" s="27"/>
      <c r="BDL29" s="27"/>
      <c r="BDM29" s="27"/>
      <c r="BDN29" s="27"/>
      <c r="BDO29" s="28"/>
      <c r="BDP29" s="17"/>
      <c r="BDQ29" s="27"/>
      <c r="BDR29" s="27"/>
      <c r="BDS29" s="27"/>
      <c r="BDT29" s="27"/>
      <c r="BDU29" s="27"/>
      <c r="BDV29" s="27"/>
      <c r="BDW29" s="28"/>
      <c r="BDX29" s="17"/>
      <c r="BDY29" s="27"/>
      <c r="BDZ29" s="27"/>
      <c r="BEA29" s="27"/>
      <c r="BEB29" s="27"/>
      <c r="BEC29" s="27"/>
      <c r="BED29" s="27"/>
      <c r="BEE29" s="28"/>
      <c r="BEF29" s="17"/>
      <c r="BEG29" s="27"/>
      <c r="BEH29" s="27"/>
      <c r="BEI29" s="27"/>
      <c r="BEJ29" s="27"/>
      <c r="BEK29" s="27"/>
      <c r="BEL29" s="27"/>
      <c r="BEM29" s="28"/>
      <c r="BEN29" s="17"/>
      <c r="BEO29" s="27"/>
      <c r="BEP29" s="27"/>
      <c r="BEQ29" s="27"/>
      <c r="BER29" s="27"/>
      <c r="BES29" s="27"/>
      <c r="BET29" s="27"/>
      <c r="BEU29" s="28"/>
      <c r="BEV29" s="17"/>
      <c r="BEW29" s="27"/>
      <c r="BEX29" s="27"/>
      <c r="BEY29" s="27"/>
      <c r="BEZ29" s="27"/>
      <c r="BFA29" s="27"/>
      <c r="BFB29" s="27"/>
      <c r="BFC29" s="28"/>
      <c r="BFD29" s="17"/>
      <c r="BFE29" s="27"/>
      <c r="BFF29" s="27"/>
      <c r="BFG29" s="27"/>
      <c r="BFH29" s="27"/>
      <c r="BFI29" s="27"/>
      <c r="BFJ29" s="27"/>
      <c r="BFK29" s="28"/>
      <c r="BFL29" s="17"/>
      <c r="BFM29" s="27"/>
      <c r="BFN29" s="27"/>
      <c r="BFO29" s="27"/>
      <c r="BFP29" s="27"/>
      <c r="BFQ29" s="27"/>
      <c r="BFR29" s="27"/>
      <c r="BFS29" s="28"/>
      <c r="BFT29" s="17"/>
      <c r="BFU29" s="27"/>
      <c r="BFV29" s="27"/>
      <c r="BFW29" s="27"/>
      <c r="BFX29" s="27"/>
      <c r="BFY29" s="27"/>
      <c r="BFZ29" s="27"/>
      <c r="BGA29" s="28"/>
      <c r="BGB29" s="17"/>
      <c r="BGC29" s="27"/>
      <c r="BGD29" s="27"/>
      <c r="BGE29" s="27"/>
      <c r="BGF29" s="27"/>
      <c r="BGG29" s="27"/>
      <c r="BGH29" s="27"/>
      <c r="BGI29" s="28"/>
      <c r="BGJ29" s="17"/>
      <c r="BGK29" s="27"/>
      <c r="BGL29" s="27"/>
      <c r="BGM29" s="27"/>
      <c r="BGN29" s="27"/>
      <c r="BGO29" s="27"/>
      <c r="BGP29" s="27"/>
      <c r="BGQ29" s="28"/>
      <c r="BGR29" s="17"/>
      <c r="BGS29" s="27"/>
      <c r="BGT29" s="27"/>
      <c r="BGU29" s="27"/>
      <c r="BGV29" s="27"/>
      <c r="BGW29" s="27"/>
      <c r="BGX29" s="27"/>
      <c r="BGY29" s="28"/>
      <c r="BGZ29" s="17"/>
      <c r="BHA29" s="27"/>
      <c r="BHB29" s="27"/>
      <c r="BHC29" s="27"/>
      <c r="BHD29" s="27"/>
      <c r="BHE29" s="27"/>
      <c r="BHF29" s="27"/>
      <c r="BHG29" s="28"/>
      <c r="BHH29" s="17"/>
      <c r="BHI29" s="27"/>
      <c r="BHJ29" s="27"/>
      <c r="BHK29" s="27"/>
      <c r="BHL29" s="27"/>
      <c r="BHM29" s="27"/>
      <c r="BHN29" s="27"/>
      <c r="BHO29" s="28"/>
      <c r="BHP29" s="17"/>
      <c r="BHQ29" s="27"/>
      <c r="BHR29" s="27"/>
      <c r="BHS29" s="27"/>
      <c r="BHT29" s="27"/>
      <c r="BHU29" s="27"/>
      <c r="BHV29" s="27"/>
      <c r="BHW29" s="28"/>
      <c r="BHX29" s="17"/>
      <c r="BHY29" s="27"/>
      <c r="BHZ29" s="27"/>
      <c r="BIA29" s="27"/>
      <c r="BIB29" s="27"/>
      <c r="BIC29" s="27"/>
      <c r="BID29" s="27"/>
      <c r="BIE29" s="28"/>
      <c r="BIF29" s="17"/>
      <c r="BIG29" s="27"/>
      <c r="BIH29" s="27"/>
      <c r="BII29" s="27"/>
      <c r="BIJ29" s="27"/>
      <c r="BIK29" s="27"/>
      <c r="BIL29" s="27"/>
      <c r="BIM29" s="28"/>
      <c r="BIN29" s="17"/>
      <c r="BIO29" s="27"/>
      <c r="BIP29" s="27"/>
      <c r="BIQ29" s="27"/>
      <c r="BIR29" s="27"/>
      <c r="BIS29" s="27"/>
      <c r="BIT29" s="27"/>
      <c r="BIU29" s="28"/>
      <c r="BIV29" s="17"/>
      <c r="BIW29" s="27"/>
      <c r="BIX29" s="27"/>
      <c r="BIY29" s="27"/>
      <c r="BIZ29" s="27"/>
      <c r="BJA29" s="27"/>
      <c r="BJB29" s="27"/>
      <c r="BJC29" s="28"/>
      <c r="BJD29" s="17"/>
      <c r="BJE29" s="27"/>
      <c r="BJF29" s="27"/>
      <c r="BJG29" s="27"/>
      <c r="BJH29" s="27"/>
      <c r="BJI29" s="27"/>
      <c r="BJJ29" s="27"/>
      <c r="BJK29" s="28"/>
      <c r="BJL29" s="17"/>
      <c r="BJM29" s="27"/>
      <c r="BJN29" s="27"/>
      <c r="BJO29" s="27"/>
      <c r="BJP29" s="27"/>
      <c r="BJQ29" s="27"/>
      <c r="BJR29" s="27"/>
      <c r="BJS29" s="28"/>
      <c r="BJT29" s="17"/>
      <c r="BJU29" s="27"/>
      <c r="BJV29" s="27"/>
      <c r="BJW29" s="27"/>
      <c r="BJX29" s="27"/>
      <c r="BJY29" s="27"/>
      <c r="BJZ29" s="27"/>
      <c r="BKA29" s="28"/>
      <c r="BKB29" s="17"/>
      <c r="BKC29" s="27"/>
      <c r="BKD29" s="27"/>
      <c r="BKE29" s="27"/>
      <c r="BKF29" s="27"/>
      <c r="BKG29" s="27"/>
      <c r="BKH29" s="27"/>
      <c r="BKI29" s="28"/>
      <c r="BKJ29" s="17"/>
      <c r="BKK29" s="27"/>
      <c r="BKL29" s="27"/>
      <c r="BKM29" s="27"/>
      <c r="BKN29" s="27"/>
      <c r="BKO29" s="27"/>
      <c r="BKP29" s="27"/>
      <c r="BKQ29" s="28"/>
      <c r="BKR29" s="17"/>
      <c r="BKS29" s="27"/>
      <c r="BKT29" s="27"/>
      <c r="BKU29" s="27"/>
      <c r="BKV29" s="27"/>
      <c r="BKW29" s="27"/>
      <c r="BKX29" s="27"/>
      <c r="BKY29" s="28"/>
      <c r="BKZ29" s="17"/>
      <c r="BLA29" s="27"/>
      <c r="BLB29" s="27"/>
      <c r="BLC29" s="27"/>
      <c r="BLD29" s="27"/>
      <c r="BLE29" s="27"/>
      <c r="BLF29" s="27"/>
      <c r="BLG29" s="28"/>
      <c r="BLH29" s="17"/>
      <c r="BLI29" s="27"/>
      <c r="BLJ29" s="27"/>
      <c r="BLK29" s="27"/>
      <c r="BLL29" s="27"/>
      <c r="BLM29" s="27"/>
      <c r="BLN29" s="27"/>
      <c r="BLO29" s="28"/>
      <c r="BLP29" s="17"/>
      <c r="BLQ29" s="27"/>
      <c r="BLR29" s="27"/>
      <c r="BLS29" s="27"/>
      <c r="BLT29" s="27"/>
      <c r="BLU29" s="27"/>
      <c r="BLV29" s="27"/>
      <c r="BLW29" s="28"/>
      <c r="BLX29" s="17"/>
      <c r="BLY29" s="27"/>
      <c r="BLZ29" s="27"/>
      <c r="BMA29" s="27"/>
      <c r="BMB29" s="27"/>
      <c r="BMC29" s="27"/>
      <c r="BMD29" s="27"/>
      <c r="BME29" s="28"/>
      <c r="BMF29" s="17"/>
      <c r="BMG29" s="27"/>
      <c r="BMH29" s="27"/>
      <c r="BMI29" s="27"/>
      <c r="BMJ29" s="27"/>
      <c r="BMK29" s="27"/>
      <c r="BML29" s="27"/>
      <c r="BMM29" s="28"/>
      <c r="BMN29" s="17"/>
      <c r="BMO29" s="27"/>
      <c r="BMP29" s="27"/>
      <c r="BMQ29" s="27"/>
      <c r="BMR29" s="27"/>
      <c r="BMS29" s="27"/>
      <c r="BMT29" s="27"/>
      <c r="BMU29" s="28"/>
      <c r="BMV29" s="17"/>
      <c r="BMW29" s="27"/>
      <c r="BMX29" s="27"/>
      <c r="BMY29" s="27"/>
      <c r="BMZ29" s="27"/>
      <c r="BNA29" s="27"/>
      <c r="BNB29" s="27"/>
      <c r="BNC29" s="28"/>
      <c r="BND29" s="17"/>
      <c r="BNE29" s="27"/>
      <c r="BNF29" s="27"/>
      <c r="BNG29" s="27"/>
      <c r="BNH29" s="27"/>
      <c r="BNI29" s="27"/>
      <c r="BNJ29" s="27"/>
      <c r="BNK29" s="28"/>
      <c r="BNL29" s="17"/>
      <c r="BNM29" s="27"/>
      <c r="BNN29" s="27"/>
      <c r="BNO29" s="27"/>
      <c r="BNP29" s="27"/>
      <c r="BNQ29" s="27"/>
      <c r="BNR29" s="27"/>
      <c r="BNS29" s="28"/>
      <c r="BNT29" s="17"/>
      <c r="BNU29" s="27"/>
      <c r="BNV29" s="27"/>
      <c r="BNW29" s="27"/>
      <c r="BNX29" s="27"/>
      <c r="BNY29" s="27"/>
      <c r="BNZ29" s="27"/>
      <c r="BOA29" s="28"/>
      <c r="BOB29" s="17"/>
      <c r="BOC29" s="27"/>
      <c r="BOD29" s="27"/>
      <c r="BOE29" s="27"/>
      <c r="BOF29" s="27"/>
      <c r="BOG29" s="27"/>
      <c r="BOH29" s="27"/>
      <c r="BOI29" s="28"/>
      <c r="BOJ29" s="17"/>
      <c r="BOK29" s="27"/>
      <c r="BOL29" s="27"/>
      <c r="BOM29" s="27"/>
      <c r="BON29" s="27"/>
      <c r="BOO29" s="27"/>
      <c r="BOP29" s="27"/>
      <c r="BOQ29" s="28"/>
      <c r="BOR29" s="17"/>
      <c r="BOS29" s="27"/>
      <c r="BOT29" s="27"/>
      <c r="BOU29" s="27"/>
      <c r="BOV29" s="27"/>
      <c r="BOW29" s="27"/>
      <c r="BOX29" s="27"/>
      <c r="BOY29" s="28"/>
      <c r="BOZ29" s="17"/>
      <c r="BPA29" s="27"/>
      <c r="BPB29" s="27"/>
      <c r="BPC29" s="27"/>
      <c r="BPD29" s="27"/>
      <c r="BPE29" s="27"/>
      <c r="BPF29" s="27"/>
      <c r="BPG29" s="28"/>
      <c r="BPH29" s="17"/>
      <c r="BPI29" s="27"/>
      <c r="BPJ29" s="27"/>
      <c r="BPK29" s="27"/>
      <c r="BPL29" s="27"/>
      <c r="BPM29" s="27"/>
      <c r="BPN29" s="27"/>
      <c r="BPO29" s="28"/>
      <c r="BPP29" s="17"/>
      <c r="BPQ29" s="27"/>
      <c r="BPR29" s="27"/>
      <c r="BPS29" s="27"/>
      <c r="BPT29" s="27"/>
      <c r="BPU29" s="27"/>
      <c r="BPV29" s="27"/>
      <c r="BPW29" s="28"/>
      <c r="BPX29" s="17"/>
      <c r="BPY29" s="27"/>
      <c r="BPZ29" s="27"/>
      <c r="BQA29" s="27"/>
      <c r="BQB29" s="27"/>
      <c r="BQC29" s="27"/>
      <c r="BQD29" s="27"/>
      <c r="BQE29" s="28"/>
      <c r="BQF29" s="17"/>
      <c r="BQG29" s="27"/>
      <c r="BQH29" s="27"/>
      <c r="BQI29" s="27"/>
      <c r="BQJ29" s="27"/>
      <c r="BQK29" s="27"/>
      <c r="BQL29" s="27"/>
      <c r="BQM29" s="28"/>
      <c r="BQN29" s="17"/>
      <c r="BQO29" s="27"/>
      <c r="BQP29" s="27"/>
      <c r="BQQ29" s="27"/>
      <c r="BQR29" s="27"/>
      <c r="BQS29" s="27"/>
      <c r="BQT29" s="27"/>
      <c r="BQU29" s="28"/>
      <c r="BQV29" s="17"/>
      <c r="BQW29" s="27"/>
      <c r="BQX29" s="27"/>
      <c r="BQY29" s="27"/>
      <c r="BQZ29" s="27"/>
      <c r="BRA29" s="27"/>
      <c r="BRB29" s="27"/>
      <c r="BRC29" s="28"/>
      <c r="BRD29" s="17"/>
      <c r="BRE29" s="27"/>
      <c r="BRF29" s="27"/>
      <c r="BRG29" s="27"/>
      <c r="BRH29" s="27"/>
      <c r="BRI29" s="27"/>
      <c r="BRJ29" s="27"/>
      <c r="BRK29" s="28"/>
      <c r="BRL29" s="17"/>
      <c r="BRM29" s="27"/>
      <c r="BRN29" s="27"/>
      <c r="BRO29" s="27"/>
      <c r="BRP29" s="27"/>
      <c r="BRQ29" s="27"/>
      <c r="BRR29" s="27"/>
      <c r="BRS29" s="28"/>
      <c r="BRT29" s="17"/>
      <c r="BRU29" s="27"/>
      <c r="BRV29" s="27"/>
      <c r="BRW29" s="27"/>
      <c r="BRX29" s="27"/>
      <c r="BRY29" s="27"/>
      <c r="BRZ29" s="27"/>
      <c r="BSA29" s="28"/>
      <c r="BSB29" s="17"/>
      <c r="BSC29" s="27"/>
      <c r="BSD29" s="27"/>
      <c r="BSE29" s="27"/>
      <c r="BSF29" s="27"/>
      <c r="BSG29" s="27"/>
      <c r="BSH29" s="27"/>
      <c r="BSI29" s="28"/>
      <c r="BSJ29" s="17"/>
      <c r="BSK29" s="27"/>
      <c r="BSL29" s="27"/>
      <c r="BSM29" s="27"/>
      <c r="BSN29" s="27"/>
      <c r="BSO29" s="27"/>
      <c r="BSP29" s="27"/>
      <c r="BSQ29" s="28"/>
      <c r="BSR29" s="17"/>
      <c r="BSS29" s="27"/>
      <c r="BST29" s="27"/>
      <c r="BSU29" s="27"/>
      <c r="BSV29" s="27"/>
      <c r="BSW29" s="27"/>
      <c r="BSX29" s="27"/>
      <c r="BSY29" s="28"/>
      <c r="BSZ29" s="17"/>
      <c r="BTA29" s="27"/>
      <c r="BTB29" s="27"/>
      <c r="BTC29" s="27"/>
      <c r="BTD29" s="27"/>
      <c r="BTE29" s="27"/>
      <c r="BTF29" s="27"/>
      <c r="BTG29" s="28"/>
      <c r="BTH29" s="17"/>
      <c r="BTI29" s="27"/>
      <c r="BTJ29" s="27"/>
      <c r="BTK29" s="27"/>
      <c r="BTL29" s="27"/>
      <c r="BTM29" s="27"/>
      <c r="BTN29" s="27"/>
      <c r="BTO29" s="28"/>
      <c r="BTP29" s="17"/>
      <c r="BTQ29" s="27"/>
      <c r="BTR29" s="27"/>
      <c r="BTS29" s="27"/>
      <c r="BTT29" s="27"/>
      <c r="BTU29" s="27"/>
      <c r="BTV29" s="27"/>
      <c r="BTW29" s="28"/>
      <c r="BTX29" s="17"/>
      <c r="BTY29" s="27"/>
      <c r="BTZ29" s="27"/>
      <c r="BUA29" s="27"/>
      <c r="BUB29" s="27"/>
      <c r="BUC29" s="27"/>
      <c r="BUD29" s="27"/>
      <c r="BUE29" s="28"/>
      <c r="BUF29" s="17"/>
      <c r="BUG29" s="27"/>
      <c r="BUH29" s="27"/>
      <c r="BUI29" s="27"/>
      <c r="BUJ29" s="27"/>
      <c r="BUK29" s="27"/>
      <c r="BUL29" s="27"/>
      <c r="BUM29" s="28"/>
      <c r="BUN29" s="17"/>
      <c r="BUO29" s="27"/>
      <c r="BUP29" s="27"/>
      <c r="BUQ29" s="27"/>
      <c r="BUR29" s="27"/>
      <c r="BUS29" s="27"/>
      <c r="BUT29" s="27"/>
      <c r="BUU29" s="28"/>
      <c r="BUV29" s="17"/>
      <c r="BUW29" s="27"/>
      <c r="BUX29" s="27"/>
      <c r="BUY29" s="27"/>
      <c r="BUZ29" s="27"/>
      <c r="BVA29" s="27"/>
      <c r="BVB29" s="27"/>
      <c r="BVC29" s="28"/>
      <c r="BVD29" s="17"/>
      <c r="BVE29" s="27"/>
      <c r="BVF29" s="27"/>
      <c r="BVG29" s="27"/>
      <c r="BVH29" s="27"/>
      <c r="BVI29" s="27"/>
      <c r="BVJ29" s="27"/>
      <c r="BVK29" s="28"/>
      <c r="BVL29" s="17"/>
      <c r="BVM29" s="27"/>
      <c r="BVN29" s="27"/>
      <c r="BVO29" s="27"/>
      <c r="BVP29" s="27"/>
      <c r="BVQ29" s="27"/>
      <c r="BVR29" s="27"/>
      <c r="BVS29" s="28"/>
      <c r="BVT29" s="17"/>
      <c r="BVU29" s="27"/>
      <c r="BVV29" s="27"/>
      <c r="BVW29" s="27"/>
      <c r="BVX29" s="27"/>
      <c r="BVY29" s="27"/>
      <c r="BVZ29" s="27"/>
      <c r="BWA29" s="28"/>
      <c r="BWB29" s="17"/>
      <c r="BWC29" s="27"/>
      <c r="BWD29" s="27"/>
      <c r="BWE29" s="27"/>
      <c r="BWF29" s="27"/>
      <c r="BWG29" s="27"/>
      <c r="BWH29" s="27"/>
      <c r="BWI29" s="28"/>
      <c r="BWJ29" s="17"/>
      <c r="BWK29" s="27"/>
      <c r="BWL29" s="27"/>
      <c r="BWM29" s="27"/>
      <c r="BWN29" s="27"/>
      <c r="BWO29" s="27"/>
      <c r="BWP29" s="27"/>
      <c r="BWQ29" s="28"/>
      <c r="BWR29" s="17"/>
      <c r="BWS29" s="27"/>
      <c r="BWT29" s="27"/>
      <c r="BWU29" s="27"/>
      <c r="BWV29" s="27"/>
      <c r="BWW29" s="27"/>
      <c r="BWX29" s="27"/>
      <c r="BWY29" s="28"/>
      <c r="BWZ29" s="17"/>
      <c r="BXA29" s="27"/>
      <c r="BXB29" s="27"/>
      <c r="BXC29" s="27"/>
      <c r="BXD29" s="27"/>
      <c r="BXE29" s="27"/>
      <c r="BXF29" s="27"/>
      <c r="BXG29" s="28"/>
      <c r="BXH29" s="17"/>
      <c r="BXI29" s="27"/>
      <c r="BXJ29" s="27"/>
      <c r="BXK29" s="27"/>
      <c r="BXL29" s="27"/>
      <c r="BXM29" s="27"/>
      <c r="BXN29" s="27"/>
      <c r="BXO29" s="28"/>
      <c r="BXP29" s="17"/>
      <c r="BXQ29" s="27"/>
      <c r="BXR29" s="27"/>
      <c r="BXS29" s="27"/>
      <c r="BXT29" s="27"/>
      <c r="BXU29" s="27"/>
      <c r="BXV29" s="27"/>
      <c r="BXW29" s="28"/>
      <c r="BXX29" s="17"/>
      <c r="BXY29" s="27"/>
      <c r="BXZ29" s="27"/>
      <c r="BYA29" s="27"/>
      <c r="BYB29" s="27"/>
      <c r="BYC29" s="27"/>
      <c r="BYD29" s="27"/>
      <c r="BYE29" s="28"/>
      <c r="BYF29" s="17"/>
      <c r="BYG29" s="27"/>
      <c r="BYH29" s="27"/>
      <c r="BYI29" s="27"/>
      <c r="BYJ29" s="27"/>
      <c r="BYK29" s="27"/>
      <c r="BYL29" s="27"/>
      <c r="BYM29" s="28"/>
      <c r="BYN29" s="17"/>
      <c r="BYO29" s="27"/>
      <c r="BYP29" s="27"/>
      <c r="BYQ29" s="27"/>
      <c r="BYR29" s="27"/>
      <c r="BYS29" s="27"/>
      <c r="BYT29" s="27"/>
      <c r="BYU29" s="28"/>
      <c r="BYV29" s="17"/>
      <c r="BYW29" s="27"/>
      <c r="BYX29" s="27"/>
      <c r="BYY29" s="27"/>
      <c r="BYZ29" s="27"/>
      <c r="BZA29" s="27"/>
      <c r="BZB29" s="27"/>
      <c r="BZC29" s="28"/>
      <c r="BZD29" s="17"/>
      <c r="BZE29" s="27"/>
      <c r="BZF29" s="27"/>
      <c r="BZG29" s="27"/>
      <c r="BZH29" s="27"/>
      <c r="BZI29" s="27"/>
      <c r="BZJ29" s="27"/>
      <c r="BZK29" s="28"/>
      <c r="BZL29" s="17"/>
      <c r="BZM29" s="27"/>
      <c r="BZN29" s="27"/>
      <c r="BZO29" s="27"/>
      <c r="BZP29" s="27"/>
      <c r="BZQ29" s="27"/>
      <c r="BZR29" s="27"/>
      <c r="BZS29" s="28"/>
      <c r="BZT29" s="17"/>
      <c r="BZU29" s="27"/>
      <c r="BZV29" s="27"/>
      <c r="BZW29" s="27"/>
      <c r="BZX29" s="27"/>
      <c r="BZY29" s="27"/>
      <c r="BZZ29" s="27"/>
      <c r="CAA29" s="28"/>
      <c r="CAB29" s="17"/>
      <c r="CAC29" s="27"/>
      <c r="CAD29" s="27"/>
      <c r="CAE29" s="27"/>
      <c r="CAF29" s="27"/>
      <c r="CAG29" s="27"/>
      <c r="CAH29" s="27"/>
      <c r="CAI29" s="28"/>
      <c r="CAJ29" s="17"/>
      <c r="CAK29" s="27"/>
      <c r="CAL29" s="27"/>
      <c r="CAM29" s="27"/>
      <c r="CAN29" s="27"/>
      <c r="CAO29" s="27"/>
      <c r="CAP29" s="27"/>
      <c r="CAQ29" s="28"/>
      <c r="CAR29" s="17"/>
      <c r="CAS29" s="27"/>
      <c r="CAT29" s="27"/>
      <c r="CAU29" s="27"/>
      <c r="CAV29" s="27"/>
      <c r="CAW29" s="27"/>
      <c r="CAX29" s="27"/>
      <c r="CAY29" s="28"/>
      <c r="CAZ29" s="17"/>
      <c r="CBA29" s="27"/>
      <c r="CBB29" s="27"/>
      <c r="CBC29" s="27"/>
      <c r="CBD29" s="27"/>
      <c r="CBE29" s="27"/>
      <c r="CBF29" s="27"/>
      <c r="CBG29" s="28"/>
      <c r="CBH29" s="17"/>
      <c r="CBI29" s="27"/>
      <c r="CBJ29" s="27"/>
      <c r="CBK29" s="27"/>
      <c r="CBL29" s="27"/>
      <c r="CBM29" s="27"/>
      <c r="CBN29" s="27"/>
      <c r="CBO29" s="28"/>
      <c r="CBP29" s="17"/>
      <c r="CBQ29" s="27"/>
      <c r="CBR29" s="27"/>
      <c r="CBS29" s="27"/>
      <c r="CBT29" s="27"/>
      <c r="CBU29" s="27"/>
      <c r="CBV29" s="27"/>
      <c r="CBW29" s="28"/>
      <c r="CBX29" s="17"/>
      <c r="CBY29" s="27"/>
      <c r="CBZ29" s="27"/>
      <c r="CCA29" s="27"/>
      <c r="CCB29" s="27"/>
      <c r="CCC29" s="27"/>
      <c r="CCD29" s="27"/>
      <c r="CCE29" s="28"/>
      <c r="CCF29" s="17"/>
      <c r="CCG29" s="27"/>
      <c r="CCH29" s="27"/>
      <c r="CCI29" s="27"/>
      <c r="CCJ29" s="27"/>
      <c r="CCK29" s="27"/>
      <c r="CCL29" s="27"/>
      <c r="CCM29" s="28"/>
      <c r="CCN29" s="17"/>
      <c r="CCO29" s="27"/>
      <c r="CCP29" s="27"/>
      <c r="CCQ29" s="27"/>
      <c r="CCR29" s="27"/>
      <c r="CCS29" s="27"/>
      <c r="CCT29" s="27"/>
      <c r="CCU29" s="28"/>
      <c r="CCV29" s="17"/>
      <c r="CCW29" s="27"/>
      <c r="CCX29" s="27"/>
      <c r="CCY29" s="27"/>
      <c r="CCZ29" s="27"/>
      <c r="CDA29" s="27"/>
      <c r="CDB29" s="27"/>
      <c r="CDC29" s="28"/>
      <c r="CDD29" s="17"/>
      <c r="CDE29" s="27"/>
      <c r="CDF29" s="27"/>
      <c r="CDG29" s="27"/>
      <c r="CDH29" s="27"/>
      <c r="CDI29" s="27"/>
      <c r="CDJ29" s="27"/>
      <c r="CDK29" s="28"/>
      <c r="CDL29" s="17"/>
      <c r="CDM29" s="27"/>
      <c r="CDN29" s="27"/>
      <c r="CDO29" s="27"/>
      <c r="CDP29" s="27"/>
      <c r="CDQ29" s="27"/>
      <c r="CDR29" s="27"/>
      <c r="CDS29" s="28"/>
      <c r="CDT29" s="17"/>
      <c r="CDU29" s="27"/>
      <c r="CDV29" s="27"/>
      <c r="CDW29" s="27"/>
      <c r="CDX29" s="27"/>
      <c r="CDY29" s="27"/>
      <c r="CDZ29" s="27"/>
      <c r="CEA29" s="28"/>
      <c r="CEB29" s="17"/>
      <c r="CEC29" s="27"/>
      <c r="CED29" s="27"/>
      <c r="CEE29" s="27"/>
      <c r="CEF29" s="27"/>
      <c r="CEG29" s="27"/>
      <c r="CEH29" s="27"/>
      <c r="CEI29" s="28"/>
      <c r="CEJ29" s="17"/>
      <c r="CEK29" s="27"/>
      <c r="CEL29" s="27"/>
      <c r="CEM29" s="27"/>
      <c r="CEN29" s="27"/>
      <c r="CEO29" s="27"/>
      <c r="CEP29" s="27"/>
      <c r="CEQ29" s="28"/>
      <c r="CER29" s="17"/>
      <c r="CES29" s="27"/>
      <c r="CET29" s="27"/>
      <c r="CEU29" s="27"/>
      <c r="CEV29" s="27"/>
      <c r="CEW29" s="27"/>
      <c r="CEX29" s="27"/>
      <c r="CEY29" s="28"/>
      <c r="CEZ29" s="17"/>
      <c r="CFA29" s="27"/>
      <c r="CFB29" s="27"/>
      <c r="CFC29" s="27"/>
      <c r="CFD29" s="27"/>
      <c r="CFE29" s="27"/>
      <c r="CFF29" s="27"/>
      <c r="CFG29" s="28"/>
      <c r="CFH29" s="17"/>
      <c r="CFI29" s="27"/>
      <c r="CFJ29" s="27"/>
      <c r="CFK29" s="27"/>
      <c r="CFL29" s="27"/>
      <c r="CFM29" s="27"/>
      <c r="CFN29" s="27"/>
      <c r="CFO29" s="28"/>
      <c r="CFP29" s="17"/>
      <c r="CFQ29" s="27"/>
      <c r="CFR29" s="27"/>
      <c r="CFS29" s="27"/>
      <c r="CFT29" s="27"/>
      <c r="CFU29" s="27"/>
      <c r="CFV29" s="27"/>
      <c r="CFW29" s="28"/>
      <c r="CFX29" s="17"/>
      <c r="CFY29" s="27"/>
      <c r="CFZ29" s="27"/>
      <c r="CGA29" s="27"/>
      <c r="CGB29" s="27"/>
      <c r="CGC29" s="27"/>
      <c r="CGD29" s="27"/>
      <c r="CGE29" s="28"/>
      <c r="CGF29" s="17"/>
      <c r="CGG29" s="27"/>
      <c r="CGH29" s="27"/>
      <c r="CGI29" s="27"/>
      <c r="CGJ29" s="27"/>
      <c r="CGK29" s="27"/>
      <c r="CGL29" s="27"/>
      <c r="CGM29" s="28"/>
      <c r="CGN29" s="17"/>
      <c r="CGO29" s="27"/>
      <c r="CGP29" s="27"/>
      <c r="CGQ29" s="27"/>
      <c r="CGR29" s="27"/>
      <c r="CGS29" s="27"/>
      <c r="CGT29" s="27"/>
      <c r="CGU29" s="28"/>
      <c r="CGV29" s="17"/>
      <c r="CGW29" s="27"/>
      <c r="CGX29" s="27"/>
      <c r="CGY29" s="27"/>
      <c r="CGZ29" s="27"/>
      <c r="CHA29" s="27"/>
      <c r="CHB29" s="27"/>
      <c r="CHC29" s="28"/>
      <c r="CHD29" s="17"/>
      <c r="CHE29" s="27"/>
      <c r="CHF29" s="27"/>
      <c r="CHG29" s="27"/>
      <c r="CHH29" s="27"/>
      <c r="CHI29" s="27"/>
      <c r="CHJ29" s="27"/>
      <c r="CHK29" s="28"/>
      <c r="CHL29" s="17"/>
      <c r="CHM29" s="27"/>
      <c r="CHN29" s="27"/>
      <c r="CHO29" s="27"/>
      <c r="CHP29" s="27"/>
      <c r="CHQ29" s="27"/>
      <c r="CHR29" s="27"/>
      <c r="CHS29" s="28"/>
      <c r="CHT29" s="17"/>
      <c r="CHU29" s="27"/>
      <c r="CHV29" s="27"/>
      <c r="CHW29" s="27"/>
      <c r="CHX29" s="27"/>
      <c r="CHY29" s="27"/>
      <c r="CHZ29" s="27"/>
      <c r="CIA29" s="28"/>
      <c r="CIB29" s="17"/>
      <c r="CIC29" s="27"/>
      <c r="CID29" s="27"/>
      <c r="CIE29" s="27"/>
      <c r="CIF29" s="27"/>
      <c r="CIG29" s="27"/>
      <c r="CIH29" s="27"/>
      <c r="CII29" s="28"/>
      <c r="CIJ29" s="17"/>
      <c r="CIK29" s="27"/>
      <c r="CIL29" s="27"/>
      <c r="CIM29" s="27"/>
      <c r="CIN29" s="27"/>
      <c r="CIO29" s="27"/>
      <c r="CIP29" s="27"/>
      <c r="CIQ29" s="28"/>
      <c r="CIR29" s="17"/>
      <c r="CIS29" s="27"/>
      <c r="CIT29" s="27"/>
      <c r="CIU29" s="27"/>
      <c r="CIV29" s="27"/>
      <c r="CIW29" s="27"/>
      <c r="CIX29" s="27"/>
      <c r="CIY29" s="28"/>
      <c r="CIZ29" s="17"/>
      <c r="CJA29" s="27"/>
      <c r="CJB29" s="27"/>
      <c r="CJC29" s="27"/>
      <c r="CJD29" s="27"/>
      <c r="CJE29" s="27"/>
      <c r="CJF29" s="27"/>
      <c r="CJG29" s="28"/>
      <c r="CJH29" s="17"/>
      <c r="CJI29" s="27"/>
      <c r="CJJ29" s="27"/>
      <c r="CJK29" s="27"/>
      <c r="CJL29" s="27"/>
      <c r="CJM29" s="27"/>
      <c r="CJN29" s="27"/>
      <c r="CJO29" s="28"/>
      <c r="CJP29" s="17"/>
      <c r="CJQ29" s="27"/>
      <c r="CJR29" s="27"/>
      <c r="CJS29" s="27"/>
      <c r="CJT29" s="27"/>
      <c r="CJU29" s="27"/>
      <c r="CJV29" s="27"/>
      <c r="CJW29" s="28"/>
      <c r="CJX29" s="17"/>
      <c r="CJY29" s="27"/>
      <c r="CJZ29" s="27"/>
      <c r="CKA29" s="27"/>
      <c r="CKB29" s="27"/>
      <c r="CKC29" s="27"/>
      <c r="CKD29" s="27"/>
      <c r="CKE29" s="28"/>
      <c r="CKF29" s="17"/>
      <c r="CKG29" s="27"/>
      <c r="CKH29" s="27"/>
      <c r="CKI29" s="27"/>
      <c r="CKJ29" s="27"/>
      <c r="CKK29" s="27"/>
      <c r="CKL29" s="27"/>
      <c r="CKM29" s="28"/>
      <c r="CKN29" s="17"/>
      <c r="CKO29" s="27"/>
      <c r="CKP29" s="27"/>
      <c r="CKQ29" s="27"/>
      <c r="CKR29" s="27"/>
      <c r="CKS29" s="27"/>
      <c r="CKT29" s="27"/>
      <c r="CKU29" s="28"/>
      <c r="CKV29" s="17"/>
      <c r="CKW29" s="27"/>
      <c r="CKX29" s="27"/>
      <c r="CKY29" s="27"/>
      <c r="CKZ29" s="27"/>
      <c r="CLA29" s="27"/>
      <c r="CLB29" s="27"/>
      <c r="CLC29" s="28"/>
      <c r="CLD29" s="17"/>
      <c r="CLE29" s="27"/>
      <c r="CLF29" s="27"/>
      <c r="CLG29" s="27"/>
      <c r="CLH29" s="27"/>
      <c r="CLI29" s="27"/>
      <c r="CLJ29" s="27"/>
      <c r="CLK29" s="28"/>
      <c r="CLL29" s="17"/>
      <c r="CLM29" s="27"/>
      <c r="CLN29" s="27"/>
      <c r="CLO29" s="27"/>
      <c r="CLP29" s="27"/>
      <c r="CLQ29" s="27"/>
      <c r="CLR29" s="27"/>
      <c r="CLS29" s="28"/>
      <c r="CLT29" s="17"/>
      <c r="CLU29" s="27"/>
      <c r="CLV29" s="27"/>
      <c r="CLW29" s="27"/>
      <c r="CLX29" s="27"/>
      <c r="CLY29" s="27"/>
      <c r="CLZ29" s="27"/>
      <c r="CMA29" s="28"/>
      <c r="CMB29" s="17"/>
      <c r="CMC29" s="27"/>
      <c r="CMD29" s="27"/>
      <c r="CME29" s="27"/>
      <c r="CMF29" s="27"/>
      <c r="CMG29" s="27"/>
      <c r="CMH29" s="27"/>
      <c r="CMI29" s="28"/>
      <c r="CMJ29" s="17"/>
      <c r="CMK29" s="27"/>
      <c r="CML29" s="27"/>
      <c r="CMM29" s="27"/>
      <c r="CMN29" s="27"/>
      <c r="CMO29" s="27"/>
      <c r="CMP29" s="27"/>
      <c r="CMQ29" s="28"/>
      <c r="CMR29" s="17"/>
      <c r="CMS29" s="27"/>
      <c r="CMT29" s="27"/>
      <c r="CMU29" s="27"/>
      <c r="CMV29" s="27"/>
      <c r="CMW29" s="27"/>
      <c r="CMX29" s="27"/>
      <c r="CMY29" s="28"/>
      <c r="CMZ29" s="17"/>
      <c r="CNA29" s="27"/>
      <c r="CNB29" s="27"/>
      <c r="CNC29" s="27"/>
      <c r="CND29" s="27"/>
      <c r="CNE29" s="27"/>
      <c r="CNF29" s="27"/>
      <c r="CNG29" s="28"/>
      <c r="CNH29" s="17"/>
      <c r="CNI29" s="27"/>
      <c r="CNJ29" s="27"/>
      <c r="CNK29" s="27"/>
      <c r="CNL29" s="27"/>
      <c r="CNM29" s="27"/>
      <c r="CNN29" s="27"/>
      <c r="CNO29" s="28"/>
      <c r="CNP29" s="17"/>
      <c r="CNQ29" s="27"/>
      <c r="CNR29" s="27"/>
      <c r="CNS29" s="27"/>
      <c r="CNT29" s="27"/>
      <c r="CNU29" s="27"/>
      <c r="CNV29" s="27"/>
      <c r="CNW29" s="28"/>
      <c r="CNX29" s="17"/>
      <c r="CNY29" s="27"/>
      <c r="CNZ29" s="27"/>
      <c r="COA29" s="27"/>
      <c r="COB29" s="27"/>
      <c r="COC29" s="27"/>
      <c r="COD29" s="27"/>
      <c r="COE29" s="28"/>
      <c r="COF29" s="17"/>
      <c r="COG29" s="27"/>
      <c r="COH29" s="27"/>
      <c r="COI29" s="27"/>
      <c r="COJ29" s="27"/>
      <c r="COK29" s="27"/>
      <c r="COL29" s="27"/>
      <c r="COM29" s="28"/>
      <c r="CON29" s="17"/>
      <c r="COO29" s="27"/>
      <c r="COP29" s="27"/>
      <c r="COQ29" s="27"/>
      <c r="COR29" s="27"/>
      <c r="COS29" s="27"/>
      <c r="COT29" s="27"/>
      <c r="COU29" s="28"/>
      <c r="COV29" s="17"/>
      <c r="COW29" s="27"/>
      <c r="COX29" s="27"/>
      <c r="COY29" s="27"/>
      <c r="COZ29" s="27"/>
      <c r="CPA29" s="27"/>
      <c r="CPB29" s="27"/>
      <c r="CPC29" s="28"/>
      <c r="CPD29" s="17"/>
      <c r="CPE29" s="27"/>
      <c r="CPF29" s="27"/>
      <c r="CPG29" s="27"/>
      <c r="CPH29" s="27"/>
      <c r="CPI29" s="27"/>
      <c r="CPJ29" s="27"/>
      <c r="CPK29" s="28"/>
      <c r="CPL29" s="17"/>
      <c r="CPM29" s="27"/>
      <c r="CPN29" s="27"/>
      <c r="CPO29" s="27"/>
      <c r="CPP29" s="27"/>
      <c r="CPQ29" s="27"/>
      <c r="CPR29" s="27"/>
      <c r="CPS29" s="28"/>
      <c r="CPT29" s="17"/>
      <c r="CPU29" s="27"/>
      <c r="CPV29" s="27"/>
      <c r="CPW29" s="27"/>
      <c r="CPX29" s="27"/>
      <c r="CPY29" s="27"/>
      <c r="CPZ29" s="27"/>
      <c r="CQA29" s="28"/>
      <c r="CQB29" s="17"/>
      <c r="CQC29" s="27"/>
      <c r="CQD29" s="27"/>
      <c r="CQE29" s="27"/>
      <c r="CQF29" s="27"/>
      <c r="CQG29" s="27"/>
      <c r="CQH29" s="27"/>
      <c r="CQI29" s="28"/>
      <c r="CQJ29" s="17"/>
      <c r="CQK29" s="27"/>
      <c r="CQL29" s="27"/>
      <c r="CQM29" s="27"/>
      <c r="CQN29" s="27"/>
      <c r="CQO29" s="27"/>
      <c r="CQP29" s="27"/>
      <c r="CQQ29" s="28"/>
      <c r="CQR29" s="17"/>
      <c r="CQS29" s="27"/>
      <c r="CQT29" s="27"/>
      <c r="CQU29" s="27"/>
      <c r="CQV29" s="27"/>
      <c r="CQW29" s="27"/>
      <c r="CQX29" s="27"/>
      <c r="CQY29" s="28"/>
      <c r="CQZ29" s="17"/>
      <c r="CRA29" s="27"/>
      <c r="CRB29" s="27"/>
      <c r="CRC29" s="27"/>
      <c r="CRD29" s="27"/>
      <c r="CRE29" s="27"/>
      <c r="CRF29" s="27"/>
      <c r="CRG29" s="28"/>
      <c r="CRH29" s="17"/>
      <c r="CRI29" s="27"/>
      <c r="CRJ29" s="27"/>
      <c r="CRK29" s="27"/>
      <c r="CRL29" s="27"/>
      <c r="CRM29" s="27"/>
      <c r="CRN29" s="27"/>
      <c r="CRO29" s="28"/>
      <c r="CRP29" s="17"/>
      <c r="CRQ29" s="27"/>
      <c r="CRR29" s="27"/>
      <c r="CRS29" s="27"/>
      <c r="CRT29" s="27"/>
      <c r="CRU29" s="27"/>
      <c r="CRV29" s="27"/>
      <c r="CRW29" s="28"/>
      <c r="CRX29" s="17"/>
      <c r="CRY29" s="27"/>
      <c r="CRZ29" s="27"/>
      <c r="CSA29" s="27"/>
      <c r="CSB29" s="27"/>
      <c r="CSC29" s="27"/>
      <c r="CSD29" s="27"/>
      <c r="CSE29" s="28"/>
      <c r="CSF29" s="17"/>
      <c r="CSG29" s="27"/>
      <c r="CSH29" s="27"/>
      <c r="CSI29" s="27"/>
      <c r="CSJ29" s="27"/>
      <c r="CSK29" s="27"/>
      <c r="CSL29" s="27"/>
      <c r="CSM29" s="28"/>
      <c r="CSN29" s="17"/>
      <c r="CSO29" s="27"/>
      <c r="CSP29" s="27"/>
      <c r="CSQ29" s="27"/>
      <c r="CSR29" s="27"/>
      <c r="CSS29" s="27"/>
      <c r="CST29" s="27"/>
      <c r="CSU29" s="28"/>
      <c r="CSV29" s="17"/>
      <c r="CSW29" s="27"/>
      <c r="CSX29" s="27"/>
      <c r="CSY29" s="27"/>
      <c r="CSZ29" s="27"/>
      <c r="CTA29" s="27"/>
      <c r="CTB29" s="27"/>
      <c r="CTC29" s="28"/>
      <c r="CTD29" s="17"/>
      <c r="CTE29" s="27"/>
      <c r="CTF29" s="27"/>
      <c r="CTG29" s="27"/>
      <c r="CTH29" s="27"/>
      <c r="CTI29" s="27"/>
      <c r="CTJ29" s="27"/>
      <c r="CTK29" s="28"/>
      <c r="CTL29" s="17"/>
      <c r="CTM29" s="27"/>
      <c r="CTN29" s="27"/>
      <c r="CTO29" s="27"/>
      <c r="CTP29" s="27"/>
      <c r="CTQ29" s="27"/>
      <c r="CTR29" s="27"/>
      <c r="CTS29" s="28"/>
      <c r="CTT29" s="17"/>
      <c r="CTU29" s="27"/>
      <c r="CTV29" s="27"/>
      <c r="CTW29" s="27"/>
      <c r="CTX29" s="27"/>
      <c r="CTY29" s="27"/>
      <c r="CTZ29" s="27"/>
      <c r="CUA29" s="28"/>
      <c r="CUB29" s="17"/>
      <c r="CUC29" s="27"/>
      <c r="CUD29" s="27"/>
      <c r="CUE29" s="27"/>
      <c r="CUF29" s="27"/>
      <c r="CUG29" s="27"/>
      <c r="CUH29" s="27"/>
      <c r="CUI29" s="28"/>
      <c r="CUJ29" s="17"/>
      <c r="CUK29" s="27"/>
      <c r="CUL29" s="27"/>
      <c r="CUM29" s="27"/>
      <c r="CUN29" s="27"/>
      <c r="CUO29" s="27"/>
      <c r="CUP29" s="27"/>
      <c r="CUQ29" s="28"/>
      <c r="CUR29" s="17"/>
      <c r="CUS29" s="27"/>
      <c r="CUT29" s="27"/>
      <c r="CUU29" s="27"/>
      <c r="CUV29" s="27"/>
      <c r="CUW29" s="27"/>
      <c r="CUX29" s="27"/>
      <c r="CUY29" s="28"/>
      <c r="CUZ29" s="17"/>
      <c r="CVA29" s="27"/>
      <c r="CVB29" s="27"/>
      <c r="CVC29" s="27"/>
      <c r="CVD29" s="27"/>
      <c r="CVE29" s="27"/>
      <c r="CVF29" s="27"/>
      <c r="CVG29" s="28"/>
      <c r="CVH29" s="17"/>
      <c r="CVI29" s="27"/>
      <c r="CVJ29" s="27"/>
      <c r="CVK29" s="27"/>
      <c r="CVL29" s="27"/>
      <c r="CVM29" s="27"/>
      <c r="CVN29" s="27"/>
      <c r="CVO29" s="28"/>
      <c r="CVP29" s="17"/>
      <c r="CVQ29" s="27"/>
      <c r="CVR29" s="27"/>
      <c r="CVS29" s="27"/>
      <c r="CVT29" s="27"/>
      <c r="CVU29" s="27"/>
      <c r="CVV29" s="27"/>
      <c r="CVW29" s="28"/>
      <c r="CVX29" s="17"/>
      <c r="CVY29" s="27"/>
      <c r="CVZ29" s="27"/>
      <c r="CWA29" s="27"/>
      <c r="CWB29" s="27"/>
      <c r="CWC29" s="27"/>
      <c r="CWD29" s="27"/>
      <c r="CWE29" s="28"/>
      <c r="CWF29" s="17"/>
      <c r="CWG29" s="27"/>
      <c r="CWH29" s="27"/>
      <c r="CWI29" s="27"/>
      <c r="CWJ29" s="27"/>
      <c r="CWK29" s="27"/>
      <c r="CWL29" s="27"/>
      <c r="CWM29" s="28"/>
      <c r="CWN29" s="17"/>
      <c r="CWO29" s="27"/>
      <c r="CWP29" s="27"/>
      <c r="CWQ29" s="27"/>
      <c r="CWR29" s="27"/>
      <c r="CWS29" s="27"/>
      <c r="CWT29" s="27"/>
      <c r="CWU29" s="28"/>
      <c r="CWV29" s="17"/>
      <c r="CWW29" s="27"/>
      <c r="CWX29" s="27"/>
      <c r="CWY29" s="27"/>
      <c r="CWZ29" s="27"/>
      <c r="CXA29" s="27"/>
      <c r="CXB29" s="27"/>
      <c r="CXC29" s="28"/>
      <c r="CXD29" s="17"/>
      <c r="CXE29" s="27"/>
      <c r="CXF29" s="27"/>
      <c r="CXG29" s="27"/>
      <c r="CXH29" s="27"/>
      <c r="CXI29" s="27"/>
      <c r="CXJ29" s="27"/>
      <c r="CXK29" s="28"/>
      <c r="CXL29" s="17"/>
      <c r="CXM29" s="27"/>
      <c r="CXN29" s="27"/>
      <c r="CXO29" s="27"/>
      <c r="CXP29" s="27"/>
      <c r="CXQ29" s="27"/>
      <c r="CXR29" s="27"/>
      <c r="CXS29" s="28"/>
      <c r="CXT29" s="17"/>
      <c r="CXU29" s="27"/>
      <c r="CXV29" s="27"/>
      <c r="CXW29" s="27"/>
      <c r="CXX29" s="27"/>
      <c r="CXY29" s="27"/>
      <c r="CXZ29" s="27"/>
      <c r="CYA29" s="28"/>
      <c r="CYB29" s="17"/>
      <c r="CYC29" s="27"/>
      <c r="CYD29" s="27"/>
      <c r="CYE29" s="27"/>
      <c r="CYF29" s="27"/>
      <c r="CYG29" s="27"/>
      <c r="CYH29" s="27"/>
      <c r="CYI29" s="28"/>
      <c r="CYJ29" s="17"/>
      <c r="CYK29" s="27"/>
      <c r="CYL29" s="27"/>
      <c r="CYM29" s="27"/>
      <c r="CYN29" s="27"/>
      <c r="CYO29" s="27"/>
      <c r="CYP29" s="27"/>
      <c r="CYQ29" s="28"/>
      <c r="CYR29" s="17"/>
      <c r="CYS29" s="27"/>
      <c r="CYT29" s="27"/>
      <c r="CYU29" s="27"/>
      <c r="CYV29" s="27"/>
      <c r="CYW29" s="27"/>
      <c r="CYX29" s="27"/>
      <c r="CYY29" s="28"/>
      <c r="CYZ29" s="17"/>
      <c r="CZA29" s="27"/>
      <c r="CZB29" s="27"/>
      <c r="CZC29" s="27"/>
      <c r="CZD29" s="27"/>
      <c r="CZE29" s="27"/>
      <c r="CZF29" s="27"/>
      <c r="CZG29" s="28"/>
      <c r="CZH29" s="17"/>
      <c r="CZI29" s="27"/>
      <c r="CZJ29" s="27"/>
      <c r="CZK29" s="27"/>
      <c r="CZL29" s="27"/>
      <c r="CZM29" s="27"/>
      <c r="CZN29" s="27"/>
      <c r="CZO29" s="28"/>
      <c r="CZP29" s="17"/>
      <c r="CZQ29" s="27"/>
      <c r="CZR29" s="27"/>
      <c r="CZS29" s="27"/>
      <c r="CZT29" s="27"/>
      <c r="CZU29" s="27"/>
      <c r="CZV29" s="27"/>
      <c r="CZW29" s="28"/>
      <c r="CZX29" s="17"/>
      <c r="CZY29" s="27"/>
      <c r="CZZ29" s="27"/>
      <c r="DAA29" s="27"/>
      <c r="DAB29" s="27"/>
      <c r="DAC29" s="27"/>
      <c r="DAD29" s="27"/>
      <c r="DAE29" s="28"/>
      <c r="DAF29" s="17"/>
      <c r="DAG29" s="27"/>
      <c r="DAH29" s="27"/>
      <c r="DAI29" s="27"/>
      <c r="DAJ29" s="27"/>
      <c r="DAK29" s="27"/>
      <c r="DAL29" s="27"/>
      <c r="DAM29" s="28"/>
      <c r="DAN29" s="17"/>
      <c r="DAO29" s="27"/>
      <c r="DAP29" s="27"/>
      <c r="DAQ29" s="27"/>
      <c r="DAR29" s="27"/>
      <c r="DAS29" s="27"/>
      <c r="DAT29" s="27"/>
      <c r="DAU29" s="28"/>
      <c r="DAV29" s="17"/>
      <c r="DAW29" s="27"/>
      <c r="DAX29" s="27"/>
      <c r="DAY29" s="27"/>
      <c r="DAZ29" s="27"/>
      <c r="DBA29" s="27"/>
      <c r="DBB29" s="27"/>
      <c r="DBC29" s="28"/>
      <c r="DBD29" s="17"/>
      <c r="DBE29" s="27"/>
      <c r="DBF29" s="27"/>
      <c r="DBG29" s="27"/>
      <c r="DBH29" s="27"/>
      <c r="DBI29" s="27"/>
      <c r="DBJ29" s="27"/>
      <c r="DBK29" s="28"/>
      <c r="DBL29" s="17"/>
      <c r="DBM29" s="27"/>
      <c r="DBN29" s="27"/>
      <c r="DBO29" s="27"/>
      <c r="DBP29" s="27"/>
      <c r="DBQ29" s="27"/>
      <c r="DBR29" s="27"/>
      <c r="DBS29" s="28"/>
      <c r="DBT29" s="17"/>
      <c r="DBU29" s="27"/>
      <c r="DBV29" s="27"/>
      <c r="DBW29" s="27"/>
      <c r="DBX29" s="27"/>
      <c r="DBY29" s="27"/>
      <c r="DBZ29" s="27"/>
      <c r="DCA29" s="28"/>
      <c r="DCB29" s="17"/>
      <c r="DCC29" s="27"/>
      <c r="DCD29" s="27"/>
      <c r="DCE29" s="27"/>
      <c r="DCF29" s="27"/>
      <c r="DCG29" s="27"/>
      <c r="DCH29" s="27"/>
      <c r="DCI29" s="28"/>
      <c r="DCJ29" s="17"/>
      <c r="DCK29" s="27"/>
      <c r="DCL29" s="27"/>
      <c r="DCM29" s="27"/>
      <c r="DCN29" s="27"/>
      <c r="DCO29" s="27"/>
      <c r="DCP29" s="27"/>
      <c r="DCQ29" s="28"/>
      <c r="DCR29" s="17"/>
      <c r="DCS29" s="27"/>
      <c r="DCT29" s="27"/>
      <c r="DCU29" s="27"/>
      <c r="DCV29" s="27"/>
      <c r="DCW29" s="27"/>
      <c r="DCX29" s="27"/>
      <c r="DCY29" s="28"/>
      <c r="DCZ29" s="17"/>
      <c r="DDA29" s="27"/>
      <c r="DDB29" s="27"/>
      <c r="DDC29" s="27"/>
      <c r="DDD29" s="27"/>
      <c r="DDE29" s="27"/>
      <c r="DDF29" s="27"/>
      <c r="DDG29" s="28"/>
      <c r="DDH29" s="17"/>
      <c r="DDI29" s="27"/>
      <c r="DDJ29" s="27"/>
      <c r="DDK29" s="27"/>
      <c r="DDL29" s="27"/>
      <c r="DDM29" s="27"/>
      <c r="DDN29" s="27"/>
      <c r="DDO29" s="28"/>
      <c r="DDP29" s="17"/>
      <c r="DDQ29" s="27"/>
      <c r="DDR29" s="27"/>
      <c r="DDS29" s="27"/>
      <c r="DDT29" s="27"/>
      <c r="DDU29" s="27"/>
      <c r="DDV29" s="27"/>
      <c r="DDW29" s="28"/>
      <c r="DDX29" s="17"/>
      <c r="DDY29" s="27"/>
      <c r="DDZ29" s="27"/>
      <c r="DEA29" s="27"/>
      <c r="DEB29" s="27"/>
      <c r="DEC29" s="27"/>
      <c r="DED29" s="27"/>
      <c r="DEE29" s="28"/>
      <c r="DEF29" s="17"/>
      <c r="DEG29" s="27"/>
      <c r="DEH29" s="27"/>
      <c r="DEI29" s="27"/>
      <c r="DEJ29" s="27"/>
      <c r="DEK29" s="27"/>
      <c r="DEL29" s="27"/>
      <c r="DEM29" s="28"/>
      <c r="DEN29" s="17"/>
      <c r="DEO29" s="27"/>
      <c r="DEP29" s="27"/>
      <c r="DEQ29" s="27"/>
      <c r="DER29" s="27"/>
      <c r="DES29" s="27"/>
      <c r="DET29" s="27"/>
      <c r="DEU29" s="28"/>
      <c r="DEV29" s="17"/>
      <c r="DEW29" s="27"/>
      <c r="DEX29" s="27"/>
      <c r="DEY29" s="27"/>
      <c r="DEZ29" s="27"/>
      <c r="DFA29" s="27"/>
      <c r="DFB29" s="27"/>
      <c r="DFC29" s="28"/>
      <c r="DFD29" s="17"/>
      <c r="DFE29" s="27"/>
      <c r="DFF29" s="27"/>
      <c r="DFG29" s="27"/>
      <c r="DFH29" s="27"/>
      <c r="DFI29" s="27"/>
      <c r="DFJ29" s="27"/>
      <c r="DFK29" s="28"/>
      <c r="DFL29" s="17"/>
      <c r="DFM29" s="27"/>
      <c r="DFN29" s="27"/>
      <c r="DFO29" s="27"/>
      <c r="DFP29" s="27"/>
      <c r="DFQ29" s="27"/>
      <c r="DFR29" s="27"/>
      <c r="DFS29" s="28"/>
      <c r="DFT29" s="17"/>
      <c r="DFU29" s="27"/>
      <c r="DFV29" s="27"/>
      <c r="DFW29" s="27"/>
      <c r="DFX29" s="27"/>
      <c r="DFY29" s="27"/>
      <c r="DFZ29" s="27"/>
      <c r="DGA29" s="28"/>
      <c r="DGB29" s="17"/>
      <c r="DGC29" s="27"/>
      <c r="DGD29" s="27"/>
      <c r="DGE29" s="27"/>
      <c r="DGF29" s="27"/>
      <c r="DGG29" s="27"/>
      <c r="DGH29" s="27"/>
      <c r="DGI29" s="28"/>
      <c r="DGJ29" s="17"/>
      <c r="DGK29" s="27"/>
      <c r="DGL29" s="27"/>
      <c r="DGM29" s="27"/>
      <c r="DGN29" s="27"/>
      <c r="DGO29" s="27"/>
      <c r="DGP29" s="27"/>
      <c r="DGQ29" s="28"/>
      <c r="DGR29" s="17"/>
      <c r="DGS29" s="27"/>
      <c r="DGT29" s="27"/>
      <c r="DGU29" s="27"/>
      <c r="DGV29" s="27"/>
      <c r="DGW29" s="27"/>
      <c r="DGX29" s="27"/>
      <c r="DGY29" s="28"/>
      <c r="DGZ29" s="17"/>
      <c r="DHA29" s="27"/>
      <c r="DHB29" s="27"/>
      <c r="DHC29" s="27"/>
      <c r="DHD29" s="27"/>
      <c r="DHE29" s="27"/>
      <c r="DHF29" s="27"/>
      <c r="DHG29" s="28"/>
      <c r="DHH29" s="17"/>
      <c r="DHI29" s="27"/>
      <c r="DHJ29" s="27"/>
      <c r="DHK29" s="27"/>
      <c r="DHL29" s="27"/>
      <c r="DHM29" s="27"/>
      <c r="DHN29" s="27"/>
      <c r="DHO29" s="28"/>
      <c r="DHP29" s="17"/>
      <c r="DHQ29" s="27"/>
      <c r="DHR29" s="27"/>
      <c r="DHS29" s="27"/>
      <c r="DHT29" s="27"/>
      <c r="DHU29" s="27"/>
      <c r="DHV29" s="27"/>
      <c r="DHW29" s="28"/>
      <c r="DHX29" s="17"/>
      <c r="DHY29" s="27"/>
      <c r="DHZ29" s="27"/>
      <c r="DIA29" s="27"/>
      <c r="DIB29" s="27"/>
      <c r="DIC29" s="27"/>
      <c r="DID29" s="27"/>
      <c r="DIE29" s="28"/>
      <c r="DIF29" s="17"/>
      <c r="DIG29" s="27"/>
      <c r="DIH29" s="27"/>
      <c r="DII29" s="27"/>
      <c r="DIJ29" s="27"/>
      <c r="DIK29" s="27"/>
      <c r="DIL29" s="27"/>
      <c r="DIM29" s="28"/>
      <c r="DIN29" s="17"/>
      <c r="DIO29" s="27"/>
      <c r="DIP29" s="27"/>
      <c r="DIQ29" s="27"/>
      <c r="DIR29" s="27"/>
      <c r="DIS29" s="27"/>
      <c r="DIT29" s="27"/>
      <c r="DIU29" s="28"/>
      <c r="DIV29" s="17"/>
      <c r="DIW29" s="27"/>
      <c r="DIX29" s="27"/>
      <c r="DIY29" s="27"/>
      <c r="DIZ29" s="27"/>
      <c r="DJA29" s="27"/>
      <c r="DJB29" s="27"/>
      <c r="DJC29" s="28"/>
      <c r="DJD29" s="17"/>
      <c r="DJE29" s="27"/>
      <c r="DJF29" s="27"/>
      <c r="DJG29" s="27"/>
      <c r="DJH29" s="27"/>
      <c r="DJI29" s="27"/>
      <c r="DJJ29" s="27"/>
      <c r="DJK29" s="28"/>
      <c r="DJL29" s="17"/>
      <c r="DJM29" s="27"/>
      <c r="DJN29" s="27"/>
      <c r="DJO29" s="27"/>
      <c r="DJP29" s="27"/>
      <c r="DJQ29" s="27"/>
      <c r="DJR29" s="27"/>
      <c r="DJS29" s="28"/>
      <c r="DJT29" s="17"/>
      <c r="DJU29" s="27"/>
      <c r="DJV29" s="27"/>
      <c r="DJW29" s="27"/>
      <c r="DJX29" s="27"/>
      <c r="DJY29" s="27"/>
      <c r="DJZ29" s="27"/>
      <c r="DKA29" s="28"/>
      <c r="DKB29" s="17"/>
      <c r="DKC29" s="27"/>
      <c r="DKD29" s="27"/>
      <c r="DKE29" s="27"/>
      <c r="DKF29" s="27"/>
      <c r="DKG29" s="27"/>
      <c r="DKH29" s="27"/>
      <c r="DKI29" s="28"/>
      <c r="DKJ29" s="17"/>
      <c r="DKK29" s="27"/>
      <c r="DKL29" s="27"/>
      <c r="DKM29" s="27"/>
      <c r="DKN29" s="27"/>
      <c r="DKO29" s="27"/>
      <c r="DKP29" s="27"/>
      <c r="DKQ29" s="28"/>
      <c r="DKR29" s="17"/>
      <c r="DKS29" s="27"/>
      <c r="DKT29" s="27"/>
      <c r="DKU29" s="27"/>
      <c r="DKV29" s="27"/>
      <c r="DKW29" s="27"/>
      <c r="DKX29" s="27"/>
      <c r="DKY29" s="28"/>
      <c r="DKZ29" s="17"/>
      <c r="DLA29" s="27"/>
      <c r="DLB29" s="27"/>
      <c r="DLC29" s="27"/>
      <c r="DLD29" s="27"/>
      <c r="DLE29" s="27"/>
      <c r="DLF29" s="27"/>
      <c r="DLG29" s="28"/>
      <c r="DLH29" s="17"/>
      <c r="DLI29" s="27"/>
      <c r="DLJ29" s="27"/>
      <c r="DLK29" s="27"/>
      <c r="DLL29" s="27"/>
      <c r="DLM29" s="27"/>
      <c r="DLN29" s="27"/>
      <c r="DLO29" s="28"/>
      <c r="DLP29" s="17"/>
      <c r="DLQ29" s="27"/>
      <c r="DLR29" s="27"/>
      <c r="DLS29" s="27"/>
      <c r="DLT29" s="27"/>
      <c r="DLU29" s="27"/>
      <c r="DLV29" s="27"/>
      <c r="DLW29" s="28"/>
      <c r="DLX29" s="17"/>
      <c r="DLY29" s="27"/>
      <c r="DLZ29" s="27"/>
      <c r="DMA29" s="27"/>
      <c r="DMB29" s="27"/>
      <c r="DMC29" s="27"/>
      <c r="DMD29" s="27"/>
      <c r="DME29" s="28"/>
      <c r="DMF29" s="17"/>
      <c r="DMG29" s="27"/>
      <c r="DMH29" s="27"/>
      <c r="DMI29" s="27"/>
      <c r="DMJ29" s="27"/>
      <c r="DMK29" s="27"/>
      <c r="DML29" s="27"/>
      <c r="DMM29" s="28"/>
      <c r="DMN29" s="17"/>
      <c r="DMO29" s="27"/>
      <c r="DMP29" s="27"/>
      <c r="DMQ29" s="27"/>
      <c r="DMR29" s="27"/>
      <c r="DMS29" s="27"/>
      <c r="DMT29" s="27"/>
      <c r="DMU29" s="28"/>
      <c r="DMV29" s="17"/>
      <c r="DMW29" s="27"/>
      <c r="DMX29" s="27"/>
      <c r="DMY29" s="27"/>
      <c r="DMZ29" s="27"/>
      <c r="DNA29" s="27"/>
      <c r="DNB29" s="27"/>
      <c r="DNC29" s="28"/>
      <c r="DND29" s="17"/>
      <c r="DNE29" s="27"/>
      <c r="DNF29" s="27"/>
      <c r="DNG29" s="27"/>
      <c r="DNH29" s="27"/>
      <c r="DNI29" s="27"/>
      <c r="DNJ29" s="27"/>
      <c r="DNK29" s="28"/>
      <c r="DNL29" s="17"/>
      <c r="DNM29" s="27"/>
      <c r="DNN29" s="27"/>
      <c r="DNO29" s="27"/>
      <c r="DNP29" s="27"/>
      <c r="DNQ29" s="27"/>
      <c r="DNR29" s="27"/>
      <c r="DNS29" s="28"/>
      <c r="DNT29" s="17"/>
      <c r="DNU29" s="27"/>
      <c r="DNV29" s="27"/>
      <c r="DNW29" s="27"/>
      <c r="DNX29" s="27"/>
      <c r="DNY29" s="27"/>
      <c r="DNZ29" s="27"/>
      <c r="DOA29" s="28"/>
      <c r="DOB29" s="17"/>
      <c r="DOC29" s="27"/>
      <c r="DOD29" s="27"/>
      <c r="DOE29" s="27"/>
      <c r="DOF29" s="27"/>
      <c r="DOG29" s="27"/>
      <c r="DOH29" s="27"/>
      <c r="DOI29" s="28"/>
      <c r="DOJ29" s="17"/>
      <c r="DOK29" s="27"/>
      <c r="DOL29" s="27"/>
      <c r="DOM29" s="27"/>
      <c r="DON29" s="27"/>
      <c r="DOO29" s="27"/>
      <c r="DOP29" s="27"/>
      <c r="DOQ29" s="28"/>
      <c r="DOR29" s="17"/>
      <c r="DOS29" s="27"/>
      <c r="DOT29" s="27"/>
      <c r="DOU29" s="27"/>
      <c r="DOV29" s="27"/>
      <c r="DOW29" s="27"/>
      <c r="DOX29" s="27"/>
      <c r="DOY29" s="28"/>
      <c r="DOZ29" s="17"/>
      <c r="DPA29" s="27"/>
      <c r="DPB29" s="27"/>
      <c r="DPC29" s="27"/>
      <c r="DPD29" s="27"/>
      <c r="DPE29" s="27"/>
      <c r="DPF29" s="27"/>
      <c r="DPG29" s="28"/>
      <c r="DPH29" s="17"/>
      <c r="DPI29" s="27"/>
      <c r="DPJ29" s="27"/>
      <c r="DPK29" s="27"/>
      <c r="DPL29" s="27"/>
      <c r="DPM29" s="27"/>
      <c r="DPN29" s="27"/>
      <c r="DPO29" s="28"/>
      <c r="DPP29" s="17"/>
      <c r="DPQ29" s="27"/>
      <c r="DPR29" s="27"/>
      <c r="DPS29" s="27"/>
      <c r="DPT29" s="27"/>
      <c r="DPU29" s="27"/>
      <c r="DPV29" s="27"/>
      <c r="DPW29" s="28"/>
      <c r="DPX29" s="17"/>
      <c r="DPY29" s="27"/>
      <c r="DPZ29" s="27"/>
      <c r="DQA29" s="27"/>
      <c r="DQB29" s="27"/>
      <c r="DQC29" s="27"/>
      <c r="DQD29" s="27"/>
      <c r="DQE29" s="28"/>
      <c r="DQF29" s="17"/>
      <c r="DQG29" s="27"/>
      <c r="DQH29" s="27"/>
      <c r="DQI29" s="27"/>
      <c r="DQJ29" s="27"/>
      <c r="DQK29" s="27"/>
      <c r="DQL29" s="27"/>
      <c r="DQM29" s="28"/>
      <c r="DQN29" s="17"/>
      <c r="DQO29" s="27"/>
      <c r="DQP29" s="27"/>
      <c r="DQQ29" s="27"/>
      <c r="DQR29" s="27"/>
      <c r="DQS29" s="27"/>
      <c r="DQT29" s="27"/>
      <c r="DQU29" s="28"/>
      <c r="DQV29" s="17"/>
      <c r="DQW29" s="27"/>
      <c r="DQX29" s="27"/>
      <c r="DQY29" s="27"/>
      <c r="DQZ29" s="27"/>
      <c r="DRA29" s="27"/>
      <c r="DRB29" s="27"/>
      <c r="DRC29" s="28"/>
      <c r="DRD29" s="17"/>
      <c r="DRE29" s="27"/>
      <c r="DRF29" s="27"/>
      <c r="DRG29" s="27"/>
      <c r="DRH29" s="27"/>
      <c r="DRI29" s="27"/>
      <c r="DRJ29" s="27"/>
      <c r="DRK29" s="28"/>
      <c r="DRL29" s="17"/>
      <c r="DRM29" s="27"/>
      <c r="DRN29" s="27"/>
      <c r="DRO29" s="27"/>
      <c r="DRP29" s="27"/>
      <c r="DRQ29" s="27"/>
      <c r="DRR29" s="27"/>
      <c r="DRS29" s="28"/>
      <c r="DRT29" s="17"/>
      <c r="DRU29" s="27"/>
      <c r="DRV29" s="27"/>
      <c r="DRW29" s="27"/>
      <c r="DRX29" s="27"/>
      <c r="DRY29" s="27"/>
      <c r="DRZ29" s="27"/>
      <c r="DSA29" s="28"/>
      <c r="DSB29" s="17"/>
      <c r="DSC29" s="27"/>
      <c r="DSD29" s="27"/>
      <c r="DSE29" s="27"/>
      <c r="DSF29" s="27"/>
      <c r="DSG29" s="27"/>
      <c r="DSH29" s="27"/>
      <c r="DSI29" s="28"/>
      <c r="DSJ29" s="17"/>
      <c r="DSK29" s="27"/>
      <c r="DSL29" s="27"/>
      <c r="DSM29" s="27"/>
      <c r="DSN29" s="27"/>
      <c r="DSO29" s="27"/>
      <c r="DSP29" s="27"/>
      <c r="DSQ29" s="28"/>
      <c r="DSR29" s="17"/>
      <c r="DSS29" s="27"/>
      <c r="DST29" s="27"/>
      <c r="DSU29" s="27"/>
      <c r="DSV29" s="27"/>
      <c r="DSW29" s="27"/>
      <c r="DSX29" s="27"/>
      <c r="DSY29" s="28"/>
      <c r="DSZ29" s="17"/>
      <c r="DTA29" s="27"/>
      <c r="DTB29" s="27"/>
      <c r="DTC29" s="27"/>
      <c r="DTD29" s="27"/>
      <c r="DTE29" s="27"/>
      <c r="DTF29" s="27"/>
      <c r="DTG29" s="28"/>
      <c r="DTH29" s="17"/>
      <c r="DTI29" s="27"/>
      <c r="DTJ29" s="27"/>
      <c r="DTK29" s="27"/>
      <c r="DTL29" s="27"/>
      <c r="DTM29" s="27"/>
      <c r="DTN29" s="27"/>
      <c r="DTO29" s="28"/>
      <c r="DTP29" s="17"/>
      <c r="DTQ29" s="27"/>
      <c r="DTR29" s="27"/>
      <c r="DTS29" s="27"/>
      <c r="DTT29" s="27"/>
      <c r="DTU29" s="27"/>
      <c r="DTV29" s="27"/>
      <c r="DTW29" s="28"/>
      <c r="DTX29" s="17"/>
      <c r="DTY29" s="27"/>
      <c r="DTZ29" s="27"/>
      <c r="DUA29" s="27"/>
      <c r="DUB29" s="27"/>
      <c r="DUC29" s="27"/>
      <c r="DUD29" s="27"/>
      <c r="DUE29" s="28"/>
      <c r="DUF29" s="17"/>
      <c r="DUG29" s="27"/>
      <c r="DUH29" s="27"/>
      <c r="DUI29" s="27"/>
      <c r="DUJ29" s="27"/>
      <c r="DUK29" s="27"/>
      <c r="DUL29" s="27"/>
      <c r="DUM29" s="28"/>
      <c r="DUN29" s="17"/>
      <c r="DUO29" s="27"/>
      <c r="DUP29" s="27"/>
      <c r="DUQ29" s="27"/>
      <c r="DUR29" s="27"/>
      <c r="DUS29" s="27"/>
      <c r="DUT29" s="27"/>
      <c r="DUU29" s="28"/>
      <c r="DUV29" s="17"/>
      <c r="DUW29" s="27"/>
      <c r="DUX29" s="27"/>
      <c r="DUY29" s="27"/>
      <c r="DUZ29" s="27"/>
      <c r="DVA29" s="27"/>
      <c r="DVB29" s="27"/>
      <c r="DVC29" s="28"/>
      <c r="DVD29" s="17"/>
      <c r="DVE29" s="27"/>
      <c r="DVF29" s="27"/>
      <c r="DVG29" s="27"/>
      <c r="DVH29" s="27"/>
      <c r="DVI29" s="27"/>
      <c r="DVJ29" s="27"/>
      <c r="DVK29" s="28"/>
      <c r="DVL29" s="17"/>
      <c r="DVM29" s="27"/>
      <c r="DVN29" s="27"/>
      <c r="DVO29" s="27"/>
      <c r="DVP29" s="27"/>
      <c r="DVQ29" s="27"/>
      <c r="DVR29" s="27"/>
      <c r="DVS29" s="28"/>
      <c r="DVT29" s="17"/>
      <c r="DVU29" s="27"/>
      <c r="DVV29" s="27"/>
      <c r="DVW29" s="27"/>
      <c r="DVX29" s="27"/>
      <c r="DVY29" s="27"/>
      <c r="DVZ29" s="27"/>
      <c r="DWA29" s="28"/>
      <c r="DWB29" s="17"/>
      <c r="DWC29" s="27"/>
      <c r="DWD29" s="27"/>
      <c r="DWE29" s="27"/>
      <c r="DWF29" s="27"/>
      <c r="DWG29" s="27"/>
      <c r="DWH29" s="27"/>
      <c r="DWI29" s="28"/>
      <c r="DWJ29" s="17"/>
      <c r="DWK29" s="27"/>
      <c r="DWL29" s="27"/>
      <c r="DWM29" s="27"/>
      <c r="DWN29" s="27"/>
      <c r="DWO29" s="27"/>
      <c r="DWP29" s="27"/>
      <c r="DWQ29" s="28"/>
      <c r="DWR29" s="17"/>
      <c r="DWS29" s="27"/>
      <c r="DWT29" s="27"/>
      <c r="DWU29" s="27"/>
      <c r="DWV29" s="27"/>
      <c r="DWW29" s="27"/>
      <c r="DWX29" s="27"/>
      <c r="DWY29" s="28"/>
      <c r="DWZ29" s="17"/>
      <c r="DXA29" s="27"/>
      <c r="DXB29" s="27"/>
      <c r="DXC29" s="27"/>
      <c r="DXD29" s="27"/>
      <c r="DXE29" s="27"/>
      <c r="DXF29" s="27"/>
      <c r="DXG29" s="28"/>
      <c r="DXH29" s="17"/>
      <c r="DXI29" s="27"/>
      <c r="DXJ29" s="27"/>
      <c r="DXK29" s="27"/>
      <c r="DXL29" s="27"/>
      <c r="DXM29" s="27"/>
      <c r="DXN29" s="27"/>
      <c r="DXO29" s="28"/>
      <c r="DXP29" s="17"/>
      <c r="DXQ29" s="27"/>
      <c r="DXR29" s="27"/>
      <c r="DXS29" s="27"/>
      <c r="DXT29" s="27"/>
      <c r="DXU29" s="27"/>
      <c r="DXV29" s="27"/>
      <c r="DXW29" s="28"/>
      <c r="DXX29" s="17"/>
      <c r="DXY29" s="27"/>
      <c r="DXZ29" s="27"/>
      <c r="DYA29" s="27"/>
      <c r="DYB29" s="27"/>
      <c r="DYC29" s="27"/>
      <c r="DYD29" s="27"/>
      <c r="DYE29" s="28"/>
      <c r="DYF29" s="17"/>
      <c r="DYG29" s="27"/>
      <c r="DYH29" s="27"/>
      <c r="DYI29" s="27"/>
      <c r="DYJ29" s="27"/>
      <c r="DYK29" s="27"/>
      <c r="DYL29" s="27"/>
      <c r="DYM29" s="28"/>
      <c r="DYN29" s="17"/>
      <c r="DYO29" s="27"/>
      <c r="DYP29" s="27"/>
      <c r="DYQ29" s="27"/>
      <c r="DYR29" s="27"/>
      <c r="DYS29" s="27"/>
      <c r="DYT29" s="27"/>
      <c r="DYU29" s="28"/>
      <c r="DYV29" s="17"/>
      <c r="DYW29" s="27"/>
      <c r="DYX29" s="27"/>
      <c r="DYY29" s="27"/>
      <c r="DYZ29" s="27"/>
      <c r="DZA29" s="27"/>
      <c r="DZB29" s="27"/>
      <c r="DZC29" s="28"/>
      <c r="DZD29" s="17"/>
      <c r="DZE29" s="27"/>
      <c r="DZF29" s="27"/>
      <c r="DZG29" s="27"/>
      <c r="DZH29" s="27"/>
      <c r="DZI29" s="27"/>
      <c r="DZJ29" s="27"/>
      <c r="DZK29" s="28"/>
      <c r="DZL29" s="17"/>
      <c r="DZM29" s="27"/>
      <c r="DZN29" s="27"/>
      <c r="DZO29" s="27"/>
      <c r="DZP29" s="27"/>
      <c r="DZQ29" s="27"/>
      <c r="DZR29" s="27"/>
      <c r="DZS29" s="28"/>
      <c r="DZT29" s="17"/>
      <c r="DZU29" s="27"/>
      <c r="DZV29" s="27"/>
      <c r="DZW29" s="27"/>
      <c r="DZX29" s="27"/>
      <c r="DZY29" s="27"/>
      <c r="DZZ29" s="27"/>
      <c r="EAA29" s="28"/>
      <c r="EAB29" s="17"/>
      <c r="EAC29" s="27"/>
      <c r="EAD29" s="27"/>
      <c r="EAE29" s="27"/>
      <c r="EAF29" s="27"/>
      <c r="EAG29" s="27"/>
      <c r="EAH29" s="27"/>
      <c r="EAI29" s="28"/>
      <c r="EAJ29" s="17"/>
      <c r="EAK29" s="27"/>
      <c r="EAL29" s="27"/>
      <c r="EAM29" s="27"/>
      <c r="EAN29" s="27"/>
      <c r="EAO29" s="27"/>
      <c r="EAP29" s="27"/>
      <c r="EAQ29" s="28"/>
      <c r="EAR29" s="17"/>
      <c r="EAS29" s="27"/>
      <c r="EAT29" s="27"/>
      <c r="EAU29" s="27"/>
      <c r="EAV29" s="27"/>
      <c r="EAW29" s="27"/>
      <c r="EAX29" s="27"/>
      <c r="EAY29" s="28"/>
      <c r="EAZ29" s="17"/>
      <c r="EBA29" s="27"/>
      <c r="EBB29" s="27"/>
      <c r="EBC29" s="27"/>
      <c r="EBD29" s="27"/>
      <c r="EBE29" s="27"/>
      <c r="EBF29" s="27"/>
      <c r="EBG29" s="28"/>
      <c r="EBH29" s="17"/>
      <c r="EBI29" s="27"/>
      <c r="EBJ29" s="27"/>
      <c r="EBK29" s="27"/>
      <c r="EBL29" s="27"/>
      <c r="EBM29" s="27"/>
      <c r="EBN29" s="27"/>
      <c r="EBO29" s="28"/>
      <c r="EBP29" s="17"/>
      <c r="EBQ29" s="27"/>
      <c r="EBR29" s="27"/>
      <c r="EBS29" s="27"/>
      <c r="EBT29" s="27"/>
      <c r="EBU29" s="27"/>
      <c r="EBV29" s="27"/>
      <c r="EBW29" s="28"/>
      <c r="EBX29" s="17"/>
      <c r="EBY29" s="27"/>
      <c r="EBZ29" s="27"/>
      <c r="ECA29" s="27"/>
      <c r="ECB29" s="27"/>
      <c r="ECC29" s="27"/>
      <c r="ECD29" s="27"/>
      <c r="ECE29" s="28"/>
      <c r="ECF29" s="17"/>
      <c r="ECG29" s="27"/>
      <c r="ECH29" s="27"/>
      <c r="ECI29" s="27"/>
      <c r="ECJ29" s="27"/>
      <c r="ECK29" s="27"/>
      <c r="ECL29" s="27"/>
      <c r="ECM29" s="28"/>
      <c r="ECN29" s="17"/>
      <c r="ECO29" s="27"/>
      <c r="ECP29" s="27"/>
      <c r="ECQ29" s="27"/>
      <c r="ECR29" s="27"/>
      <c r="ECS29" s="27"/>
      <c r="ECT29" s="27"/>
      <c r="ECU29" s="28"/>
      <c r="ECV29" s="17"/>
      <c r="ECW29" s="27"/>
      <c r="ECX29" s="27"/>
      <c r="ECY29" s="27"/>
      <c r="ECZ29" s="27"/>
      <c r="EDA29" s="27"/>
      <c r="EDB29" s="27"/>
      <c r="EDC29" s="28"/>
      <c r="EDD29" s="17"/>
      <c r="EDE29" s="27"/>
      <c r="EDF29" s="27"/>
      <c r="EDG29" s="27"/>
      <c r="EDH29" s="27"/>
      <c r="EDI29" s="27"/>
      <c r="EDJ29" s="27"/>
      <c r="EDK29" s="28"/>
      <c r="EDL29" s="17"/>
      <c r="EDM29" s="27"/>
      <c r="EDN29" s="27"/>
      <c r="EDO29" s="27"/>
      <c r="EDP29" s="27"/>
      <c r="EDQ29" s="27"/>
      <c r="EDR29" s="27"/>
      <c r="EDS29" s="28"/>
      <c r="EDT29" s="17"/>
      <c r="EDU29" s="27"/>
      <c r="EDV29" s="27"/>
      <c r="EDW29" s="27"/>
      <c r="EDX29" s="27"/>
      <c r="EDY29" s="27"/>
      <c r="EDZ29" s="27"/>
      <c r="EEA29" s="28"/>
      <c r="EEB29" s="17"/>
      <c r="EEC29" s="27"/>
      <c r="EED29" s="27"/>
      <c r="EEE29" s="27"/>
      <c r="EEF29" s="27"/>
      <c r="EEG29" s="27"/>
      <c r="EEH29" s="27"/>
      <c r="EEI29" s="28"/>
      <c r="EEJ29" s="17"/>
      <c r="EEK29" s="27"/>
      <c r="EEL29" s="27"/>
      <c r="EEM29" s="27"/>
      <c r="EEN29" s="27"/>
      <c r="EEO29" s="27"/>
      <c r="EEP29" s="27"/>
      <c r="EEQ29" s="28"/>
      <c r="EER29" s="17"/>
      <c r="EES29" s="27"/>
      <c r="EET29" s="27"/>
      <c r="EEU29" s="27"/>
      <c r="EEV29" s="27"/>
      <c r="EEW29" s="27"/>
      <c r="EEX29" s="27"/>
      <c r="EEY29" s="28"/>
      <c r="EEZ29" s="17"/>
      <c r="EFA29" s="27"/>
      <c r="EFB29" s="27"/>
      <c r="EFC29" s="27"/>
      <c r="EFD29" s="27"/>
      <c r="EFE29" s="27"/>
      <c r="EFF29" s="27"/>
      <c r="EFG29" s="28"/>
      <c r="EFH29" s="17"/>
      <c r="EFI29" s="27"/>
      <c r="EFJ29" s="27"/>
      <c r="EFK29" s="27"/>
      <c r="EFL29" s="27"/>
      <c r="EFM29" s="27"/>
      <c r="EFN29" s="27"/>
      <c r="EFO29" s="28"/>
      <c r="EFP29" s="17"/>
      <c r="EFQ29" s="27"/>
      <c r="EFR29" s="27"/>
      <c r="EFS29" s="27"/>
      <c r="EFT29" s="27"/>
      <c r="EFU29" s="27"/>
      <c r="EFV29" s="27"/>
      <c r="EFW29" s="28"/>
      <c r="EFX29" s="17"/>
      <c r="EFY29" s="27"/>
      <c r="EFZ29" s="27"/>
      <c r="EGA29" s="27"/>
      <c r="EGB29" s="27"/>
      <c r="EGC29" s="27"/>
      <c r="EGD29" s="27"/>
      <c r="EGE29" s="28"/>
      <c r="EGF29" s="17"/>
      <c r="EGG29" s="27"/>
      <c r="EGH29" s="27"/>
      <c r="EGI29" s="27"/>
      <c r="EGJ29" s="27"/>
      <c r="EGK29" s="27"/>
      <c r="EGL29" s="27"/>
      <c r="EGM29" s="28"/>
      <c r="EGN29" s="17"/>
      <c r="EGO29" s="27"/>
      <c r="EGP29" s="27"/>
      <c r="EGQ29" s="27"/>
      <c r="EGR29" s="27"/>
      <c r="EGS29" s="27"/>
      <c r="EGT29" s="27"/>
      <c r="EGU29" s="28"/>
      <c r="EGV29" s="17"/>
      <c r="EGW29" s="27"/>
      <c r="EGX29" s="27"/>
      <c r="EGY29" s="27"/>
      <c r="EGZ29" s="27"/>
      <c r="EHA29" s="27"/>
      <c r="EHB29" s="27"/>
      <c r="EHC29" s="28"/>
      <c r="EHD29" s="17"/>
      <c r="EHE29" s="27"/>
      <c r="EHF29" s="27"/>
      <c r="EHG29" s="27"/>
      <c r="EHH29" s="27"/>
      <c r="EHI29" s="27"/>
      <c r="EHJ29" s="27"/>
      <c r="EHK29" s="28"/>
      <c r="EHL29" s="17"/>
      <c r="EHM29" s="27"/>
      <c r="EHN29" s="27"/>
      <c r="EHO29" s="27"/>
      <c r="EHP29" s="27"/>
      <c r="EHQ29" s="27"/>
      <c r="EHR29" s="27"/>
      <c r="EHS29" s="28"/>
      <c r="EHT29" s="17"/>
      <c r="EHU29" s="27"/>
      <c r="EHV29" s="27"/>
      <c r="EHW29" s="27"/>
      <c r="EHX29" s="27"/>
      <c r="EHY29" s="27"/>
      <c r="EHZ29" s="27"/>
      <c r="EIA29" s="28"/>
      <c r="EIB29" s="17"/>
      <c r="EIC29" s="27"/>
      <c r="EID29" s="27"/>
      <c r="EIE29" s="27"/>
      <c r="EIF29" s="27"/>
      <c r="EIG29" s="27"/>
      <c r="EIH29" s="27"/>
      <c r="EII29" s="28"/>
      <c r="EIJ29" s="17"/>
      <c r="EIK29" s="27"/>
      <c r="EIL29" s="27"/>
      <c r="EIM29" s="27"/>
      <c r="EIN29" s="27"/>
      <c r="EIO29" s="27"/>
      <c r="EIP29" s="27"/>
      <c r="EIQ29" s="28"/>
      <c r="EIR29" s="17"/>
      <c r="EIS29" s="27"/>
      <c r="EIT29" s="27"/>
      <c r="EIU29" s="27"/>
      <c r="EIV29" s="27"/>
      <c r="EIW29" s="27"/>
      <c r="EIX29" s="27"/>
      <c r="EIY29" s="28"/>
      <c r="EIZ29" s="17"/>
      <c r="EJA29" s="27"/>
      <c r="EJB29" s="27"/>
      <c r="EJC29" s="27"/>
      <c r="EJD29" s="27"/>
      <c r="EJE29" s="27"/>
      <c r="EJF29" s="27"/>
      <c r="EJG29" s="28"/>
      <c r="EJH29" s="17"/>
      <c r="EJI29" s="27"/>
      <c r="EJJ29" s="27"/>
      <c r="EJK29" s="27"/>
      <c r="EJL29" s="27"/>
      <c r="EJM29" s="27"/>
      <c r="EJN29" s="27"/>
      <c r="EJO29" s="28"/>
      <c r="EJP29" s="17"/>
      <c r="EJQ29" s="27"/>
      <c r="EJR29" s="27"/>
      <c r="EJS29" s="27"/>
      <c r="EJT29" s="27"/>
      <c r="EJU29" s="27"/>
      <c r="EJV29" s="27"/>
      <c r="EJW29" s="28"/>
      <c r="EJX29" s="17"/>
      <c r="EJY29" s="27"/>
      <c r="EJZ29" s="27"/>
      <c r="EKA29" s="27"/>
      <c r="EKB29" s="27"/>
      <c r="EKC29" s="27"/>
      <c r="EKD29" s="27"/>
      <c r="EKE29" s="28"/>
      <c r="EKF29" s="17"/>
      <c r="EKG29" s="27"/>
      <c r="EKH29" s="27"/>
      <c r="EKI29" s="27"/>
      <c r="EKJ29" s="27"/>
      <c r="EKK29" s="27"/>
      <c r="EKL29" s="27"/>
      <c r="EKM29" s="28"/>
      <c r="EKN29" s="17"/>
      <c r="EKO29" s="27"/>
      <c r="EKP29" s="27"/>
      <c r="EKQ29" s="27"/>
      <c r="EKR29" s="27"/>
      <c r="EKS29" s="27"/>
      <c r="EKT29" s="27"/>
      <c r="EKU29" s="28"/>
      <c r="EKV29" s="17"/>
      <c r="EKW29" s="27"/>
      <c r="EKX29" s="27"/>
      <c r="EKY29" s="27"/>
      <c r="EKZ29" s="27"/>
      <c r="ELA29" s="27"/>
      <c r="ELB29" s="27"/>
      <c r="ELC29" s="28"/>
      <c r="ELD29" s="17"/>
      <c r="ELE29" s="27"/>
      <c r="ELF29" s="27"/>
      <c r="ELG29" s="27"/>
      <c r="ELH29" s="27"/>
      <c r="ELI29" s="27"/>
      <c r="ELJ29" s="27"/>
      <c r="ELK29" s="28"/>
      <c r="ELL29" s="17"/>
      <c r="ELM29" s="27"/>
      <c r="ELN29" s="27"/>
      <c r="ELO29" s="27"/>
      <c r="ELP29" s="27"/>
      <c r="ELQ29" s="27"/>
      <c r="ELR29" s="27"/>
      <c r="ELS29" s="28"/>
      <c r="ELT29" s="17"/>
      <c r="ELU29" s="27"/>
      <c r="ELV29" s="27"/>
      <c r="ELW29" s="27"/>
      <c r="ELX29" s="27"/>
      <c r="ELY29" s="27"/>
      <c r="ELZ29" s="27"/>
      <c r="EMA29" s="28"/>
      <c r="EMB29" s="17"/>
      <c r="EMC29" s="27"/>
      <c r="EMD29" s="27"/>
      <c r="EME29" s="27"/>
      <c r="EMF29" s="27"/>
      <c r="EMG29" s="27"/>
      <c r="EMH29" s="27"/>
      <c r="EMI29" s="28"/>
      <c r="EMJ29" s="17"/>
      <c r="EMK29" s="27"/>
      <c r="EML29" s="27"/>
      <c r="EMM29" s="27"/>
      <c r="EMN29" s="27"/>
      <c r="EMO29" s="27"/>
      <c r="EMP29" s="27"/>
      <c r="EMQ29" s="28"/>
      <c r="EMR29" s="17"/>
      <c r="EMS29" s="27"/>
      <c r="EMT29" s="27"/>
      <c r="EMU29" s="27"/>
      <c r="EMV29" s="27"/>
      <c r="EMW29" s="27"/>
      <c r="EMX29" s="27"/>
      <c r="EMY29" s="28"/>
      <c r="EMZ29" s="17"/>
      <c r="ENA29" s="27"/>
      <c r="ENB29" s="27"/>
      <c r="ENC29" s="27"/>
      <c r="END29" s="27"/>
      <c r="ENE29" s="27"/>
      <c r="ENF29" s="27"/>
      <c r="ENG29" s="28"/>
      <c r="ENH29" s="17"/>
      <c r="ENI29" s="27"/>
      <c r="ENJ29" s="27"/>
      <c r="ENK29" s="27"/>
      <c r="ENL29" s="27"/>
      <c r="ENM29" s="27"/>
      <c r="ENN29" s="27"/>
      <c r="ENO29" s="28"/>
      <c r="ENP29" s="17"/>
      <c r="ENQ29" s="27"/>
      <c r="ENR29" s="27"/>
      <c r="ENS29" s="27"/>
      <c r="ENT29" s="27"/>
      <c r="ENU29" s="27"/>
      <c r="ENV29" s="27"/>
      <c r="ENW29" s="28"/>
      <c r="ENX29" s="17"/>
      <c r="ENY29" s="27"/>
      <c r="ENZ29" s="27"/>
      <c r="EOA29" s="27"/>
      <c r="EOB29" s="27"/>
      <c r="EOC29" s="27"/>
      <c r="EOD29" s="27"/>
      <c r="EOE29" s="28"/>
      <c r="EOF29" s="17"/>
      <c r="EOG29" s="27"/>
      <c r="EOH29" s="27"/>
      <c r="EOI29" s="27"/>
      <c r="EOJ29" s="27"/>
      <c r="EOK29" s="27"/>
      <c r="EOL29" s="27"/>
      <c r="EOM29" s="28"/>
      <c r="EON29" s="17"/>
      <c r="EOO29" s="27"/>
      <c r="EOP29" s="27"/>
      <c r="EOQ29" s="27"/>
      <c r="EOR29" s="27"/>
      <c r="EOS29" s="27"/>
      <c r="EOT29" s="27"/>
      <c r="EOU29" s="28"/>
      <c r="EOV29" s="17"/>
      <c r="EOW29" s="27"/>
      <c r="EOX29" s="27"/>
      <c r="EOY29" s="27"/>
      <c r="EOZ29" s="27"/>
      <c r="EPA29" s="27"/>
      <c r="EPB29" s="27"/>
      <c r="EPC29" s="28"/>
      <c r="EPD29" s="17"/>
      <c r="EPE29" s="27"/>
      <c r="EPF29" s="27"/>
      <c r="EPG29" s="27"/>
      <c r="EPH29" s="27"/>
      <c r="EPI29" s="27"/>
      <c r="EPJ29" s="27"/>
      <c r="EPK29" s="28"/>
      <c r="EPL29" s="17"/>
      <c r="EPM29" s="27"/>
      <c r="EPN29" s="27"/>
      <c r="EPO29" s="27"/>
      <c r="EPP29" s="27"/>
      <c r="EPQ29" s="27"/>
      <c r="EPR29" s="27"/>
      <c r="EPS29" s="28"/>
      <c r="EPT29" s="17"/>
      <c r="EPU29" s="27"/>
      <c r="EPV29" s="27"/>
      <c r="EPW29" s="27"/>
      <c r="EPX29" s="27"/>
      <c r="EPY29" s="27"/>
      <c r="EPZ29" s="27"/>
      <c r="EQA29" s="28"/>
      <c r="EQB29" s="17"/>
      <c r="EQC29" s="27"/>
      <c r="EQD29" s="27"/>
      <c r="EQE29" s="27"/>
      <c r="EQF29" s="27"/>
      <c r="EQG29" s="27"/>
      <c r="EQH29" s="27"/>
      <c r="EQI29" s="28"/>
      <c r="EQJ29" s="17"/>
      <c r="EQK29" s="27"/>
      <c r="EQL29" s="27"/>
      <c r="EQM29" s="27"/>
      <c r="EQN29" s="27"/>
      <c r="EQO29" s="27"/>
      <c r="EQP29" s="27"/>
      <c r="EQQ29" s="28"/>
      <c r="EQR29" s="17"/>
      <c r="EQS29" s="27"/>
      <c r="EQT29" s="27"/>
      <c r="EQU29" s="27"/>
      <c r="EQV29" s="27"/>
      <c r="EQW29" s="27"/>
      <c r="EQX29" s="27"/>
      <c r="EQY29" s="28"/>
      <c r="EQZ29" s="17"/>
      <c r="ERA29" s="27"/>
      <c r="ERB29" s="27"/>
      <c r="ERC29" s="27"/>
      <c r="ERD29" s="27"/>
      <c r="ERE29" s="27"/>
      <c r="ERF29" s="27"/>
      <c r="ERG29" s="28"/>
      <c r="ERH29" s="17"/>
      <c r="ERI29" s="27"/>
      <c r="ERJ29" s="27"/>
      <c r="ERK29" s="27"/>
      <c r="ERL29" s="27"/>
      <c r="ERM29" s="27"/>
      <c r="ERN29" s="27"/>
      <c r="ERO29" s="28"/>
      <c r="ERP29" s="17"/>
      <c r="ERQ29" s="27"/>
      <c r="ERR29" s="27"/>
      <c r="ERS29" s="27"/>
      <c r="ERT29" s="27"/>
      <c r="ERU29" s="27"/>
      <c r="ERV29" s="27"/>
      <c r="ERW29" s="28"/>
      <c r="ERX29" s="17"/>
      <c r="ERY29" s="27"/>
      <c r="ERZ29" s="27"/>
      <c r="ESA29" s="27"/>
      <c r="ESB29" s="27"/>
      <c r="ESC29" s="27"/>
      <c r="ESD29" s="27"/>
      <c r="ESE29" s="28"/>
      <c r="ESF29" s="17"/>
      <c r="ESG29" s="27"/>
      <c r="ESH29" s="27"/>
      <c r="ESI29" s="27"/>
      <c r="ESJ29" s="27"/>
      <c r="ESK29" s="27"/>
      <c r="ESL29" s="27"/>
      <c r="ESM29" s="28"/>
      <c r="ESN29" s="17"/>
      <c r="ESO29" s="27"/>
      <c r="ESP29" s="27"/>
      <c r="ESQ29" s="27"/>
      <c r="ESR29" s="27"/>
      <c r="ESS29" s="27"/>
      <c r="EST29" s="27"/>
      <c r="ESU29" s="28"/>
      <c r="ESV29" s="17"/>
      <c r="ESW29" s="27"/>
      <c r="ESX29" s="27"/>
      <c r="ESY29" s="27"/>
      <c r="ESZ29" s="27"/>
      <c r="ETA29" s="27"/>
      <c r="ETB29" s="27"/>
      <c r="ETC29" s="28"/>
      <c r="ETD29" s="17"/>
      <c r="ETE29" s="27"/>
      <c r="ETF29" s="27"/>
      <c r="ETG29" s="27"/>
      <c r="ETH29" s="27"/>
      <c r="ETI29" s="27"/>
      <c r="ETJ29" s="27"/>
      <c r="ETK29" s="28"/>
      <c r="ETL29" s="17"/>
      <c r="ETM29" s="27"/>
      <c r="ETN29" s="27"/>
      <c r="ETO29" s="27"/>
      <c r="ETP29" s="27"/>
      <c r="ETQ29" s="27"/>
      <c r="ETR29" s="27"/>
      <c r="ETS29" s="28"/>
      <c r="ETT29" s="17"/>
      <c r="ETU29" s="27"/>
      <c r="ETV29" s="27"/>
      <c r="ETW29" s="27"/>
      <c r="ETX29" s="27"/>
      <c r="ETY29" s="27"/>
      <c r="ETZ29" s="27"/>
      <c r="EUA29" s="28"/>
      <c r="EUB29" s="17"/>
      <c r="EUC29" s="27"/>
      <c r="EUD29" s="27"/>
      <c r="EUE29" s="27"/>
      <c r="EUF29" s="27"/>
      <c r="EUG29" s="27"/>
      <c r="EUH29" s="27"/>
      <c r="EUI29" s="28"/>
      <c r="EUJ29" s="17"/>
      <c r="EUK29" s="27"/>
      <c r="EUL29" s="27"/>
      <c r="EUM29" s="27"/>
      <c r="EUN29" s="27"/>
      <c r="EUO29" s="27"/>
      <c r="EUP29" s="27"/>
      <c r="EUQ29" s="28"/>
      <c r="EUR29" s="17"/>
      <c r="EUS29" s="27"/>
      <c r="EUT29" s="27"/>
      <c r="EUU29" s="27"/>
      <c r="EUV29" s="27"/>
      <c r="EUW29" s="27"/>
      <c r="EUX29" s="27"/>
      <c r="EUY29" s="28"/>
      <c r="EUZ29" s="17"/>
      <c r="EVA29" s="27"/>
      <c r="EVB29" s="27"/>
      <c r="EVC29" s="27"/>
      <c r="EVD29" s="27"/>
      <c r="EVE29" s="27"/>
      <c r="EVF29" s="27"/>
      <c r="EVG29" s="28"/>
      <c r="EVH29" s="17"/>
      <c r="EVI29" s="27"/>
      <c r="EVJ29" s="27"/>
      <c r="EVK29" s="27"/>
      <c r="EVL29" s="27"/>
      <c r="EVM29" s="27"/>
      <c r="EVN29" s="27"/>
      <c r="EVO29" s="28"/>
      <c r="EVP29" s="17"/>
      <c r="EVQ29" s="27"/>
      <c r="EVR29" s="27"/>
      <c r="EVS29" s="27"/>
      <c r="EVT29" s="27"/>
      <c r="EVU29" s="27"/>
      <c r="EVV29" s="27"/>
      <c r="EVW29" s="28"/>
      <c r="EVX29" s="17"/>
      <c r="EVY29" s="27"/>
      <c r="EVZ29" s="27"/>
      <c r="EWA29" s="27"/>
      <c r="EWB29" s="27"/>
      <c r="EWC29" s="27"/>
      <c r="EWD29" s="27"/>
      <c r="EWE29" s="28"/>
      <c r="EWF29" s="17"/>
      <c r="EWG29" s="27"/>
      <c r="EWH29" s="27"/>
      <c r="EWI29" s="27"/>
      <c r="EWJ29" s="27"/>
      <c r="EWK29" s="27"/>
      <c r="EWL29" s="27"/>
      <c r="EWM29" s="28"/>
      <c r="EWN29" s="17"/>
      <c r="EWO29" s="27"/>
      <c r="EWP29" s="27"/>
      <c r="EWQ29" s="27"/>
      <c r="EWR29" s="27"/>
      <c r="EWS29" s="27"/>
      <c r="EWT29" s="27"/>
      <c r="EWU29" s="28"/>
      <c r="EWV29" s="17"/>
      <c r="EWW29" s="27"/>
      <c r="EWX29" s="27"/>
      <c r="EWY29" s="27"/>
      <c r="EWZ29" s="27"/>
      <c r="EXA29" s="27"/>
      <c r="EXB29" s="27"/>
      <c r="EXC29" s="28"/>
      <c r="EXD29" s="17"/>
      <c r="EXE29" s="27"/>
      <c r="EXF29" s="27"/>
      <c r="EXG29" s="27"/>
      <c r="EXH29" s="27"/>
      <c r="EXI29" s="27"/>
      <c r="EXJ29" s="27"/>
      <c r="EXK29" s="28"/>
      <c r="EXL29" s="17"/>
      <c r="EXM29" s="27"/>
      <c r="EXN29" s="27"/>
      <c r="EXO29" s="27"/>
      <c r="EXP29" s="27"/>
      <c r="EXQ29" s="27"/>
      <c r="EXR29" s="27"/>
      <c r="EXS29" s="28"/>
      <c r="EXT29" s="17"/>
      <c r="EXU29" s="27"/>
      <c r="EXV29" s="27"/>
      <c r="EXW29" s="27"/>
      <c r="EXX29" s="27"/>
      <c r="EXY29" s="27"/>
      <c r="EXZ29" s="27"/>
      <c r="EYA29" s="28"/>
      <c r="EYB29" s="17"/>
      <c r="EYC29" s="27"/>
      <c r="EYD29" s="27"/>
      <c r="EYE29" s="27"/>
      <c r="EYF29" s="27"/>
      <c r="EYG29" s="27"/>
      <c r="EYH29" s="27"/>
      <c r="EYI29" s="28"/>
      <c r="EYJ29" s="17"/>
      <c r="EYK29" s="27"/>
      <c r="EYL29" s="27"/>
      <c r="EYM29" s="27"/>
      <c r="EYN29" s="27"/>
      <c r="EYO29" s="27"/>
      <c r="EYP29" s="27"/>
      <c r="EYQ29" s="28"/>
      <c r="EYR29" s="17"/>
      <c r="EYS29" s="27"/>
      <c r="EYT29" s="27"/>
      <c r="EYU29" s="27"/>
      <c r="EYV29" s="27"/>
      <c r="EYW29" s="27"/>
      <c r="EYX29" s="27"/>
      <c r="EYY29" s="28"/>
      <c r="EYZ29" s="17"/>
      <c r="EZA29" s="27"/>
      <c r="EZB29" s="27"/>
      <c r="EZC29" s="27"/>
      <c r="EZD29" s="27"/>
      <c r="EZE29" s="27"/>
      <c r="EZF29" s="27"/>
      <c r="EZG29" s="28"/>
      <c r="EZH29" s="17"/>
      <c r="EZI29" s="27"/>
      <c r="EZJ29" s="27"/>
      <c r="EZK29" s="27"/>
      <c r="EZL29" s="27"/>
      <c r="EZM29" s="27"/>
      <c r="EZN29" s="27"/>
      <c r="EZO29" s="28"/>
      <c r="EZP29" s="17"/>
      <c r="EZQ29" s="27"/>
      <c r="EZR29" s="27"/>
      <c r="EZS29" s="27"/>
      <c r="EZT29" s="27"/>
      <c r="EZU29" s="27"/>
      <c r="EZV29" s="27"/>
      <c r="EZW29" s="28"/>
      <c r="EZX29" s="17"/>
      <c r="EZY29" s="27"/>
      <c r="EZZ29" s="27"/>
      <c r="FAA29" s="27"/>
      <c r="FAB29" s="27"/>
      <c r="FAC29" s="27"/>
      <c r="FAD29" s="27"/>
      <c r="FAE29" s="28"/>
      <c r="FAF29" s="17"/>
      <c r="FAG29" s="27"/>
      <c r="FAH29" s="27"/>
      <c r="FAI29" s="27"/>
      <c r="FAJ29" s="27"/>
      <c r="FAK29" s="27"/>
      <c r="FAL29" s="27"/>
      <c r="FAM29" s="28"/>
      <c r="FAN29" s="17"/>
      <c r="FAO29" s="27"/>
      <c r="FAP29" s="27"/>
      <c r="FAQ29" s="27"/>
      <c r="FAR29" s="27"/>
      <c r="FAS29" s="27"/>
      <c r="FAT29" s="27"/>
      <c r="FAU29" s="28"/>
      <c r="FAV29" s="17"/>
      <c r="FAW29" s="27"/>
      <c r="FAX29" s="27"/>
      <c r="FAY29" s="27"/>
      <c r="FAZ29" s="27"/>
      <c r="FBA29" s="27"/>
      <c r="FBB29" s="27"/>
      <c r="FBC29" s="28"/>
      <c r="FBD29" s="17"/>
      <c r="FBE29" s="27"/>
      <c r="FBF29" s="27"/>
      <c r="FBG29" s="27"/>
      <c r="FBH29" s="27"/>
      <c r="FBI29" s="27"/>
      <c r="FBJ29" s="27"/>
      <c r="FBK29" s="28"/>
      <c r="FBL29" s="17"/>
      <c r="FBM29" s="27"/>
      <c r="FBN29" s="27"/>
      <c r="FBO29" s="27"/>
      <c r="FBP29" s="27"/>
      <c r="FBQ29" s="27"/>
      <c r="FBR29" s="27"/>
      <c r="FBS29" s="28"/>
      <c r="FBT29" s="17"/>
      <c r="FBU29" s="27"/>
      <c r="FBV29" s="27"/>
      <c r="FBW29" s="27"/>
      <c r="FBX29" s="27"/>
      <c r="FBY29" s="27"/>
      <c r="FBZ29" s="27"/>
      <c r="FCA29" s="28"/>
      <c r="FCB29" s="17"/>
      <c r="FCC29" s="27"/>
      <c r="FCD29" s="27"/>
      <c r="FCE29" s="27"/>
      <c r="FCF29" s="27"/>
      <c r="FCG29" s="27"/>
      <c r="FCH29" s="27"/>
      <c r="FCI29" s="28"/>
      <c r="FCJ29" s="17"/>
      <c r="FCK29" s="27"/>
      <c r="FCL29" s="27"/>
      <c r="FCM29" s="27"/>
      <c r="FCN29" s="27"/>
      <c r="FCO29" s="27"/>
      <c r="FCP29" s="27"/>
      <c r="FCQ29" s="28"/>
      <c r="FCR29" s="17"/>
      <c r="FCS29" s="27"/>
      <c r="FCT29" s="27"/>
      <c r="FCU29" s="27"/>
      <c r="FCV29" s="27"/>
      <c r="FCW29" s="27"/>
      <c r="FCX29" s="27"/>
      <c r="FCY29" s="28"/>
      <c r="FCZ29" s="17"/>
      <c r="FDA29" s="27"/>
      <c r="FDB29" s="27"/>
      <c r="FDC29" s="27"/>
      <c r="FDD29" s="27"/>
      <c r="FDE29" s="27"/>
      <c r="FDF29" s="27"/>
      <c r="FDG29" s="28"/>
      <c r="FDH29" s="17"/>
      <c r="FDI29" s="27"/>
      <c r="FDJ29" s="27"/>
      <c r="FDK29" s="27"/>
      <c r="FDL29" s="27"/>
      <c r="FDM29" s="27"/>
      <c r="FDN29" s="27"/>
      <c r="FDO29" s="28"/>
      <c r="FDP29" s="17"/>
      <c r="FDQ29" s="27"/>
      <c r="FDR29" s="27"/>
      <c r="FDS29" s="27"/>
      <c r="FDT29" s="27"/>
      <c r="FDU29" s="27"/>
      <c r="FDV29" s="27"/>
      <c r="FDW29" s="28"/>
      <c r="FDX29" s="17"/>
      <c r="FDY29" s="27"/>
      <c r="FDZ29" s="27"/>
      <c r="FEA29" s="27"/>
      <c r="FEB29" s="27"/>
      <c r="FEC29" s="27"/>
      <c r="FED29" s="27"/>
      <c r="FEE29" s="28"/>
      <c r="FEF29" s="17"/>
      <c r="FEG29" s="27"/>
      <c r="FEH29" s="27"/>
      <c r="FEI29" s="27"/>
      <c r="FEJ29" s="27"/>
      <c r="FEK29" s="27"/>
      <c r="FEL29" s="27"/>
      <c r="FEM29" s="28"/>
      <c r="FEN29" s="17"/>
      <c r="FEO29" s="27"/>
      <c r="FEP29" s="27"/>
      <c r="FEQ29" s="27"/>
      <c r="FER29" s="27"/>
      <c r="FES29" s="27"/>
      <c r="FET29" s="27"/>
      <c r="FEU29" s="28"/>
      <c r="FEV29" s="17"/>
      <c r="FEW29" s="27"/>
      <c r="FEX29" s="27"/>
      <c r="FEY29" s="27"/>
      <c r="FEZ29" s="27"/>
      <c r="FFA29" s="27"/>
      <c r="FFB29" s="27"/>
      <c r="FFC29" s="28"/>
      <c r="FFD29" s="17"/>
      <c r="FFE29" s="27"/>
      <c r="FFF29" s="27"/>
      <c r="FFG29" s="27"/>
      <c r="FFH29" s="27"/>
      <c r="FFI29" s="27"/>
      <c r="FFJ29" s="27"/>
      <c r="FFK29" s="28"/>
      <c r="FFL29" s="17"/>
      <c r="FFM29" s="27"/>
      <c r="FFN29" s="27"/>
      <c r="FFO29" s="27"/>
      <c r="FFP29" s="27"/>
      <c r="FFQ29" s="27"/>
      <c r="FFR29" s="27"/>
      <c r="FFS29" s="28"/>
      <c r="FFT29" s="17"/>
      <c r="FFU29" s="27"/>
      <c r="FFV29" s="27"/>
      <c r="FFW29" s="27"/>
      <c r="FFX29" s="27"/>
      <c r="FFY29" s="27"/>
      <c r="FFZ29" s="27"/>
      <c r="FGA29" s="28"/>
      <c r="FGB29" s="17"/>
      <c r="FGC29" s="27"/>
      <c r="FGD29" s="27"/>
      <c r="FGE29" s="27"/>
      <c r="FGF29" s="27"/>
      <c r="FGG29" s="27"/>
      <c r="FGH29" s="27"/>
      <c r="FGI29" s="28"/>
      <c r="FGJ29" s="17"/>
      <c r="FGK29" s="27"/>
      <c r="FGL29" s="27"/>
      <c r="FGM29" s="27"/>
      <c r="FGN29" s="27"/>
      <c r="FGO29" s="27"/>
      <c r="FGP29" s="27"/>
      <c r="FGQ29" s="28"/>
      <c r="FGR29" s="17"/>
      <c r="FGS29" s="27"/>
      <c r="FGT29" s="27"/>
      <c r="FGU29" s="27"/>
      <c r="FGV29" s="27"/>
      <c r="FGW29" s="27"/>
      <c r="FGX29" s="27"/>
      <c r="FGY29" s="28"/>
      <c r="FGZ29" s="17"/>
      <c r="FHA29" s="27"/>
      <c r="FHB29" s="27"/>
      <c r="FHC29" s="27"/>
      <c r="FHD29" s="27"/>
      <c r="FHE29" s="27"/>
      <c r="FHF29" s="27"/>
      <c r="FHG29" s="28"/>
      <c r="FHH29" s="17"/>
      <c r="FHI29" s="27"/>
      <c r="FHJ29" s="27"/>
      <c r="FHK29" s="27"/>
      <c r="FHL29" s="27"/>
      <c r="FHM29" s="27"/>
      <c r="FHN29" s="27"/>
      <c r="FHO29" s="28"/>
      <c r="FHP29" s="17"/>
      <c r="FHQ29" s="27"/>
      <c r="FHR29" s="27"/>
      <c r="FHS29" s="27"/>
      <c r="FHT29" s="27"/>
      <c r="FHU29" s="27"/>
      <c r="FHV29" s="27"/>
      <c r="FHW29" s="28"/>
      <c r="FHX29" s="17"/>
      <c r="FHY29" s="27"/>
      <c r="FHZ29" s="27"/>
      <c r="FIA29" s="27"/>
      <c r="FIB29" s="27"/>
      <c r="FIC29" s="27"/>
      <c r="FID29" s="27"/>
      <c r="FIE29" s="28"/>
      <c r="FIF29" s="17"/>
      <c r="FIG29" s="27"/>
      <c r="FIH29" s="27"/>
      <c r="FII29" s="27"/>
      <c r="FIJ29" s="27"/>
      <c r="FIK29" s="27"/>
      <c r="FIL29" s="27"/>
      <c r="FIM29" s="28"/>
      <c r="FIN29" s="17"/>
      <c r="FIO29" s="27"/>
      <c r="FIP29" s="27"/>
      <c r="FIQ29" s="27"/>
      <c r="FIR29" s="27"/>
      <c r="FIS29" s="27"/>
      <c r="FIT29" s="27"/>
      <c r="FIU29" s="28"/>
      <c r="FIV29" s="17"/>
      <c r="FIW29" s="27"/>
      <c r="FIX29" s="27"/>
      <c r="FIY29" s="27"/>
      <c r="FIZ29" s="27"/>
      <c r="FJA29" s="27"/>
      <c r="FJB29" s="27"/>
      <c r="FJC29" s="28"/>
      <c r="FJD29" s="17"/>
      <c r="FJE29" s="27"/>
      <c r="FJF29" s="27"/>
      <c r="FJG29" s="27"/>
      <c r="FJH29" s="27"/>
      <c r="FJI29" s="27"/>
      <c r="FJJ29" s="27"/>
      <c r="FJK29" s="28"/>
      <c r="FJL29" s="17"/>
      <c r="FJM29" s="27"/>
      <c r="FJN29" s="27"/>
      <c r="FJO29" s="27"/>
      <c r="FJP29" s="27"/>
      <c r="FJQ29" s="27"/>
      <c r="FJR29" s="27"/>
      <c r="FJS29" s="28"/>
      <c r="FJT29" s="17"/>
      <c r="FJU29" s="27"/>
      <c r="FJV29" s="27"/>
      <c r="FJW29" s="27"/>
      <c r="FJX29" s="27"/>
      <c r="FJY29" s="27"/>
      <c r="FJZ29" s="27"/>
      <c r="FKA29" s="28"/>
      <c r="FKB29" s="17"/>
      <c r="FKC29" s="27"/>
      <c r="FKD29" s="27"/>
      <c r="FKE29" s="27"/>
      <c r="FKF29" s="27"/>
      <c r="FKG29" s="27"/>
      <c r="FKH29" s="27"/>
      <c r="FKI29" s="28"/>
      <c r="FKJ29" s="17"/>
      <c r="FKK29" s="27"/>
      <c r="FKL29" s="27"/>
      <c r="FKM29" s="27"/>
      <c r="FKN29" s="27"/>
      <c r="FKO29" s="27"/>
      <c r="FKP29" s="27"/>
      <c r="FKQ29" s="28"/>
      <c r="FKR29" s="17"/>
      <c r="FKS29" s="27"/>
      <c r="FKT29" s="27"/>
      <c r="FKU29" s="27"/>
      <c r="FKV29" s="27"/>
      <c r="FKW29" s="27"/>
      <c r="FKX29" s="27"/>
      <c r="FKY29" s="28"/>
      <c r="FKZ29" s="17"/>
      <c r="FLA29" s="27"/>
      <c r="FLB29" s="27"/>
      <c r="FLC29" s="27"/>
      <c r="FLD29" s="27"/>
      <c r="FLE29" s="27"/>
      <c r="FLF29" s="27"/>
      <c r="FLG29" s="28"/>
      <c r="FLH29" s="17"/>
      <c r="FLI29" s="27"/>
      <c r="FLJ29" s="27"/>
      <c r="FLK29" s="27"/>
      <c r="FLL29" s="27"/>
      <c r="FLM29" s="27"/>
      <c r="FLN29" s="27"/>
      <c r="FLO29" s="28"/>
      <c r="FLP29" s="17"/>
      <c r="FLQ29" s="27"/>
      <c r="FLR29" s="27"/>
      <c r="FLS29" s="27"/>
      <c r="FLT29" s="27"/>
      <c r="FLU29" s="27"/>
      <c r="FLV29" s="27"/>
      <c r="FLW29" s="28"/>
      <c r="FLX29" s="17"/>
      <c r="FLY29" s="27"/>
      <c r="FLZ29" s="27"/>
      <c r="FMA29" s="27"/>
      <c r="FMB29" s="27"/>
      <c r="FMC29" s="27"/>
      <c r="FMD29" s="27"/>
      <c r="FME29" s="28"/>
      <c r="FMF29" s="17"/>
      <c r="FMG29" s="27"/>
      <c r="FMH29" s="27"/>
      <c r="FMI29" s="27"/>
      <c r="FMJ29" s="27"/>
      <c r="FMK29" s="27"/>
      <c r="FML29" s="27"/>
      <c r="FMM29" s="28"/>
      <c r="FMN29" s="17"/>
      <c r="FMO29" s="27"/>
      <c r="FMP29" s="27"/>
      <c r="FMQ29" s="27"/>
      <c r="FMR29" s="27"/>
      <c r="FMS29" s="27"/>
      <c r="FMT29" s="27"/>
      <c r="FMU29" s="28"/>
      <c r="FMV29" s="17"/>
      <c r="FMW29" s="27"/>
      <c r="FMX29" s="27"/>
      <c r="FMY29" s="27"/>
      <c r="FMZ29" s="27"/>
      <c r="FNA29" s="27"/>
      <c r="FNB29" s="27"/>
      <c r="FNC29" s="28"/>
      <c r="FND29" s="17"/>
      <c r="FNE29" s="27"/>
      <c r="FNF29" s="27"/>
      <c r="FNG29" s="27"/>
      <c r="FNH29" s="27"/>
      <c r="FNI29" s="27"/>
      <c r="FNJ29" s="27"/>
      <c r="FNK29" s="28"/>
      <c r="FNL29" s="17"/>
      <c r="FNM29" s="27"/>
      <c r="FNN29" s="27"/>
      <c r="FNO29" s="27"/>
      <c r="FNP29" s="27"/>
      <c r="FNQ29" s="27"/>
      <c r="FNR29" s="27"/>
      <c r="FNS29" s="28"/>
      <c r="FNT29" s="17"/>
      <c r="FNU29" s="27"/>
      <c r="FNV29" s="27"/>
      <c r="FNW29" s="27"/>
      <c r="FNX29" s="27"/>
      <c r="FNY29" s="27"/>
      <c r="FNZ29" s="27"/>
      <c r="FOA29" s="28"/>
      <c r="FOB29" s="17"/>
      <c r="FOC29" s="27"/>
      <c r="FOD29" s="27"/>
      <c r="FOE29" s="27"/>
      <c r="FOF29" s="27"/>
      <c r="FOG29" s="27"/>
      <c r="FOH29" s="27"/>
      <c r="FOI29" s="28"/>
      <c r="FOJ29" s="17"/>
      <c r="FOK29" s="27"/>
      <c r="FOL29" s="27"/>
      <c r="FOM29" s="27"/>
      <c r="FON29" s="27"/>
      <c r="FOO29" s="27"/>
      <c r="FOP29" s="27"/>
      <c r="FOQ29" s="28"/>
      <c r="FOR29" s="17"/>
      <c r="FOS29" s="27"/>
      <c r="FOT29" s="27"/>
      <c r="FOU29" s="27"/>
      <c r="FOV29" s="27"/>
      <c r="FOW29" s="27"/>
      <c r="FOX29" s="27"/>
      <c r="FOY29" s="28"/>
      <c r="FOZ29" s="17"/>
      <c r="FPA29" s="27"/>
      <c r="FPB29" s="27"/>
      <c r="FPC29" s="27"/>
      <c r="FPD29" s="27"/>
      <c r="FPE29" s="27"/>
      <c r="FPF29" s="27"/>
      <c r="FPG29" s="28"/>
      <c r="FPH29" s="17"/>
      <c r="FPI29" s="27"/>
      <c r="FPJ29" s="27"/>
      <c r="FPK29" s="27"/>
      <c r="FPL29" s="27"/>
      <c r="FPM29" s="27"/>
      <c r="FPN29" s="27"/>
      <c r="FPO29" s="28"/>
      <c r="FPP29" s="17"/>
      <c r="FPQ29" s="27"/>
      <c r="FPR29" s="27"/>
      <c r="FPS29" s="27"/>
      <c r="FPT29" s="27"/>
      <c r="FPU29" s="27"/>
      <c r="FPV29" s="27"/>
      <c r="FPW29" s="28"/>
      <c r="FPX29" s="17"/>
      <c r="FPY29" s="27"/>
      <c r="FPZ29" s="27"/>
      <c r="FQA29" s="27"/>
      <c r="FQB29" s="27"/>
      <c r="FQC29" s="27"/>
      <c r="FQD29" s="27"/>
      <c r="FQE29" s="28"/>
      <c r="FQF29" s="17"/>
      <c r="FQG29" s="27"/>
      <c r="FQH29" s="27"/>
      <c r="FQI29" s="27"/>
      <c r="FQJ29" s="27"/>
      <c r="FQK29" s="27"/>
      <c r="FQL29" s="27"/>
      <c r="FQM29" s="28"/>
      <c r="FQN29" s="17"/>
      <c r="FQO29" s="27"/>
      <c r="FQP29" s="27"/>
      <c r="FQQ29" s="27"/>
      <c r="FQR29" s="27"/>
      <c r="FQS29" s="27"/>
      <c r="FQT29" s="27"/>
      <c r="FQU29" s="28"/>
      <c r="FQV29" s="17"/>
      <c r="FQW29" s="27"/>
      <c r="FQX29" s="27"/>
      <c r="FQY29" s="27"/>
      <c r="FQZ29" s="27"/>
      <c r="FRA29" s="27"/>
      <c r="FRB29" s="27"/>
      <c r="FRC29" s="28"/>
      <c r="FRD29" s="17"/>
      <c r="FRE29" s="27"/>
      <c r="FRF29" s="27"/>
      <c r="FRG29" s="27"/>
      <c r="FRH29" s="27"/>
      <c r="FRI29" s="27"/>
      <c r="FRJ29" s="27"/>
      <c r="FRK29" s="28"/>
      <c r="FRL29" s="17"/>
      <c r="FRM29" s="27"/>
      <c r="FRN29" s="27"/>
      <c r="FRO29" s="27"/>
      <c r="FRP29" s="27"/>
      <c r="FRQ29" s="27"/>
      <c r="FRR29" s="27"/>
      <c r="FRS29" s="28"/>
      <c r="FRT29" s="17"/>
      <c r="FRU29" s="27"/>
      <c r="FRV29" s="27"/>
      <c r="FRW29" s="27"/>
      <c r="FRX29" s="27"/>
      <c r="FRY29" s="27"/>
      <c r="FRZ29" s="27"/>
      <c r="FSA29" s="28"/>
      <c r="FSB29" s="17"/>
      <c r="FSC29" s="27"/>
      <c r="FSD29" s="27"/>
      <c r="FSE29" s="27"/>
      <c r="FSF29" s="27"/>
      <c r="FSG29" s="27"/>
      <c r="FSH29" s="27"/>
      <c r="FSI29" s="28"/>
      <c r="FSJ29" s="17"/>
      <c r="FSK29" s="27"/>
      <c r="FSL29" s="27"/>
      <c r="FSM29" s="27"/>
      <c r="FSN29" s="27"/>
      <c r="FSO29" s="27"/>
      <c r="FSP29" s="27"/>
      <c r="FSQ29" s="28"/>
      <c r="FSR29" s="17"/>
      <c r="FSS29" s="27"/>
      <c r="FST29" s="27"/>
      <c r="FSU29" s="27"/>
      <c r="FSV29" s="27"/>
      <c r="FSW29" s="27"/>
      <c r="FSX29" s="27"/>
      <c r="FSY29" s="28"/>
      <c r="FSZ29" s="17"/>
      <c r="FTA29" s="27"/>
      <c r="FTB29" s="27"/>
      <c r="FTC29" s="27"/>
      <c r="FTD29" s="27"/>
      <c r="FTE29" s="27"/>
      <c r="FTF29" s="27"/>
      <c r="FTG29" s="28"/>
      <c r="FTH29" s="17"/>
      <c r="FTI29" s="27"/>
      <c r="FTJ29" s="27"/>
      <c r="FTK29" s="27"/>
      <c r="FTL29" s="27"/>
      <c r="FTM29" s="27"/>
      <c r="FTN29" s="27"/>
      <c r="FTO29" s="28"/>
      <c r="FTP29" s="17"/>
      <c r="FTQ29" s="27"/>
      <c r="FTR29" s="27"/>
      <c r="FTS29" s="27"/>
      <c r="FTT29" s="27"/>
      <c r="FTU29" s="27"/>
      <c r="FTV29" s="27"/>
      <c r="FTW29" s="28"/>
      <c r="FTX29" s="17"/>
      <c r="FTY29" s="27"/>
      <c r="FTZ29" s="27"/>
      <c r="FUA29" s="27"/>
      <c r="FUB29" s="27"/>
      <c r="FUC29" s="27"/>
      <c r="FUD29" s="27"/>
      <c r="FUE29" s="28"/>
      <c r="FUF29" s="17"/>
      <c r="FUG29" s="27"/>
      <c r="FUH29" s="27"/>
      <c r="FUI29" s="27"/>
      <c r="FUJ29" s="27"/>
      <c r="FUK29" s="27"/>
      <c r="FUL29" s="27"/>
      <c r="FUM29" s="28"/>
      <c r="FUN29" s="17"/>
      <c r="FUO29" s="27"/>
      <c r="FUP29" s="27"/>
      <c r="FUQ29" s="27"/>
      <c r="FUR29" s="27"/>
      <c r="FUS29" s="27"/>
      <c r="FUT29" s="27"/>
      <c r="FUU29" s="28"/>
      <c r="FUV29" s="17"/>
      <c r="FUW29" s="27"/>
      <c r="FUX29" s="27"/>
      <c r="FUY29" s="27"/>
      <c r="FUZ29" s="27"/>
      <c r="FVA29" s="27"/>
      <c r="FVB29" s="27"/>
      <c r="FVC29" s="28"/>
      <c r="FVD29" s="17"/>
      <c r="FVE29" s="27"/>
      <c r="FVF29" s="27"/>
      <c r="FVG29" s="27"/>
      <c r="FVH29" s="27"/>
      <c r="FVI29" s="27"/>
      <c r="FVJ29" s="27"/>
      <c r="FVK29" s="28"/>
      <c r="FVL29" s="17"/>
      <c r="FVM29" s="27"/>
      <c r="FVN29" s="27"/>
      <c r="FVO29" s="27"/>
      <c r="FVP29" s="27"/>
      <c r="FVQ29" s="27"/>
      <c r="FVR29" s="27"/>
      <c r="FVS29" s="28"/>
      <c r="FVT29" s="17"/>
      <c r="FVU29" s="27"/>
      <c r="FVV29" s="27"/>
      <c r="FVW29" s="27"/>
      <c r="FVX29" s="27"/>
      <c r="FVY29" s="27"/>
      <c r="FVZ29" s="27"/>
      <c r="FWA29" s="28"/>
      <c r="FWB29" s="17"/>
      <c r="FWC29" s="27"/>
      <c r="FWD29" s="27"/>
      <c r="FWE29" s="27"/>
      <c r="FWF29" s="27"/>
      <c r="FWG29" s="27"/>
      <c r="FWH29" s="27"/>
      <c r="FWI29" s="28"/>
      <c r="FWJ29" s="17"/>
      <c r="FWK29" s="27"/>
      <c r="FWL29" s="27"/>
      <c r="FWM29" s="27"/>
      <c r="FWN29" s="27"/>
      <c r="FWO29" s="27"/>
      <c r="FWP29" s="27"/>
      <c r="FWQ29" s="28"/>
      <c r="FWR29" s="17"/>
      <c r="FWS29" s="27"/>
      <c r="FWT29" s="27"/>
      <c r="FWU29" s="27"/>
      <c r="FWV29" s="27"/>
      <c r="FWW29" s="27"/>
      <c r="FWX29" s="27"/>
      <c r="FWY29" s="28"/>
      <c r="FWZ29" s="17"/>
      <c r="FXA29" s="27"/>
      <c r="FXB29" s="27"/>
      <c r="FXC29" s="27"/>
      <c r="FXD29" s="27"/>
      <c r="FXE29" s="27"/>
      <c r="FXF29" s="27"/>
      <c r="FXG29" s="28"/>
      <c r="FXH29" s="17"/>
      <c r="FXI29" s="27"/>
      <c r="FXJ29" s="27"/>
      <c r="FXK29" s="27"/>
      <c r="FXL29" s="27"/>
      <c r="FXM29" s="27"/>
      <c r="FXN29" s="27"/>
      <c r="FXO29" s="28"/>
      <c r="FXP29" s="17"/>
      <c r="FXQ29" s="27"/>
      <c r="FXR29" s="27"/>
      <c r="FXS29" s="27"/>
      <c r="FXT29" s="27"/>
      <c r="FXU29" s="27"/>
      <c r="FXV29" s="27"/>
      <c r="FXW29" s="28"/>
      <c r="FXX29" s="17"/>
      <c r="FXY29" s="27"/>
      <c r="FXZ29" s="27"/>
      <c r="FYA29" s="27"/>
      <c r="FYB29" s="27"/>
      <c r="FYC29" s="27"/>
      <c r="FYD29" s="27"/>
      <c r="FYE29" s="28"/>
      <c r="FYF29" s="17"/>
      <c r="FYG29" s="27"/>
      <c r="FYH29" s="27"/>
      <c r="FYI29" s="27"/>
      <c r="FYJ29" s="27"/>
      <c r="FYK29" s="27"/>
      <c r="FYL29" s="27"/>
      <c r="FYM29" s="28"/>
      <c r="FYN29" s="17"/>
      <c r="FYO29" s="27"/>
      <c r="FYP29" s="27"/>
      <c r="FYQ29" s="27"/>
      <c r="FYR29" s="27"/>
      <c r="FYS29" s="27"/>
      <c r="FYT29" s="27"/>
      <c r="FYU29" s="28"/>
      <c r="FYV29" s="17"/>
      <c r="FYW29" s="27"/>
      <c r="FYX29" s="27"/>
      <c r="FYY29" s="27"/>
      <c r="FYZ29" s="27"/>
      <c r="FZA29" s="27"/>
      <c r="FZB29" s="27"/>
      <c r="FZC29" s="28"/>
      <c r="FZD29" s="17"/>
      <c r="FZE29" s="27"/>
      <c r="FZF29" s="27"/>
      <c r="FZG29" s="27"/>
      <c r="FZH29" s="27"/>
      <c r="FZI29" s="27"/>
      <c r="FZJ29" s="27"/>
      <c r="FZK29" s="28"/>
      <c r="FZL29" s="17"/>
      <c r="FZM29" s="27"/>
      <c r="FZN29" s="27"/>
      <c r="FZO29" s="27"/>
      <c r="FZP29" s="27"/>
      <c r="FZQ29" s="27"/>
      <c r="FZR29" s="27"/>
      <c r="FZS29" s="28"/>
      <c r="FZT29" s="17"/>
      <c r="FZU29" s="27"/>
      <c r="FZV29" s="27"/>
      <c r="FZW29" s="27"/>
      <c r="FZX29" s="27"/>
      <c r="FZY29" s="27"/>
      <c r="FZZ29" s="27"/>
      <c r="GAA29" s="28"/>
      <c r="GAB29" s="17"/>
      <c r="GAC29" s="27"/>
      <c r="GAD29" s="27"/>
      <c r="GAE29" s="27"/>
      <c r="GAF29" s="27"/>
      <c r="GAG29" s="27"/>
      <c r="GAH29" s="27"/>
      <c r="GAI29" s="28"/>
      <c r="GAJ29" s="17"/>
      <c r="GAK29" s="27"/>
      <c r="GAL29" s="27"/>
      <c r="GAM29" s="27"/>
      <c r="GAN29" s="27"/>
      <c r="GAO29" s="27"/>
      <c r="GAP29" s="27"/>
      <c r="GAQ29" s="28"/>
      <c r="GAR29" s="17"/>
      <c r="GAS29" s="27"/>
      <c r="GAT29" s="27"/>
      <c r="GAU29" s="27"/>
      <c r="GAV29" s="27"/>
      <c r="GAW29" s="27"/>
      <c r="GAX29" s="27"/>
      <c r="GAY29" s="28"/>
      <c r="GAZ29" s="17"/>
      <c r="GBA29" s="27"/>
      <c r="GBB29" s="27"/>
      <c r="GBC29" s="27"/>
      <c r="GBD29" s="27"/>
      <c r="GBE29" s="27"/>
      <c r="GBF29" s="27"/>
      <c r="GBG29" s="28"/>
      <c r="GBH29" s="17"/>
      <c r="GBI29" s="27"/>
      <c r="GBJ29" s="27"/>
      <c r="GBK29" s="27"/>
      <c r="GBL29" s="27"/>
      <c r="GBM29" s="27"/>
      <c r="GBN29" s="27"/>
      <c r="GBO29" s="28"/>
      <c r="GBP29" s="17"/>
      <c r="GBQ29" s="27"/>
      <c r="GBR29" s="27"/>
      <c r="GBS29" s="27"/>
      <c r="GBT29" s="27"/>
      <c r="GBU29" s="27"/>
      <c r="GBV29" s="27"/>
      <c r="GBW29" s="28"/>
      <c r="GBX29" s="17"/>
      <c r="GBY29" s="27"/>
      <c r="GBZ29" s="27"/>
      <c r="GCA29" s="27"/>
      <c r="GCB29" s="27"/>
      <c r="GCC29" s="27"/>
      <c r="GCD29" s="27"/>
      <c r="GCE29" s="28"/>
      <c r="GCF29" s="17"/>
      <c r="GCG29" s="27"/>
      <c r="GCH29" s="27"/>
      <c r="GCI29" s="27"/>
      <c r="GCJ29" s="27"/>
      <c r="GCK29" s="27"/>
      <c r="GCL29" s="27"/>
      <c r="GCM29" s="28"/>
      <c r="GCN29" s="17"/>
      <c r="GCO29" s="27"/>
      <c r="GCP29" s="27"/>
      <c r="GCQ29" s="27"/>
      <c r="GCR29" s="27"/>
      <c r="GCS29" s="27"/>
      <c r="GCT29" s="27"/>
      <c r="GCU29" s="28"/>
      <c r="GCV29" s="17"/>
      <c r="GCW29" s="27"/>
      <c r="GCX29" s="27"/>
      <c r="GCY29" s="27"/>
      <c r="GCZ29" s="27"/>
      <c r="GDA29" s="27"/>
      <c r="GDB29" s="27"/>
      <c r="GDC29" s="28"/>
      <c r="GDD29" s="17"/>
      <c r="GDE29" s="27"/>
      <c r="GDF29" s="27"/>
      <c r="GDG29" s="27"/>
      <c r="GDH29" s="27"/>
      <c r="GDI29" s="27"/>
      <c r="GDJ29" s="27"/>
      <c r="GDK29" s="28"/>
      <c r="GDL29" s="17"/>
      <c r="GDM29" s="27"/>
      <c r="GDN29" s="27"/>
      <c r="GDO29" s="27"/>
      <c r="GDP29" s="27"/>
      <c r="GDQ29" s="27"/>
      <c r="GDR29" s="27"/>
      <c r="GDS29" s="28"/>
      <c r="GDT29" s="17"/>
      <c r="GDU29" s="27"/>
      <c r="GDV29" s="27"/>
      <c r="GDW29" s="27"/>
      <c r="GDX29" s="27"/>
      <c r="GDY29" s="27"/>
      <c r="GDZ29" s="27"/>
      <c r="GEA29" s="28"/>
      <c r="GEB29" s="17"/>
      <c r="GEC29" s="27"/>
      <c r="GED29" s="27"/>
      <c r="GEE29" s="27"/>
      <c r="GEF29" s="27"/>
      <c r="GEG29" s="27"/>
      <c r="GEH29" s="27"/>
      <c r="GEI29" s="28"/>
      <c r="GEJ29" s="17"/>
      <c r="GEK29" s="27"/>
      <c r="GEL29" s="27"/>
      <c r="GEM29" s="27"/>
      <c r="GEN29" s="27"/>
      <c r="GEO29" s="27"/>
      <c r="GEP29" s="27"/>
      <c r="GEQ29" s="28"/>
      <c r="GER29" s="17"/>
      <c r="GES29" s="27"/>
      <c r="GET29" s="27"/>
      <c r="GEU29" s="27"/>
      <c r="GEV29" s="27"/>
      <c r="GEW29" s="27"/>
      <c r="GEX29" s="27"/>
      <c r="GEY29" s="28"/>
      <c r="GEZ29" s="17"/>
      <c r="GFA29" s="27"/>
      <c r="GFB29" s="27"/>
      <c r="GFC29" s="27"/>
      <c r="GFD29" s="27"/>
      <c r="GFE29" s="27"/>
      <c r="GFF29" s="27"/>
      <c r="GFG29" s="28"/>
      <c r="GFH29" s="17"/>
      <c r="GFI29" s="27"/>
      <c r="GFJ29" s="27"/>
      <c r="GFK29" s="27"/>
      <c r="GFL29" s="27"/>
      <c r="GFM29" s="27"/>
      <c r="GFN29" s="27"/>
      <c r="GFO29" s="28"/>
      <c r="GFP29" s="17"/>
      <c r="GFQ29" s="27"/>
      <c r="GFR29" s="27"/>
      <c r="GFS29" s="27"/>
      <c r="GFT29" s="27"/>
      <c r="GFU29" s="27"/>
      <c r="GFV29" s="27"/>
      <c r="GFW29" s="28"/>
      <c r="GFX29" s="17"/>
      <c r="GFY29" s="27"/>
      <c r="GFZ29" s="27"/>
      <c r="GGA29" s="27"/>
      <c r="GGB29" s="27"/>
      <c r="GGC29" s="27"/>
      <c r="GGD29" s="27"/>
      <c r="GGE29" s="28"/>
      <c r="GGF29" s="17"/>
      <c r="GGG29" s="27"/>
      <c r="GGH29" s="27"/>
      <c r="GGI29" s="27"/>
      <c r="GGJ29" s="27"/>
      <c r="GGK29" s="27"/>
      <c r="GGL29" s="27"/>
      <c r="GGM29" s="28"/>
      <c r="GGN29" s="17"/>
      <c r="GGO29" s="27"/>
      <c r="GGP29" s="27"/>
      <c r="GGQ29" s="27"/>
      <c r="GGR29" s="27"/>
      <c r="GGS29" s="27"/>
      <c r="GGT29" s="27"/>
      <c r="GGU29" s="28"/>
      <c r="GGV29" s="17"/>
      <c r="GGW29" s="27"/>
      <c r="GGX29" s="27"/>
      <c r="GGY29" s="27"/>
      <c r="GGZ29" s="27"/>
      <c r="GHA29" s="27"/>
      <c r="GHB29" s="27"/>
      <c r="GHC29" s="28"/>
      <c r="GHD29" s="17"/>
      <c r="GHE29" s="27"/>
      <c r="GHF29" s="27"/>
      <c r="GHG29" s="27"/>
      <c r="GHH29" s="27"/>
      <c r="GHI29" s="27"/>
      <c r="GHJ29" s="27"/>
      <c r="GHK29" s="28"/>
      <c r="GHL29" s="17"/>
      <c r="GHM29" s="27"/>
      <c r="GHN29" s="27"/>
      <c r="GHO29" s="27"/>
      <c r="GHP29" s="27"/>
      <c r="GHQ29" s="27"/>
      <c r="GHR29" s="27"/>
      <c r="GHS29" s="28"/>
      <c r="GHT29" s="17"/>
      <c r="GHU29" s="27"/>
      <c r="GHV29" s="27"/>
      <c r="GHW29" s="27"/>
      <c r="GHX29" s="27"/>
      <c r="GHY29" s="27"/>
      <c r="GHZ29" s="27"/>
      <c r="GIA29" s="28"/>
      <c r="GIB29" s="17"/>
      <c r="GIC29" s="27"/>
      <c r="GID29" s="27"/>
      <c r="GIE29" s="27"/>
      <c r="GIF29" s="27"/>
      <c r="GIG29" s="27"/>
      <c r="GIH29" s="27"/>
      <c r="GII29" s="28"/>
      <c r="GIJ29" s="17"/>
      <c r="GIK29" s="27"/>
      <c r="GIL29" s="27"/>
      <c r="GIM29" s="27"/>
      <c r="GIN29" s="27"/>
      <c r="GIO29" s="27"/>
      <c r="GIP29" s="27"/>
      <c r="GIQ29" s="28"/>
      <c r="GIR29" s="17"/>
      <c r="GIS29" s="27"/>
      <c r="GIT29" s="27"/>
      <c r="GIU29" s="27"/>
      <c r="GIV29" s="27"/>
      <c r="GIW29" s="27"/>
      <c r="GIX29" s="27"/>
      <c r="GIY29" s="28"/>
      <c r="GIZ29" s="17"/>
      <c r="GJA29" s="27"/>
      <c r="GJB29" s="27"/>
      <c r="GJC29" s="27"/>
      <c r="GJD29" s="27"/>
      <c r="GJE29" s="27"/>
      <c r="GJF29" s="27"/>
      <c r="GJG29" s="28"/>
      <c r="GJH29" s="17"/>
      <c r="GJI29" s="27"/>
      <c r="GJJ29" s="27"/>
      <c r="GJK29" s="27"/>
      <c r="GJL29" s="27"/>
      <c r="GJM29" s="27"/>
      <c r="GJN29" s="27"/>
      <c r="GJO29" s="28"/>
      <c r="GJP29" s="17"/>
      <c r="GJQ29" s="27"/>
      <c r="GJR29" s="27"/>
      <c r="GJS29" s="27"/>
      <c r="GJT29" s="27"/>
      <c r="GJU29" s="27"/>
      <c r="GJV29" s="27"/>
      <c r="GJW29" s="28"/>
      <c r="GJX29" s="17"/>
      <c r="GJY29" s="27"/>
      <c r="GJZ29" s="27"/>
      <c r="GKA29" s="27"/>
      <c r="GKB29" s="27"/>
      <c r="GKC29" s="27"/>
      <c r="GKD29" s="27"/>
      <c r="GKE29" s="28"/>
      <c r="GKF29" s="17"/>
      <c r="GKG29" s="27"/>
      <c r="GKH29" s="27"/>
      <c r="GKI29" s="27"/>
      <c r="GKJ29" s="27"/>
      <c r="GKK29" s="27"/>
      <c r="GKL29" s="27"/>
      <c r="GKM29" s="28"/>
      <c r="GKN29" s="17"/>
      <c r="GKO29" s="27"/>
      <c r="GKP29" s="27"/>
      <c r="GKQ29" s="27"/>
      <c r="GKR29" s="27"/>
      <c r="GKS29" s="27"/>
      <c r="GKT29" s="27"/>
      <c r="GKU29" s="28"/>
      <c r="GKV29" s="17"/>
      <c r="GKW29" s="27"/>
      <c r="GKX29" s="27"/>
      <c r="GKY29" s="27"/>
      <c r="GKZ29" s="27"/>
      <c r="GLA29" s="27"/>
      <c r="GLB29" s="27"/>
      <c r="GLC29" s="28"/>
      <c r="GLD29" s="17"/>
      <c r="GLE29" s="27"/>
      <c r="GLF29" s="27"/>
      <c r="GLG29" s="27"/>
      <c r="GLH29" s="27"/>
      <c r="GLI29" s="27"/>
      <c r="GLJ29" s="27"/>
      <c r="GLK29" s="28"/>
      <c r="GLL29" s="17"/>
      <c r="GLM29" s="27"/>
      <c r="GLN29" s="27"/>
      <c r="GLO29" s="27"/>
      <c r="GLP29" s="27"/>
      <c r="GLQ29" s="27"/>
      <c r="GLR29" s="27"/>
      <c r="GLS29" s="28"/>
      <c r="GLT29" s="17"/>
      <c r="GLU29" s="27"/>
      <c r="GLV29" s="27"/>
      <c r="GLW29" s="27"/>
      <c r="GLX29" s="27"/>
      <c r="GLY29" s="27"/>
      <c r="GLZ29" s="27"/>
      <c r="GMA29" s="28"/>
      <c r="GMB29" s="17"/>
      <c r="GMC29" s="27"/>
      <c r="GMD29" s="27"/>
      <c r="GME29" s="27"/>
      <c r="GMF29" s="27"/>
      <c r="GMG29" s="27"/>
      <c r="GMH29" s="27"/>
      <c r="GMI29" s="28"/>
      <c r="GMJ29" s="17"/>
      <c r="GMK29" s="27"/>
      <c r="GML29" s="27"/>
      <c r="GMM29" s="27"/>
      <c r="GMN29" s="27"/>
      <c r="GMO29" s="27"/>
      <c r="GMP29" s="27"/>
      <c r="GMQ29" s="28"/>
      <c r="GMR29" s="17"/>
      <c r="GMS29" s="27"/>
      <c r="GMT29" s="27"/>
      <c r="GMU29" s="27"/>
      <c r="GMV29" s="27"/>
      <c r="GMW29" s="27"/>
      <c r="GMX29" s="27"/>
      <c r="GMY29" s="28"/>
      <c r="GMZ29" s="17"/>
      <c r="GNA29" s="27"/>
      <c r="GNB29" s="27"/>
      <c r="GNC29" s="27"/>
      <c r="GND29" s="27"/>
      <c r="GNE29" s="27"/>
      <c r="GNF29" s="27"/>
      <c r="GNG29" s="28"/>
      <c r="GNH29" s="17"/>
      <c r="GNI29" s="27"/>
      <c r="GNJ29" s="27"/>
      <c r="GNK29" s="27"/>
      <c r="GNL29" s="27"/>
      <c r="GNM29" s="27"/>
      <c r="GNN29" s="27"/>
      <c r="GNO29" s="28"/>
      <c r="GNP29" s="17"/>
      <c r="GNQ29" s="27"/>
      <c r="GNR29" s="27"/>
      <c r="GNS29" s="27"/>
      <c r="GNT29" s="27"/>
      <c r="GNU29" s="27"/>
      <c r="GNV29" s="27"/>
      <c r="GNW29" s="28"/>
      <c r="GNX29" s="17"/>
      <c r="GNY29" s="27"/>
      <c r="GNZ29" s="27"/>
      <c r="GOA29" s="27"/>
      <c r="GOB29" s="27"/>
      <c r="GOC29" s="27"/>
      <c r="GOD29" s="27"/>
      <c r="GOE29" s="28"/>
      <c r="GOF29" s="17"/>
      <c r="GOG29" s="27"/>
      <c r="GOH29" s="27"/>
      <c r="GOI29" s="27"/>
      <c r="GOJ29" s="27"/>
      <c r="GOK29" s="27"/>
      <c r="GOL29" s="27"/>
      <c r="GOM29" s="28"/>
      <c r="GON29" s="17"/>
      <c r="GOO29" s="27"/>
      <c r="GOP29" s="27"/>
      <c r="GOQ29" s="27"/>
      <c r="GOR29" s="27"/>
      <c r="GOS29" s="27"/>
      <c r="GOT29" s="27"/>
      <c r="GOU29" s="28"/>
      <c r="GOV29" s="17"/>
      <c r="GOW29" s="27"/>
      <c r="GOX29" s="27"/>
      <c r="GOY29" s="27"/>
      <c r="GOZ29" s="27"/>
      <c r="GPA29" s="27"/>
      <c r="GPB29" s="27"/>
      <c r="GPC29" s="28"/>
      <c r="GPD29" s="17"/>
      <c r="GPE29" s="27"/>
      <c r="GPF29" s="27"/>
      <c r="GPG29" s="27"/>
      <c r="GPH29" s="27"/>
      <c r="GPI29" s="27"/>
      <c r="GPJ29" s="27"/>
      <c r="GPK29" s="28"/>
      <c r="GPL29" s="17"/>
      <c r="GPM29" s="27"/>
      <c r="GPN29" s="27"/>
      <c r="GPO29" s="27"/>
      <c r="GPP29" s="27"/>
      <c r="GPQ29" s="27"/>
      <c r="GPR29" s="27"/>
      <c r="GPS29" s="28"/>
      <c r="GPT29" s="17"/>
      <c r="GPU29" s="27"/>
      <c r="GPV29" s="27"/>
      <c r="GPW29" s="27"/>
      <c r="GPX29" s="27"/>
      <c r="GPY29" s="27"/>
      <c r="GPZ29" s="27"/>
      <c r="GQA29" s="28"/>
      <c r="GQB29" s="17"/>
      <c r="GQC29" s="27"/>
      <c r="GQD29" s="27"/>
      <c r="GQE29" s="27"/>
      <c r="GQF29" s="27"/>
      <c r="GQG29" s="27"/>
      <c r="GQH29" s="27"/>
      <c r="GQI29" s="28"/>
      <c r="GQJ29" s="17"/>
      <c r="GQK29" s="27"/>
      <c r="GQL29" s="27"/>
      <c r="GQM29" s="27"/>
      <c r="GQN29" s="27"/>
      <c r="GQO29" s="27"/>
      <c r="GQP29" s="27"/>
      <c r="GQQ29" s="28"/>
      <c r="GQR29" s="17"/>
      <c r="GQS29" s="27"/>
      <c r="GQT29" s="27"/>
      <c r="GQU29" s="27"/>
      <c r="GQV29" s="27"/>
      <c r="GQW29" s="27"/>
      <c r="GQX29" s="27"/>
      <c r="GQY29" s="28"/>
      <c r="GQZ29" s="17"/>
      <c r="GRA29" s="27"/>
      <c r="GRB29" s="27"/>
      <c r="GRC29" s="27"/>
      <c r="GRD29" s="27"/>
      <c r="GRE29" s="27"/>
      <c r="GRF29" s="27"/>
      <c r="GRG29" s="28"/>
      <c r="GRH29" s="17"/>
      <c r="GRI29" s="27"/>
      <c r="GRJ29" s="27"/>
      <c r="GRK29" s="27"/>
      <c r="GRL29" s="27"/>
      <c r="GRM29" s="27"/>
      <c r="GRN29" s="27"/>
      <c r="GRO29" s="28"/>
      <c r="GRP29" s="17"/>
      <c r="GRQ29" s="27"/>
      <c r="GRR29" s="27"/>
      <c r="GRS29" s="27"/>
      <c r="GRT29" s="27"/>
      <c r="GRU29" s="27"/>
      <c r="GRV29" s="27"/>
      <c r="GRW29" s="28"/>
      <c r="GRX29" s="17"/>
      <c r="GRY29" s="27"/>
      <c r="GRZ29" s="27"/>
      <c r="GSA29" s="27"/>
      <c r="GSB29" s="27"/>
      <c r="GSC29" s="27"/>
      <c r="GSD29" s="27"/>
      <c r="GSE29" s="28"/>
      <c r="GSF29" s="17"/>
      <c r="GSG29" s="27"/>
      <c r="GSH29" s="27"/>
      <c r="GSI29" s="27"/>
      <c r="GSJ29" s="27"/>
      <c r="GSK29" s="27"/>
      <c r="GSL29" s="27"/>
      <c r="GSM29" s="28"/>
      <c r="GSN29" s="17"/>
      <c r="GSO29" s="27"/>
      <c r="GSP29" s="27"/>
      <c r="GSQ29" s="27"/>
      <c r="GSR29" s="27"/>
      <c r="GSS29" s="27"/>
      <c r="GST29" s="27"/>
      <c r="GSU29" s="28"/>
      <c r="GSV29" s="17"/>
      <c r="GSW29" s="27"/>
      <c r="GSX29" s="27"/>
      <c r="GSY29" s="27"/>
      <c r="GSZ29" s="27"/>
      <c r="GTA29" s="27"/>
      <c r="GTB29" s="27"/>
      <c r="GTC29" s="28"/>
      <c r="GTD29" s="17"/>
      <c r="GTE29" s="27"/>
      <c r="GTF29" s="27"/>
      <c r="GTG29" s="27"/>
      <c r="GTH29" s="27"/>
      <c r="GTI29" s="27"/>
      <c r="GTJ29" s="27"/>
      <c r="GTK29" s="28"/>
      <c r="GTL29" s="17"/>
      <c r="GTM29" s="27"/>
      <c r="GTN29" s="27"/>
      <c r="GTO29" s="27"/>
      <c r="GTP29" s="27"/>
      <c r="GTQ29" s="27"/>
      <c r="GTR29" s="27"/>
      <c r="GTS29" s="28"/>
      <c r="GTT29" s="17"/>
      <c r="GTU29" s="27"/>
      <c r="GTV29" s="27"/>
      <c r="GTW29" s="27"/>
      <c r="GTX29" s="27"/>
      <c r="GTY29" s="27"/>
      <c r="GTZ29" s="27"/>
      <c r="GUA29" s="28"/>
      <c r="GUB29" s="17"/>
      <c r="GUC29" s="27"/>
      <c r="GUD29" s="27"/>
      <c r="GUE29" s="27"/>
      <c r="GUF29" s="27"/>
      <c r="GUG29" s="27"/>
      <c r="GUH29" s="27"/>
      <c r="GUI29" s="28"/>
      <c r="GUJ29" s="17"/>
      <c r="GUK29" s="27"/>
      <c r="GUL29" s="27"/>
      <c r="GUM29" s="27"/>
      <c r="GUN29" s="27"/>
      <c r="GUO29" s="27"/>
      <c r="GUP29" s="27"/>
      <c r="GUQ29" s="28"/>
      <c r="GUR29" s="17"/>
      <c r="GUS29" s="27"/>
      <c r="GUT29" s="27"/>
      <c r="GUU29" s="27"/>
      <c r="GUV29" s="27"/>
      <c r="GUW29" s="27"/>
      <c r="GUX29" s="27"/>
      <c r="GUY29" s="28"/>
      <c r="GUZ29" s="17"/>
      <c r="GVA29" s="27"/>
      <c r="GVB29" s="27"/>
      <c r="GVC29" s="27"/>
      <c r="GVD29" s="27"/>
      <c r="GVE29" s="27"/>
      <c r="GVF29" s="27"/>
      <c r="GVG29" s="28"/>
      <c r="GVH29" s="17"/>
      <c r="GVI29" s="27"/>
      <c r="GVJ29" s="27"/>
      <c r="GVK29" s="27"/>
      <c r="GVL29" s="27"/>
      <c r="GVM29" s="27"/>
      <c r="GVN29" s="27"/>
      <c r="GVO29" s="28"/>
      <c r="GVP29" s="17"/>
      <c r="GVQ29" s="27"/>
      <c r="GVR29" s="27"/>
      <c r="GVS29" s="27"/>
      <c r="GVT29" s="27"/>
      <c r="GVU29" s="27"/>
      <c r="GVV29" s="27"/>
      <c r="GVW29" s="28"/>
      <c r="GVX29" s="17"/>
      <c r="GVY29" s="27"/>
      <c r="GVZ29" s="27"/>
      <c r="GWA29" s="27"/>
      <c r="GWB29" s="27"/>
      <c r="GWC29" s="27"/>
      <c r="GWD29" s="27"/>
      <c r="GWE29" s="28"/>
      <c r="GWF29" s="17"/>
      <c r="GWG29" s="27"/>
      <c r="GWH29" s="27"/>
      <c r="GWI29" s="27"/>
      <c r="GWJ29" s="27"/>
      <c r="GWK29" s="27"/>
      <c r="GWL29" s="27"/>
      <c r="GWM29" s="28"/>
      <c r="GWN29" s="17"/>
      <c r="GWO29" s="27"/>
      <c r="GWP29" s="27"/>
      <c r="GWQ29" s="27"/>
      <c r="GWR29" s="27"/>
      <c r="GWS29" s="27"/>
      <c r="GWT29" s="27"/>
      <c r="GWU29" s="28"/>
      <c r="GWV29" s="17"/>
      <c r="GWW29" s="27"/>
      <c r="GWX29" s="27"/>
      <c r="GWY29" s="27"/>
      <c r="GWZ29" s="27"/>
      <c r="GXA29" s="27"/>
      <c r="GXB29" s="27"/>
      <c r="GXC29" s="28"/>
      <c r="GXD29" s="17"/>
      <c r="GXE29" s="27"/>
      <c r="GXF29" s="27"/>
      <c r="GXG29" s="27"/>
      <c r="GXH29" s="27"/>
      <c r="GXI29" s="27"/>
      <c r="GXJ29" s="27"/>
      <c r="GXK29" s="28"/>
      <c r="GXL29" s="17"/>
      <c r="GXM29" s="27"/>
      <c r="GXN29" s="27"/>
      <c r="GXO29" s="27"/>
      <c r="GXP29" s="27"/>
      <c r="GXQ29" s="27"/>
      <c r="GXR29" s="27"/>
      <c r="GXS29" s="28"/>
      <c r="GXT29" s="17"/>
      <c r="GXU29" s="27"/>
      <c r="GXV29" s="27"/>
      <c r="GXW29" s="27"/>
      <c r="GXX29" s="27"/>
      <c r="GXY29" s="27"/>
      <c r="GXZ29" s="27"/>
      <c r="GYA29" s="28"/>
      <c r="GYB29" s="17"/>
      <c r="GYC29" s="27"/>
      <c r="GYD29" s="27"/>
      <c r="GYE29" s="27"/>
      <c r="GYF29" s="27"/>
      <c r="GYG29" s="27"/>
      <c r="GYH29" s="27"/>
      <c r="GYI29" s="28"/>
      <c r="GYJ29" s="17"/>
      <c r="GYK29" s="27"/>
      <c r="GYL29" s="27"/>
      <c r="GYM29" s="27"/>
      <c r="GYN29" s="27"/>
      <c r="GYO29" s="27"/>
      <c r="GYP29" s="27"/>
      <c r="GYQ29" s="28"/>
      <c r="GYR29" s="17"/>
      <c r="GYS29" s="27"/>
      <c r="GYT29" s="27"/>
      <c r="GYU29" s="27"/>
      <c r="GYV29" s="27"/>
      <c r="GYW29" s="27"/>
      <c r="GYX29" s="27"/>
      <c r="GYY29" s="28"/>
      <c r="GYZ29" s="17"/>
      <c r="GZA29" s="27"/>
      <c r="GZB29" s="27"/>
      <c r="GZC29" s="27"/>
      <c r="GZD29" s="27"/>
      <c r="GZE29" s="27"/>
      <c r="GZF29" s="27"/>
      <c r="GZG29" s="28"/>
      <c r="GZH29" s="17"/>
      <c r="GZI29" s="27"/>
      <c r="GZJ29" s="27"/>
      <c r="GZK29" s="27"/>
      <c r="GZL29" s="27"/>
      <c r="GZM29" s="27"/>
      <c r="GZN29" s="27"/>
      <c r="GZO29" s="28"/>
      <c r="GZP29" s="17"/>
      <c r="GZQ29" s="27"/>
      <c r="GZR29" s="27"/>
      <c r="GZS29" s="27"/>
      <c r="GZT29" s="27"/>
      <c r="GZU29" s="27"/>
      <c r="GZV29" s="27"/>
      <c r="GZW29" s="28"/>
      <c r="GZX29" s="17"/>
      <c r="GZY29" s="27"/>
      <c r="GZZ29" s="27"/>
      <c r="HAA29" s="27"/>
      <c r="HAB29" s="27"/>
      <c r="HAC29" s="27"/>
      <c r="HAD29" s="27"/>
      <c r="HAE29" s="28"/>
      <c r="HAF29" s="17"/>
      <c r="HAG29" s="27"/>
      <c r="HAH29" s="27"/>
      <c r="HAI29" s="27"/>
      <c r="HAJ29" s="27"/>
      <c r="HAK29" s="27"/>
      <c r="HAL29" s="27"/>
      <c r="HAM29" s="28"/>
      <c r="HAN29" s="17"/>
      <c r="HAO29" s="27"/>
      <c r="HAP29" s="27"/>
      <c r="HAQ29" s="27"/>
      <c r="HAR29" s="27"/>
      <c r="HAS29" s="27"/>
      <c r="HAT29" s="27"/>
      <c r="HAU29" s="28"/>
      <c r="HAV29" s="17"/>
      <c r="HAW29" s="27"/>
      <c r="HAX29" s="27"/>
      <c r="HAY29" s="27"/>
      <c r="HAZ29" s="27"/>
      <c r="HBA29" s="27"/>
      <c r="HBB29" s="27"/>
      <c r="HBC29" s="28"/>
      <c r="HBD29" s="17"/>
      <c r="HBE29" s="27"/>
      <c r="HBF29" s="27"/>
      <c r="HBG29" s="27"/>
      <c r="HBH29" s="27"/>
      <c r="HBI29" s="27"/>
      <c r="HBJ29" s="27"/>
      <c r="HBK29" s="28"/>
      <c r="HBL29" s="17"/>
      <c r="HBM29" s="27"/>
      <c r="HBN29" s="27"/>
      <c r="HBO29" s="27"/>
      <c r="HBP29" s="27"/>
      <c r="HBQ29" s="27"/>
      <c r="HBR29" s="27"/>
      <c r="HBS29" s="28"/>
      <c r="HBT29" s="17"/>
      <c r="HBU29" s="27"/>
      <c r="HBV29" s="27"/>
      <c r="HBW29" s="27"/>
      <c r="HBX29" s="27"/>
      <c r="HBY29" s="27"/>
      <c r="HBZ29" s="27"/>
      <c r="HCA29" s="28"/>
      <c r="HCB29" s="17"/>
      <c r="HCC29" s="27"/>
      <c r="HCD29" s="27"/>
      <c r="HCE29" s="27"/>
      <c r="HCF29" s="27"/>
      <c r="HCG29" s="27"/>
      <c r="HCH29" s="27"/>
      <c r="HCI29" s="28"/>
      <c r="HCJ29" s="17"/>
      <c r="HCK29" s="27"/>
      <c r="HCL29" s="27"/>
      <c r="HCM29" s="27"/>
      <c r="HCN29" s="27"/>
      <c r="HCO29" s="27"/>
      <c r="HCP29" s="27"/>
      <c r="HCQ29" s="28"/>
      <c r="HCR29" s="17"/>
      <c r="HCS29" s="27"/>
      <c r="HCT29" s="27"/>
      <c r="HCU29" s="27"/>
      <c r="HCV29" s="27"/>
      <c r="HCW29" s="27"/>
      <c r="HCX29" s="27"/>
      <c r="HCY29" s="28"/>
      <c r="HCZ29" s="17"/>
      <c r="HDA29" s="27"/>
      <c r="HDB29" s="27"/>
      <c r="HDC29" s="27"/>
      <c r="HDD29" s="27"/>
      <c r="HDE29" s="27"/>
      <c r="HDF29" s="27"/>
      <c r="HDG29" s="28"/>
      <c r="HDH29" s="17"/>
      <c r="HDI29" s="27"/>
      <c r="HDJ29" s="27"/>
      <c r="HDK29" s="27"/>
      <c r="HDL29" s="27"/>
      <c r="HDM29" s="27"/>
      <c r="HDN29" s="27"/>
      <c r="HDO29" s="28"/>
      <c r="HDP29" s="17"/>
      <c r="HDQ29" s="27"/>
      <c r="HDR29" s="27"/>
      <c r="HDS29" s="27"/>
      <c r="HDT29" s="27"/>
      <c r="HDU29" s="27"/>
      <c r="HDV29" s="27"/>
      <c r="HDW29" s="28"/>
      <c r="HDX29" s="17"/>
      <c r="HDY29" s="27"/>
      <c r="HDZ29" s="27"/>
      <c r="HEA29" s="27"/>
      <c r="HEB29" s="27"/>
      <c r="HEC29" s="27"/>
      <c r="HED29" s="27"/>
      <c r="HEE29" s="28"/>
      <c r="HEF29" s="17"/>
      <c r="HEG29" s="27"/>
      <c r="HEH29" s="27"/>
      <c r="HEI29" s="27"/>
      <c r="HEJ29" s="27"/>
      <c r="HEK29" s="27"/>
      <c r="HEL29" s="27"/>
      <c r="HEM29" s="28"/>
      <c r="HEN29" s="17"/>
      <c r="HEO29" s="27"/>
      <c r="HEP29" s="27"/>
      <c r="HEQ29" s="27"/>
      <c r="HER29" s="27"/>
      <c r="HES29" s="27"/>
      <c r="HET29" s="27"/>
      <c r="HEU29" s="28"/>
      <c r="HEV29" s="17"/>
      <c r="HEW29" s="27"/>
      <c r="HEX29" s="27"/>
      <c r="HEY29" s="27"/>
      <c r="HEZ29" s="27"/>
      <c r="HFA29" s="27"/>
      <c r="HFB29" s="27"/>
      <c r="HFC29" s="28"/>
      <c r="HFD29" s="17"/>
      <c r="HFE29" s="27"/>
      <c r="HFF29" s="27"/>
      <c r="HFG29" s="27"/>
      <c r="HFH29" s="27"/>
      <c r="HFI29" s="27"/>
      <c r="HFJ29" s="27"/>
      <c r="HFK29" s="28"/>
      <c r="HFL29" s="17"/>
      <c r="HFM29" s="27"/>
      <c r="HFN29" s="27"/>
      <c r="HFO29" s="27"/>
      <c r="HFP29" s="27"/>
      <c r="HFQ29" s="27"/>
      <c r="HFR29" s="27"/>
      <c r="HFS29" s="28"/>
      <c r="HFT29" s="17"/>
      <c r="HFU29" s="27"/>
      <c r="HFV29" s="27"/>
      <c r="HFW29" s="27"/>
      <c r="HFX29" s="27"/>
      <c r="HFY29" s="27"/>
      <c r="HFZ29" s="27"/>
      <c r="HGA29" s="28"/>
      <c r="HGB29" s="17"/>
      <c r="HGC29" s="27"/>
      <c r="HGD29" s="27"/>
      <c r="HGE29" s="27"/>
      <c r="HGF29" s="27"/>
      <c r="HGG29" s="27"/>
      <c r="HGH29" s="27"/>
      <c r="HGI29" s="28"/>
      <c r="HGJ29" s="17"/>
      <c r="HGK29" s="27"/>
      <c r="HGL29" s="27"/>
      <c r="HGM29" s="27"/>
      <c r="HGN29" s="27"/>
      <c r="HGO29" s="27"/>
      <c r="HGP29" s="27"/>
      <c r="HGQ29" s="28"/>
      <c r="HGR29" s="17"/>
      <c r="HGS29" s="27"/>
      <c r="HGT29" s="27"/>
      <c r="HGU29" s="27"/>
      <c r="HGV29" s="27"/>
      <c r="HGW29" s="27"/>
      <c r="HGX29" s="27"/>
      <c r="HGY29" s="28"/>
      <c r="HGZ29" s="17"/>
      <c r="HHA29" s="27"/>
      <c r="HHB29" s="27"/>
      <c r="HHC29" s="27"/>
      <c r="HHD29" s="27"/>
      <c r="HHE29" s="27"/>
      <c r="HHF29" s="27"/>
      <c r="HHG29" s="28"/>
      <c r="HHH29" s="17"/>
      <c r="HHI29" s="27"/>
      <c r="HHJ29" s="27"/>
      <c r="HHK29" s="27"/>
      <c r="HHL29" s="27"/>
      <c r="HHM29" s="27"/>
      <c r="HHN29" s="27"/>
      <c r="HHO29" s="28"/>
      <c r="HHP29" s="17"/>
      <c r="HHQ29" s="27"/>
      <c r="HHR29" s="27"/>
      <c r="HHS29" s="27"/>
      <c r="HHT29" s="27"/>
      <c r="HHU29" s="27"/>
      <c r="HHV29" s="27"/>
      <c r="HHW29" s="28"/>
      <c r="HHX29" s="17"/>
      <c r="HHY29" s="27"/>
      <c r="HHZ29" s="27"/>
      <c r="HIA29" s="27"/>
      <c r="HIB29" s="27"/>
      <c r="HIC29" s="27"/>
      <c r="HID29" s="27"/>
      <c r="HIE29" s="28"/>
      <c r="HIF29" s="17"/>
      <c r="HIG29" s="27"/>
      <c r="HIH29" s="27"/>
      <c r="HII29" s="27"/>
      <c r="HIJ29" s="27"/>
      <c r="HIK29" s="27"/>
      <c r="HIL29" s="27"/>
      <c r="HIM29" s="28"/>
      <c r="HIN29" s="17"/>
      <c r="HIO29" s="27"/>
      <c r="HIP29" s="27"/>
      <c r="HIQ29" s="27"/>
      <c r="HIR29" s="27"/>
      <c r="HIS29" s="27"/>
      <c r="HIT29" s="27"/>
      <c r="HIU29" s="28"/>
      <c r="HIV29" s="17"/>
      <c r="HIW29" s="27"/>
      <c r="HIX29" s="27"/>
      <c r="HIY29" s="27"/>
      <c r="HIZ29" s="27"/>
      <c r="HJA29" s="27"/>
      <c r="HJB29" s="27"/>
      <c r="HJC29" s="28"/>
      <c r="HJD29" s="17"/>
      <c r="HJE29" s="27"/>
      <c r="HJF29" s="27"/>
      <c r="HJG29" s="27"/>
      <c r="HJH29" s="27"/>
      <c r="HJI29" s="27"/>
      <c r="HJJ29" s="27"/>
      <c r="HJK29" s="28"/>
      <c r="HJL29" s="17"/>
      <c r="HJM29" s="27"/>
      <c r="HJN29" s="27"/>
      <c r="HJO29" s="27"/>
      <c r="HJP29" s="27"/>
      <c r="HJQ29" s="27"/>
      <c r="HJR29" s="27"/>
      <c r="HJS29" s="28"/>
      <c r="HJT29" s="17"/>
      <c r="HJU29" s="27"/>
      <c r="HJV29" s="27"/>
      <c r="HJW29" s="27"/>
      <c r="HJX29" s="27"/>
      <c r="HJY29" s="27"/>
      <c r="HJZ29" s="27"/>
      <c r="HKA29" s="28"/>
      <c r="HKB29" s="17"/>
      <c r="HKC29" s="27"/>
      <c r="HKD29" s="27"/>
      <c r="HKE29" s="27"/>
      <c r="HKF29" s="27"/>
      <c r="HKG29" s="27"/>
      <c r="HKH29" s="27"/>
      <c r="HKI29" s="28"/>
      <c r="HKJ29" s="17"/>
      <c r="HKK29" s="27"/>
      <c r="HKL29" s="27"/>
      <c r="HKM29" s="27"/>
      <c r="HKN29" s="27"/>
      <c r="HKO29" s="27"/>
      <c r="HKP29" s="27"/>
      <c r="HKQ29" s="28"/>
      <c r="HKR29" s="17"/>
      <c r="HKS29" s="27"/>
      <c r="HKT29" s="27"/>
      <c r="HKU29" s="27"/>
      <c r="HKV29" s="27"/>
      <c r="HKW29" s="27"/>
      <c r="HKX29" s="27"/>
      <c r="HKY29" s="28"/>
      <c r="HKZ29" s="17"/>
      <c r="HLA29" s="27"/>
      <c r="HLB29" s="27"/>
      <c r="HLC29" s="27"/>
      <c r="HLD29" s="27"/>
      <c r="HLE29" s="27"/>
      <c r="HLF29" s="27"/>
      <c r="HLG29" s="28"/>
      <c r="HLH29" s="17"/>
      <c r="HLI29" s="27"/>
      <c r="HLJ29" s="27"/>
      <c r="HLK29" s="27"/>
      <c r="HLL29" s="27"/>
      <c r="HLM29" s="27"/>
      <c r="HLN29" s="27"/>
      <c r="HLO29" s="28"/>
      <c r="HLP29" s="17"/>
      <c r="HLQ29" s="27"/>
      <c r="HLR29" s="27"/>
      <c r="HLS29" s="27"/>
      <c r="HLT29" s="27"/>
      <c r="HLU29" s="27"/>
      <c r="HLV29" s="27"/>
      <c r="HLW29" s="28"/>
      <c r="HLX29" s="17"/>
      <c r="HLY29" s="27"/>
      <c r="HLZ29" s="27"/>
      <c r="HMA29" s="27"/>
      <c r="HMB29" s="27"/>
      <c r="HMC29" s="27"/>
      <c r="HMD29" s="27"/>
      <c r="HME29" s="28"/>
      <c r="HMF29" s="17"/>
      <c r="HMG29" s="27"/>
      <c r="HMH29" s="27"/>
      <c r="HMI29" s="27"/>
      <c r="HMJ29" s="27"/>
      <c r="HMK29" s="27"/>
      <c r="HML29" s="27"/>
      <c r="HMM29" s="28"/>
      <c r="HMN29" s="17"/>
      <c r="HMO29" s="27"/>
      <c r="HMP29" s="27"/>
      <c r="HMQ29" s="27"/>
      <c r="HMR29" s="27"/>
      <c r="HMS29" s="27"/>
      <c r="HMT29" s="27"/>
      <c r="HMU29" s="28"/>
      <c r="HMV29" s="17"/>
      <c r="HMW29" s="27"/>
      <c r="HMX29" s="27"/>
      <c r="HMY29" s="27"/>
      <c r="HMZ29" s="27"/>
      <c r="HNA29" s="27"/>
      <c r="HNB29" s="27"/>
      <c r="HNC29" s="28"/>
      <c r="HND29" s="17"/>
      <c r="HNE29" s="27"/>
      <c r="HNF29" s="27"/>
      <c r="HNG29" s="27"/>
      <c r="HNH29" s="27"/>
      <c r="HNI29" s="27"/>
      <c r="HNJ29" s="27"/>
      <c r="HNK29" s="28"/>
      <c r="HNL29" s="17"/>
      <c r="HNM29" s="27"/>
      <c r="HNN29" s="27"/>
      <c r="HNO29" s="27"/>
      <c r="HNP29" s="27"/>
      <c r="HNQ29" s="27"/>
      <c r="HNR29" s="27"/>
      <c r="HNS29" s="28"/>
      <c r="HNT29" s="17"/>
      <c r="HNU29" s="27"/>
      <c r="HNV29" s="27"/>
      <c r="HNW29" s="27"/>
      <c r="HNX29" s="27"/>
      <c r="HNY29" s="27"/>
      <c r="HNZ29" s="27"/>
      <c r="HOA29" s="28"/>
      <c r="HOB29" s="17"/>
      <c r="HOC29" s="27"/>
      <c r="HOD29" s="27"/>
      <c r="HOE29" s="27"/>
      <c r="HOF29" s="27"/>
      <c r="HOG29" s="27"/>
      <c r="HOH29" s="27"/>
      <c r="HOI29" s="28"/>
      <c r="HOJ29" s="17"/>
      <c r="HOK29" s="27"/>
      <c r="HOL29" s="27"/>
      <c r="HOM29" s="27"/>
      <c r="HON29" s="27"/>
      <c r="HOO29" s="27"/>
      <c r="HOP29" s="27"/>
      <c r="HOQ29" s="28"/>
      <c r="HOR29" s="17"/>
      <c r="HOS29" s="27"/>
      <c r="HOT29" s="27"/>
      <c r="HOU29" s="27"/>
      <c r="HOV29" s="27"/>
      <c r="HOW29" s="27"/>
      <c r="HOX29" s="27"/>
      <c r="HOY29" s="28"/>
      <c r="HOZ29" s="17"/>
      <c r="HPA29" s="27"/>
      <c r="HPB29" s="27"/>
      <c r="HPC29" s="27"/>
      <c r="HPD29" s="27"/>
      <c r="HPE29" s="27"/>
      <c r="HPF29" s="27"/>
      <c r="HPG29" s="28"/>
      <c r="HPH29" s="17"/>
      <c r="HPI29" s="27"/>
      <c r="HPJ29" s="27"/>
      <c r="HPK29" s="27"/>
      <c r="HPL29" s="27"/>
      <c r="HPM29" s="27"/>
      <c r="HPN29" s="27"/>
      <c r="HPO29" s="28"/>
      <c r="HPP29" s="17"/>
      <c r="HPQ29" s="27"/>
      <c r="HPR29" s="27"/>
      <c r="HPS29" s="27"/>
      <c r="HPT29" s="27"/>
      <c r="HPU29" s="27"/>
      <c r="HPV29" s="27"/>
      <c r="HPW29" s="28"/>
      <c r="HPX29" s="17"/>
      <c r="HPY29" s="27"/>
      <c r="HPZ29" s="27"/>
      <c r="HQA29" s="27"/>
      <c r="HQB29" s="27"/>
      <c r="HQC29" s="27"/>
      <c r="HQD29" s="27"/>
      <c r="HQE29" s="28"/>
      <c r="HQF29" s="17"/>
      <c r="HQG29" s="27"/>
      <c r="HQH29" s="27"/>
      <c r="HQI29" s="27"/>
      <c r="HQJ29" s="27"/>
      <c r="HQK29" s="27"/>
      <c r="HQL29" s="27"/>
      <c r="HQM29" s="28"/>
      <c r="HQN29" s="17"/>
      <c r="HQO29" s="27"/>
      <c r="HQP29" s="27"/>
      <c r="HQQ29" s="27"/>
      <c r="HQR29" s="27"/>
      <c r="HQS29" s="27"/>
      <c r="HQT29" s="27"/>
      <c r="HQU29" s="28"/>
      <c r="HQV29" s="17"/>
      <c r="HQW29" s="27"/>
      <c r="HQX29" s="27"/>
      <c r="HQY29" s="27"/>
      <c r="HQZ29" s="27"/>
      <c r="HRA29" s="27"/>
      <c r="HRB29" s="27"/>
      <c r="HRC29" s="28"/>
      <c r="HRD29" s="17"/>
      <c r="HRE29" s="27"/>
      <c r="HRF29" s="27"/>
      <c r="HRG29" s="27"/>
      <c r="HRH29" s="27"/>
      <c r="HRI29" s="27"/>
      <c r="HRJ29" s="27"/>
      <c r="HRK29" s="28"/>
      <c r="HRL29" s="17"/>
      <c r="HRM29" s="27"/>
      <c r="HRN29" s="27"/>
      <c r="HRO29" s="27"/>
      <c r="HRP29" s="27"/>
      <c r="HRQ29" s="27"/>
      <c r="HRR29" s="27"/>
      <c r="HRS29" s="28"/>
      <c r="HRT29" s="17"/>
      <c r="HRU29" s="27"/>
      <c r="HRV29" s="27"/>
      <c r="HRW29" s="27"/>
      <c r="HRX29" s="27"/>
      <c r="HRY29" s="27"/>
      <c r="HRZ29" s="27"/>
      <c r="HSA29" s="28"/>
      <c r="HSB29" s="17"/>
      <c r="HSC29" s="27"/>
      <c r="HSD29" s="27"/>
      <c r="HSE29" s="27"/>
      <c r="HSF29" s="27"/>
      <c r="HSG29" s="27"/>
      <c r="HSH29" s="27"/>
      <c r="HSI29" s="28"/>
      <c r="HSJ29" s="17"/>
      <c r="HSK29" s="27"/>
      <c r="HSL29" s="27"/>
      <c r="HSM29" s="27"/>
      <c r="HSN29" s="27"/>
      <c r="HSO29" s="27"/>
      <c r="HSP29" s="27"/>
      <c r="HSQ29" s="28"/>
      <c r="HSR29" s="17"/>
      <c r="HSS29" s="27"/>
      <c r="HST29" s="27"/>
      <c r="HSU29" s="27"/>
      <c r="HSV29" s="27"/>
      <c r="HSW29" s="27"/>
      <c r="HSX29" s="27"/>
      <c r="HSY29" s="28"/>
      <c r="HSZ29" s="17"/>
      <c r="HTA29" s="27"/>
      <c r="HTB29" s="27"/>
      <c r="HTC29" s="27"/>
      <c r="HTD29" s="27"/>
      <c r="HTE29" s="27"/>
      <c r="HTF29" s="27"/>
      <c r="HTG29" s="28"/>
      <c r="HTH29" s="17"/>
      <c r="HTI29" s="27"/>
      <c r="HTJ29" s="27"/>
      <c r="HTK29" s="27"/>
      <c r="HTL29" s="27"/>
      <c r="HTM29" s="27"/>
      <c r="HTN29" s="27"/>
      <c r="HTO29" s="28"/>
      <c r="HTP29" s="17"/>
      <c r="HTQ29" s="27"/>
      <c r="HTR29" s="27"/>
      <c r="HTS29" s="27"/>
      <c r="HTT29" s="27"/>
      <c r="HTU29" s="27"/>
      <c r="HTV29" s="27"/>
      <c r="HTW29" s="28"/>
      <c r="HTX29" s="17"/>
      <c r="HTY29" s="27"/>
      <c r="HTZ29" s="27"/>
      <c r="HUA29" s="27"/>
      <c r="HUB29" s="27"/>
      <c r="HUC29" s="27"/>
      <c r="HUD29" s="27"/>
      <c r="HUE29" s="28"/>
      <c r="HUF29" s="17"/>
      <c r="HUG29" s="27"/>
      <c r="HUH29" s="27"/>
      <c r="HUI29" s="27"/>
      <c r="HUJ29" s="27"/>
      <c r="HUK29" s="27"/>
      <c r="HUL29" s="27"/>
      <c r="HUM29" s="28"/>
      <c r="HUN29" s="17"/>
      <c r="HUO29" s="27"/>
      <c r="HUP29" s="27"/>
      <c r="HUQ29" s="27"/>
      <c r="HUR29" s="27"/>
      <c r="HUS29" s="27"/>
      <c r="HUT29" s="27"/>
      <c r="HUU29" s="28"/>
      <c r="HUV29" s="17"/>
      <c r="HUW29" s="27"/>
      <c r="HUX29" s="27"/>
      <c r="HUY29" s="27"/>
      <c r="HUZ29" s="27"/>
      <c r="HVA29" s="27"/>
      <c r="HVB29" s="27"/>
      <c r="HVC29" s="28"/>
      <c r="HVD29" s="17"/>
      <c r="HVE29" s="27"/>
      <c r="HVF29" s="27"/>
      <c r="HVG29" s="27"/>
      <c r="HVH29" s="27"/>
      <c r="HVI29" s="27"/>
      <c r="HVJ29" s="27"/>
      <c r="HVK29" s="28"/>
      <c r="HVL29" s="17"/>
      <c r="HVM29" s="27"/>
      <c r="HVN29" s="27"/>
      <c r="HVO29" s="27"/>
      <c r="HVP29" s="27"/>
      <c r="HVQ29" s="27"/>
      <c r="HVR29" s="27"/>
      <c r="HVS29" s="28"/>
      <c r="HVT29" s="17"/>
      <c r="HVU29" s="27"/>
      <c r="HVV29" s="27"/>
      <c r="HVW29" s="27"/>
      <c r="HVX29" s="27"/>
      <c r="HVY29" s="27"/>
      <c r="HVZ29" s="27"/>
      <c r="HWA29" s="28"/>
      <c r="HWB29" s="17"/>
      <c r="HWC29" s="27"/>
      <c r="HWD29" s="27"/>
      <c r="HWE29" s="27"/>
      <c r="HWF29" s="27"/>
      <c r="HWG29" s="27"/>
      <c r="HWH29" s="27"/>
      <c r="HWI29" s="28"/>
      <c r="HWJ29" s="17"/>
      <c r="HWK29" s="27"/>
      <c r="HWL29" s="27"/>
      <c r="HWM29" s="27"/>
      <c r="HWN29" s="27"/>
      <c r="HWO29" s="27"/>
      <c r="HWP29" s="27"/>
      <c r="HWQ29" s="28"/>
      <c r="HWR29" s="17"/>
      <c r="HWS29" s="27"/>
      <c r="HWT29" s="27"/>
      <c r="HWU29" s="27"/>
      <c r="HWV29" s="27"/>
      <c r="HWW29" s="27"/>
      <c r="HWX29" s="27"/>
      <c r="HWY29" s="28"/>
      <c r="HWZ29" s="17"/>
      <c r="HXA29" s="27"/>
      <c r="HXB29" s="27"/>
      <c r="HXC29" s="27"/>
      <c r="HXD29" s="27"/>
      <c r="HXE29" s="27"/>
      <c r="HXF29" s="27"/>
      <c r="HXG29" s="28"/>
      <c r="HXH29" s="17"/>
      <c r="HXI29" s="27"/>
      <c r="HXJ29" s="27"/>
      <c r="HXK29" s="27"/>
      <c r="HXL29" s="27"/>
      <c r="HXM29" s="27"/>
      <c r="HXN29" s="27"/>
      <c r="HXO29" s="28"/>
      <c r="HXP29" s="17"/>
      <c r="HXQ29" s="27"/>
      <c r="HXR29" s="27"/>
      <c r="HXS29" s="27"/>
      <c r="HXT29" s="27"/>
      <c r="HXU29" s="27"/>
      <c r="HXV29" s="27"/>
      <c r="HXW29" s="28"/>
      <c r="HXX29" s="17"/>
      <c r="HXY29" s="27"/>
      <c r="HXZ29" s="27"/>
      <c r="HYA29" s="27"/>
      <c r="HYB29" s="27"/>
      <c r="HYC29" s="27"/>
      <c r="HYD29" s="27"/>
      <c r="HYE29" s="28"/>
      <c r="HYF29" s="17"/>
      <c r="HYG29" s="27"/>
      <c r="HYH29" s="27"/>
      <c r="HYI29" s="27"/>
      <c r="HYJ29" s="27"/>
      <c r="HYK29" s="27"/>
      <c r="HYL29" s="27"/>
      <c r="HYM29" s="28"/>
      <c r="HYN29" s="17"/>
      <c r="HYO29" s="27"/>
      <c r="HYP29" s="27"/>
      <c r="HYQ29" s="27"/>
      <c r="HYR29" s="27"/>
      <c r="HYS29" s="27"/>
      <c r="HYT29" s="27"/>
      <c r="HYU29" s="28"/>
      <c r="HYV29" s="17"/>
      <c r="HYW29" s="27"/>
      <c r="HYX29" s="27"/>
      <c r="HYY29" s="27"/>
      <c r="HYZ29" s="27"/>
      <c r="HZA29" s="27"/>
      <c r="HZB29" s="27"/>
      <c r="HZC29" s="28"/>
      <c r="HZD29" s="17"/>
      <c r="HZE29" s="27"/>
      <c r="HZF29" s="27"/>
      <c r="HZG29" s="27"/>
      <c r="HZH29" s="27"/>
      <c r="HZI29" s="27"/>
      <c r="HZJ29" s="27"/>
      <c r="HZK29" s="28"/>
      <c r="HZL29" s="17"/>
      <c r="HZM29" s="27"/>
      <c r="HZN29" s="27"/>
      <c r="HZO29" s="27"/>
      <c r="HZP29" s="27"/>
      <c r="HZQ29" s="27"/>
      <c r="HZR29" s="27"/>
      <c r="HZS29" s="28"/>
      <c r="HZT29" s="17"/>
      <c r="HZU29" s="27"/>
      <c r="HZV29" s="27"/>
      <c r="HZW29" s="27"/>
      <c r="HZX29" s="27"/>
      <c r="HZY29" s="27"/>
      <c r="HZZ29" s="27"/>
      <c r="IAA29" s="28"/>
      <c r="IAB29" s="17"/>
      <c r="IAC29" s="27"/>
      <c r="IAD29" s="27"/>
      <c r="IAE29" s="27"/>
      <c r="IAF29" s="27"/>
      <c r="IAG29" s="27"/>
      <c r="IAH29" s="27"/>
      <c r="IAI29" s="28"/>
      <c r="IAJ29" s="17"/>
      <c r="IAK29" s="27"/>
      <c r="IAL29" s="27"/>
      <c r="IAM29" s="27"/>
      <c r="IAN29" s="27"/>
      <c r="IAO29" s="27"/>
      <c r="IAP29" s="27"/>
      <c r="IAQ29" s="28"/>
      <c r="IAR29" s="17"/>
      <c r="IAS29" s="27"/>
      <c r="IAT29" s="27"/>
      <c r="IAU29" s="27"/>
      <c r="IAV29" s="27"/>
      <c r="IAW29" s="27"/>
      <c r="IAX29" s="27"/>
      <c r="IAY29" s="28"/>
      <c r="IAZ29" s="17"/>
      <c r="IBA29" s="27"/>
      <c r="IBB29" s="27"/>
      <c r="IBC29" s="27"/>
      <c r="IBD29" s="27"/>
      <c r="IBE29" s="27"/>
      <c r="IBF29" s="27"/>
      <c r="IBG29" s="28"/>
      <c r="IBH29" s="17"/>
      <c r="IBI29" s="27"/>
      <c r="IBJ29" s="27"/>
      <c r="IBK29" s="27"/>
      <c r="IBL29" s="27"/>
      <c r="IBM29" s="27"/>
      <c r="IBN29" s="27"/>
      <c r="IBO29" s="28"/>
      <c r="IBP29" s="17"/>
      <c r="IBQ29" s="27"/>
      <c r="IBR29" s="27"/>
      <c r="IBS29" s="27"/>
      <c r="IBT29" s="27"/>
      <c r="IBU29" s="27"/>
      <c r="IBV29" s="27"/>
      <c r="IBW29" s="28"/>
      <c r="IBX29" s="17"/>
      <c r="IBY29" s="27"/>
      <c r="IBZ29" s="27"/>
      <c r="ICA29" s="27"/>
      <c r="ICB29" s="27"/>
      <c r="ICC29" s="27"/>
      <c r="ICD29" s="27"/>
      <c r="ICE29" s="28"/>
      <c r="ICF29" s="17"/>
      <c r="ICG29" s="27"/>
      <c r="ICH29" s="27"/>
      <c r="ICI29" s="27"/>
      <c r="ICJ29" s="27"/>
      <c r="ICK29" s="27"/>
      <c r="ICL29" s="27"/>
      <c r="ICM29" s="28"/>
      <c r="ICN29" s="17"/>
      <c r="ICO29" s="27"/>
      <c r="ICP29" s="27"/>
      <c r="ICQ29" s="27"/>
      <c r="ICR29" s="27"/>
      <c r="ICS29" s="27"/>
      <c r="ICT29" s="27"/>
      <c r="ICU29" s="28"/>
      <c r="ICV29" s="17"/>
      <c r="ICW29" s="27"/>
      <c r="ICX29" s="27"/>
      <c r="ICY29" s="27"/>
      <c r="ICZ29" s="27"/>
      <c r="IDA29" s="27"/>
      <c r="IDB29" s="27"/>
      <c r="IDC29" s="28"/>
      <c r="IDD29" s="17"/>
      <c r="IDE29" s="27"/>
      <c r="IDF29" s="27"/>
      <c r="IDG29" s="27"/>
      <c r="IDH29" s="27"/>
      <c r="IDI29" s="27"/>
      <c r="IDJ29" s="27"/>
      <c r="IDK29" s="28"/>
      <c r="IDL29" s="17"/>
      <c r="IDM29" s="27"/>
      <c r="IDN29" s="27"/>
      <c r="IDO29" s="27"/>
      <c r="IDP29" s="27"/>
      <c r="IDQ29" s="27"/>
      <c r="IDR29" s="27"/>
      <c r="IDS29" s="28"/>
      <c r="IDT29" s="17"/>
      <c r="IDU29" s="27"/>
      <c r="IDV29" s="27"/>
      <c r="IDW29" s="27"/>
      <c r="IDX29" s="27"/>
      <c r="IDY29" s="27"/>
      <c r="IDZ29" s="27"/>
      <c r="IEA29" s="28"/>
      <c r="IEB29" s="17"/>
      <c r="IEC29" s="27"/>
      <c r="IED29" s="27"/>
      <c r="IEE29" s="27"/>
      <c r="IEF29" s="27"/>
      <c r="IEG29" s="27"/>
      <c r="IEH29" s="27"/>
      <c r="IEI29" s="28"/>
      <c r="IEJ29" s="17"/>
      <c r="IEK29" s="27"/>
      <c r="IEL29" s="27"/>
      <c r="IEM29" s="27"/>
      <c r="IEN29" s="27"/>
      <c r="IEO29" s="27"/>
      <c r="IEP29" s="27"/>
      <c r="IEQ29" s="28"/>
      <c r="IER29" s="17"/>
      <c r="IES29" s="27"/>
      <c r="IET29" s="27"/>
      <c r="IEU29" s="27"/>
      <c r="IEV29" s="27"/>
      <c r="IEW29" s="27"/>
      <c r="IEX29" s="27"/>
      <c r="IEY29" s="28"/>
      <c r="IEZ29" s="17"/>
      <c r="IFA29" s="27"/>
      <c r="IFB29" s="27"/>
      <c r="IFC29" s="27"/>
      <c r="IFD29" s="27"/>
      <c r="IFE29" s="27"/>
      <c r="IFF29" s="27"/>
      <c r="IFG29" s="28"/>
      <c r="IFH29" s="17"/>
      <c r="IFI29" s="27"/>
      <c r="IFJ29" s="27"/>
      <c r="IFK29" s="27"/>
      <c r="IFL29" s="27"/>
      <c r="IFM29" s="27"/>
      <c r="IFN29" s="27"/>
      <c r="IFO29" s="28"/>
      <c r="IFP29" s="17"/>
      <c r="IFQ29" s="27"/>
      <c r="IFR29" s="27"/>
      <c r="IFS29" s="27"/>
      <c r="IFT29" s="27"/>
      <c r="IFU29" s="27"/>
      <c r="IFV29" s="27"/>
      <c r="IFW29" s="28"/>
      <c r="IFX29" s="17"/>
      <c r="IFY29" s="27"/>
      <c r="IFZ29" s="27"/>
      <c r="IGA29" s="27"/>
      <c r="IGB29" s="27"/>
      <c r="IGC29" s="27"/>
      <c r="IGD29" s="27"/>
      <c r="IGE29" s="28"/>
      <c r="IGF29" s="17"/>
      <c r="IGG29" s="27"/>
      <c r="IGH29" s="27"/>
      <c r="IGI29" s="27"/>
      <c r="IGJ29" s="27"/>
      <c r="IGK29" s="27"/>
      <c r="IGL29" s="27"/>
      <c r="IGM29" s="28"/>
      <c r="IGN29" s="17"/>
      <c r="IGO29" s="27"/>
      <c r="IGP29" s="27"/>
      <c r="IGQ29" s="27"/>
      <c r="IGR29" s="27"/>
      <c r="IGS29" s="27"/>
      <c r="IGT29" s="27"/>
      <c r="IGU29" s="28"/>
      <c r="IGV29" s="17"/>
      <c r="IGW29" s="27"/>
      <c r="IGX29" s="27"/>
      <c r="IGY29" s="27"/>
      <c r="IGZ29" s="27"/>
      <c r="IHA29" s="27"/>
      <c r="IHB29" s="27"/>
      <c r="IHC29" s="28"/>
      <c r="IHD29" s="17"/>
      <c r="IHE29" s="27"/>
      <c r="IHF29" s="27"/>
      <c r="IHG29" s="27"/>
      <c r="IHH29" s="27"/>
      <c r="IHI29" s="27"/>
      <c r="IHJ29" s="27"/>
      <c r="IHK29" s="28"/>
      <c r="IHL29" s="17"/>
      <c r="IHM29" s="27"/>
      <c r="IHN29" s="27"/>
      <c r="IHO29" s="27"/>
      <c r="IHP29" s="27"/>
      <c r="IHQ29" s="27"/>
      <c r="IHR29" s="27"/>
      <c r="IHS29" s="28"/>
      <c r="IHT29" s="17"/>
      <c r="IHU29" s="27"/>
      <c r="IHV29" s="27"/>
      <c r="IHW29" s="27"/>
      <c r="IHX29" s="27"/>
      <c r="IHY29" s="27"/>
      <c r="IHZ29" s="27"/>
      <c r="IIA29" s="28"/>
      <c r="IIB29" s="17"/>
      <c r="IIC29" s="27"/>
      <c r="IID29" s="27"/>
      <c r="IIE29" s="27"/>
      <c r="IIF29" s="27"/>
      <c r="IIG29" s="27"/>
      <c r="IIH29" s="27"/>
      <c r="III29" s="28"/>
      <c r="IIJ29" s="17"/>
      <c r="IIK29" s="27"/>
      <c r="IIL29" s="27"/>
      <c r="IIM29" s="27"/>
      <c r="IIN29" s="27"/>
      <c r="IIO29" s="27"/>
      <c r="IIP29" s="27"/>
      <c r="IIQ29" s="28"/>
      <c r="IIR29" s="17"/>
      <c r="IIS29" s="27"/>
      <c r="IIT29" s="27"/>
      <c r="IIU29" s="27"/>
      <c r="IIV29" s="27"/>
      <c r="IIW29" s="27"/>
      <c r="IIX29" s="27"/>
      <c r="IIY29" s="28"/>
      <c r="IIZ29" s="17"/>
      <c r="IJA29" s="27"/>
      <c r="IJB29" s="27"/>
      <c r="IJC29" s="27"/>
      <c r="IJD29" s="27"/>
      <c r="IJE29" s="27"/>
      <c r="IJF29" s="27"/>
      <c r="IJG29" s="28"/>
      <c r="IJH29" s="17"/>
      <c r="IJI29" s="27"/>
      <c r="IJJ29" s="27"/>
      <c r="IJK29" s="27"/>
      <c r="IJL29" s="27"/>
      <c r="IJM29" s="27"/>
      <c r="IJN29" s="27"/>
      <c r="IJO29" s="28"/>
      <c r="IJP29" s="17"/>
      <c r="IJQ29" s="27"/>
      <c r="IJR29" s="27"/>
      <c r="IJS29" s="27"/>
      <c r="IJT29" s="27"/>
      <c r="IJU29" s="27"/>
      <c r="IJV29" s="27"/>
      <c r="IJW29" s="28"/>
      <c r="IJX29" s="17"/>
      <c r="IJY29" s="27"/>
      <c r="IJZ29" s="27"/>
      <c r="IKA29" s="27"/>
      <c r="IKB29" s="27"/>
      <c r="IKC29" s="27"/>
      <c r="IKD29" s="27"/>
      <c r="IKE29" s="28"/>
      <c r="IKF29" s="17"/>
      <c r="IKG29" s="27"/>
      <c r="IKH29" s="27"/>
      <c r="IKI29" s="27"/>
      <c r="IKJ29" s="27"/>
      <c r="IKK29" s="27"/>
      <c r="IKL29" s="27"/>
      <c r="IKM29" s="28"/>
      <c r="IKN29" s="17"/>
      <c r="IKO29" s="27"/>
      <c r="IKP29" s="27"/>
      <c r="IKQ29" s="27"/>
      <c r="IKR29" s="27"/>
      <c r="IKS29" s="27"/>
      <c r="IKT29" s="27"/>
      <c r="IKU29" s="28"/>
      <c r="IKV29" s="17"/>
      <c r="IKW29" s="27"/>
      <c r="IKX29" s="27"/>
      <c r="IKY29" s="27"/>
      <c r="IKZ29" s="27"/>
      <c r="ILA29" s="27"/>
      <c r="ILB29" s="27"/>
      <c r="ILC29" s="28"/>
      <c r="ILD29" s="17"/>
      <c r="ILE29" s="27"/>
      <c r="ILF29" s="27"/>
      <c r="ILG29" s="27"/>
      <c r="ILH29" s="27"/>
      <c r="ILI29" s="27"/>
      <c r="ILJ29" s="27"/>
      <c r="ILK29" s="28"/>
      <c r="ILL29" s="17"/>
      <c r="ILM29" s="27"/>
      <c r="ILN29" s="27"/>
      <c r="ILO29" s="27"/>
      <c r="ILP29" s="27"/>
      <c r="ILQ29" s="27"/>
      <c r="ILR29" s="27"/>
      <c r="ILS29" s="28"/>
      <c r="ILT29" s="17"/>
      <c r="ILU29" s="27"/>
      <c r="ILV29" s="27"/>
      <c r="ILW29" s="27"/>
      <c r="ILX29" s="27"/>
      <c r="ILY29" s="27"/>
      <c r="ILZ29" s="27"/>
      <c r="IMA29" s="28"/>
      <c r="IMB29" s="17"/>
      <c r="IMC29" s="27"/>
      <c r="IMD29" s="27"/>
      <c r="IME29" s="27"/>
      <c r="IMF29" s="27"/>
      <c r="IMG29" s="27"/>
      <c r="IMH29" s="27"/>
      <c r="IMI29" s="28"/>
      <c r="IMJ29" s="17"/>
      <c r="IMK29" s="27"/>
      <c r="IML29" s="27"/>
      <c r="IMM29" s="27"/>
      <c r="IMN29" s="27"/>
      <c r="IMO29" s="27"/>
      <c r="IMP29" s="27"/>
      <c r="IMQ29" s="28"/>
      <c r="IMR29" s="17"/>
      <c r="IMS29" s="27"/>
      <c r="IMT29" s="27"/>
      <c r="IMU29" s="27"/>
      <c r="IMV29" s="27"/>
      <c r="IMW29" s="27"/>
      <c r="IMX29" s="27"/>
      <c r="IMY29" s="28"/>
      <c r="IMZ29" s="17"/>
      <c r="INA29" s="27"/>
      <c r="INB29" s="27"/>
      <c r="INC29" s="27"/>
      <c r="IND29" s="27"/>
      <c r="INE29" s="27"/>
      <c r="INF29" s="27"/>
      <c r="ING29" s="28"/>
      <c r="INH29" s="17"/>
      <c r="INI29" s="27"/>
      <c r="INJ29" s="27"/>
      <c r="INK29" s="27"/>
      <c r="INL29" s="27"/>
      <c r="INM29" s="27"/>
      <c r="INN29" s="27"/>
      <c r="INO29" s="28"/>
      <c r="INP29" s="17"/>
      <c r="INQ29" s="27"/>
      <c r="INR29" s="27"/>
      <c r="INS29" s="27"/>
      <c r="INT29" s="27"/>
      <c r="INU29" s="27"/>
      <c r="INV29" s="27"/>
      <c r="INW29" s="28"/>
      <c r="INX29" s="17"/>
      <c r="INY29" s="27"/>
      <c r="INZ29" s="27"/>
      <c r="IOA29" s="27"/>
      <c r="IOB29" s="27"/>
      <c r="IOC29" s="27"/>
      <c r="IOD29" s="27"/>
      <c r="IOE29" s="28"/>
      <c r="IOF29" s="17"/>
      <c r="IOG29" s="27"/>
      <c r="IOH29" s="27"/>
      <c r="IOI29" s="27"/>
      <c r="IOJ29" s="27"/>
      <c r="IOK29" s="27"/>
      <c r="IOL29" s="27"/>
      <c r="IOM29" s="28"/>
      <c r="ION29" s="17"/>
      <c r="IOO29" s="27"/>
      <c r="IOP29" s="27"/>
      <c r="IOQ29" s="27"/>
      <c r="IOR29" s="27"/>
      <c r="IOS29" s="27"/>
      <c r="IOT29" s="27"/>
      <c r="IOU29" s="28"/>
      <c r="IOV29" s="17"/>
      <c r="IOW29" s="27"/>
      <c r="IOX29" s="27"/>
      <c r="IOY29" s="27"/>
      <c r="IOZ29" s="27"/>
      <c r="IPA29" s="27"/>
      <c r="IPB29" s="27"/>
      <c r="IPC29" s="28"/>
      <c r="IPD29" s="17"/>
      <c r="IPE29" s="27"/>
      <c r="IPF29" s="27"/>
      <c r="IPG29" s="27"/>
      <c r="IPH29" s="27"/>
      <c r="IPI29" s="27"/>
      <c r="IPJ29" s="27"/>
      <c r="IPK29" s="28"/>
      <c r="IPL29" s="17"/>
      <c r="IPM29" s="27"/>
      <c r="IPN29" s="27"/>
      <c r="IPO29" s="27"/>
      <c r="IPP29" s="27"/>
      <c r="IPQ29" s="27"/>
      <c r="IPR29" s="27"/>
      <c r="IPS29" s="28"/>
      <c r="IPT29" s="17"/>
      <c r="IPU29" s="27"/>
      <c r="IPV29" s="27"/>
      <c r="IPW29" s="27"/>
      <c r="IPX29" s="27"/>
      <c r="IPY29" s="27"/>
      <c r="IPZ29" s="27"/>
      <c r="IQA29" s="28"/>
      <c r="IQB29" s="17"/>
      <c r="IQC29" s="27"/>
      <c r="IQD29" s="27"/>
      <c r="IQE29" s="27"/>
      <c r="IQF29" s="27"/>
      <c r="IQG29" s="27"/>
      <c r="IQH29" s="27"/>
      <c r="IQI29" s="28"/>
      <c r="IQJ29" s="17"/>
      <c r="IQK29" s="27"/>
      <c r="IQL29" s="27"/>
      <c r="IQM29" s="27"/>
      <c r="IQN29" s="27"/>
      <c r="IQO29" s="27"/>
      <c r="IQP29" s="27"/>
      <c r="IQQ29" s="28"/>
      <c r="IQR29" s="17"/>
      <c r="IQS29" s="27"/>
      <c r="IQT29" s="27"/>
      <c r="IQU29" s="27"/>
      <c r="IQV29" s="27"/>
      <c r="IQW29" s="27"/>
      <c r="IQX29" s="27"/>
      <c r="IQY29" s="28"/>
      <c r="IQZ29" s="17"/>
      <c r="IRA29" s="27"/>
      <c r="IRB29" s="27"/>
      <c r="IRC29" s="27"/>
      <c r="IRD29" s="27"/>
      <c r="IRE29" s="27"/>
      <c r="IRF29" s="27"/>
      <c r="IRG29" s="28"/>
      <c r="IRH29" s="17"/>
      <c r="IRI29" s="27"/>
      <c r="IRJ29" s="27"/>
      <c r="IRK29" s="27"/>
      <c r="IRL29" s="27"/>
      <c r="IRM29" s="27"/>
      <c r="IRN29" s="27"/>
      <c r="IRO29" s="28"/>
      <c r="IRP29" s="17"/>
      <c r="IRQ29" s="27"/>
      <c r="IRR29" s="27"/>
      <c r="IRS29" s="27"/>
      <c r="IRT29" s="27"/>
      <c r="IRU29" s="27"/>
      <c r="IRV29" s="27"/>
      <c r="IRW29" s="28"/>
      <c r="IRX29" s="17"/>
      <c r="IRY29" s="27"/>
      <c r="IRZ29" s="27"/>
      <c r="ISA29" s="27"/>
      <c r="ISB29" s="27"/>
      <c r="ISC29" s="27"/>
      <c r="ISD29" s="27"/>
      <c r="ISE29" s="28"/>
      <c r="ISF29" s="17"/>
      <c r="ISG29" s="27"/>
      <c r="ISH29" s="27"/>
      <c r="ISI29" s="27"/>
      <c r="ISJ29" s="27"/>
      <c r="ISK29" s="27"/>
      <c r="ISL29" s="27"/>
      <c r="ISM29" s="28"/>
      <c r="ISN29" s="17"/>
      <c r="ISO29" s="27"/>
      <c r="ISP29" s="27"/>
      <c r="ISQ29" s="27"/>
      <c r="ISR29" s="27"/>
      <c r="ISS29" s="27"/>
      <c r="IST29" s="27"/>
      <c r="ISU29" s="28"/>
      <c r="ISV29" s="17"/>
      <c r="ISW29" s="27"/>
      <c r="ISX29" s="27"/>
      <c r="ISY29" s="27"/>
      <c r="ISZ29" s="27"/>
      <c r="ITA29" s="27"/>
      <c r="ITB29" s="27"/>
      <c r="ITC29" s="28"/>
      <c r="ITD29" s="17"/>
      <c r="ITE29" s="27"/>
      <c r="ITF29" s="27"/>
      <c r="ITG29" s="27"/>
      <c r="ITH29" s="27"/>
      <c r="ITI29" s="27"/>
      <c r="ITJ29" s="27"/>
      <c r="ITK29" s="28"/>
      <c r="ITL29" s="17"/>
      <c r="ITM29" s="27"/>
      <c r="ITN29" s="27"/>
      <c r="ITO29" s="27"/>
      <c r="ITP29" s="27"/>
      <c r="ITQ29" s="27"/>
      <c r="ITR29" s="27"/>
      <c r="ITS29" s="28"/>
      <c r="ITT29" s="17"/>
      <c r="ITU29" s="27"/>
      <c r="ITV29" s="27"/>
      <c r="ITW29" s="27"/>
      <c r="ITX29" s="27"/>
      <c r="ITY29" s="27"/>
      <c r="ITZ29" s="27"/>
      <c r="IUA29" s="28"/>
      <c r="IUB29" s="17"/>
      <c r="IUC29" s="27"/>
      <c r="IUD29" s="27"/>
      <c r="IUE29" s="27"/>
      <c r="IUF29" s="27"/>
      <c r="IUG29" s="27"/>
      <c r="IUH29" s="27"/>
      <c r="IUI29" s="28"/>
      <c r="IUJ29" s="17"/>
      <c r="IUK29" s="27"/>
      <c r="IUL29" s="27"/>
      <c r="IUM29" s="27"/>
      <c r="IUN29" s="27"/>
      <c r="IUO29" s="27"/>
      <c r="IUP29" s="27"/>
      <c r="IUQ29" s="28"/>
      <c r="IUR29" s="17"/>
      <c r="IUS29" s="27"/>
      <c r="IUT29" s="27"/>
      <c r="IUU29" s="27"/>
      <c r="IUV29" s="27"/>
      <c r="IUW29" s="27"/>
      <c r="IUX29" s="27"/>
      <c r="IUY29" s="28"/>
      <c r="IUZ29" s="17"/>
      <c r="IVA29" s="27"/>
      <c r="IVB29" s="27"/>
      <c r="IVC29" s="27"/>
      <c r="IVD29" s="27"/>
      <c r="IVE29" s="27"/>
      <c r="IVF29" s="27"/>
      <c r="IVG29" s="28"/>
      <c r="IVH29" s="17"/>
      <c r="IVI29" s="27"/>
      <c r="IVJ29" s="27"/>
      <c r="IVK29" s="27"/>
      <c r="IVL29" s="27"/>
      <c r="IVM29" s="27"/>
      <c r="IVN29" s="27"/>
      <c r="IVO29" s="28"/>
      <c r="IVP29" s="17"/>
      <c r="IVQ29" s="27"/>
      <c r="IVR29" s="27"/>
      <c r="IVS29" s="27"/>
      <c r="IVT29" s="27"/>
      <c r="IVU29" s="27"/>
      <c r="IVV29" s="27"/>
      <c r="IVW29" s="28"/>
      <c r="IVX29" s="17"/>
      <c r="IVY29" s="27"/>
      <c r="IVZ29" s="27"/>
      <c r="IWA29" s="27"/>
      <c r="IWB29" s="27"/>
      <c r="IWC29" s="27"/>
      <c r="IWD29" s="27"/>
      <c r="IWE29" s="28"/>
      <c r="IWF29" s="17"/>
      <c r="IWG29" s="27"/>
      <c r="IWH29" s="27"/>
      <c r="IWI29" s="27"/>
      <c r="IWJ29" s="27"/>
      <c r="IWK29" s="27"/>
      <c r="IWL29" s="27"/>
      <c r="IWM29" s="28"/>
      <c r="IWN29" s="17"/>
      <c r="IWO29" s="27"/>
      <c r="IWP29" s="27"/>
      <c r="IWQ29" s="27"/>
      <c r="IWR29" s="27"/>
      <c r="IWS29" s="27"/>
      <c r="IWT29" s="27"/>
      <c r="IWU29" s="28"/>
      <c r="IWV29" s="17"/>
      <c r="IWW29" s="27"/>
      <c r="IWX29" s="27"/>
      <c r="IWY29" s="27"/>
      <c r="IWZ29" s="27"/>
      <c r="IXA29" s="27"/>
      <c r="IXB29" s="27"/>
      <c r="IXC29" s="28"/>
      <c r="IXD29" s="17"/>
      <c r="IXE29" s="27"/>
      <c r="IXF29" s="27"/>
      <c r="IXG29" s="27"/>
      <c r="IXH29" s="27"/>
      <c r="IXI29" s="27"/>
      <c r="IXJ29" s="27"/>
      <c r="IXK29" s="28"/>
      <c r="IXL29" s="17"/>
      <c r="IXM29" s="27"/>
      <c r="IXN29" s="27"/>
      <c r="IXO29" s="27"/>
      <c r="IXP29" s="27"/>
      <c r="IXQ29" s="27"/>
      <c r="IXR29" s="27"/>
      <c r="IXS29" s="28"/>
      <c r="IXT29" s="17"/>
      <c r="IXU29" s="27"/>
      <c r="IXV29" s="27"/>
      <c r="IXW29" s="27"/>
      <c r="IXX29" s="27"/>
      <c r="IXY29" s="27"/>
      <c r="IXZ29" s="27"/>
      <c r="IYA29" s="28"/>
      <c r="IYB29" s="17"/>
      <c r="IYC29" s="27"/>
      <c r="IYD29" s="27"/>
      <c r="IYE29" s="27"/>
      <c r="IYF29" s="27"/>
      <c r="IYG29" s="27"/>
      <c r="IYH29" s="27"/>
      <c r="IYI29" s="28"/>
      <c r="IYJ29" s="17"/>
      <c r="IYK29" s="27"/>
      <c r="IYL29" s="27"/>
      <c r="IYM29" s="27"/>
      <c r="IYN29" s="27"/>
      <c r="IYO29" s="27"/>
      <c r="IYP29" s="27"/>
      <c r="IYQ29" s="28"/>
      <c r="IYR29" s="17"/>
      <c r="IYS29" s="27"/>
      <c r="IYT29" s="27"/>
      <c r="IYU29" s="27"/>
      <c r="IYV29" s="27"/>
      <c r="IYW29" s="27"/>
      <c r="IYX29" s="27"/>
      <c r="IYY29" s="28"/>
      <c r="IYZ29" s="17"/>
      <c r="IZA29" s="27"/>
      <c r="IZB29" s="27"/>
      <c r="IZC29" s="27"/>
      <c r="IZD29" s="27"/>
      <c r="IZE29" s="27"/>
      <c r="IZF29" s="27"/>
      <c r="IZG29" s="28"/>
      <c r="IZH29" s="17"/>
      <c r="IZI29" s="27"/>
      <c r="IZJ29" s="27"/>
      <c r="IZK29" s="27"/>
      <c r="IZL29" s="27"/>
      <c r="IZM29" s="27"/>
      <c r="IZN29" s="27"/>
      <c r="IZO29" s="28"/>
      <c r="IZP29" s="17"/>
      <c r="IZQ29" s="27"/>
      <c r="IZR29" s="27"/>
      <c r="IZS29" s="27"/>
      <c r="IZT29" s="27"/>
      <c r="IZU29" s="27"/>
      <c r="IZV29" s="27"/>
      <c r="IZW29" s="28"/>
      <c r="IZX29" s="17"/>
      <c r="IZY29" s="27"/>
      <c r="IZZ29" s="27"/>
      <c r="JAA29" s="27"/>
      <c r="JAB29" s="27"/>
      <c r="JAC29" s="27"/>
      <c r="JAD29" s="27"/>
      <c r="JAE29" s="28"/>
      <c r="JAF29" s="17"/>
      <c r="JAG29" s="27"/>
      <c r="JAH29" s="27"/>
      <c r="JAI29" s="27"/>
      <c r="JAJ29" s="27"/>
      <c r="JAK29" s="27"/>
      <c r="JAL29" s="27"/>
      <c r="JAM29" s="28"/>
      <c r="JAN29" s="17"/>
      <c r="JAO29" s="27"/>
      <c r="JAP29" s="27"/>
      <c r="JAQ29" s="27"/>
      <c r="JAR29" s="27"/>
      <c r="JAS29" s="27"/>
      <c r="JAT29" s="27"/>
      <c r="JAU29" s="28"/>
      <c r="JAV29" s="17"/>
      <c r="JAW29" s="27"/>
      <c r="JAX29" s="27"/>
      <c r="JAY29" s="27"/>
      <c r="JAZ29" s="27"/>
      <c r="JBA29" s="27"/>
      <c r="JBB29" s="27"/>
      <c r="JBC29" s="28"/>
      <c r="JBD29" s="17"/>
      <c r="JBE29" s="27"/>
      <c r="JBF29" s="27"/>
      <c r="JBG29" s="27"/>
      <c r="JBH29" s="27"/>
      <c r="JBI29" s="27"/>
      <c r="JBJ29" s="27"/>
      <c r="JBK29" s="28"/>
      <c r="JBL29" s="17"/>
      <c r="JBM29" s="27"/>
      <c r="JBN29" s="27"/>
      <c r="JBO29" s="27"/>
      <c r="JBP29" s="27"/>
      <c r="JBQ29" s="27"/>
      <c r="JBR29" s="27"/>
      <c r="JBS29" s="28"/>
      <c r="JBT29" s="17"/>
      <c r="JBU29" s="27"/>
      <c r="JBV29" s="27"/>
      <c r="JBW29" s="27"/>
      <c r="JBX29" s="27"/>
      <c r="JBY29" s="27"/>
      <c r="JBZ29" s="27"/>
      <c r="JCA29" s="28"/>
      <c r="JCB29" s="17"/>
      <c r="JCC29" s="27"/>
      <c r="JCD29" s="27"/>
      <c r="JCE29" s="27"/>
      <c r="JCF29" s="27"/>
      <c r="JCG29" s="27"/>
      <c r="JCH29" s="27"/>
      <c r="JCI29" s="28"/>
      <c r="JCJ29" s="17"/>
      <c r="JCK29" s="27"/>
      <c r="JCL29" s="27"/>
      <c r="JCM29" s="27"/>
      <c r="JCN29" s="27"/>
      <c r="JCO29" s="27"/>
      <c r="JCP29" s="27"/>
      <c r="JCQ29" s="28"/>
      <c r="JCR29" s="17"/>
      <c r="JCS29" s="27"/>
      <c r="JCT29" s="27"/>
      <c r="JCU29" s="27"/>
      <c r="JCV29" s="27"/>
      <c r="JCW29" s="27"/>
      <c r="JCX29" s="27"/>
      <c r="JCY29" s="28"/>
      <c r="JCZ29" s="17"/>
      <c r="JDA29" s="27"/>
      <c r="JDB29" s="27"/>
      <c r="JDC29" s="27"/>
      <c r="JDD29" s="27"/>
      <c r="JDE29" s="27"/>
      <c r="JDF29" s="27"/>
      <c r="JDG29" s="28"/>
      <c r="JDH29" s="17"/>
      <c r="JDI29" s="27"/>
      <c r="JDJ29" s="27"/>
      <c r="JDK29" s="27"/>
      <c r="JDL29" s="27"/>
      <c r="JDM29" s="27"/>
      <c r="JDN29" s="27"/>
      <c r="JDO29" s="28"/>
      <c r="JDP29" s="17"/>
      <c r="JDQ29" s="27"/>
      <c r="JDR29" s="27"/>
      <c r="JDS29" s="27"/>
      <c r="JDT29" s="27"/>
      <c r="JDU29" s="27"/>
      <c r="JDV29" s="27"/>
      <c r="JDW29" s="28"/>
      <c r="JDX29" s="17"/>
      <c r="JDY29" s="27"/>
      <c r="JDZ29" s="27"/>
      <c r="JEA29" s="27"/>
      <c r="JEB29" s="27"/>
      <c r="JEC29" s="27"/>
      <c r="JED29" s="27"/>
      <c r="JEE29" s="28"/>
      <c r="JEF29" s="17"/>
      <c r="JEG29" s="27"/>
      <c r="JEH29" s="27"/>
      <c r="JEI29" s="27"/>
      <c r="JEJ29" s="27"/>
      <c r="JEK29" s="27"/>
      <c r="JEL29" s="27"/>
      <c r="JEM29" s="28"/>
      <c r="JEN29" s="17"/>
      <c r="JEO29" s="27"/>
      <c r="JEP29" s="27"/>
      <c r="JEQ29" s="27"/>
      <c r="JER29" s="27"/>
      <c r="JES29" s="27"/>
      <c r="JET29" s="27"/>
      <c r="JEU29" s="28"/>
      <c r="JEV29" s="17"/>
      <c r="JEW29" s="27"/>
      <c r="JEX29" s="27"/>
      <c r="JEY29" s="27"/>
      <c r="JEZ29" s="27"/>
      <c r="JFA29" s="27"/>
      <c r="JFB29" s="27"/>
      <c r="JFC29" s="28"/>
      <c r="JFD29" s="17"/>
      <c r="JFE29" s="27"/>
      <c r="JFF29" s="27"/>
      <c r="JFG29" s="27"/>
      <c r="JFH29" s="27"/>
      <c r="JFI29" s="27"/>
      <c r="JFJ29" s="27"/>
      <c r="JFK29" s="28"/>
      <c r="JFL29" s="17"/>
      <c r="JFM29" s="27"/>
      <c r="JFN29" s="27"/>
      <c r="JFO29" s="27"/>
      <c r="JFP29" s="27"/>
      <c r="JFQ29" s="27"/>
      <c r="JFR29" s="27"/>
      <c r="JFS29" s="28"/>
      <c r="JFT29" s="17"/>
      <c r="JFU29" s="27"/>
      <c r="JFV29" s="27"/>
      <c r="JFW29" s="27"/>
      <c r="JFX29" s="27"/>
      <c r="JFY29" s="27"/>
      <c r="JFZ29" s="27"/>
      <c r="JGA29" s="28"/>
      <c r="JGB29" s="17"/>
      <c r="JGC29" s="27"/>
      <c r="JGD29" s="27"/>
      <c r="JGE29" s="27"/>
      <c r="JGF29" s="27"/>
      <c r="JGG29" s="27"/>
      <c r="JGH29" s="27"/>
      <c r="JGI29" s="28"/>
      <c r="JGJ29" s="17"/>
      <c r="JGK29" s="27"/>
      <c r="JGL29" s="27"/>
      <c r="JGM29" s="27"/>
      <c r="JGN29" s="27"/>
      <c r="JGO29" s="27"/>
      <c r="JGP29" s="27"/>
      <c r="JGQ29" s="28"/>
      <c r="JGR29" s="17"/>
      <c r="JGS29" s="27"/>
      <c r="JGT29" s="27"/>
      <c r="JGU29" s="27"/>
      <c r="JGV29" s="27"/>
      <c r="JGW29" s="27"/>
      <c r="JGX29" s="27"/>
      <c r="JGY29" s="28"/>
      <c r="JGZ29" s="17"/>
      <c r="JHA29" s="27"/>
      <c r="JHB29" s="27"/>
      <c r="JHC29" s="27"/>
      <c r="JHD29" s="27"/>
      <c r="JHE29" s="27"/>
      <c r="JHF29" s="27"/>
      <c r="JHG29" s="28"/>
      <c r="JHH29" s="17"/>
      <c r="JHI29" s="27"/>
      <c r="JHJ29" s="27"/>
      <c r="JHK29" s="27"/>
      <c r="JHL29" s="27"/>
      <c r="JHM29" s="27"/>
      <c r="JHN29" s="27"/>
      <c r="JHO29" s="28"/>
      <c r="JHP29" s="17"/>
      <c r="JHQ29" s="27"/>
      <c r="JHR29" s="27"/>
      <c r="JHS29" s="27"/>
      <c r="JHT29" s="27"/>
      <c r="JHU29" s="27"/>
      <c r="JHV29" s="27"/>
      <c r="JHW29" s="28"/>
      <c r="JHX29" s="17"/>
      <c r="JHY29" s="27"/>
      <c r="JHZ29" s="27"/>
      <c r="JIA29" s="27"/>
      <c r="JIB29" s="27"/>
      <c r="JIC29" s="27"/>
      <c r="JID29" s="27"/>
      <c r="JIE29" s="28"/>
      <c r="JIF29" s="17"/>
      <c r="JIG29" s="27"/>
      <c r="JIH29" s="27"/>
      <c r="JII29" s="27"/>
      <c r="JIJ29" s="27"/>
      <c r="JIK29" s="27"/>
      <c r="JIL29" s="27"/>
      <c r="JIM29" s="28"/>
      <c r="JIN29" s="17"/>
      <c r="JIO29" s="27"/>
      <c r="JIP29" s="27"/>
      <c r="JIQ29" s="27"/>
      <c r="JIR29" s="27"/>
      <c r="JIS29" s="27"/>
      <c r="JIT29" s="27"/>
      <c r="JIU29" s="28"/>
      <c r="JIV29" s="17"/>
      <c r="JIW29" s="27"/>
      <c r="JIX29" s="27"/>
      <c r="JIY29" s="27"/>
      <c r="JIZ29" s="27"/>
      <c r="JJA29" s="27"/>
      <c r="JJB29" s="27"/>
      <c r="JJC29" s="28"/>
      <c r="JJD29" s="17"/>
      <c r="JJE29" s="27"/>
      <c r="JJF29" s="27"/>
      <c r="JJG29" s="27"/>
      <c r="JJH29" s="27"/>
      <c r="JJI29" s="27"/>
      <c r="JJJ29" s="27"/>
      <c r="JJK29" s="28"/>
      <c r="JJL29" s="17"/>
      <c r="JJM29" s="27"/>
      <c r="JJN29" s="27"/>
      <c r="JJO29" s="27"/>
      <c r="JJP29" s="27"/>
      <c r="JJQ29" s="27"/>
      <c r="JJR29" s="27"/>
      <c r="JJS29" s="28"/>
      <c r="JJT29" s="17"/>
      <c r="JJU29" s="27"/>
      <c r="JJV29" s="27"/>
      <c r="JJW29" s="27"/>
      <c r="JJX29" s="27"/>
      <c r="JJY29" s="27"/>
      <c r="JJZ29" s="27"/>
      <c r="JKA29" s="28"/>
      <c r="JKB29" s="17"/>
      <c r="JKC29" s="27"/>
      <c r="JKD29" s="27"/>
      <c r="JKE29" s="27"/>
      <c r="JKF29" s="27"/>
      <c r="JKG29" s="27"/>
      <c r="JKH29" s="27"/>
      <c r="JKI29" s="28"/>
      <c r="JKJ29" s="17"/>
      <c r="JKK29" s="27"/>
      <c r="JKL29" s="27"/>
      <c r="JKM29" s="27"/>
      <c r="JKN29" s="27"/>
      <c r="JKO29" s="27"/>
      <c r="JKP29" s="27"/>
      <c r="JKQ29" s="28"/>
      <c r="JKR29" s="17"/>
      <c r="JKS29" s="27"/>
      <c r="JKT29" s="27"/>
      <c r="JKU29" s="27"/>
      <c r="JKV29" s="27"/>
      <c r="JKW29" s="27"/>
      <c r="JKX29" s="27"/>
      <c r="JKY29" s="28"/>
      <c r="JKZ29" s="17"/>
      <c r="JLA29" s="27"/>
      <c r="JLB29" s="27"/>
      <c r="JLC29" s="27"/>
      <c r="JLD29" s="27"/>
      <c r="JLE29" s="27"/>
      <c r="JLF29" s="27"/>
      <c r="JLG29" s="28"/>
      <c r="JLH29" s="17"/>
      <c r="JLI29" s="27"/>
      <c r="JLJ29" s="27"/>
      <c r="JLK29" s="27"/>
      <c r="JLL29" s="27"/>
      <c r="JLM29" s="27"/>
      <c r="JLN29" s="27"/>
      <c r="JLO29" s="28"/>
      <c r="JLP29" s="17"/>
      <c r="JLQ29" s="27"/>
      <c r="JLR29" s="27"/>
      <c r="JLS29" s="27"/>
      <c r="JLT29" s="27"/>
      <c r="JLU29" s="27"/>
      <c r="JLV29" s="27"/>
      <c r="JLW29" s="28"/>
      <c r="JLX29" s="17"/>
      <c r="JLY29" s="27"/>
      <c r="JLZ29" s="27"/>
      <c r="JMA29" s="27"/>
      <c r="JMB29" s="27"/>
      <c r="JMC29" s="27"/>
      <c r="JMD29" s="27"/>
      <c r="JME29" s="28"/>
      <c r="JMF29" s="17"/>
      <c r="JMG29" s="27"/>
      <c r="JMH29" s="27"/>
      <c r="JMI29" s="27"/>
      <c r="JMJ29" s="27"/>
      <c r="JMK29" s="27"/>
      <c r="JML29" s="27"/>
      <c r="JMM29" s="28"/>
      <c r="JMN29" s="17"/>
      <c r="JMO29" s="27"/>
      <c r="JMP29" s="27"/>
      <c r="JMQ29" s="27"/>
      <c r="JMR29" s="27"/>
      <c r="JMS29" s="27"/>
      <c r="JMT29" s="27"/>
      <c r="JMU29" s="28"/>
      <c r="JMV29" s="17"/>
      <c r="JMW29" s="27"/>
      <c r="JMX29" s="27"/>
      <c r="JMY29" s="27"/>
      <c r="JMZ29" s="27"/>
      <c r="JNA29" s="27"/>
      <c r="JNB29" s="27"/>
      <c r="JNC29" s="28"/>
      <c r="JND29" s="17"/>
      <c r="JNE29" s="27"/>
      <c r="JNF29" s="27"/>
      <c r="JNG29" s="27"/>
      <c r="JNH29" s="27"/>
      <c r="JNI29" s="27"/>
      <c r="JNJ29" s="27"/>
      <c r="JNK29" s="28"/>
      <c r="JNL29" s="17"/>
      <c r="JNM29" s="27"/>
      <c r="JNN29" s="27"/>
      <c r="JNO29" s="27"/>
      <c r="JNP29" s="27"/>
      <c r="JNQ29" s="27"/>
      <c r="JNR29" s="27"/>
      <c r="JNS29" s="28"/>
      <c r="JNT29" s="17"/>
      <c r="JNU29" s="27"/>
      <c r="JNV29" s="27"/>
      <c r="JNW29" s="27"/>
      <c r="JNX29" s="27"/>
      <c r="JNY29" s="27"/>
      <c r="JNZ29" s="27"/>
      <c r="JOA29" s="28"/>
      <c r="JOB29" s="17"/>
      <c r="JOC29" s="27"/>
      <c r="JOD29" s="27"/>
      <c r="JOE29" s="27"/>
      <c r="JOF29" s="27"/>
      <c r="JOG29" s="27"/>
      <c r="JOH29" s="27"/>
      <c r="JOI29" s="28"/>
      <c r="JOJ29" s="17"/>
      <c r="JOK29" s="27"/>
      <c r="JOL29" s="27"/>
      <c r="JOM29" s="27"/>
      <c r="JON29" s="27"/>
      <c r="JOO29" s="27"/>
      <c r="JOP29" s="27"/>
      <c r="JOQ29" s="28"/>
      <c r="JOR29" s="17"/>
      <c r="JOS29" s="27"/>
      <c r="JOT29" s="27"/>
      <c r="JOU29" s="27"/>
      <c r="JOV29" s="27"/>
      <c r="JOW29" s="27"/>
      <c r="JOX29" s="27"/>
      <c r="JOY29" s="28"/>
      <c r="JOZ29" s="17"/>
      <c r="JPA29" s="27"/>
      <c r="JPB29" s="27"/>
      <c r="JPC29" s="27"/>
      <c r="JPD29" s="27"/>
      <c r="JPE29" s="27"/>
      <c r="JPF29" s="27"/>
      <c r="JPG29" s="28"/>
      <c r="JPH29" s="17"/>
      <c r="JPI29" s="27"/>
      <c r="JPJ29" s="27"/>
      <c r="JPK29" s="27"/>
      <c r="JPL29" s="27"/>
      <c r="JPM29" s="27"/>
      <c r="JPN29" s="27"/>
      <c r="JPO29" s="28"/>
      <c r="JPP29" s="17"/>
      <c r="JPQ29" s="27"/>
      <c r="JPR29" s="27"/>
      <c r="JPS29" s="27"/>
      <c r="JPT29" s="27"/>
      <c r="JPU29" s="27"/>
      <c r="JPV29" s="27"/>
      <c r="JPW29" s="28"/>
      <c r="JPX29" s="17"/>
      <c r="JPY29" s="27"/>
      <c r="JPZ29" s="27"/>
      <c r="JQA29" s="27"/>
      <c r="JQB29" s="27"/>
      <c r="JQC29" s="27"/>
      <c r="JQD29" s="27"/>
      <c r="JQE29" s="28"/>
      <c r="JQF29" s="17"/>
      <c r="JQG29" s="27"/>
      <c r="JQH29" s="27"/>
      <c r="JQI29" s="27"/>
      <c r="JQJ29" s="27"/>
      <c r="JQK29" s="27"/>
      <c r="JQL29" s="27"/>
      <c r="JQM29" s="28"/>
      <c r="JQN29" s="17"/>
      <c r="JQO29" s="27"/>
      <c r="JQP29" s="27"/>
      <c r="JQQ29" s="27"/>
      <c r="JQR29" s="27"/>
      <c r="JQS29" s="27"/>
      <c r="JQT29" s="27"/>
      <c r="JQU29" s="28"/>
      <c r="JQV29" s="17"/>
      <c r="JQW29" s="27"/>
      <c r="JQX29" s="27"/>
      <c r="JQY29" s="27"/>
      <c r="JQZ29" s="27"/>
      <c r="JRA29" s="27"/>
      <c r="JRB29" s="27"/>
      <c r="JRC29" s="28"/>
      <c r="JRD29" s="17"/>
      <c r="JRE29" s="27"/>
      <c r="JRF29" s="27"/>
      <c r="JRG29" s="27"/>
      <c r="JRH29" s="27"/>
      <c r="JRI29" s="27"/>
      <c r="JRJ29" s="27"/>
      <c r="JRK29" s="28"/>
      <c r="JRL29" s="17"/>
      <c r="JRM29" s="27"/>
      <c r="JRN29" s="27"/>
      <c r="JRO29" s="27"/>
      <c r="JRP29" s="27"/>
      <c r="JRQ29" s="27"/>
      <c r="JRR29" s="27"/>
      <c r="JRS29" s="28"/>
      <c r="JRT29" s="17"/>
      <c r="JRU29" s="27"/>
      <c r="JRV29" s="27"/>
      <c r="JRW29" s="27"/>
      <c r="JRX29" s="27"/>
      <c r="JRY29" s="27"/>
      <c r="JRZ29" s="27"/>
      <c r="JSA29" s="28"/>
      <c r="JSB29" s="17"/>
      <c r="JSC29" s="27"/>
      <c r="JSD29" s="27"/>
      <c r="JSE29" s="27"/>
      <c r="JSF29" s="27"/>
      <c r="JSG29" s="27"/>
      <c r="JSH29" s="27"/>
      <c r="JSI29" s="28"/>
      <c r="JSJ29" s="17"/>
      <c r="JSK29" s="27"/>
      <c r="JSL29" s="27"/>
      <c r="JSM29" s="27"/>
      <c r="JSN29" s="27"/>
      <c r="JSO29" s="27"/>
      <c r="JSP29" s="27"/>
      <c r="JSQ29" s="28"/>
      <c r="JSR29" s="17"/>
      <c r="JSS29" s="27"/>
      <c r="JST29" s="27"/>
      <c r="JSU29" s="27"/>
      <c r="JSV29" s="27"/>
      <c r="JSW29" s="27"/>
      <c r="JSX29" s="27"/>
      <c r="JSY29" s="28"/>
      <c r="JSZ29" s="17"/>
      <c r="JTA29" s="27"/>
      <c r="JTB29" s="27"/>
      <c r="JTC29" s="27"/>
      <c r="JTD29" s="27"/>
      <c r="JTE29" s="27"/>
      <c r="JTF29" s="27"/>
      <c r="JTG29" s="28"/>
      <c r="JTH29" s="17"/>
      <c r="JTI29" s="27"/>
      <c r="JTJ29" s="27"/>
      <c r="JTK29" s="27"/>
      <c r="JTL29" s="27"/>
      <c r="JTM29" s="27"/>
      <c r="JTN29" s="27"/>
      <c r="JTO29" s="28"/>
      <c r="JTP29" s="17"/>
      <c r="JTQ29" s="27"/>
      <c r="JTR29" s="27"/>
      <c r="JTS29" s="27"/>
      <c r="JTT29" s="27"/>
      <c r="JTU29" s="27"/>
      <c r="JTV29" s="27"/>
      <c r="JTW29" s="28"/>
      <c r="JTX29" s="17"/>
      <c r="JTY29" s="27"/>
      <c r="JTZ29" s="27"/>
      <c r="JUA29" s="27"/>
      <c r="JUB29" s="27"/>
      <c r="JUC29" s="27"/>
      <c r="JUD29" s="27"/>
      <c r="JUE29" s="28"/>
      <c r="JUF29" s="17"/>
      <c r="JUG29" s="27"/>
      <c r="JUH29" s="27"/>
      <c r="JUI29" s="27"/>
      <c r="JUJ29" s="27"/>
      <c r="JUK29" s="27"/>
      <c r="JUL29" s="27"/>
      <c r="JUM29" s="28"/>
      <c r="JUN29" s="17"/>
      <c r="JUO29" s="27"/>
      <c r="JUP29" s="27"/>
      <c r="JUQ29" s="27"/>
      <c r="JUR29" s="27"/>
      <c r="JUS29" s="27"/>
      <c r="JUT29" s="27"/>
      <c r="JUU29" s="28"/>
      <c r="JUV29" s="17"/>
      <c r="JUW29" s="27"/>
      <c r="JUX29" s="27"/>
      <c r="JUY29" s="27"/>
      <c r="JUZ29" s="27"/>
      <c r="JVA29" s="27"/>
      <c r="JVB29" s="27"/>
      <c r="JVC29" s="28"/>
      <c r="JVD29" s="17"/>
      <c r="JVE29" s="27"/>
      <c r="JVF29" s="27"/>
      <c r="JVG29" s="27"/>
      <c r="JVH29" s="27"/>
      <c r="JVI29" s="27"/>
      <c r="JVJ29" s="27"/>
      <c r="JVK29" s="28"/>
      <c r="JVL29" s="17"/>
      <c r="JVM29" s="27"/>
      <c r="JVN29" s="27"/>
      <c r="JVO29" s="27"/>
      <c r="JVP29" s="27"/>
      <c r="JVQ29" s="27"/>
      <c r="JVR29" s="27"/>
      <c r="JVS29" s="28"/>
      <c r="JVT29" s="17"/>
      <c r="JVU29" s="27"/>
      <c r="JVV29" s="27"/>
      <c r="JVW29" s="27"/>
      <c r="JVX29" s="27"/>
      <c r="JVY29" s="27"/>
      <c r="JVZ29" s="27"/>
      <c r="JWA29" s="28"/>
      <c r="JWB29" s="17"/>
      <c r="JWC29" s="27"/>
      <c r="JWD29" s="27"/>
      <c r="JWE29" s="27"/>
      <c r="JWF29" s="27"/>
      <c r="JWG29" s="27"/>
      <c r="JWH29" s="27"/>
      <c r="JWI29" s="28"/>
      <c r="JWJ29" s="17"/>
      <c r="JWK29" s="27"/>
      <c r="JWL29" s="27"/>
      <c r="JWM29" s="27"/>
      <c r="JWN29" s="27"/>
      <c r="JWO29" s="27"/>
      <c r="JWP29" s="27"/>
      <c r="JWQ29" s="28"/>
      <c r="JWR29" s="17"/>
      <c r="JWS29" s="27"/>
      <c r="JWT29" s="27"/>
      <c r="JWU29" s="27"/>
      <c r="JWV29" s="27"/>
      <c r="JWW29" s="27"/>
      <c r="JWX29" s="27"/>
      <c r="JWY29" s="28"/>
      <c r="JWZ29" s="17"/>
      <c r="JXA29" s="27"/>
      <c r="JXB29" s="27"/>
      <c r="JXC29" s="27"/>
      <c r="JXD29" s="27"/>
      <c r="JXE29" s="27"/>
      <c r="JXF29" s="27"/>
      <c r="JXG29" s="28"/>
      <c r="JXH29" s="17"/>
      <c r="JXI29" s="27"/>
      <c r="JXJ29" s="27"/>
      <c r="JXK29" s="27"/>
      <c r="JXL29" s="27"/>
      <c r="JXM29" s="27"/>
      <c r="JXN29" s="27"/>
      <c r="JXO29" s="28"/>
      <c r="JXP29" s="17"/>
      <c r="JXQ29" s="27"/>
      <c r="JXR29" s="27"/>
      <c r="JXS29" s="27"/>
      <c r="JXT29" s="27"/>
      <c r="JXU29" s="27"/>
      <c r="JXV29" s="27"/>
      <c r="JXW29" s="28"/>
      <c r="JXX29" s="17"/>
      <c r="JXY29" s="27"/>
      <c r="JXZ29" s="27"/>
      <c r="JYA29" s="27"/>
      <c r="JYB29" s="27"/>
      <c r="JYC29" s="27"/>
      <c r="JYD29" s="27"/>
      <c r="JYE29" s="28"/>
      <c r="JYF29" s="17"/>
      <c r="JYG29" s="27"/>
      <c r="JYH29" s="27"/>
      <c r="JYI29" s="27"/>
      <c r="JYJ29" s="27"/>
      <c r="JYK29" s="27"/>
      <c r="JYL29" s="27"/>
      <c r="JYM29" s="28"/>
      <c r="JYN29" s="17"/>
      <c r="JYO29" s="27"/>
      <c r="JYP29" s="27"/>
      <c r="JYQ29" s="27"/>
      <c r="JYR29" s="27"/>
      <c r="JYS29" s="27"/>
      <c r="JYT29" s="27"/>
      <c r="JYU29" s="28"/>
      <c r="JYV29" s="17"/>
      <c r="JYW29" s="27"/>
      <c r="JYX29" s="27"/>
      <c r="JYY29" s="27"/>
      <c r="JYZ29" s="27"/>
      <c r="JZA29" s="27"/>
      <c r="JZB29" s="27"/>
      <c r="JZC29" s="28"/>
      <c r="JZD29" s="17"/>
      <c r="JZE29" s="27"/>
      <c r="JZF29" s="27"/>
      <c r="JZG29" s="27"/>
      <c r="JZH29" s="27"/>
      <c r="JZI29" s="27"/>
      <c r="JZJ29" s="27"/>
      <c r="JZK29" s="28"/>
      <c r="JZL29" s="17"/>
      <c r="JZM29" s="27"/>
      <c r="JZN29" s="27"/>
      <c r="JZO29" s="27"/>
      <c r="JZP29" s="27"/>
      <c r="JZQ29" s="27"/>
      <c r="JZR29" s="27"/>
      <c r="JZS29" s="28"/>
      <c r="JZT29" s="17"/>
      <c r="JZU29" s="27"/>
      <c r="JZV29" s="27"/>
      <c r="JZW29" s="27"/>
      <c r="JZX29" s="27"/>
      <c r="JZY29" s="27"/>
      <c r="JZZ29" s="27"/>
      <c r="KAA29" s="28"/>
      <c r="KAB29" s="17"/>
      <c r="KAC29" s="27"/>
      <c r="KAD29" s="27"/>
      <c r="KAE29" s="27"/>
      <c r="KAF29" s="27"/>
      <c r="KAG29" s="27"/>
      <c r="KAH29" s="27"/>
      <c r="KAI29" s="28"/>
      <c r="KAJ29" s="17"/>
      <c r="KAK29" s="27"/>
      <c r="KAL29" s="27"/>
      <c r="KAM29" s="27"/>
      <c r="KAN29" s="27"/>
      <c r="KAO29" s="27"/>
      <c r="KAP29" s="27"/>
      <c r="KAQ29" s="28"/>
      <c r="KAR29" s="17"/>
      <c r="KAS29" s="27"/>
      <c r="KAT29" s="27"/>
      <c r="KAU29" s="27"/>
      <c r="KAV29" s="27"/>
      <c r="KAW29" s="27"/>
      <c r="KAX29" s="27"/>
      <c r="KAY29" s="28"/>
      <c r="KAZ29" s="17"/>
      <c r="KBA29" s="27"/>
      <c r="KBB29" s="27"/>
      <c r="KBC29" s="27"/>
      <c r="KBD29" s="27"/>
      <c r="KBE29" s="27"/>
      <c r="KBF29" s="27"/>
      <c r="KBG29" s="28"/>
      <c r="KBH29" s="17"/>
      <c r="KBI29" s="27"/>
      <c r="KBJ29" s="27"/>
      <c r="KBK29" s="27"/>
      <c r="KBL29" s="27"/>
      <c r="KBM29" s="27"/>
      <c r="KBN29" s="27"/>
      <c r="KBO29" s="28"/>
      <c r="KBP29" s="17"/>
      <c r="KBQ29" s="27"/>
      <c r="KBR29" s="27"/>
      <c r="KBS29" s="27"/>
      <c r="KBT29" s="27"/>
      <c r="KBU29" s="27"/>
      <c r="KBV29" s="27"/>
      <c r="KBW29" s="28"/>
      <c r="KBX29" s="17"/>
      <c r="KBY29" s="27"/>
      <c r="KBZ29" s="27"/>
      <c r="KCA29" s="27"/>
      <c r="KCB29" s="27"/>
      <c r="KCC29" s="27"/>
      <c r="KCD29" s="27"/>
      <c r="KCE29" s="28"/>
      <c r="KCF29" s="17"/>
      <c r="KCG29" s="27"/>
      <c r="KCH29" s="27"/>
      <c r="KCI29" s="27"/>
      <c r="KCJ29" s="27"/>
      <c r="KCK29" s="27"/>
      <c r="KCL29" s="27"/>
      <c r="KCM29" s="28"/>
      <c r="KCN29" s="17"/>
      <c r="KCO29" s="27"/>
      <c r="KCP29" s="27"/>
      <c r="KCQ29" s="27"/>
      <c r="KCR29" s="27"/>
      <c r="KCS29" s="27"/>
      <c r="KCT29" s="27"/>
      <c r="KCU29" s="28"/>
      <c r="KCV29" s="17"/>
      <c r="KCW29" s="27"/>
      <c r="KCX29" s="27"/>
      <c r="KCY29" s="27"/>
      <c r="KCZ29" s="27"/>
      <c r="KDA29" s="27"/>
      <c r="KDB29" s="27"/>
      <c r="KDC29" s="28"/>
      <c r="KDD29" s="17"/>
      <c r="KDE29" s="27"/>
      <c r="KDF29" s="27"/>
      <c r="KDG29" s="27"/>
      <c r="KDH29" s="27"/>
      <c r="KDI29" s="27"/>
      <c r="KDJ29" s="27"/>
      <c r="KDK29" s="28"/>
      <c r="KDL29" s="17"/>
      <c r="KDM29" s="27"/>
      <c r="KDN29" s="27"/>
      <c r="KDO29" s="27"/>
      <c r="KDP29" s="27"/>
      <c r="KDQ29" s="27"/>
      <c r="KDR29" s="27"/>
      <c r="KDS29" s="28"/>
      <c r="KDT29" s="17"/>
      <c r="KDU29" s="27"/>
      <c r="KDV29" s="27"/>
      <c r="KDW29" s="27"/>
      <c r="KDX29" s="27"/>
      <c r="KDY29" s="27"/>
      <c r="KDZ29" s="27"/>
      <c r="KEA29" s="28"/>
      <c r="KEB29" s="17"/>
      <c r="KEC29" s="27"/>
      <c r="KED29" s="27"/>
      <c r="KEE29" s="27"/>
      <c r="KEF29" s="27"/>
      <c r="KEG29" s="27"/>
      <c r="KEH29" s="27"/>
      <c r="KEI29" s="28"/>
      <c r="KEJ29" s="17"/>
      <c r="KEK29" s="27"/>
      <c r="KEL29" s="27"/>
      <c r="KEM29" s="27"/>
      <c r="KEN29" s="27"/>
      <c r="KEO29" s="27"/>
      <c r="KEP29" s="27"/>
      <c r="KEQ29" s="28"/>
      <c r="KER29" s="17"/>
      <c r="KES29" s="27"/>
      <c r="KET29" s="27"/>
      <c r="KEU29" s="27"/>
      <c r="KEV29" s="27"/>
      <c r="KEW29" s="27"/>
      <c r="KEX29" s="27"/>
      <c r="KEY29" s="28"/>
      <c r="KEZ29" s="17"/>
      <c r="KFA29" s="27"/>
      <c r="KFB29" s="27"/>
      <c r="KFC29" s="27"/>
      <c r="KFD29" s="27"/>
      <c r="KFE29" s="27"/>
      <c r="KFF29" s="27"/>
      <c r="KFG29" s="28"/>
      <c r="KFH29" s="17"/>
      <c r="KFI29" s="27"/>
      <c r="KFJ29" s="27"/>
      <c r="KFK29" s="27"/>
      <c r="KFL29" s="27"/>
      <c r="KFM29" s="27"/>
      <c r="KFN29" s="27"/>
      <c r="KFO29" s="28"/>
      <c r="KFP29" s="17"/>
      <c r="KFQ29" s="27"/>
      <c r="KFR29" s="27"/>
      <c r="KFS29" s="27"/>
      <c r="KFT29" s="27"/>
      <c r="KFU29" s="27"/>
      <c r="KFV29" s="27"/>
      <c r="KFW29" s="28"/>
      <c r="KFX29" s="17"/>
      <c r="KFY29" s="27"/>
      <c r="KFZ29" s="27"/>
      <c r="KGA29" s="27"/>
      <c r="KGB29" s="27"/>
      <c r="KGC29" s="27"/>
      <c r="KGD29" s="27"/>
      <c r="KGE29" s="28"/>
      <c r="KGF29" s="17"/>
      <c r="KGG29" s="27"/>
      <c r="KGH29" s="27"/>
      <c r="KGI29" s="27"/>
      <c r="KGJ29" s="27"/>
      <c r="KGK29" s="27"/>
      <c r="KGL29" s="27"/>
      <c r="KGM29" s="28"/>
      <c r="KGN29" s="17"/>
      <c r="KGO29" s="27"/>
      <c r="KGP29" s="27"/>
      <c r="KGQ29" s="27"/>
      <c r="KGR29" s="27"/>
      <c r="KGS29" s="27"/>
      <c r="KGT29" s="27"/>
      <c r="KGU29" s="28"/>
      <c r="KGV29" s="17"/>
      <c r="KGW29" s="27"/>
      <c r="KGX29" s="27"/>
      <c r="KGY29" s="27"/>
      <c r="KGZ29" s="27"/>
      <c r="KHA29" s="27"/>
      <c r="KHB29" s="27"/>
      <c r="KHC29" s="28"/>
      <c r="KHD29" s="17"/>
      <c r="KHE29" s="27"/>
      <c r="KHF29" s="27"/>
      <c r="KHG29" s="27"/>
      <c r="KHH29" s="27"/>
      <c r="KHI29" s="27"/>
      <c r="KHJ29" s="27"/>
      <c r="KHK29" s="28"/>
      <c r="KHL29" s="17"/>
      <c r="KHM29" s="27"/>
      <c r="KHN29" s="27"/>
      <c r="KHO29" s="27"/>
      <c r="KHP29" s="27"/>
      <c r="KHQ29" s="27"/>
      <c r="KHR29" s="27"/>
      <c r="KHS29" s="28"/>
      <c r="KHT29" s="17"/>
      <c r="KHU29" s="27"/>
      <c r="KHV29" s="27"/>
      <c r="KHW29" s="27"/>
      <c r="KHX29" s="27"/>
      <c r="KHY29" s="27"/>
      <c r="KHZ29" s="27"/>
      <c r="KIA29" s="28"/>
      <c r="KIB29" s="17"/>
      <c r="KIC29" s="27"/>
      <c r="KID29" s="27"/>
      <c r="KIE29" s="27"/>
      <c r="KIF29" s="27"/>
      <c r="KIG29" s="27"/>
      <c r="KIH29" s="27"/>
      <c r="KII29" s="28"/>
      <c r="KIJ29" s="17"/>
      <c r="KIK29" s="27"/>
      <c r="KIL29" s="27"/>
      <c r="KIM29" s="27"/>
      <c r="KIN29" s="27"/>
      <c r="KIO29" s="27"/>
      <c r="KIP29" s="27"/>
      <c r="KIQ29" s="28"/>
      <c r="KIR29" s="17"/>
      <c r="KIS29" s="27"/>
      <c r="KIT29" s="27"/>
      <c r="KIU29" s="27"/>
      <c r="KIV29" s="27"/>
      <c r="KIW29" s="27"/>
      <c r="KIX29" s="27"/>
      <c r="KIY29" s="28"/>
      <c r="KIZ29" s="17"/>
      <c r="KJA29" s="27"/>
      <c r="KJB29" s="27"/>
      <c r="KJC29" s="27"/>
      <c r="KJD29" s="27"/>
      <c r="KJE29" s="27"/>
      <c r="KJF29" s="27"/>
      <c r="KJG29" s="28"/>
      <c r="KJH29" s="17"/>
      <c r="KJI29" s="27"/>
      <c r="KJJ29" s="27"/>
      <c r="KJK29" s="27"/>
      <c r="KJL29" s="27"/>
      <c r="KJM29" s="27"/>
      <c r="KJN29" s="27"/>
      <c r="KJO29" s="28"/>
      <c r="KJP29" s="17"/>
      <c r="KJQ29" s="27"/>
      <c r="KJR29" s="27"/>
      <c r="KJS29" s="27"/>
      <c r="KJT29" s="27"/>
      <c r="KJU29" s="27"/>
      <c r="KJV29" s="27"/>
      <c r="KJW29" s="28"/>
      <c r="KJX29" s="17"/>
      <c r="KJY29" s="27"/>
      <c r="KJZ29" s="27"/>
      <c r="KKA29" s="27"/>
      <c r="KKB29" s="27"/>
      <c r="KKC29" s="27"/>
      <c r="KKD29" s="27"/>
      <c r="KKE29" s="28"/>
      <c r="KKF29" s="17"/>
      <c r="KKG29" s="27"/>
      <c r="KKH29" s="27"/>
      <c r="KKI29" s="27"/>
      <c r="KKJ29" s="27"/>
      <c r="KKK29" s="27"/>
      <c r="KKL29" s="27"/>
      <c r="KKM29" s="28"/>
      <c r="KKN29" s="17"/>
      <c r="KKO29" s="27"/>
      <c r="KKP29" s="27"/>
      <c r="KKQ29" s="27"/>
      <c r="KKR29" s="27"/>
      <c r="KKS29" s="27"/>
      <c r="KKT29" s="27"/>
      <c r="KKU29" s="28"/>
      <c r="KKV29" s="17"/>
      <c r="KKW29" s="27"/>
      <c r="KKX29" s="27"/>
      <c r="KKY29" s="27"/>
      <c r="KKZ29" s="27"/>
      <c r="KLA29" s="27"/>
      <c r="KLB29" s="27"/>
      <c r="KLC29" s="28"/>
      <c r="KLD29" s="17"/>
      <c r="KLE29" s="27"/>
      <c r="KLF29" s="27"/>
      <c r="KLG29" s="27"/>
      <c r="KLH29" s="27"/>
      <c r="KLI29" s="27"/>
      <c r="KLJ29" s="27"/>
      <c r="KLK29" s="28"/>
      <c r="KLL29" s="17"/>
      <c r="KLM29" s="27"/>
      <c r="KLN29" s="27"/>
      <c r="KLO29" s="27"/>
      <c r="KLP29" s="27"/>
      <c r="KLQ29" s="27"/>
      <c r="KLR29" s="27"/>
      <c r="KLS29" s="28"/>
      <c r="KLT29" s="17"/>
      <c r="KLU29" s="27"/>
      <c r="KLV29" s="27"/>
      <c r="KLW29" s="27"/>
      <c r="KLX29" s="27"/>
      <c r="KLY29" s="27"/>
      <c r="KLZ29" s="27"/>
      <c r="KMA29" s="28"/>
      <c r="KMB29" s="17"/>
      <c r="KMC29" s="27"/>
      <c r="KMD29" s="27"/>
      <c r="KME29" s="27"/>
      <c r="KMF29" s="27"/>
      <c r="KMG29" s="27"/>
      <c r="KMH29" s="27"/>
      <c r="KMI29" s="28"/>
      <c r="KMJ29" s="17"/>
      <c r="KMK29" s="27"/>
      <c r="KML29" s="27"/>
      <c r="KMM29" s="27"/>
      <c r="KMN29" s="27"/>
      <c r="KMO29" s="27"/>
      <c r="KMP29" s="27"/>
      <c r="KMQ29" s="28"/>
      <c r="KMR29" s="17"/>
      <c r="KMS29" s="27"/>
      <c r="KMT29" s="27"/>
      <c r="KMU29" s="27"/>
      <c r="KMV29" s="27"/>
      <c r="KMW29" s="27"/>
      <c r="KMX29" s="27"/>
      <c r="KMY29" s="28"/>
      <c r="KMZ29" s="17"/>
      <c r="KNA29" s="27"/>
      <c r="KNB29" s="27"/>
      <c r="KNC29" s="27"/>
      <c r="KND29" s="27"/>
      <c r="KNE29" s="27"/>
      <c r="KNF29" s="27"/>
      <c r="KNG29" s="28"/>
      <c r="KNH29" s="17"/>
      <c r="KNI29" s="27"/>
      <c r="KNJ29" s="27"/>
      <c r="KNK29" s="27"/>
      <c r="KNL29" s="27"/>
      <c r="KNM29" s="27"/>
      <c r="KNN29" s="27"/>
      <c r="KNO29" s="28"/>
      <c r="KNP29" s="17"/>
      <c r="KNQ29" s="27"/>
      <c r="KNR29" s="27"/>
      <c r="KNS29" s="27"/>
      <c r="KNT29" s="27"/>
      <c r="KNU29" s="27"/>
      <c r="KNV29" s="27"/>
      <c r="KNW29" s="28"/>
      <c r="KNX29" s="17"/>
      <c r="KNY29" s="27"/>
      <c r="KNZ29" s="27"/>
      <c r="KOA29" s="27"/>
      <c r="KOB29" s="27"/>
      <c r="KOC29" s="27"/>
      <c r="KOD29" s="27"/>
      <c r="KOE29" s="28"/>
      <c r="KOF29" s="17"/>
      <c r="KOG29" s="27"/>
      <c r="KOH29" s="27"/>
      <c r="KOI29" s="27"/>
      <c r="KOJ29" s="27"/>
      <c r="KOK29" s="27"/>
      <c r="KOL29" s="27"/>
      <c r="KOM29" s="28"/>
      <c r="KON29" s="17"/>
      <c r="KOO29" s="27"/>
      <c r="KOP29" s="27"/>
      <c r="KOQ29" s="27"/>
      <c r="KOR29" s="27"/>
      <c r="KOS29" s="27"/>
      <c r="KOT29" s="27"/>
      <c r="KOU29" s="28"/>
      <c r="KOV29" s="17"/>
      <c r="KOW29" s="27"/>
      <c r="KOX29" s="27"/>
      <c r="KOY29" s="27"/>
      <c r="KOZ29" s="27"/>
      <c r="KPA29" s="27"/>
      <c r="KPB29" s="27"/>
      <c r="KPC29" s="28"/>
      <c r="KPD29" s="17"/>
      <c r="KPE29" s="27"/>
      <c r="KPF29" s="27"/>
      <c r="KPG29" s="27"/>
      <c r="KPH29" s="27"/>
      <c r="KPI29" s="27"/>
      <c r="KPJ29" s="27"/>
      <c r="KPK29" s="28"/>
      <c r="KPL29" s="17"/>
      <c r="KPM29" s="27"/>
      <c r="KPN29" s="27"/>
      <c r="KPO29" s="27"/>
      <c r="KPP29" s="27"/>
      <c r="KPQ29" s="27"/>
      <c r="KPR29" s="27"/>
      <c r="KPS29" s="28"/>
      <c r="KPT29" s="17"/>
      <c r="KPU29" s="27"/>
      <c r="KPV29" s="27"/>
      <c r="KPW29" s="27"/>
      <c r="KPX29" s="27"/>
      <c r="KPY29" s="27"/>
      <c r="KPZ29" s="27"/>
      <c r="KQA29" s="28"/>
      <c r="KQB29" s="17"/>
      <c r="KQC29" s="27"/>
      <c r="KQD29" s="27"/>
      <c r="KQE29" s="27"/>
      <c r="KQF29" s="27"/>
      <c r="KQG29" s="27"/>
      <c r="KQH29" s="27"/>
      <c r="KQI29" s="28"/>
      <c r="KQJ29" s="17"/>
      <c r="KQK29" s="27"/>
      <c r="KQL29" s="27"/>
      <c r="KQM29" s="27"/>
      <c r="KQN29" s="27"/>
      <c r="KQO29" s="27"/>
      <c r="KQP29" s="27"/>
      <c r="KQQ29" s="28"/>
      <c r="KQR29" s="17"/>
      <c r="KQS29" s="27"/>
      <c r="KQT29" s="27"/>
      <c r="KQU29" s="27"/>
      <c r="KQV29" s="27"/>
      <c r="KQW29" s="27"/>
      <c r="KQX29" s="27"/>
      <c r="KQY29" s="28"/>
      <c r="KQZ29" s="17"/>
      <c r="KRA29" s="27"/>
      <c r="KRB29" s="27"/>
      <c r="KRC29" s="27"/>
      <c r="KRD29" s="27"/>
      <c r="KRE29" s="27"/>
      <c r="KRF29" s="27"/>
      <c r="KRG29" s="28"/>
      <c r="KRH29" s="17"/>
      <c r="KRI29" s="27"/>
      <c r="KRJ29" s="27"/>
      <c r="KRK29" s="27"/>
      <c r="KRL29" s="27"/>
      <c r="KRM29" s="27"/>
      <c r="KRN29" s="27"/>
      <c r="KRO29" s="28"/>
      <c r="KRP29" s="17"/>
      <c r="KRQ29" s="27"/>
      <c r="KRR29" s="27"/>
      <c r="KRS29" s="27"/>
      <c r="KRT29" s="27"/>
      <c r="KRU29" s="27"/>
      <c r="KRV29" s="27"/>
      <c r="KRW29" s="28"/>
      <c r="KRX29" s="17"/>
      <c r="KRY29" s="27"/>
      <c r="KRZ29" s="27"/>
      <c r="KSA29" s="27"/>
      <c r="KSB29" s="27"/>
      <c r="KSC29" s="27"/>
      <c r="KSD29" s="27"/>
      <c r="KSE29" s="28"/>
      <c r="KSF29" s="17"/>
      <c r="KSG29" s="27"/>
      <c r="KSH29" s="27"/>
      <c r="KSI29" s="27"/>
      <c r="KSJ29" s="27"/>
      <c r="KSK29" s="27"/>
      <c r="KSL29" s="27"/>
      <c r="KSM29" s="28"/>
      <c r="KSN29" s="17"/>
      <c r="KSO29" s="27"/>
      <c r="KSP29" s="27"/>
      <c r="KSQ29" s="27"/>
      <c r="KSR29" s="27"/>
      <c r="KSS29" s="27"/>
      <c r="KST29" s="27"/>
      <c r="KSU29" s="28"/>
      <c r="KSV29" s="17"/>
      <c r="KSW29" s="27"/>
      <c r="KSX29" s="27"/>
      <c r="KSY29" s="27"/>
      <c r="KSZ29" s="27"/>
      <c r="KTA29" s="27"/>
      <c r="KTB29" s="27"/>
      <c r="KTC29" s="28"/>
      <c r="KTD29" s="17"/>
      <c r="KTE29" s="27"/>
      <c r="KTF29" s="27"/>
      <c r="KTG29" s="27"/>
      <c r="KTH29" s="27"/>
      <c r="KTI29" s="27"/>
      <c r="KTJ29" s="27"/>
      <c r="KTK29" s="28"/>
      <c r="KTL29" s="17"/>
      <c r="KTM29" s="27"/>
      <c r="KTN29" s="27"/>
      <c r="KTO29" s="27"/>
      <c r="KTP29" s="27"/>
      <c r="KTQ29" s="27"/>
      <c r="KTR29" s="27"/>
      <c r="KTS29" s="28"/>
      <c r="KTT29" s="17"/>
      <c r="KTU29" s="27"/>
      <c r="KTV29" s="27"/>
      <c r="KTW29" s="27"/>
      <c r="KTX29" s="27"/>
      <c r="KTY29" s="27"/>
      <c r="KTZ29" s="27"/>
      <c r="KUA29" s="28"/>
      <c r="KUB29" s="17"/>
      <c r="KUC29" s="27"/>
      <c r="KUD29" s="27"/>
      <c r="KUE29" s="27"/>
      <c r="KUF29" s="27"/>
      <c r="KUG29" s="27"/>
      <c r="KUH29" s="27"/>
      <c r="KUI29" s="28"/>
      <c r="KUJ29" s="17"/>
      <c r="KUK29" s="27"/>
      <c r="KUL29" s="27"/>
      <c r="KUM29" s="27"/>
      <c r="KUN29" s="27"/>
      <c r="KUO29" s="27"/>
      <c r="KUP29" s="27"/>
      <c r="KUQ29" s="28"/>
      <c r="KUR29" s="17"/>
      <c r="KUS29" s="27"/>
      <c r="KUT29" s="27"/>
      <c r="KUU29" s="27"/>
      <c r="KUV29" s="27"/>
      <c r="KUW29" s="27"/>
      <c r="KUX29" s="27"/>
      <c r="KUY29" s="28"/>
      <c r="KUZ29" s="17"/>
      <c r="KVA29" s="27"/>
      <c r="KVB29" s="27"/>
      <c r="KVC29" s="27"/>
      <c r="KVD29" s="27"/>
      <c r="KVE29" s="27"/>
      <c r="KVF29" s="27"/>
      <c r="KVG29" s="28"/>
      <c r="KVH29" s="17"/>
      <c r="KVI29" s="27"/>
      <c r="KVJ29" s="27"/>
      <c r="KVK29" s="27"/>
      <c r="KVL29" s="27"/>
      <c r="KVM29" s="27"/>
      <c r="KVN29" s="27"/>
      <c r="KVO29" s="28"/>
      <c r="KVP29" s="17"/>
      <c r="KVQ29" s="27"/>
      <c r="KVR29" s="27"/>
      <c r="KVS29" s="27"/>
      <c r="KVT29" s="27"/>
      <c r="KVU29" s="27"/>
      <c r="KVV29" s="27"/>
      <c r="KVW29" s="28"/>
      <c r="KVX29" s="17"/>
      <c r="KVY29" s="27"/>
      <c r="KVZ29" s="27"/>
      <c r="KWA29" s="27"/>
      <c r="KWB29" s="27"/>
      <c r="KWC29" s="27"/>
      <c r="KWD29" s="27"/>
      <c r="KWE29" s="28"/>
      <c r="KWF29" s="17"/>
      <c r="KWG29" s="27"/>
      <c r="KWH29" s="27"/>
      <c r="KWI29" s="27"/>
      <c r="KWJ29" s="27"/>
      <c r="KWK29" s="27"/>
      <c r="KWL29" s="27"/>
      <c r="KWM29" s="28"/>
      <c r="KWN29" s="17"/>
      <c r="KWO29" s="27"/>
      <c r="KWP29" s="27"/>
      <c r="KWQ29" s="27"/>
      <c r="KWR29" s="27"/>
      <c r="KWS29" s="27"/>
      <c r="KWT29" s="27"/>
      <c r="KWU29" s="28"/>
      <c r="KWV29" s="17"/>
      <c r="KWW29" s="27"/>
      <c r="KWX29" s="27"/>
      <c r="KWY29" s="27"/>
      <c r="KWZ29" s="27"/>
      <c r="KXA29" s="27"/>
      <c r="KXB29" s="27"/>
      <c r="KXC29" s="28"/>
      <c r="KXD29" s="17"/>
      <c r="KXE29" s="27"/>
      <c r="KXF29" s="27"/>
      <c r="KXG29" s="27"/>
      <c r="KXH29" s="27"/>
      <c r="KXI29" s="27"/>
      <c r="KXJ29" s="27"/>
      <c r="KXK29" s="28"/>
      <c r="KXL29" s="17"/>
      <c r="KXM29" s="27"/>
      <c r="KXN29" s="27"/>
      <c r="KXO29" s="27"/>
      <c r="KXP29" s="27"/>
      <c r="KXQ29" s="27"/>
      <c r="KXR29" s="27"/>
      <c r="KXS29" s="28"/>
      <c r="KXT29" s="17"/>
      <c r="KXU29" s="27"/>
      <c r="KXV29" s="27"/>
      <c r="KXW29" s="27"/>
      <c r="KXX29" s="27"/>
      <c r="KXY29" s="27"/>
      <c r="KXZ29" s="27"/>
      <c r="KYA29" s="28"/>
      <c r="KYB29" s="17"/>
      <c r="KYC29" s="27"/>
      <c r="KYD29" s="27"/>
      <c r="KYE29" s="27"/>
      <c r="KYF29" s="27"/>
      <c r="KYG29" s="27"/>
      <c r="KYH29" s="27"/>
      <c r="KYI29" s="28"/>
      <c r="KYJ29" s="17"/>
      <c r="KYK29" s="27"/>
      <c r="KYL29" s="27"/>
      <c r="KYM29" s="27"/>
      <c r="KYN29" s="27"/>
      <c r="KYO29" s="27"/>
      <c r="KYP29" s="27"/>
      <c r="KYQ29" s="28"/>
      <c r="KYR29" s="17"/>
      <c r="KYS29" s="27"/>
      <c r="KYT29" s="27"/>
      <c r="KYU29" s="27"/>
      <c r="KYV29" s="27"/>
      <c r="KYW29" s="27"/>
      <c r="KYX29" s="27"/>
      <c r="KYY29" s="28"/>
      <c r="KYZ29" s="17"/>
      <c r="KZA29" s="27"/>
      <c r="KZB29" s="27"/>
      <c r="KZC29" s="27"/>
      <c r="KZD29" s="27"/>
      <c r="KZE29" s="27"/>
      <c r="KZF29" s="27"/>
      <c r="KZG29" s="28"/>
      <c r="KZH29" s="17"/>
      <c r="KZI29" s="27"/>
      <c r="KZJ29" s="27"/>
      <c r="KZK29" s="27"/>
      <c r="KZL29" s="27"/>
      <c r="KZM29" s="27"/>
      <c r="KZN29" s="27"/>
      <c r="KZO29" s="28"/>
      <c r="KZP29" s="17"/>
      <c r="KZQ29" s="27"/>
      <c r="KZR29" s="27"/>
      <c r="KZS29" s="27"/>
      <c r="KZT29" s="27"/>
      <c r="KZU29" s="27"/>
      <c r="KZV29" s="27"/>
      <c r="KZW29" s="28"/>
      <c r="KZX29" s="17"/>
      <c r="KZY29" s="27"/>
      <c r="KZZ29" s="27"/>
      <c r="LAA29" s="27"/>
      <c r="LAB29" s="27"/>
      <c r="LAC29" s="27"/>
      <c r="LAD29" s="27"/>
      <c r="LAE29" s="28"/>
      <c r="LAF29" s="17"/>
      <c r="LAG29" s="27"/>
      <c r="LAH29" s="27"/>
      <c r="LAI29" s="27"/>
      <c r="LAJ29" s="27"/>
      <c r="LAK29" s="27"/>
      <c r="LAL29" s="27"/>
      <c r="LAM29" s="28"/>
      <c r="LAN29" s="17"/>
      <c r="LAO29" s="27"/>
      <c r="LAP29" s="27"/>
      <c r="LAQ29" s="27"/>
      <c r="LAR29" s="27"/>
      <c r="LAS29" s="27"/>
      <c r="LAT29" s="27"/>
      <c r="LAU29" s="28"/>
      <c r="LAV29" s="17"/>
      <c r="LAW29" s="27"/>
      <c r="LAX29" s="27"/>
      <c r="LAY29" s="27"/>
      <c r="LAZ29" s="27"/>
      <c r="LBA29" s="27"/>
      <c r="LBB29" s="27"/>
      <c r="LBC29" s="28"/>
      <c r="LBD29" s="17"/>
      <c r="LBE29" s="27"/>
      <c r="LBF29" s="27"/>
      <c r="LBG29" s="27"/>
      <c r="LBH29" s="27"/>
      <c r="LBI29" s="27"/>
      <c r="LBJ29" s="27"/>
      <c r="LBK29" s="28"/>
      <c r="LBL29" s="17"/>
      <c r="LBM29" s="27"/>
      <c r="LBN29" s="27"/>
      <c r="LBO29" s="27"/>
      <c r="LBP29" s="27"/>
      <c r="LBQ29" s="27"/>
      <c r="LBR29" s="27"/>
      <c r="LBS29" s="28"/>
      <c r="LBT29" s="17"/>
      <c r="LBU29" s="27"/>
      <c r="LBV29" s="27"/>
      <c r="LBW29" s="27"/>
      <c r="LBX29" s="27"/>
      <c r="LBY29" s="27"/>
      <c r="LBZ29" s="27"/>
      <c r="LCA29" s="28"/>
      <c r="LCB29" s="17"/>
      <c r="LCC29" s="27"/>
      <c r="LCD29" s="27"/>
      <c r="LCE29" s="27"/>
      <c r="LCF29" s="27"/>
      <c r="LCG29" s="27"/>
      <c r="LCH29" s="27"/>
      <c r="LCI29" s="28"/>
      <c r="LCJ29" s="17"/>
      <c r="LCK29" s="27"/>
      <c r="LCL29" s="27"/>
      <c r="LCM29" s="27"/>
      <c r="LCN29" s="27"/>
      <c r="LCO29" s="27"/>
      <c r="LCP29" s="27"/>
      <c r="LCQ29" s="28"/>
      <c r="LCR29" s="17"/>
      <c r="LCS29" s="27"/>
      <c r="LCT29" s="27"/>
      <c r="LCU29" s="27"/>
      <c r="LCV29" s="27"/>
      <c r="LCW29" s="27"/>
      <c r="LCX29" s="27"/>
      <c r="LCY29" s="28"/>
      <c r="LCZ29" s="17"/>
      <c r="LDA29" s="27"/>
      <c r="LDB29" s="27"/>
      <c r="LDC29" s="27"/>
      <c r="LDD29" s="27"/>
      <c r="LDE29" s="27"/>
      <c r="LDF29" s="27"/>
      <c r="LDG29" s="28"/>
      <c r="LDH29" s="17"/>
      <c r="LDI29" s="27"/>
      <c r="LDJ29" s="27"/>
      <c r="LDK29" s="27"/>
      <c r="LDL29" s="27"/>
      <c r="LDM29" s="27"/>
      <c r="LDN29" s="27"/>
      <c r="LDO29" s="28"/>
      <c r="LDP29" s="17"/>
      <c r="LDQ29" s="27"/>
      <c r="LDR29" s="27"/>
      <c r="LDS29" s="27"/>
      <c r="LDT29" s="27"/>
      <c r="LDU29" s="27"/>
      <c r="LDV29" s="27"/>
      <c r="LDW29" s="28"/>
      <c r="LDX29" s="17"/>
      <c r="LDY29" s="27"/>
      <c r="LDZ29" s="27"/>
      <c r="LEA29" s="27"/>
      <c r="LEB29" s="27"/>
      <c r="LEC29" s="27"/>
      <c r="LED29" s="27"/>
      <c r="LEE29" s="28"/>
      <c r="LEF29" s="17"/>
      <c r="LEG29" s="27"/>
      <c r="LEH29" s="27"/>
      <c r="LEI29" s="27"/>
      <c r="LEJ29" s="27"/>
      <c r="LEK29" s="27"/>
      <c r="LEL29" s="27"/>
      <c r="LEM29" s="28"/>
      <c r="LEN29" s="17"/>
      <c r="LEO29" s="27"/>
      <c r="LEP29" s="27"/>
      <c r="LEQ29" s="27"/>
      <c r="LER29" s="27"/>
      <c r="LES29" s="27"/>
      <c r="LET29" s="27"/>
      <c r="LEU29" s="28"/>
      <c r="LEV29" s="17"/>
      <c r="LEW29" s="27"/>
      <c r="LEX29" s="27"/>
      <c r="LEY29" s="27"/>
      <c r="LEZ29" s="27"/>
      <c r="LFA29" s="27"/>
      <c r="LFB29" s="27"/>
      <c r="LFC29" s="28"/>
      <c r="LFD29" s="17"/>
      <c r="LFE29" s="27"/>
      <c r="LFF29" s="27"/>
      <c r="LFG29" s="27"/>
      <c r="LFH29" s="27"/>
      <c r="LFI29" s="27"/>
      <c r="LFJ29" s="27"/>
      <c r="LFK29" s="28"/>
      <c r="LFL29" s="17"/>
      <c r="LFM29" s="27"/>
      <c r="LFN29" s="27"/>
      <c r="LFO29" s="27"/>
      <c r="LFP29" s="27"/>
      <c r="LFQ29" s="27"/>
      <c r="LFR29" s="27"/>
      <c r="LFS29" s="28"/>
      <c r="LFT29" s="17"/>
      <c r="LFU29" s="27"/>
      <c r="LFV29" s="27"/>
      <c r="LFW29" s="27"/>
      <c r="LFX29" s="27"/>
      <c r="LFY29" s="27"/>
      <c r="LFZ29" s="27"/>
      <c r="LGA29" s="28"/>
      <c r="LGB29" s="17"/>
      <c r="LGC29" s="27"/>
      <c r="LGD29" s="27"/>
      <c r="LGE29" s="27"/>
      <c r="LGF29" s="27"/>
      <c r="LGG29" s="27"/>
      <c r="LGH29" s="27"/>
      <c r="LGI29" s="28"/>
      <c r="LGJ29" s="17"/>
      <c r="LGK29" s="27"/>
      <c r="LGL29" s="27"/>
      <c r="LGM29" s="27"/>
      <c r="LGN29" s="27"/>
      <c r="LGO29" s="27"/>
      <c r="LGP29" s="27"/>
      <c r="LGQ29" s="28"/>
      <c r="LGR29" s="17"/>
      <c r="LGS29" s="27"/>
      <c r="LGT29" s="27"/>
      <c r="LGU29" s="27"/>
      <c r="LGV29" s="27"/>
      <c r="LGW29" s="27"/>
      <c r="LGX29" s="27"/>
      <c r="LGY29" s="28"/>
      <c r="LGZ29" s="17"/>
      <c r="LHA29" s="27"/>
      <c r="LHB29" s="27"/>
      <c r="LHC29" s="27"/>
      <c r="LHD29" s="27"/>
      <c r="LHE29" s="27"/>
      <c r="LHF29" s="27"/>
      <c r="LHG29" s="28"/>
      <c r="LHH29" s="17"/>
      <c r="LHI29" s="27"/>
      <c r="LHJ29" s="27"/>
      <c r="LHK29" s="27"/>
      <c r="LHL29" s="27"/>
      <c r="LHM29" s="27"/>
      <c r="LHN29" s="27"/>
      <c r="LHO29" s="28"/>
      <c r="LHP29" s="17"/>
      <c r="LHQ29" s="27"/>
      <c r="LHR29" s="27"/>
      <c r="LHS29" s="27"/>
      <c r="LHT29" s="27"/>
      <c r="LHU29" s="27"/>
      <c r="LHV29" s="27"/>
      <c r="LHW29" s="28"/>
      <c r="LHX29" s="17"/>
      <c r="LHY29" s="27"/>
      <c r="LHZ29" s="27"/>
      <c r="LIA29" s="27"/>
      <c r="LIB29" s="27"/>
      <c r="LIC29" s="27"/>
      <c r="LID29" s="27"/>
      <c r="LIE29" s="28"/>
      <c r="LIF29" s="17"/>
      <c r="LIG29" s="27"/>
      <c r="LIH29" s="27"/>
      <c r="LII29" s="27"/>
      <c r="LIJ29" s="27"/>
      <c r="LIK29" s="27"/>
      <c r="LIL29" s="27"/>
      <c r="LIM29" s="28"/>
      <c r="LIN29" s="17"/>
      <c r="LIO29" s="27"/>
      <c r="LIP29" s="27"/>
      <c r="LIQ29" s="27"/>
      <c r="LIR29" s="27"/>
      <c r="LIS29" s="27"/>
      <c r="LIT29" s="27"/>
      <c r="LIU29" s="28"/>
      <c r="LIV29" s="17"/>
      <c r="LIW29" s="27"/>
      <c r="LIX29" s="27"/>
      <c r="LIY29" s="27"/>
      <c r="LIZ29" s="27"/>
      <c r="LJA29" s="27"/>
      <c r="LJB29" s="27"/>
      <c r="LJC29" s="28"/>
      <c r="LJD29" s="17"/>
      <c r="LJE29" s="27"/>
      <c r="LJF29" s="27"/>
      <c r="LJG29" s="27"/>
      <c r="LJH29" s="27"/>
      <c r="LJI29" s="27"/>
      <c r="LJJ29" s="27"/>
      <c r="LJK29" s="28"/>
      <c r="LJL29" s="17"/>
      <c r="LJM29" s="27"/>
      <c r="LJN29" s="27"/>
      <c r="LJO29" s="27"/>
      <c r="LJP29" s="27"/>
      <c r="LJQ29" s="27"/>
      <c r="LJR29" s="27"/>
      <c r="LJS29" s="28"/>
      <c r="LJT29" s="17"/>
      <c r="LJU29" s="27"/>
      <c r="LJV29" s="27"/>
      <c r="LJW29" s="27"/>
      <c r="LJX29" s="27"/>
      <c r="LJY29" s="27"/>
      <c r="LJZ29" s="27"/>
      <c r="LKA29" s="28"/>
      <c r="LKB29" s="17"/>
      <c r="LKC29" s="27"/>
      <c r="LKD29" s="27"/>
      <c r="LKE29" s="27"/>
      <c r="LKF29" s="27"/>
      <c r="LKG29" s="27"/>
      <c r="LKH29" s="27"/>
      <c r="LKI29" s="28"/>
      <c r="LKJ29" s="17"/>
      <c r="LKK29" s="27"/>
      <c r="LKL29" s="27"/>
      <c r="LKM29" s="27"/>
      <c r="LKN29" s="27"/>
      <c r="LKO29" s="27"/>
      <c r="LKP29" s="27"/>
      <c r="LKQ29" s="28"/>
      <c r="LKR29" s="17"/>
      <c r="LKS29" s="27"/>
      <c r="LKT29" s="27"/>
      <c r="LKU29" s="27"/>
      <c r="LKV29" s="27"/>
      <c r="LKW29" s="27"/>
      <c r="LKX29" s="27"/>
      <c r="LKY29" s="28"/>
      <c r="LKZ29" s="17"/>
      <c r="LLA29" s="27"/>
      <c r="LLB29" s="27"/>
      <c r="LLC29" s="27"/>
      <c r="LLD29" s="27"/>
      <c r="LLE29" s="27"/>
      <c r="LLF29" s="27"/>
      <c r="LLG29" s="28"/>
      <c r="LLH29" s="17"/>
      <c r="LLI29" s="27"/>
      <c r="LLJ29" s="27"/>
      <c r="LLK29" s="27"/>
      <c r="LLL29" s="27"/>
      <c r="LLM29" s="27"/>
      <c r="LLN29" s="27"/>
      <c r="LLO29" s="28"/>
      <c r="LLP29" s="17"/>
      <c r="LLQ29" s="27"/>
      <c r="LLR29" s="27"/>
      <c r="LLS29" s="27"/>
      <c r="LLT29" s="27"/>
      <c r="LLU29" s="27"/>
      <c r="LLV29" s="27"/>
      <c r="LLW29" s="28"/>
      <c r="LLX29" s="17"/>
      <c r="LLY29" s="27"/>
      <c r="LLZ29" s="27"/>
      <c r="LMA29" s="27"/>
      <c r="LMB29" s="27"/>
      <c r="LMC29" s="27"/>
      <c r="LMD29" s="27"/>
      <c r="LME29" s="28"/>
      <c r="LMF29" s="17"/>
      <c r="LMG29" s="27"/>
      <c r="LMH29" s="27"/>
      <c r="LMI29" s="27"/>
      <c r="LMJ29" s="27"/>
      <c r="LMK29" s="27"/>
      <c r="LML29" s="27"/>
      <c r="LMM29" s="28"/>
      <c r="LMN29" s="17"/>
      <c r="LMO29" s="27"/>
      <c r="LMP29" s="27"/>
      <c r="LMQ29" s="27"/>
      <c r="LMR29" s="27"/>
      <c r="LMS29" s="27"/>
      <c r="LMT29" s="27"/>
      <c r="LMU29" s="28"/>
      <c r="LMV29" s="17"/>
      <c r="LMW29" s="27"/>
      <c r="LMX29" s="27"/>
      <c r="LMY29" s="27"/>
      <c r="LMZ29" s="27"/>
      <c r="LNA29" s="27"/>
      <c r="LNB29" s="27"/>
      <c r="LNC29" s="28"/>
      <c r="LND29" s="17"/>
      <c r="LNE29" s="27"/>
      <c r="LNF29" s="27"/>
      <c r="LNG29" s="27"/>
      <c r="LNH29" s="27"/>
      <c r="LNI29" s="27"/>
      <c r="LNJ29" s="27"/>
      <c r="LNK29" s="28"/>
      <c r="LNL29" s="17"/>
      <c r="LNM29" s="27"/>
      <c r="LNN29" s="27"/>
      <c r="LNO29" s="27"/>
      <c r="LNP29" s="27"/>
      <c r="LNQ29" s="27"/>
      <c r="LNR29" s="27"/>
      <c r="LNS29" s="28"/>
      <c r="LNT29" s="17"/>
      <c r="LNU29" s="27"/>
      <c r="LNV29" s="27"/>
      <c r="LNW29" s="27"/>
      <c r="LNX29" s="27"/>
      <c r="LNY29" s="27"/>
      <c r="LNZ29" s="27"/>
      <c r="LOA29" s="28"/>
      <c r="LOB29" s="17"/>
      <c r="LOC29" s="27"/>
      <c r="LOD29" s="27"/>
      <c r="LOE29" s="27"/>
      <c r="LOF29" s="27"/>
      <c r="LOG29" s="27"/>
      <c r="LOH29" s="27"/>
      <c r="LOI29" s="28"/>
      <c r="LOJ29" s="17"/>
      <c r="LOK29" s="27"/>
      <c r="LOL29" s="27"/>
      <c r="LOM29" s="27"/>
      <c r="LON29" s="27"/>
      <c r="LOO29" s="27"/>
      <c r="LOP29" s="27"/>
      <c r="LOQ29" s="28"/>
      <c r="LOR29" s="17"/>
      <c r="LOS29" s="27"/>
      <c r="LOT29" s="27"/>
      <c r="LOU29" s="27"/>
      <c r="LOV29" s="27"/>
      <c r="LOW29" s="27"/>
      <c r="LOX29" s="27"/>
      <c r="LOY29" s="28"/>
      <c r="LOZ29" s="17"/>
      <c r="LPA29" s="27"/>
      <c r="LPB29" s="27"/>
      <c r="LPC29" s="27"/>
      <c r="LPD29" s="27"/>
      <c r="LPE29" s="27"/>
      <c r="LPF29" s="27"/>
      <c r="LPG29" s="28"/>
      <c r="LPH29" s="17"/>
      <c r="LPI29" s="27"/>
      <c r="LPJ29" s="27"/>
      <c r="LPK29" s="27"/>
      <c r="LPL29" s="27"/>
      <c r="LPM29" s="27"/>
      <c r="LPN29" s="27"/>
      <c r="LPO29" s="28"/>
      <c r="LPP29" s="17"/>
      <c r="LPQ29" s="27"/>
      <c r="LPR29" s="27"/>
      <c r="LPS29" s="27"/>
      <c r="LPT29" s="27"/>
      <c r="LPU29" s="27"/>
      <c r="LPV29" s="27"/>
      <c r="LPW29" s="28"/>
      <c r="LPX29" s="17"/>
      <c r="LPY29" s="27"/>
      <c r="LPZ29" s="27"/>
      <c r="LQA29" s="27"/>
      <c r="LQB29" s="27"/>
      <c r="LQC29" s="27"/>
      <c r="LQD29" s="27"/>
      <c r="LQE29" s="28"/>
      <c r="LQF29" s="17"/>
      <c r="LQG29" s="27"/>
      <c r="LQH29" s="27"/>
      <c r="LQI29" s="27"/>
      <c r="LQJ29" s="27"/>
      <c r="LQK29" s="27"/>
      <c r="LQL29" s="27"/>
      <c r="LQM29" s="28"/>
      <c r="LQN29" s="17"/>
      <c r="LQO29" s="27"/>
      <c r="LQP29" s="27"/>
      <c r="LQQ29" s="27"/>
      <c r="LQR29" s="27"/>
      <c r="LQS29" s="27"/>
      <c r="LQT29" s="27"/>
      <c r="LQU29" s="28"/>
      <c r="LQV29" s="17"/>
      <c r="LQW29" s="27"/>
      <c r="LQX29" s="27"/>
      <c r="LQY29" s="27"/>
      <c r="LQZ29" s="27"/>
      <c r="LRA29" s="27"/>
      <c r="LRB29" s="27"/>
      <c r="LRC29" s="28"/>
      <c r="LRD29" s="17"/>
      <c r="LRE29" s="27"/>
      <c r="LRF29" s="27"/>
      <c r="LRG29" s="27"/>
      <c r="LRH29" s="27"/>
      <c r="LRI29" s="27"/>
      <c r="LRJ29" s="27"/>
      <c r="LRK29" s="28"/>
      <c r="LRL29" s="17"/>
      <c r="LRM29" s="27"/>
      <c r="LRN29" s="27"/>
      <c r="LRO29" s="27"/>
      <c r="LRP29" s="27"/>
      <c r="LRQ29" s="27"/>
      <c r="LRR29" s="27"/>
      <c r="LRS29" s="28"/>
      <c r="LRT29" s="17"/>
      <c r="LRU29" s="27"/>
      <c r="LRV29" s="27"/>
      <c r="LRW29" s="27"/>
      <c r="LRX29" s="27"/>
      <c r="LRY29" s="27"/>
      <c r="LRZ29" s="27"/>
      <c r="LSA29" s="28"/>
      <c r="LSB29" s="17"/>
      <c r="LSC29" s="27"/>
      <c r="LSD29" s="27"/>
      <c r="LSE29" s="27"/>
      <c r="LSF29" s="27"/>
      <c r="LSG29" s="27"/>
      <c r="LSH29" s="27"/>
      <c r="LSI29" s="28"/>
      <c r="LSJ29" s="17"/>
      <c r="LSK29" s="27"/>
      <c r="LSL29" s="27"/>
      <c r="LSM29" s="27"/>
      <c r="LSN29" s="27"/>
      <c r="LSO29" s="27"/>
      <c r="LSP29" s="27"/>
      <c r="LSQ29" s="28"/>
      <c r="LSR29" s="17"/>
      <c r="LSS29" s="27"/>
      <c r="LST29" s="27"/>
      <c r="LSU29" s="27"/>
      <c r="LSV29" s="27"/>
      <c r="LSW29" s="27"/>
      <c r="LSX29" s="27"/>
      <c r="LSY29" s="28"/>
      <c r="LSZ29" s="17"/>
      <c r="LTA29" s="27"/>
      <c r="LTB29" s="27"/>
      <c r="LTC29" s="27"/>
      <c r="LTD29" s="27"/>
      <c r="LTE29" s="27"/>
      <c r="LTF29" s="27"/>
      <c r="LTG29" s="28"/>
      <c r="LTH29" s="17"/>
      <c r="LTI29" s="27"/>
      <c r="LTJ29" s="27"/>
      <c r="LTK29" s="27"/>
      <c r="LTL29" s="27"/>
      <c r="LTM29" s="27"/>
      <c r="LTN29" s="27"/>
      <c r="LTO29" s="28"/>
      <c r="LTP29" s="17"/>
      <c r="LTQ29" s="27"/>
      <c r="LTR29" s="27"/>
      <c r="LTS29" s="27"/>
      <c r="LTT29" s="27"/>
      <c r="LTU29" s="27"/>
      <c r="LTV29" s="27"/>
      <c r="LTW29" s="28"/>
      <c r="LTX29" s="17"/>
      <c r="LTY29" s="27"/>
      <c r="LTZ29" s="27"/>
      <c r="LUA29" s="27"/>
      <c r="LUB29" s="27"/>
      <c r="LUC29" s="27"/>
      <c r="LUD29" s="27"/>
      <c r="LUE29" s="28"/>
      <c r="LUF29" s="17"/>
      <c r="LUG29" s="27"/>
      <c r="LUH29" s="27"/>
      <c r="LUI29" s="27"/>
      <c r="LUJ29" s="27"/>
      <c r="LUK29" s="27"/>
      <c r="LUL29" s="27"/>
      <c r="LUM29" s="28"/>
      <c r="LUN29" s="17"/>
      <c r="LUO29" s="27"/>
      <c r="LUP29" s="27"/>
      <c r="LUQ29" s="27"/>
      <c r="LUR29" s="27"/>
      <c r="LUS29" s="27"/>
      <c r="LUT29" s="27"/>
      <c r="LUU29" s="28"/>
      <c r="LUV29" s="17"/>
      <c r="LUW29" s="27"/>
      <c r="LUX29" s="27"/>
      <c r="LUY29" s="27"/>
      <c r="LUZ29" s="27"/>
      <c r="LVA29" s="27"/>
      <c r="LVB29" s="27"/>
      <c r="LVC29" s="28"/>
      <c r="LVD29" s="17"/>
      <c r="LVE29" s="27"/>
      <c r="LVF29" s="27"/>
      <c r="LVG29" s="27"/>
      <c r="LVH29" s="27"/>
      <c r="LVI29" s="27"/>
      <c r="LVJ29" s="27"/>
      <c r="LVK29" s="28"/>
      <c r="LVL29" s="17"/>
      <c r="LVM29" s="27"/>
      <c r="LVN29" s="27"/>
      <c r="LVO29" s="27"/>
      <c r="LVP29" s="27"/>
      <c r="LVQ29" s="27"/>
      <c r="LVR29" s="27"/>
      <c r="LVS29" s="28"/>
      <c r="LVT29" s="17"/>
      <c r="LVU29" s="27"/>
      <c r="LVV29" s="27"/>
      <c r="LVW29" s="27"/>
      <c r="LVX29" s="27"/>
      <c r="LVY29" s="27"/>
      <c r="LVZ29" s="27"/>
      <c r="LWA29" s="28"/>
      <c r="LWB29" s="17"/>
      <c r="LWC29" s="27"/>
      <c r="LWD29" s="27"/>
      <c r="LWE29" s="27"/>
      <c r="LWF29" s="27"/>
      <c r="LWG29" s="27"/>
      <c r="LWH29" s="27"/>
      <c r="LWI29" s="28"/>
      <c r="LWJ29" s="17"/>
      <c r="LWK29" s="27"/>
      <c r="LWL29" s="27"/>
      <c r="LWM29" s="27"/>
      <c r="LWN29" s="27"/>
      <c r="LWO29" s="27"/>
      <c r="LWP29" s="27"/>
      <c r="LWQ29" s="28"/>
      <c r="LWR29" s="17"/>
      <c r="LWS29" s="27"/>
      <c r="LWT29" s="27"/>
      <c r="LWU29" s="27"/>
      <c r="LWV29" s="27"/>
      <c r="LWW29" s="27"/>
      <c r="LWX29" s="27"/>
      <c r="LWY29" s="28"/>
      <c r="LWZ29" s="17"/>
      <c r="LXA29" s="27"/>
      <c r="LXB29" s="27"/>
      <c r="LXC29" s="27"/>
      <c r="LXD29" s="27"/>
      <c r="LXE29" s="27"/>
      <c r="LXF29" s="27"/>
      <c r="LXG29" s="28"/>
      <c r="LXH29" s="17"/>
      <c r="LXI29" s="27"/>
      <c r="LXJ29" s="27"/>
      <c r="LXK29" s="27"/>
      <c r="LXL29" s="27"/>
      <c r="LXM29" s="27"/>
      <c r="LXN29" s="27"/>
      <c r="LXO29" s="28"/>
      <c r="LXP29" s="17"/>
      <c r="LXQ29" s="27"/>
      <c r="LXR29" s="27"/>
      <c r="LXS29" s="27"/>
      <c r="LXT29" s="27"/>
      <c r="LXU29" s="27"/>
      <c r="LXV29" s="27"/>
      <c r="LXW29" s="28"/>
      <c r="LXX29" s="17"/>
      <c r="LXY29" s="27"/>
      <c r="LXZ29" s="27"/>
      <c r="LYA29" s="27"/>
      <c r="LYB29" s="27"/>
      <c r="LYC29" s="27"/>
      <c r="LYD29" s="27"/>
      <c r="LYE29" s="28"/>
      <c r="LYF29" s="17"/>
      <c r="LYG29" s="27"/>
      <c r="LYH29" s="27"/>
      <c r="LYI29" s="27"/>
      <c r="LYJ29" s="27"/>
      <c r="LYK29" s="27"/>
      <c r="LYL29" s="27"/>
      <c r="LYM29" s="28"/>
      <c r="LYN29" s="17"/>
      <c r="LYO29" s="27"/>
      <c r="LYP29" s="27"/>
      <c r="LYQ29" s="27"/>
      <c r="LYR29" s="27"/>
      <c r="LYS29" s="27"/>
      <c r="LYT29" s="27"/>
      <c r="LYU29" s="28"/>
      <c r="LYV29" s="17"/>
      <c r="LYW29" s="27"/>
      <c r="LYX29" s="27"/>
      <c r="LYY29" s="27"/>
      <c r="LYZ29" s="27"/>
      <c r="LZA29" s="27"/>
      <c r="LZB29" s="27"/>
      <c r="LZC29" s="28"/>
      <c r="LZD29" s="17"/>
      <c r="LZE29" s="27"/>
      <c r="LZF29" s="27"/>
      <c r="LZG29" s="27"/>
      <c r="LZH29" s="27"/>
      <c r="LZI29" s="27"/>
      <c r="LZJ29" s="27"/>
      <c r="LZK29" s="28"/>
      <c r="LZL29" s="17"/>
      <c r="LZM29" s="27"/>
      <c r="LZN29" s="27"/>
      <c r="LZO29" s="27"/>
      <c r="LZP29" s="27"/>
      <c r="LZQ29" s="27"/>
      <c r="LZR29" s="27"/>
      <c r="LZS29" s="28"/>
      <c r="LZT29" s="17"/>
      <c r="LZU29" s="27"/>
      <c r="LZV29" s="27"/>
      <c r="LZW29" s="27"/>
      <c r="LZX29" s="27"/>
      <c r="LZY29" s="27"/>
      <c r="LZZ29" s="27"/>
      <c r="MAA29" s="28"/>
      <c r="MAB29" s="17"/>
      <c r="MAC29" s="27"/>
      <c r="MAD29" s="27"/>
      <c r="MAE29" s="27"/>
      <c r="MAF29" s="27"/>
      <c r="MAG29" s="27"/>
      <c r="MAH29" s="27"/>
      <c r="MAI29" s="28"/>
      <c r="MAJ29" s="17"/>
      <c r="MAK29" s="27"/>
      <c r="MAL29" s="27"/>
      <c r="MAM29" s="27"/>
      <c r="MAN29" s="27"/>
      <c r="MAO29" s="27"/>
      <c r="MAP29" s="27"/>
      <c r="MAQ29" s="28"/>
      <c r="MAR29" s="17"/>
      <c r="MAS29" s="27"/>
      <c r="MAT29" s="27"/>
      <c r="MAU29" s="27"/>
      <c r="MAV29" s="27"/>
      <c r="MAW29" s="27"/>
      <c r="MAX29" s="27"/>
      <c r="MAY29" s="28"/>
      <c r="MAZ29" s="17"/>
      <c r="MBA29" s="27"/>
      <c r="MBB29" s="27"/>
      <c r="MBC29" s="27"/>
      <c r="MBD29" s="27"/>
      <c r="MBE29" s="27"/>
      <c r="MBF29" s="27"/>
      <c r="MBG29" s="28"/>
      <c r="MBH29" s="17"/>
      <c r="MBI29" s="27"/>
      <c r="MBJ29" s="27"/>
      <c r="MBK29" s="27"/>
      <c r="MBL29" s="27"/>
      <c r="MBM29" s="27"/>
      <c r="MBN29" s="27"/>
      <c r="MBO29" s="28"/>
      <c r="MBP29" s="17"/>
      <c r="MBQ29" s="27"/>
      <c r="MBR29" s="27"/>
      <c r="MBS29" s="27"/>
      <c r="MBT29" s="27"/>
      <c r="MBU29" s="27"/>
      <c r="MBV29" s="27"/>
      <c r="MBW29" s="28"/>
      <c r="MBX29" s="17"/>
      <c r="MBY29" s="27"/>
      <c r="MBZ29" s="27"/>
      <c r="MCA29" s="27"/>
      <c r="MCB29" s="27"/>
      <c r="MCC29" s="27"/>
      <c r="MCD29" s="27"/>
      <c r="MCE29" s="28"/>
      <c r="MCF29" s="17"/>
      <c r="MCG29" s="27"/>
      <c r="MCH29" s="27"/>
      <c r="MCI29" s="27"/>
      <c r="MCJ29" s="27"/>
      <c r="MCK29" s="27"/>
      <c r="MCL29" s="27"/>
      <c r="MCM29" s="28"/>
      <c r="MCN29" s="17"/>
      <c r="MCO29" s="27"/>
      <c r="MCP29" s="27"/>
      <c r="MCQ29" s="27"/>
      <c r="MCR29" s="27"/>
      <c r="MCS29" s="27"/>
      <c r="MCT29" s="27"/>
      <c r="MCU29" s="28"/>
      <c r="MCV29" s="17"/>
      <c r="MCW29" s="27"/>
      <c r="MCX29" s="27"/>
      <c r="MCY29" s="27"/>
      <c r="MCZ29" s="27"/>
      <c r="MDA29" s="27"/>
      <c r="MDB29" s="27"/>
      <c r="MDC29" s="28"/>
      <c r="MDD29" s="17"/>
      <c r="MDE29" s="27"/>
      <c r="MDF29" s="27"/>
      <c r="MDG29" s="27"/>
      <c r="MDH29" s="27"/>
      <c r="MDI29" s="27"/>
      <c r="MDJ29" s="27"/>
      <c r="MDK29" s="28"/>
      <c r="MDL29" s="17"/>
      <c r="MDM29" s="27"/>
      <c r="MDN29" s="27"/>
      <c r="MDO29" s="27"/>
      <c r="MDP29" s="27"/>
      <c r="MDQ29" s="27"/>
      <c r="MDR29" s="27"/>
      <c r="MDS29" s="28"/>
      <c r="MDT29" s="17"/>
      <c r="MDU29" s="27"/>
      <c r="MDV29" s="27"/>
      <c r="MDW29" s="27"/>
      <c r="MDX29" s="27"/>
      <c r="MDY29" s="27"/>
      <c r="MDZ29" s="27"/>
      <c r="MEA29" s="28"/>
      <c r="MEB29" s="17"/>
      <c r="MEC29" s="27"/>
      <c r="MED29" s="27"/>
      <c r="MEE29" s="27"/>
      <c r="MEF29" s="27"/>
      <c r="MEG29" s="27"/>
      <c r="MEH29" s="27"/>
      <c r="MEI29" s="28"/>
      <c r="MEJ29" s="17"/>
      <c r="MEK29" s="27"/>
      <c r="MEL29" s="27"/>
      <c r="MEM29" s="27"/>
      <c r="MEN29" s="27"/>
      <c r="MEO29" s="27"/>
      <c r="MEP29" s="27"/>
      <c r="MEQ29" s="28"/>
      <c r="MER29" s="17"/>
      <c r="MES29" s="27"/>
      <c r="MET29" s="27"/>
      <c r="MEU29" s="27"/>
      <c r="MEV29" s="27"/>
      <c r="MEW29" s="27"/>
      <c r="MEX29" s="27"/>
      <c r="MEY29" s="28"/>
      <c r="MEZ29" s="17"/>
      <c r="MFA29" s="27"/>
      <c r="MFB29" s="27"/>
      <c r="MFC29" s="27"/>
      <c r="MFD29" s="27"/>
      <c r="MFE29" s="27"/>
      <c r="MFF29" s="27"/>
      <c r="MFG29" s="28"/>
      <c r="MFH29" s="17"/>
      <c r="MFI29" s="27"/>
      <c r="MFJ29" s="27"/>
      <c r="MFK29" s="27"/>
      <c r="MFL29" s="27"/>
      <c r="MFM29" s="27"/>
      <c r="MFN29" s="27"/>
      <c r="MFO29" s="28"/>
      <c r="MFP29" s="17"/>
      <c r="MFQ29" s="27"/>
      <c r="MFR29" s="27"/>
      <c r="MFS29" s="27"/>
      <c r="MFT29" s="27"/>
      <c r="MFU29" s="27"/>
      <c r="MFV29" s="27"/>
      <c r="MFW29" s="28"/>
      <c r="MFX29" s="17"/>
      <c r="MFY29" s="27"/>
      <c r="MFZ29" s="27"/>
      <c r="MGA29" s="27"/>
      <c r="MGB29" s="27"/>
      <c r="MGC29" s="27"/>
      <c r="MGD29" s="27"/>
      <c r="MGE29" s="28"/>
      <c r="MGF29" s="17"/>
      <c r="MGG29" s="27"/>
      <c r="MGH29" s="27"/>
      <c r="MGI29" s="27"/>
      <c r="MGJ29" s="27"/>
      <c r="MGK29" s="27"/>
      <c r="MGL29" s="27"/>
      <c r="MGM29" s="28"/>
      <c r="MGN29" s="17"/>
      <c r="MGO29" s="27"/>
      <c r="MGP29" s="27"/>
      <c r="MGQ29" s="27"/>
      <c r="MGR29" s="27"/>
      <c r="MGS29" s="27"/>
      <c r="MGT29" s="27"/>
      <c r="MGU29" s="28"/>
      <c r="MGV29" s="17"/>
      <c r="MGW29" s="27"/>
      <c r="MGX29" s="27"/>
      <c r="MGY29" s="27"/>
      <c r="MGZ29" s="27"/>
      <c r="MHA29" s="27"/>
      <c r="MHB29" s="27"/>
      <c r="MHC29" s="28"/>
      <c r="MHD29" s="17"/>
      <c r="MHE29" s="27"/>
      <c r="MHF29" s="27"/>
      <c r="MHG29" s="27"/>
      <c r="MHH29" s="27"/>
      <c r="MHI29" s="27"/>
      <c r="MHJ29" s="27"/>
      <c r="MHK29" s="28"/>
      <c r="MHL29" s="17"/>
      <c r="MHM29" s="27"/>
      <c r="MHN29" s="27"/>
      <c r="MHO29" s="27"/>
      <c r="MHP29" s="27"/>
      <c r="MHQ29" s="27"/>
      <c r="MHR29" s="27"/>
      <c r="MHS29" s="28"/>
      <c r="MHT29" s="17"/>
      <c r="MHU29" s="27"/>
      <c r="MHV29" s="27"/>
      <c r="MHW29" s="27"/>
      <c r="MHX29" s="27"/>
      <c r="MHY29" s="27"/>
      <c r="MHZ29" s="27"/>
      <c r="MIA29" s="28"/>
      <c r="MIB29" s="17"/>
      <c r="MIC29" s="27"/>
      <c r="MID29" s="27"/>
      <c r="MIE29" s="27"/>
      <c r="MIF29" s="27"/>
      <c r="MIG29" s="27"/>
      <c r="MIH29" s="27"/>
      <c r="MII29" s="28"/>
      <c r="MIJ29" s="17"/>
      <c r="MIK29" s="27"/>
      <c r="MIL29" s="27"/>
      <c r="MIM29" s="27"/>
      <c r="MIN29" s="27"/>
      <c r="MIO29" s="27"/>
      <c r="MIP29" s="27"/>
      <c r="MIQ29" s="28"/>
      <c r="MIR29" s="17"/>
      <c r="MIS29" s="27"/>
      <c r="MIT29" s="27"/>
      <c r="MIU29" s="27"/>
      <c r="MIV29" s="27"/>
      <c r="MIW29" s="27"/>
      <c r="MIX29" s="27"/>
      <c r="MIY29" s="28"/>
      <c r="MIZ29" s="17"/>
      <c r="MJA29" s="27"/>
      <c r="MJB29" s="27"/>
      <c r="MJC29" s="27"/>
      <c r="MJD29" s="27"/>
      <c r="MJE29" s="27"/>
      <c r="MJF29" s="27"/>
      <c r="MJG29" s="28"/>
      <c r="MJH29" s="17"/>
      <c r="MJI29" s="27"/>
      <c r="MJJ29" s="27"/>
      <c r="MJK29" s="27"/>
      <c r="MJL29" s="27"/>
      <c r="MJM29" s="27"/>
      <c r="MJN29" s="27"/>
      <c r="MJO29" s="28"/>
      <c r="MJP29" s="17"/>
      <c r="MJQ29" s="27"/>
      <c r="MJR29" s="27"/>
      <c r="MJS29" s="27"/>
      <c r="MJT29" s="27"/>
      <c r="MJU29" s="27"/>
      <c r="MJV29" s="27"/>
      <c r="MJW29" s="28"/>
      <c r="MJX29" s="17"/>
      <c r="MJY29" s="27"/>
      <c r="MJZ29" s="27"/>
      <c r="MKA29" s="27"/>
      <c r="MKB29" s="27"/>
      <c r="MKC29" s="27"/>
      <c r="MKD29" s="27"/>
      <c r="MKE29" s="28"/>
      <c r="MKF29" s="17"/>
      <c r="MKG29" s="27"/>
      <c r="MKH29" s="27"/>
      <c r="MKI29" s="27"/>
      <c r="MKJ29" s="27"/>
      <c r="MKK29" s="27"/>
      <c r="MKL29" s="27"/>
      <c r="MKM29" s="28"/>
      <c r="MKN29" s="17"/>
      <c r="MKO29" s="27"/>
      <c r="MKP29" s="27"/>
      <c r="MKQ29" s="27"/>
      <c r="MKR29" s="27"/>
      <c r="MKS29" s="27"/>
      <c r="MKT29" s="27"/>
      <c r="MKU29" s="28"/>
      <c r="MKV29" s="17"/>
      <c r="MKW29" s="27"/>
      <c r="MKX29" s="27"/>
      <c r="MKY29" s="27"/>
      <c r="MKZ29" s="27"/>
      <c r="MLA29" s="27"/>
      <c r="MLB29" s="27"/>
      <c r="MLC29" s="28"/>
      <c r="MLD29" s="17"/>
      <c r="MLE29" s="27"/>
      <c r="MLF29" s="27"/>
      <c r="MLG29" s="27"/>
      <c r="MLH29" s="27"/>
      <c r="MLI29" s="27"/>
      <c r="MLJ29" s="27"/>
      <c r="MLK29" s="28"/>
      <c r="MLL29" s="17"/>
      <c r="MLM29" s="27"/>
      <c r="MLN29" s="27"/>
      <c r="MLO29" s="27"/>
      <c r="MLP29" s="27"/>
      <c r="MLQ29" s="27"/>
      <c r="MLR29" s="27"/>
      <c r="MLS29" s="28"/>
      <c r="MLT29" s="17"/>
      <c r="MLU29" s="27"/>
      <c r="MLV29" s="27"/>
      <c r="MLW29" s="27"/>
      <c r="MLX29" s="27"/>
      <c r="MLY29" s="27"/>
      <c r="MLZ29" s="27"/>
      <c r="MMA29" s="28"/>
      <c r="MMB29" s="17"/>
      <c r="MMC29" s="27"/>
      <c r="MMD29" s="27"/>
      <c r="MME29" s="27"/>
      <c r="MMF29" s="27"/>
      <c r="MMG29" s="27"/>
      <c r="MMH29" s="27"/>
      <c r="MMI29" s="28"/>
      <c r="MMJ29" s="17"/>
      <c r="MMK29" s="27"/>
      <c r="MML29" s="27"/>
      <c r="MMM29" s="27"/>
      <c r="MMN29" s="27"/>
      <c r="MMO29" s="27"/>
      <c r="MMP29" s="27"/>
      <c r="MMQ29" s="28"/>
      <c r="MMR29" s="17"/>
      <c r="MMS29" s="27"/>
      <c r="MMT29" s="27"/>
      <c r="MMU29" s="27"/>
      <c r="MMV29" s="27"/>
      <c r="MMW29" s="27"/>
      <c r="MMX29" s="27"/>
      <c r="MMY29" s="28"/>
      <c r="MMZ29" s="17"/>
      <c r="MNA29" s="27"/>
      <c r="MNB29" s="27"/>
      <c r="MNC29" s="27"/>
      <c r="MND29" s="27"/>
      <c r="MNE29" s="27"/>
      <c r="MNF29" s="27"/>
      <c r="MNG29" s="28"/>
      <c r="MNH29" s="17"/>
      <c r="MNI29" s="27"/>
      <c r="MNJ29" s="27"/>
      <c r="MNK29" s="27"/>
      <c r="MNL29" s="27"/>
      <c r="MNM29" s="27"/>
      <c r="MNN29" s="27"/>
      <c r="MNO29" s="28"/>
      <c r="MNP29" s="17"/>
      <c r="MNQ29" s="27"/>
      <c r="MNR29" s="27"/>
      <c r="MNS29" s="27"/>
      <c r="MNT29" s="27"/>
      <c r="MNU29" s="27"/>
      <c r="MNV29" s="27"/>
      <c r="MNW29" s="28"/>
      <c r="MNX29" s="17"/>
      <c r="MNY29" s="27"/>
      <c r="MNZ29" s="27"/>
      <c r="MOA29" s="27"/>
      <c r="MOB29" s="27"/>
      <c r="MOC29" s="27"/>
      <c r="MOD29" s="27"/>
      <c r="MOE29" s="28"/>
      <c r="MOF29" s="17"/>
      <c r="MOG29" s="27"/>
      <c r="MOH29" s="27"/>
      <c r="MOI29" s="27"/>
      <c r="MOJ29" s="27"/>
      <c r="MOK29" s="27"/>
      <c r="MOL29" s="27"/>
      <c r="MOM29" s="28"/>
      <c r="MON29" s="17"/>
      <c r="MOO29" s="27"/>
      <c r="MOP29" s="27"/>
      <c r="MOQ29" s="27"/>
      <c r="MOR29" s="27"/>
      <c r="MOS29" s="27"/>
      <c r="MOT29" s="27"/>
      <c r="MOU29" s="28"/>
      <c r="MOV29" s="17"/>
      <c r="MOW29" s="27"/>
      <c r="MOX29" s="27"/>
      <c r="MOY29" s="27"/>
      <c r="MOZ29" s="27"/>
      <c r="MPA29" s="27"/>
      <c r="MPB29" s="27"/>
      <c r="MPC29" s="28"/>
      <c r="MPD29" s="17"/>
      <c r="MPE29" s="27"/>
      <c r="MPF29" s="27"/>
      <c r="MPG29" s="27"/>
      <c r="MPH29" s="27"/>
      <c r="MPI29" s="27"/>
      <c r="MPJ29" s="27"/>
      <c r="MPK29" s="28"/>
      <c r="MPL29" s="17"/>
      <c r="MPM29" s="27"/>
      <c r="MPN29" s="27"/>
      <c r="MPO29" s="27"/>
      <c r="MPP29" s="27"/>
      <c r="MPQ29" s="27"/>
      <c r="MPR29" s="27"/>
      <c r="MPS29" s="28"/>
      <c r="MPT29" s="17"/>
      <c r="MPU29" s="27"/>
      <c r="MPV29" s="27"/>
      <c r="MPW29" s="27"/>
      <c r="MPX29" s="27"/>
      <c r="MPY29" s="27"/>
      <c r="MPZ29" s="27"/>
      <c r="MQA29" s="28"/>
      <c r="MQB29" s="17"/>
      <c r="MQC29" s="27"/>
      <c r="MQD29" s="27"/>
      <c r="MQE29" s="27"/>
      <c r="MQF29" s="27"/>
      <c r="MQG29" s="27"/>
      <c r="MQH29" s="27"/>
      <c r="MQI29" s="28"/>
      <c r="MQJ29" s="17"/>
      <c r="MQK29" s="27"/>
      <c r="MQL29" s="27"/>
      <c r="MQM29" s="27"/>
      <c r="MQN29" s="27"/>
      <c r="MQO29" s="27"/>
      <c r="MQP29" s="27"/>
      <c r="MQQ29" s="28"/>
      <c r="MQR29" s="17"/>
      <c r="MQS29" s="27"/>
      <c r="MQT29" s="27"/>
      <c r="MQU29" s="27"/>
      <c r="MQV29" s="27"/>
      <c r="MQW29" s="27"/>
      <c r="MQX29" s="27"/>
      <c r="MQY29" s="28"/>
      <c r="MQZ29" s="17"/>
      <c r="MRA29" s="27"/>
      <c r="MRB29" s="27"/>
      <c r="MRC29" s="27"/>
      <c r="MRD29" s="27"/>
      <c r="MRE29" s="27"/>
      <c r="MRF29" s="27"/>
      <c r="MRG29" s="28"/>
      <c r="MRH29" s="17"/>
      <c r="MRI29" s="27"/>
      <c r="MRJ29" s="27"/>
      <c r="MRK29" s="27"/>
      <c r="MRL29" s="27"/>
      <c r="MRM29" s="27"/>
      <c r="MRN29" s="27"/>
      <c r="MRO29" s="28"/>
      <c r="MRP29" s="17"/>
      <c r="MRQ29" s="27"/>
      <c r="MRR29" s="27"/>
      <c r="MRS29" s="27"/>
      <c r="MRT29" s="27"/>
      <c r="MRU29" s="27"/>
      <c r="MRV29" s="27"/>
      <c r="MRW29" s="28"/>
      <c r="MRX29" s="17"/>
      <c r="MRY29" s="27"/>
      <c r="MRZ29" s="27"/>
      <c r="MSA29" s="27"/>
      <c r="MSB29" s="27"/>
      <c r="MSC29" s="27"/>
      <c r="MSD29" s="27"/>
      <c r="MSE29" s="28"/>
      <c r="MSF29" s="17"/>
      <c r="MSG29" s="27"/>
      <c r="MSH29" s="27"/>
      <c r="MSI29" s="27"/>
      <c r="MSJ29" s="27"/>
      <c r="MSK29" s="27"/>
      <c r="MSL29" s="27"/>
      <c r="MSM29" s="28"/>
      <c r="MSN29" s="17"/>
      <c r="MSO29" s="27"/>
      <c r="MSP29" s="27"/>
      <c r="MSQ29" s="27"/>
      <c r="MSR29" s="27"/>
      <c r="MSS29" s="27"/>
      <c r="MST29" s="27"/>
      <c r="MSU29" s="28"/>
      <c r="MSV29" s="17"/>
      <c r="MSW29" s="27"/>
      <c r="MSX29" s="27"/>
      <c r="MSY29" s="27"/>
      <c r="MSZ29" s="27"/>
      <c r="MTA29" s="27"/>
      <c r="MTB29" s="27"/>
      <c r="MTC29" s="28"/>
      <c r="MTD29" s="17"/>
      <c r="MTE29" s="27"/>
      <c r="MTF29" s="27"/>
      <c r="MTG29" s="27"/>
      <c r="MTH29" s="27"/>
      <c r="MTI29" s="27"/>
      <c r="MTJ29" s="27"/>
      <c r="MTK29" s="28"/>
      <c r="MTL29" s="17"/>
      <c r="MTM29" s="27"/>
      <c r="MTN29" s="27"/>
      <c r="MTO29" s="27"/>
      <c r="MTP29" s="27"/>
      <c r="MTQ29" s="27"/>
      <c r="MTR29" s="27"/>
      <c r="MTS29" s="28"/>
      <c r="MTT29" s="17"/>
      <c r="MTU29" s="27"/>
      <c r="MTV29" s="27"/>
      <c r="MTW29" s="27"/>
      <c r="MTX29" s="27"/>
      <c r="MTY29" s="27"/>
      <c r="MTZ29" s="27"/>
      <c r="MUA29" s="28"/>
      <c r="MUB29" s="17"/>
      <c r="MUC29" s="27"/>
      <c r="MUD29" s="27"/>
      <c r="MUE29" s="27"/>
      <c r="MUF29" s="27"/>
      <c r="MUG29" s="27"/>
      <c r="MUH29" s="27"/>
      <c r="MUI29" s="28"/>
      <c r="MUJ29" s="17"/>
      <c r="MUK29" s="27"/>
      <c r="MUL29" s="27"/>
      <c r="MUM29" s="27"/>
      <c r="MUN29" s="27"/>
      <c r="MUO29" s="27"/>
      <c r="MUP29" s="27"/>
      <c r="MUQ29" s="28"/>
      <c r="MUR29" s="17"/>
      <c r="MUS29" s="27"/>
      <c r="MUT29" s="27"/>
      <c r="MUU29" s="27"/>
      <c r="MUV29" s="27"/>
      <c r="MUW29" s="27"/>
      <c r="MUX29" s="27"/>
      <c r="MUY29" s="28"/>
      <c r="MUZ29" s="17"/>
      <c r="MVA29" s="27"/>
      <c r="MVB29" s="27"/>
      <c r="MVC29" s="27"/>
      <c r="MVD29" s="27"/>
      <c r="MVE29" s="27"/>
      <c r="MVF29" s="27"/>
      <c r="MVG29" s="28"/>
      <c r="MVH29" s="17"/>
      <c r="MVI29" s="27"/>
      <c r="MVJ29" s="27"/>
      <c r="MVK29" s="27"/>
      <c r="MVL29" s="27"/>
      <c r="MVM29" s="27"/>
      <c r="MVN29" s="27"/>
      <c r="MVO29" s="28"/>
      <c r="MVP29" s="17"/>
      <c r="MVQ29" s="27"/>
      <c r="MVR29" s="27"/>
      <c r="MVS29" s="27"/>
      <c r="MVT29" s="27"/>
      <c r="MVU29" s="27"/>
      <c r="MVV29" s="27"/>
      <c r="MVW29" s="28"/>
      <c r="MVX29" s="17"/>
      <c r="MVY29" s="27"/>
      <c r="MVZ29" s="27"/>
      <c r="MWA29" s="27"/>
      <c r="MWB29" s="27"/>
      <c r="MWC29" s="27"/>
      <c r="MWD29" s="27"/>
      <c r="MWE29" s="28"/>
      <c r="MWF29" s="17"/>
      <c r="MWG29" s="27"/>
      <c r="MWH29" s="27"/>
      <c r="MWI29" s="27"/>
      <c r="MWJ29" s="27"/>
      <c r="MWK29" s="27"/>
      <c r="MWL29" s="27"/>
      <c r="MWM29" s="28"/>
      <c r="MWN29" s="17"/>
      <c r="MWO29" s="27"/>
      <c r="MWP29" s="27"/>
      <c r="MWQ29" s="27"/>
      <c r="MWR29" s="27"/>
      <c r="MWS29" s="27"/>
      <c r="MWT29" s="27"/>
      <c r="MWU29" s="28"/>
      <c r="MWV29" s="17"/>
      <c r="MWW29" s="27"/>
      <c r="MWX29" s="27"/>
      <c r="MWY29" s="27"/>
      <c r="MWZ29" s="27"/>
      <c r="MXA29" s="27"/>
      <c r="MXB29" s="27"/>
      <c r="MXC29" s="28"/>
      <c r="MXD29" s="17"/>
      <c r="MXE29" s="27"/>
      <c r="MXF29" s="27"/>
      <c r="MXG29" s="27"/>
      <c r="MXH29" s="27"/>
      <c r="MXI29" s="27"/>
      <c r="MXJ29" s="27"/>
      <c r="MXK29" s="28"/>
      <c r="MXL29" s="17"/>
      <c r="MXM29" s="27"/>
      <c r="MXN29" s="27"/>
      <c r="MXO29" s="27"/>
      <c r="MXP29" s="27"/>
      <c r="MXQ29" s="27"/>
      <c r="MXR29" s="27"/>
      <c r="MXS29" s="28"/>
      <c r="MXT29" s="17"/>
      <c r="MXU29" s="27"/>
      <c r="MXV29" s="27"/>
      <c r="MXW29" s="27"/>
      <c r="MXX29" s="27"/>
      <c r="MXY29" s="27"/>
      <c r="MXZ29" s="27"/>
      <c r="MYA29" s="28"/>
      <c r="MYB29" s="17"/>
      <c r="MYC29" s="27"/>
      <c r="MYD29" s="27"/>
      <c r="MYE29" s="27"/>
      <c r="MYF29" s="27"/>
      <c r="MYG29" s="27"/>
      <c r="MYH29" s="27"/>
      <c r="MYI29" s="28"/>
      <c r="MYJ29" s="17"/>
      <c r="MYK29" s="27"/>
      <c r="MYL29" s="27"/>
      <c r="MYM29" s="27"/>
      <c r="MYN29" s="27"/>
      <c r="MYO29" s="27"/>
      <c r="MYP29" s="27"/>
      <c r="MYQ29" s="28"/>
      <c r="MYR29" s="17"/>
      <c r="MYS29" s="27"/>
      <c r="MYT29" s="27"/>
      <c r="MYU29" s="27"/>
      <c r="MYV29" s="27"/>
      <c r="MYW29" s="27"/>
      <c r="MYX29" s="27"/>
      <c r="MYY29" s="28"/>
      <c r="MYZ29" s="17"/>
      <c r="MZA29" s="27"/>
      <c r="MZB29" s="27"/>
      <c r="MZC29" s="27"/>
      <c r="MZD29" s="27"/>
      <c r="MZE29" s="27"/>
      <c r="MZF29" s="27"/>
      <c r="MZG29" s="28"/>
      <c r="MZH29" s="17"/>
      <c r="MZI29" s="27"/>
      <c r="MZJ29" s="27"/>
      <c r="MZK29" s="27"/>
      <c r="MZL29" s="27"/>
      <c r="MZM29" s="27"/>
      <c r="MZN29" s="27"/>
      <c r="MZO29" s="28"/>
      <c r="MZP29" s="17"/>
      <c r="MZQ29" s="27"/>
      <c r="MZR29" s="27"/>
      <c r="MZS29" s="27"/>
      <c r="MZT29" s="27"/>
      <c r="MZU29" s="27"/>
      <c r="MZV29" s="27"/>
      <c r="MZW29" s="28"/>
      <c r="MZX29" s="17"/>
      <c r="MZY29" s="27"/>
      <c r="MZZ29" s="27"/>
      <c r="NAA29" s="27"/>
      <c r="NAB29" s="27"/>
      <c r="NAC29" s="27"/>
      <c r="NAD29" s="27"/>
      <c r="NAE29" s="28"/>
      <c r="NAF29" s="17"/>
      <c r="NAG29" s="27"/>
      <c r="NAH29" s="27"/>
      <c r="NAI29" s="27"/>
      <c r="NAJ29" s="27"/>
      <c r="NAK29" s="27"/>
      <c r="NAL29" s="27"/>
      <c r="NAM29" s="28"/>
      <c r="NAN29" s="17"/>
      <c r="NAO29" s="27"/>
      <c r="NAP29" s="27"/>
      <c r="NAQ29" s="27"/>
      <c r="NAR29" s="27"/>
      <c r="NAS29" s="27"/>
      <c r="NAT29" s="27"/>
      <c r="NAU29" s="28"/>
      <c r="NAV29" s="17"/>
      <c r="NAW29" s="27"/>
      <c r="NAX29" s="27"/>
      <c r="NAY29" s="27"/>
      <c r="NAZ29" s="27"/>
      <c r="NBA29" s="27"/>
      <c r="NBB29" s="27"/>
      <c r="NBC29" s="28"/>
      <c r="NBD29" s="17"/>
      <c r="NBE29" s="27"/>
      <c r="NBF29" s="27"/>
      <c r="NBG29" s="27"/>
      <c r="NBH29" s="27"/>
      <c r="NBI29" s="27"/>
      <c r="NBJ29" s="27"/>
      <c r="NBK29" s="28"/>
      <c r="NBL29" s="17"/>
      <c r="NBM29" s="27"/>
      <c r="NBN29" s="27"/>
      <c r="NBO29" s="27"/>
      <c r="NBP29" s="27"/>
      <c r="NBQ29" s="27"/>
      <c r="NBR29" s="27"/>
      <c r="NBS29" s="28"/>
      <c r="NBT29" s="17"/>
      <c r="NBU29" s="27"/>
      <c r="NBV29" s="27"/>
      <c r="NBW29" s="27"/>
      <c r="NBX29" s="27"/>
      <c r="NBY29" s="27"/>
      <c r="NBZ29" s="27"/>
      <c r="NCA29" s="28"/>
      <c r="NCB29" s="17"/>
      <c r="NCC29" s="27"/>
      <c r="NCD29" s="27"/>
      <c r="NCE29" s="27"/>
      <c r="NCF29" s="27"/>
      <c r="NCG29" s="27"/>
      <c r="NCH29" s="27"/>
      <c r="NCI29" s="28"/>
      <c r="NCJ29" s="17"/>
      <c r="NCK29" s="27"/>
      <c r="NCL29" s="27"/>
      <c r="NCM29" s="27"/>
      <c r="NCN29" s="27"/>
      <c r="NCO29" s="27"/>
      <c r="NCP29" s="27"/>
      <c r="NCQ29" s="28"/>
      <c r="NCR29" s="17"/>
      <c r="NCS29" s="27"/>
      <c r="NCT29" s="27"/>
      <c r="NCU29" s="27"/>
      <c r="NCV29" s="27"/>
      <c r="NCW29" s="27"/>
      <c r="NCX29" s="27"/>
      <c r="NCY29" s="28"/>
      <c r="NCZ29" s="17"/>
      <c r="NDA29" s="27"/>
      <c r="NDB29" s="27"/>
      <c r="NDC29" s="27"/>
      <c r="NDD29" s="27"/>
      <c r="NDE29" s="27"/>
      <c r="NDF29" s="27"/>
      <c r="NDG29" s="28"/>
      <c r="NDH29" s="17"/>
      <c r="NDI29" s="27"/>
      <c r="NDJ29" s="27"/>
      <c r="NDK29" s="27"/>
      <c r="NDL29" s="27"/>
      <c r="NDM29" s="27"/>
      <c r="NDN29" s="27"/>
      <c r="NDO29" s="28"/>
      <c r="NDP29" s="17"/>
      <c r="NDQ29" s="27"/>
      <c r="NDR29" s="27"/>
      <c r="NDS29" s="27"/>
      <c r="NDT29" s="27"/>
      <c r="NDU29" s="27"/>
      <c r="NDV29" s="27"/>
      <c r="NDW29" s="28"/>
      <c r="NDX29" s="17"/>
      <c r="NDY29" s="27"/>
      <c r="NDZ29" s="27"/>
      <c r="NEA29" s="27"/>
      <c r="NEB29" s="27"/>
      <c r="NEC29" s="27"/>
      <c r="NED29" s="27"/>
      <c r="NEE29" s="28"/>
      <c r="NEF29" s="17"/>
      <c r="NEG29" s="27"/>
      <c r="NEH29" s="27"/>
      <c r="NEI29" s="27"/>
      <c r="NEJ29" s="27"/>
      <c r="NEK29" s="27"/>
      <c r="NEL29" s="27"/>
      <c r="NEM29" s="28"/>
      <c r="NEN29" s="17"/>
      <c r="NEO29" s="27"/>
      <c r="NEP29" s="27"/>
      <c r="NEQ29" s="27"/>
      <c r="NER29" s="27"/>
      <c r="NES29" s="27"/>
      <c r="NET29" s="27"/>
      <c r="NEU29" s="28"/>
      <c r="NEV29" s="17"/>
      <c r="NEW29" s="27"/>
      <c r="NEX29" s="27"/>
      <c r="NEY29" s="27"/>
      <c r="NEZ29" s="27"/>
      <c r="NFA29" s="27"/>
      <c r="NFB29" s="27"/>
      <c r="NFC29" s="28"/>
      <c r="NFD29" s="17"/>
      <c r="NFE29" s="27"/>
      <c r="NFF29" s="27"/>
      <c r="NFG29" s="27"/>
      <c r="NFH29" s="27"/>
      <c r="NFI29" s="27"/>
      <c r="NFJ29" s="27"/>
      <c r="NFK29" s="28"/>
      <c r="NFL29" s="17"/>
      <c r="NFM29" s="27"/>
      <c r="NFN29" s="27"/>
      <c r="NFO29" s="27"/>
      <c r="NFP29" s="27"/>
      <c r="NFQ29" s="27"/>
      <c r="NFR29" s="27"/>
      <c r="NFS29" s="28"/>
      <c r="NFT29" s="17"/>
      <c r="NFU29" s="27"/>
      <c r="NFV29" s="27"/>
      <c r="NFW29" s="27"/>
      <c r="NFX29" s="27"/>
      <c r="NFY29" s="27"/>
      <c r="NFZ29" s="27"/>
      <c r="NGA29" s="28"/>
      <c r="NGB29" s="17"/>
      <c r="NGC29" s="27"/>
      <c r="NGD29" s="27"/>
      <c r="NGE29" s="27"/>
      <c r="NGF29" s="27"/>
      <c r="NGG29" s="27"/>
      <c r="NGH29" s="27"/>
      <c r="NGI29" s="28"/>
      <c r="NGJ29" s="17"/>
      <c r="NGK29" s="27"/>
      <c r="NGL29" s="27"/>
      <c r="NGM29" s="27"/>
      <c r="NGN29" s="27"/>
      <c r="NGO29" s="27"/>
      <c r="NGP29" s="27"/>
      <c r="NGQ29" s="28"/>
      <c r="NGR29" s="17"/>
      <c r="NGS29" s="27"/>
      <c r="NGT29" s="27"/>
      <c r="NGU29" s="27"/>
      <c r="NGV29" s="27"/>
      <c r="NGW29" s="27"/>
      <c r="NGX29" s="27"/>
      <c r="NGY29" s="28"/>
      <c r="NGZ29" s="17"/>
      <c r="NHA29" s="27"/>
      <c r="NHB29" s="27"/>
      <c r="NHC29" s="27"/>
      <c r="NHD29" s="27"/>
      <c r="NHE29" s="27"/>
      <c r="NHF29" s="27"/>
      <c r="NHG29" s="28"/>
      <c r="NHH29" s="17"/>
      <c r="NHI29" s="27"/>
      <c r="NHJ29" s="27"/>
      <c r="NHK29" s="27"/>
      <c r="NHL29" s="27"/>
      <c r="NHM29" s="27"/>
      <c r="NHN29" s="27"/>
      <c r="NHO29" s="28"/>
      <c r="NHP29" s="17"/>
      <c r="NHQ29" s="27"/>
      <c r="NHR29" s="27"/>
      <c r="NHS29" s="27"/>
      <c r="NHT29" s="27"/>
      <c r="NHU29" s="27"/>
      <c r="NHV29" s="27"/>
      <c r="NHW29" s="28"/>
      <c r="NHX29" s="17"/>
      <c r="NHY29" s="27"/>
      <c r="NHZ29" s="27"/>
      <c r="NIA29" s="27"/>
      <c r="NIB29" s="27"/>
      <c r="NIC29" s="27"/>
      <c r="NID29" s="27"/>
      <c r="NIE29" s="28"/>
      <c r="NIF29" s="17"/>
      <c r="NIG29" s="27"/>
      <c r="NIH29" s="27"/>
      <c r="NII29" s="27"/>
      <c r="NIJ29" s="27"/>
      <c r="NIK29" s="27"/>
      <c r="NIL29" s="27"/>
      <c r="NIM29" s="28"/>
      <c r="NIN29" s="17"/>
      <c r="NIO29" s="27"/>
      <c r="NIP29" s="27"/>
      <c r="NIQ29" s="27"/>
      <c r="NIR29" s="27"/>
      <c r="NIS29" s="27"/>
      <c r="NIT29" s="27"/>
      <c r="NIU29" s="28"/>
      <c r="NIV29" s="17"/>
      <c r="NIW29" s="27"/>
      <c r="NIX29" s="27"/>
      <c r="NIY29" s="27"/>
      <c r="NIZ29" s="27"/>
      <c r="NJA29" s="27"/>
      <c r="NJB29" s="27"/>
      <c r="NJC29" s="28"/>
      <c r="NJD29" s="17"/>
      <c r="NJE29" s="27"/>
      <c r="NJF29" s="27"/>
      <c r="NJG29" s="27"/>
      <c r="NJH29" s="27"/>
      <c r="NJI29" s="27"/>
      <c r="NJJ29" s="27"/>
      <c r="NJK29" s="28"/>
      <c r="NJL29" s="17"/>
      <c r="NJM29" s="27"/>
      <c r="NJN29" s="27"/>
      <c r="NJO29" s="27"/>
      <c r="NJP29" s="27"/>
      <c r="NJQ29" s="27"/>
      <c r="NJR29" s="27"/>
      <c r="NJS29" s="28"/>
      <c r="NJT29" s="17"/>
      <c r="NJU29" s="27"/>
      <c r="NJV29" s="27"/>
      <c r="NJW29" s="27"/>
      <c r="NJX29" s="27"/>
      <c r="NJY29" s="27"/>
      <c r="NJZ29" s="27"/>
      <c r="NKA29" s="28"/>
      <c r="NKB29" s="17"/>
      <c r="NKC29" s="27"/>
      <c r="NKD29" s="27"/>
      <c r="NKE29" s="27"/>
      <c r="NKF29" s="27"/>
      <c r="NKG29" s="27"/>
      <c r="NKH29" s="27"/>
      <c r="NKI29" s="28"/>
      <c r="NKJ29" s="17"/>
      <c r="NKK29" s="27"/>
      <c r="NKL29" s="27"/>
      <c r="NKM29" s="27"/>
      <c r="NKN29" s="27"/>
      <c r="NKO29" s="27"/>
      <c r="NKP29" s="27"/>
      <c r="NKQ29" s="28"/>
      <c r="NKR29" s="17"/>
      <c r="NKS29" s="27"/>
      <c r="NKT29" s="27"/>
      <c r="NKU29" s="27"/>
      <c r="NKV29" s="27"/>
      <c r="NKW29" s="27"/>
      <c r="NKX29" s="27"/>
      <c r="NKY29" s="28"/>
      <c r="NKZ29" s="17"/>
      <c r="NLA29" s="27"/>
      <c r="NLB29" s="27"/>
      <c r="NLC29" s="27"/>
      <c r="NLD29" s="27"/>
      <c r="NLE29" s="27"/>
      <c r="NLF29" s="27"/>
      <c r="NLG29" s="28"/>
      <c r="NLH29" s="17"/>
      <c r="NLI29" s="27"/>
      <c r="NLJ29" s="27"/>
      <c r="NLK29" s="27"/>
      <c r="NLL29" s="27"/>
      <c r="NLM29" s="27"/>
      <c r="NLN29" s="27"/>
      <c r="NLO29" s="28"/>
      <c r="NLP29" s="17"/>
      <c r="NLQ29" s="27"/>
      <c r="NLR29" s="27"/>
      <c r="NLS29" s="27"/>
      <c r="NLT29" s="27"/>
      <c r="NLU29" s="27"/>
      <c r="NLV29" s="27"/>
      <c r="NLW29" s="28"/>
      <c r="NLX29" s="17"/>
      <c r="NLY29" s="27"/>
      <c r="NLZ29" s="27"/>
      <c r="NMA29" s="27"/>
      <c r="NMB29" s="27"/>
      <c r="NMC29" s="27"/>
      <c r="NMD29" s="27"/>
      <c r="NME29" s="28"/>
      <c r="NMF29" s="17"/>
      <c r="NMG29" s="27"/>
      <c r="NMH29" s="27"/>
      <c r="NMI29" s="27"/>
      <c r="NMJ29" s="27"/>
      <c r="NMK29" s="27"/>
      <c r="NML29" s="27"/>
      <c r="NMM29" s="28"/>
      <c r="NMN29" s="17"/>
      <c r="NMO29" s="27"/>
      <c r="NMP29" s="27"/>
      <c r="NMQ29" s="27"/>
      <c r="NMR29" s="27"/>
      <c r="NMS29" s="27"/>
      <c r="NMT29" s="27"/>
      <c r="NMU29" s="28"/>
      <c r="NMV29" s="17"/>
      <c r="NMW29" s="27"/>
      <c r="NMX29" s="27"/>
      <c r="NMY29" s="27"/>
      <c r="NMZ29" s="27"/>
      <c r="NNA29" s="27"/>
      <c r="NNB29" s="27"/>
      <c r="NNC29" s="28"/>
      <c r="NND29" s="17"/>
      <c r="NNE29" s="27"/>
      <c r="NNF29" s="27"/>
      <c r="NNG29" s="27"/>
      <c r="NNH29" s="27"/>
      <c r="NNI29" s="27"/>
      <c r="NNJ29" s="27"/>
      <c r="NNK29" s="28"/>
      <c r="NNL29" s="17"/>
      <c r="NNM29" s="27"/>
      <c r="NNN29" s="27"/>
      <c r="NNO29" s="27"/>
      <c r="NNP29" s="27"/>
      <c r="NNQ29" s="27"/>
      <c r="NNR29" s="27"/>
      <c r="NNS29" s="28"/>
      <c r="NNT29" s="17"/>
      <c r="NNU29" s="27"/>
      <c r="NNV29" s="27"/>
      <c r="NNW29" s="27"/>
      <c r="NNX29" s="27"/>
      <c r="NNY29" s="27"/>
      <c r="NNZ29" s="27"/>
      <c r="NOA29" s="28"/>
      <c r="NOB29" s="17"/>
      <c r="NOC29" s="27"/>
      <c r="NOD29" s="27"/>
      <c r="NOE29" s="27"/>
      <c r="NOF29" s="27"/>
      <c r="NOG29" s="27"/>
      <c r="NOH29" s="27"/>
      <c r="NOI29" s="28"/>
      <c r="NOJ29" s="17"/>
      <c r="NOK29" s="27"/>
      <c r="NOL29" s="27"/>
      <c r="NOM29" s="27"/>
      <c r="NON29" s="27"/>
      <c r="NOO29" s="27"/>
      <c r="NOP29" s="27"/>
      <c r="NOQ29" s="28"/>
      <c r="NOR29" s="17"/>
      <c r="NOS29" s="27"/>
      <c r="NOT29" s="27"/>
      <c r="NOU29" s="27"/>
      <c r="NOV29" s="27"/>
      <c r="NOW29" s="27"/>
      <c r="NOX29" s="27"/>
      <c r="NOY29" s="28"/>
      <c r="NOZ29" s="17"/>
      <c r="NPA29" s="27"/>
      <c r="NPB29" s="27"/>
      <c r="NPC29" s="27"/>
      <c r="NPD29" s="27"/>
      <c r="NPE29" s="27"/>
      <c r="NPF29" s="27"/>
      <c r="NPG29" s="28"/>
      <c r="NPH29" s="17"/>
      <c r="NPI29" s="27"/>
      <c r="NPJ29" s="27"/>
      <c r="NPK29" s="27"/>
      <c r="NPL29" s="27"/>
      <c r="NPM29" s="27"/>
      <c r="NPN29" s="27"/>
      <c r="NPO29" s="28"/>
      <c r="NPP29" s="17"/>
      <c r="NPQ29" s="27"/>
      <c r="NPR29" s="27"/>
      <c r="NPS29" s="27"/>
      <c r="NPT29" s="27"/>
      <c r="NPU29" s="27"/>
      <c r="NPV29" s="27"/>
      <c r="NPW29" s="28"/>
      <c r="NPX29" s="17"/>
      <c r="NPY29" s="27"/>
      <c r="NPZ29" s="27"/>
      <c r="NQA29" s="27"/>
      <c r="NQB29" s="27"/>
      <c r="NQC29" s="27"/>
      <c r="NQD29" s="27"/>
      <c r="NQE29" s="28"/>
      <c r="NQF29" s="17"/>
      <c r="NQG29" s="27"/>
      <c r="NQH29" s="27"/>
      <c r="NQI29" s="27"/>
      <c r="NQJ29" s="27"/>
      <c r="NQK29" s="27"/>
      <c r="NQL29" s="27"/>
      <c r="NQM29" s="28"/>
      <c r="NQN29" s="17"/>
      <c r="NQO29" s="27"/>
      <c r="NQP29" s="27"/>
      <c r="NQQ29" s="27"/>
      <c r="NQR29" s="27"/>
      <c r="NQS29" s="27"/>
      <c r="NQT29" s="27"/>
      <c r="NQU29" s="28"/>
      <c r="NQV29" s="17"/>
      <c r="NQW29" s="27"/>
      <c r="NQX29" s="27"/>
      <c r="NQY29" s="27"/>
      <c r="NQZ29" s="27"/>
      <c r="NRA29" s="27"/>
      <c r="NRB29" s="27"/>
      <c r="NRC29" s="28"/>
      <c r="NRD29" s="17"/>
      <c r="NRE29" s="27"/>
      <c r="NRF29" s="27"/>
      <c r="NRG29" s="27"/>
      <c r="NRH29" s="27"/>
      <c r="NRI29" s="27"/>
      <c r="NRJ29" s="27"/>
      <c r="NRK29" s="28"/>
      <c r="NRL29" s="17"/>
      <c r="NRM29" s="27"/>
      <c r="NRN29" s="27"/>
      <c r="NRO29" s="27"/>
      <c r="NRP29" s="27"/>
      <c r="NRQ29" s="27"/>
      <c r="NRR29" s="27"/>
      <c r="NRS29" s="28"/>
      <c r="NRT29" s="17"/>
      <c r="NRU29" s="27"/>
      <c r="NRV29" s="27"/>
      <c r="NRW29" s="27"/>
      <c r="NRX29" s="27"/>
      <c r="NRY29" s="27"/>
      <c r="NRZ29" s="27"/>
      <c r="NSA29" s="28"/>
      <c r="NSB29" s="17"/>
      <c r="NSC29" s="27"/>
      <c r="NSD29" s="27"/>
      <c r="NSE29" s="27"/>
      <c r="NSF29" s="27"/>
      <c r="NSG29" s="27"/>
      <c r="NSH29" s="27"/>
      <c r="NSI29" s="28"/>
      <c r="NSJ29" s="17"/>
      <c r="NSK29" s="27"/>
      <c r="NSL29" s="27"/>
      <c r="NSM29" s="27"/>
      <c r="NSN29" s="27"/>
      <c r="NSO29" s="27"/>
      <c r="NSP29" s="27"/>
      <c r="NSQ29" s="28"/>
      <c r="NSR29" s="17"/>
      <c r="NSS29" s="27"/>
      <c r="NST29" s="27"/>
      <c r="NSU29" s="27"/>
      <c r="NSV29" s="27"/>
      <c r="NSW29" s="27"/>
      <c r="NSX29" s="27"/>
      <c r="NSY29" s="28"/>
      <c r="NSZ29" s="17"/>
      <c r="NTA29" s="27"/>
      <c r="NTB29" s="27"/>
      <c r="NTC29" s="27"/>
      <c r="NTD29" s="27"/>
      <c r="NTE29" s="27"/>
      <c r="NTF29" s="27"/>
      <c r="NTG29" s="28"/>
      <c r="NTH29" s="17"/>
      <c r="NTI29" s="27"/>
      <c r="NTJ29" s="27"/>
      <c r="NTK29" s="27"/>
      <c r="NTL29" s="27"/>
      <c r="NTM29" s="27"/>
      <c r="NTN29" s="27"/>
      <c r="NTO29" s="28"/>
      <c r="NTP29" s="17"/>
      <c r="NTQ29" s="27"/>
      <c r="NTR29" s="27"/>
      <c r="NTS29" s="27"/>
      <c r="NTT29" s="27"/>
      <c r="NTU29" s="27"/>
      <c r="NTV29" s="27"/>
      <c r="NTW29" s="28"/>
      <c r="NTX29" s="17"/>
      <c r="NTY29" s="27"/>
      <c r="NTZ29" s="27"/>
      <c r="NUA29" s="27"/>
      <c r="NUB29" s="27"/>
      <c r="NUC29" s="27"/>
      <c r="NUD29" s="27"/>
      <c r="NUE29" s="28"/>
      <c r="NUF29" s="17"/>
      <c r="NUG29" s="27"/>
      <c r="NUH29" s="27"/>
      <c r="NUI29" s="27"/>
      <c r="NUJ29" s="27"/>
      <c r="NUK29" s="27"/>
      <c r="NUL29" s="27"/>
      <c r="NUM29" s="28"/>
      <c r="NUN29" s="17"/>
      <c r="NUO29" s="27"/>
      <c r="NUP29" s="27"/>
      <c r="NUQ29" s="27"/>
      <c r="NUR29" s="27"/>
      <c r="NUS29" s="27"/>
      <c r="NUT29" s="27"/>
      <c r="NUU29" s="28"/>
      <c r="NUV29" s="17"/>
      <c r="NUW29" s="27"/>
      <c r="NUX29" s="27"/>
      <c r="NUY29" s="27"/>
      <c r="NUZ29" s="27"/>
      <c r="NVA29" s="27"/>
      <c r="NVB29" s="27"/>
      <c r="NVC29" s="28"/>
      <c r="NVD29" s="17"/>
      <c r="NVE29" s="27"/>
      <c r="NVF29" s="27"/>
      <c r="NVG29" s="27"/>
      <c r="NVH29" s="27"/>
      <c r="NVI29" s="27"/>
      <c r="NVJ29" s="27"/>
      <c r="NVK29" s="28"/>
      <c r="NVL29" s="17"/>
      <c r="NVM29" s="27"/>
      <c r="NVN29" s="27"/>
      <c r="NVO29" s="27"/>
      <c r="NVP29" s="27"/>
      <c r="NVQ29" s="27"/>
      <c r="NVR29" s="27"/>
      <c r="NVS29" s="28"/>
      <c r="NVT29" s="17"/>
      <c r="NVU29" s="27"/>
      <c r="NVV29" s="27"/>
      <c r="NVW29" s="27"/>
      <c r="NVX29" s="27"/>
      <c r="NVY29" s="27"/>
      <c r="NVZ29" s="27"/>
      <c r="NWA29" s="28"/>
      <c r="NWB29" s="17"/>
      <c r="NWC29" s="27"/>
      <c r="NWD29" s="27"/>
      <c r="NWE29" s="27"/>
      <c r="NWF29" s="27"/>
      <c r="NWG29" s="27"/>
      <c r="NWH29" s="27"/>
      <c r="NWI29" s="28"/>
      <c r="NWJ29" s="17"/>
      <c r="NWK29" s="27"/>
      <c r="NWL29" s="27"/>
      <c r="NWM29" s="27"/>
      <c r="NWN29" s="27"/>
      <c r="NWO29" s="27"/>
      <c r="NWP29" s="27"/>
      <c r="NWQ29" s="28"/>
      <c r="NWR29" s="17"/>
      <c r="NWS29" s="27"/>
      <c r="NWT29" s="27"/>
      <c r="NWU29" s="27"/>
      <c r="NWV29" s="27"/>
      <c r="NWW29" s="27"/>
      <c r="NWX29" s="27"/>
      <c r="NWY29" s="28"/>
      <c r="NWZ29" s="17"/>
      <c r="NXA29" s="27"/>
      <c r="NXB29" s="27"/>
      <c r="NXC29" s="27"/>
      <c r="NXD29" s="27"/>
      <c r="NXE29" s="27"/>
      <c r="NXF29" s="27"/>
      <c r="NXG29" s="28"/>
      <c r="NXH29" s="17"/>
      <c r="NXI29" s="27"/>
      <c r="NXJ29" s="27"/>
      <c r="NXK29" s="27"/>
      <c r="NXL29" s="27"/>
      <c r="NXM29" s="27"/>
      <c r="NXN29" s="27"/>
      <c r="NXO29" s="28"/>
      <c r="NXP29" s="17"/>
      <c r="NXQ29" s="27"/>
      <c r="NXR29" s="27"/>
      <c r="NXS29" s="27"/>
      <c r="NXT29" s="27"/>
      <c r="NXU29" s="27"/>
      <c r="NXV29" s="27"/>
      <c r="NXW29" s="28"/>
      <c r="NXX29" s="17"/>
      <c r="NXY29" s="27"/>
      <c r="NXZ29" s="27"/>
      <c r="NYA29" s="27"/>
      <c r="NYB29" s="27"/>
      <c r="NYC29" s="27"/>
      <c r="NYD29" s="27"/>
      <c r="NYE29" s="28"/>
      <c r="NYF29" s="17"/>
      <c r="NYG29" s="27"/>
      <c r="NYH29" s="27"/>
      <c r="NYI29" s="27"/>
      <c r="NYJ29" s="27"/>
      <c r="NYK29" s="27"/>
      <c r="NYL29" s="27"/>
      <c r="NYM29" s="28"/>
      <c r="NYN29" s="17"/>
      <c r="NYO29" s="27"/>
      <c r="NYP29" s="27"/>
      <c r="NYQ29" s="27"/>
      <c r="NYR29" s="27"/>
      <c r="NYS29" s="27"/>
      <c r="NYT29" s="27"/>
      <c r="NYU29" s="28"/>
      <c r="NYV29" s="17"/>
      <c r="NYW29" s="27"/>
      <c r="NYX29" s="27"/>
      <c r="NYY29" s="27"/>
      <c r="NYZ29" s="27"/>
      <c r="NZA29" s="27"/>
      <c r="NZB29" s="27"/>
      <c r="NZC29" s="28"/>
      <c r="NZD29" s="17"/>
      <c r="NZE29" s="27"/>
      <c r="NZF29" s="27"/>
      <c r="NZG29" s="27"/>
      <c r="NZH29" s="27"/>
      <c r="NZI29" s="27"/>
      <c r="NZJ29" s="27"/>
      <c r="NZK29" s="28"/>
      <c r="NZL29" s="17"/>
      <c r="NZM29" s="27"/>
      <c r="NZN29" s="27"/>
      <c r="NZO29" s="27"/>
      <c r="NZP29" s="27"/>
      <c r="NZQ29" s="27"/>
      <c r="NZR29" s="27"/>
      <c r="NZS29" s="28"/>
      <c r="NZT29" s="17"/>
      <c r="NZU29" s="27"/>
      <c r="NZV29" s="27"/>
      <c r="NZW29" s="27"/>
      <c r="NZX29" s="27"/>
      <c r="NZY29" s="27"/>
      <c r="NZZ29" s="27"/>
      <c r="OAA29" s="28"/>
      <c r="OAB29" s="17"/>
      <c r="OAC29" s="27"/>
      <c r="OAD29" s="27"/>
      <c r="OAE29" s="27"/>
      <c r="OAF29" s="27"/>
      <c r="OAG29" s="27"/>
      <c r="OAH29" s="27"/>
      <c r="OAI29" s="28"/>
      <c r="OAJ29" s="17"/>
      <c r="OAK29" s="27"/>
      <c r="OAL29" s="27"/>
      <c r="OAM29" s="27"/>
      <c r="OAN29" s="27"/>
      <c r="OAO29" s="27"/>
      <c r="OAP29" s="27"/>
      <c r="OAQ29" s="28"/>
      <c r="OAR29" s="17"/>
      <c r="OAS29" s="27"/>
      <c r="OAT29" s="27"/>
      <c r="OAU29" s="27"/>
      <c r="OAV29" s="27"/>
      <c r="OAW29" s="27"/>
      <c r="OAX29" s="27"/>
      <c r="OAY29" s="28"/>
      <c r="OAZ29" s="17"/>
      <c r="OBA29" s="27"/>
      <c r="OBB29" s="27"/>
      <c r="OBC29" s="27"/>
      <c r="OBD29" s="27"/>
      <c r="OBE29" s="27"/>
      <c r="OBF29" s="27"/>
      <c r="OBG29" s="28"/>
      <c r="OBH29" s="17"/>
      <c r="OBI29" s="27"/>
      <c r="OBJ29" s="27"/>
      <c r="OBK29" s="27"/>
      <c r="OBL29" s="27"/>
      <c r="OBM29" s="27"/>
      <c r="OBN29" s="27"/>
      <c r="OBO29" s="28"/>
      <c r="OBP29" s="17"/>
      <c r="OBQ29" s="27"/>
      <c r="OBR29" s="27"/>
      <c r="OBS29" s="27"/>
      <c r="OBT29" s="27"/>
      <c r="OBU29" s="27"/>
      <c r="OBV29" s="27"/>
      <c r="OBW29" s="28"/>
      <c r="OBX29" s="17"/>
      <c r="OBY29" s="27"/>
      <c r="OBZ29" s="27"/>
      <c r="OCA29" s="27"/>
      <c r="OCB29" s="27"/>
      <c r="OCC29" s="27"/>
      <c r="OCD29" s="27"/>
      <c r="OCE29" s="28"/>
      <c r="OCF29" s="17"/>
      <c r="OCG29" s="27"/>
      <c r="OCH29" s="27"/>
      <c r="OCI29" s="27"/>
      <c r="OCJ29" s="27"/>
      <c r="OCK29" s="27"/>
      <c r="OCL29" s="27"/>
      <c r="OCM29" s="28"/>
      <c r="OCN29" s="17"/>
      <c r="OCO29" s="27"/>
      <c r="OCP29" s="27"/>
      <c r="OCQ29" s="27"/>
      <c r="OCR29" s="27"/>
      <c r="OCS29" s="27"/>
      <c r="OCT29" s="27"/>
      <c r="OCU29" s="28"/>
      <c r="OCV29" s="17"/>
      <c r="OCW29" s="27"/>
      <c r="OCX29" s="27"/>
      <c r="OCY29" s="27"/>
      <c r="OCZ29" s="27"/>
      <c r="ODA29" s="27"/>
      <c r="ODB29" s="27"/>
      <c r="ODC29" s="28"/>
      <c r="ODD29" s="17"/>
      <c r="ODE29" s="27"/>
      <c r="ODF29" s="27"/>
      <c r="ODG29" s="27"/>
      <c r="ODH29" s="27"/>
      <c r="ODI29" s="27"/>
      <c r="ODJ29" s="27"/>
      <c r="ODK29" s="28"/>
      <c r="ODL29" s="17"/>
      <c r="ODM29" s="27"/>
      <c r="ODN29" s="27"/>
      <c r="ODO29" s="27"/>
      <c r="ODP29" s="27"/>
      <c r="ODQ29" s="27"/>
      <c r="ODR29" s="27"/>
      <c r="ODS29" s="28"/>
      <c r="ODT29" s="17"/>
      <c r="ODU29" s="27"/>
      <c r="ODV29" s="27"/>
      <c r="ODW29" s="27"/>
      <c r="ODX29" s="27"/>
      <c r="ODY29" s="27"/>
      <c r="ODZ29" s="27"/>
      <c r="OEA29" s="28"/>
      <c r="OEB29" s="17"/>
      <c r="OEC29" s="27"/>
      <c r="OED29" s="27"/>
      <c r="OEE29" s="27"/>
      <c r="OEF29" s="27"/>
      <c r="OEG29" s="27"/>
      <c r="OEH29" s="27"/>
      <c r="OEI29" s="28"/>
      <c r="OEJ29" s="17"/>
      <c r="OEK29" s="27"/>
      <c r="OEL29" s="27"/>
      <c r="OEM29" s="27"/>
      <c r="OEN29" s="27"/>
      <c r="OEO29" s="27"/>
      <c r="OEP29" s="27"/>
      <c r="OEQ29" s="28"/>
      <c r="OER29" s="17"/>
      <c r="OES29" s="27"/>
      <c r="OET29" s="27"/>
      <c r="OEU29" s="27"/>
      <c r="OEV29" s="27"/>
      <c r="OEW29" s="27"/>
      <c r="OEX29" s="27"/>
      <c r="OEY29" s="28"/>
      <c r="OEZ29" s="17"/>
      <c r="OFA29" s="27"/>
      <c r="OFB29" s="27"/>
      <c r="OFC29" s="27"/>
      <c r="OFD29" s="27"/>
      <c r="OFE29" s="27"/>
      <c r="OFF29" s="27"/>
      <c r="OFG29" s="28"/>
      <c r="OFH29" s="17"/>
      <c r="OFI29" s="27"/>
      <c r="OFJ29" s="27"/>
      <c r="OFK29" s="27"/>
      <c r="OFL29" s="27"/>
      <c r="OFM29" s="27"/>
      <c r="OFN29" s="27"/>
      <c r="OFO29" s="28"/>
      <c r="OFP29" s="17"/>
      <c r="OFQ29" s="27"/>
      <c r="OFR29" s="27"/>
      <c r="OFS29" s="27"/>
      <c r="OFT29" s="27"/>
      <c r="OFU29" s="27"/>
      <c r="OFV29" s="27"/>
      <c r="OFW29" s="28"/>
      <c r="OFX29" s="17"/>
      <c r="OFY29" s="27"/>
      <c r="OFZ29" s="27"/>
      <c r="OGA29" s="27"/>
      <c r="OGB29" s="27"/>
      <c r="OGC29" s="27"/>
      <c r="OGD29" s="27"/>
      <c r="OGE29" s="28"/>
      <c r="OGF29" s="17"/>
      <c r="OGG29" s="27"/>
      <c r="OGH29" s="27"/>
      <c r="OGI29" s="27"/>
      <c r="OGJ29" s="27"/>
      <c r="OGK29" s="27"/>
      <c r="OGL29" s="27"/>
      <c r="OGM29" s="28"/>
      <c r="OGN29" s="17"/>
      <c r="OGO29" s="27"/>
      <c r="OGP29" s="27"/>
      <c r="OGQ29" s="27"/>
      <c r="OGR29" s="27"/>
      <c r="OGS29" s="27"/>
      <c r="OGT29" s="27"/>
      <c r="OGU29" s="28"/>
      <c r="OGV29" s="17"/>
      <c r="OGW29" s="27"/>
      <c r="OGX29" s="27"/>
      <c r="OGY29" s="27"/>
      <c r="OGZ29" s="27"/>
      <c r="OHA29" s="27"/>
      <c r="OHB29" s="27"/>
      <c r="OHC29" s="28"/>
      <c r="OHD29" s="17"/>
      <c r="OHE29" s="27"/>
      <c r="OHF29" s="27"/>
      <c r="OHG29" s="27"/>
      <c r="OHH29" s="27"/>
      <c r="OHI29" s="27"/>
      <c r="OHJ29" s="27"/>
      <c r="OHK29" s="28"/>
      <c r="OHL29" s="17"/>
      <c r="OHM29" s="27"/>
      <c r="OHN29" s="27"/>
      <c r="OHO29" s="27"/>
      <c r="OHP29" s="27"/>
      <c r="OHQ29" s="27"/>
      <c r="OHR29" s="27"/>
      <c r="OHS29" s="28"/>
      <c r="OHT29" s="17"/>
      <c r="OHU29" s="27"/>
      <c r="OHV29" s="27"/>
      <c r="OHW29" s="27"/>
      <c r="OHX29" s="27"/>
      <c r="OHY29" s="27"/>
      <c r="OHZ29" s="27"/>
      <c r="OIA29" s="28"/>
      <c r="OIB29" s="17"/>
      <c r="OIC29" s="27"/>
      <c r="OID29" s="27"/>
      <c r="OIE29" s="27"/>
      <c r="OIF29" s="27"/>
      <c r="OIG29" s="27"/>
      <c r="OIH29" s="27"/>
      <c r="OII29" s="28"/>
      <c r="OIJ29" s="17"/>
      <c r="OIK29" s="27"/>
      <c r="OIL29" s="27"/>
      <c r="OIM29" s="27"/>
      <c r="OIN29" s="27"/>
      <c r="OIO29" s="27"/>
      <c r="OIP29" s="27"/>
      <c r="OIQ29" s="28"/>
      <c r="OIR29" s="17"/>
      <c r="OIS29" s="27"/>
      <c r="OIT29" s="27"/>
      <c r="OIU29" s="27"/>
      <c r="OIV29" s="27"/>
      <c r="OIW29" s="27"/>
      <c r="OIX29" s="27"/>
      <c r="OIY29" s="28"/>
      <c r="OIZ29" s="17"/>
      <c r="OJA29" s="27"/>
      <c r="OJB29" s="27"/>
      <c r="OJC29" s="27"/>
      <c r="OJD29" s="27"/>
      <c r="OJE29" s="27"/>
      <c r="OJF29" s="27"/>
      <c r="OJG29" s="28"/>
      <c r="OJH29" s="17"/>
      <c r="OJI29" s="27"/>
      <c r="OJJ29" s="27"/>
      <c r="OJK29" s="27"/>
      <c r="OJL29" s="27"/>
      <c r="OJM29" s="27"/>
      <c r="OJN29" s="27"/>
      <c r="OJO29" s="28"/>
      <c r="OJP29" s="17"/>
      <c r="OJQ29" s="27"/>
      <c r="OJR29" s="27"/>
      <c r="OJS29" s="27"/>
      <c r="OJT29" s="27"/>
      <c r="OJU29" s="27"/>
      <c r="OJV29" s="27"/>
      <c r="OJW29" s="28"/>
      <c r="OJX29" s="17"/>
      <c r="OJY29" s="27"/>
      <c r="OJZ29" s="27"/>
      <c r="OKA29" s="27"/>
      <c r="OKB29" s="27"/>
      <c r="OKC29" s="27"/>
      <c r="OKD29" s="27"/>
      <c r="OKE29" s="28"/>
      <c r="OKF29" s="17"/>
      <c r="OKG29" s="27"/>
      <c r="OKH29" s="27"/>
      <c r="OKI29" s="27"/>
      <c r="OKJ29" s="27"/>
      <c r="OKK29" s="27"/>
      <c r="OKL29" s="27"/>
      <c r="OKM29" s="28"/>
      <c r="OKN29" s="17"/>
      <c r="OKO29" s="27"/>
      <c r="OKP29" s="27"/>
      <c r="OKQ29" s="27"/>
      <c r="OKR29" s="27"/>
      <c r="OKS29" s="27"/>
      <c r="OKT29" s="27"/>
      <c r="OKU29" s="28"/>
      <c r="OKV29" s="17"/>
      <c r="OKW29" s="27"/>
      <c r="OKX29" s="27"/>
      <c r="OKY29" s="27"/>
      <c r="OKZ29" s="27"/>
      <c r="OLA29" s="27"/>
      <c r="OLB29" s="27"/>
      <c r="OLC29" s="28"/>
      <c r="OLD29" s="17"/>
      <c r="OLE29" s="27"/>
      <c r="OLF29" s="27"/>
      <c r="OLG29" s="27"/>
      <c r="OLH29" s="27"/>
      <c r="OLI29" s="27"/>
      <c r="OLJ29" s="27"/>
      <c r="OLK29" s="28"/>
      <c r="OLL29" s="17"/>
      <c r="OLM29" s="27"/>
      <c r="OLN29" s="27"/>
      <c r="OLO29" s="27"/>
      <c r="OLP29" s="27"/>
      <c r="OLQ29" s="27"/>
      <c r="OLR29" s="27"/>
      <c r="OLS29" s="28"/>
      <c r="OLT29" s="17"/>
      <c r="OLU29" s="27"/>
      <c r="OLV29" s="27"/>
      <c r="OLW29" s="27"/>
      <c r="OLX29" s="27"/>
      <c r="OLY29" s="27"/>
      <c r="OLZ29" s="27"/>
      <c r="OMA29" s="28"/>
      <c r="OMB29" s="17"/>
      <c r="OMC29" s="27"/>
      <c r="OMD29" s="27"/>
      <c r="OME29" s="27"/>
      <c r="OMF29" s="27"/>
      <c r="OMG29" s="27"/>
      <c r="OMH29" s="27"/>
      <c r="OMI29" s="28"/>
      <c r="OMJ29" s="17"/>
      <c r="OMK29" s="27"/>
      <c r="OML29" s="27"/>
      <c r="OMM29" s="27"/>
      <c r="OMN29" s="27"/>
      <c r="OMO29" s="27"/>
      <c r="OMP29" s="27"/>
      <c r="OMQ29" s="28"/>
      <c r="OMR29" s="17"/>
      <c r="OMS29" s="27"/>
      <c r="OMT29" s="27"/>
      <c r="OMU29" s="27"/>
      <c r="OMV29" s="27"/>
      <c r="OMW29" s="27"/>
      <c r="OMX29" s="27"/>
      <c r="OMY29" s="28"/>
      <c r="OMZ29" s="17"/>
      <c r="ONA29" s="27"/>
      <c r="ONB29" s="27"/>
      <c r="ONC29" s="27"/>
      <c r="OND29" s="27"/>
      <c r="ONE29" s="27"/>
      <c r="ONF29" s="27"/>
      <c r="ONG29" s="28"/>
      <c r="ONH29" s="17"/>
      <c r="ONI29" s="27"/>
      <c r="ONJ29" s="27"/>
      <c r="ONK29" s="27"/>
      <c r="ONL29" s="27"/>
      <c r="ONM29" s="27"/>
      <c r="ONN29" s="27"/>
      <c r="ONO29" s="28"/>
      <c r="ONP29" s="17"/>
      <c r="ONQ29" s="27"/>
      <c r="ONR29" s="27"/>
      <c r="ONS29" s="27"/>
      <c r="ONT29" s="27"/>
      <c r="ONU29" s="27"/>
      <c r="ONV29" s="27"/>
      <c r="ONW29" s="28"/>
      <c r="ONX29" s="17"/>
      <c r="ONY29" s="27"/>
      <c r="ONZ29" s="27"/>
      <c r="OOA29" s="27"/>
      <c r="OOB29" s="27"/>
      <c r="OOC29" s="27"/>
      <c r="OOD29" s="27"/>
      <c r="OOE29" s="28"/>
      <c r="OOF29" s="17"/>
      <c r="OOG29" s="27"/>
      <c r="OOH29" s="27"/>
      <c r="OOI29" s="27"/>
      <c r="OOJ29" s="27"/>
      <c r="OOK29" s="27"/>
      <c r="OOL29" s="27"/>
      <c r="OOM29" s="28"/>
      <c r="OON29" s="17"/>
      <c r="OOO29" s="27"/>
      <c r="OOP29" s="27"/>
      <c r="OOQ29" s="27"/>
      <c r="OOR29" s="27"/>
      <c r="OOS29" s="27"/>
      <c r="OOT29" s="27"/>
      <c r="OOU29" s="28"/>
      <c r="OOV29" s="17"/>
      <c r="OOW29" s="27"/>
      <c r="OOX29" s="27"/>
      <c r="OOY29" s="27"/>
      <c r="OOZ29" s="27"/>
      <c r="OPA29" s="27"/>
      <c r="OPB29" s="27"/>
      <c r="OPC29" s="28"/>
      <c r="OPD29" s="17"/>
      <c r="OPE29" s="27"/>
      <c r="OPF29" s="27"/>
      <c r="OPG29" s="27"/>
      <c r="OPH29" s="27"/>
      <c r="OPI29" s="27"/>
      <c r="OPJ29" s="27"/>
      <c r="OPK29" s="28"/>
      <c r="OPL29" s="17"/>
      <c r="OPM29" s="27"/>
      <c r="OPN29" s="27"/>
      <c r="OPO29" s="27"/>
      <c r="OPP29" s="27"/>
      <c r="OPQ29" s="27"/>
      <c r="OPR29" s="27"/>
      <c r="OPS29" s="28"/>
      <c r="OPT29" s="17"/>
      <c r="OPU29" s="27"/>
      <c r="OPV29" s="27"/>
      <c r="OPW29" s="27"/>
      <c r="OPX29" s="27"/>
      <c r="OPY29" s="27"/>
      <c r="OPZ29" s="27"/>
      <c r="OQA29" s="28"/>
      <c r="OQB29" s="17"/>
      <c r="OQC29" s="27"/>
      <c r="OQD29" s="27"/>
      <c r="OQE29" s="27"/>
      <c r="OQF29" s="27"/>
      <c r="OQG29" s="27"/>
      <c r="OQH29" s="27"/>
      <c r="OQI29" s="28"/>
      <c r="OQJ29" s="17"/>
      <c r="OQK29" s="27"/>
      <c r="OQL29" s="27"/>
      <c r="OQM29" s="27"/>
      <c r="OQN29" s="27"/>
      <c r="OQO29" s="27"/>
      <c r="OQP29" s="27"/>
      <c r="OQQ29" s="28"/>
      <c r="OQR29" s="17"/>
      <c r="OQS29" s="27"/>
      <c r="OQT29" s="27"/>
      <c r="OQU29" s="27"/>
      <c r="OQV29" s="27"/>
      <c r="OQW29" s="27"/>
      <c r="OQX29" s="27"/>
      <c r="OQY29" s="28"/>
      <c r="OQZ29" s="17"/>
      <c r="ORA29" s="27"/>
      <c r="ORB29" s="27"/>
      <c r="ORC29" s="27"/>
      <c r="ORD29" s="27"/>
      <c r="ORE29" s="27"/>
      <c r="ORF29" s="27"/>
      <c r="ORG29" s="28"/>
      <c r="ORH29" s="17"/>
      <c r="ORI29" s="27"/>
      <c r="ORJ29" s="27"/>
      <c r="ORK29" s="27"/>
      <c r="ORL29" s="27"/>
      <c r="ORM29" s="27"/>
      <c r="ORN29" s="27"/>
      <c r="ORO29" s="28"/>
      <c r="ORP29" s="17"/>
      <c r="ORQ29" s="27"/>
      <c r="ORR29" s="27"/>
      <c r="ORS29" s="27"/>
      <c r="ORT29" s="27"/>
      <c r="ORU29" s="27"/>
      <c r="ORV29" s="27"/>
      <c r="ORW29" s="28"/>
      <c r="ORX29" s="17"/>
      <c r="ORY29" s="27"/>
      <c r="ORZ29" s="27"/>
      <c r="OSA29" s="27"/>
      <c r="OSB29" s="27"/>
      <c r="OSC29" s="27"/>
      <c r="OSD29" s="27"/>
      <c r="OSE29" s="28"/>
      <c r="OSF29" s="17"/>
      <c r="OSG29" s="27"/>
      <c r="OSH29" s="27"/>
      <c r="OSI29" s="27"/>
      <c r="OSJ29" s="27"/>
      <c r="OSK29" s="27"/>
      <c r="OSL29" s="27"/>
      <c r="OSM29" s="28"/>
      <c r="OSN29" s="17"/>
      <c r="OSO29" s="27"/>
      <c r="OSP29" s="27"/>
      <c r="OSQ29" s="27"/>
      <c r="OSR29" s="27"/>
      <c r="OSS29" s="27"/>
      <c r="OST29" s="27"/>
      <c r="OSU29" s="28"/>
      <c r="OSV29" s="17"/>
      <c r="OSW29" s="27"/>
      <c r="OSX29" s="27"/>
      <c r="OSY29" s="27"/>
      <c r="OSZ29" s="27"/>
      <c r="OTA29" s="27"/>
      <c r="OTB29" s="27"/>
      <c r="OTC29" s="28"/>
      <c r="OTD29" s="17"/>
      <c r="OTE29" s="27"/>
      <c r="OTF29" s="27"/>
      <c r="OTG29" s="27"/>
      <c r="OTH29" s="27"/>
      <c r="OTI29" s="27"/>
      <c r="OTJ29" s="27"/>
      <c r="OTK29" s="28"/>
      <c r="OTL29" s="17"/>
      <c r="OTM29" s="27"/>
      <c r="OTN29" s="27"/>
      <c r="OTO29" s="27"/>
      <c r="OTP29" s="27"/>
      <c r="OTQ29" s="27"/>
      <c r="OTR29" s="27"/>
      <c r="OTS29" s="28"/>
      <c r="OTT29" s="17"/>
      <c r="OTU29" s="27"/>
      <c r="OTV29" s="27"/>
      <c r="OTW29" s="27"/>
      <c r="OTX29" s="27"/>
      <c r="OTY29" s="27"/>
      <c r="OTZ29" s="27"/>
      <c r="OUA29" s="28"/>
      <c r="OUB29" s="17"/>
      <c r="OUC29" s="27"/>
      <c r="OUD29" s="27"/>
      <c r="OUE29" s="27"/>
      <c r="OUF29" s="27"/>
      <c r="OUG29" s="27"/>
      <c r="OUH29" s="27"/>
      <c r="OUI29" s="28"/>
      <c r="OUJ29" s="17"/>
      <c r="OUK29" s="27"/>
      <c r="OUL29" s="27"/>
      <c r="OUM29" s="27"/>
      <c r="OUN29" s="27"/>
      <c r="OUO29" s="27"/>
      <c r="OUP29" s="27"/>
      <c r="OUQ29" s="28"/>
      <c r="OUR29" s="17"/>
      <c r="OUS29" s="27"/>
      <c r="OUT29" s="27"/>
      <c r="OUU29" s="27"/>
      <c r="OUV29" s="27"/>
      <c r="OUW29" s="27"/>
      <c r="OUX29" s="27"/>
      <c r="OUY29" s="28"/>
      <c r="OUZ29" s="17"/>
      <c r="OVA29" s="27"/>
      <c r="OVB29" s="27"/>
      <c r="OVC29" s="27"/>
      <c r="OVD29" s="27"/>
      <c r="OVE29" s="27"/>
      <c r="OVF29" s="27"/>
      <c r="OVG29" s="28"/>
      <c r="OVH29" s="17"/>
      <c r="OVI29" s="27"/>
      <c r="OVJ29" s="27"/>
      <c r="OVK29" s="27"/>
      <c r="OVL29" s="27"/>
      <c r="OVM29" s="27"/>
      <c r="OVN29" s="27"/>
      <c r="OVO29" s="28"/>
      <c r="OVP29" s="17"/>
      <c r="OVQ29" s="27"/>
      <c r="OVR29" s="27"/>
      <c r="OVS29" s="27"/>
      <c r="OVT29" s="27"/>
      <c r="OVU29" s="27"/>
      <c r="OVV29" s="27"/>
      <c r="OVW29" s="28"/>
      <c r="OVX29" s="17"/>
      <c r="OVY29" s="27"/>
      <c r="OVZ29" s="27"/>
      <c r="OWA29" s="27"/>
      <c r="OWB29" s="27"/>
      <c r="OWC29" s="27"/>
      <c r="OWD29" s="27"/>
      <c r="OWE29" s="28"/>
      <c r="OWF29" s="17"/>
      <c r="OWG29" s="27"/>
      <c r="OWH29" s="27"/>
      <c r="OWI29" s="27"/>
      <c r="OWJ29" s="27"/>
      <c r="OWK29" s="27"/>
      <c r="OWL29" s="27"/>
      <c r="OWM29" s="28"/>
      <c r="OWN29" s="17"/>
      <c r="OWO29" s="27"/>
      <c r="OWP29" s="27"/>
      <c r="OWQ29" s="27"/>
      <c r="OWR29" s="27"/>
      <c r="OWS29" s="27"/>
      <c r="OWT29" s="27"/>
      <c r="OWU29" s="28"/>
      <c r="OWV29" s="17"/>
      <c r="OWW29" s="27"/>
      <c r="OWX29" s="27"/>
      <c r="OWY29" s="27"/>
      <c r="OWZ29" s="27"/>
      <c r="OXA29" s="27"/>
      <c r="OXB29" s="27"/>
      <c r="OXC29" s="28"/>
      <c r="OXD29" s="17"/>
      <c r="OXE29" s="27"/>
      <c r="OXF29" s="27"/>
      <c r="OXG29" s="27"/>
      <c r="OXH29" s="27"/>
      <c r="OXI29" s="27"/>
      <c r="OXJ29" s="27"/>
      <c r="OXK29" s="28"/>
      <c r="OXL29" s="17"/>
      <c r="OXM29" s="27"/>
      <c r="OXN29" s="27"/>
      <c r="OXO29" s="27"/>
      <c r="OXP29" s="27"/>
      <c r="OXQ29" s="27"/>
      <c r="OXR29" s="27"/>
      <c r="OXS29" s="28"/>
      <c r="OXT29" s="17"/>
      <c r="OXU29" s="27"/>
      <c r="OXV29" s="27"/>
      <c r="OXW29" s="27"/>
      <c r="OXX29" s="27"/>
      <c r="OXY29" s="27"/>
      <c r="OXZ29" s="27"/>
      <c r="OYA29" s="28"/>
      <c r="OYB29" s="17"/>
      <c r="OYC29" s="27"/>
      <c r="OYD29" s="27"/>
      <c r="OYE29" s="27"/>
      <c r="OYF29" s="27"/>
      <c r="OYG29" s="27"/>
      <c r="OYH29" s="27"/>
      <c r="OYI29" s="28"/>
      <c r="OYJ29" s="17"/>
      <c r="OYK29" s="27"/>
      <c r="OYL29" s="27"/>
      <c r="OYM29" s="27"/>
      <c r="OYN29" s="27"/>
      <c r="OYO29" s="27"/>
      <c r="OYP29" s="27"/>
      <c r="OYQ29" s="28"/>
      <c r="OYR29" s="17"/>
      <c r="OYS29" s="27"/>
      <c r="OYT29" s="27"/>
      <c r="OYU29" s="27"/>
      <c r="OYV29" s="27"/>
      <c r="OYW29" s="27"/>
      <c r="OYX29" s="27"/>
      <c r="OYY29" s="28"/>
      <c r="OYZ29" s="17"/>
      <c r="OZA29" s="27"/>
      <c r="OZB29" s="27"/>
      <c r="OZC29" s="27"/>
      <c r="OZD29" s="27"/>
      <c r="OZE29" s="27"/>
      <c r="OZF29" s="27"/>
      <c r="OZG29" s="28"/>
      <c r="OZH29" s="17"/>
      <c r="OZI29" s="27"/>
      <c r="OZJ29" s="27"/>
      <c r="OZK29" s="27"/>
      <c r="OZL29" s="27"/>
      <c r="OZM29" s="27"/>
      <c r="OZN29" s="27"/>
      <c r="OZO29" s="28"/>
      <c r="OZP29" s="17"/>
      <c r="OZQ29" s="27"/>
      <c r="OZR29" s="27"/>
      <c r="OZS29" s="27"/>
      <c r="OZT29" s="27"/>
      <c r="OZU29" s="27"/>
      <c r="OZV29" s="27"/>
      <c r="OZW29" s="28"/>
      <c r="OZX29" s="17"/>
      <c r="OZY29" s="27"/>
      <c r="OZZ29" s="27"/>
      <c r="PAA29" s="27"/>
      <c r="PAB29" s="27"/>
      <c r="PAC29" s="27"/>
      <c r="PAD29" s="27"/>
      <c r="PAE29" s="28"/>
      <c r="PAF29" s="17"/>
      <c r="PAG29" s="27"/>
      <c r="PAH29" s="27"/>
      <c r="PAI29" s="27"/>
      <c r="PAJ29" s="27"/>
      <c r="PAK29" s="27"/>
      <c r="PAL29" s="27"/>
      <c r="PAM29" s="28"/>
      <c r="PAN29" s="17"/>
      <c r="PAO29" s="27"/>
      <c r="PAP29" s="27"/>
      <c r="PAQ29" s="27"/>
      <c r="PAR29" s="27"/>
      <c r="PAS29" s="27"/>
      <c r="PAT29" s="27"/>
      <c r="PAU29" s="28"/>
      <c r="PAV29" s="17"/>
      <c r="PAW29" s="27"/>
      <c r="PAX29" s="27"/>
      <c r="PAY29" s="27"/>
      <c r="PAZ29" s="27"/>
      <c r="PBA29" s="27"/>
      <c r="PBB29" s="27"/>
      <c r="PBC29" s="28"/>
      <c r="PBD29" s="17"/>
      <c r="PBE29" s="27"/>
      <c r="PBF29" s="27"/>
      <c r="PBG29" s="27"/>
      <c r="PBH29" s="27"/>
      <c r="PBI29" s="27"/>
      <c r="PBJ29" s="27"/>
      <c r="PBK29" s="28"/>
      <c r="PBL29" s="17"/>
      <c r="PBM29" s="27"/>
      <c r="PBN29" s="27"/>
      <c r="PBO29" s="27"/>
      <c r="PBP29" s="27"/>
      <c r="PBQ29" s="27"/>
      <c r="PBR29" s="27"/>
      <c r="PBS29" s="28"/>
      <c r="PBT29" s="17"/>
      <c r="PBU29" s="27"/>
      <c r="PBV29" s="27"/>
      <c r="PBW29" s="27"/>
      <c r="PBX29" s="27"/>
      <c r="PBY29" s="27"/>
      <c r="PBZ29" s="27"/>
      <c r="PCA29" s="28"/>
      <c r="PCB29" s="17"/>
      <c r="PCC29" s="27"/>
      <c r="PCD29" s="27"/>
      <c r="PCE29" s="27"/>
      <c r="PCF29" s="27"/>
      <c r="PCG29" s="27"/>
      <c r="PCH29" s="27"/>
      <c r="PCI29" s="28"/>
      <c r="PCJ29" s="17"/>
      <c r="PCK29" s="27"/>
      <c r="PCL29" s="27"/>
      <c r="PCM29" s="27"/>
      <c r="PCN29" s="27"/>
      <c r="PCO29" s="27"/>
      <c r="PCP29" s="27"/>
      <c r="PCQ29" s="28"/>
      <c r="PCR29" s="17"/>
      <c r="PCS29" s="27"/>
      <c r="PCT29" s="27"/>
      <c r="PCU29" s="27"/>
      <c r="PCV29" s="27"/>
      <c r="PCW29" s="27"/>
      <c r="PCX29" s="27"/>
      <c r="PCY29" s="28"/>
      <c r="PCZ29" s="17"/>
      <c r="PDA29" s="27"/>
      <c r="PDB29" s="27"/>
      <c r="PDC29" s="27"/>
      <c r="PDD29" s="27"/>
      <c r="PDE29" s="27"/>
      <c r="PDF29" s="27"/>
      <c r="PDG29" s="28"/>
      <c r="PDH29" s="17"/>
      <c r="PDI29" s="27"/>
      <c r="PDJ29" s="27"/>
      <c r="PDK29" s="27"/>
      <c r="PDL29" s="27"/>
      <c r="PDM29" s="27"/>
      <c r="PDN29" s="27"/>
      <c r="PDO29" s="28"/>
      <c r="PDP29" s="17"/>
      <c r="PDQ29" s="27"/>
      <c r="PDR29" s="27"/>
      <c r="PDS29" s="27"/>
      <c r="PDT29" s="27"/>
      <c r="PDU29" s="27"/>
      <c r="PDV29" s="27"/>
      <c r="PDW29" s="28"/>
      <c r="PDX29" s="17"/>
      <c r="PDY29" s="27"/>
      <c r="PDZ29" s="27"/>
      <c r="PEA29" s="27"/>
      <c r="PEB29" s="27"/>
      <c r="PEC29" s="27"/>
      <c r="PED29" s="27"/>
      <c r="PEE29" s="28"/>
      <c r="PEF29" s="17"/>
      <c r="PEG29" s="27"/>
      <c r="PEH29" s="27"/>
      <c r="PEI29" s="27"/>
      <c r="PEJ29" s="27"/>
      <c r="PEK29" s="27"/>
      <c r="PEL29" s="27"/>
      <c r="PEM29" s="28"/>
      <c r="PEN29" s="17"/>
      <c r="PEO29" s="27"/>
      <c r="PEP29" s="27"/>
      <c r="PEQ29" s="27"/>
      <c r="PER29" s="27"/>
      <c r="PES29" s="27"/>
      <c r="PET29" s="27"/>
      <c r="PEU29" s="28"/>
      <c r="PEV29" s="17"/>
      <c r="PEW29" s="27"/>
      <c r="PEX29" s="27"/>
      <c r="PEY29" s="27"/>
      <c r="PEZ29" s="27"/>
      <c r="PFA29" s="27"/>
      <c r="PFB29" s="27"/>
      <c r="PFC29" s="28"/>
      <c r="PFD29" s="17"/>
      <c r="PFE29" s="27"/>
      <c r="PFF29" s="27"/>
      <c r="PFG29" s="27"/>
      <c r="PFH29" s="27"/>
      <c r="PFI29" s="27"/>
      <c r="PFJ29" s="27"/>
      <c r="PFK29" s="28"/>
      <c r="PFL29" s="17"/>
      <c r="PFM29" s="27"/>
      <c r="PFN29" s="27"/>
      <c r="PFO29" s="27"/>
      <c r="PFP29" s="27"/>
      <c r="PFQ29" s="27"/>
      <c r="PFR29" s="27"/>
      <c r="PFS29" s="28"/>
      <c r="PFT29" s="17"/>
      <c r="PFU29" s="27"/>
      <c r="PFV29" s="27"/>
      <c r="PFW29" s="27"/>
      <c r="PFX29" s="27"/>
      <c r="PFY29" s="27"/>
      <c r="PFZ29" s="27"/>
      <c r="PGA29" s="28"/>
      <c r="PGB29" s="17"/>
      <c r="PGC29" s="27"/>
      <c r="PGD29" s="27"/>
      <c r="PGE29" s="27"/>
      <c r="PGF29" s="27"/>
      <c r="PGG29" s="27"/>
      <c r="PGH29" s="27"/>
      <c r="PGI29" s="28"/>
      <c r="PGJ29" s="17"/>
      <c r="PGK29" s="27"/>
      <c r="PGL29" s="27"/>
      <c r="PGM29" s="27"/>
      <c r="PGN29" s="27"/>
      <c r="PGO29" s="27"/>
      <c r="PGP29" s="27"/>
      <c r="PGQ29" s="28"/>
      <c r="PGR29" s="17"/>
      <c r="PGS29" s="27"/>
      <c r="PGT29" s="27"/>
      <c r="PGU29" s="27"/>
      <c r="PGV29" s="27"/>
      <c r="PGW29" s="27"/>
      <c r="PGX29" s="27"/>
      <c r="PGY29" s="28"/>
      <c r="PGZ29" s="17"/>
      <c r="PHA29" s="27"/>
      <c r="PHB29" s="27"/>
      <c r="PHC29" s="27"/>
      <c r="PHD29" s="27"/>
      <c r="PHE29" s="27"/>
      <c r="PHF29" s="27"/>
      <c r="PHG29" s="28"/>
      <c r="PHH29" s="17"/>
      <c r="PHI29" s="27"/>
      <c r="PHJ29" s="27"/>
      <c r="PHK29" s="27"/>
      <c r="PHL29" s="27"/>
      <c r="PHM29" s="27"/>
      <c r="PHN29" s="27"/>
      <c r="PHO29" s="28"/>
      <c r="PHP29" s="17"/>
      <c r="PHQ29" s="27"/>
      <c r="PHR29" s="27"/>
      <c r="PHS29" s="27"/>
      <c r="PHT29" s="27"/>
      <c r="PHU29" s="27"/>
      <c r="PHV29" s="27"/>
      <c r="PHW29" s="28"/>
      <c r="PHX29" s="17"/>
      <c r="PHY29" s="27"/>
      <c r="PHZ29" s="27"/>
      <c r="PIA29" s="27"/>
      <c r="PIB29" s="27"/>
      <c r="PIC29" s="27"/>
      <c r="PID29" s="27"/>
      <c r="PIE29" s="28"/>
      <c r="PIF29" s="17"/>
      <c r="PIG29" s="27"/>
      <c r="PIH29" s="27"/>
      <c r="PII29" s="27"/>
      <c r="PIJ29" s="27"/>
      <c r="PIK29" s="27"/>
      <c r="PIL29" s="27"/>
      <c r="PIM29" s="28"/>
      <c r="PIN29" s="17"/>
      <c r="PIO29" s="27"/>
      <c r="PIP29" s="27"/>
      <c r="PIQ29" s="27"/>
      <c r="PIR29" s="27"/>
      <c r="PIS29" s="27"/>
      <c r="PIT29" s="27"/>
      <c r="PIU29" s="28"/>
      <c r="PIV29" s="17"/>
      <c r="PIW29" s="27"/>
      <c r="PIX29" s="27"/>
      <c r="PIY29" s="27"/>
      <c r="PIZ29" s="27"/>
      <c r="PJA29" s="27"/>
      <c r="PJB29" s="27"/>
      <c r="PJC29" s="28"/>
      <c r="PJD29" s="17"/>
      <c r="PJE29" s="27"/>
      <c r="PJF29" s="27"/>
      <c r="PJG29" s="27"/>
      <c r="PJH29" s="27"/>
      <c r="PJI29" s="27"/>
      <c r="PJJ29" s="27"/>
      <c r="PJK29" s="28"/>
      <c r="PJL29" s="17"/>
      <c r="PJM29" s="27"/>
      <c r="PJN29" s="27"/>
      <c r="PJO29" s="27"/>
      <c r="PJP29" s="27"/>
      <c r="PJQ29" s="27"/>
      <c r="PJR29" s="27"/>
      <c r="PJS29" s="28"/>
      <c r="PJT29" s="17"/>
      <c r="PJU29" s="27"/>
      <c r="PJV29" s="27"/>
      <c r="PJW29" s="27"/>
      <c r="PJX29" s="27"/>
      <c r="PJY29" s="27"/>
      <c r="PJZ29" s="27"/>
      <c r="PKA29" s="28"/>
      <c r="PKB29" s="17"/>
      <c r="PKC29" s="27"/>
      <c r="PKD29" s="27"/>
      <c r="PKE29" s="27"/>
      <c r="PKF29" s="27"/>
      <c r="PKG29" s="27"/>
      <c r="PKH29" s="27"/>
      <c r="PKI29" s="28"/>
      <c r="PKJ29" s="17"/>
      <c r="PKK29" s="27"/>
      <c r="PKL29" s="27"/>
      <c r="PKM29" s="27"/>
      <c r="PKN29" s="27"/>
      <c r="PKO29" s="27"/>
      <c r="PKP29" s="27"/>
      <c r="PKQ29" s="28"/>
      <c r="PKR29" s="17"/>
      <c r="PKS29" s="27"/>
      <c r="PKT29" s="27"/>
      <c r="PKU29" s="27"/>
      <c r="PKV29" s="27"/>
      <c r="PKW29" s="27"/>
      <c r="PKX29" s="27"/>
      <c r="PKY29" s="28"/>
      <c r="PKZ29" s="17"/>
      <c r="PLA29" s="27"/>
      <c r="PLB29" s="27"/>
      <c r="PLC29" s="27"/>
      <c r="PLD29" s="27"/>
      <c r="PLE29" s="27"/>
      <c r="PLF29" s="27"/>
      <c r="PLG29" s="28"/>
      <c r="PLH29" s="17"/>
      <c r="PLI29" s="27"/>
      <c r="PLJ29" s="27"/>
      <c r="PLK29" s="27"/>
      <c r="PLL29" s="27"/>
      <c r="PLM29" s="27"/>
      <c r="PLN29" s="27"/>
      <c r="PLO29" s="28"/>
      <c r="PLP29" s="17"/>
      <c r="PLQ29" s="27"/>
      <c r="PLR29" s="27"/>
      <c r="PLS29" s="27"/>
      <c r="PLT29" s="27"/>
      <c r="PLU29" s="27"/>
      <c r="PLV29" s="27"/>
      <c r="PLW29" s="28"/>
      <c r="PLX29" s="17"/>
      <c r="PLY29" s="27"/>
      <c r="PLZ29" s="27"/>
      <c r="PMA29" s="27"/>
      <c r="PMB29" s="27"/>
      <c r="PMC29" s="27"/>
      <c r="PMD29" s="27"/>
      <c r="PME29" s="28"/>
      <c r="PMF29" s="17"/>
      <c r="PMG29" s="27"/>
      <c r="PMH29" s="27"/>
      <c r="PMI29" s="27"/>
      <c r="PMJ29" s="27"/>
      <c r="PMK29" s="27"/>
      <c r="PML29" s="27"/>
      <c r="PMM29" s="28"/>
      <c r="PMN29" s="17"/>
      <c r="PMO29" s="27"/>
      <c r="PMP29" s="27"/>
      <c r="PMQ29" s="27"/>
      <c r="PMR29" s="27"/>
      <c r="PMS29" s="27"/>
      <c r="PMT29" s="27"/>
      <c r="PMU29" s="28"/>
      <c r="PMV29" s="17"/>
      <c r="PMW29" s="27"/>
      <c r="PMX29" s="27"/>
      <c r="PMY29" s="27"/>
      <c r="PMZ29" s="27"/>
      <c r="PNA29" s="27"/>
      <c r="PNB29" s="27"/>
      <c r="PNC29" s="28"/>
      <c r="PND29" s="17"/>
      <c r="PNE29" s="27"/>
      <c r="PNF29" s="27"/>
      <c r="PNG29" s="27"/>
      <c r="PNH29" s="27"/>
      <c r="PNI29" s="27"/>
      <c r="PNJ29" s="27"/>
      <c r="PNK29" s="28"/>
      <c r="PNL29" s="17"/>
      <c r="PNM29" s="27"/>
      <c r="PNN29" s="27"/>
      <c r="PNO29" s="27"/>
      <c r="PNP29" s="27"/>
      <c r="PNQ29" s="27"/>
      <c r="PNR29" s="27"/>
      <c r="PNS29" s="28"/>
      <c r="PNT29" s="17"/>
      <c r="PNU29" s="27"/>
      <c r="PNV29" s="27"/>
      <c r="PNW29" s="27"/>
      <c r="PNX29" s="27"/>
      <c r="PNY29" s="27"/>
      <c r="PNZ29" s="27"/>
      <c r="POA29" s="28"/>
      <c r="POB29" s="17"/>
      <c r="POC29" s="27"/>
      <c r="POD29" s="27"/>
      <c r="POE29" s="27"/>
      <c r="POF29" s="27"/>
      <c r="POG29" s="27"/>
      <c r="POH29" s="27"/>
      <c r="POI29" s="28"/>
      <c r="POJ29" s="17"/>
      <c r="POK29" s="27"/>
      <c r="POL29" s="27"/>
      <c r="POM29" s="27"/>
      <c r="PON29" s="27"/>
      <c r="POO29" s="27"/>
      <c r="POP29" s="27"/>
      <c r="POQ29" s="28"/>
      <c r="POR29" s="17"/>
      <c r="POS29" s="27"/>
      <c r="POT29" s="27"/>
      <c r="POU29" s="27"/>
      <c r="POV29" s="27"/>
      <c r="POW29" s="27"/>
      <c r="POX29" s="27"/>
      <c r="POY29" s="28"/>
      <c r="POZ29" s="17"/>
      <c r="PPA29" s="27"/>
      <c r="PPB29" s="27"/>
      <c r="PPC29" s="27"/>
      <c r="PPD29" s="27"/>
      <c r="PPE29" s="27"/>
      <c r="PPF29" s="27"/>
      <c r="PPG29" s="28"/>
      <c r="PPH29" s="17"/>
      <c r="PPI29" s="27"/>
      <c r="PPJ29" s="27"/>
      <c r="PPK29" s="27"/>
      <c r="PPL29" s="27"/>
      <c r="PPM29" s="27"/>
      <c r="PPN29" s="27"/>
      <c r="PPO29" s="28"/>
      <c r="PPP29" s="17"/>
      <c r="PPQ29" s="27"/>
      <c r="PPR29" s="27"/>
      <c r="PPS29" s="27"/>
      <c r="PPT29" s="27"/>
      <c r="PPU29" s="27"/>
      <c r="PPV29" s="27"/>
      <c r="PPW29" s="28"/>
      <c r="PPX29" s="17"/>
      <c r="PPY29" s="27"/>
      <c r="PPZ29" s="27"/>
      <c r="PQA29" s="27"/>
      <c r="PQB29" s="27"/>
      <c r="PQC29" s="27"/>
      <c r="PQD29" s="27"/>
      <c r="PQE29" s="28"/>
      <c r="PQF29" s="17"/>
      <c r="PQG29" s="27"/>
      <c r="PQH29" s="27"/>
      <c r="PQI29" s="27"/>
      <c r="PQJ29" s="27"/>
      <c r="PQK29" s="27"/>
      <c r="PQL29" s="27"/>
      <c r="PQM29" s="28"/>
      <c r="PQN29" s="17"/>
      <c r="PQO29" s="27"/>
      <c r="PQP29" s="27"/>
      <c r="PQQ29" s="27"/>
      <c r="PQR29" s="27"/>
      <c r="PQS29" s="27"/>
      <c r="PQT29" s="27"/>
      <c r="PQU29" s="28"/>
      <c r="PQV29" s="17"/>
      <c r="PQW29" s="27"/>
      <c r="PQX29" s="27"/>
      <c r="PQY29" s="27"/>
      <c r="PQZ29" s="27"/>
      <c r="PRA29" s="27"/>
      <c r="PRB29" s="27"/>
      <c r="PRC29" s="28"/>
      <c r="PRD29" s="17"/>
      <c r="PRE29" s="27"/>
      <c r="PRF29" s="27"/>
      <c r="PRG29" s="27"/>
      <c r="PRH29" s="27"/>
      <c r="PRI29" s="27"/>
      <c r="PRJ29" s="27"/>
      <c r="PRK29" s="28"/>
      <c r="PRL29" s="17"/>
      <c r="PRM29" s="27"/>
      <c r="PRN29" s="27"/>
      <c r="PRO29" s="27"/>
      <c r="PRP29" s="27"/>
      <c r="PRQ29" s="27"/>
      <c r="PRR29" s="27"/>
      <c r="PRS29" s="28"/>
      <c r="PRT29" s="17"/>
      <c r="PRU29" s="27"/>
      <c r="PRV29" s="27"/>
      <c r="PRW29" s="27"/>
      <c r="PRX29" s="27"/>
      <c r="PRY29" s="27"/>
      <c r="PRZ29" s="27"/>
      <c r="PSA29" s="28"/>
      <c r="PSB29" s="17"/>
      <c r="PSC29" s="27"/>
      <c r="PSD29" s="27"/>
      <c r="PSE29" s="27"/>
      <c r="PSF29" s="27"/>
      <c r="PSG29" s="27"/>
      <c r="PSH29" s="27"/>
      <c r="PSI29" s="28"/>
      <c r="PSJ29" s="17"/>
      <c r="PSK29" s="27"/>
      <c r="PSL29" s="27"/>
      <c r="PSM29" s="27"/>
      <c r="PSN29" s="27"/>
      <c r="PSO29" s="27"/>
      <c r="PSP29" s="27"/>
      <c r="PSQ29" s="28"/>
      <c r="PSR29" s="17"/>
      <c r="PSS29" s="27"/>
      <c r="PST29" s="27"/>
      <c r="PSU29" s="27"/>
      <c r="PSV29" s="27"/>
      <c r="PSW29" s="27"/>
      <c r="PSX29" s="27"/>
      <c r="PSY29" s="28"/>
      <c r="PSZ29" s="17"/>
      <c r="PTA29" s="27"/>
      <c r="PTB29" s="27"/>
      <c r="PTC29" s="27"/>
      <c r="PTD29" s="27"/>
      <c r="PTE29" s="27"/>
      <c r="PTF29" s="27"/>
      <c r="PTG29" s="28"/>
      <c r="PTH29" s="17"/>
      <c r="PTI29" s="27"/>
      <c r="PTJ29" s="27"/>
      <c r="PTK29" s="27"/>
      <c r="PTL29" s="27"/>
      <c r="PTM29" s="27"/>
      <c r="PTN29" s="27"/>
      <c r="PTO29" s="28"/>
      <c r="PTP29" s="17"/>
      <c r="PTQ29" s="27"/>
      <c r="PTR29" s="27"/>
      <c r="PTS29" s="27"/>
      <c r="PTT29" s="27"/>
      <c r="PTU29" s="27"/>
      <c r="PTV29" s="27"/>
      <c r="PTW29" s="28"/>
      <c r="PTX29" s="17"/>
      <c r="PTY29" s="27"/>
      <c r="PTZ29" s="27"/>
      <c r="PUA29" s="27"/>
      <c r="PUB29" s="27"/>
      <c r="PUC29" s="27"/>
      <c r="PUD29" s="27"/>
      <c r="PUE29" s="28"/>
      <c r="PUF29" s="17"/>
      <c r="PUG29" s="27"/>
      <c r="PUH29" s="27"/>
      <c r="PUI29" s="27"/>
      <c r="PUJ29" s="27"/>
      <c r="PUK29" s="27"/>
      <c r="PUL29" s="27"/>
      <c r="PUM29" s="28"/>
      <c r="PUN29" s="17"/>
      <c r="PUO29" s="27"/>
      <c r="PUP29" s="27"/>
      <c r="PUQ29" s="27"/>
      <c r="PUR29" s="27"/>
      <c r="PUS29" s="27"/>
      <c r="PUT29" s="27"/>
      <c r="PUU29" s="28"/>
      <c r="PUV29" s="17"/>
      <c r="PUW29" s="27"/>
      <c r="PUX29" s="27"/>
      <c r="PUY29" s="27"/>
      <c r="PUZ29" s="27"/>
      <c r="PVA29" s="27"/>
      <c r="PVB29" s="27"/>
      <c r="PVC29" s="28"/>
      <c r="PVD29" s="17"/>
      <c r="PVE29" s="27"/>
      <c r="PVF29" s="27"/>
      <c r="PVG29" s="27"/>
      <c r="PVH29" s="27"/>
      <c r="PVI29" s="27"/>
      <c r="PVJ29" s="27"/>
      <c r="PVK29" s="28"/>
      <c r="PVL29" s="17"/>
      <c r="PVM29" s="27"/>
      <c r="PVN29" s="27"/>
      <c r="PVO29" s="27"/>
      <c r="PVP29" s="27"/>
      <c r="PVQ29" s="27"/>
      <c r="PVR29" s="27"/>
      <c r="PVS29" s="28"/>
      <c r="PVT29" s="17"/>
      <c r="PVU29" s="27"/>
      <c r="PVV29" s="27"/>
      <c r="PVW29" s="27"/>
      <c r="PVX29" s="27"/>
      <c r="PVY29" s="27"/>
      <c r="PVZ29" s="27"/>
      <c r="PWA29" s="28"/>
      <c r="PWB29" s="17"/>
      <c r="PWC29" s="27"/>
      <c r="PWD29" s="27"/>
      <c r="PWE29" s="27"/>
      <c r="PWF29" s="27"/>
      <c r="PWG29" s="27"/>
      <c r="PWH29" s="27"/>
      <c r="PWI29" s="28"/>
      <c r="PWJ29" s="17"/>
      <c r="PWK29" s="27"/>
      <c r="PWL29" s="27"/>
      <c r="PWM29" s="27"/>
      <c r="PWN29" s="27"/>
      <c r="PWO29" s="27"/>
      <c r="PWP29" s="27"/>
      <c r="PWQ29" s="28"/>
      <c r="PWR29" s="17"/>
      <c r="PWS29" s="27"/>
      <c r="PWT29" s="27"/>
      <c r="PWU29" s="27"/>
      <c r="PWV29" s="27"/>
      <c r="PWW29" s="27"/>
      <c r="PWX29" s="27"/>
      <c r="PWY29" s="28"/>
      <c r="PWZ29" s="17"/>
      <c r="PXA29" s="27"/>
      <c r="PXB29" s="27"/>
      <c r="PXC29" s="27"/>
      <c r="PXD29" s="27"/>
      <c r="PXE29" s="27"/>
      <c r="PXF29" s="27"/>
      <c r="PXG29" s="28"/>
      <c r="PXH29" s="17"/>
      <c r="PXI29" s="27"/>
      <c r="PXJ29" s="27"/>
      <c r="PXK29" s="27"/>
      <c r="PXL29" s="27"/>
      <c r="PXM29" s="27"/>
      <c r="PXN29" s="27"/>
      <c r="PXO29" s="28"/>
      <c r="PXP29" s="17"/>
      <c r="PXQ29" s="27"/>
      <c r="PXR29" s="27"/>
      <c r="PXS29" s="27"/>
      <c r="PXT29" s="27"/>
      <c r="PXU29" s="27"/>
      <c r="PXV29" s="27"/>
      <c r="PXW29" s="28"/>
      <c r="PXX29" s="17"/>
      <c r="PXY29" s="27"/>
      <c r="PXZ29" s="27"/>
      <c r="PYA29" s="27"/>
      <c r="PYB29" s="27"/>
      <c r="PYC29" s="27"/>
      <c r="PYD29" s="27"/>
      <c r="PYE29" s="28"/>
      <c r="PYF29" s="17"/>
      <c r="PYG29" s="27"/>
      <c r="PYH29" s="27"/>
      <c r="PYI29" s="27"/>
      <c r="PYJ29" s="27"/>
      <c r="PYK29" s="27"/>
      <c r="PYL29" s="27"/>
      <c r="PYM29" s="28"/>
      <c r="PYN29" s="17"/>
      <c r="PYO29" s="27"/>
      <c r="PYP29" s="27"/>
      <c r="PYQ29" s="27"/>
      <c r="PYR29" s="27"/>
      <c r="PYS29" s="27"/>
      <c r="PYT29" s="27"/>
      <c r="PYU29" s="28"/>
      <c r="PYV29" s="17"/>
      <c r="PYW29" s="27"/>
      <c r="PYX29" s="27"/>
      <c r="PYY29" s="27"/>
      <c r="PYZ29" s="27"/>
      <c r="PZA29" s="27"/>
      <c r="PZB29" s="27"/>
      <c r="PZC29" s="28"/>
      <c r="PZD29" s="17"/>
      <c r="PZE29" s="27"/>
      <c r="PZF29" s="27"/>
      <c r="PZG29" s="27"/>
      <c r="PZH29" s="27"/>
      <c r="PZI29" s="27"/>
      <c r="PZJ29" s="27"/>
      <c r="PZK29" s="28"/>
      <c r="PZL29" s="17"/>
      <c r="PZM29" s="27"/>
      <c r="PZN29" s="27"/>
      <c r="PZO29" s="27"/>
      <c r="PZP29" s="27"/>
      <c r="PZQ29" s="27"/>
      <c r="PZR29" s="27"/>
      <c r="PZS29" s="28"/>
      <c r="PZT29" s="17"/>
      <c r="PZU29" s="27"/>
      <c r="PZV29" s="27"/>
      <c r="PZW29" s="27"/>
      <c r="PZX29" s="27"/>
      <c r="PZY29" s="27"/>
      <c r="PZZ29" s="27"/>
      <c r="QAA29" s="28"/>
      <c r="QAB29" s="17"/>
      <c r="QAC29" s="27"/>
      <c r="QAD29" s="27"/>
      <c r="QAE29" s="27"/>
      <c r="QAF29" s="27"/>
      <c r="QAG29" s="27"/>
      <c r="QAH29" s="27"/>
      <c r="QAI29" s="28"/>
      <c r="QAJ29" s="17"/>
      <c r="QAK29" s="27"/>
      <c r="QAL29" s="27"/>
      <c r="QAM29" s="27"/>
      <c r="QAN29" s="27"/>
      <c r="QAO29" s="27"/>
      <c r="QAP29" s="27"/>
      <c r="QAQ29" s="28"/>
      <c r="QAR29" s="17"/>
      <c r="QAS29" s="27"/>
      <c r="QAT29" s="27"/>
      <c r="QAU29" s="27"/>
      <c r="QAV29" s="27"/>
      <c r="QAW29" s="27"/>
      <c r="QAX29" s="27"/>
      <c r="QAY29" s="28"/>
      <c r="QAZ29" s="17"/>
      <c r="QBA29" s="27"/>
      <c r="QBB29" s="27"/>
      <c r="QBC29" s="27"/>
      <c r="QBD29" s="27"/>
      <c r="QBE29" s="27"/>
      <c r="QBF29" s="27"/>
      <c r="QBG29" s="28"/>
      <c r="QBH29" s="17"/>
      <c r="QBI29" s="27"/>
      <c r="QBJ29" s="27"/>
      <c r="QBK29" s="27"/>
      <c r="QBL29" s="27"/>
      <c r="QBM29" s="27"/>
      <c r="QBN29" s="27"/>
      <c r="QBO29" s="28"/>
      <c r="QBP29" s="17"/>
      <c r="QBQ29" s="27"/>
      <c r="QBR29" s="27"/>
      <c r="QBS29" s="27"/>
      <c r="QBT29" s="27"/>
      <c r="QBU29" s="27"/>
      <c r="QBV29" s="27"/>
      <c r="QBW29" s="28"/>
      <c r="QBX29" s="17"/>
      <c r="QBY29" s="27"/>
      <c r="QBZ29" s="27"/>
      <c r="QCA29" s="27"/>
      <c r="QCB29" s="27"/>
      <c r="QCC29" s="27"/>
      <c r="QCD29" s="27"/>
      <c r="QCE29" s="28"/>
      <c r="QCF29" s="17"/>
      <c r="QCG29" s="27"/>
      <c r="QCH29" s="27"/>
      <c r="QCI29" s="27"/>
      <c r="QCJ29" s="27"/>
      <c r="QCK29" s="27"/>
      <c r="QCL29" s="27"/>
      <c r="QCM29" s="28"/>
      <c r="QCN29" s="17"/>
      <c r="QCO29" s="27"/>
      <c r="QCP29" s="27"/>
      <c r="QCQ29" s="27"/>
      <c r="QCR29" s="27"/>
      <c r="QCS29" s="27"/>
      <c r="QCT29" s="27"/>
      <c r="QCU29" s="28"/>
      <c r="QCV29" s="17"/>
      <c r="QCW29" s="27"/>
      <c r="QCX29" s="27"/>
      <c r="QCY29" s="27"/>
      <c r="QCZ29" s="27"/>
      <c r="QDA29" s="27"/>
      <c r="QDB29" s="27"/>
      <c r="QDC29" s="28"/>
      <c r="QDD29" s="17"/>
      <c r="QDE29" s="27"/>
      <c r="QDF29" s="27"/>
      <c r="QDG29" s="27"/>
      <c r="QDH29" s="27"/>
      <c r="QDI29" s="27"/>
      <c r="QDJ29" s="27"/>
      <c r="QDK29" s="28"/>
      <c r="QDL29" s="17"/>
      <c r="QDM29" s="27"/>
      <c r="QDN29" s="27"/>
      <c r="QDO29" s="27"/>
      <c r="QDP29" s="27"/>
      <c r="QDQ29" s="27"/>
      <c r="QDR29" s="27"/>
      <c r="QDS29" s="28"/>
      <c r="QDT29" s="17"/>
      <c r="QDU29" s="27"/>
      <c r="QDV29" s="27"/>
      <c r="QDW29" s="27"/>
      <c r="QDX29" s="27"/>
      <c r="QDY29" s="27"/>
      <c r="QDZ29" s="27"/>
      <c r="QEA29" s="28"/>
      <c r="QEB29" s="17"/>
      <c r="QEC29" s="27"/>
      <c r="QED29" s="27"/>
      <c r="QEE29" s="27"/>
      <c r="QEF29" s="27"/>
      <c r="QEG29" s="27"/>
      <c r="QEH29" s="27"/>
      <c r="QEI29" s="28"/>
      <c r="QEJ29" s="17"/>
      <c r="QEK29" s="27"/>
      <c r="QEL29" s="27"/>
      <c r="QEM29" s="27"/>
      <c r="QEN29" s="27"/>
      <c r="QEO29" s="27"/>
      <c r="QEP29" s="27"/>
      <c r="QEQ29" s="28"/>
      <c r="QER29" s="17"/>
      <c r="QES29" s="27"/>
      <c r="QET29" s="27"/>
      <c r="QEU29" s="27"/>
      <c r="QEV29" s="27"/>
      <c r="QEW29" s="27"/>
      <c r="QEX29" s="27"/>
      <c r="QEY29" s="28"/>
      <c r="QEZ29" s="17"/>
      <c r="QFA29" s="27"/>
      <c r="QFB29" s="27"/>
      <c r="QFC29" s="27"/>
      <c r="QFD29" s="27"/>
      <c r="QFE29" s="27"/>
      <c r="QFF29" s="27"/>
      <c r="QFG29" s="28"/>
      <c r="QFH29" s="17"/>
      <c r="QFI29" s="27"/>
      <c r="QFJ29" s="27"/>
      <c r="QFK29" s="27"/>
      <c r="QFL29" s="27"/>
      <c r="QFM29" s="27"/>
      <c r="QFN29" s="27"/>
      <c r="QFO29" s="28"/>
      <c r="QFP29" s="17"/>
      <c r="QFQ29" s="27"/>
      <c r="QFR29" s="27"/>
      <c r="QFS29" s="27"/>
      <c r="QFT29" s="27"/>
      <c r="QFU29" s="27"/>
      <c r="QFV29" s="27"/>
      <c r="QFW29" s="28"/>
      <c r="QFX29" s="17"/>
      <c r="QFY29" s="27"/>
      <c r="QFZ29" s="27"/>
      <c r="QGA29" s="27"/>
      <c r="QGB29" s="27"/>
      <c r="QGC29" s="27"/>
      <c r="QGD29" s="27"/>
      <c r="QGE29" s="28"/>
      <c r="QGF29" s="17"/>
      <c r="QGG29" s="27"/>
      <c r="QGH29" s="27"/>
      <c r="QGI29" s="27"/>
      <c r="QGJ29" s="27"/>
      <c r="QGK29" s="27"/>
      <c r="QGL29" s="27"/>
      <c r="QGM29" s="28"/>
      <c r="QGN29" s="17"/>
      <c r="QGO29" s="27"/>
      <c r="QGP29" s="27"/>
      <c r="QGQ29" s="27"/>
      <c r="QGR29" s="27"/>
      <c r="QGS29" s="27"/>
      <c r="QGT29" s="27"/>
      <c r="QGU29" s="28"/>
      <c r="QGV29" s="17"/>
      <c r="QGW29" s="27"/>
      <c r="QGX29" s="27"/>
      <c r="QGY29" s="27"/>
      <c r="QGZ29" s="27"/>
      <c r="QHA29" s="27"/>
      <c r="QHB29" s="27"/>
      <c r="QHC29" s="28"/>
      <c r="QHD29" s="17"/>
      <c r="QHE29" s="27"/>
      <c r="QHF29" s="27"/>
      <c r="QHG29" s="27"/>
      <c r="QHH29" s="27"/>
      <c r="QHI29" s="27"/>
      <c r="QHJ29" s="27"/>
      <c r="QHK29" s="28"/>
      <c r="QHL29" s="17"/>
      <c r="QHM29" s="27"/>
      <c r="QHN29" s="27"/>
      <c r="QHO29" s="27"/>
      <c r="QHP29" s="27"/>
      <c r="QHQ29" s="27"/>
      <c r="QHR29" s="27"/>
      <c r="QHS29" s="28"/>
      <c r="QHT29" s="17"/>
      <c r="QHU29" s="27"/>
      <c r="QHV29" s="27"/>
      <c r="QHW29" s="27"/>
      <c r="QHX29" s="27"/>
      <c r="QHY29" s="27"/>
      <c r="QHZ29" s="27"/>
      <c r="QIA29" s="28"/>
      <c r="QIB29" s="17"/>
      <c r="QIC29" s="27"/>
      <c r="QID29" s="27"/>
      <c r="QIE29" s="27"/>
      <c r="QIF29" s="27"/>
      <c r="QIG29" s="27"/>
      <c r="QIH29" s="27"/>
      <c r="QII29" s="28"/>
      <c r="QIJ29" s="17"/>
      <c r="QIK29" s="27"/>
      <c r="QIL29" s="27"/>
      <c r="QIM29" s="27"/>
      <c r="QIN29" s="27"/>
      <c r="QIO29" s="27"/>
      <c r="QIP29" s="27"/>
      <c r="QIQ29" s="28"/>
      <c r="QIR29" s="17"/>
      <c r="QIS29" s="27"/>
      <c r="QIT29" s="27"/>
      <c r="QIU29" s="27"/>
      <c r="QIV29" s="27"/>
      <c r="QIW29" s="27"/>
      <c r="QIX29" s="27"/>
      <c r="QIY29" s="28"/>
      <c r="QIZ29" s="17"/>
      <c r="QJA29" s="27"/>
      <c r="QJB29" s="27"/>
      <c r="QJC29" s="27"/>
      <c r="QJD29" s="27"/>
      <c r="QJE29" s="27"/>
      <c r="QJF29" s="27"/>
      <c r="QJG29" s="28"/>
      <c r="QJH29" s="17"/>
      <c r="QJI29" s="27"/>
      <c r="QJJ29" s="27"/>
      <c r="QJK29" s="27"/>
      <c r="QJL29" s="27"/>
      <c r="QJM29" s="27"/>
      <c r="QJN29" s="27"/>
      <c r="QJO29" s="28"/>
      <c r="QJP29" s="17"/>
      <c r="QJQ29" s="27"/>
      <c r="QJR29" s="27"/>
      <c r="QJS29" s="27"/>
      <c r="QJT29" s="27"/>
      <c r="QJU29" s="27"/>
      <c r="QJV29" s="27"/>
      <c r="QJW29" s="28"/>
      <c r="QJX29" s="17"/>
      <c r="QJY29" s="27"/>
      <c r="QJZ29" s="27"/>
      <c r="QKA29" s="27"/>
      <c r="QKB29" s="27"/>
      <c r="QKC29" s="27"/>
      <c r="QKD29" s="27"/>
      <c r="QKE29" s="28"/>
      <c r="QKF29" s="17"/>
      <c r="QKG29" s="27"/>
      <c r="QKH29" s="27"/>
      <c r="QKI29" s="27"/>
      <c r="QKJ29" s="27"/>
      <c r="QKK29" s="27"/>
      <c r="QKL29" s="27"/>
      <c r="QKM29" s="28"/>
      <c r="QKN29" s="17"/>
      <c r="QKO29" s="27"/>
      <c r="QKP29" s="27"/>
      <c r="QKQ29" s="27"/>
      <c r="QKR29" s="27"/>
      <c r="QKS29" s="27"/>
      <c r="QKT29" s="27"/>
      <c r="QKU29" s="28"/>
      <c r="QKV29" s="17"/>
      <c r="QKW29" s="27"/>
      <c r="QKX29" s="27"/>
      <c r="QKY29" s="27"/>
      <c r="QKZ29" s="27"/>
      <c r="QLA29" s="27"/>
      <c r="QLB29" s="27"/>
      <c r="QLC29" s="28"/>
      <c r="QLD29" s="17"/>
      <c r="QLE29" s="27"/>
      <c r="QLF29" s="27"/>
      <c r="QLG29" s="27"/>
      <c r="QLH29" s="27"/>
      <c r="QLI29" s="27"/>
      <c r="QLJ29" s="27"/>
      <c r="QLK29" s="28"/>
      <c r="QLL29" s="17"/>
      <c r="QLM29" s="27"/>
      <c r="QLN29" s="27"/>
      <c r="QLO29" s="27"/>
      <c r="QLP29" s="27"/>
      <c r="QLQ29" s="27"/>
      <c r="QLR29" s="27"/>
      <c r="QLS29" s="28"/>
      <c r="QLT29" s="17"/>
      <c r="QLU29" s="27"/>
      <c r="QLV29" s="27"/>
      <c r="QLW29" s="27"/>
      <c r="QLX29" s="27"/>
      <c r="QLY29" s="27"/>
      <c r="QLZ29" s="27"/>
      <c r="QMA29" s="28"/>
      <c r="QMB29" s="17"/>
      <c r="QMC29" s="27"/>
      <c r="QMD29" s="27"/>
      <c r="QME29" s="27"/>
      <c r="QMF29" s="27"/>
      <c r="QMG29" s="27"/>
      <c r="QMH29" s="27"/>
      <c r="QMI29" s="28"/>
      <c r="QMJ29" s="17"/>
      <c r="QMK29" s="27"/>
      <c r="QML29" s="27"/>
      <c r="QMM29" s="27"/>
      <c r="QMN29" s="27"/>
      <c r="QMO29" s="27"/>
      <c r="QMP29" s="27"/>
      <c r="QMQ29" s="28"/>
      <c r="QMR29" s="17"/>
      <c r="QMS29" s="27"/>
      <c r="QMT29" s="27"/>
      <c r="QMU29" s="27"/>
      <c r="QMV29" s="27"/>
      <c r="QMW29" s="27"/>
      <c r="QMX29" s="27"/>
      <c r="QMY29" s="28"/>
      <c r="QMZ29" s="17"/>
      <c r="QNA29" s="27"/>
      <c r="QNB29" s="27"/>
      <c r="QNC29" s="27"/>
      <c r="QND29" s="27"/>
      <c r="QNE29" s="27"/>
      <c r="QNF29" s="27"/>
      <c r="QNG29" s="28"/>
      <c r="QNH29" s="17"/>
      <c r="QNI29" s="27"/>
      <c r="QNJ29" s="27"/>
      <c r="QNK29" s="27"/>
      <c r="QNL29" s="27"/>
      <c r="QNM29" s="27"/>
      <c r="QNN29" s="27"/>
      <c r="QNO29" s="28"/>
      <c r="QNP29" s="17"/>
      <c r="QNQ29" s="27"/>
      <c r="QNR29" s="27"/>
      <c r="QNS29" s="27"/>
      <c r="QNT29" s="27"/>
      <c r="QNU29" s="27"/>
      <c r="QNV29" s="27"/>
      <c r="QNW29" s="28"/>
      <c r="QNX29" s="17"/>
      <c r="QNY29" s="27"/>
      <c r="QNZ29" s="27"/>
      <c r="QOA29" s="27"/>
      <c r="QOB29" s="27"/>
      <c r="QOC29" s="27"/>
      <c r="QOD29" s="27"/>
      <c r="QOE29" s="28"/>
      <c r="QOF29" s="17"/>
      <c r="QOG29" s="27"/>
      <c r="QOH29" s="27"/>
      <c r="QOI29" s="27"/>
      <c r="QOJ29" s="27"/>
      <c r="QOK29" s="27"/>
      <c r="QOL29" s="27"/>
      <c r="QOM29" s="28"/>
      <c r="QON29" s="17"/>
      <c r="QOO29" s="27"/>
      <c r="QOP29" s="27"/>
      <c r="QOQ29" s="27"/>
      <c r="QOR29" s="27"/>
      <c r="QOS29" s="27"/>
      <c r="QOT29" s="27"/>
      <c r="QOU29" s="28"/>
      <c r="QOV29" s="17"/>
      <c r="QOW29" s="27"/>
      <c r="QOX29" s="27"/>
      <c r="QOY29" s="27"/>
      <c r="QOZ29" s="27"/>
      <c r="QPA29" s="27"/>
      <c r="QPB29" s="27"/>
      <c r="QPC29" s="28"/>
      <c r="QPD29" s="17"/>
      <c r="QPE29" s="27"/>
      <c r="QPF29" s="27"/>
      <c r="QPG29" s="27"/>
      <c r="QPH29" s="27"/>
      <c r="QPI29" s="27"/>
      <c r="QPJ29" s="27"/>
      <c r="QPK29" s="28"/>
      <c r="QPL29" s="17"/>
      <c r="QPM29" s="27"/>
      <c r="QPN29" s="27"/>
      <c r="QPO29" s="27"/>
      <c r="QPP29" s="27"/>
      <c r="QPQ29" s="27"/>
      <c r="QPR29" s="27"/>
      <c r="QPS29" s="28"/>
      <c r="QPT29" s="17"/>
      <c r="QPU29" s="27"/>
      <c r="QPV29" s="27"/>
      <c r="QPW29" s="27"/>
      <c r="QPX29" s="27"/>
      <c r="QPY29" s="27"/>
      <c r="QPZ29" s="27"/>
      <c r="QQA29" s="28"/>
      <c r="QQB29" s="17"/>
      <c r="QQC29" s="27"/>
      <c r="QQD29" s="27"/>
      <c r="QQE29" s="27"/>
      <c r="QQF29" s="27"/>
      <c r="QQG29" s="27"/>
      <c r="QQH29" s="27"/>
      <c r="QQI29" s="28"/>
      <c r="QQJ29" s="17"/>
      <c r="QQK29" s="27"/>
      <c r="QQL29" s="27"/>
      <c r="QQM29" s="27"/>
      <c r="QQN29" s="27"/>
      <c r="QQO29" s="27"/>
      <c r="QQP29" s="27"/>
      <c r="QQQ29" s="28"/>
      <c r="QQR29" s="17"/>
      <c r="QQS29" s="27"/>
      <c r="QQT29" s="27"/>
      <c r="QQU29" s="27"/>
      <c r="QQV29" s="27"/>
      <c r="QQW29" s="27"/>
      <c r="QQX29" s="27"/>
      <c r="QQY29" s="28"/>
      <c r="QQZ29" s="17"/>
      <c r="QRA29" s="27"/>
      <c r="QRB29" s="27"/>
      <c r="QRC29" s="27"/>
      <c r="QRD29" s="27"/>
      <c r="QRE29" s="27"/>
      <c r="QRF29" s="27"/>
      <c r="QRG29" s="28"/>
      <c r="QRH29" s="17"/>
      <c r="QRI29" s="27"/>
      <c r="QRJ29" s="27"/>
      <c r="QRK29" s="27"/>
      <c r="QRL29" s="27"/>
      <c r="QRM29" s="27"/>
      <c r="QRN29" s="27"/>
      <c r="QRO29" s="28"/>
      <c r="QRP29" s="17"/>
      <c r="QRQ29" s="27"/>
      <c r="QRR29" s="27"/>
      <c r="QRS29" s="27"/>
      <c r="QRT29" s="27"/>
      <c r="QRU29" s="27"/>
      <c r="QRV29" s="27"/>
      <c r="QRW29" s="28"/>
      <c r="QRX29" s="17"/>
      <c r="QRY29" s="27"/>
      <c r="QRZ29" s="27"/>
      <c r="QSA29" s="27"/>
      <c r="QSB29" s="27"/>
      <c r="QSC29" s="27"/>
      <c r="QSD29" s="27"/>
      <c r="QSE29" s="28"/>
      <c r="QSF29" s="17"/>
      <c r="QSG29" s="27"/>
      <c r="QSH29" s="27"/>
      <c r="QSI29" s="27"/>
      <c r="QSJ29" s="27"/>
      <c r="QSK29" s="27"/>
      <c r="QSL29" s="27"/>
      <c r="QSM29" s="28"/>
      <c r="QSN29" s="17"/>
      <c r="QSO29" s="27"/>
      <c r="QSP29" s="27"/>
      <c r="QSQ29" s="27"/>
      <c r="QSR29" s="27"/>
      <c r="QSS29" s="27"/>
      <c r="QST29" s="27"/>
      <c r="QSU29" s="28"/>
      <c r="QSV29" s="17"/>
      <c r="QSW29" s="27"/>
      <c r="QSX29" s="27"/>
      <c r="QSY29" s="27"/>
      <c r="QSZ29" s="27"/>
      <c r="QTA29" s="27"/>
      <c r="QTB29" s="27"/>
      <c r="QTC29" s="28"/>
      <c r="QTD29" s="17"/>
      <c r="QTE29" s="27"/>
      <c r="QTF29" s="27"/>
      <c r="QTG29" s="27"/>
      <c r="QTH29" s="27"/>
      <c r="QTI29" s="27"/>
      <c r="QTJ29" s="27"/>
      <c r="QTK29" s="28"/>
      <c r="QTL29" s="17"/>
      <c r="QTM29" s="27"/>
      <c r="QTN29" s="27"/>
      <c r="QTO29" s="27"/>
      <c r="QTP29" s="27"/>
      <c r="QTQ29" s="27"/>
      <c r="QTR29" s="27"/>
      <c r="QTS29" s="28"/>
      <c r="QTT29" s="17"/>
      <c r="QTU29" s="27"/>
      <c r="QTV29" s="27"/>
      <c r="QTW29" s="27"/>
      <c r="QTX29" s="27"/>
      <c r="QTY29" s="27"/>
      <c r="QTZ29" s="27"/>
      <c r="QUA29" s="28"/>
      <c r="QUB29" s="17"/>
      <c r="QUC29" s="27"/>
      <c r="QUD29" s="27"/>
      <c r="QUE29" s="27"/>
      <c r="QUF29" s="27"/>
      <c r="QUG29" s="27"/>
      <c r="QUH29" s="27"/>
      <c r="QUI29" s="28"/>
      <c r="QUJ29" s="17"/>
      <c r="QUK29" s="27"/>
      <c r="QUL29" s="27"/>
      <c r="QUM29" s="27"/>
      <c r="QUN29" s="27"/>
      <c r="QUO29" s="27"/>
      <c r="QUP29" s="27"/>
      <c r="QUQ29" s="28"/>
      <c r="QUR29" s="17"/>
      <c r="QUS29" s="27"/>
      <c r="QUT29" s="27"/>
      <c r="QUU29" s="27"/>
      <c r="QUV29" s="27"/>
      <c r="QUW29" s="27"/>
      <c r="QUX29" s="27"/>
      <c r="QUY29" s="28"/>
      <c r="QUZ29" s="17"/>
      <c r="QVA29" s="27"/>
      <c r="QVB29" s="27"/>
      <c r="QVC29" s="27"/>
      <c r="QVD29" s="27"/>
      <c r="QVE29" s="27"/>
      <c r="QVF29" s="27"/>
      <c r="QVG29" s="28"/>
      <c r="QVH29" s="17"/>
      <c r="QVI29" s="27"/>
      <c r="QVJ29" s="27"/>
      <c r="QVK29" s="27"/>
      <c r="QVL29" s="27"/>
      <c r="QVM29" s="27"/>
      <c r="QVN29" s="27"/>
      <c r="QVO29" s="28"/>
      <c r="QVP29" s="17"/>
      <c r="QVQ29" s="27"/>
      <c r="QVR29" s="27"/>
      <c r="QVS29" s="27"/>
      <c r="QVT29" s="27"/>
      <c r="QVU29" s="27"/>
      <c r="QVV29" s="27"/>
      <c r="QVW29" s="28"/>
      <c r="QVX29" s="17"/>
      <c r="QVY29" s="27"/>
      <c r="QVZ29" s="27"/>
      <c r="QWA29" s="27"/>
      <c r="QWB29" s="27"/>
      <c r="QWC29" s="27"/>
      <c r="QWD29" s="27"/>
      <c r="QWE29" s="28"/>
      <c r="QWF29" s="17"/>
      <c r="QWG29" s="27"/>
      <c r="QWH29" s="27"/>
      <c r="QWI29" s="27"/>
      <c r="QWJ29" s="27"/>
      <c r="QWK29" s="27"/>
      <c r="QWL29" s="27"/>
      <c r="QWM29" s="28"/>
      <c r="QWN29" s="17"/>
      <c r="QWO29" s="27"/>
      <c r="QWP29" s="27"/>
      <c r="QWQ29" s="27"/>
      <c r="QWR29" s="27"/>
      <c r="QWS29" s="27"/>
      <c r="QWT29" s="27"/>
      <c r="QWU29" s="28"/>
      <c r="QWV29" s="17"/>
      <c r="QWW29" s="27"/>
      <c r="QWX29" s="27"/>
      <c r="QWY29" s="27"/>
      <c r="QWZ29" s="27"/>
      <c r="QXA29" s="27"/>
      <c r="QXB29" s="27"/>
      <c r="QXC29" s="28"/>
      <c r="QXD29" s="17"/>
      <c r="QXE29" s="27"/>
      <c r="QXF29" s="27"/>
      <c r="QXG29" s="27"/>
      <c r="QXH29" s="27"/>
      <c r="QXI29" s="27"/>
      <c r="QXJ29" s="27"/>
      <c r="QXK29" s="28"/>
      <c r="QXL29" s="17"/>
      <c r="QXM29" s="27"/>
      <c r="QXN29" s="27"/>
      <c r="QXO29" s="27"/>
      <c r="QXP29" s="27"/>
      <c r="QXQ29" s="27"/>
      <c r="QXR29" s="27"/>
      <c r="QXS29" s="28"/>
      <c r="QXT29" s="17"/>
      <c r="QXU29" s="27"/>
      <c r="QXV29" s="27"/>
      <c r="QXW29" s="27"/>
      <c r="QXX29" s="27"/>
      <c r="QXY29" s="27"/>
      <c r="QXZ29" s="27"/>
      <c r="QYA29" s="28"/>
      <c r="QYB29" s="17"/>
      <c r="QYC29" s="27"/>
      <c r="QYD29" s="27"/>
      <c r="QYE29" s="27"/>
      <c r="QYF29" s="27"/>
      <c r="QYG29" s="27"/>
      <c r="QYH29" s="27"/>
      <c r="QYI29" s="28"/>
      <c r="QYJ29" s="17"/>
      <c r="QYK29" s="27"/>
      <c r="QYL29" s="27"/>
      <c r="QYM29" s="27"/>
      <c r="QYN29" s="27"/>
      <c r="QYO29" s="27"/>
      <c r="QYP29" s="27"/>
      <c r="QYQ29" s="28"/>
      <c r="QYR29" s="17"/>
      <c r="QYS29" s="27"/>
      <c r="QYT29" s="27"/>
      <c r="QYU29" s="27"/>
      <c r="QYV29" s="27"/>
      <c r="QYW29" s="27"/>
      <c r="QYX29" s="27"/>
      <c r="QYY29" s="28"/>
      <c r="QYZ29" s="17"/>
      <c r="QZA29" s="27"/>
      <c r="QZB29" s="27"/>
      <c r="QZC29" s="27"/>
      <c r="QZD29" s="27"/>
      <c r="QZE29" s="27"/>
      <c r="QZF29" s="27"/>
      <c r="QZG29" s="28"/>
      <c r="QZH29" s="17"/>
      <c r="QZI29" s="27"/>
      <c r="QZJ29" s="27"/>
      <c r="QZK29" s="27"/>
      <c r="QZL29" s="27"/>
      <c r="QZM29" s="27"/>
      <c r="QZN29" s="27"/>
      <c r="QZO29" s="28"/>
      <c r="QZP29" s="17"/>
      <c r="QZQ29" s="27"/>
      <c r="QZR29" s="27"/>
      <c r="QZS29" s="27"/>
      <c r="QZT29" s="27"/>
      <c r="QZU29" s="27"/>
      <c r="QZV29" s="27"/>
      <c r="QZW29" s="28"/>
      <c r="QZX29" s="17"/>
      <c r="QZY29" s="27"/>
      <c r="QZZ29" s="27"/>
      <c r="RAA29" s="27"/>
      <c r="RAB29" s="27"/>
      <c r="RAC29" s="27"/>
      <c r="RAD29" s="27"/>
      <c r="RAE29" s="28"/>
      <c r="RAF29" s="17"/>
      <c r="RAG29" s="27"/>
      <c r="RAH29" s="27"/>
      <c r="RAI29" s="27"/>
      <c r="RAJ29" s="27"/>
      <c r="RAK29" s="27"/>
      <c r="RAL29" s="27"/>
      <c r="RAM29" s="28"/>
      <c r="RAN29" s="17"/>
      <c r="RAO29" s="27"/>
      <c r="RAP29" s="27"/>
      <c r="RAQ29" s="27"/>
      <c r="RAR29" s="27"/>
      <c r="RAS29" s="27"/>
      <c r="RAT29" s="27"/>
      <c r="RAU29" s="28"/>
      <c r="RAV29" s="17"/>
      <c r="RAW29" s="27"/>
      <c r="RAX29" s="27"/>
      <c r="RAY29" s="27"/>
      <c r="RAZ29" s="27"/>
      <c r="RBA29" s="27"/>
      <c r="RBB29" s="27"/>
      <c r="RBC29" s="28"/>
      <c r="RBD29" s="17"/>
      <c r="RBE29" s="27"/>
      <c r="RBF29" s="27"/>
      <c r="RBG29" s="27"/>
      <c r="RBH29" s="27"/>
      <c r="RBI29" s="27"/>
      <c r="RBJ29" s="27"/>
      <c r="RBK29" s="28"/>
      <c r="RBL29" s="17"/>
      <c r="RBM29" s="27"/>
      <c r="RBN29" s="27"/>
      <c r="RBO29" s="27"/>
      <c r="RBP29" s="27"/>
      <c r="RBQ29" s="27"/>
      <c r="RBR29" s="27"/>
      <c r="RBS29" s="28"/>
      <c r="RBT29" s="17"/>
      <c r="RBU29" s="27"/>
      <c r="RBV29" s="27"/>
      <c r="RBW29" s="27"/>
      <c r="RBX29" s="27"/>
      <c r="RBY29" s="27"/>
      <c r="RBZ29" s="27"/>
      <c r="RCA29" s="28"/>
      <c r="RCB29" s="17"/>
      <c r="RCC29" s="27"/>
      <c r="RCD29" s="27"/>
      <c r="RCE29" s="27"/>
      <c r="RCF29" s="27"/>
      <c r="RCG29" s="27"/>
      <c r="RCH29" s="27"/>
      <c r="RCI29" s="28"/>
      <c r="RCJ29" s="17"/>
      <c r="RCK29" s="27"/>
      <c r="RCL29" s="27"/>
      <c r="RCM29" s="27"/>
      <c r="RCN29" s="27"/>
      <c r="RCO29" s="27"/>
      <c r="RCP29" s="27"/>
      <c r="RCQ29" s="28"/>
      <c r="RCR29" s="17"/>
      <c r="RCS29" s="27"/>
      <c r="RCT29" s="27"/>
      <c r="RCU29" s="27"/>
      <c r="RCV29" s="27"/>
      <c r="RCW29" s="27"/>
      <c r="RCX29" s="27"/>
      <c r="RCY29" s="28"/>
      <c r="RCZ29" s="17"/>
      <c r="RDA29" s="27"/>
      <c r="RDB29" s="27"/>
      <c r="RDC29" s="27"/>
      <c r="RDD29" s="27"/>
      <c r="RDE29" s="27"/>
      <c r="RDF29" s="27"/>
      <c r="RDG29" s="28"/>
      <c r="RDH29" s="17"/>
      <c r="RDI29" s="27"/>
      <c r="RDJ29" s="27"/>
      <c r="RDK29" s="27"/>
      <c r="RDL29" s="27"/>
      <c r="RDM29" s="27"/>
      <c r="RDN29" s="27"/>
      <c r="RDO29" s="28"/>
      <c r="RDP29" s="17"/>
      <c r="RDQ29" s="27"/>
      <c r="RDR29" s="27"/>
      <c r="RDS29" s="27"/>
      <c r="RDT29" s="27"/>
      <c r="RDU29" s="27"/>
      <c r="RDV29" s="27"/>
      <c r="RDW29" s="28"/>
      <c r="RDX29" s="17"/>
      <c r="RDY29" s="27"/>
      <c r="RDZ29" s="27"/>
      <c r="REA29" s="27"/>
      <c r="REB29" s="27"/>
      <c r="REC29" s="27"/>
      <c r="RED29" s="27"/>
      <c r="REE29" s="28"/>
      <c r="REF29" s="17"/>
      <c r="REG29" s="27"/>
      <c r="REH29" s="27"/>
      <c r="REI29" s="27"/>
      <c r="REJ29" s="27"/>
      <c r="REK29" s="27"/>
      <c r="REL29" s="27"/>
      <c r="REM29" s="28"/>
      <c r="REN29" s="17"/>
      <c r="REO29" s="27"/>
      <c r="REP29" s="27"/>
      <c r="REQ29" s="27"/>
      <c r="RER29" s="27"/>
      <c r="RES29" s="27"/>
      <c r="RET29" s="27"/>
      <c r="REU29" s="28"/>
      <c r="REV29" s="17"/>
      <c r="REW29" s="27"/>
      <c r="REX29" s="27"/>
      <c r="REY29" s="27"/>
      <c r="REZ29" s="27"/>
      <c r="RFA29" s="27"/>
      <c r="RFB29" s="27"/>
      <c r="RFC29" s="28"/>
      <c r="RFD29" s="17"/>
      <c r="RFE29" s="27"/>
      <c r="RFF29" s="27"/>
      <c r="RFG29" s="27"/>
      <c r="RFH29" s="27"/>
      <c r="RFI29" s="27"/>
      <c r="RFJ29" s="27"/>
      <c r="RFK29" s="28"/>
      <c r="RFL29" s="17"/>
      <c r="RFM29" s="27"/>
      <c r="RFN29" s="27"/>
      <c r="RFO29" s="27"/>
      <c r="RFP29" s="27"/>
      <c r="RFQ29" s="27"/>
      <c r="RFR29" s="27"/>
      <c r="RFS29" s="28"/>
      <c r="RFT29" s="17"/>
      <c r="RFU29" s="27"/>
      <c r="RFV29" s="27"/>
      <c r="RFW29" s="27"/>
      <c r="RFX29" s="27"/>
      <c r="RFY29" s="27"/>
      <c r="RFZ29" s="27"/>
      <c r="RGA29" s="28"/>
      <c r="RGB29" s="17"/>
      <c r="RGC29" s="27"/>
      <c r="RGD29" s="27"/>
      <c r="RGE29" s="27"/>
      <c r="RGF29" s="27"/>
      <c r="RGG29" s="27"/>
      <c r="RGH29" s="27"/>
      <c r="RGI29" s="28"/>
      <c r="RGJ29" s="17"/>
      <c r="RGK29" s="27"/>
      <c r="RGL29" s="27"/>
      <c r="RGM29" s="27"/>
      <c r="RGN29" s="27"/>
      <c r="RGO29" s="27"/>
      <c r="RGP29" s="27"/>
      <c r="RGQ29" s="28"/>
      <c r="RGR29" s="17"/>
      <c r="RGS29" s="27"/>
      <c r="RGT29" s="27"/>
      <c r="RGU29" s="27"/>
      <c r="RGV29" s="27"/>
      <c r="RGW29" s="27"/>
      <c r="RGX29" s="27"/>
      <c r="RGY29" s="28"/>
      <c r="RGZ29" s="17"/>
      <c r="RHA29" s="27"/>
      <c r="RHB29" s="27"/>
      <c r="RHC29" s="27"/>
      <c r="RHD29" s="27"/>
      <c r="RHE29" s="27"/>
      <c r="RHF29" s="27"/>
      <c r="RHG29" s="28"/>
      <c r="RHH29" s="17"/>
      <c r="RHI29" s="27"/>
      <c r="RHJ29" s="27"/>
      <c r="RHK29" s="27"/>
      <c r="RHL29" s="27"/>
      <c r="RHM29" s="27"/>
      <c r="RHN29" s="27"/>
      <c r="RHO29" s="28"/>
      <c r="RHP29" s="17"/>
      <c r="RHQ29" s="27"/>
      <c r="RHR29" s="27"/>
      <c r="RHS29" s="27"/>
      <c r="RHT29" s="27"/>
      <c r="RHU29" s="27"/>
      <c r="RHV29" s="27"/>
      <c r="RHW29" s="28"/>
      <c r="RHX29" s="17"/>
      <c r="RHY29" s="27"/>
      <c r="RHZ29" s="27"/>
      <c r="RIA29" s="27"/>
      <c r="RIB29" s="27"/>
      <c r="RIC29" s="27"/>
      <c r="RID29" s="27"/>
      <c r="RIE29" s="28"/>
      <c r="RIF29" s="17"/>
      <c r="RIG29" s="27"/>
      <c r="RIH29" s="27"/>
      <c r="RII29" s="27"/>
      <c r="RIJ29" s="27"/>
      <c r="RIK29" s="27"/>
      <c r="RIL29" s="27"/>
      <c r="RIM29" s="28"/>
      <c r="RIN29" s="17"/>
      <c r="RIO29" s="27"/>
      <c r="RIP29" s="27"/>
      <c r="RIQ29" s="27"/>
      <c r="RIR29" s="27"/>
      <c r="RIS29" s="27"/>
      <c r="RIT29" s="27"/>
      <c r="RIU29" s="28"/>
      <c r="RIV29" s="17"/>
      <c r="RIW29" s="27"/>
      <c r="RIX29" s="27"/>
      <c r="RIY29" s="27"/>
      <c r="RIZ29" s="27"/>
      <c r="RJA29" s="27"/>
      <c r="RJB29" s="27"/>
      <c r="RJC29" s="28"/>
      <c r="RJD29" s="17"/>
      <c r="RJE29" s="27"/>
      <c r="RJF29" s="27"/>
      <c r="RJG29" s="27"/>
      <c r="RJH29" s="27"/>
      <c r="RJI29" s="27"/>
      <c r="RJJ29" s="27"/>
      <c r="RJK29" s="28"/>
      <c r="RJL29" s="17"/>
      <c r="RJM29" s="27"/>
      <c r="RJN29" s="27"/>
      <c r="RJO29" s="27"/>
      <c r="RJP29" s="27"/>
      <c r="RJQ29" s="27"/>
      <c r="RJR29" s="27"/>
      <c r="RJS29" s="28"/>
      <c r="RJT29" s="17"/>
      <c r="RJU29" s="27"/>
      <c r="RJV29" s="27"/>
      <c r="RJW29" s="27"/>
      <c r="RJX29" s="27"/>
      <c r="RJY29" s="27"/>
      <c r="RJZ29" s="27"/>
      <c r="RKA29" s="28"/>
      <c r="RKB29" s="17"/>
      <c r="RKC29" s="27"/>
      <c r="RKD29" s="27"/>
      <c r="RKE29" s="27"/>
      <c r="RKF29" s="27"/>
      <c r="RKG29" s="27"/>
      <c r="RKH29" s="27"/>
      <c r="RKI29" s="28"/>
      <c r="RKJ29" s="17"/>
      <c r="RKK29" s="27"/>
      <c r="RKL29" s="27"/>
      <c r="RKM29" s="27"/>
      <c r="RKN29" s="27"/>
      <c r="RKO29" s="27"/>
      <c r="RKP29" s="27"/>
      <c r="RKQ29" s="28"/>
      <c r="RKR29" s="17"/>
      <c r="RKS29" s="27"/>
      <c r="RKT29" s="27"/>
      <c r="RKU29" s="27"/>
      <c r="RKV29" s="27"/>
      <c r="RKW29" s="27"/>
      <c r="RKX29" s="27"/>
      <c r="RKY29" s="28"/>
      <c r="RKZ29" s="17"/>
      <c r="RLA29" s="27"/>
      <c r="RLB29" s="27"/>
      <c r="RLC29" s="27"/>
      <c r="RLD29" s="27"/>
      <c r="RLE29" s="27"/>
      <c r="RLF29" s="27"/>
      <c r="RLG29" s="28"/>
      <c r="RLH29" s="17"/>
      <c r="RLI29" s="27"/>
      <c r="RLJ29" s="27"/>
      <c r="RLK29" s="27"/>
      <c r="RLL29" s="27"/>
      <c r="RLM29" s="27"/>
      <c r="RLN29" s="27"/>
      <c r="RLO29" s="28"/>
      <c r="RLP29" s="17"/>
      <c r="RLQ29" s="27"/>
      <c r="RLR29" s="27"/>
      <c r="RLS29" s="27"/>
      <c r="RLT29" s="27"/>
      <c r="RLU29" s="27"/>
      <c r="RLV29" s="27"/>
      <c r="RLW29" s="28"/>
      <c r="RLX29" s="17"/>
      <c r="RLY29" s="27"/>
      <c r="RLZ29" s="27"/>
      <c r="RMA29" s="27"/>
      <c r="RMB29" s="27"/>
      <c r="RMC29" s="27"/>
      <c r="RMD29" s="27"/>
      <c r="RME29" s="28"/>
      <c r="RMF29" s="17"/>
      <c r="RMG29" s="27"/>
      <c r="RMH29" s="27"/>
      <c r="RMI29" s="27"/>
      <c r="RMJ29" s="27"/>
      <c r="RMK29" s="27"/>
      <c r="RML29" s="27"/>
      <c r="RMM29" s="28"/>
      <c r="RMN29" s="17"/>
      <c r="RMO29" s="27"/>
      <c r="RMP29" s="27"/>
      <c r="RMQ29" s="27"/>
      <c r="RMR29" s="27"/>
      <c r="RMS29" s="27"/>
      <c r="RMT29" s="27"/>
      <c r="RMU29" s="28"/>
      <c r="RMV29" s="17"/>
      <c r="RMW29" s="27"/>
      <c r="RMX29" s="27"/>
      <c r="RMY29" s="27"/>
      <c r="RMZ29" s="27"/>
      <c r="RNA29" s="27"/>
      <c r="RNB29" s="27"/>
      <c r="RNC29" s="28"/>
      <c r="RND29" s="17"/>
      <c r="RNE29" s="27"/>
      <c r="RNF29" s="27"/>
      <c r="RNG29" s="27"/>
      <c r="RNH29" s="27"/>
      <c r="RNI29" s="27"/>
      <c r="RNJ29" s="27"/>
      <c r="RNK29" s="28"/>
      <c r="RNL29" s="17"/>
      <c r="RNM29" s="27"/>
      <c r="RNN29" s="27"/>
      <c r="RNO29" s="27"/>
      <c r="RNP29" s="27"/>
      <c r="RNQ29" s="27"/>
      <c r="RNR29" s="27"/>
      <c r="RNS29" s="28"/>
      <c r="RNT29" s="17"/>
      <c r="RNU29" s="27"/>
      <c r="RNV29" s="27"/>
      <c r="RNW29" s="27"/>
      <c r="RNX29" s="27"/>
      <c r="RNY29" s="27"/>
      <c r="RNZ29" s="27"/>
      <c r="ROA29" s="28"/>
      <c r="ROB29" s="17"/>
      <c r="ROC29" s="27"/>
      <c r="ROD29" s="27"/>
      <c r="ROE29" s="27"/>
      <c r="ROF29" s="27"/>
      <c r="ROG29" s="27"/>
      <c r="ROH29" s="27"/>
      <c r="ROI29" s="28"/>
      <c r="ROJ29" s="17"/>
      <c r="ROK29" s="27"/>
      <c r="ROL29" s="27"/>
      <c r="ROM29" s="27"/>
      <c r="RON29" s="27"/>
      <c r="ROO29" s="27"/>
      <c r="ROP29" s="27"/>
      <c r="ROQ29" s="28"/>
      <c r="ROR29" s="17"/>
      <c r="ROS29" s="27"/>
      <c r="ROT29" s="27"/>
      <c r="ROU29" s="27"/>
      <c r="ROV29" s="27"/>
      <c r="ROW29" s="27"/>
      <c r="ROX29" s="27"/>
      <c r="ROY29" s="28"/>
      <c r="ROZ29" s="17"/>
      <c r="RPA29" s="27"/>
      <c r="RPB29" s="27"/>
      <c r="RPC29" s="27"/>
      <c r="RPD29" s="27"/>
      <c r="RPE29" s="27"/>
      <c r="RPF29" s="27"/>
      <c r="RPG29" s="28"/>
      <c r="RPH29" s="17"/>
      <c r="RPI29" s="27"/>
      <c r="RPJ29" s="27"/>
      <c r="RPK29" s="27"/>
      <c r="RPL29" s="27"/>
      <c r="RPM29" s="27"/>
      <c r="RPN29" s="27"/>
      <c r="RPO29" s="28"/>
      <c r="RPP29" s="17"/>
      <c r="RPQ29" s="27"/>
      <c r="RPR29" s="27"/>
      <c r="RPS29" s="27"/>
      <c r="RPT29" s="27"/>
      <c r="RPU29" s="27"/>
      <c r="RPV29" s="27"/>
      <c r="RPW29" s="28"/>
      <c r="RPX29" s="17"/>
      <c r="RPY29" s="27"/>
      <c r="RPZ29" s="27"/>
      <c r="RQA29" s="27"/>
      <c r="RQB29" s="27"/>
      <c r="RQC29" s="27"/>
      <c r="RQD29" s="27"/>
      <c r="RQE29" s="28"/>
      <c r="RQF29" s="17"/>
      <c r="RQG29" s="27"/>
      <c r="RQH29" s="27"/>
      <c r="RQI29" s="27"/>
      <c r="RQJ29" s="27"/>
      <c r="RQK29" s="27"/>
      <c r="RQL29" s="27"/>
      <c r="RQM29" s="28"/>
      <c r="RQN29" s="17"/>
      <c r="RQO29" s="27"/>
      <c r="RQP29" s="27"/>
      <c r="RQQ29" s="27"/>
      <c r="RQR29" s="27"/>
      <c r="RQS29" s="27"/>
      <c r="RQT29" s="27"/>
      <c r="RQU29" s="28"/>
      <c r="RQV29" s="17"/>
      <c r="RQW29" s="27"/>
      <c r="RQX29" s="27"/>
      <c r="RQY29" s="27"/>
      <c r="RQZ29" s="27"/>
      <c r="RRA29" s="27"/>
      <c r="RRB29" s="27"/>
      <c r="RRC29" s="28"/>
      <c r="RRD29" s="17"/>
      <c r="RRE29" s="27"/>
      <c r="RRF29" s="27"/>
      <c r="RRG29" s="27"/>
      <c r="RRH29" s="27"/>
      <c r="RRI29" s="27"/>
      <c r="RRJ29" s="27"/>
      <c r="RRK29" s="28"/>
      <c r="RRL29" s="17"/>
      <c r="RRM29" s="27"/>
      <c r="RRN29" s="27"/>
      <c r="RRO29" s="27"/>
      <c r="RRP29" s="27"/>
      <c r="RRQ29" s="27"/>
      <c r="RRR29" s="27"/>
      <c r="RRS29" s="28"/>
      <c r="RRT29" s="17"/>
      <c r="RRU29" s="27"/>
      <c r="RRV29" s="27"/>
      <c r="RRW29" s="27"/>
      <c r="RRX29" s="27"/>
      <c r="RRY29" s="27"/>
      <c r="RRZ29" s="27"/>
      <c r="RSA29" s="28"/>
      <c r="RSB29" s="17"/>
      <c r="RSC29" s="27"/>
      <c r="RSD29" s="27"/>
      <c r="RSE29" s="27"/>
      <c r="RSF29" s="27"/>
      <c r="RSG29" s="27"/>
      <c r="RSH29" s="27"/>
      <c r="RSI29" s="28"/>
      <c r="RSJ29" s="17"/>
      <c r="RSK29" s="27"/>
      <c r="RSL29" s="27"/>
      <c r="RSM29" s="27"/>
      <c r="RSN29" s="27"/>
      <c r="RSO29" s="27"/>
      <c r="RSP29" s="27"/>
      <c r="RSQ29" s="28"/>
      <c r="RSR29" s="17"/>
      <c r="RSS29" s="27"/>
      <c r="RST29" s="27"/>
      <c r="RSU29" s="27"/>
      <c r="RSV29" s="27"/>
      <c r="RSW29" s="27"/>
      <c r="RSX29" s="27"/>
      <c r="RSY29" s="28"/>
      <c r="RSZ29" s="17"/>
      <c r="RTA29" s="27"/>
      <c r="RTB29" s="27"/>
      <c r="RTC29" s="27"/>
      <c r="RTD29" s="27"/>
      <c r="RTE29" s="27"/>
      <c r="RTF29" s="27"/>
      <c r="RTG29" s="28"/>
      <c r="RTH29" s="17"/>
      <c r="RTI29" s="27"/>
      <c r="RTJ29" s="27"/>
      <c r="RTK29" s="27"/>
      <c r="RTL29" s="27"/>
      <c r="RTM29" s="27"/>
      <c r="RTN29" s="27"/>
      <c r="RTO29" s="28"/>
      <c r="RTP29" s="17"/>
      <c r="RTQ29" s="27"/>
      <c r="RTR29" s="27"/>
      <c r="RTS29" s="27"/>
      <c r="RTT29" s="27"/>
      <c r="RTU29" s="27"/>
      <c r="RTV29" s="27"/>
      <c r="RTW29" s="28"/>
      <c r="RTX29" s="17"/>
      <c r="RTY29" s="27"/>
      <c r="RTZ29" s="27"/>
      <c r="RUA29" s="27"/>
      <c r="RUB29" s="27"/>
      <c r="RUC29" s="27"/>
      <c r="RUD29" s="27"/>
      <c r="RUE29" s="28"/>
      <c r="RUF29" s="17"/>
      <c r="RUG29" s="27"/>
      <c r="RUH29" s="27"/>
      <c r="RUI29" s="27"/>
      <c r="RUJ29" s="27"/>
      <c r="RUK29" s="27"/>
      <c r="RUL29" s="27"/>
      <c r="RUM29" s="28"/>
      <c r="RUN29" s="17"/>
      <c r="RUO29" s="27"/>
      <c r="RUP29" s="27"/>
      <c r="RUQ29" s="27"/>
      <c r="RUR29" s="27"/>
      <c r="RUS29" s="27"/>
      <c r="RUT29" s="27"/>
      <c r="RUU29" s="28"/>
      <c r="RUV29" s="17"/>
      <c r="RUW29" s="27"/>
      <c r="RUX29" s="27"/>
      <c r="RUY29" s="27"/>
      <c r="RUZ29" s="27"/>
      <c r="RVA29" s="27"/>
      <c r="RVB29" s="27"/>
      <c r="RVC29" s="28"/>
      <c r="RVD29" s="17"/>
      <c r="RVE29" s="27"/>
      <c r="RVF29" s="27"/>
      <c r="RVG29" s="27"/>
      <c r="RVH29" s="27"/>
      <c r="RVI29" s="27"/>
      <c r="RVJ29" s="27"/>
      <c r="RVK29" s="28"/>
      <c r="RVL29" s="17"/>
      <c r="RVM29" s="27"/>
      <c r="RVN29" s="27"/>
      <c r="RVO29" s="27"/>
      <c r="RVP29" s="27"/>
      <c r="RVQ29" s="27"/>
      <c r="RVR29" s="27"/>
      <c r="RVS29" s="28"/>
      <c r="RVT29" s="17"/>
      <c r="RVU29" s="27"/>
      <c r="RVV29" s="27"/>
      <c r="RVW29" s="27"/>
      <c r="RVX29" s="27"/>
      <c r="RVY29" s="27"/>
      <c r="RVZ29" s="27"/>
      <c r="RWA29" s="28"/>
      <c r="RWB29" s="17"/>
      <c r="RWC29" s="27"/>
      <c r="RWD29" s="27"/>
      <c r="RWE29" s="27"/>
      <c r="RWF29" s="27"/>
      <c r="RWG29" s="27"/>
      <c r="RWH29" s="27"/>
      <c r="RWI29" s="28"/>
      <c r="RWJ29" s="17"/>
      <c r="RWK29" s="27"/>
      <c r="RWL29" s="27"/>
      <c r="RWM29" s="27"/>
      <c r="RWN29" s="27"/>
      <c r="RWO29" s="27"/>
      <c r="RWP29" s="27"/>
      <c r="RWQ29" s="28"/>
      <c r="RWR29" s="17"/>
      <c r="RWS29" s="27"/>
      <c r="RWT29" s="27"/>
      <c r="RWU29" s="27"/>
      <c r="RWV29" s="27"/>
      <c r="RWW29" s="27"/>
      <c r="RWX29" s="27"/>
      <c r="RWY29" s="28"/>
      <c r="RWZ29" s="17"/>
      <c r="RXA29" s="27"/>
      <c r="RXB29" s="27"/>
      <c r="RXC29" s="27"/>
      <c r="RXD29" s="27"/>
      <c r="RXE29" s="27"/>
      <c r="RXF29" s="27"/>
      <c r="RXG29" s="28"/>
      <c r="RXH29" s="17"/>
      <c r="RXI29" s="27"/>
      <c r="RXJ29" s="27"/>
      <c r="RXK29" s="27"/>
      <c r="RXL29" s="27"/>
      <c r="RXM29" s="27"/>
      <c r="RXN29" s="27"/>
      <c r="RXO29" s="28"/>
      <c r="RXP29" s="17"/>
      <c r="RXQ29" s="27"/>
      <c r="RXR29" s="27"/>
      <c r="RXS29" s="27"/>
      <c r="RXT29" s="27"/>
      <c r="RXU29" s="27"/>
      <c r="RXV29" s="27"/>
      <c r="RXW29" s="28"/>
      <c r="RXX29" s="17"/>
      <c r="RXY29" s="27"/>
      <c r="RXZ29" s="27"/>
      <c r="RYA29" s="27"/>
      <c r="RYB29" s="27"/>
      <c r="RYC29" s="27"/>
      <c r="RYD29" s="27"/>
      <c r="RYE29" s="28"/>
      <c r="RYF29" s="17"/>
      <c r="RYG29" s="27"/>
      <c r="RYH29" s="27"/>
      <c r="RYI29" s="27"/>
      <c r="RYJ29" s="27"/>
      <c r="RYK29" s="27"/>
      <c r="RYL29" s="27"/>
      <c r="RYM29" s="28"/>
      <c r="RYN29" s="17"/>
      <c r="RYO29" s="27"/>
      <c r="RYP29" s="27"/>
      <c r="RYQ29" s="27"/>
      <c r="RYR29" s="27"/>
      <c r="RYS29" s="27"/>
      <c r="RYT29" s="27"/>
      <c r="RYU29" s="28"/>
      <c r="RYV29" s="17"/>
      <c r="RYW29" s="27"/>
      <c r="RYX29" s="27"/>
      <c r="RYY29" s="27"/>
      <c r="RYZ29" s="27"/>
      <c r="RZA29" s="27"/>
      <c r="RZB29" s="27"/>
      <c r="RZC29" s="28"/>
      <c r="RZD29" s="17"/>
      <c r="RZE29" s="27"/>
      <c r="RZF29" s="27"/>
      <c r="RZG29" s="27"/>
      <c r="RZH29" s="27"/>
      <c r="RZI29" s="27"/>
      <c r="RZJ29" s="27"/>
      <c r="RZK29" s="28"/>
      <c r="RZL29" s="17"/>
      <c r="RZM29" s="27"/>
      <c r="RZN29" s="27"/>
      <c r="RZO29" s="27"/>
      <c r="RZP29" s="27"/>
      <c r="RZQ29" s="27"/>
      <c r="RZR29" s="27"/>
      <c r="RZS29" s="28"/>
      <c r="RZT29" s="17"/>
      <c r="RZU29" s="27"/>
      <c r="RZV29" s="27"/>
      <c r="RZW29" s="27"/>
      <c r="RZX29" s="27"/>
      <c r="RZY29" s="27"/>
      <c r="RZZ29" s="27"/>
      <c r="SAA29" s="28"/>
      <c r="SAB29" s="17"/>
      <c r="SAC29" s="27"/>
      <c r="SAD29" s="27"/>
      <c r="SAE29" s="27"/>
      <c r="SAF29" s="27"/>
      <c r="SAG29" s="27"/>
      <c r="SAH29" s="27"/>
      <c r="SAI29" s="28"/>
      <c r="SAJ29" s="17"/>
      <c r="SAK29" s="27"/>
      <c r="SAL29" s="27"/>
      <c r="SAM29" s="27"/>
      <c r="SAN29" s="27"/>
      <c r="SAO29" s="27"/>
      <c r="SAP29" s="27"/>
      <c r="SAQ29" s="28"/>
      <c r="SAR29" s="17"/>
      <c r="SAS29" s="27"/>
      <c r="SAT29" s="27"/>
      <c r="SAU29" s="27"/>
      <c r="SAV29" s="27"/>
      <c r="SAW29" s="27"/>
      <c r="SAX29" s="27"/>
      <c r="SAY29" s="28"/>
      <c r="SAZ29" s="17"/>
      <c r="SBA29" s="27"/>
      <c r="SBB29" s="27"/>
      <c r="SBC29" s="27"/>
      <c r="SBD29" s="27"/>
      <c r="SBE29" s="27"/>
      <c r="SBF29" s="27"/>
      <c r="SBG29" s="28"/>
      <c r="SBH29" s="17"/>
      <c r="SBI29" s="27"/>
      <c r="SBJ29" s="27"/>
      <c r="SBK29" s="27"/>
      <c r="SBL29" s="27"/>
      <c r="SBM29" s="27"/>
      <c r="SBN29" s="27"/>
      <c r="SBO29" s="28"/>
      <c r="SBP29" s="17"/>
      <c r="SBQ29" s="27"/>
      <c r="SBR29" s="27"/>
      <c r="SBS29" s="27"/>
      <c r="SBT29" s="27"/>
      <c r="SBU29" s="27"/>
      <c r="SBV29" s="27"/>
      <c r="SBW29" s="28"/>
      <c r="SBX29" s="17"/>
      <c r="SBY29" s="27"/>
      <c r="SBZ29" s="27"/>
      <c r="SCA29" s="27"/>
      <c r="SCB29" s="27"/>
      <c r="SCC29" s="27"/>
      <c r="SCD29" s="27"/>
      <c r="SCE29" s="28"/>
      <c r="SCF29" s="17"/>
      <c r="SCG29" s="27"/>
      <c r="SCH29" s="27"/>
      <c r="SCI29" s="27"/>
      <c r="SCJ29" s="27"/>
      <c r="SCK29" s="27"/>
      <c r="SCL29" s="27"/>
      <c r="SCM29" s="28"/>
      <c r="SCN29" s="17"/>
      <c r="SCO29" s="27"/>
      <c r="SCP29" s="27"/>
      <c r="SCQ29" s="27"/>
      <c r="SCR29" s="27"/>
      <c r="SCS29" s="27"/>
      <c r="SCT29" s="27"/>
      <c r="SCU29" s="28"/>
      <c r="SCV29" s="17"/>
      <c r="SCW29" s="27"/>
      <c r="SCX29" s="27"/>
      <c r="SCY29" s="27"/>
      <c r="SCZ29" s="27"/>
      <c r="SDA29" s="27"/>
      <c r="SDB29" s="27"/>
      <c r="SDC29" s="28"/>
      <c r="SDD29" s="17"/>
      <c r="SDE29" s="27"/>
      <c r="SDF29" s="27"/>
      <c r="SDG29" s="27"/>
      <c r="SDH29" s="27"/>
      <c r="SDI29" s="27"/>
      <c r="SDJ29" s="27"/>
      <c r="SDK29" s="28"/>
      <c r="SDL29" s="17"/>
      <c r="SDM29" s="27"/>
      <c r="SDN29" s="27"/>
      <c r="SDO29" s="27"/>
      <c r="SDP29" s="27"/>
      <c r="SDQ29" s="27"/>
      <c r="SDR29" s="27"/>
      <c r="SDS29" s="28"/>
      <c r="SDT29" s="17"/>
      <c r="SDU29" s="27"/>
      <c r="SDV29" s="27"/>
      <c r="SDW29" s="27"/>
      <c r="SDX29" s="27"/>
      <c r="SDY29" s="27"/>
      <c r="SDZ29" s="27"/>
      <c r="SEA29" s="28"/>
      <c r="SEB29" s="17"/>
      <c r="SEC29" s="27"/>
      <c r="SED29" s="27"/>
      <c r="SEE29" s="27"/>
      <c r="SEF29" s="27"/>
      <c r="SEG29" s="27"/>
      <c r="SEH29" s="27"/>
      <c r="SEI29" s="28"/>
      <c r="SEJ29" s="17"/>
      <c r="SEK29" s="27"/>
      <c r="SEL29" s="27"/>
      <c r="SEM29" s="27"/>
      <c r="SEN29" s="27"/>
      <c r="SEO29" s="27"/>
      <c r="SEP29" s="27"/>
      <c r="SEQ29" s="28"/>
      <c r="SER29" s="17"/>
      <c r="SES29" s="27"/>
      <c r="SET29" s="27"/>
      <c r="SEU29" s="27"/>
      <c r="SEV29" s="27"/>
      <c r="SEW29" s="27"/>
      <c r="SEX29" s="27"/>
      <c r="SEY29" s="28"/>
      <c r="SEZ29" s="17"/>
      <c r="SFA29" s="27"/>
      <c r="SFB29" s="27"/>
      <c r="SFC29" s="27"/>
      <c r="SFD29" s="27"/>
      <c r="SFE29" s="27"/>
      <c r="SFF29" s="27"/>
      <c r="SFG29" s="28"/>
      <c r="SFH29" s="17"/>
      <c r="SFI29" s="27"/>
      <c r="SFJ29" s="27"/>
      <c r="SFK29" s="27"/>
      <c r="SFL29" s="27"/>
      <c r="SFM29" s="27"/>
      <c r="SFN29" s="27"/>
      <c r="SFO29" s="28"/>
      <c r="SFP29" s="17"/>
      <c r="SFQ29" s="27"/>
      <c r="SFR29" s="27"/>
      <c r="SFS29" s="27"/>
      <c r="SFT29" s="27"/>
      <c r="SFU29" s="27"/>
      <c r="SFV29" s="27"/>
      <c r="SFW29" s="28"/>
      <c r="SFX29" s="17"/>
      <c r="SFY29" s="27"/>
      <c r="SFZ29" s="27"/>
      <c r="SGA29" s="27"/>
      <c r="SGB29" s="27"/>
      <c r="SGC29" s="27"/>
      <c r="SGD29" s="27"/>
      <c r="SGE29" s="28"/>
      <c r="SGF29" s="17"/>
      <c r="SGG29" s="27"/>
      <c r="SGH29" s="27"/>
      <c r="SGI29" s="27"/>
      <c r="SGJ29" s="27"/>
      <c r="SGK29" s="27"/>
      <c r="SGL29" s="27"/>
      <c r="SGM29" s="28"/>
      <c r="SGN29" s="17"/>
      <c r="SGO29" s="27"/>
      <c r="SGP29" s="27"/>
      <c r="SGQ29" s="27"/>
      <c r="SGR29" s="27"/>
      <c r="SGS29" s="27"/>
      <c r="SGT29" s="27"/>
      <c r="SGU29" s="28"/>
      <c r="SGV29" s="17"/>
      <c r="SGW29" s="27"/>
      <c r="SGX29" s="27"/>
      <c r="SGY29" s="27"/>
      <c r="SGZ29" s="27"/>
      <c r="SHA29" s="27"/>
      <c r="SHB29" s="27"/>
      <c r="SHC29" s="28"/>
      <c r="SHD29" s="17"/>
      <c r="SHE29" s="27"/>
      <c r="SHF29" s="27"/>
      <c r="SHG29" s="27"/>
      <c r="SHH29" s="27"/>
      <c r="SHI29" s="27"/>
      <c r="SHJ29" s="27"/>
      <c r="SHK29" s="28"/>
      <c r="SHL29" s="17"/>
      <c r="SHM29" s="27"/>
      <c r="SHN29" s="27"/>
      <c r="SHO29" s="27"/>
      <c r="SHP29" s="27"/>
      <c r="SHQ29" s="27"/>
      <c r="SHR29" s="27"/>
      <c r="SHS29" s="28"/>
      <c r="SHT29" s="17"/>
      <c r="SHU29" s="27"/>
      <c r="SHV29" s="27"/>
      <c r="SHW29" s="27"/>
      <c r="SHX29" s="27"/>
      <c r="SHY29" s="27"/>
      <c r="SHZ29" s="27"/>
      <c r="SIA29" s="28"/>
      <c r="SIB29" s="17"/>
      <c r="SIC29" s="27"/>
      <c r="SID29" s="27"/>
      <c r="SIE29" s="27"/>
      <c r="SIF29" s="27"/>
      <c r="SIG29" s="27"/>
      <c r="SIH29" s="27"/>
      <c r="SII29" s="28"/>
      <c r="SIJ29" s="17"/>
      <c r="SIK29" s="27"/>
      <c r="SIL29" s="27"/>
      <c r="SIM29" s="27"/>
      <c r="SIN29" s="27"/>
      <c r="SIO29" s="27"/>
      <c r="SIP29" s="27"/>
      <c r="SIQ29" s="28"/>
      <c r="SIR29" s="17"/>
      <c r="SIS29" s="27"/>
      <c r="SIT29" s="27"/>
      <c r="SIU29" s="27"/>
      <c r="SIV29" s="27"/>
      <c r="SIW29" s="27"/>
      <c r="SIX29" s="27"/>
      <c r="SIY29" s="28"/>
      <c r="SIZ29" s="17"/>
      <c r="SJA29" s="27"/>
      <c r="SJB29" s="27"/>
      <c r="SJC29" s="27"/>
      <c r="SJD29" s="27"/>
      <c r="SJE29" s="27"/>
      <c r="SJF29" s="27"/>
      <c r="SJG29" s="28"/>
      <c r="SJH29" s="17"/>
      <c r="SJI29" s="27"/>
      <c r="SJJ29" s="27"/>
      <c r="SJK29" s="27"/>
      <c r="SJL29" s="27"/>
      <c r="SJM29" s="27"/>
      <c r="SJN29" s="27"/>
      <c r="SJO29" s="28"/>
      <c r="SJP29" s="17"/>
      <c r="SJQ29" s="27"/>
      <c r="SJR29" s="27"/>
      <c r="SJS29" s="27"/>
      <c r="SJT29" s="27"/>
      <c r="SJU29" s="27"/>
      <c r="SJV29" s="27"/>
      <c r="SJW29" s="28"/>
      <c r="SJX29" s="17"/>
      <c r="SJY29" s="27"/>
      <c r="SJZ29" s="27"/>
      <c r="SKA29" s="27"/>
      <c r="SKB29" s="27"/>
      <c r="SKC29" s="27"/>
      <c r="SKD29" s="27"/>
      <c r="SKE29" s="28"/>
      <c r="SKF29" s="17"/>
      <c r="SKG29" s="27"/>
      <c r="SKH29" s="27"/>
      <c r="SKI29" s="27"/>
      <c r="SKJ29" s="27"/>
      <c r="SKK29" s="27"/>
      <c r="SKL29" s="27"/>
      <c r="SKM29" s="28"/>
      <c r="SKN29" s="17"/>
      <c r="SKO29" s="27"/>
      <c r="SKP29" s="27"/>
      <c r="SKQ29" s="27"/>
      <c r="SKR29" s="27"/>
      <c r="SKS29" s="27"/>
      <c r="SKT29" s="27"/>
      <c r="SKU29" s="28"/>
      <c r="SKV29" s="17"/>
      <c r="SKW29" s="27"/>
      <c r="SKX29" s="27"/>
      <c r="SKY29" s="27"/>
      <c r="SKZ29" s="27"/>
      <c r="SLA29" s="27"/>
      <c r="SLB29" s="27"/>
      <c r="SLC29" s="28"/>
      <c r="SLD29" s="17"/>
      <c r="SLE29" s="27"/>
      <c r="SLF29" s="27"/>
      <c r="SLG29" s="27"/>
      <c r="SLH29" s="27"/>
      <c r="SLI29" s="27"/>
      <c r="SLJ29" s="27"/>
      <c r="SLK29" s="28"/>
      <c r="SLL29" s="17"/>
      <c r="SLM29" s="27"/>
      <c r="SLN29" s="27"/>
      <c r="SLO29" s="27"/>
      <c r="SLP29" s="27"/>
      <c r="SLQ29" s="27"/>
      <c r="SLR29" s="27"/>
      <c r="SLS29" s="28"/>
      <c r="SLT29" s="17"/>
      <c r="SLU29" s="27"/>
      <c r="SLV29" s="27"/>
      <c r="SLW29" s="27"/>
      <c r="SLX29" s="27"/>
      <c r="SLY29" s="27"/>
      <c r="SLZ29" s="27"/>
      <c r="SMA29" s="28"/>
      <c r="SMB29" s="17"/>
      <c r="SMC29" s="27"/>
      <c r="SMD29" s="27"/>
      <c r="SME29" s="27"/>
      <c r="SMF29" s="27"/>
      <c r="SMG29" s="27"/>
      <c r="SMH29" s="27"/>
      <c r="SMI29" s="28"/>
      <c r="SMJ29" s="17"/>
      <c r="SMK29" s="27"/>
      <c r="SML29" s="27"/>
      <c r="SMM29" s="27"/>
      <c r="SMN29" s="27"/>
      <c r="SMO29" s="27"/>
      <c r="SMP29" s="27"/>
      <c r="SMQ29" s="28"/>
      <c r="SMR29" s="17"/>
      <c r="SMS29" s="27"/>
      <c r="SMT29" s="27"/>
      <c r="SMU29" s="27"/>
      <c r="SMV29" s="27"/>
      <c r="SMW29" s="27"/>
      <c r="SMX29" s="27"/>
      <c r="SMY29" s="28"/>
      <c r="SMZ29" s="17"/>
      <c r="SNA29" s="27"/>
      <c r="SNB29" s="27"/>
      <c r="SNC29" s="27"/>
      <c r="SND29" s="27"/>
      <c r="SNE29" s="27"/>
      <c r="SNF29" s="27"/>
      <c r="SNG29" s="28"/>
      <c r="SNH29" s="17"/>
      <c r="SNI29" s="27"/>
      <c r="SNJ29" s="27"/>
      <c r="SNK29" s="27"/>
      <c r="SNL29" s="27"/>
      <c r="SNM29" s="27"/>
      <c r="SNN29" s="27"/>
      <c r="SNO29" s="28"/>
      <c r="SNP29" s="17"/>
      <c r="SNQ29" s="27"/>
      <c r="SNR29" s="27"/>
      <c r="SNS29" s="27"/>
      <c r="SNT29" s="27"/>
      <c r="SNU29" s="27"/>
      <c r="SNV29" s="27"/>
      <c r="SNW29" s="28"/>
      <c r="SNX29" s="17"/>
      <c r="SNY29" s="27"/>
      <c r="SNZ29" s="27"/>
      <c r="SOA29" s="27"/>
      <c r="SOB29" s="27"/>
      <c r="SOC29" s="27"/>
      <c r="SOD29" s="27"/>
      <c r="SOE29" s="28"/>
      <c r="SOF29" s="17"/>
      <c r="SOG29" s="27"/>
      <c r="SOH29" s="27"/>
      <c r="SOI29" s="27"/>
      <c r="SOJ29" s="27"/>
      <c r="SOK29" s="27"/>
      <c r="SOL29" s="27"/>
      <c r="SOM29" s="28"/>
      <c r="SON29" s="17"/>
      <c r="SOO29" s="27"/>
      <c r="SOP29" s="27"/>
      <c r="SOQ29" s="27"/>
      <c r="SOR29" s="27"/>
      <c r="SOS29" s="27"/>
      <c r="SOT29" s="27"/>
      <c r="SOU29" s="28"/>
      <c r="SOV29" s="17"/>
      <c r="SOW29" s="27"/>
      <c r="SOX29" s="27"/>
      <c r="SOY29" s="27"/>
      <c r="SOZ29" s="27"/>
      <c r="SPA29" s="27"/>
      <c r="SPB29" s="27"/>
      <c r="SPC29" s="28"/>
      <c r="SPD29" s="17"/>
      <c r="SPE29" s="27"/>
      <c r="SPF29" s="27"/>
      <c r="SPG29" s="27"/>
      <c r="SPH29" s="27"/>
      <c r="SPI29" s="27"/>
      <c r="SPJ29" s="27"/>
      <c r="SPK29" s="28"/>
      <c r="SPL29" s="17"/>
      <c r="SPM29" s="27"/>
      <c r="SPN29" s="27"/>
      <c r="SPO29" s="27"/>
      <c r="SPP29" s="27"/>
      <c r="SPQ29" s="27"/>
      <c r="SPR29" s="27"/>
      <c r="SPS29" s="28"/>
      <c r="SPT29" s="17"/>
      <c r="SPU29" s="27"/>
      <c r="SPV29" s="27"/>
      <c r="SPW29" s="27"/>
      <c r="SPX29" s="27"/>
      <c r="SPY29" s="27"/>
      <c r="SPZ29" s="27"/>
      <c r="SQA29" s="28"/>
      <c r="SQB29" s="17"/>
      <c r="SQC29" s="27"/>
      <c r="SQD29" s="27"/>
      <c r="SQE29" s="27"/>
      <c r="SQF29" s="27"/>
      <c r="SQG29" s="27"/>
      <c r="SQH29" s="27"/>
      <c r="SQI29" s="28"/>
      <c r="SQJ29" s="17"/>
      <c r="SQK29" s="27"/>
      <c r="SQL29" s="27"/>
      <c r="SQM29" s="27"/>
      <c r="SQN29" s="27"/>
      <c r="SQO29" s="27"/>
      <c r="SQP29" s="27"/>
      <c r="SQQ29" s="28"/>
      <c r="SQR29" s="17"/>
      <c r="SQS29" s="27"/>
      <c r="SQT29" s="27"/>
      <c r="SQU29" s="27"/>
      <c r="SQV29" s="27"/>
      <c r="SQW29" s="27"/>
      <c r="SQX29" s="27"/>
      <c r="SQY29" s="28"/>
      <c r="SQZ29" s="17"/>
      <c r="SRA29" s="27"/>
      <c r="SRB29" s="27"/>
      <c r="SRC29" s="27"/>
      <c r="SRD29" s="27"/>
      <c r="SRE29" s="27"/>
      <c r="SRF29" s="27"/>
      <c r="SRG29" s="28"/>
      <c r="SRH29" s="17"/>
      <c r="SRI29" s="27"/>
      <c r="SRJ29" s="27"/>
      <c r="SRK29" s="27"/>
      <c r="SRL29" s="27"/>
      <c r="SRM29" s="27"/>
      <c r="SRN29" s="27"/>
      <c r="SRO29" s="28"/>
      <c r="SRP29" s="17"/>
      <c r="SRQ29" s="27"/>
      <c r="SRR29" s="27"/>
      <c r="SRS29" s="27"/>
      <c r="SRT29" s="27"/>
      <c r="SRU29" s="27"/>
      <c r="SRV29" s="27"/>
      <c r="SRW29" s="28"/>
      <c r="SRX29" s="17"/>
      <c r="SRY29" s="27"/>
      <c r="SRZ29" s="27"/>
      <c r="SSA29" s="27"/>
      <c r="SSB29" s="27"/>
      <c r="SSC29" s="27"/>
      <c r="SSD29" s="27"/>
      <c r="SSE29" s="28"/>
      <c r="SSF29" s="17"/>
      <c r="SSG29" s="27"/>
      <c r="SSH29" s="27"/>
      <c r="SSI29" s="27"/>
      <c r="SSJ29" s="27"/>
      <c r="SSK29" s="27"/>
      <c r="SSL29" s="27"/>
      <c r="SSM29" s="28"/>
      <c r="SSN29" s="17"/>
      <c r="SSO29" s="27"/>
      <c r="SSP29" s="27"/>
      <c r="SSQ29" s="27"/>
      <c r="SSR29" s="27"/>
      <c r="SSS29" s="27"/>
      <c r="SST29" s="27"/>
      <c r="SSU29" s="28"/>
      <c r="SSV29" s="17"/>
      <c r="SSW29" s="27"/>
      <c r="SSX29" s="27"/>
      <c r="SSY29" s="27"/>
      <c r="SSZ29" s="27"/>
      <c r="STA29" s="27"/>
      <c r="STB29" s="27"/>
      <c r="STC29" s="28"/>
      <c r="STD29" s="17"/>
      <c r="STE29" s="27"/>
      <c r="STF29" s="27"/>
      <c r="STG29" s="27"/>
      <c r="STH29" s="27"/>
      <c r="STI29" s="27"/>
      <c r="STJ29" s="27"/>
      <c r="STK29" s="28"/>
      <c r="STL29" s="17"/>
      <c r="STM29" s="27"/>
      <c r="STN29" s="27"/>
      <c r="STO29" s="27"/>
      <c r="STP29" s="27"/>
      <c r="STQ29" s="27"/>
      <c r="STR29" s="27"/>
      <c r="STS29" s="28"/>
      <c r="STT29" s="17"/>
      <c r="STU29" s="27"/>
      <c r="STV29" s="27"/>
      <c r="STW29" s="27"/>
      <c r="STX29" s="27"/>
      <c r="STY29" s="27"/>
      <c r="STZ29" s="27"/>
      <c r="SUA29" s="28"/>
      <c r="SUB29" s="17"/>
      <c r="SUC29" s="27"/>
      <c r="SUD29" s="27"/>
      <c r="SUE29" s="27"/>
      <c r="SUF29" s="27"/>
      <c r="SUG29" s="27"/>
      <c r="SUH29" s="27"/>
      <c r="SUI29" s="28"/>
      <c r="SUJ29" s="17"/>
      <c r="SUK29" s="27"/>
      <c r="SUL29" s="27"/>
      <c r="SUM29" s="27"/>
      <c r="SUN29" s="27"/>
      <c r="SUO29" s="27"/>
      <c r="SUP29" s="27"/>
      <c r="SUQ29" s="28"/>
      <c r="SUR29" s="17"/>
      <c r="SUS29" s="27"/>
      <c r="SUT29" s="27"/>
      <c r="SUU29" s="27"/>
      <c r="SUV29" s="27"/>
      <c r="SUW29" s="27"/>
      <c r="SUX29" s="27"/>
      <c r="SUY29" s="28"/>
      <c r="SUZ29" s="17"/>
      <c r="SVA29" s="27"/>
      <c r="SVB29" s="27"/>
      <c r="SVC29" s="27"/>
      <c r="SVD29" s="27"/>
      <c r="SVE29" s="27"/>
      <c r="SVF29" s="27"/>
      <c r="SVG29" s="28"/>
      <c r="SVH29" s="17"/>
      <c r="SVI29" s="27"/>
      <c r="SVJ29" s="27"/>
      <c r="SVK29" s="27"/>
      <c r="SVL29" s="27"/>
      <c r="SVM29" s="27"/>
      <c r="SVN29" s="27"/>
      <c r="SVO29" s="28"/>
      <c r="SVP29" s="17"/>
      <c r="SVQ29" s="27"/>
      <c r="SVR29" s="27"/>
      <c r="SVS29" s="27"/>
      <c r="SVT29" s="27"/>
      <c r="SVU29" s="27"/>
      <c r="SVV29" s="27"/>
      <c r="SVW29" s="28"/>
      <c r="SVX29" s="17"/>
      <c r="SVY29" s="27"/>
      <c r="SVZ29" s="27"/>
      <c r="SWA29" s="27"/>
      <c r="SWB29" s="27"/>
      <c r="SWC29" s="27"/>
      <c r="SWD29" s="27"/>
      <c r="SWE29" s="28"/>
      <c r="SWF29" s="17"/>
      <c r="SWG29" s="27"/>
      <c r="SWH29" s="27"/>
      <c r="SWI29" s="27"/>
      <c r="SWJ29" s="27"/>
      <c r="SWK29" s="27"/>
      <c r="SWL29" s="27"/>
      <c r="SWM29" s="28"/>
      <c r="SWN29" s="17"/>
      <c r="SWO29" s="27"/>
      <c r="SWP29" s="27"/>
      <c r="SWQ29" s="27"/>
      <c r="SWR29" s="27"/>
      <c r="SWS29" s="27"/>
      <c r="SWT29" s="27"/>
      <c r="SWU29" s="28"/>
      <c r="SWV29" s="17"/>
      <c r="SWW29" s="27"/>
      <c r="SWX29" s="27"/>
      <c r="SWY29" s="27"/>
      <c r="SWZ29" s="27"/>
      <c r="SXA29" s="27"/>
      <c r="SXB29" s="27"/>
      <c r="SXC29" s="28"/>
      <c r="SXD29" s="17"/>
      <c r="SXE29" s="27"/>
      <c r="SXF29" s="27"/>
      <c r="SXG29" s="27"/>
      <c r="SXH29" s="27"/>
      <c r="SXI29" s="27"/>
      <c r="SXJ29" s="27"/>
      <c r="SXK29" s="28"/>
      <c r="SXL29" s="17"/>
      <c r="SXM29" s="27"/>
      <c r="SXN29" s="27"/>
      <c r="SXO29" s="27"/>
      <c r="SXP29" s="27"/>
      <c r="SXQ29" s="27"/>
      <c r="SXR29" s="27"/>
      <c r="SXS29" s="28"/>
      <c r="SXT29" s="17"/>
      <c r="SXU29" s="27"/>
      <c r="SXV29" s="27"/>
      <c r="SXW29" s="27"/>
      <c r="SXX29" s="27"/>
      <c r="SXY29" s="27"/>
      <c r="SXZ29" s="27"/>
      <c r="SYA29" s="28"/>
      <c r="SYB29" s="17"/>
      <c r="SYC29" s="27"/>
      <c r="SYD29" s="27"/>
      <c r="SYE29" s="27"/>
      <c r="SYF29" s="27"/>
      <c r="SYG29" s="27"/>
      <c r="SYH29" s="27"/>
      <c r="SYI29" s="28"/>
      <c r="SYJ29" s="17"/>
      <c r="SYK29" s="27"/>
      <c r="SYL29" s="27"/>
      <c r="SYM29" s="27"/>
      <c r="SYN29" s="27"/>
      <c r="SYO29" s="27"/>
      <c r="SYP29" s="27"/>
      <c r="SYQ29" s="28"/>
      <c r="SYR29" s="17"/>
      <c r="SYS29" s="27"/>
      <c r="SYT29" s="27"/>
      <c r="SYU29" s="27"/>
      <c r="SYV29" s="27"/>
      <c r="SYW29" s="27"/>
      <c r="SYX29" s="27"/>
      <c r="SYY29" s="28"/>
      <c r="SYZ29" s="17"/>
      <c r="SZA29" s="27"/>
      <c r="SZB29" s="27"/>
      <c r="SZC29" s="27"/>
      <c r="SZD29" s="27"/>
      <c r="SZE29" s="27"/>
      <c r="SZF29" s="27"/>
      <c r="SZG29" s="28"/>
      <c r="SZH29" s="17"/>
      <c r="SZI29" s="27"/>
      <c r="SZJ29" s="27"/>
      <c r="SZK29" s="27"/>
      <c r="SZL29" s="27"/>
      <c r="SZM29" s="27"/>
      <c r="SZN29" s="27"/>
      <c r="SZO29" s="28"/>
      <c r="SZP29" s="17"/>
      <c r="SZQ29" s="27"/>
      <c r="SZR29" s="27"/>
      <c r="SZS29" s="27"/>
      <c r="SZT29" s="27"/>
      <c r="SZU29" s="27"/>
      <c r="SZV29" s="27"/>
      <c r="SZW29" s="28"/>
      <c r="SZX29" s="17"/>
      <c r="SZY29" s="27"/>
      <c r="SZZ29" s="27"/>
      <c r="TAA29" s="27"/>
      <c r="TAB29" s="27"/>
      <c r="TAC29" s="27"/>
      <c r="TAD29" s="27"/>
      <c r="TAE29" s="28"/>
      <c r="TAF29" s="17"/>
      <c r="TAG29" s="27"/>
      <c r="TAH29" s="27"/>
      <c r="TAI29" s="27"/>
      <c r="TAJ29" s="27"/>
      <c r="TAK29" s="27"/>
      <c r="TAL29" s="27"/>
      <c r="TAM29" s="28"/>
      <c r="TAN29" s="17"/>
      <c r="TAO29" s="27"/>
      <c r="TAP29" s="27"/>
      <c r="TAQ29" s="27"/>
      <c r="TAR29" s="27"/>
      <c r="TAS29" s="27"/>
      <c r="TAT29" s="27"/>
      <c r="TAU29" s="28"/>
      <c r="TAV29" s="17"/>
      <c r="TAW29" s="27"/>
      <c r="TAX29" s="27"/>
      <c r="TAY29" s="27"/>
      <c r="TAZ29" s="27"/>
      <c r="TBA29" s="27"/>
      <c r="TBB29" s="27"/>
      <c r="TBC29" s="28"/>
      <c r="TBD29" s="17"/>
      <c r="TBE29" s="27"/>
      <c r="TBF29" s="27"/>
      <c r="TBG29" s="27"/>
      <c r="TBH29" s="27"/>
      <c r="TBI29" s="27"/>
      <c r="TBJ29" s="27"/>
      <c r="TBK29" s="28"/>
      <c r="TBL29" s="17"/>
      <c r="TBM29" s="27"/>
      <c r="TBN29" s="27"/>
      <c r="TBO29" s="27"/>
      <c r="TBP29" s="27"/>
      <c r="TBQ29" s="27"/>
      <c r="TBR29" s="27"/>
      <c r="TBS29" s="28"/>
      <c r="TBT29" s="17"/>
      <c r="TBU29" s="27"/>
      <c r="TBV29" s="27"/>
      <c r="TBW29" s="27"/>
      <c r="TBX29" s="27"/>
      <c r="TBY29" s="27"/>
      <c r="TBZ29" s="27"/>
      <c r="TCA29" s="28"/>
      <c r="TCB29" s="17"/>
      <c r="TCC29" s="27"/>
      <c r="TCD29" s="27"/>
      <c r="TCE29" s="27"/>
      <c r="TCF29" s="27"/>
      <c r="TCG29" s="27"/>
      <c r="TCH29" s="27"/>
      <c r="TCI29" s="28"/>
      <c r="TCJ29" s="17"/>
      <c r="TCK29" s="27"/>
      <c r="TCL29" s="27"/>
      <c r="TCM29" s="27"/>
      <c r="TCN29" s="27"/>
      <c r="TCO29" s="27"/>
      <c r="TCP29" s="27"/>
      <c r="TCQ29" s="28"/>
      <c r="TCR29" s="17"/>
      <c r="TCS29" s="27"/>
      <c r="TCT29" s="27"/>
      <c r="TCU29" s="27"/>
      <c r="TCV29" s="27"/>
      <c r="TCW29" s="27"/>
      <c r="TCX29" s="27"/>
      <c r="TCY29" s="28"/>
      <c r="TCZ29" s="17"/>
      <c r="TDA29" s="27"/>
      <c r="TDB29" s="27"/>
      <c r="TDC29" s="27"/>
      <c r="TDD29" s="27"/>
      <c r="TDE29" s="27"/>
      <c r="TDF29" s="27"/>
      <c r="TDG29" s="28"/>
      <c r="TDH29" s="17"/>
      <c r="TDI29" s="27"/>
      <c r="TDJ29" s="27"/>
      <c r="TDK29" s="27"/>
      <c r="TDL29" s="27"/>
      <c r="TDM29" s="27"/>
      <c r="TDN29" s="27"/>
      <c r="TDO29" s="28"/>
      <c r="TDP29" s="17"/>
      <c r="TDQ29" s="27"/>
      <c r="TDR29" s="27"/>
      <c r="TDS29" s="27"/>
      <c r="TDT29" s="27"/>
      <c r="TDU29" s="27"/>
      <c r="TDV29" s="27"/>
      <c r="TDW29" s="28"/>
      <c r="TDX29" s="17"/>
      <c r="TDY29" s="27"/>
      <c r="TDZ29" s="27"/>
      <c r="TEA29" s="27"/>
      <c r="TEB29" s="27"/>
      <c r="TEC29" s="27"/>
      <c r="TED29" s="27"/>
      <c r="TEE29" s="28"/>
      <c r="TEF29" s="17"/>
      <c r="TEG29" s="27"/>
      <c r="TEH29" s="27"/>
      <c r="TEI29" s="27"/>
      <c r="TEJ29" s="27"/>
      <c r="TEK29" s="27"/>
      <c r="TEL29" s="27"/>
      <c r="TEM29" s="28"/>
      <c r="TEN29" s="17"/>
      <c r="TEO29" s="27"/>
      <c r="TEP29" s="27"/>
      <c r="TEQ29" s="27"/>
      <c r="TER29" s="27"/>
      <c r="TES29" s="27"/>
      <c r="TET29" s="27"/>
      <c r="TEU29" s="28"/>
      <c r="TEV29" s="17"/>
      <c r="TEW29" s="27"/>
      <c r="TEX29" s="27"/>
      <c r="TEY29" s="27"/>
      <c r="TEZ29" s="27"/>
      <c r="TFA29" s="27"/>
      <c r="TFB29" s="27"/>
      <c r="TFC29" s="28"/>
      <c r="TFD29" s="17"/>
      <c r="TFE29" s="27"/>
      <c r="TFF29" s="27"/>
      <c r="TFG29" s="27"/>
      <c r="TFH29" s="27"/>
      <c r="TFI29" s="27"/>
      <c r="TFJ29" s="27"/>
      <c r="TFK29" s="28"/>
      <c r="TFL29" s="17"/>
      <c r="TFM29" s="27"/>
      <c r="TFN29" s="27"/>
      <c r="TFO29" s="27"/>
      <c r="TFP29" s="27"/>
      <c r="TFQ29" s="27"/>
      <c r="TFR29" s="27"/>
      <c r="TFS29" s="28"/>
      <c r="TFT29" s="17"/>
      <c r="TFU29" s="27"/>
      <c r="TFV29" s="27"/>
      <c r="TFW29" s="27"/>
      <c r="TFX29" s="27"/>
      <c r="TFY29" s="27"/>
      <c r="TFZ29" s="27"/>
      <c r="TGA29" s="28"/>
      <c r="TGB29" s="17"/>
      <c r="TGC29" s="27"/>
      <c r="TGD29" s="27"/>
      <c r="TGE29" s="27"/>
      <c r="TGF29" s="27"/>
      <c r="TGG29" s="27"/>
      <c r="TGH29" s="27"/>
      <c r="TGI29" s="28"/>
      <c r="TGJ29" s="17"/>
      <c r="TGK29" s="27"/>
      <c r="TGL29" s="27"/>
      <c r="TGM29" s="27"/>
      <c r="TGN29" s="27"/>
      <c r="TGO29" s="27"/>
      <c r="TGP29" s="27"/>
      <c r="TGQ29" s="28"/>
      <c r="TGR29" s="17"/>
      <c r="TGS29" s="27"/>
      <c r="TGT29" s="27"/>
      <c r="TGU29" s="27"/>
      <c r="TGV29" s="27"/>
      <c r="TGW29" s="27"/>
      <c r="TGX29" s="27"/>
      <c r="TGY29" s="28"/>
      <c r="TGZ29" s="17"/>
      <c r="THA29" s="27"/>
      <c r="THB29" s="27"/>
      <c r="THC29" s="27"/>
      <c r="THD29" s="27"/>
      <c r="THE29" s="27"/>
      <c r="THF29" s="27"/>
      <c r="THG29" s="28"/>
      <c r="THH29" s="17"/>
      <c r="THI29" s="27"/>
      <c r="THJ29" s="27"/>
      <c r="THK29" s="27"/>
      <c r="THL29" s="27"/>
      <c r="THM29" s="27"/>
      <c r="THN29" s="27"/>
      <c r="THO29" s="28"/>
      <c r="THP29" s="17"/>
      <c r="THQ29" s="27"/>
      <c r="THR29" s="27"/>
      <c r="THS29" s="27"/>
      <c r="THT29" s="27"/>
      <c r="THU29" s="27"/>
      <c r="THV29" s="27"/>
      <c r="THW29" s="28"/>
      <c r="THX29" s="17"/>
      <c r="THY29" s="27"/>
      <c r="THZ29" s="27"/>
      <c r="TIA29" s="27"/>
      <c r="TIB29" s="27"/>
      <c r="TIC29" s="27"/>
      <c r="TID29" s="27"/>
      <c r="TIE29" s="28"/>
      <c r="TIF29" s="17"/>
      <c r="TIG29" s="27"/>
      <c r="TIH29" s="27"/>
      <c r="TII29" s="27"/>
      <c r="TIJ29" s="27"/>
      <c r="TIK29" s="27"/>
      <c r="TIL29" s="27"/>
      <c r="TIM29" s="28"/>
      <c r="TIN29" s="17"/>
      <c r="TIO29" s="27"/>
      <c r="TIP29" s="27"/>
      <c r="TIQ29" s="27"/>
      <c r="TIR29" s="27"/>
      <c r="TIS29" s="27"/>
      <c r="TIT29" s="27"/>
      <c r="TIU29" s="28"/>
      <c r="TIV29" s="17"/>
      <c r="TIW29" s="27"/>
      <c r="TIX29" s="27"/>
      <c r="TIY29" s="27"/>
      <c r="TIZ29" s="27"/>
      <c r="TJA29" s="27"/>
      <c r="TJB29" s="27"/>
      <c r="TJC29" s="28"/>
      <c r="TJD29" s="17"/>
      <c r="TJE29" s="27"/>
      <c r="TJF29" s="27"/>
      <c r="TJG29" s="27"/>
      <c r="TJH29" s="27"/>
      <c r="TJI29" s="27"/>
      <c r="TJJ29" s="27"/>
      <c r="TJK29" s="28"/>
      <c r="TJL29" s="17"/>
      <c r="TJM29" s="27"/>
      <c r="TJN29" s="27"/>
      <c r="TJO29" s="27"/>
      <c r="TJP29" s="27"/>
      <c r="TJQ29" s="27"/>
      <c r="TJR29" s="27"/>
      <c r="TJS29" s="28"/>
      <c r="TJT29" s="17"/>
      <c r="TJU29" s="27"/>
      <c r="TJV29" s="27"/>
      <c r="TJW29" s="27"/>
      <c r="TJX29" s="27"/>
      <c r="TJY29" s="27"/>
      <c r="TJZ29" s="27"/>
      <c r="TKA29" s="28"/>
      <c r="TKB29" s="17"/>
      <c r="TKC29" s="27"/>
      <c r="TKD29" s="27"/>
      <c r="TKE29" s="27"/>
      <c r="TKF29" s="27"/>
      <c r="TKG29" s="27"/>
      <c r="TKH29" s="27"/>
      <c r="TKI29" s="28"/>
      <c r="TKJ29" s="17"/>
      <c r="TKK29" s="27"/>
      <c r="TKL29" s="27"/>
      <c r="TKM29" s="27"/>
      <c r="TKN29" s="27"/>
      <c r="TKO29" s="27"/>
      <c r="TKP29" s="27"/>
      <c r="TKQ29" s="28"/>
      <c r="TKR29" s="17"/>
      <c r="TKS29" s="27"/>
      <c r="TKT29" s="27"/>
      <c r="TKU29" s="27"/>
      <c r="TKV29" s="27"/>
      <c r="TKW29" s="27"/>
      <c r="TKX29" s="27"/>
      <c r="TKY29" s="28"/>
      <c r="TKZ29" s="17"/>
      <c r="TLA29" s="27"/>
      <c r="TLB29" s="27"/>
      <c r="TLC29" s="27"/>
      <c r="TLD29" s="27"/>
      <c r="TLE29" s="27"/>
      <c r="TLF29" s="27"/>
      <c r="TLG29" s="28"/>
      <c r="TLH29" s="17"/>
      <c r="TLI29" s="27"/>
      <c r="TLJ29" s="27"/>
      <c r="TLK29" s="27"/>
      <c r="TLL29" s="27"/>
      <c r="TLM29" s="27"/>
      <c r="TLN29" s="27"/>
      <c r="TLO29" s="28"/>
      <c r="TLP29" s="17"/>
      <c r="TLQ29" s="27"/>
      <c r="TLR29" s="27"/>
      <c r="TLS29" s="27"/>
      <c r="TLT29" s="27"/>
      <c r="TLU29" s="27"/>
      <c r="TLV29" s="27"/>
      <c r="TLW29" s="28"/>
      <c r="TLX29" s="17"/>
      <c r="TLY29" s="27"/>
      <c r="TLZ29" s="27"/>
      <c r="TMA29" s="27"/>
      <c r="TMB29" s="27"/>
      <c r="TMC29" s="27"/>
      <c r="TMD29" s="27"/>
      <c r="TME29" s="28"/>
      <c r="TMF29" s="17"/>
      <c r="TMG29" s="27"/>
      <c r="TMH29" s="27"/>
      <c r="TMI29" s="27"/>
      <c r="TMJ29" s="27"/>
      <c r="TMK29" s="27"/>
      <c r="TML29" s="27"/>
      <c r="TMM29" s="28"/>
      <c r="TMN29" s="17"/>
      <c r="TMO29" s="27"/>
      <c r="TMP29" s="27"/>
      <c r="TMQ29" s="27"/>
      <c r="TMR29" s="27"/>
      <c r="TMS29" s="27"/>
      <c r="TMT29" s="27"/>
      <c r="TMU29" s="28"/>
      <c r="TMV29" s="17"/>
      <c r="TMW29" s="27"/>
      <c r="TMX29" s="27"/>
      <c r="TMY29" s="27"/>
      <c r="TMZ29" s="27"/>
      <c r="TNA29" s="27"/>
      <c r="TNB29" s="27"/>
      <c r="TNC29" s="28"/>
      <c r="TND29" s="17"/>
      <c r="TNE29" s="27"/>
      <c r="TNF29" s="27"/>
      <c r="TNG29" s="27"/>
      <c r="TNH29" s="27"/>
      <c r="TNI29" s="27"/>
      <c r="TNJ29" s="27"/>
      <c r="TNK29" s="28"/>
      <c r="TNL29" s="17"/>
      <c r="TNM29" s="27"/>
      <c r="TNN29" s="27"/>
      <c r="TNO29" s="27"/>
      <c r="TNP29" s="27"/>
      <c r="TNQ29" s="27"/>
      <c r="TNR29" s="27"/>
      <c r="TNS29" s="28"/>
      <c r="TNT29" s="17"/>
      <c r="TNU29" s="27"/>
      <c r="TNV29" s="27"/>
      <c r="TNW29" s="27"/>
      <c r="TNX29" s="27"/>
      <c r="TNY29" s="27"/>
      <c r="TNZ29" s="27"/>
      <c r="TOA29" s="28"/>
      <c r="TOB29" s="17"/>
      <c r="TOC29" s="27"/>
      <c r="TOD29" s="27"/>
      <c r="TOE29" s="27"/>
      <c r="TOF29" s="27"/>
      <c r="TOG29" s="27"/>
      <c r="TOH29" s="27"/>
      <c r="TOI29" s="28"/>
      <c r="TOJ29" s="17"/>
      <c r="TOK29" s="27"/>
      <c r="TOL29" s="27"/>
      <c r="TOM29" s="27"/>
      <c r="TON29" s="27"/>
      <c r="TOO29" s="27"/>
      <c r="TOP29" s="27"/>
      <c r="TOQ29" s="28"/>
      <c r="TOR29" s="17"/>
      <c r="TOS29" s="27"/>
      <c r="TOT29" s="27"/>
      <c r="TOU29" s="27"/>
      <c r="TOV29" s="27"/>
      <c r="TOW29" s="27"/>
      <c r="TOX29" s="27"/>
      <c r="TOY29" s="28"/>
      <c r="TOZ29" s="17"/>
      <c r="TPA29" s="27"/>
      <c r="TPB29" s="27"/>
      <c r="TPC29" s="27"/>
      <c r="TPD29" s="27"/>
      <c r="TPE29" s="27"/>
      <c r="TPF29" s="27"/>
      <c r="TPG29" s="28"/>
      <c r="TPH29" s="17"/>
      <c r="TPI29" s="27"/>
      <c r="TPJ29" s="27"/>
      <c r="TPK29" s="27"/>
      <c r="TPL29" s="27"/>
      <c r="TPM29" s="27"/>
      <c r="TPN29" s="27"/>
      <c r="TPO29" s="28"/>
      <c r="TPP29" s="17"/>
      <c r="TPQ29" s="27"/>
      <c r="TPR29" s="27"/>
      <c r="TPS29" s="27"/>
      <c r="TPT29" s="27"/>
      <c r="TPU29" s="27"/>
      <c r="TPV29" s="27"/>
      <c r="TPW29" s="28"/>
      <c r="TPX29" s="17"/>
      <c r="TPY29" s="27"/>
      <c r="TPZ29" s="27"/>
      <c r="TQA29" s="27"/>
      <c r="TQB29" s="27"/>
      <c r="TQC29" s="27"/>
      <c r="TQD29" s="27"/>
      <c r="TQE29" s="28"/>
      <c r="TQF29" s="17"/>
      <c r="TQG29" s="27"/>
      <c r="TQH29" s="27"/>
      <c r="TQI29" s="27"/>
      <c r="TQJ29" s="27"/>
      <c r="TQK29" s="27"/>
      <c r="TQL29" s="27"/>
      <c r="TQM29" s="28"/>
      <c r="TQN29" s="17"/>
      <c r="TQO29" s="27"/>
      <c r="TQP29" s="27"/>
      <c r="TQQ29" s="27"/>
      <c r="TQR29" s="27"/>
      <c r="TQS29" s="27"/>
      <c r="TQT29" s="27"/>
      <c r="TQU29" s="28"/>
      <c r="TQV29" s="17"/>
      <c r="TQW29" s="27"/>
      <c r="TQX29" s="27"/>
      <c r="TQY29" s="27"/>
      <c r="TQZ29" s="27"/>
      <c r="TRA29" s="27"/>
      <c r="TRB29" s="27"/>
      <c r="TRC29" s="28"/>
      <c r="TRD29" s="17"/>
      <c r="TRE29" s="27"/>
      <c r="TRF29" s="27"/>
      <c r="TRG29" s="27"/>
      <c r="TRH29" s="27"/>
      <c r="TRI29" s="27"/>
      <c r="TRJ29" s="27"/>
      <c r="TRK29" s="28"/>
      <c r="TRL29" s="17"/>
      <c r="TRM29" s="27"/>
      <c r="TRN29" s="27"/>
      <c r="TRO29" s="27"/>
      <c r="TRP29" s="27"/>
      <c r="TRQ29" s="27"/>
      <c r="TRR29" s="27"/>
      <c r="TRS29" s="28"/>
      <c r="TRT29" s="17"/>
      <c r="TRU29" s="27"/>
      <c r="TRV29" s="27"/>
      <c r="TRW29" s="27"/>
      <c r="TRX29" s="27"/>
      <c r="TRY29" s="27"/>
      <c r="TRZ29" s="27"/>
      <c r="TSA29" s="28"/>
      <c r="TSB29" s="17"/>
      <c r="TSC29" s="27"/>
      <c r="TSD29" s="27"/>
      <c r="TSE29" s="27"/>
      <c r="TSF29" s="27"/>
      <c r="TSG29" s="27"/>
      <c r="TSH29" s="27"/>
      <c r="TSI29" s="28"/>
      <c r="TSJ29" s="17"/>
      <c r="TSK29" s="27"/>
      <c r="TSL29" s="27"/>
      <c r="TSM29" s="27"/>
      <c r="TSN29" s="27"/>
      <c r="TSO29" s="27"/>
      <c r="TSP29" s="27"/>
      <c r="TSQ29" s="28"/>
      <c r="TSR29" s="17"/>
      <c r="TSS29" s="27"/>
      <c r="TST29" s="27"/>
      <c r="TSU29" s="27"/>
      <c r="TSV29" s="27"/>
      <c r="TSW29" s="27"/>
      <c r="TSX29" s="27"/>
      <c r="TSY29" s="28"/>
      <c r="TSZ29" s="17"/>
      <c r="TTA29" s="27"/>
      <c r="TTB29" s="27"/>
      <c r="TTC29" s="27"/>
      <c r="TTD29" s="27"/>
      <c r="TTE29" s="27"/>
      <c r="TTF29" s="27"/>
      <c r="TTG29" s="28"/>
      <c r="TTH29" s="17"/>
      <c r="TTI29" s="27"/>
      <c r="TTJ29" s="27"/>
      <c r="TTK29" s="27"/>
      <c r="TTL29" s="27"/>
      <c r="TTM29" s="27"/>
      <c r="TTN29" s="27"/>
      <c r="TTO29" s="28"/>
      <c r="TTP29" s="17"/>
      <c r="TTQ29" s="27"/>
      <c r="TTR29" s="27"/>
      <c r="TTS29" s="27"/>
      <c r="TTT29" s="27"/>
      <c r="TTU29" s="27"/>
      <c r="TTV29" s="27"/>
      <c r="TTW29" s="28"/>
      <c r="TTX29" s="17"/>
      <c r="TTY29" s="27"/>
      <c r="TTZ29" s="27"/>
      <c r="TUA29" s="27"/>
      <c r="TUB29" s="27"/>
      <c r="TUC29" s="27"/>
      <c r="TUD29" s="27"/>
      <c r="TUE29" s="28"/>
      <c r="TUF29" s="17"/>
      <c r="TUG29" s="27"/>
      <c r="TUH29" s="27"/>
      <c r="TUI29" s="27"/>
      <c r="TUJ29" s="27"/>
      <c r="TUK29" s="27"/>
      <c r="TUL29" s="27"/>
      <c r="TUM29" s="28"/>
      <c r="TUN29" s="17"/>
      <c r="TUO29" s="27"/>
      <c r="TUP29" s="27"/>
      <c r="TUQ29" s="27"/>
      <c r="TUR29" s="27"/>
      <c r="TUS29" s="27"/>
      <c r="TUT29" s="27"/>
      <c r="TUU29" s="28"/>
      <c r="TUV29" s="17"/>
      <c r="TUW29" s="27"/>
      <c r="TUX29" s="27"/>
      <c r="TUY29" s="27"/>
      <c r="TUZ29" s="27"/>
      <c r="TVA29" s="27"/>
      <c r="TVB29" s="27"/>
      <c r="TVC29" s="28"/>
      <c r="TVD29" s="17"/>
      <c r="TVE29" s="27"/>
      <c r="TVF29" s="27"/>
      <c r="TVG29" s="27"/>
      <c r="TVH29" s="27"/>
      <c r="TVI29" s="27"/>
      <c r="TVJ29" s="27"/>
      <c r="TVK29" s="28"/>
      <c r="TVL29" s="17"/>
      <c r="TVM29" s="27"/>
      <c r="TVN29" s="27"/>
      <c r="TVO29" s="27"/>
      <c r="TVP29" s="27"/>
      <c r="TVQ29" s="27"/>
      <c r="TVR29" s="27"/>
      <c r="TVS29" s="28"/>
      <c r="TVT29" s="17"/>
      <c r="TVU29" s="27"/>
      <c r="TVV29" s="27"/>
      <c r="TVW29" s="27"/>
      <c r="TVX29" s="27"/>
      <c r="TVY29" s="27"/>
      <c r="TVZ29" s="27"/>
      <c r="TWA29" s="28"/>
      <c r="TWB29" s="17"/>
      <c r="TWC29" s="27"/>
      <c r="TWD29" s="27"/>
      <c r="TWE29" s="27"/>
      <c r="TWF29" s="27"/>
      <c r="TWG29" s="27"/>
      <c r="TWH29" s="27"/>
      <c r="TWI29" s="28"/>
      <c r="TWJ29" s="17"/>
      <c r="TWK29" s="27"/>
      <c r="TWL29" s="27"/>
      <c r="TWM29" s="27"/>
      <c r="TWN29" s="27"/>
      <c r="TWO29" s="27"/>
      <c r="TWP29" s="27"/>
      <c r="TWQ29" s="28"/>
      <c r="TWR29" s="17"/>
      <c r="TWS29" s="27"/>
      <c r="TWT29" s="27"/>
      <c r="TWU29" s="27"/>
      <c r="TWV29" s="27"/>
      <c r="TWW29" s="27"/>
      <c r="TWX29" s="27"/>
      <c r="TWY29" s="28"/>
      <c r="TWZ29" s="17"/>
      <c r="TXA29" s="27"/>
      <c r="TXB29" s="27"/>
      <c r="TXC29" s="27"/>
      <c r="TXD29" s="27"/>
      <c r="TXE29" s="27"/>
      <c r="TXF29" s="27"/>
      <c r="TXG29" s="28"/>
      <c r="TXH29" s="17"/>
      <c r="TXI29" s="27"/>
      <c r="TXJ29" s="27"/>
      <c r="TXK29" s="27"/>
      <c r="TXL29" s="27"/>
      <c r="TXM29" s="27"/>
      <c r="TXN29" s="27"/>
      <c r="TXO29" s="28"/>
      <c r="TXP29" s="17"/>
      <c r="TXQ29" s="27"/>
      <c r="TXR29" s="27"/>
      <c r="TXS29" s="27"/>
      <c r="TXT29" s="27"/>
      <c r="TXU29" s="27"/>
      <c r="TXV29" s="27"/>
      <c r="TXW29" s="28"/>
      <c r="TXX29" s="17"/>
      <c r="TXY29" s="27"/>
      <c r="TXZ29" s="27"/>
      <c r="TYA29" s="27"/>
      <c r="TYB29" s="27"/>
      <c r="TYC29" s="27"/>
      <c r="TYD29" s="27"/>
      <c r="TYE29" s="28"/>
      <c r="TYF29" s="17"/>
      <c r="TYG29" s="27"/>
      <c r="TYH29" s="27"/>
      <c r="TYI29" s="27"/>
      <c r="TYJ29" s="27"/>
      <c r="TYK29" s="27"/>
      <c r="TYL29" s="27"/>
      <c r="TYM29" s="28"/>
      <c r="TYN29" s="17"/>
      <c r="TYO29" s="27"/>
      <c r="TYP29" s="27"/>
      <c r="TYQ29" s="27"/>
      <c r="TYR29" s="27"/>
      <c r="TYS29" s="27"/>
      <c r="TYT29" s="27"/>
      <c r="TYU29" s="28"/>
      <c r="TYV29" s="17"/>
      <c r="TYW29" s="27"/>
      <c r="TYX29" s="27"/>
      <c r="TYY29" s="27"/>
      <c r="TYZ29" s="27"/>
      <c r="TZA29" s="27"/>
      <c r="TZB29" s="27"/>
      <c r="TZC29" s="28"/>
      <c r="TZD29" s="17"/>
      <c r="TZE29" s="27"/>
      <c r="TZF29" s="27"/>
      <c r="TZG29" s="27"/>
      <c r="TZH29" s="27"/>
      <c r="TZI29" s="27"/>
      <c r="TZJ29" s="27"/>
      <c r="TZK29" s="28"/>
      <c r="TZL29" s="17"/>
      <c r="TZM29" s="27"/>
      <c r="TZN29" s="27"/>
      <c r="TZO29" s="27"/>
      <c r="TZP29" s="27"/>
      <c r="TZQ29" s="27"/>
      <c r="TZR29" s="27"/>
      <c r="TZS29" s="28"/>
      <c r="TZT29" s="17"/>
      <c r="TZU29" s="27"/>
      <c r="TZV29" s="27"/>
      <c r="TZW29" s="27"/>
      <c r="TZX29" s="27"/>
      <c r="TZY29" s="27"/>
      <c r="TZZ29" s="27"/>
      <c r="UAA29" s="28"/>
      <c r="UAB29" s="17"/>
      <c r="UAC29" s="27"/>
      <c r="UAD29" s="27"/>
      <c r="UAE29" s="27"/>
      <c r="UAF29" s="27"/>
      <c r="UAG29" s="27"/>
      <c r="UAH29" s="27"/>
      <c r="UAI29" s="28"/>
      <c r="UAJ29" s="17"/>
      <c r="UAK29" s="27"/>
      <c r="UAL29" s="27"/>
      <c r="UAM29" s="27"/>
      <c r="UAN29" s="27"/>
      <c r="UAO29" s="27"/>
      <c r="UAP29" s="27"/>
      <c r="UAQ29" s="28"/>
      <c r="UAR29" s="17"/>
      <c r="UAS29" s="27"/>
      <c r="UAT29" s="27"/>
      <c r="UAU29" s="27"/>
      <c r="UAV29" s="27"/>
      <c r="UAW29" s="27"/>
      <c r="UAX29" s="27"/>
      <c r="UAY29" s="28"/>
      <c r="UAZ29" s="17"/>
      <c r="UBA29" s="27"/>
      <c r="UBB29" s="27"/>
      <c r="UBC29" s="27"/>
      <c r="UBD29" s="27"/>
      <c r="UBE29" s="27"/>
      <c r="UBF29" s="27"/>
      <c r="UBG29" s="28"/>
      <c r="UBH29" s="17"/>
      <c r="UBI29" s="27"/>
      <c r="UBJ29" s="27"/>
      <c r="UBK29" s="27"/>
      <c r="UBL29" s="27"/>
      <c r="UBM29" s="27"/>
      <c r="UBN29" s="27"/>
      <c r="UBO29" s="28"/>
      <c r="UBP29" s="17"/>
      <c r="UBQ29" s="27"/>
      <c r="UBR29" s="27"/>
      <c r="UBS29" s="27"/>
      <c r="UBT29" s="27"/>
      <c r="UBU29" s="27"/>
      <c r="UBV29" s="27"/>
      <c r="UBW29" s="28"/>
      <c r="UBX29" s="17"/>
      <c r="UBY29" s="27"/>
      <c r="UBZ29" s="27"/>
      <c r="UCA29" s="27"/>
      <c r="UCB29" s="27"/>
      <c r="UCC29" s="27"/>
      <c r="UCD29" s="27"/>
      <c r="UCE29" s="28"/>
      <c r="UCF29" s="17"/>
      <c r="UCG29" s="27"/>
      <c r="UCH29" s="27"/>
      <c r="UCI29" s="27"/>
      <c r="UCJ29" s="27"/>
      <c r="UCK29" s="27"/>
      <c r="UCL29" s="27"/>
      <c r="UCM29" s="28"/>
      <c r="UCN29" s="17"/>
      <c r="UCO29" s="27"/>
      <c r="UCP29" s="27"/>
      <c r="UCQ29" s="27"/>
      <c r="UCR29" s="27"/>
      <c r="UCS29" s="27"/>
      <c r="UCT29" s="27"/>
      <c r="UCU29" s="28"/>
      <c r="UCV29" s="17"/>
      <c r="UCW29" s="27"/>
      <c r="UCX29" s="27"/>
      <c r="UCY29" s="27"/>
      <c r="UCZ29" s="27"/>
      <c r="UDA29" s="27"/>
      <c r="UDB29" s="27"/>
      <c r="UDC29" s="28"/>
      <c r="UDD29" s="17"/>
      <c r="UDE29" s="27"/>
      <c r="UDF29" s="27"/>
      <c r="UDG29" s="27"/>
      <c r="UDH29" s="27"/>
      <c r="UDI29" s="27"/>
      <c r="UDJ29" s="27"/>
      <c r="UDK29" s="28"/>
      <c r="UDL29" s="17"/>
      <c r="UDM29" s="27"/>
      <c r="UDN29" s="27"/>
      <c r="UDO29" s="27"/>
      <c r="UDP29" s="27"/>
      <c r="UDQ29" s="27"/>
      <c r="UDR29" s="27"/>
      <c r="UDS29" s="28"/>
      <c r="UDT29" s="17"/>
      <c r="UDU29" s="27"/>
      <c r="UDV29" s="27"/>
      <c r="UDW29" s="27"/>
      <c r="UDX29" s="27"/>
      <c r="UDY29" s="27"/>
      <c r="UDZ29" s="27"/>
      <c r="UEA29" s="28"/>
      <c r="UEB29" s="17"/>
      <c r="UEC29" s="27"/>
      <c r="UED29" s="27"/>
      <c r="UEE29" s="27"/>
      <c r="UEF29" s="27"/>
      <c r="UEG29" s="27"/>
      <c r="UEH29" s="27"/>
      <c r="UEI29" s="28"/>
      <c r="UEJ29" s="17"/>
      <c r="UEK29" s="27"/>
      <c r="UEL29" s="27"/>
      <c r="UEM29" s="27"/>
      <c r="UEN29" s="27"/>
      <c r="UEO29" s="27"/>
      <c r="UEP29" s="27"/>
      <c r="UEQ29" s="28"/>
      <c r="UER29" s="17"/>
      <c r="UES29" s="27"/>
      <c r="UET29" s="27"/>
      <c r="UEU29" s="27"/>
      <c r="UEV29" s="27"/>
      <c r="UEW29" s="27"/>
      <c r="UEX29" s="27"/>
      <c r="UEY29" s="28"/>
      <c r="UEZ29" s="17"/>
      <c r="UFA29" s="27"/>
      <c r="UFB29" s="27"/>
      <c r="UFC29" s="27"/>
      <c r="UFD29" s="27"/>
      <c r="UFE29" s="27"/>
      <c r="UFF29" s="27"/>
      <c r="UFG29" s="28"/>
      <c r="UFH29" s="17"/>
      <c r="UFI29" s="27"/>
      <c r="UFJ29" s="27"/>
      <c r="UFK29" s="27"/>
      <c r="UFL29" s="27"/>
      <c r="UFM29" s="27"/>
      <c r="UFN29" s="27"/>
      <c r="UFO29" s="28"/>
      <c r="UFP29" s="17"/>
      <c r="UFQ29" s="27"/>
      <c r="UFR29" s="27"/>
      <c r="UFS29" s="27"/>
      <c r="UFT29" s="27"/>
      <c r="UFU29" s="27"/>
      <c r="UFV29" s="27"/>
      <c r="UFW29" s="28"/>
      <c r="UFX29" s="17"/>
      <c r="UFY29" s="27"/>
      <c r="UFZ29" s="27"/>
      <c r="UGA29" s="27"/>
      <c r="UGB29" s="27"/>
      <c r="UGC29" s="27"/>
      <c r="UGD29" s="27"/>
      <c r="UGE29" s="28"/>
      <c r="UGF29" s="17"/>
      <c r="UGG29" s="27"/>
      <c r="UGH29" s="27"/>
      <c r="UGI29" s="27"/>
      <c r="UGJ29" s="27"/>
      <c r="UGK29" s="27"/>
      <c r="UGL29" s="27"/>
      <c r="UGM29" s="28"/>
      <c r="UGN29" s="17"/>
      <c r="UGO29" s="27"/>
      <c r="UGP29" s="27"/>
      <c r="UGQ29" s="27"/>
      <c r="UGR29" s="27"/>
      <c r="UGS29" s="27"/>
      <c r="UGT29" s="27"/>
      <c r="UGU29" s="28"/>
      <c r="UGV29" s="17"/>
      <c r="UGW29" s="27"/>
      <c r="UGX29" s="27"/>
      <c r="UGY29" s="27"/>
      <c r="UGZ29" s="27"/>
      <c r="UHA29" s="27"/>
      <c r="UHB29" s="27"/>
      <c r="UHC29" s="28"/>
      <c r="UHD29" s="17"/>
      <c r="UHE29" s="27"/>
      <c r="UHF29" s="27"/>
      <c r="UHG29" s="27"/>
      <c r="UHH29" s="27"/>
      <c r="UHI29" s="27"/>
      <c r="UHJ29" s="27"/>
      <c r="UHK29" s="28"/>
      <c r="UHL29" s="17"/>
      <c r="UHM29" s="27"/>
      <c r="UHN29" s="27"/>
      <c r="UHO29" s="27"/>
      <c r="UHP29" s="27"/>
      <c r="UHQ29" s="27"/>
      <c r="UHR29" s="27"/>
      <c r="UHS29" s="28"/>
      <c r="UHT29" s="17"/>
      <c r="UHU29" s="27"/>
      <c r="UHV29" s="27"/>
      <c r="UHW29" s="27"/>
      <c r="UHX29" s="27"/>
      <c r="UHY29" s="27"/>
      <c r="UHZ29" s="27"/>
      <c r="UIA29" s="28"/>
      <c r="UIB29" s="17"/>
      <c r="UIC29" s="27"/>
      <c r="UID29" s="27"/>
      <c r="UIE29" s="27"/>
      <c r="UIF29" s="27"/>
      <c r="UIG29" s="27"/>
      <c r="UIH29" s="27"/>
      <c r="UII29" s="28"/>
      <c r="UIJ29" s="17"/>
      <c r="UIK29" s="27"/>
      <c r="UIL29" s="27"/>
      <c r="UIM29" s="27"/>
      <c r="UIN29" s="27"/>
      <c r="UIO29" s="27"/>
      <c r="UIP29" s="27"/>
      <c r="UIQ29" s="28"/>
      <c r="UIR29" s="17"/>
      <c r="UIS29" s="27"/>
      <c r="UIT29" s="27"/>
      <c r="UIU29" s="27"/>
      <c r="UIV29" s="27"/>
      <c r="UIW29" s="27"/>
      <c r="UIX29" s="27"/>
      <c r="UIY29" s="28"/>
      <c r="UIZ29" s="17"/>
      <c r="UJA29" s="27"/>
      <c r="UJB29" s="27"/>
      <c r="UJC29" s="27"/>
      <c r="UJD29" s="27"/>
      <c r="UJE29" s="27"/>
      <c r="UJF29" s="27"/>
      <c r="UJG29" s="28"/>
      <c r="UJH29" s="17"/>
      <c r="UJI29" s="27"/>
      <c r="UJJ29" s="27"/>
      <c r="UJK29" s="27"/>
      <c r="UJL29" s="27"/>
      <c r="UJM29" s="27"/>
      <c r="UJN29" s="27"/>
      <c r="UJO29" s="28"/>
      <c r="UJP29" s="17"/>
      <c r="UJQ29" s="27"/>
      <c r="UJR29" s="27"/>
      <c r="UJS29" s="27"/>
      <c r="UJT29" s="27"/>
      <c r="UJU29" s="27"/>
      <c r="UJV29" s="27"/>
      <c r="UJW29" s="28"/>
      <c r="UJX29" s="17"/>
      <c r="UJY29" s="27"/>
      <c r="UJZ29" s="27"/>
      <c r="UKA29" s="27"/>
      <c r="UKB29" s="27"/>
      <c r="UKC29" s="27"/>
      <c r="UKD29" s="27"/>
      <c r="UKE29" s="28"/>
      <c r="UKF29" s="17"/>
      <c r="UKG29" s="27"/>
      <c r="UKH29" s="27"/>
      <c r="UKI29" s="27"/>
      <c r="UKJ29" s="27"/>
      <c r="UKK29" s="27"/>
      <c r="UKL29" s="27"/>
      <c r="UKM29" s="28"/>
      <c r="UKN29" s="17"/>
      <c r="UKO29" s="27"/>
      <c r="UKP29" s="27"/>
      <c r="UKQ29" s="27"/>
      <c r="UKR29" s="27"/>
      <c r="UKS29" s="27"/>
      <c r="UKT29" s="27"/>
      <c r="UKU29" s="28"/>
      <c r="UKV29" s="17"/>
      <c r="UKW29" s="27"/>
      <c r="UKX29" s="27"/>
      <c r="UKY29" s="27"/>
      <c r="UKZ29" s="27"/>
      <c r="ULA29" s="27"/>
      <c r="ULB29" s="27"/>
      <c r="ULC29" s="28"/>
      <c r="ULD29" s="17"/>
      <c r="ULE29" s="27"/>
      <c r="ULF29" s="27"/>
      <c r="ULG29" s="27"/>
      <c r="ULH29" s="27"/>
      <c r="ULI29" s="27"/>
      <c r="ULJ29" s="27"/>
      <c r="ULK29" s="28"/>
      <c r="ULL29" s="17"/>
      <c r="ULM29" s="27"/>
      <c r="ULN29" s="27"/>
      <c r="ULO29" s="27"/>
      <c r="ULP29" s="27"/>
      <c r="ULQ29" s="27"/>
      <c r="ULR29" s="27"/>
      <c r="ULS29" s="28"/>
      <c r="ULT29" s="17"/>
      <c r="ULU29" s="27"/>
      <c r="ULV29" s="27"/>
      <c r="ULW29" s="27"/>
      <c r="ULX29" s="27"/>
      <c r="ULY29" s="27"/>
      <c r="ULZ29" s="27"/>
      <c r="UMA29" s="28"/>
      <c r="UMB29" s="17"/>
      <c r="UMC29" s="27"/>
      <c r="UMD29" s="27"/>
      <c r="UME29" s="27"/>
      <c r="UMF29" s="27"/>
      <c r="UMG29" s="27"/>
      <c r="UMH29" s="27"/>
      <c r="UMI29" s="28"/>
      <c r="UMJ29" s="17"/>
      <c r="UMK29" s="27"/>
      <c r="UML29" s="27"/>
      <c r="UMM29" s="27"/>
      <c r="UMN29" s="27"/>
      <c r="UMO29" s="27"/>
      <c r="UMP29" s="27"/>
      <c r="UMQ29" s="28"/>
      <c r="UMR29" s="17"/>
      <c r="UMS29" s="27"/>
      <c r="UMT29" s="27"/>
      <c r="UMU29" s="27"/>
      <c r="UMV29" s="27"/>
      <c r="UMW29" s="27"/>
      <c r="UMX29" s="27"/>
      <c r="UMY29" s="28"/>
      <c r="UMZ29" s="17"/>
      <c r="UNA29" s="27"/>
      <c r="UNB29" s="27"/>
      <c r="UNC29" s="27"/>
      <c r="UND29" s="27"/>
      <c r="UNE29" s="27"/>
      <c r="UNF29" s="27"/>
      <c r="UNG29" s="28"/>
      <c r="UNH29" s="17"/>
      <c r="UNI29" s="27"/>
      <c r="UNJ29" s="27"/>
      <c r="UNK29" s="27"/>
      <c r="UNL29" s="27"/>
      <c r="UNM29" s="27"/>
      <c r="UNN29" s="27"/>
      <c r="UNO29" s="28"/>
      <c r="UNP29" s="17"/>
      <c r="UNQ29" s="27"/>
      <c r="UNR29" s="27"/>
      <c r="UNS29" s="27"/>
      <c r="UNT29" s="27"/>
      <c r="UNU29" s="27"/>
      <c r="UNV29" s="27"/>
      <c r="UNW29" s="28"/>
      <c r="UNX29" s="17"/>
      <c r="UNY29" s="27"/>
      <c r="UNZ29" s="27"/>
      <c r="UOA29" s="27"/>
      <c r="UOB29" s="27"/>
      <c r="UOC29" s="27"/>
      <c r="UOD29" s="27"/>
      <c r="UOE29" s="28"/>
      <c r="UOF29" s="17"/>
      <c r="UOG29" s="27"/>
      <c r="UOH29" s="27"/>
      <c r="UOI29" s="27"/>
      <c r="UOJ29" s="27"/>
      <c r="UOK29" s="27"/>
      <c r="UOL29" s="27"/>
      <c r="UOM29" s="28"/>
      <c r="UON29" s="17"/>
      <c r="UOO29" s="27"/>
      <c r="UOP29" s="27"/>
      <c r="UOQ29" s="27"/>
      <c r="UOR29" s="27"/>
      <c r="UOS29" s="27"/>
      <c r="UOT29" s="27"/>
      <c r="UOU29" s="28"/>
      <c r="UOV29" s="17"/>
      <c r="UOW29" s="27"/>
      <c r="UOX29" s="27"/>
      <c r="UOY29" s="27"/>
      <c r="UOZ29" s="27"/>
      <c r="UPA29" s="27"/>
      <c r="UPB29" s="27"/>
      <c r="UPC29" s="28"/>
      <c r="UPD29" s="17"/>
      <c r="UPE29" s="27"/>
      <c r="UPF29" s="27"/>
      <c r="UPG29" s="27"/>
      <c r="UPH29" s="27"/>
      <c r="UPI29" s="27"/>
      <c r="UPJ29" s="27"/>
      <c r="UPK29" s="28"/>
      <c r="UPL29" s="17"/>
      <c r="UPM29" s="27"/>
      <c r="UPN29" s="27"/>
      <c r="UPO29" s="27"/>
      <c r="UPP29" s="27"/>
      <c r="UPQ29" s="27"/>
      <c r="UPR29" s="27"/>
      <c r="UPS29" s="28"/>
      <c r="UPT29" s="17"/>
      <c r="UPU29" s="27"/>
      <c r="UPV29" s="27"/>
      <c r="UPW29" s="27"/>
      <c r="UPX29" s="27"/>
      <c r="UPY29" s="27"/>
      <c r="UPZ29" s="27"/>
      <c r="UQA29" s="28"/>
      <c r="UQB29" s="17"/>
      <c r="UQC29" s="27"/>
      <c r="UQD29" s="27"/>
      <c r="UQE29" s="27"/>
      <c r="UQF29" s="27"/>
      <c r="UQG29" s="27"/>
      <c r="UQH29" s="27"/>
      <c r="UQI29" s="28"/>
      <c r="UQJ29" s="17"/>
      <c r="UQK29" s="27"/>
      <c r="UQL29" s="27"/>
      <c r="UQM29" s="27"/>
      <c r="UQN29" s="27"/>
      <c r="UQO29" s="27"/>
      <c r="UQP29" s="27"/>
      <c r="UQQ29" s="28"/>
      <c r="UQR29" s="17"/>
      <c r="UQS29" s="27"/>
      <c r="UQT29" s="27"/>
      <c r="UQU29" s="27"/>
      <c r="UQV29" s="27"/>
      <c r="UQW29" s="27"/>
      <c r="UQX29" s="27"/>
      <c r="UQY29" s="28"/>
      <c r="UQZ29" s="17"/>
      <c r="URA29" s="27"/>
      <c r="URB29" s="27"/>
      <c r="URC29" s="27"/>
      <c r="URD29" s="27"/>
      <c r="URE29" s="27"/>
      <c r="URF29" s="27"/>
      <c r="URG29" s="28"/>
      <c r="URH29" s="17"/>
      <c r="URI29" s="27"/>
      <c r="URJ29" s="27"/>
      <c r="URK29" s="27"/>
      <c r="URL29" s="27"/>
      <c r="URM29" s="27"/>
      <c r="URN29" s="27"/>
      <c r="URO29" s="28"/>
      <c r="URP29" s="17"/>
      <c r="URQ29" s="27"/>
      <c r="URR29" s="27"/>
      <c r="URS29" s="27"/>
      <c r="URT29" s="27"/>
      <c r="URU29" s="27"/>
      <c r="URV29" s="27"/>
      <c r="URW29" s="28"/>
      <c r="URX29" s="17"/>
      <c r="URY29" s="27"/>
      <c r="URZ29" s="27"/>
      <c r="USA29" s="27"/>
      <c r="USB29" s="27"/>
      <c r="USC29" s="27"/>
      <c r="USD29" s="27"/>
      <c r="USE29" s="28"/>
      <c r="USF29" s="17"/>
      <c r="USG29" s="27"/>
      <c r="USH29" s="27"/>
      <c r="USI29" s="27"/>
      <c r="USJ29" s="27"/>
      <c r="USK29" s="27"/>
      <c r="USL29" s="27"/>
      <c r="USM29" s="28"/>
      <c r="USN29" s="17"/>
      <c r="USO29" s="27"/>
      <c r="USP29" s="27"/>
      <c r="USQ29" s="27"/>
      <c r="USR29" s="27"/>
      <c r="USS29" s="27"/>
      <c r="UST29" s="27"/>
      <c r="USU29" s="28"/>
      <c r="USV29" s="17"/>
      <c r="USW29" s="27"/>
      <c r="USX29" s="27"/>
      <c r="USY29" s="27"/>
      <c r="USZ29" s="27"/>
      <c r="UTA29" s="27"/>
      <c r="UTB29" s="27"/>
      <c r="UTC29" s="28"/>
      <c r="UTD29" s="17"/>
      <c r="UTE29" s="27"/>
      <c r="UTF29" s="27"/>
      <c r="UTG29" s="27"/>
      <c r="UTH29" s="27"/>
      <c r="UTI29" s="27"/>
      <c r="UTJ29" s="27"/>
      <c r="UTK29" s="28"/>
      <c r="UTL29" s="17"/>
      <c r="UTM29" s="27"/>
      <c r="UTN29" s="27"/>
      <c r="UTO29" s="27"/>
      <c r="UTP29" s="27"/>
      <c r="UTQ29" s="27"/>
      <c r="UTR29" s="27"/>
      <c r="UTS29" s="28"/>
      <c r="UTT29" s="17"/>
      <c r="UTU29" s="27"/>
      <c r="UTV29" s="27"/>
      <c r="UTW29" s="27"/>
      <c r="UTX29" s="27"/>
      <c r="UTY29" s="27"/>
      <c r="UTZ29" s="27"/>
      <c r="UUA29" s="28"/>
      <c r="UUB29" s="17"/>
      <c r="UUC29" s="27"/>
      <c r="UUD29" s="27"/>
      <c r="UUE29" s="27"/>
      <c r="UUF29" s="27"/>
      <c r="UUG29" s="27"/>
      <c r="UUH29" s="27"/>
      <c r="UUI29" s="28"/>
      <c r="UUJ29" s="17"/>
      <c r="UUK29" s="27"/>
      <c r="UUL29" s="27"/>
      <c r="UUM29" s="27"/>
      <c r="UUN29" s="27"/>
      <c r="UUO29" s="27"/>
      <c r="UUP29" s="27"/>
      <c r="UUQ29" s="28"/>
      <c r="UUR29" s="17"/>
      <c r="UUS29" s="27"/>
      <c r="UUT29" s="27"/>
      <c r="UUU29" s="27"/>
      <c r="UUV29" s="27"/>
      <c r="UUW29" s="27"/>
      <c r="UUX29" s="27"/>
      <c r="UUY29" s="28"/>
      <c r="UUZ29" s="17"/>
      <c r="UVA29" s="27"/>
      <c r="UVB29" s="27"/>
      <c r="UVC29" s="27"/>
      <c r="UVD29" s="27"/>
      <c r="UVE29" s="27"/>
      <c r="UVF29" s="27"/>
      <c r="UVG29" s="28"/>
      <c r="UVH29" s="17"/>
      <c r="UVI29" s="27"/>
      <c r="UVJ29" s="27"/>
      <c r="UVK29" s="27"/>
      <c r="UVL29" s="27"/>
      <c r="UVM29" s="27"/>
      <c r="UVN29" s="27"/>
      <c r="UVO29" s="28"/>
      <c r="UVP29" s="17"/>
      <c r="UVQ29" s="27"/>
      <c r="UVR29" s="27"/>
      <c r="UVS29" s="27"/>
      <c r="UVT29" s="27"/>
      <c r="UVU29" s="27"/>
      <c r="UVV29" s="27"/>
      <c r="UVW29" s="28"/>
      <c r="UVX29" s="17"/>
      <c r="UVY29" s="27"/>
      <c r="UVZ29" s="27"/>
      <c r="UWA29" s="27"/>
      <c r="UWB29" s="27"/>
      <c r="UWC29" s="27"/>
      <c r="UWD29" s="27"/>
      <c r="UWE29" s="28"/>
      <c r="UWF29" s="17"/>
      <c r="UWG29" s="27"/>
      <c r="UWH29" s="27"/>
      <c r="UWI29" s="27"/>
      <c r="UWJ29" s="27"/>
      <c r="UWK29" s="27"/>
      <c r="UWL29" s="27"/>
      <c r="UWM29" s="28"/>
      <c r="UWN29" s="17"/>
      <c r="UWO29" s="27"/>
      <c r="UWP29" s="27"/>
      <c r="UWQ29" s="27"/>
      <c r="UWR29" s="27"/>
      <c r="UWS29" s="27"/>
      <c r="UWT29" s="27"/>
      <c r="UWU29" s="28"/>
      <c r="UWV29" s="17"/>
      <c r="UWW29" s="27"/>
      <c r="UWX29" s="27"/>
      <c r="UWY29" s="27"/>
      <c r="UWZ29" s="27"/>
      <c r="UXA29" s="27"/>
      <c r="UXB29" s="27"/>
      <c r="UXC29" s="28"/>
      <c r="UXD29" s="17"/>
      <c r="UXE29" s="27"/>
      <c r="UXF29" s="27"/>
      <c r="UXG29" s="27"/>
      <c r="UXH29" s="27"/>
      <c r="UXI29" s="27"/>
      <c r="UXJ29" s="27"/>
      <c r="UXK29" s="28"/>
      <c r="UXL29" s="17"/>
      <c r="UXM29" s="27"/>
      <c r="UXN29" s="27"/>
      <c r="UXO29" s="27"/>
      <c r="UXP29" s="27"/>
      <c r="UXQ29" s="27"/>
      <c r="UXR29" s="27"/>
      <c r="UXS29" s="28"/>
      <c r="UXT29" s="17"/>
      <c r="UXU29" s="27"/>
      <c r="UXV29" s="27"/>
      <c r="UXW29" s="27"/>
      <c r="UXX29" s="27"/>
      <c r="UXY29" s="27"/>
      <c r="UXZ29" s="27"/>
      <c r="UYA29" s="28"/>
      <c r="UYB29" s="17"/>
      <c r="UYC29" s="27"/>
      <c r="UYD29" s="27"/>
      <c r="UYE29" s="27"/>
      <c r="UYF29" s="27"/>
      <c r="UYG29" s="27"/>
      <c r="UYH29" s="27"/>
      <c r="UYI29" s="28"/>
      <c r="UYJ29" s="17"/>
      <c r="UYK29" s="27"/>
      <c r="UYL29" s="27"/>
      <c r="UYM29" s="27"/>
      <c r="UYN29" s="27"/>
      <c r="UYO29" s="27"/>
      <c r="UYP29" s="27"/>
      <c r="UYQ29" s="28"/>
      <c r="UYR29" s="17"/>
      <c r="UYS29" s="27"/>
      <c r="UYT29" s="27"/>
      <c r="UYU29" s="27"/>
      <c r="UYV29" s="27"/>
      <c r="UYW29" s="27"/>
      <c r="UYX29" s="27"/>
      <c r="UYY29" s="28"/>
      <c r="UYZ29" s="17"/>
      <c r="UZA29" s="27"/>
      <c r="UZB29" s="27"/>
      <c r="UZC29" s="27"/>
      <c r="UZD29" s="27"/>
      <c r="UZE29" s="27"/>
      <c r="UZF29" s="27"/>
      <c r="UZG29" s="28"/>
      <c r="UZH29" s="17"/>
      <c r="UZI29" s="27"/>
      <c r="UZJ29" s="27"/>
      <c r="UZK29" s="27"/>
      <c r="UZL29" s="27"/>
      <c r="UZM29" s="27"/>
      <c r="UZN29" s="27"/>
      <c r="UZO29" s="28"/>
      <c r="UZP29" s="17"/>
      <c r="UZQ29" s="27"/>
      <c r="UZR29" s="27"/>
      <c r="UZS29" s="27"/>
      <c r="UZT29" s="27"/>
      <c r="UZU29" s="27"/>
      <c r="UZV29" s="27"/>
      <c r="UZW29" s="28"/>
      <c r="UZX29" s="17"/>
      <c r="UZY29" s="27"/>
      <c r="UZZ29" s="27"/>
      <c r="VAA29" s="27"/>
      <c r="VAB29" s="27"/>
      <c r="VAC29" s="27"/>
      <c r="VAD29" s="27"/>
      <c r="VAE29" s="28"/>
      <c r="VAF29" s="17"/>
      <c r="VAG29" s="27"/>
      <c r="VAH29" s="27"/>
      <c r="VAI29" s="27"/>
      <c r="VAJ29" s="27"/>
      <c r="VAK29" s="27"/>
      <c r="VAL29" s="27"/>
      <c r="VAM29" s="28"/>
      <c r="VAN29" s="17"/>
      <c r="VAO29" s="27"/>
      <c r="VAP29" s="27"/>
      <c r="VAQ29" s="27"/>
      <c r="VAR29" s="27"/>
      <c r="VAS29" s="27"/>
      <c r="VAT29" s="27"/>
      <c r="VAU29" s="28"/>
      <c r="VAV29" s="17"/>
      <c r="VAW29" s="27"/>
      <c r="VAX29" s="27"/>
      <c r="VAY29" s="27"/>
      <c r="VAZ29" s="27"/>
      <c r="VBA29" s="27"/>
      <c r="VBB29" s="27"/>
      <c r="VBC29" s="28"/>
      <c r="VBD29" s="17"/>
      <c r="VBE29" s="27"/>
      <c r="VBF29" s="27"/>
      <c r="VBG29" s="27"/>
      <c r="VBH29" s="27"/>
      <c r="VBI29" s="27"/>
      <c r="VBJ29" s="27"/>
      <c r="VBK29" s="28"/>
      <c r="VBL29" s="17"/>
      <c r="VBM29" s="27"/>
      <c r="VBN29" s="27"/>
      <c r="VBO29" s="27"/>
      <c r="VBP29" s="27"/>
      <c r="VBQ29" s="27"/>
      <c r="VBR29" s="27"/>
      <c r="VBS29" s="28"/>
      <c r="VBT29" s="17"/>
      <c r="VBU29" s="27"/>
      <c r="VBV29" s="27"/>
      <c r="VBW29" s="27"/>
      <c r="VBX29" s="27"/>
      <c r="VBY29" s="27"/>
      <c r="VBZ29" s="27"/>
      <c r="VCA29" s="28"/>
      <c r="VCB29" s="17"/>
      <c r="VCC29" s="27"/>
      <c r="VCD29" s="27"/>
      <c r="VCE29" s="27"/>
      <c r="VCF29" s="27"/>
      <c r="VCG29" s="27"/>
      <c r="VCH29" s="27"/>
      <c r="VCI29" s="28"/>
      <c r="VCJ29" s="17"/>
      <c r="VCK29" s="27"/>
      <c r="VCL29" s="27"/>
      <c r="VCM29" s="27"/>
      <c r="VCN29" s="27"/>
      <c r="VCO29" s="27"/>
      <c r="VCP29" s="27"/>
      <c r="VCQ29" s="28"/>
      <c r="VCR29" s="17"/>
      <c r="VCS29" s="27"/>
      <c r="VCT29" s="27"/>
      <c r="VCU29" s="27"/>
      <c r="VCV29" s="27"/>
      <c r="VCW29" s="27"/>
      <c r="VCX29" s="27"/>
      <c r="VCY29" s="28"/>
      <c r="VCZ29" s="17"/>
      <c r="VDA29" s="27"/>
      <c r="VDB29" s="27"/>
      <c r="VDC29" s="27"/>
      <c r="VDD29" s="27"/>
      <c r="VDE29" s="27"/>
      <c r="VDF29" s="27"/>
      <c r="VDG29" s="28"/>
      <c r="VDH29" s="17"/>
      <c r="VDI29" s="27"/>
      <c r="VDJ29" s="27"/>
      <c r="VDK29" s="27"/>
      <c r="VDL29" s="27"/>
      <c r="VDM29" s="27"/>
      <c r="VDN29" s="27"/>
      <c r="VDO29" s="28"/>
      <c r="VDP29" s="17"/>
      <c r="VDQ29" s="27"/>
      <c r="VDR29" s="27"/>
      <c r="VDS29" s="27"/>
      <c r="VDT29" s="27"/>
      <c r="VDU29" s="27"/>
      <c r="VDV29" s="27"/>
      <c r="VDW29" s="28"/>
      <c r="VDX29" s="17"/>
      <c r="VDY29" s="27"/>
      <c r="VDZ29" s="27"/>
      <c r="VEA29" s="27"/>
      <c r="VEB29" s="27"/>
      <c r="VEC29" s="27"/>
      <c r="VED29" s="27"/>
      <c r="VEE29" s="28"/>
      <c r="VEF29" s="17"/>
      <c r="VEG29" s="27"/>
      <c r="VEH29" s="27"/>
      <c r="VEI29" s="27"/>
      <c r="VEJ29" s="27"/>
      <c r="VEK29" s="27"/>
      <c r="VEL29" s="27"/>
      <c r="VEM29" s="28"/>
      <c r="VEN29" s="17"/>
      <c r="VEO29" s="27"/>
      <c r="VEP29" s="27"/>
      <c r="VEQ29" s="27"/>
      <c r="VER29" s="27"/>
      <c r="VES29" s="27"/>
      <c r="VET29" s="27"/>
      <c r="VEU29" s="28"/>
      <c r="VEV29" s="17"/>
      <c r="VEW29" s="27"/>
      <c r="VEX29" s="27"/>
      <c r="VEY29" s="27"/>
      <c r="VEZ29" s="27"/>
      <c r="VFA29" s="27"/>
      <c r="VFB29" s="27"/>
      <c r="VFC29" s="28"/>
      <c r="VFD29" s="17"/>
      <c r="VFE29" s="27"/>
      <c r="VFF29" s="27"/>
      <c r="VFG29" s="27"/>
      <c r="VFH29" s="27"/>
      <c r="VFI29" s="27"/>
      <c r="VFJ29" s="27"/>
      <c r="VFK29" s="28"/>
      <c r="VFL29" s="17"/>
      <c r="VFM29" s="27"/>
      <c r="VFN29" s="27"/>
      <c r="VFO29" s="27"/>
      <c r="VFP29" s="27"/>
      <c r="VFQ29" s="27"/>
      <c r="VFR29" s="27"/>
      <c r="VFS29" s="28"/>
      <c r="VFT29" s="17"/>
      <c r="VFU29" s="27"/>
      <c r="VFV29" s="27"/>
      <c r="VFW29" s="27"/>
      <c r="VFX29" s="27"/>
      <c r="VFY29" s="27"/>
      <c r="VFZ29" s="27"/>
      <c r="VGA29" s="28"/>
      <c r="VGB29" s="17"/>
      <c r="VGC29" s="27"/>
      <c r="VGD29" s="27"/>
      <c r="VGE29" s="27"/>
      <c r="VGF29" s="27"/>
      <c r="VGG29" s="27"/>
      <c r="VGH29" s="27"/>
      <c r="VGI29" s="28"/>
      <c r="VGJ29" s="17"/>
      <c r="VGK29" s="27"/>
      <c r="VGL29" s="27"/>
      <c r="VGM29" s="27"/>
      <c r="VGN29" s="27"/>
      <c r="VGO29" s="27"/>
      <c r="VGP29" s="27"/>
      <c r="VGQ29" s="28"/>
      <c r="VGR29" s="17"/>
      <c r="VGS29" s="27"/>
      <c r="VGT29" s="27"/>
      <c r="VGU29" s="27"/>
      <c r="VGV29" s="27"/>
      <c r="VGW29" s="27"/>
      <c r="VGX29" s="27"/>
      <c r="VGY29" s="28"/>
      <c r="VGZ29" s="17"/>
      <c r="VHA29" s="27"/>
      <c r="VHB29" s="27"/>
      <c r="VHC29" s="27"/>
      <c r="VHD29" s="27"/>
      <c r="VHE29" s="27"/>
      <c r="VHF29" s="27"/>
      <c r="VHG29" s="28"/>
      <c r="VHH29" s="17"/>
      <c r="VHI29" s="27"/>
      <c r="VHJ29" s="27"/>
      <c r="VHK29" s="27"/>
      <c r="VHL29" s="27"/>
      <c r="VHM29" s="27"/>
      <c r="VHN29" s="27"/>
      <c r="VHO29" s="28"/>
      <c r="VHP29" s="17"/>
      <c r="VHQ29" s="27"/>
      <c r="VHR29" s="27"/>
      <c r="VHS29" s="27"/>
      <c r="VHT29" s="27"/>
      <c r="VHU29" s="27"/>
      <c r="VHV29" s="27"/>
      <c r="VHW29" s="28"/>
      <c r="VHX29" s="17"/>
      <c r="VHY29" s="27"/>
      <c r="VHZ29" s="27"/>
      <c r="VIA29" s="27"/>
      <c r="VIB29" s="27"/>
      <c r="VIC29" s="27"/>
      <c r="VID29" s="27"/>
      <c r="VIE29" s="28"/>
      <c r="VIF29" s="17"/>
      <c r="VIG29" s="27"/>
      <c r="VIH29" s="27"/>
      <c r="VII29" s="27"/>
      <c r="VIJ29" s="27"/>
      <c r="VIK29" s="27"/>
      <c r="VIL29" s="27"/>
      <c r="VIM29" s="28"/>
      <c r="VIN29" s="17"/>
      <c r="VIO29" s="27"/>
      <c r="VIP29" s="27"/>
      <c r="VIQ29" s="27"/>
      <c r="VIR29" s="27"/>
      <c r="VIS29" s="27"/>
      <c r="VIT29" s="27"/>
      <c r="VIU29" s="28"/>
      <c r="VIV29" s="17"/>
      <c r="VIW29" s="27"/>
      <c r="VIX29" s="27"/>
      <c r="VIY29" s="27"/>
      <c r="VIZ29" s="27"/>
      <c r="VJA29" s="27"/>
      <c r="VJB29" s="27"/>
      <c r="VJC29" s="28"/>
      <c r="VJD29" s="17"/>
      <c r="VJE29" s="27"/>
      <c r="VJF29" s="27"/>
      <c r="VJG29" s="27"/>
      <c r="VJH29" s="27"/>
      <c r="VJI29" s="27"/>
      <c r="VJJ29" s="27"/>
      <c r="VJK29" s="28"/>
      <c r="VJL29" s="17"/>
      <c r="VJM29" s="27"/>
      <c r="VJN29" s="27"/>
      <c r="VJO29" s="27"/>
      <c r="VJP29" s="27"/>
      <c r="VJQ29" s="27"/>
      <c r="VJR29" s="27"/>
      <c r="VJS29" s="28"/>
      <c r="VJT29" s="17"/>
      <c r="VJU29" s="27"/>
      <c r="VJV29" s="27"/>
      <c r="VJW29" s="27"/>
      <c r="VJX29" s="27"/>
      <c r="VJY29" s="27"/>
      <c r="VJZ29" s="27"/>
      <c r="VKA29" s="28"/>
      <c r="VKB29" s="17"/>
      <c r="VKC29" s="27"/>
      <c r="VKD29" s="27"/>
      <c r="VKE29" s="27"/>
      <c r="VKF29" s="27"/>
      <c r="VKG29" s="27"/>
      <c r="VKH29" s="27"/>
      <c r="VKI29" s="28"/>
      <c r="VKJ29" s="17"/>
      <c r="VKK29" s="27"/>
      <c r="VKL29" s="27"/>
      <c r="VKM29" s="27"/>
      <c r="VKN29" s="27"/>
      <c r="VKO29" s="27"/>
      <c r="VKP29" s="27"/>
      <c r="VKQ29" s="28"/>
      <c r="VKR29" s="17"/>
      <c r="VKS29" s="27"/>
      <c r="VKT29" s="27"/>
      <c r="VKU29" s="27"/>
      <c r="VKV29" s="27"/>
      <c r="VKW29" s="27"/>
      <c r="VKX29" s="27"/>
      <c r="VKY29" s="28"/>
      <c r="VKZ29" s="17"/>
      <c r="VLA29" s="27"/>
      <c r="VLB29" s="27"/>
      <c r="VLC29" s="27"/>
      <c r="VLD29" s="27"/>
      <c r="VLE29" s="27"/>
      <c r="VLF29" s="27"/>
      <c r="VLG29" s="28"/>
      <c r="VLH29" s="17"/>
      <c r="VLI29" s="27"/>
      <c r="VLJ29" s="27"/>
      <c r="VLK29" s="27"/>
      <c r="VLL29" s="27"/>
      <c r="VLM29" s="27"/>
      <c r="VLN29" s="27"/>
      <c r="VLO29" s="28"/>
      <c r="VLP29" s="17"/>
      <c r="VLQ29" s="27"/>
      <c r="VLR29" s="27"/>
      <c r="VLS29" s="27"/>
      <c r="VLT29" s="27"/>
      <c r="VLU29" s="27"/>
      <c r="VLV29" s="27"/>
      <c r="VLW29" s="28"/>
      <c r="VLX29" s="17"/>
      <c r="VLY29" s="27"/>
      <c r="VLZ29" s="27"/>
      <c r="VMA29" s="27"/>
      <c r="VMB29" s="27"/>
      <c r="VMC29" s="27"/>
      <c r="VMD29" s="27"/>
      <c r="VME29" s="28"/>
      <c r="VMF29" s="17"/>
      <c r="VMG29" s="27"/>
      <c r="VMH29" s="27"/>
      <c r="VMI29" s="27"/>
      <c r="VMJ29" s="27"/>
      <c r="VMK29" s="27"/>
      <c r="VML29" s="27"/>
      <c r="VMM29" s="28"/>
      <c r="VMN29" s="17"/>
      <c r="VMO29" s="27"/>
      <c r="VMP29" s="27"/>
      <c r="VMQ29" s="27"/>
      <c r="VMR29" s="27"/>
      <c r="VMS29" s="27"/>
      <c r="VMT29" s="27"/>
      <c r="VMU29" s="28"/>
      <c r="VMV29" s="17"/>
      <c r="VMW29" s="27"/>
      <c r="VMX29" s="27"/>
      <c r="VMY29" s="27"/>
      <c r="VMZ29" s="27"/>
      <c r="VNA29" s="27"/>
      <c r="VNB29" s="27"/>
      <c r="VNC29" s="28"/>
      <c r="VND29" s="17"/>
      <c r="VNE29" s="27"/>
      <c r="VNF29" s="27"/>
      <c r="VNG29" s="27"/>
      <c r="VNH29" s="27"/>
      <c r="VNI29" s="27"/>
      <c r="VNJ29" s="27"/>
      <c r="VNK29" s="28"/>
      <c r="VNL29" s="17"/>
      <c r="VNM29" s="27"/>
      <c r="VNN29" s="27"/>
      <c r="VNO29" s="27"/>
      <c r="VNP29" s="27"/>
      <c r="VNQ29" s="27"/>
      <c r="VNR29" s="27"/>
      <c r="VNS29" s="28"/>
      <c r="VNT29" s="17"/>
      <c r="VNU29" s="27"/>
      <c r="VNV29" s="27"/>
      <c r="VNW29" s="27"/>
      <c r="VNX29" s="27"/>
      <c r="VNY29" s="27"/>
      <c r="VNZ29" s="27"/>
      <c r="VOA29" s="28"/>
      <c r="VOB29" s="17"/>
      <c r="VOC29" s="27"/>
      <c r="VOD29" s="27"/>
      <c r="VOE29" s="27"/>
      <c r="VOF29" s="27"/>
      <c r="VOG29" s="27"/>
      <c r="VOH29" s="27"/>
      <c r="VOI29" s="28"/>
      <c r="VOJ29" s="17"/>
      <c r="VOK29" s="27"/>
      <c r="VOL29" s="27"/>
      <c r="VOM29" s="27"/>
      <c r="VON29" s="27"/>
      <c r="VOO29" s="27"/>
      <c r="VOP29" s="27"/>
      <c r="VOQ29" s="28"/>
      <c r="VOR29" s="17"/>
      <c r="VOS29" s="27"/>
      <c r="VOT29" s="27"/>
      <c r="VOU29" s="27"/>
      <c r="VOV29" s="27"/>
      <c r="VOW29" s="27"/>
      <c r="VOX29" s="27"/>
      <c r="VOY29" s="28"/>
      <c r="VOZ29" s="17"/>
      <c r="VPA29" s="27"/>
      <c r="VPB29" s="27"/>
      <c r="VPC29" s="27"/>
      <c r="VPD29" s="27"/>
      <c r="VPE29" s="27"/>
      <c r="VPF29" s="27"/>
      <c r="VPG29" s="28"/>
      <c r="VPH29" s="17"/>
      <c r="VPI29" s="27"/>
      <c r="VPJ29" s="27"/>
      <c r="VPK29" s="27"/>
      <c r="VPL29" s="27"/>
      <c r="VPM29" s="27"/>
      <c r="VPN29" s="27"/>
      <c r="VPO29" s="28"/>
      <c r="VPP29" s="17"/>
      <c r="VPQ29" s="27"/>
      <c r="VPR29" s="27"/>
      <c r="VPS29" s="27"/>
      <c r="VPT29" s="27"/>
      <c r="VPU29" s="27"/>
      <c r="VPV29" s="27"/>
      <c r="VPW29" s="28"/>
      <c r="VPX29" s="17"/>
      <c r="VPY29" s="27"/>
      <c r="VPZ29" s="27"/>
      <c r="VQA29" s="27"/>
      <c r="VQB29" s="27"/>
      <c r="VQC29" s="27"/>
      <c r="VQD29" s="27"/>
      <c r="VQE29" s="28"/>
      <c r="VQF29" s="17"/>
      <c r="VQG29" s="27"/>
      <c r="VQH29" s="27"/>
      <c r="VQI29" s="27"/>
      <c r="VQJ29" s="27"/>
      <c r="VQK29" s="27"/>
      <c r="VQL29" s="27"/>
      <c r="VQM29" s="28"/>
      <c r="VQN29" s="17"/>
      <c r="VQO29" s="27"/>
      <c r="VQP29" s="27"/>
      <c r="VQQ29" s="27"/>
      <c r="VQR29" s="27"/>
      <c r="VQS29" s="27"/>
      <c r="VQT29" s="27"/>
      <c r="VQU29" s="28"/>
      <c r="VQV29" s="17"/>
      <c r="VQW29" s="27"/>
      <c r="VQX29" s="27"/>
      <c r="VQY29" s="27"/>
      <c r="VQZ29" s="27"/>
      <c r="VRA29" s="27"/>
      <c r="VRB29" s="27"/>
      <c r="VRC29" s="28"/>
      <c r="VRD29" s="17"/>
      <c r="VRE29" s="27"/>
      <c r="VRF29" s="27"/>
      <c r="VRG29" s="27"/>
      <c r="VRH29" s="27"/>
      <c r="VRI29" s="27"/>
      <c r="VRJ29" s="27"/>
      <c r="VRK29" s="28"/>
      <c r="VRL29" s="17"/>
      <c r="VRM29" s="27"/>
      <c r="VRN29" s="27"/>
      <c r="VRO29" s="27"/>
      <c r="VRP29" s="27"/>
      <c r="VRQ29" s="27"/>
      <c r="VRR29" s="27"/>
      <c r="VRS29" s="28"/>
      <c r="VRT29" s="17"/>
      <c r="VRU29" s="27"/>
      <c r="VRV29" s="27"/>
      <c r="VRW29" s="27"/>
      <c r="VRX29" s="27"/>
      <c r="VRY29" s="27"/>
      <c r="VRZ29" s="27"/>
      <c r="VSA29" s="28"/>
      <c r="VSB29" s="17"/>
      <c r="VSC29" s="27"/>
      <c r="VSD29" s="27"/>
      <c r="VSE29" s="27"/>
      <c r="VSF29" s="27"/>
      <c r="VSG29" s="27"/>
      <c r="VSH29" s="27"/>
      <c r="VSI29" s="28"/>
      <c r="VSJ29" s="17"/>
      <c r="VSK29" s="27"/>
      <c r="VSL29" s="27"/>
      <c r="VSM29" s="27"/>
      <c r="VSN29" s="27"/>
      <c r="VSO29" s="27"/>
      <c r="VSP29" s="27"/>
      <c r="VSQ29" s="28"/>
      <c r="VSR29" s="17"/>
      <c r="VSS29" s="27"/>
      <c r="VST29" s="27"/>
      <c r="VSU29" s="27"/>
      <c r="VSV29" s="27"/>
      <c r="VSW29" s="27"/>
      <c r="VSX29" s="27"/>
      <c r="VSY29" s="28"/>
      <c r="VSZ29" s="17"/>
      <c r="VTA29" s="27"/>
      <c r="VTB29" s="27"/>
      <c r="VTC29" s="27"/>
      <c r="VTD29" s="27"/>
      <c r="VTE29" s="27"/>
      <c r="VTF29" s="27"/>
      <c r="VTG29" s="28"/>
      <c r="VTH29" s="17"/>
      <c r="VTI29" s="27"/>
      <c r="VTJ29" s="27"/>
      <c r="VTK29" s="27"/>
      <c r="VTL29" s="27"/>
      <c r="VTM29" s="27"/>
      <c r="VTN29" s="27"/>
      <c r="VTO29" s="28"/>
      <c r="VTP29" s="17"/>
      <c r="VTQ29" s="27"/>
      <c r="VTR29" s="27"/>
      <c r="VTS29" s="27"/>
      <c r="VTT29" s="27"/>
      <c r="VTU29" s="27"/>
      <c r="VTV29" s="27"/>
      <c r="VTW29" s="28"/>
      <c r="VTX29" s="17"/>
      <c r="VTY29" s="27"/>
      <c r="VTZ29" s="27"/>
      <c r="VUA29" s="27"/>
      <c r="VUB29" s="27"/>
      <c r="VUC29" s="27"/>
      <c r="VUD29" s="27"/>
      <c r="VUE29" s="28"/>
      <c r="VUF29" s="17"/>
      <c r="VUG29" s="27"/>
      <c r="VUH29" s="27"/>
      <c r="VUI29" s="27"/>
      <c r="VUJ29" s="27"/>
      <c r="VUK29" s="27"/>
      <c r="VUL29" s="27"/>
      <c r="VUM29" s="28"/>
      <c r="VUN29" s="17"/>
      <c r="VUO29" s="27"/>
      <c r="VUP29" s="27"/>
      <c r="VUQ29" s="27"/>
      <c r="VUR29" s="27"/>
      <c r="VUS29" s="27"/>
      <c r="VUT29" s="27"/>
      <c r="VUU29" s="28"/>
      <c r="VUV29" s="17"/>
      <c r="VUW29" s="27"/>
      <c r="VUX29" s="27"/>
      <c r="VUY29" s="27"/>
      <c r="VUZ29" s="27"/>
      <c r="VVA29" s="27"/>
      <c r="VVB29" s="27"/>
      <c r="VVC29" s="28"/>
      <c r="VVD29" s="17"/>
      <c r="VVE29" s="27"/>
      <c r="VVF29" s="27"/>
      <c r="VVG29" s="27"/>
      <c r="VVH29" s="27"/>
      <c r="VVI29" s="27"/>
      <c r="VVJ29" s="27"/>
      <c r="VVK29" s="28"/>
      <c r="VVL29" s="17"/>
      <c r="VVM29" s="27"/>
      <c r="VVN29" s="27"/>
      <c r="VVO29" s="27"/>
      <c r="VVP29" s="27"/>
      <c r="VVQ29" s="27"/>
      <c r="VVR29" s="27"/>
      <c r="VVS29" s="28"/>
      <c r="VVT29" s="17"/>
      <c r="VVU29" s="27"/>
      <c r="VVV29" s="27"/>
      <c r="VVW29" s="27"/>
      <c r="VVX29" s="27"/>
      <c r="VVY29" s="27"/>
      <c r="VVZ29" s="27"/>
      <c r="VWA29" s="28"/>
      <c r="VWB29" s="17"/>
      <c r="VWC29" s="27"/>
      <c r="VWD29" s="27"/>
      <c r="VWE29" s="27"/>
      <c r="VWF29" s="27"/>
      <c r="VWG29" s="27"/>
      <c r="VWH29" s="27"/>
      <c r="VWI29" s="28"/>
      <c r="VWJ29" s="17"/>
      <c r="VWK29" s="27"/>
      <c r="VWL29" s="27"/>
      <c r="VWM29" s="27"/>
      <c r="VWN29" s="27"/>
      <c r="VWO29" s="27"/>
      <c r="VWP29" s="27"/>
      <c r="VWQ29" s="28"/>
      <c r="VWR29" s="17"/>
      <c r="VWS29" s="27"/>
      <c r="VWT29" s="27"/>
      <c r="VWU29" s="27"/>
      <c r="VWV29" s="27"/>
      <c r="VWW29" s="27"/>
      <c r="VWX29" s="27"/>
      <c r="VWY29" s="28"/>
      <c r="VWZ29" s="17"/>
      <c r="VXA29" s="27"/>
      <c r="VXB29" s="27"/>
      <c r="VXC29" s="27"/>
      <c r="VXD29" s="27"/>
      <c r="VXE29" s="27"/>
      <c r="VXF29" s="27"/>
      <c r="VXG29" s="28"/>
      <c r="VXH29" s="17"/>
      <c r="VXI29" s="27"/>
      <c r="VXJ29" s="27"/>
      <c r="VXK29" s="27"/>
      <c r="VXL29" s="27"/>
      <c r="VXM29" s="27"/>
      <c r="VXN29" s="27"/>
      <c r="VXO29" s="28"/>
      <c r="VXP29" s="17"/>
      <c r="VXQ29" s="27"/>
      <c r="VXR29" s="27"/>
      <c r="VXS29" s="27"/>
      <c r="VXT29" s="27"/>
      <c r="VXU29" s="27"/>
      <c r="VXV29" s="27"/>
      <c r="VXW29" s="28"/>
      <c r="VXX29" s="17"/>
      <c r="VXY29" s="27"/>
      <c r="VXZ29" s="27"/>
      <c r="VYA29" s="27"/>
      <c r="VYB29" s="27"/>
      <c r="VYC29" s="27"/>
      <c r="VYD29" s="27"/>
      <c r="VYE29" s="28"/>
      <c r="VYF29" s="17"/>
      <c r="VYG29" s="27"/>
      <c r="VYH29" s="27"/>
      <c r="VYI29" s="27"/>
      <c r="VYJ29" s="27"/>
      <c r="VYK29" s="27"/>
      <c r="VYL29" s="27"/>
      <c r="VYM29" s="28"/>
      <c r="VYN29" s="17"/>
      <c r="VYO29" s="27"/>
      <c r="VYP29" s="27"/>
      <c r="VYQ29" s="27"/>
      <c r="VYR29" s="27"/>
      <c r="VYS29" s="27"/>
      <c r="VYT29" s="27"/>
      <c r="VYU29" s="28"/>
      <c r="VYV29" s="17"/>
      <c r="VYW29" s="27"/>
      <c r="VYX29" s="27"/>
      <c r="VYY29" s="27"/>
      <c r="VYZ29" s="27"/>
      <c r="VZA29" s="27"/>
      <c r="VZB29" s="27"/>
      <c r="VZC29" s="28"/>
      <c r="VZD29" s="17"/>
      <c r="VZE29" s="27"/>
      <c r="VZF29" s="27"/>
      <c r="VZG29" s="27"/>
      <c r="VZH29" s="27"/>
      <c r="VZI29" s="27"/>
      <c r="VZJ29" s="27"/>
      <c r="VZK29" s="28"/>
      <c r="VZL29" s="17"/>
      <c r="VZM29" s="27"/>
      <c r="VZN29" s="27"/>
      <c r="VZO29" s="27"/>
      <c r="VZP29" s="27"/>
      <c r="VZQ29" s="27"/>
      <c r="VZR29" s="27"/>
      <c r="VZS29" s="28"/>
      <c r="VZT29" s="17"/>
      <c r="VZU29" s="27"/>
      <c r="VZV29" s="27"/>
      <c r="VZW29" s="27"/>
      <c r="VZX29" s="27"/>
      <c r="VZY29" s="27"/>
      <c r="VZZ29" s="27"/>
      <c r="WAA29" s="28"/>
      <c r="WAB29" s="17"/>
      <c r="WAC29" s="27"/>
      <c r="WAD29" s="27"/>
      <c r="WAE29" s="27"/>
      <c r="WAF29" s="27"/>
      <c r="WAG29" s="27"/>
      <c r="WAH29" s="27"/>
      <c r="WAI29" s="28"/>
      <c r="WAJ29" s="17"/>
      <c r="WAK29" s="27"/>
      <c r="WAL29" s="27"/>
      <c r="WAM29" s="27"/>
      <c r="WAN29" s="27"/>
      <c r="WAO29" s="27"/>
      <c r="WAP29" s="27"/>
      <c r="WAQ29" s="28"/>
      <c r="WAR29" s="17"/>
      <c r="WAS29" s="27"/>
      <c r="WAT29" s="27"/>
      <c r="WAU29" s="27"/>
      <c r="WAV29" s="27"/>
      <c r="WAW29" s="27"/>
      <c r="WAX29" s="27"/>
      <c r="WAY29" s="28"/>
      <c r="WAZ29" s="17"/>
      <c r="WBA29" s="27"/>
      <c r="WBB29" s="27"/>
      <c r="WBC29" s="27"/>
      <c r="WBD29" s="27"/>
      <c r="WBE29" s="27"/>
      <c r="WBF29" s="27"/>
      <c r="WBG29" s="28"/>
      <c r="WBH29" s="17"/>
      <c r="WBI29" s="27"/>
      <c r="WBJ29" s="27"/>
      <c r="WBK29" s="27"/>
      <c r="WBL29" s="27"/>
      <c r="WBM29" s="27"/>
      <c r="WBN29" s="27"/>
      <c r="WBO29" s="28"/>
      <c r="WBP29" s="17"/>
      <c r="WBQ29" s="27"/>
      <c r="WBR29" s="27"/>
      <c r="WBS29" s="27"/>
      <c r="WBT29" s="27"/>
      <c r="WBU29" s="27"/>
      <c r="WBV29" s="27"/>
      <c r="WBW29" s="28"/>
      <c r="WBX29" s="17"/>
      <c r="WBY29" s="27"/>
      <c r="WBZ29" s="27"/>
      <c r="WCA29" s="27"/>
      <c r="WCB29" s="27"/>
      <c r="WCC29" s="27"/>
      <c r="WCD29" s="27"/>
      <c r="WCE29" s="28"/>
      <c r="WCF29" s="17"/>
      <c r="WCG29" s="27"/>
      <c r="WCH29" s="27"/>
      <c r="WCI29" s="27"/>
      <c r="WCJ29" s="27"/>
      <c r="WCK29" s="27"/>
      <c r="WCL29" s="27"/>
      <c r="WCM29" s="28"/>
      <c r="WCN29" s="17"/>
      <c r="WCO29" s="27"/>
      <c r="WCP29" s="27"/>
      <c r="WCQ29" s="27"/>
      <c r="WCR29" s="27"/>
      <c r="WCS29" s="27"/>
      <c r="WCT29" s="27"/>
      <c r="WCU29" s="28"/>
      <c r="WCV29" s="17"/>
      <c r="WCW29" s="27"/>
      <c r="WCX29" s="27"/>
      <c r="WCY29" s="27"/>
      <c r="WCZ29" s="27"/>
      <c r="WDA29" s="27"/>
      <c r="WDB29" s="27"/>
      <c r="WDC29" s="28"/>
      <c r="WDD29" s="17"/>
      <c r="WDE29" s="27"/>
      <c r="WDF29" s="27"/>
      <c r="WDG29" s="27"/>
      <c r="WDH29" s="27"/>
      <c r="WDI29" s="27"/>
      <c r="WDJ29" s="27"/>
      <c r="WDK29" s="28"/>
      <c r="WDL29" s="17"/>
      <c r="WDM29" s="27"/>
      <c r="WDN29" s="27"/>
      <c r="WDO29" s="27"/>
      <c r="WDP29" s="27"/>
      <c r="WDQ29" s="27"/>
      <c r="WDR29" s="27"/>
      <c r="WDS29" s="28"/>
      <c r="WDT29" s="17"/>
      <c r="WDU29" s="27"/>
      <c r="WDV29" s="27"/>
      <c r="WDW29" s="27"/>
      <c r="WDX29" s="27"/>
      <c r="WDY29" s="27"/>
      <c r="WDZ29" s="27"/>
      <c r="WEA29" s="28"/>
      <c r="WEB29" s="17"/>
      <c r="WEC29" s="27"/>
      <c r="WED29" s="27"/>
      <c r="WEE29" s="27"/>
      <c r="WEF29" s="27"/>
      <c r="WEG29" s="27"/>
      <c r="WEH29" s="27"/>
      <c r="WEI29" s="28"/>
      <c r="WEJ29" s="17"/>
      <c r="WEK29" s="27"/>
      <c r="WEL29" s="27"/>
      <c r="WEM29" s="27"/>
      <c r="WEN29" s="27"/>
      <c r="WEO29" s="27"/>
      <c r="WEP29" s="27"/>
      <c r="WEQ29" s="28"/>
      <c r="WER29" s="17"/>
      <c r="WES29" s="27"/>
      <c r="WET29" s="27"/>
      <c r="WEU29" s="27"/>
      <c r="WEV29" s="27"/>
      <c r="WEW29" s="27"/>
      <c r="WEX29" s="27"/>
      <c r="WEY29" s="28"/>
      <c r="WEZ29" s="17"/>
      <c r="WFA29" s="27"/>
      <c r="WFB29" s="27"/>
      <c r="WFC29" s="27"/>
      <c r="WFD29" s="27"/>
      <c r="WFE29" s="27"/>
      <c r="WFF29" s="27"/>
      <c r="WFG29" s="28"/>
      <c r="WFH29" s="17"/>
      <c r="WFI29" s="27"/>
      <c r="WFJ29" s="27"/>
      <c r="WFK29" s="27"/>
      <c r="WFL29" s="27"/>
      <c r="WFM29" s="27"/>
      <c r="WFN29" s="27"/>
      <c r="WFO29" s="28"/>
      <c r="WFP29" s="17"/>
      <c r="WFQ29" s="27"/>
      <c r="WFR29" s="27"/>
      <c r="WFS29" s="27"/>
      <c r="WFT29" s="27"/>
      <c r="WFU29" s="27"/>
      <c r="WFV29" s="27"/>
      <c r="WFW29" s="28"/>
      <c r="WFX29" s="17"/>
      <c r="WFY29" s="27"/>
      <c r="WFZ29" s="27"/>
      <c r="WGA29" s="27"/>
      <c r="WGB29" s="27"/>
      <c r="WGC29" s="27"/>
      <c r="WGD29" s="27"/>
      <c r="WGE29" s="28"/>
      <c r="WGF29" s="17"/>
      <c r="WGG29" s="27"/>
      <c r="WGH29" s="27"/>
      <c r="WGI29" s="27"/>
      <c r="WGJ29" s="27"/>
      <c r="WGK29" s="27"/>
      <c r="WGL29" s="27"/>
      <c r="WGM29" s="28"/>
      <c r="WGN29" s="17"/>
      <c r="WGO29" s="27"/>
      <c r="WGP29" s="27"/>
      <c r="WGQ29" s="27"/>
      <c r="WGR29" s="27"/>
      <c r="WGS29" s="27"/>
      <c r="WGT29" s="27"/>
      <c r="WGU29" s="28"/>
      <c r="WGV29" s="17"/>
      <c r="WGW29" s="27"/>
      <c r="WGX29" s="27"/>
      <c r="WGY29" s="27"/>
      <c r="WGZ29" s="27"/>
      <c r="WHA29" s="27"/>
      <c r="WHB29" s="27"/>
      <c r="WHC29" s="28"/>
      <c r="WHD29" s="17"/>
      <c r="WHE29" s="27"/>
      <c r="WHF29" s="27"/>
      <c r="WHG29" s="27"/>
      <c r="WHH29" s="27"/>
      <c r="WHI29" s="27"/>
      <c r="WHJ29" s="27"/>
      <c r="WHK29" s="28"/>
      <c r="WHL29" s="17"/>
      <c r="WHM29" s="27"/>
      <c r="WHN29" s="27"/>
      <c r="WHO29" s="27"/>
      <c r="WHP29" s="27"/>
      <c r="WHQ29" s="27"/>
      <c r="WHR29" s="27"/>
      <c r="WHS29" s="28"/>
      <c r="WHT29" s="17"/>
      <c r="WHU29" s="27"/>
      <c r="WHV29" s="27"/>
      <c r="WHW29" s="27"/>
      <c r="WHX29" s="27"/>
      <c r="WHY29" s="27"/>
      <c r="WHZ29" s="27"/>
      <c r="WIA29" s="28"/>
      <c r="WIB29" s="17"/>
      <c r="WIC29" s="27"/>
      <c r="WID29" s="27"/>
      <c r="WIE29" s="27"/>
      <c r="WIF29" s="27"/>
      <c r="WIG29" s="27"/>
      <c r="WIH29" s="27"/>
      <c r="WII29" s="28"/>
      <c r="WIJ29" s="17"/>
      <c r="WIK29" s="27"/>
      <c r="WIL29" s="27"/>
      <c r="WIM29" s="27"/>
      <c r="WIN29" s="27"/>
      <c r="WIO29" s="27"/>
      <c r="WIP29" s="27"/>
      <c r="WIQ29" s="28"/>
      <c r="WIR29" s="17"/>
      <c r="WIS29" s="27"/>
      <c r="WIT29" s="27"/>
      <c r="WIU29" s="27"/>
      <c r="WIV29" s="27"/>
      <c r="WIW29" s="27"/>
      <c r="WIX29" s="27"/>
      <c r="WIY29" s="28"/>
      <c r="WIZ29" s="17"/>
      <c r="WJA29" s="27"/>
      <c r="WJB29" s="27"/>
      <c r="WJC29" s="27"/>
      <c r="WJD29" s="27"/>
      <c r="WJE29" s="27"/>
      <c r="WJF29" s="27"/>
      <c r="WJG29" s="28"/>
      <c r="WJH29" s="17"/>
      <c r="WJI29" s="27"/>
      <c r="WJJ29" s="27"/>
      <c r="WJK29" s="27"/>
      <c r="WJL29" s="27"/>
      <c r="WJM29" s="27"/>
      <c r="WJN29" s="27"/>
      <c r="WJO29" s="28"/>
      <c r="WJP29" s="17"/>
      <c r="WJQ29" s="27"/>
      <c r="WJR29" s="27"/>
      <c r="WJS29" s="27"/>
      <c r="WJT29" s="27"/>
      <c r="WJU29" s="27"/>
      <c r="WJV29" s="27"/>
      <c r="WJW29" s="28"/>
      <c r="WJX29" s="17"/>
      <c r="WJY29" s="27"/>
      <c r="WJZ29" s="27"/>
      <c r="WKA29" s="27"/>
      <c r="WKB29" s="27"/>
      <c r="WKC29" s="27"/>
      <c r="WKD29" s="27"/>
      <c r="WKE29" s="28"/>
      <c r="WKF29" s="17"/>
      <c r="WKG29" s="27"/>
      <c r="WKH29" s="27"/>
      <c r="WKI29" s="27"/>
      <c r="WKJ29" s="27"/>
      <c r="WKK29" s="27"/>
      <c r="WKL29" s="27"/>
      <c r="WKM29" s="28"/>
      <c r="WKN29" s="17"/>
      <c r="WKO29" s="27"/>
      <c r="WKP29" s="27"/>
      <c r="WKQ29" s="27"/>
      <c r="WKR29" s="27"/>
      <c r="WKS29" s="27"/>
      <c r="WKT29" s="27"/>
      <c r="WKU29" s="28"/>
      <c r="WKV29" s="17"/>
      <c r="WKW29" s="27"/>
      <c r="WKX29" s="27"/>
      <c r="WKY29" s="27"/>
      <c r="WKZ29" s="27"/>
      <c r="WLA29" s="27"/>
      <c r="WLB29" s="27"/>
      <c r="WLC29" s="28"/>
      <c r="WLD29" s="17"/>
      <c r="WLE29" s="27"/>
      <c r="WLF29" s="27"/>
      <c r="WLG29" s="27"/>
      <c r="WLH29" s="27"/>
      <c r="WLI29" s="27"/>
      <c r="WLJ29" s="27"/>
      <c r="WLK29" s="28"/>
      <c r="WLL29" s="17"/>
      <c r="WLM29" s="27"/>
      <c r="WLN29" s="27"/>
      <c r="WLO29" s="27"/>
      <c r="WLP29" s="27"/>
      <c r="WLQ29" s="27"/>
      <c r="WLR29" s="27"/>
      <c r="WLS29" s="28"/>
      <c r="WLT29" s="17"/>
      <c r="WLU29" s="27"/>
      <c r="WLV29" s="27"/>
      <c r="WLW29" s="27"/>
      <c r="WLX29" s="27"/>
      <c r="WLY29" s="27"/>
      <c r="WLZ29" s="27"/>
      <c r="WMA29" s="28"/>
      <c r="WMB29" s="17"/>
      <c r="WMC29" s="27"/>
      <c r="WMD29" s="27"/>
      <c r="WME29" s="27"/>
      <c r="WMF29" s="27"/>
      <c r="WMG29" s="27"/>
      <c r="WMH29" s="27"/>
      <c r="WMI29" s="28"/>
      <c r="WMJ29" s="17"/>
      <c r="WMK29" s="27"/>
      <c r="WML29" s="27"/>
      <c r="WMM29" s="27"/>
      <c r="WMN29" s="27"/>
      <c r="WMO29" s="27"/>
      <c r="WMP29" s="27"/>
      <c r="WMQ29" s="28"/>
      <c r="WMR29" s="17"/>
      <c r="WMS29" s="27"/>
      <c r="WMT29" s="27"/>
      <c r="WMU29" s="27"/>
      <c r="WMV29" s="27"/>
      <c r="WMW29" s="27"/>
      <c r="WMX29" s="27"/>
      <c r="WMY29" s="28"/>
      <c r="WMZ29" s="17"/>
      <c r="WNA29" s="27"/>
      <c r="WNB29" s="27"/>
      <c r="WNC29" s="27"/>
      <c r="WND29" s="27"/>
      <c r="WNE29" s="27"/>
      <c r="WNF29" s="27"/>
      <c r="WNG29" s="28"/>
      <c r="WNH29" s="17"/>
      <c r="WNI29" s="27"/>
      <c r="WNJ29" s="27"/>
      <c r="WNK29" s="27"/>
      <c r="WNL29" s="27"/>
      <c r="WNM29" s="27"/>
      <c r="WNN29" s="27"/>
      <c r="WNO29" s="28"/>
      <c r="WNP29" s="17"/>
      <c r="WNQ29" s="27"/>
      <c r="WNR29" s="27"/>
      <c r="WNS29" s="27"/>
      <c r="WNT29" s="27"/>
      <c r="WNU29" s="27"/>
      <c r="WNV29" s="27"/>
      <c r="WNW29" s="28"/>
      <c r="WNX29" s="17"/>
      <c r="WNY29" s="27"/>
      <c r="WNZ29" s="27"/>
      <c r="WOA29" s="27"/>
      <c r="WOB29" s="27"/>
      <c r="WOC29" s="27"/>
      <c r="WOD29" s="27"/>
      <c r="WOE29" s="28"/>
      <c r="WOF29" s="17"/>
      <c r="WOG29" s="27"/>
      <c r="WOH29" s="27"/>
      <c r="WOI29" s="27"/>
      <c r="WOJ29" s="27"/>
      <c r="WOK29" s="27"/>
      <c r="WOL29" s="27"/>
      <c r="WOM29" s="28"/>
      <c r="WON29" s="17"/>
      <c r="WOO29" s="27"/>
      <c r="WOP29" s="27"/>
      <c r="WOQ29" s="27"/>
      <c r="WOR29" s="27"/>
      <c r="WOS29" s="27"/>
      <c r="WOT29" s="27"/>
      <c r="WOU29" s="28"/>
      <c r="WOV29" s="17"/>
      <c r="WOW29" s="27"/>
      <c r="WOX29" s="27"/>
      <c r="WOY29" s="27"/>
      <c r="WOZ29" s="27"/>
      <c r="WPA29" s="27"/>
      <c r="WPB29" s="27"/>
      <c r="WPC29" s="28"/>
      <c r="WPD29" s="17"/>
      <c r="WPE29" s="27"/>
      <c r="WPF29" s="27"/>
      <c r="WPG29" s="27"/>
      <c r="WPH29" s="27"/>
      <c r="WPI29" s="27"/>
      <c r="WPJ29" s="27"/>
      <c r="WPK29" s="28"/>
      <c r="WPL29" s="17"/>
      <c r="WPM29" s="27"/>
      <c r="WPN29" s="27"/>
      <c r="WPO29" s="27"/>
      <c r="WPP29" s="27"/>
      <c r="WPQ29" s="27"/>
      <c r="WPR29" s="27"/>
      <c r="WPS29" s="28"/>
      <c r="WPT29" s="17"/>
      <c r="WPU29" s="27"/>
      <c r="WPV29" s="27"/>
      <c r="WPW29" s="27"/>
      <c r="WPX29" s="27"/>
      <c r="WPY29" s="27"/>
      <c r="WPZ29" s="27"/>
      <c r="WQA29" s="28"/>
      <c r="WQB29" s="17"/>
      <c r="WQC29" s="27"/>
      <c r="WQD29" s="27"/>
      <c r="WQE29" s="27"/>
      <c r="WQF29" s="27"/>
      <c r="WQG29" s="27"/>
      <c r="WQH29" s="27"/>
      <c r="WQI29" s="28"/>
      <c r="WQJ29" s="17"/>
      <c r="WQK29" s="27"/>
      <c r="WQL29" s="27"/>
      <c r="WQM29" s="27"/>
      <c r="WQN29" s="27"/>
      <c r="WQO29" s="27"/>
      <c r="WQP29" s="27"/>
      <c r="WQQ29" s="28"/>
      <c r="WQR29" s="17"/>
      <c r="WQS29" s="27"/>
      <c r="WQT29" s="27"/>
      <c r="WQU29" s="27"/>
      <c r="WQV29" s="27"/>
      <c r="WQW29" s="27"/>
      <c r="WQX29" s="27"/>
      <c r="WQY29" s="28"/>
      <c r="WQZ29" s="17"/>
      <c r="WRA29" s="27"/>
      <c r="WRB29" s="27"/>
      <c r="WRC29" s="27"/>
      <c r="WRD29" s="27"/>
      <c r="WRE29" s="27"/>
      <c r="WRF29" s="27"/>
      <c r="WRG29" s="28"/>
      <c r="WRH29" s="17"/>
      <c r="WRI29" s="27"/>
      <c r="WRJ29" s="27"/>
      <c r="WRK29" s="27"/>
      <c r="WRL29" s="27"/>
      <c r="WRM29" s="27"/>
      <c r="WRN29" s="27"/>
      <c r="WRO29" s="28"/>
      <c r="WRP29" s="17"/>
      <c r="WRQ29" s="27"/>
      <c r="WRR29" s="27"/>
      <c r="WRS29" s="27"/>
      <c r="WRT29" s="27"/>
      <c r="WRU29" s="27"/>
      <c r="WRV29" s="27"/>
      <c r="WRW29" s="28"/>
      <c r="WRX29" s="17"/>
      <c r="WRY29" s="27"/>
      <c r="WRZ29" s="27"/>
      <c r="WSA29" s="27"/>
      <c r="WSB29" s="27"/>
      <c r="WSC29" s="27"/>
      <c r="WSD29" s="27"/>
      <c r="WSE29" s="28"/>
      <c r="WSF29" s="17"/>
      <c r="WSG29" s="27"/>
      <c r="WSH29" s="27"/>
      <c r="WSI29" s="27"/>
      <c r="WSJ29" s="27"/>
      <c r="WSK29" s="27"/>
      <c r="WSL29" s="27"/>
      <c r="WSM29" s="28"/>
      <c r="WSN29" s="17"/>
      <c r="WSO29" s="27"/>
      <c r="WSP29" s="27"/>
      <c r="WSQ29" s="27"/>
      <c r="WSR29" s="27"/>
      <c r="WSS29" s="27"/>
      <c r="WST29" s="27"/>
      <c r="WSU29" s="28"/>
      <c r="WSV29" s="17"/>
      <c r="WSW29" s="27"/>
      <c r="WSX29" s="27"/>
      <c r="WSY29" s="27"/>
      <c r="WSZ29" s="27"/>
      <c r="WTA29" s="27"/>
      <c r="WTB29" s="27"/>
      <c r="WTC29" s="28"/>
      <c r="WTD29" s="17"/>
      <c r="WTE29" s="27"/>
      <c r="WTF29" s="27"/>
      <c r="WTG29" s="27"/>
      <c r="WTH29" s="27"/>
      <c r="WTI29" s="27"/>
      <c r="WTJ29" s="27"/>
      <c r="WTK29" s="28"/>
      <c r="WTL29" s="17"/>
      <c r="WTM29" s="27"/>
      <c r="WTN29" s="27"/>
      <c r="WTO29" s="27"/>
      <c r="WTP29" s="27"/>
      <c r="WTQ29" s="27"/>
      <c r="WTR29" s="27"/>
      <c r="WTS29" s="28"/>
      <c r="WTT29" s="17"/>
      <c r="WTU29" s="27"/>
      <c r="WTV29" s="27"/>
      <c r="WTW29" s="27"/>
      <c r="WTX29" s="27"/>
      <c r="WTY29" s="27"/>
      <c r="WTZ29" s="27"/>
      <c r="WUA29" s="28"/>
      <c r="WUB29" s="17"/>
      <c r="WUC29" s="27"/>
      <c r="WUD29" s="27"/>
      <c r="WUE29" s="27"/>
      <c r="WUF29" s="27"/>
      <c r="WUG29" s="27"/>
      <c r="WUH29" s="27"/>
      <c r="WUI29" s="28"/>
      <c r="WUJ29" s="17"/>
      <c r="WUK29" s="27"/>
      <c r="WUL29" s="27"/>
      <c r="WUM29" s="27"/>
      <c r="WUN29" s="27"/>
      <c r="WUO29" s="27"/>
      <c r="WUP29" s="27"/>
      <c r="WUQ29" s="28"/>
      <c r="WUR29" s="17"/>
      <c r="WUS29" s="27"/>
      <c r="WUT29" s="27"/>
      <c r="WUU29" s="27"/>
      <c r="WUV29" s="27"/>
      <c r="WUW29" s="27"/>
      <c r="WUX29" s="27"/>
      <c r="WUY29" s="28"/>
      <c r="WUZ29" s="17"/>
      <c r="WVA29" s="27"/>
      <c r="WVB29" s="27"/>
      <c r="WVC29" s="27"/>
      <c r="WVD29" s="27"/>
      <c r="WVE29" s="27"/>
      <c r="WVF29" s="27"/>
      <c r="WVG29" s="28"/>
      <c r="WVH29" s="17"/>
      <c r="WVI29" s="27"/>
      <c r="WVJ29" s="27"/>
      <c r="WVK29" s="27"/>
      <c r="WVL29" s="27"/>
      <c r="WVM29" s="27"/>
      <c r="WVN29" s="27"/>
      <c r="WVO29" s="28"/>
      <c r="WVP29" s="17"/>
      <c r="WVQ29" s="27"/>
      <c r="WVR29" s="27"/>
      <c r="WVS29" s="27"/>
      <c r="WVT29" s="27"/>
      <c r="WVU29" s="27"/>
      <c r="WVV29" s="27"/>
      <c r="WVW29" s="28"/>
      <c r="WVX29" s="17"/>
      <c r="WVY29" s="27"/>
      <c r="WVZ29" s="27"/>
      <c r="WWA29" s="27"/>
      <c r="WWB29" s="27"/>
      <c r="WWC29" s="27"/>
      <c r="WWD29" s="27"/>
      <c r="WWE29" s="28"/>
      <c r="WWF29" s="17"/>
      <c r="WWG29" s="27"/>
      <c r="WWH29" s="27"/>
      <c r="WWI29" s="27"/>
      <c r="WWJ29" s="27"/>
      <c r="WWK29" s="27"/>
      <c r="WWL29" s="27"/>
      <c r="WWM29" s="28"/>
      <c r="WWN29" s="17"/>
      <c r="WWO29" s="27"/>
      <c r="WWP29" s="27"/>
      <c r="WWQ29" s="27"/>
      <c r="WWR29" s="27"/>
      <c r="WWS29" s="27"/>
      <c r="WWT29" s="27"/>
      <c r="WWU29" s="28"/>
      <c r="WWV29" s="17"/>
      <c r="WWW29" s="27"/>
      <c r="WWX29" s="27"/>
      <c r="WWY29" s="27"/>
      <c r="WWZ29" s="27"/>
      <c r="WXA29" s="27"/>
      <c r="WXB29" s="27"/>
      <c r="WXC29" s="28"/>
      <c r="WXD29" s="17"/>
      <c r="WXE29" s="27"/>
      <c r="WXF29" s="27"/>
      <c r="WXG29" s="27"/>
      <c r="WXH29" s="27"/>
      <c r="WXI29" s="27"/>
      <c r="WXJ29" s="27"/>
      <c r="WXK29" s="28"/>
      <c r="WXL29" s="17"/>
      <c r="WXM29" s="27"/>
      <c r="WXN29" s="27"/>
      <c r="WXO29" s="27"/>
      <c r="WXP29" s="27"/>
      <c r="WXQ29" s="27"/>
      <c r="WXR29" s="27"/>
      <c r="WXS29" s="28"/>
      <c r="WXT29" s="17"/>
      <c r="WXU29" s="27"/>
      <c r="WXV29" s="27"/>
      <c r="WXW29" s="27"/>
      <c r="WXX29" s="27"/>
      <c r="WXY29" s="27"/>
      <c r="WXZ29" s="27"/>
      <c r="WYA29" s="28"/>
      <c r="WYB29" s="17"/>
      <c r="WYC29" s="27"/>
      <c r="WYD29" s="27"/>
      <c r="WYE29" s="27"/>
      <c r="WYF29" s="27"/>
      <c r="WYG29" s="27"/>
      <c r="WYH29" s="27"/>
      <c r="WYI29" s="28"/>
      <c r="WYJ29" s="17"/>
      <c r="WYK29" s="27"/>
      <c r="WYL29" s="27"/>
      <c r="WYM29" s="27"/>
      <c r="WYN29" s="27"/>
      <c r="WYO29" s="27"/>
      <c r="WYP29" s="27"/>
      <c r="WYQ29" s="28"/>
      <c r="WYR29" s="17"/>
      <c r="WYS29" s="27"/>
      <c r="WYT29" s="27"/>
      <c r="WYU29" s="27"/>
      <c r="WYV29" s="27"/>
      <c r="WYW29" s="27"/>
      <c r="WYX29" s="27"/>
      <c r="WYY29" s="28"/>
      <c r="WYZ29" s="17"/>
      <c r="WZA29" s="27"/>
      <c r="WZB29" s="27"/>
      <c r="WZC29" s="27"/>
      <c r="WZD29" s="27"/>
      <c r="WZE29" s="27"/>
      <c r="WZF29" s="27"/>
      <c r="WZG29" s="28"/>
      <c r="WZH29" s="17"/>
      <c r="WZI29" s="27"/>
      <c r="WZJ29" s="27"/>
      <c r="WZK29" s="27"/>
      <c r="WZL29" s="27"/>
      <c r="WZM29" s="27"/>
      <c r="WZN29" s="27"/>
      <c r="WZO29" s="28"/>
      <c r="WZP29" s="17"/>
      <c r="WZQ29" s="27"/>
      <c r="WZR29" s="27"/>
      <c r="WZS29" s="27"/>
      <c r="WZT29" s="27"/>
      <c r="WZU29" s="27"/>
      <c r="WZV29" s="27"/>
      <c r="WZW29" s="28"/>
      <c r="WZX29" s="17"/>
      <c r="WZY29" s="27"/>
      <c r="WZZ29" s="27"/>
      <c r="XAA29" s="27"/>
      <c r="XAB29" s="27"/>
      <c r="XAC29" s="27"/>
      <c r="XAD29" s="27"/>
      <c r="XAE29" s="28"/>
      <c r="XAF29" s="17"/>
      <c r="XAG29" s="27"/>
      <c r="XAH29" s="27"/>
      <c r="XAI29" s="27"/>
      <c r="XAJ29" s="27"/>
      <c r="XAK29" s="27"/>
      <c r="XAL29" s="27"/>
      <c r="XAM29" s="28"/>
      <c r="XAN29" s="17"/>
      <c r="XAO29" s="27"/>
      <c r="XAP29" s="27"/>
      <c r="XAQ29" s="27"/>
      <c r="XAR29" s="27"/>
      <c r="XAS29" s="27"/>
      <c r="XAT29" s="27"/>
      <c r="XAU29" s="28"/>
      <c r="XAV29" s="17"/>
      <c r="XAW29" s="27"/>
      <c r="XAX29" s="27"/>
      <c r="XAY29" s="27"/>
      <c r="XAZ29" s="27"/>
      <c r="XBA29" s="27"/>
      <c r="XBB29" s="27"/>
      <c r="XBC29" s="28"/>
      <c r="XBD29" s="17"/>
      <c r="XBE29" s="27"/>
      <c r="XBF29" s="27"/>
      <c r="XBG29" s="27"/>
      <c r="XBH29" s="27"/>
      <c r="XBI29" s="27"/>
      <c r="XBJ29" s="27"/>
      <c r="XBK29" s="28"/>
      <c r="XBL29" s="17"/>
      <c r="XBM29" s="27"/>
      <c r="XBN29" s="27"/>
      <c r="XBO29" s="27"/>
      <c r="XBP29" s="27"/>
      <c r="XBQ29" s="27"/>
      <c r="XBR29" s="27"/>
      <c r="XBS29" s="28"/>
      <c r="XBT29" s="17"/>
      <c r="XBU29" s="27"/>
      <c r="XBV29" s="27"/>
      <c r="XBW29" s="27"/>
      <c r="XBX29" s="27"/>
      <c r="XBY29" s="27"/>
      <c r="XBZ29" s="27"/>
      <c r="XCA29" s="28"/>
      <c r="XCB29" s="17"/>
      <c r="XCC29" s="27"/>
      <c r="XCD29" s="27"/>
      <c r="XCE29" s="27"/>
      <c r="XCF29" s="27"/>
      <c r="XCG29" s="27"/>
      <c r="XCH29" s="27"/>
      <c r="XCI29" s="28"/>
      <c r="XCJ29" s="17"/>
      <c r="XCK29" s="27"/>
      <c r="XCL29" s="27"/>
      <c r="XCM29" s="27"/>
      <c r="XCN29" s="27"/>
      <c r="XCO29" s="27"/>
      <c r="XCP29" s="27"/>
      <c r="XCQ29" s="28"/>
      <c r="XCR29" s="17"/>
      <c r="XCS29" s="27"/>
      <c r="XCT29" s="27"/>
      <c r="XCU29" s="27"/>
      <c r="XCV29" s="27"/>
      <c r="XCW29" s="27"/>
      <c r="XCX29" s="27"/>
      <c r="XCY29" s="28"/>
      <c r="XCZ29" s="17"/>
      <c r="XDA29" s="27"/>
      <c r="XDB29" s="27"/>
      <c r="XDC29" s="27"/>
      <c r="XDD29" s="27"/>
      <c r="XDE29" s="27"/>
      <c r="XDF29" s="27"/>
      <c r="XDG29" s="28"/>
      <c r="XDH29" s="17"/>
      <c r="XDI29" s="27"/>
      <c r="XDJ29" s="27"/>
      <c r="XDK29" s="27"/>
      <c r="XDL29" s="27"/>
      <c r="XDM29" s="27"/>
      <c r="XDN29" s="27"/>
      <c r="XDO29" s="28"/>
      <c r="XDP29" s="17"/>
      <c r="XDQ29" s="27"/>
      <c r="XDR29" s="27"/>
      <c r="XDS29" s="27"/>
      <c r="XDT29" s="27"/>
      <c r="XDU29" s="27"/>
      <c r="XDV29" s="27"/>
      <c r="XDW29" s="28"/>
      <c r="XDX29" s="17"/>
      <c r="XDY29" s="27"/>
      <c r="XDZ29" s="27"/>
      <c r="XEA29" s="27"/>
      <c r="XEB29" s="27"/>
      <c r="XEC29" s="27"/>
      <c r="XED29" s="27"/>
      <c r="XEE29" s="28"/>
      <c r="XEF29" s="17"/>
      <c r="XEG29" s="27"/>
      <c r="XEH29" s="27"/>
      <c r="XEI29" s="27"/>
      <c r="XEJ29" s="27"/>
      <c r="XEK29" s="27"/>
      <c r="XEL29" s="27"/>
    </row>
    <row r="30" spans="1:16366" s="26" customFormat="1">
      <c r="B30" s="19" t="s">
        <v>122</v>
      </c>
      <c r="C30" s="20" t="s">
        <v>128</v>
      </c>
      <c r="D30" s="13">
        <f>+'31-03-2022'!D30</f>
        <v>-24</v>
      </c>
      <c r="E30" s="13">
        <f>+'31-03-2022'!E30</f>
        <v>0</v>
      </c>
      <c r="F30" s="13">
        <f t="shared" si="0"/>
        <v>-24</v>
      </c>
      <c r="G30" s="92" t="str">
        <f t="shared" si="1"/>
        <v>nm</v>
      </c>
      <c r="H30" s="6"/>
      <c r="I30" s="6"/>
    </row>
    <row r="31" spans="1:16366" s="2" customFormat="1">
      <c r="B31" s="123" t="s">
        <v>164</v>
      </c>
      <c r="C31" s="124" t="s">
        <v>112</v>
      </c>
      <c r="D31" s="114">
        <f>+'31-03-2022'!D31</f>
        <v>4523</v>
      </c>
      <c r="E31" s="114">
        <f>+'31-03-2022'!E31</f>
        <v>4583</v>
      </c>
      <c r="F31" s="114">
        <f t="shared" si="0"/>
        <v>-60</v>
      </c>
      <c r="G31" s="126">
        <f t="shared" si="1"/>
        <v>-1.309186122627104E-2</v>
      </c>
      <c r="H31" s="6"/>
      <c r="I31" s="6"/>
      <c r="P31" s="17"/>
      <c r="Q31" s="27"/>
      <c r="R31" s="27"/>
      <c r="S31" s="27"/>
      <c r="T31" s="27"/>
      <c r="U31" s="27"/>
      <c r="V31" s="27"/>
      <c r="W31" s="28"/>
      <c r="X31" s="17"/>
      <c r="Y31" s="27"/>
      <c r="Z31" s="27"/>
      <c r="AA31" s="27"/>
      <c r="AB31" s="27"/>
      <c r="AC31" s="27"/>
      <c r="AD31" s="27"/>
      <c r="AE31" s="28"/>
      <c r="AF31" s="17"/>
      <c r="AG31" s="27"/>
      <c r="AH31" s="27"/>
      <c r="AI31" s="27"/>
      <c r="AJ31" s="27"/>
      <c r="AK31" s="27"/>
      <c r="AL31" s="27"/>
      <c r="AM31" s="28"/>
      <c r="AN31" s="17"/>
      <c r="AO31" s="27"/>
      <c r="AP31" s="27"/>
      <c r="AQ31" s="27"/>
      <c r="AR31" s="27"/>
      <c r="AS31" s="27"/>
      <c r="AT31" s="27"/>
      <c r="AU31" s="28"/>
      <c r="AV31" s="17"/>
      <c r="AW31" s="27"/>
      <c r="AX31" s="27"/>
      <c r="AY31" s="27"/>
      <c r="AZ31" s="27"/>
      <c r="BA31" s="27"/>
      <c r="BB31" s="27"/>
      <c r="BC31" s="28"/>
      <c r="BD31" s="17"/>
      <c r="BE31" s="27"/>
      <c r="BF31" s="27"/>
      <c r="BG31" s="27"/>
      <c r="BH31" s="27"/>
      <c r="BI31" s="27"/>
      <c r="BJ31" s="27"/>
      <c r="BK31" s="28"/>
      <c r="BL31" s="17"/>
      <c r="BM31" s="27"/>
      <c r="BN31" s="27"/>
      <c r="BO31" s="27"/>
      <c r="BP31" s="27"/>
      <c r="BQ31" s="27"/>
      <c r="BR31" s="27"/>
      <c r="BS31" s="28"/>
      <c r="BT31" s="17"/>
      <c r="BU31" s="27"/>
      <c r="BV31" s="27"/>
      <c r="BW31" s="27"/>
      <c r="BX31" s="27"/>
      <c r="BY31" s="27"/>
      <c r="BZ31" s="27"/>
      <c r="CA31" s="28"/>
      <c r="CB31" s="17"/>
      <c r="CC31" s="27"/>
      <c r="CD31" s="27"/>
      <c r="CE31" s="27"/>
      <c r="CF31" s="27"/>
      <c r="CG31" s="27"/>
      <c r="CH31" s="27"/>
      <c r="CI31" s="28"/>
      <c r="CJ31" s="17"/>
      <c r="CK31" s="27"/>
      <c r="CL31" s="27"/>
      <c r="CM31" s="27"/>
      <c r="CN31" s="27"/>
      <c r="CO31" s="27"/>
      <c r="CP31" s="27"/>
      <c r="CQ31" s="28"/>
      <c r="CR31" s="17"/>
      <c r="CS31" s="27"/>
      <c r="CT31" s="27"/>
      <c r="CU31" s="27"/>
      <c r="CV31" s="27"/>
      <c r="CW31" s="27"/>
      <c r="CX31" s="27"/>
      <c r="CY31" s="28"/>
      <c r="CZ31" s="17"/>
      <c r="DA31" s="27"/>
      <c r="DB31" s="27"/>
      <c r="DC31" s="27"/>
      <c r="DD31" s="27"/>
      <c r="DE31" s="27"/>
      <c r="DF31" s="27"/>
      <c r="DG31" s="28"/>
      <c r="DH31" s="17"/>
      <c r="DI31" s="27"/>
      <c r="DJ31" s="27"/>
      <c r="DK31" s="27"/>
      <c r="DL31" s="27"/>
      <c r="DM31" s="27"/>
      <c r="DN31" s="27"/>
      <c r="DO31" s="28"/>
      <c r="DP31" s="17"/>
      <c r="DQ31" s="27"/>
      <c r="DR31" s="27"/>
      <c r="DS31" s="27"/>
      <c r="DT31" s="27"/>
      <c r="DU31" s="27"/>
      <c r="DV31" s="27"/>
      <c r="DW31" s="28"/>
      <c r="DX31" s="17"/>
      <c r="DY31" s="27"/>
      <c r="DZ31" s="27"/>
      <c r="EA31" s="27"/>
      <c r="EB31" s="27"/>
      <c r="EC31" s="27"/>
      <c r="ED31" s="27"/>
      <c r="EE31" s="28"/>
      <c r="EF31" s="17"/>
      <c r="EG31" s="27"/>
      <c r="EH31" s="27"/>
      <c r="EI31" s="27"/>
      <c r="EJ31" s="27"/>
      <c r="EK31" s="27"/>
      <c r="EL31" s="27"/>
      <c r="EM31" s="28"/>
      <c r="EN31" s="17"/>
      <c r="EO31" s="27"/>
      <c r="EP31" s="27"/>
      <c r="EQ31" s="27"/>
      <c r="ER31" s="27"/>
      <c r="ES31" s="27"/>
      <c r="ET31" s="27"/>
      <c r="EU31" s="28"/>
      <c r="EV31" s="17"/>
      <c r="EW31" s="27"/>
      <c r="EX31" s="27"/>
      <c r="EY31" s="27"/>
      <c r="EZ31" s="27"/>
      <c r="FA31" s="27"/>
      <c r="FB31" s="27"/>
      <c r="FC31" s="28"/>
      <c r="FD31" s="17"/>
      <c r="FE31" s="27"/>
      <c r="FF31" s="27"/>
      <c r="FG31" s="27"/>
      <c r="FH31" s="27"/>
      <c r="FI31" s="27"/>
      <c r="FJ31" s="27"/>
      <c r="FK31" s="28"/>
      <c r="FL31" s="17"/>
      <c r="FM31" s="27"/>
      <c r="FN31" s="27"/>
      <c r="FO31" s="27"/>
      <c r="FP31" s="27"/>
      <c r="FQ31" s="27"/>
      <c r="FR31" s="27"/>
      <c r="FS31" s="28"/>
      <c r="FT31" s="17"/>
      <c r="FU31" s="27"/>
      <c r="FV31" s="27"/>
      <c r="FW31" s="27"/>
      <c r="FX31" s="27"/>
      <c r="FY31" s="27"/>
      <c r="FZ31" s="27"/>
      <c r="GA31" s="28"/>
      <c r="GB31" s="17"/>
      <c r="GC31" s="27"/>
      <c r="GD31" s="27"/>
      <c r="GE31" s="27"/>
      <c r="GF31" s="27"/>
      <c r="GG31" s="27"/>
      <c r="GH31" s="27"/>
      <c r="GI31" s="28"/>
      <c r="GJ31" s="17"/>
      <c r="GK31" s="27"/>
      <c r="GL31" s="27"/>
      <c r="GM31" s="27"/>
      <c r="GN31" s="27"/>
      <c r="GO31" s="27"/>
      <c r="GP31" s="27"/>
      <c r="GQ31" s="28"/>
      <c r="GR31" s="17"/>
      <c r="GS31" s="27"/>
      <c r="GT31" s="27"/>
      <c r="GU31" s="27"/>
      <c r="GV31" s="27"/>
      <c r="GW31" s="27"/>
      <c r="GX31" s="27"/>
      <c r="GY31" s="28"/>
      <c r="GZ31" s="17"/>
      <c r="HA31" s="27"/>
      <c r="HB31" s="27"/>
      <c r="HC31" s="27"/>
      <c r="HD31" s="27"/>
      <c r="HE31" s="27"/>
      <c r="HF31" s="27"/>
      <c r="HG31" s="28"/>
      <c r="HH31" s="17"/>
      <c r="HI31" s="27"/>
      <c r="HJ31" s="27"/>
      <c r="HK31" s="27"/>
      <c r="HL31" s="27"/>
      <c r="HM31" s="27"/>
      <c r="HN31" s="27"/>
      <c r="HO31" s="28"/>
      <c r="HP31" s="17"/>
      <c r="HQ31" s="27"/>
      <c r="HR31" s="27"/>
      <c r="HS31" s="27"/>
      <c r="HT31" s="27"/>
      <c r="HU31" s="27"/>
      <c r="HV31" s="27"/>
      <c r="HW31" s="28"/>
      <c r="HX31" s="17"/>
      <c r="HY31" s="27"/>
      <c r="HZ31" s="27"/>
      <c r="IA31" s="27"/>
      <c r="IB31" s="27"/>
      <c r="IC31" s="27"/>
      <c r="ID31" s="27"/>
      <c r="IE31" s="28"/>
      <c r="IF31" s="17"/>
      <c r="IG31" s="27"/>
      <c r="IH31" s="27"/>
      <c r="II31" s="27"/>
      <c r="IJ31" s="27"/>
      <c r="IK31" s="27"/>
      <c r="IL31" s="27"/>
      <c r="IM31" s="28"/>
      <c r="IN31" s="17"/>
      <c r="IO31" s="27"/>
      <c r="IP31" s="27"/>
      <c r="IQ31" s="27"/>
      <c r="IR31" s="27"/>
      <c r="IS31" s="27"/>
      <c r="IT31" s="27"/>
      <c r="IU31" s="28"/>
      <c r="IV31" s="17"/>
      <c r="IW31" s="27"/>
      <c r="IX31" s="27"/>
      <c r="IY31" s="27"/>
      <c r="IZ31" s="27"/>
      <c r="JA31" s="27"/>
      <c r="JB31" s="27"/>
      <c r="JC31" s="28"/>
      <c r="JD31" s="17"/>
      <c r="JE31" s="27"/>
      <c r="JF31" s="27"/>
      <c r="JG31" s="27"/>
      <c r="JH31" s="27"/>
      <c r="JI31" s="27"/>
      <c r="JJ31" s="27"/>
      <c r="JK31" s="28"/>
      <c r="JL31" s="17"/>
      <c r="JM31" s="27"/>
      <c r="JN31" s="27"/>
      <c r="JO31" s="27"/>
      <c r="JP31" s="27"/>
      <c r="JQ31" s="27"/>
      <c r="JR31" s="27"/>
      <c r="JS31" s="28"/>
      <c r="JT31" s="17"/>
      <c r="JU31" s="27"/>
      <c r="JV31" s="27"/>
      <c r="JW31" s="27"/>
      <c r="JX31" s="27"/>
      <c r="JY31" s="27"/>
      <c r="JZ31" s="27"/>
      <c r="KA31" s="28"/>
      <c r="KB31" s="17"/>
      <c r="KC31" s="27"/>
      <c r="KD31" s="27"/>
      <c r="KE31" s="27"/>
      <c r="KF31" s="27"/>
      <c r="KG31" s="27"/>
      <c r="KH31" s="27"/>
      <c r="KI31" s="28"/>
      <c r="KJ31" s="17"/>
      <c r="KK31" s="27"/>
      <c r="KL31" s="27"/>
      <c r="KM31" s="27"/>
      <c r="KN31" s="27"/>
      <c r="KO31" s="27"/>
      <c r="KP31" s="27"/>
      <c r="KQ31" s="28"/>
      <c r="KR31" s="17"/>
      <c r="KS31" s="27"/>
      <c r="KT31" s="27"/>
      <c r="KU31" s="27"/>
      <c r="KV31" s="27"/>
      <c r="KW31" s="27"/>
      <c r="KX31" s="27"/>
      <c r="KY31" s="28"/>
      <c r="KZ31" s="17"/>
      <c r="LA31" s="27"/>
      <c r="LB31" s="27"/>
      <c r="LC31" s="27"/>
      <c r="LD31" s="27"/>
      <c r="LE31" s="27"/>
      <c r="LF31" s="27"/>
      <c r="LG31" s="28"/>
      <c r="LH31" s="17"/>
      <c r="LI31" s="27"/>
      <c r="LJ31" s="27"/>
      <c r="LK31" s="27"/>
      <c r="LL31" s="27"/>
      <c r="LM31" s="27"/>
      <c r="LN31" s="27"/>
      <c r="LO31" s="28"/>
      <c r="LP31" s="17"/>
      <c r="LQ31" s="27"/>
      <c r="LR31" s="27"/>
      <c r="LS31" s="27"/>
      <c r="LT31" s="27"/>
      <c r="LU31" s="27"/>
      <c r="LV31" s="27"/>
      <c r="LW31" s="28"/>
      <c r="LX31" s="17"/>
      <c r="LY31" s="27"/>
      <c r="LZ31" s="27"/>
      <c r="MA31" s="27"/>
      <c r="MB31" s="27"/>
      <c r="MC31" s="27"/>
      <c r="MD31" s="27"/>
      <c r="ME31" s="28"/>
      <c r="MF31" s="17"/>
      <c r="MG31" s="27"/>
      <c r="MH31" s="27"/>
      <c r="MI31" s="27"/>
      <c r="MJ31" s="27"/>
      <c r="MK31" s="27"/>
      <c r="ML31" s="27"/>
      <c r="MM31" s="28"/>
      <c r="MN31" s="17"/>
      <c r="MO31" s="27"/>
      <c r="MP31" s="27"/>
      <c r="MQ31" s="27"/>
      <c r="MR31" s="27"/>
      <c r="MS31" s="27"/>
      <c r="MT31" s="27"/>
      <c r="MU31" s="28"/>
      <c r="MV31" s="17"/>
      <c r="MW31" s="27"/>
      <c r="MX31" s="27"/>
      <c r="MY31" s="27"/>
      <c r="MZ31" s="27"/>
      <c r="NA31" s="27"/>
      <c r="NB31" s="27"/>
      <c r="NC31" s="28"/>
      <c r="ND31" s="17"/>
      <c r="NE31" s="27"/>
      <c r="NF31" s="27"/>
      <c r="NG31" s="27"/>
      <c r="NH31" s="27"/>
      <c r="NI31" s="27"/>
      <c r="NJ31" s="27"/>
      <c r="NK31" s="28"/>
      <c r="NL31" s="17"/>
      <c r="NM31" s="27"/>
      <c r="NN31" s="27"/>
      <c r="NO31" s="27"/>
      <c r="NP31" s="27"/>
      <c r="NQ31" s="27"/>
      <c r="NR31" s="27"/>
      <c r="NS31" s="28"/>
      <c r="NT31" s="17"/>
      <c r="NU31" s="27"/>
      <c r="NV31" s="27"/>
      <c r="NW31" s="27"/>
      <c r="NX31" s="27"/>
      <c r="NY31" s="27"/>
      <c r="NZ31" s="27"/>
      <c r="OA31" s="28"/>
      <c r="OB31" s="17"/>
      <c r="OC31" s="27"/>
      <c r="OD31" s="27"/>
      <c r="OE31" s="27"/>
      <c r="OF31" s="27"/>
      <c r="OG31" s="27"/>
      <c r="OH31" s="27"/>
      <c r="OI31" s="28"/>
      <c r="OJ31" s="17"/>
      <c r="OK31" s="27"/>
      <c r="OL31" s="27"/>
      <c r="OM31" s="27"/>
      <c r="ON31" s="27"/>
      <c r="OO31" s="27"/>
      <c r="OP31" s="27"/>
      <c r="OQ31" s="28"/>
      <c r="OR31" s="17"/>
      <c r="OS31" s="27"/>
      <c r="OT31" s="27"/>
      <c r="OU31" s="27"/>
      <c r="OV31" s="27"/>
      <c r="OW31" s="27"/>
      <c r="OX31" s="27"/>
      <c r="OY31" s="28"/>
      <c r="OZ31" s="17"/>
      <c r="PA31" s="27"/>
      <c r="PB31" s="27"/>
      <c r="PC31" s="27"/>
      <c r="PD31" s="27"/>
      <c r="PE31" s="27"/>
      <c r="PF31" s="27"/>
      <c r="PG31" s="28"/>
      <c r="PH31" s="17"/>
      <c r="PI31" s="27"/>
      <c r="PJ31" s="27"/>
      <c r="PK31" s="27"/>
      <c r="PL31" s="27"/>
      <c r="PM31" s="27"/>
      <c r="PN31" s="27"/>
      <c r="PO31" s="28"/>
      <c r="PP31" s="17"/>
      <c r="PQ31" s="27"/>
      <c r="PR31" s="27"/>
      <c r="PS31" s="27"/>
      <c r="PT31" s="27"/>
      <c r="PU31" s="27"/>
      <c r="PV31" s="27"/>
      <c r="PW31" s="28"/>
      <c r="PX31" s="17"/>
      <c r="PY31" s="27"/>
      <c r="PZ31" s="27"/>
      <c r="QA31" s="27"/>
      <c r="QB31" s="27"/>
      <c r="QC31" s="27"/>
      <c r="QD31" s="27"/>
      <c r="QE31" s="28"/>
      <c r="QF31" s="17"/>
      <c r="QG31" s="27"/>
      <c r="QH31" s="27"/>
      <c r="QI31" s="27"/>
      <c r="QJ31" s="27"/>
      <c r="QK31" s="27"/>
      <c r="QL31" s="27"/>
      <c r="QM31" s="28"/>
      <c r="QN31" s="17"/>
      <c r="QO31" s="27"/>
      <c r="QP31" s="27"/>
      <c r="QQ31" s="27"/>
      <c r="QR31" s="27"/>
      <c r="QS31" s="27"/>
      <c r="QT31" s="27"/>
      <c r="QU31" s="28"/>
      <c r="QV31" s="17"/>
      <c r="QW31" s="27"/>
      <c r="QX31" s="27"/>
      <c r="QY31" s="27"/>
      <c r="QZ31" s="27"/>
      <c r="RA31" s="27"/>
      <c r="RB31" s="27"/>
      <c r="RC31" s="28"/>
      <c r="RD31" s="17"/>
      <c r="RE31" s="27"/>
      <c r="RF31" s="27"/>
      <c r="RG31" s="27"/>
      <c r="RH31" s="27"/>
      <c r="RI31" s="27"/>
      <c r="RJ31" s="27"/>
      <c r="RK31" s="28"/>
      <c r="RL31" s="17"/>
      <c r="RM31" s="27"/>
      <c r="RN31" s="27"/>
      <c r="RO31" s="27"/>
      <c r="RP31" s="27"/>
      <c r="RQ31" s="27"/>
      <c r="RR31" s="27"/>
      <c r="RS31" s="28"/>
      <c r="RT31" s="17"/>
      <c r="RU31" s="27"/>
      <c r="RV31" s="27"/>
      <c r="RW31" s="27"/>
      <c r="RX31" s="27"/>
      <c r="RY31" s="27"/>
      <c r="RZ31" s="27"/>
      <c r="SA31" s="28"/>
      <c r="SB31" s="17"/>
      <c r="SC31" s="27"/>
      <c r="SD31" s="27"/>
      <c r="SE31" s="27"/>
      <c r="SF31" s="27"/>
      <c r="SG31" s="27"/>
      <c r="SH31" s="27"/>
      <c r="SI31" s="28"/>
      <c r="SJ31" s="17"/>
      <c r="SK31" s="27"/>
      <c r="SL31" s="27"/>
      <c r="SM31" s="27"/>
      <c r="SN31" s="27"/>
      <c r="SO31" s="27"/>
      <c r="SP31" s="27"/>
      <c r="SQ31" s="28"/>
      <c r="SR31" s="17"/>
      <c r="SS31" s="27"/>
      <c r="ST31" s="27"/>
      <c r="SU31" s="27"/>
      <c r="SV31" s="27"/>
      <c r="SW31" s="27"/>
      <c r="SX31" s="27"/>
      <c r="SY31" s="28"/>
      <c r="SZ31" s="17"/>
      <c r="TA31" s="27"/>
      <c r="TB31" s="27"/>
      <c r="TC31" s="27"/>
      <c r="TD31" s="27"/>
      <c r="TE31" s="27"/>
      <c r="TF31" s="27"/>
      <c r="TG31" s="28"/>
      <c r="TH31" s="17"/>
      <c r="TI31" s="27"/>
      <c r="TJ31" s="27"/>
      <c r="TK31" s="27"/>
      <c r="TL31" s="27"/>
      <c r="TM31" s="27"/>
      <c r="TN31" s="27"/>
      <c r="TO31" s="28"/>
      <c r="TP31" s="17"/>
      <c r="TQ31" s="27"/>
      <c r="TR31" s="27"/>
      <c r="TS31" s="27"/>
      <c r="TT31" s="27"/>
      <c r="TU31" s="27"/>
      <c r="TV31" s="27"/>
      <c r="TW31" s="28"/>
      <c r="TX31" s="17"/>
      <c r="TY31" s="27"/>
      <c r="TZ31" s="27"/>
      <c r="UA31" s="27"/>
      <c r="UB31" s="27"/>
      <c r="UC31" s="27"/>
      <c r="UD31" s="27"/>
      <c r="UE31" s="28"/>
      <c r="UF31" s="17"/>
      <c r="UG31" s="27"/>
      <c r="UH31" s="27"/>
      <c r="UI31" s="27"/>
      <c r="UJ31" s="27"/>
      <c r="UK31" s="27"/>
      <c r="UL31" s="27"/>
      <c r="UM31" s="28"/>
      <c r="UN31" s="17"/>
      <c r="UO31" s="27"/>
      <c r="UP31" s="27"/>
      <c r="UQ31" s="27"/>
      <c r="UR31" s="27"/>
      <c r="US31" s="27"/>
      <c r="UT31" s="27"/>
      <c r="UU31" s="28"/>
      <c r="UV31" s="17"/>
      <c r="UW31" s="27"/>
      <c r="UX31" s="27"/>
      <c r="UY31" s="27"/>
      <c r="UZ31" s="27"/>
      <c r="VA31" s="27"/>
      <c r="VB31" s="27"/>
      <c r="VC31" s="28"/>
      <c r="VD31" s="17"/>
      <c r="VE31" s="27"/>
      <c r="VF31" s="27"/>
      <c r="VG31" s="27"/>
      <c r="VH31" s="27"/>
      <c r="VI31" s="27"/>
      <c r="VJ31" s="27"/>
      <c r="VK31" s="28"/>
      <c r="VL31" s="17"/>
      <c r="VM31" s="27"/>
      <c r="VN31" s="27"/>
      <c r="VO31" s="27"/>
      <c r="VP31" s="27"/>
      <c r="VQ31" s="27"/>
      <c r="VR31" s="27"/>
      <c r="VS31" s="28"/>
      <c r="VT31" s="17"/>
      <c r="VU31" s="27"/>
      <c r="VV31" s="27"/>
      <c r="VW31" s="27"/>
      <c r="VX31" s="27"/>
      <c r="VY31" s="27"/>
      <c r="VZ31" s="27"/>
      <c r="WA31" s="28"/>
      <c r="WB31" s="17"/>
      <c r="WC31" s="27"/>
      <c r="WD31" s="27"/>
      <c r="WE31" s="27"/>
      <c r="WF31" s="27"/>
      <c r="WG31" s="27"/>
      <c r="WH31" s="27"/>
      <c r="WI31" s="28"/>
      <c r="WJ31" s="17"/>
      <c r="WK31" s="27"/>
      <c r="WL31" s="27"/>
      <c r="WM31" s="27"/>
      <c r="WN31" s="27"/>
      <c r="WO31" s="27"/>
      <c r="WP31" s="27"/>
      <c r="WQ31" s="28"/>
      <c r="WR31" s="17"/>
      <c r="WS31" s="27"/>
      <c r="WT31" s="27"/>
      <c r="WU31" s="27"/>
      <c r="WV31" s="27"/>
      <c r="WW31" s="27"/>
      <c r="WX31" s="27"/>
      <c r="WY31" s="28"/>
      <c r="WZ31" s="17"/>
      <c r="XA31" s="27"/>
      <c r="XB31" s="27"/>
      <c r="XC31" s="27"/>
      <c r="XD31" s="27"/>
      <c r="XE31" s="27"/>
      <c r="XF31" s="27"/>
      <c r="XG31" s="28"/>
      <c r="XH31" s="17"/>
      <c r="XI31" s="27"/>
      <c r="XJ31" s="27"/>
      <c r="XK31" s="27"/>
      <c r="XL31" s="27"/>
      <c r="XM31" s="27"/>
      <c r="XN31" s="27"/>
      <c r="XO31" s="28"/>
      <c r="XP31" s="17"/>
      <c r="XQ31" s="27"/>
      <c r="XR31" s="27"/>
      <c r="XS31" s="27"/>
      <c r="XT31" s="27"/>
      <c r="XU31" s="27"/>
      <c r="XV31" s="27"/>
      <c r="XW31" s="28"/>
      <c r="XX31" s="17"/>
      <c r="XY31" s="27"/>
      <c r="XZ31" s="27"/>
      <c r="YA31" s="27"/>
      <c r="YB31" s="27"/>
      <c r="YC31" s="27"/>
      <c r="YD31" s="27"/>
      <c r="YE31" s="28"/>
      <c r="YF31" s="17"/>
      <c r="YG31" s="27"/>
      <c r="YH31" s="27"/>
      <c r="YI31" s="27"/>
      <c r="YJ31" s="27"/>
      <c r="YK31" s="27"/>
      <c r="YL31" s="27"/>
      <c r="YM31" s="28"/>
      <c r="YN31" s="17"/>
      <c r="YO31" s="27"/>
      <c r="YP31" s="27"/>
      <c r="YQ31" s="27"/>
      <c r="YR31" s="27"/>
      <c r="YS31" s="27"/>
      <c r="YT31" s="27"/>
      <c r="YU31" s="28"/>
      <c r="YV31" s="17"/>
      <c r="YW31" s="27"/>
      <c r="YX31" s="27"/>
      <c r="YY31" s="27"/>
      <c r="YZ31" s="27"/>
      <c r="ZA31" s="27"/>
      <c r="ZB31" s="27"/>
      <c r="ZC31" s="28"/>
      <c r="ZD31" s="17"/>
      <c r="ZE31" s="27"/>
      <c r="ZF31" s="27"/>
      <c r="ZG31" s="27"/>
      <c r="ZH31" s="27"/>
      <c r="ZI31" s="27"/>
      <c r="ZJ31" s="27"/>
      <c r="ZK31" s="28"/>
      <c r="ZL31" s="17"/>
      <c r="ZM31" s="27"/>
      <c r="ZN31" s="27"/>
      <c r="ZO31" s="27"/>
      <c r="ZP31" s="27"/>
      <c r="ZQ31" s="27"/>
      <c r="ZR31" s="27"/>
      <c r="ZS31" s="28"/>
      <c r="ZT31" s="17"/>
      <c r="ZU31" s="27"/>
      <c r="ZV31" s="27"/>
      <c r="ZW31" s="27"/>
      <c r="ZX31" s="27"/>
      <c r="ZY31" s="27"/>
      <c r="ZZ31" s="27"/>
      <c r="AAA31" s="28"/>
      <c r="AAB31" s="17"/>
      <c r="AAC31" s="27"/>
      <c r="AAD31" s="27"/>
      <c r="AAE31" s="27"/>
      <c r="AAF31" s="27"/>
      <c r="AAG31" s="27"/>
      <c r="AAH31" s="27"/>
      <c r="AAI31" s="28"/>
      <c r="AAJ31" s="17"/>
      <c r="AAK31" s="27"/>
      <c r="AAL31" s="27"/>
      <c r="AAM31" s="27"/>
      <c r="AAN31" s="27"/>
      <c r="AAO31" s="27"/>
      <c r="AAP31" s="27"/>
      <c r="AAQ31" s="28"/>
      <c r="AAR31" s="17"/>
      <c r="AAS31" s="27"/>
      <c r="AAT31" s="27"/>
      <c r="AAU31" s="27"/>
      <c r="AAV31" s="27"/>
      <c r="AAW31" s="27"/>
      <c r="AAX31" s="27"/>
      <c r="AAY31" s="28"/>
      <c r="AAZ31" s="17"/>
      <c r="ABA31" s="27"/>
      <c r="ABB31" s="27"/>
      <c r="ABC31" s="27"/>
      <c r="ABD31" s="27"/>
      <c r="ABE31" s="27"/>
      <c r="ABF31" s="27"/>
      <c r="ABG31" s="28"/>
      <c r="ABH31" s="17"/>
      <c r="ABI31" s="27"/>
      <c r="ABJ31" s="27"/>
      <c r="ABK31" s="27"/>
      <c r="ABL31" s="27"/>
      <c r="ABM31" s="27"/>
      <c r="ABN31" s="27"/>
      <c r="ABO31" s="28"/>
      <c r="ABP31" s="17"/>
      <c r="ABQ31" s="27"/>
      <c r="ABR31" s="27"/>
      <c r="ABS31" s="27"/>
      <c r="ABT31" s="27"/>
      <c r="ABU31" s="27"/>
      <c r="ABV31" s="27"/>
      <c r="ABW31" s="28"/>
      <c r="ABX31" s="17"/>
      <c r="ABY31" s="27"/>
      <c r="ABZ31" s="27"/>
      <c r="ACA31" s="27"/>
      <c r="ACB31" s="27"/>
      <c r="ACC31" s="27"/>
      <c r="ACD31" s="27"/>
      <c r="ACE31" s="28"/>
      <c r="ACF31" s="17"/>
      <c r="ACG31" s="27"/>
      <c r="ACH31" s="27"/>
      <c r="ACI31" s="27"/>
      <c r="ACJ31" s="27"/>
      <c r="ACK31" s="27"/>
      <c r="ACL31" s="27"/>
      <c r="ACM31" s="28"/>
      <c r="ACN31" s="17"/>
      <c r="ACO31" s="27"/>
      <c r="ACP31" s="27"/>
      <c r="ACQ31" s="27"/>
      <c r="ACR31" s="27"/>
      <c r="ACS31" s="27"/>
      <c r="ACT31" s="27"/>
      <c r="ACU31" s="28"/>
      <c r="ACV31" s="17"/>
      <c r="ACW31" s="27"/>
      <c r="ACX31" s="27"/>
      <c r="ACY31" s="27"/>
      <c r="ACZ31" s="27"/>
      <c r="ADA31" s="27"/>
      <c r="ADB31" s="27"/>
      <c r="ADC31" s="28"/>
      <c r="ADD31" s="17"/>
      <c r="ADE31" s="27"/>
      <c r="ADF31" s="27"/>
      <c r="ADG31" s="27"/>
      <c r="ADH31" s="27"/>
      <c r="ADI31" s="27"/>
      <c r="ADJ31" s="27"/>
      <c r="ADK31" s="28"/>
      <c r="ADL31" s="17"/>
      <c r="ADM31" s="27"/>
      <c r="ADN31" s="27"/>
      <c r="ADO31" s="27"/>
      <c r="ADP31" s="27"/>
      <c r="ADQ31" s="27"/>
      <c r="ADR31" s="27"/>
      <c r="ADS31" s="28"/>
      <c r="ADT31" s="17"/>
      <c r="ADU31" s="27"/>
      <c r="ADV31" s="27"/>
      <c r="ADW31" s="27"/>
      <c r="ADX31" s="27"/>
      <c r="ADY31" s="27"/>
      <c r="ADZ31" s="27"/>
      <c r="AEA31" s="28"/>
      <c r="AEB31" s="17"/>
      <c r="AEC31" s="27"/>
      <c r="AED31" s="27"/>
      <c r="AEE31" s="27"/>
      <c r="AEF31" s="27"/>
      <c r="AEG31" s="27"/>
      <c r="AEH31" s="27"/>
      <c r="AEI31" s="28"/>
      <c r="AEJ31" s="17"/>
      <c r="AEK31" s="27"/>
      <c r="AEL31" s="27"/>
      <c r="AEM31" s="27"/>
      <c r="AEN31" s="27"/>
      <c r="AEO31" s="27"/>
      <c r="AEP31" s="27"/>
      <c r="AEQ31" s="28"/>
      <c r="AER31" s="17"/>
      <c r="AES31" s="27"/>
      <c r="AET31" s="27"/>
      <c r="AEU31" s="27"/>
      <c r="AEV31" s="27"/>
      <c r="AEW31" s="27"/>
      <c r="AEX31" s="27"/>
      <c r="AEY31" s="28"/>
      <c r="AEZ31" s="17"/>
      <c r="AFA31" s="27"/>
      <c r="AFB31" s="27"/>
      <c r="AFC31" s="27"/>
      <c r="AFD31" s="27"/>
      <c r="AFE31" s="27"/>
      <c r="AFF31" s="27"/>
      <c r="AFG31" s="28"/>
      <c r="AFH31" s="17"/>
      <c r="AFI31" s="27"/>
      <c r="AFJ31" s="27"/>
      <c r="AFK31" s="27"/>
      <c r="AFL31" s="27"/>
      <c r="AFM31" s="27"/>
      <c r="AFN31" s="27"/>
      <c r="AFO31" s="28"/>
      <c r="AFP31" s="17"/>
      <c r="AFQ31" s="27"/>
      <c r="AFR31" s="27"/>
      <c r="AFS31" s="27"/>
      <c r="AFT31" s="27"/>
      <c r="AFU31" s="27"/>
      <c r="AFV31" s="27"/>
      <c r="AFW31" s="28"/>
      <c r="AFX31" s="17"/>
      <c r="AFY31" s="27"/>
      <c r="AFZ31" s="27"/>
      <c r="AGA31" s="27"/>
      <c r="AGB31" s="27"/>
      <c r="AGC31" s="27"/>
      <c r="AGD31" s="27"/>
      <c r="AGE31" s="28"/>
      <c r="AGF31" s="17"/>
      <c r="AGG31" s="27"/>
      <c r="AGH31" s="27"/>
      <c r="AGI31" s="27"/>
      <c r="AGJ31" s="27"/>
      <c r="AGK31" s="27"/>
      <c r="AGL31" s="27"/>
      <c r="AGM31" s="28"/>
      <c r="AGN31" s="17"/>
      <c r="AGO31" s="27"/>
      <c r="AGP31" s="27"/>
      <c r="AGQ31" s="27"/>
      <c r="AGR31" s="27"/>
      <c r="AGS31" s="27"/>
      <c r="AGT31" s="27"/>
      <c r="AGU31" s="28"/>
      <c r="AGV31" s="17"/>
      <c r="AGW31" s="27"/>
      <c r="AGX31" s="27"/>
      <c r="AGY31" s="27"/>
      <c r="AGZ31" s="27"/>
      <c r="AHA31" s="27"/>
      <c r="AHB31" s="27"/>
      <c r="AHC31" s="28"/>
      <c r="AHD31" s="17"/>
      <c r="AHE31" s="27"/>
      <c r="AHF31" s="27"/>
      <c r="AHG31" s="27"/>
      <c r="AHH31" s="27"/>
      <c r="AHI31" s="27"/>
      <c r="AHJ31" s="27"/>
      <c r="AHK31" s="28"/>
      <c r="AHL31" s="17"/>
      <c r="AHM31" s="27"/>
      <c r="AHN31" s="27"/>
      <c r="AHO31" s="27"/>
      <c r="AHP31" s="27"/>
      <c r="AHQ31" s="27"/>
      <c r="AHR31" s="27"/>
      <c r="AHS31" s="28"/>
      <c r="AHT31" s="17"/>
      <c r="AHU31" s="27"/>
      <c r="AHV31" s="27"/>
      <c r="AHW31" s="27"/>
      <c r="AHX31" s="27"/>
      <c r="AHY31" s="27"/>
      <c r="AHZ31" s="27"/>
      <c r="AIA31" s="28"/>
      <c r="AIB31" s="17"/>
      <c r="AIC31" s="27"/>
      <c r="AID31" s="27"/>
      <c r="AIE31" s="27"/>
      <c r="AIF31" s="27"/>
      <c r="AIG31" s="27"/>
      <c r="AIH31" s="27"/>
      <c r="AII31" s="28"/>
      <c r="AIJ31" s="17"/>
      <c r="AIK31" s="27"/>
      <c r="AIL31" s="27"/>
      <c r="AIM31" s="27"/>
      <c r="AIN31" s="27"/>
      <c r="AIO31" s="27"/>
      <c r="AIP31" s="27"/>
      <c r="AIQ31" s="28"/>
      <c r="AIR31" s="17"/>
      <c r="AIS31" s="27"/>
      <c r="AIT31" s="27"/>
      <c r="AIU31" s="27"/>
      <c r="AIV31" s="27"/>
      <c r="AIW31" s="27"/>
      <c r="AIX31" s="27"/>
      <c r="AIY31" s="28"/>
      <c r="AIZ31" s="17"/>
      <c r="AJA31" s="27"/>
      <c r="AJB31" s="27"/>
      <c r="AJC31" s="27"/>
      <c r="AJD31" s="27"/>
      <c r="AJE31" s="27"/>
      <c r="AJF31" s="27"/>
      <c r="AJG31" s="28"/>
      <c r="AJH31" s="17"/>
      <c r="AJI31" s="27"/>
      <c r="AJJ31" s="27"/>
      <c r="AJK31" s="27"/>
      <c r="AJL31" s="27"/>
      <c r="AJM31" s="27"/>
      <c r="AJN31" s="27"/>
      <c r="AJO31" s="28"/>
      <c r="AJP31" s="17"/>
      <c r="AJQ31" s="27"/>
      <c r="AJR31" s="27"/>
      <c r="AJS31" s="27"/>
      <c r="AJT31" s="27"/>
      <c r="AJU31" s="27"/>
      <c r="AJV31" s="27"/>
      <c r="AJW31" s="28"/>
      <c r="AJX31" s="17"/>
      <c r="AJY31" s="27"/>
      <c r="AJZ31" s="27"/>
      <c r="AKA31" s="27"/>
      <c r="AKB31" s="27"/>
      <c r="AKC31" s="27"/>
      <c r="AKD31" s="27"/>
      <c r="AKE31" s="28"/>
      <c r="AKF31" s="17"/>
      <c r="AKG31" s="27"/>
      <c r="AKH31" s="27"/>
      <c r="AKI31" s="27"/>
      <c r="AKJ31" s="27"/>
      <c r="AKK31" s="27"/>
      <c r="AKL31" s="27"/>
      <c r="AKM31" s="28"/>
      <c r="AKN31" s="17"/>
      <c r="AKO31" s="27"/>
      <c r="AKP31" s="27"/>
      <c r="AKQ31" s="27"/>
      <c r="AKR31" s="27"/>
      <c r="AKS31" s="27"/>
      <c r="AKT31" s="27"/>
      <c r="AKU31" s="28"/>
      <c r="AKV31" s="17"/>
      <c r="AKW31" s="27"/>
      <c r="AKX31" s="27"/>
      <c r="AKY31" s="27"/>
      <c r="AKZ31" s="27"/>
      <c r="ALA31" s="27"/>
      <c r="ALB31" s="27"/>
      <c r="ALC31" s="28"/>
      <c r="ALD31" s="17"/>
      <c r="ALE31" s="27"/>
      <c r="ALF31" s="27"/>
      <c r="ALG31" s="27"/>
      <c r="ALH31" s="27"/>
      <c r="ALI31" s="27"/>
      <c r="ALJ31" s="27"/>
      <c r="ALK31" s="28"/>
      <c r="ALL31" s="17"/>
      <c r="ALM31" s="27"/>
      <c r="ALN31" s="27"/>
      <c r="ALO31" s="27"/>
      <c r="ALP31" s="27"/>
      <c r="ALQ31" s="27"/>
      <c r="ALR31" s="27"/>
      <c r="ALS31" s="28"/>
      <c r="ALT31" s="17"/>
      <c r="ALU31" s="27"/>
      <c r="ALV31" s="27"/>
      <c r="ALW31" s="27"/>
      <c r="ALX31" s="27"/>
      <c r="ALY31" s="27"/>
      <c r="ALZ31" s="27"/>
      <c r="AMA31" s="28"/>
      <c r="AMB31" s="17"/>
      <c r="AMC31" s="27"/>
      <c r="AMD31" s="27"/>
      <c r="AME31" s="27"/>
      <c r="AMF31" s="27"/>
      <c r="AMG31" s="27"/>
      <c r="AMH31" s="27"/>
      <c r="AMI31" s="28"/>
      <c r="AMJ31" s="17"/>
      <c r="AMK31" s="27"/>
      <c r="AML31" s="27"/>
      <c r="AMM31" s="27"/>
      <c r="AMN31" s="27"/>
      <c r="AMO31" s="27"/>
      <c r="AMP31" s="27"/>
      <c r="AMQ31" s="28"/>
      <c r="AMR31" s="17"/>
      <c r="AMS31" s="27"/>
      <c r="AMT31" s="27"/>
      <c r="AMU31" s="27"/>
      <c r="AMV31" s="27"/>
      <c r="AMW31" s="27"/>
      <c r="AMX31" s="27"/>
      <c r="AMY31" s="28"/>
      <c r="AMZ31" s="17"/>
      <c r="ANA31" s="27"/>
      <c r="ANB31" s="27"/>
      <c r="ANC31" s="27"/>
      <c r="AND31" s="27"/>
      <c r="ANE31" s="27"/>
      <c r="ANF31" s="27"/>
      <c r="ANG31" s="28"/>
      <c r="ANH31" s="17"/>
      <c r="ANI31" s="27"/>
      <c r="ANJ31" s="27"/>
      <c r="ANK31" s="27"/>
      <c r="ANL31" s="27"/>
      <c r="ANM31" s="27"/>
      <c r="ANN31" s="27"/>
      <c r="ANO31" s="28"/>
      <c r="ANP31" s="17"/>
      <c r="ANQ31" s="27"/>
      <c r="ANR31" s="27"/>
      <c r="ANS31" s="27"/>
      <c r="ANT31" s="27"/>
      <c r="ANU31" s="27"/>
      <c r="ANV31" s="27"/>
      <c r="ANW31" s="28"/>
      <c r="ANX31" s="17"/>
      <c r="ANY31" s="27"/>
      <c r="ANZ31" s="27"/>
      <c r="AOA31" s="27"/>
      <c r="AOB31" s="27"/>
      <c r="AOC31" s="27"/>
      <c r="AOD31" s="27"/>
      <c r="AOE31" s="28"/>
      <c r="AOF31" s="17"/>
      <c r="AOG31" s="27"/>
      <c r="AOH31" s="27"/>
      <c r="AOI31" s="27"/>
      <c r="AOJ31" s="27"/>
      <c r="AOK31" s="27"/>
      <c r="AOL31" s="27"/>
      <c r="AOM31" s="28"/>
      <c r="AON31" s="17"/>
      <c r="AOO31" s="27"/>
      <c r="AOP31" s="27"/>
      <c r="AOQ31" s="27"/>
      <c r="AOR31" s="27"/>
      <c r="AOS31" s="27"/>
      <c r="AOT31" s="27"/>
      <c r="AOU31" s="28"/>
      <c r="AOV31" s="17"/>
      <c r="AOW31" s="27"/>
      <c r="AOX31" s="27"/>
      <c r="AOY31" s="27"/>
      <c r="AOZ31" s="27"/>
      <c r="APA31" s="27"/>
      <c r="APB31" s="27"/>
      <c r="APC31" s="28"/>
      <c r="APD31" s="17"/>
      <c r="APE31" s="27"/>
      <c r="APF31" s="27"/>
      <c r="APG31" s="27"/>
      <c r="APH31" s="27"/>
      <c r="API31" s="27"/>
      <c r="APJ31" s="27"/>
      <c r="APK31" s="28"/>
      <c r="APL31" s="17"/>
      <c r="APM31" s="27"/>
      <c r="APN31" s="27"/>
      <c r="APO31" s="27"/>
      <c r="APP31" s="27"/>
      <c r="APQ31" s="27"/>
      <c r="APR31" s="27"/>
      <c r="APS31" s="28"/>
      <c r="APT31" s="17"/>
      <c r="APU31" s="27"/>
      <c r="APV31" s="27"/>
      <c r="APW31" s="27"/>
      <c r="APX31" s="27"/>
      <c r="APY31" s="27"/>
      <c r="APZ31" s="27"/>
      <c r="AQA31" s="28"/>
      <c r="AQB31" s="17"/>
      <c r="AQC31" s="27"/>
      <c r="AQD31" s="27"/>
      <c r="AQE31" s="27"/>
      <c r="AQF31" s="27"/>
      <c r="AQG31" s="27"/>
      <c r="AQH31" s="27"/>
      <c r="AQI31" s="28"/>
      <c r="AQJ31" s="17"/>
      <c r="AQK31" s="27"/>
      <c r="AQL31" s="27"/>
      <c r="AQM31" s="27"/>
      <c r="AQN31" s="27"/>
      <c r="AQO31" s="27"/>
      <c r="AQP31" s="27"/>
      <c r="AQQ31" s="28"/>
      <c r="AQR31" s="17"/>
      <c r="AQS31" s="27"/>
      <c r="AQT31" s="27"/>
      <c r="AQU31" s="27"/>
      <c r="AQV31" s="27"/>
      <c r="AQW31" s="27"/>
      <c r="AQX31" s="27"/>
      <c r="AQY31" s="28"/>
      <c r="AQZ31" s="17"/>
      <c r="ARA31" s="27"/>
      <c r="ARB31" s="27"/>
      <c r="ARC31" s="27"/>
      <c r="ARD31" s="27"/>
      <c r="ARE31" s="27"/>
      <c r="ARF31" s="27"/>
      <c r="ARG31" s="28"/>
      <c r="ARH31" s="17"/>
      <c r="ARI31" s="27"/>
      <c r="ARJ31" s="27"/>
      <c r="ARK31" s="27"/>
      <c r="ARL31" s="27"/>
      <c r="ARM31" s="27"/>
      <c r="ARN31" s="27"/>
      <c r="ARO31" s="28"/>
      <c r="ARP31" s="17"/>
      <c r="ARQ31" s="27"/>
      <c r="ARR31" s="27"/>
      <c r="ARS31" s="27"/>
      <c r="ART31" s="27"/>
      <c r="ARU31" s="27"/>
      <c r="ARV31" s="27"/>
      <c r="ARW31" s="28"/>
      <c r="ARX31" s="17"/>
      <c r="ARY31" s="27"/>
      <c r="ARZ31" s="27"/>
      <c r="ASA31" s="27"/>
      <c r="ASB31" s="27"/>
      <c r="ASC31" s="27"/>
      <c r="ASD31" s="27"/>
      <c r="ASE31" s="28"/>
      <c r="ASF31" s="17"/>
      <c r="ASG31" s="27"/>
      <c r="ASH31" s="27"/>
      <c r="ASI31" s="27"/>
      <c r="ASJ31" s="27"/>
      <c r="ASK31" s="27"/>
      <c r="ASL31" s="27"/>
      <c r="ASM31" s="28"/>
      <c r="ASN31" s="17"/>
      <c r="ASO31" s="27"/>
      <c r="ASP31" s="27"/>
      <c r="ASQ31" s="27"/>
      <c r="ASR31" s="27"/>
      <c r="ASS31" s="27"/>
      <c r="AST31" s="27"/>
      <c r="ASU31" s="28"/>
      <c r="ASV31" s="17"/>
      <c r="ASW31" s="27"/>
      <c r="ASX31" s="27"/>
      <c r="ASY31" s="27"/>
      <c r="ASZ31" s="27"/>
      <c r="ATA31" s="27"/>
      <c r="ATB31" s="27"/>
      <c r="ATC31" s="28"/>
      <c r="ATD31" s="17"/>
      <c r="ATE31" s="27"/>
      <c r="ATF31" s="27"/>
      <c r="ATG31" s="27"/>
      <c r="ATH31" s="27"/>
      <c r="ATI31" s="27"/>
      <c r="ATJ31" s="27"/>
      <c r="ATK31" s="28"/>
      <c r="ATL31" s="17"/>
      <c r="ATM31" s="27"/>
      <c r="ATN31" s="27"/>
      <c r="ATO31" s="27"/>
      <c r="ATP31" s="27"/>
      <c r="ATQ31" s="27"/>
      <c r="ATR31" s="27"/>
      <c r="ATS31" s="28"/>
      <c r="ATT31" s="17"/>
      <c r="ATU31" s="27"/>
      <c r="ATV31" s="27"/>
      <c r="ATW31" s="27"/>
      <c r="ATX31" s="27"/>
      <c r="ATY31" s="27"/>
      <c r="ATZ31" s="27"/>
      <c r="AUA31" s="28"/>
      <c r="AUB31" s="17"/>
      <c r="AUC31" s="27"/>
      <c r="AUD31" s="27"/>
      <c r="AUE31" s="27"/>
      <c r="AUF31" s="27"/>
      <c r="AUG31" s="27"/>
      <c r="AUH31" s="27"/>
      <c r="AUI31" s="28"/>
      <c r="AUJ31" s="17"/>
      <c r="AUK31" s="27"/>
      <c r="AUL31" s="27"/>
      <c r="AUM31" s="27"/>
      <c r="AUN31" s="27"/>
      <c r="AUO31" s="27"/>
      <c r="AUP31" s="27"/>
      <c r="AUQ31" s="28"/>
      <c r="AUR31" s="17"/>
      <c r="AUS31" s="27"/>
      <c r="AUT31" s="27"/>
      <c r="AUU31" s="27"/>
      <c r="AUV31" s="27"/>
      <c r="AUW31" s="27"/>
      <c r="AUX31" s="27"/>
      <c r="AUY31" s="28"/>
      <c r="AUZ31" s="17"/>
      <c r="AVA31" s="27"/>
      <c r="AVB31" s="27"/>
      <c r="AVC31" s="27"/>
      <c r="AVD31" s="27"/>
      <c r="AVE31" s="27"/>
      <c r="AVF31" s="27"/>
      <c r="AVG31" s="28"/>
      <c r="AVH31" s="17"/>
      <c r="AVI31" s="27"/>
      <c r="AVJ31" s="27"/>
      <c r="AVK31" s="27"/>
      <c r="AVL31" s="27"/>
      <c r="AVM31" s="27"/>
      <c r="AVN31" s="27"/>
      <c r="AVO31" s="28"/>
      <c r="AVP31" s="17"/>
      <c r="AVQ31" s="27"/>
      <c r="AVR31" s="27"/>
      <c r="AVS31" s="27"/>
      <c r="AVT31" s="27"/>
      <c r="AVU31" s="27"/>
      <c r="AVV31" s="27"/>
      <c r="AVW31" s="28"/>
      <c r="AVX31" s="17"/>
      <c r="AVY31" s="27"/>
      <c r="AVZ31" s="27"/>
      <c r="AWA31" s="27"/>
      <c r="AWB31" s="27"/>
      <c r="AWC31" s="27"/>
      <c r="AWD31" s="27"/>
      <c r="AWE31" s="28"/>
      <c r="AWF31" s="17"/>
      <c r="AWG31" s="27"/>
      <c r="AWH31" s="27"/>
      <c r="AWI31" s="27"/>
      <c r="AWJ31" s="27"/>
      <c r="AWK31" s="27"/>
      <c r="AWL31" s="27"/>
      <c r="AWM31" s="28"/>
      <c r="AWN31" s="17"/>
      <c r="AWO31" s="27"/>
      <c r="AWP31" s="27"/>
      <c r="AWQ31" s="27"/>
      <c r="AWR31" s="27"/>
      <c r="AWS31" s="27"/>
      <c r="AWT31" s="27"/>
      <c r="AWU31" s="28"/>
      <c r="AWV31" s="17"/>
      <c r="AWW31" s="27"/>
      <c r="AWX31" s="27"/>
      <c r="AWY31" s="27"/>
      <c r="AWZ31" s="27"/>
      <c r="AXA31" s="27"/>
      <c r="AXB31" s="27"/>
      <c r="AXC31" s="28"/>
      <c r="AXD31" s="17"/>
      <c r="AXE31" s="27"/>
      <c r="AXF31" s="27"/>
      <c r="AXG31" s="27"/>
      <c r="AXH31" s="27"/>
      <c r="AXI31" s="27"/>
      <c r="AXJ31" s="27"/>
      <c r="AXK31" s="28"/>
      <c r="AXL31" s="17"/>
      <c r="AXM31" s="27"/>
      <c r="AXN31" s="27"/>
      <c r="AXO31" s="27"/>
      <c r="AXP31" s="27"/>
      <c r="AXQ31" s="27"/>
      <c r="AXR31" s="27"/>
      <c r="AXS31" s="28"/>
      <c r="AXT31" s="17"/>
      <c r="AXU31" s="27"/>
      <c r="AXV31" s="27"/>
      <c r="AXW31" s="27"/>
      <c r="AXX31" s="27"/>
      <c r="AXY31" s="27"/>
      <c r="AXZ31" s="27"/>
      <c r="AYA31" s="28"/>
      <c r="AYB31" s="17"/>
      <c r="AYC31" s="27"/>
      <c r="AYD31" s="27"/>
      <c r="AYE31" s="27"/>
      <c r="AYF31" s="27"/>
      <c r="AYG31" s="27"/>
      <c r="AYH31" s="27"/>
      <c r="AYI31" s="28"/>
      <c r="AYJ31" s="17"/>
      <c r="AYK31" s="27"/>
      <c r="AYL31" s="27"/>
      <c r="AYM31" s="27"/>
      <c r="AYN31" s="27"/>
      <c r="AYO31" s="27"/>
      <c r="AYP31" s="27"/>
      <c r="AYQ31" s="28"/>
      <c r="AYR31" s="17"/>
      <c r="AYS31" s="27"/>
      <c r="AYT31" s="27"/>
      <c r="AYU31" s="27"/>
      <c r="AYV31" s="27"/>
      <c r="AYW31" s="27"/>
      <c r="AYX31" s="27"/>
      <c r="AYY31" s="28"/>
      <c r="AYZ31" s="17"/>
      <c r="AZA31" s="27"/>
      <c r="AZB31" s="27"/>
      <c r="AZC31" s="27"/>
      <c r="AZD31" s="27"/>
      <c r="AZE31" s="27"/>
      <c r="AZF31" s="27"/>
      <c r="AZG31" s="28"/>
      <c r="AZH31" s="17"/>
      <c r="AZI31" s="27"/>
      <c r="AZJ31" s="27"/>
      <c r="AZK31" s="27"/>
      <c r="AZL31" s="27"/>
      <c r="AZM31" s="27"/>
      <c r="AZN31" s="27"/>
      <c r="AZO31" s="28"/>
      <c r="AZP31" s="17"/>
      <c r="AZQ31" s="27"/>
      <c r="AZR31" s="27"/>
      <c r="AZS31" s="27"/>
      <c r="AZT31" s="27"/>
      <c r="AZU31" s="27"/>
      <c r="AZV31" s="27"/>
      <c r="AZW31" s="28"/>
      <c r="AZX31" s="17"/>
      <c r="AZY31" s="27"/>
      <c r="AZZ31" s="27"/>
      <c r="BAA31" s="27"/>
      <c r="BAB31" s="27"/>
      <c r="BAC31" s="27"/>
      <c r="BAD31" s="27"/>
      <c r="BAE31" s="28"/>
      <c r="BAF31" s="17"/>
      <c r="BAG31" s="27"/>
      <c r="BAH31" s="27"/>
      <c r="BAI31" s="27"/>
      <c r="BAJ31" s="27"/>
      <c r="BAK31" s="27"/>
      <c r="BAL31" s="27"/>
      <c r="BAM31" s="28"/>
      <c r="BAN31" s="17"/>
      <c r="BAO31" s="27"/>
      <c r="BAP31" s="27"/>
      <c r="BAQ31" s="27"/>
      <c r="BAR31" s="27"/>
      <c r="BAS31" s="27"/>
      <c r="BAT31" s="27"/>
      <c r="BAU31" s="28"/>
      <c r="BAV31" s="17"/>
      <c r="BAW31" s="27"/>
      <c r="BAX31" s="27"/>
      <c r="BAY31" s="27"/>
      <c r="BAZ31" s="27"/>
      <c r="BBA31" s="27"/>
      <c r="BBB31" s="27"/>
      <c r="BBC31" s="28"/>
      <c r="BBD31" s="17"/>
      <c r="BBE31" s="27"/>
      <c r="BBF31" s="27"/>
      <c r="BBG31" s="27"/>
      <c r="BBH31" s="27"/>
      <c r="BBI31" s="27"/>
      <c r="BBJ31" s="27"/>
      <c r="BBK31" s="28"/>
      <c r="BBL31" s="17"/>
      <c r="BBM31" s="27"/>
      <c r="BBN31" s="27"/>
      <c r="BBO31" s="27"/>
      <c r="BBP31" s="27"/>
      <c r="BBQ31" s="27"/>
      <c r="BBR31" s="27"/>
      <c r="BBS31" s="28"/>
      <c r="BBT31" s="17"/>
      <c r="BBU31" s="27"/>
      <c r="BBV31" s="27"/>
      <c r="BBW31" s="27"/>
      <c r="BBX31" s="27"/>
      <c r="BBY31" s="27"/>
      <c r="BBZ31" s="27"/>
      <c r="BCA31" s="28"/>
      <c r="BCB31" s="17"/>
      <c r="BCC31" s="27"/>
      <c r="BCD31" s="27"/>
      <c r="BCE31" s="27"/>
      <c r="BCF31" s="27"/>
      <c r="BCG31" s="27"/>
      <c r="BCH31" s="27"/>
      <c r="BCI31" s="28"/>
      <c r="BCJ31" s="17"/>
      <c r="BCK31" s="27"/>
      <c r="BCL31" s="27"/>
      <c r="BCM31" s="27"/>
      <c r="BCN31" s="27"/>
      <c r="BCO31" s="27"/>
      <c r="BCP31" s="27"/>
      <c r="BCQ31" s="28"/>
      <c r="BCR31" s="17"/>
      <c r="BCS31" s="27"/>
      <c r="BCT31" s="27"/>
      <c r="BCU31" s="27"/>
      <c r="BCV31" s="27"/>
      <c r="BCW31" s="27"/>
      <c r="BCX31" s="27"/>
      <c r="BCY31" s="28"/>
      <c r="BCZ31" s="17"/>
      <c r="BDA31" s="27"/>
      <c r="BDB31" s="27"/>
      <c r="BDC31" s="27"/>
      <c r="BDD31" s="27"/>
      <c r="BDE31" s="27"/>
      <c r="BDF31" s="27"/>
      <c r="BDG31" s="28"/>
      <c r="BDH31" s="17"/>
      <c r="BDI31" s="27"/>
      <c r="BDJ31" s="27"/>
      <c r="BDK31" s="27"/>
      <c r="BDL31" s="27"/>
      <c r="BDM31" s="27"/>
      <c r="BDN31" s="27"/>
      <c r="BDO31" s="28"/>
      <c r="BDP31" s="17"/>
      <c r="BDQ31" s="27"/>
      <c r="BDR31" s="27"/>
      <c r="BDS31" s="27"/>
      <c r="BDT31" s="27"/>
      <c r="BDU31" s="27"/>
      <c r="BDV31" s="27"/>
      <c r="BDW31" s="28"/>
      <c r="BDX31" s="17"/>
      <c r="BDY31" s="27"/>
      <c r="BDZ31" s="27"/>
      <c r="BEA31" s="27"/>
      <c r="BEB31" s="27"/>
      <c r="BEC31" s="27"/>
      <c r="BED31" s="27"/>
      <c r="BEE31" s="28"/>
      <c r="BEF31" s="17"/>
      <c r="BEG31" s="27"/>
      <c r="BEH31" s="27"/>
      <c r="BEI31" s="27"/>
      <c r="BEJ31" s="27"/>
      <c r="BEK31" s="27"/>
      <c r="BEL31" s="27"/>
      <c r="BEM31" s="28"/>
      <c r="BEN31" s="17"/>
      <c r="BEO31" s="27"/>
      <c r="BEP31" s="27"/>
      <c r="BEQ31" s="27"/>
      <c r="BER31" s="27"/>
      <c r="BES31" s="27"/>
      <c r="BET31" s="27"/>
      <c r="BEU31" s="28"/>
      <c r="BEV31" s="17"/>
      <c r="BEW31" s="27"/>
      <c r="BEX31" s="27"/>
      <c r="BEY31" s="27"/>
      <c r="BEZ31" s="27"/>
      <c r="BFA31" s="27"/>
      <c r="BFB31" s="27"/>
      <c r="BFC31" s="28"/>
      <c r="BFD31" s="17"/>
      <c r="BFE31" s="27"/>
      <c r="BFF31" s="27"/>
      <c r="BFG31" s="27"/>
      <c r="BFH31" s="27"/>
      <c r="BFI31" s="27"/>
      <c r="BFJ31" s="27"/>
      <c r="BFK31" s="28"/>
      <c r="BFL31" s="17"/>
      <c r="BFM31" s="27"/>
      <c r="BFN31" s="27"/>
      <c r="BFO31" s="27"/>
      <c r="BFP31" s="27"/>
      <c r="BFQ31" s="27"/>
      <c r="BFR31" s="27"/>
      <c r="BFS31" s="28"/>
      <c r="BFT31" s="17"/>
      <c r="BFU31" s="27"/>
      <c r="BFV31" s="27"/>
      <c r="BFW31" s="27"/>
      <c r="BFX31" s="27"/>
      <c r="BFY31" s="27"/>
      <c r="BFZ31" s="27"/>
      <c r="BGA31" s="28"/>
      <c r="BGB31" s="17"/>
      <c r="BGC31" s="27"/>
      <c r="BGD31" s="27"/>
      <c r="BGE31" s="27"/>
      <c r="BGF31" s="27"/>
      <c r="BGG31" s="27"/>
      <c r="BGH31" s="27"/>
      <c r="BGI31" s="28"/>
      <c r="BGJ31" s="17"/>
      <c r="BGK31" s="27"/>
      <c r="BGL31" s="27"/>
      <c r="BGM31" s="27"/>
      <c r="BGN31" s="27"/>
      <c r="BGO31" s="27"/>
      <c r="BGP31" s="27"/>
      <c r="BGQ31" s="28"/>
      <c r="BGR31" s="17"/>
      <c r="BGS31" s="27"/>
      <c r="BGT31" s="27"/>
      <c r="BGU31" s="27"/>
      <c r="BGV31" s="27"/>
      <c r="BGW31" s="27"/>
      <c r="BGX31" s="27"/>
      <c r="BGY31" s="28"/>
      <c r="BGZ31" s="17"/>
      <c r="BHA31" s="27"/>
      <c r="BHB31" s="27"/>
      <c r="BHC31" s="27"/>
      <c r="BHD31" s="27"/>
      <c r="BHE31" s="27"/>
      <c r="BHF31" s="27"/>
      <c r="BHG31" s="28"/>
      <c r="BHH31" s="17"/>
      <c r="BHI31" s="27"/>
      <c r="BHJ31" s="27"/>
      <c r="BHK31" s="27"/>
      <c r="BHL31" s="27"/>
      <c r="BHM31" s="27"/>
      <c r="BHN31" s="27"/>
      <c r="BHO31" s="28"/>
      <c r="BHP31" s="17"/>
      <c r="BHQ31" s="27"/>
      <c r="BHR31" s="27"/>
      <c r="BHS31" s="27"/>
      <c r="BHT31" s="27"/>
      <c r="BHU31" s="27"/>
      <c r="BHV31" s="27"/>
      <c r="BHW31" s="28"/>
      <c r="BHX31" s="17"/>
      <c r="BHY31" s="27"/>
      <c r="BHZ31" s="27"/>
      <c r="BIA31" s="27"/>
      <c r="BIB31" s="27"/>
      <c r="BIC31" s="27"/>
      <c r="BID31" s="27"/>
      <c r="BIE31" s="28"/>
      <c r="BIF31" s="17"/>
      <c r="BIG31" s="27"/>
      <c r="BIH31" s="27"/>
      <c r="BII31" s="27"/>
      <c r="BIJ31" s="27"/>
      <c r="BIK31" s="27"/>
      <c r="BIL31" s="27"/>
      <c r="BIM31" s="28"/>
      <c r="BIN31" s="17"/>
      <c r="BIO31" s="27"/>
      <c r="BIP31" s="27"/>
      <c r="BIQ31" s="27"/>
      <c r="BIR31" s="27"/>
      <c r="BIS31" s="27"/>
      <c r="BIT31" s="27"/>
      <c r="BIU31" s="28"/>
      <c r="BIV31" s="17"/>
      <c r="BIW31" s="27"/>
      <c r="BIX31" s="27"/>
      <c r="BIY31" s="27"/>
      <c r="BIZ31" s="27"/>
      <c r="BJA31" s="27"/>
      <c r="BJB31" s="27"/>
      <c r="BJC31" s="28"/>
      <c r="BJD31" s="17"/>
      <c r="BJE31" s="27"/>
      <c r="BJF31" s="27"/>
      <c r="BJG31" s="27"/>
      <c r="BJH31" s="27"/>
      <c r="BJI31" s="27"/>
      <c r="BJJ31" s="27"/>
      <c r="BJK31" s="28"/>
      <c r="BJL31" s="17"/>
      <c r="BJM31" s="27"/>
      <c r="BJN31" s="27"/>
      <c r="BJO31" s="27"/>
      <c r="BJP31" s="27"/>
      <c r="BJQ31" s="27"/>
      <c r="BJR31" s="27"/>
      <c r="BJS31" s="28"/>
      <c r="BJT31" s="17"/>
      <c r="BJU31" s="27"/>
      <c r="BJV31" s="27"/>
      <c r="BJW31" s="27"/>
      <c r="BJX31" s="27"/>
      <c r="BJY31" s="27"/>
      <c r="BJZ31" s="27"/>
      <c r="BKA31" s="28"/>
      <c r="BKB31" s="17"/>
      <c r="BKC31" s="27"/>
      <c r="BKD31" s="27"/>
      <c r="BKE31" s="27"/>
      <c r="BKF31" s="27"/>
      <c r="BKG31" s="27"/>
      <c r="BKH31" s="27"/>
      <c r="BKI31" s="28"/>
      <c r="BKJ31" s="17"/>
      <c r="BKK31" s="27"/>
      <c r="BKL31" s="27"/>
      <c r="BKM31" s="27"/>
      <c r="BKN31" s="27"/>
      <c r="BKO31" s="27"/>
      <c r="BKP31" s="27"/>
      <c r="BKQ31" s="28"/>
      <c r="BKR31" s="17"/>
      <c r="BKS31" s="27"/>
      <c r="BKT31" s="27"/>
      <c r="BKU31" s="27"/>
      <c r="BKV31" s="27"/>
      <c r="BKW31" s="27"/>
      <c r="BKX31" s="27"/>
      <c r="BKY31" s="28"/>
      <c r="BKZ31" s="17"/>
      <c r="BLA31" s="27"/>
      <c r="BLB31" s="27"/>
      <c r="BLC31" s="27"/>
      <c r="BLD31" s="27"/>
      <c r="BLE31" s="27"/>
      <c r="BLF31" s="27"/>
      <c r="BLG31" s="28"/>
      <c r="BLH31" s="17"/>
      <c r="BLI31" s="27"/>
      <c r="BLJ31" s="27"/>
      <c r="BLK31" s="27"/>
      <c r="BLL31" s="27"/>
      <c r="BLM31" s="27"/>
      <c r="BLN31" s="27"/>
      <c r="BLO31" s="28"/>
      <c r="BLP31" s="17"/>
      <c r="BLQ31" s="27"/>
      <c r="BLR31" s="27"/>
      <c r="BLS31" s="27"/>
      <c r="BLT31" s="27"/>
      <c r="BLU31" s="27"/>
      <c r="BLV31" s="27"/>
      <c r="BLW31" s="28"/>
      <c r="BLX31" s="17"/>
      <c r="BLY31" s="27"/>
      <c r="BLZ31" s="27"/>
      <c r="BMA31" s="27"/>
      <c r="BMB31" s="27"/>
      <c r="BMC31" s="27"/>
      <c r="BMD31" s="27"/>
      <c r="BME31" s="28"/>
      <c r="BMF31" s="17"/>
      <c r="BMG31" s="27"/>
      <c r="BMH31" s="27"/>
      <c r="BMI31" s="27"/>
      <c r="BMJ31" s="27"/>
      <c r="BMK31" s="27"/>
      <c r="BML31" s="27"/>
      <c r="BMM31" s="28"/>
      <c r="BMN31" s="17"/>
      <c r="BMO31" s="27"/>
      <c r="BMP31" s="27"/>
      <c r="BMQ31" s="27"/>
      <c r="BMR31" s="27"/>
      <c r="BMS31" s="27"/>
      <c r="BMT31" s="27"/>
      <c r="BMU31" s="28"/>
      <c r="BMV31" s="17"/>
      <c r="BMW31" s="27"/>
      <c r="BMX31" s="27"/>
      <c r="BMY31" s="27"/>
      <c r="BMZ31" s="27"/>
      <c r="BNA31" s="27"/>
      <c r="BNB31" s="27"/>
      <c r="BNC31" s="28"/>
      <c r="BND31" s="17"/>
      <c r="BNE31" s="27"/>
      <c r="BNF31" s="27"/>
      <c r="BNG31" s="27"/>
      <c r="BNH31" s="27"/>
      <c r="BNI31" s="27"/>
      <c r="BNJ31" s="27"/>
      <c r="BNK31" s="28"/>
      <c r="BNL31" s="17"/>
      <c r="BNM31" s="27"/>
      <c r="BNN31" s="27"/>
      <c r="BNO31" s="27"/>
      <c r="BNP31" s="27"/>
      <c r="BNQ31" s="27"/>
      <c r="BNR31" s="27"/>
      <c r="BNS31" s="28"/>
      <c r="BNT31" s="17"/>
      <c r="BNU31" s="27"/>
      <c r="BNV31" s="27"/>
      <c r="BNW31" s="27"/>
      <c r="BNX31" s="27"/>
      <c r="BNY31" s="27"/>
      <c r="BNZ31" s="27"/>
      <c r="BOA31" s="28"/>
      <c r="BOB31" s="17"/>
      <c r="BOC31" s="27"/>
      <c r="BOD31" s="27"/>
      <c r="BOE31" s="27"/>
      <c r="BOF31" s="27"/>
      <c r="BOG31" s="27"/>
      <c r="BOH31" s="27"/>
      <c r="BOI31" s="28"/>
      <c r="BOJ31" s="17"/>
      <c r="BOK31" s="27"/>
      <c r="BOL31" s="27"/>
      <c r="BOM31" s="27"/>
      <c r="BON31" s="27"/>
      <c r="BOO31" s="27"/>
      <c r="BOP31" s="27"/>
      <c r="BOQ31" s="28"/>
      <c r="BOR31" s="17"/>
      <c r="BOS31" s="27"/>
      <c r="BOT31" s="27"/>
      <c r="BOU31" s="27"/>
      <c r="BOV31" s="27"/>
      <c r="BOW31" s="27"/>
      <c r="BOX31" s="27"/>
      <c r="BOY31" s="28"/>
      <c r="BOZ31" s="17"/>
      <c r="BPA31" s="27"/>
      <c r="BPB31" s="27"/>
      <c r="BPC31" s="27"/>
      <c r="BPD31" s="27"/>
      <c r="BPE31" s="27"/>
      <c r="BPF31" s="27"/>
      <c r="BPG31" s="28"/>
      <c r="BPH31" s="17"/>
      <c r="BPI31" s="27"/>
      <c r="BPJ31" s="27"/>
      <c r="BPK31" s="27"/>
      <c r="BPL31" s="27"/>
      <c r="BPM31" s="27"/>
      <c r="BPN31" s="27"/>
      <c r="BPO31" s="28"/>
      <c r="BPP31" s="17"/>
      <c r="BPQ31" s="27"/>
      <c r="BPR31" s="27"/>
      <c r="BPS31" s="27"/>
      <c r="BPT31" s="27"/>
      <c r="BPU31" s="27"/>
      <c r="BPV31" s="27"/>
      <c r="BPW31" s="28"/>
      <c r="BPX31" s="17"/>
      <c r="BPY31" s="27"/>
      <c r="BPZ31" s="27"/>
      <c r="BQA31" s="27"/>
      <c r="BQB31" s="27"/>
      <c r="BQC31" s="27"/>
      <c r="BQD31" s="27"/>
      <c r="BQE31" s="28"/>
      <c r="BQF31" s="17"/>
      <c r="BQG31" s="27"/>
      <c r="BQH31" s="27"/>
      <c r="BQI31" s="27"/>
      <c r="BQJ31" s="27"/>
      <c r="BQK31" s="27"/>
      <c r="BQL31" s="27"/>
      <c r="BQM31" s="28"/>
      <c r="BQN31" s="17"/>
      <c r="BQO31" s="27"/>
      <c r="BQP31" s="27"/>
      <c r="BQQ31" s="27"/>
      <c r="BQR31" s="27"/>
      <c r="BQS31" s="27"/>
      <c r="BQT31" s="27"/>
      <c r="BQU31" s="28"/>
      <c r="BQV31" s="17"/>
      <c r="BQW31" s="27"/>
      <c r="BQX31" s="27"/>
      <c r="BQY31" s="27"/>
      <c r="BQZ31" s="27"/>
      <c r="BRA31" s="27"/>
      <c r="BRB31" s="27"/>
      <c r="BRC31" s="28"/>
      <c r="BRD31" s="17"/>
      <c r="BRE31" s="27"/>
      <c r="BRF31" s="27"/>
      <c r="BRG31" s="27"/>
      <c r="BRH31" s="27"/>
      <c r="BRI31" s="27"/>
      <c r="BRJ31" s="27"/>
      <c r="BRK31" s="28"/>
      <c r="BRL31" s="17"/>
      <c r="BRM31" s="27"/>
      <c r="BRN31" s="27"/>
      <c r="BRO31" s="27"/>
      <c r="BRP31" s="27"/>
      <c r="BRQ31" s="27"/>
      <c r="BRR31" s="27"/>
      <c r="BRS31" s="28"/>
      <c r="BRT31" s="17"/>
      <c r="BRU31" s="27"/>
      <c r="BRV31" s="27"/>
      <c r="BRW31" s="27"/>
      <c r="BRX31" s="27"/>
      <c r="BRY31" s="27"/>
      <c r="BRZ31" s="27"/>
      <c r="BSA31" s="28"/>
      <c r="BSB31" s="17"/>
      <c r="BSC31" s="27"/>
      <c r="BSD31" s="27"/>
      <c r="BSE31" s="27"/>
      <c r="BSF31" s="27"/>
      <c r="BSG31" s="27"/>
      <c r="BSH31" s="27"/>
      <c r="BSI31" s="28"/>
      <c r="BSJ31" s="17"/>
      <c r="BSK31" s="27"/>
      <c r="BSL31" s="27"/>
      <c r="BSM31" s="27"/>
      <c r="BSN31" s="27"/>
      <c r="BSO31" s="27"/>
      <c r="BSP31" s="27"/>
      <c r="BSQ31" s="28"/>
      <c r="BSR31" s="17"/>
      <c r="BSS31" s="27"/>
      <c r="BST31" s="27"/>
      <c r="BSU31" s="27"/>
      <c r="BSV31" s="27"/>
      <c r="BSW31" s="27"/>
      <c r="BSX31" s="27"/>
      <c r="BSY31" s="28"/>
      <c r="BSZ31" s="17"/>
      <c r="BTA31" s="27"/>
      <c r="BTB31" s="27"/>
      <c r="BTC31" s="27"/>
      <c r="BTD31" s="27"/>
      <c r="BTE31" s="27"/>
      <c r="BTF31" s="27"/>
      <c r="BTG31" s="28"/>
      <c r="BTH31" s="17"/>
      <c r="BTI31" s="27"/>
      <c r="BTJ31" s="27"/>
      <c r="BTK31" s="27"/>
      <c r="BTL31" s="27"/>
      <c r="BTM31" s="27"/>
      <c r="BTN31" s="27"/>
      <c r="BTO31" s="28"/>
      <c r="BTP31" s="17"/>
      <c r="BTQ31" s="27"/>
      <c r="BTR31" s="27"/>
      <c r="BTS31" s="27"/>
      <c r="BTT31" s="27"/>
      <c r="BTU31" s="27"/>
      <c r="BTV31" s="27"/>
      <c r="BTW31" s="28"/>
      <c r="BTX31" s="17"/>
      <c r="BTY31" s="27"/>
      <c r="BTZ31" s="27"/>
      <c r="BUA31" s="27"/>
      <c r="BUB31" s="27"/>
      <c r="BUC31" s="27"/>
      <c r="BUD31" s="27"/>
      <c r="BUE31" s="28"/>
      <c r="BUF31" s="17"/>
      <c r="BUG31" s="27"/>
      <c r="BUH31" s="27"/>
      <c r="BUI31" s="27"/>
      <c r="BUJ31" s="27"/>
      <c r="BUK31" s="27"/>
      <c r="BUL31" s="27"/>
      <c r="BUM31" s="28"/>
      <c r="BUN31" s="17"/>
      <c r="BUO31" s="27"/>
      <c r="BUP31" s="27"/>
      <c r="BUQ31" s="27"/>
      <c r="BUR31" s="27"/>
      <c r="BUS31" s="27"/>
      <c r="BUT31" s="27"/>
      <c r="BUU31" s="28"/>
      <c r="BUV31" s="17"/>
      <c r="BUW31" s="27"/>
      <c r="BUX31" s="27"/>
      <c r="BUY31" s="27"/>
      <c r="BUZ31" s="27"/>
      <c r="BVA31" s="27"/>
      <c r="BVB31" s="27"/>
      <c r="BVC31" s="28"/>
      <c r="BVD31" s="17"/>
      <c r="BVE31" s="27"/>
      <c r="BVF31" s="27"/>
      <c r="BVG31" s="27"/>
      <c r="BVH31" s="27"/>
      <c r="BVI31" s="27"/>
      <c r="BVJ31" s="27"/>
      <c r="BVK31" s="28"/>
      <c r="BVL31" s="17"/>
      <c r="BVM31" s="27"/>
      <c r="BVN31" s="27"/>
      <c r="BVO31" s="27"/>
      <c r="BVP31" s="27"/>
      <c r="BVQ31" s="27"/>
      <c r="BVR31" s="27"/>
      <c r="BVS31" s="28"/>
      <c r="BVT31" s="17"/>
      <c r="BVU31" s="27"/>
      <c r="BVV31" s="27"/>
      <c r="BVW31" s="27"/>
      <c r="BVX31" s="27"/>
      <c r="BVY31" s="27"/>
      <c r="BVZ31" s="27"/>
      <c r="BWA31" s="28"/>
      <c r="BWB31" s="17"/>
      <c r="BWC31" s="27"/>
      <c r="BWD31" s="27"/>
      <c r="BWE31" s="27"/>
      <c r="BWF31" s="27"/>
      <c r="BWG31" s="27"/>
      <c r="BWH31" s="27"/>
      <c r="BWI31" s="28"/>
      <c r="BWJ31" s="17"/>
      <c r="BWK31" s="27"/>
      <c r="BWL31" s="27"/>
      <c r="BWM31" s="27"/>
      <c r="BWN31" s="27"/>
      <c r="BWO31" s="27"/>
      <c r="BWP31" s="27"/>
      <c r="BWQ31" s="28"/>
      <c r="BWR31" s="17"/>
      <c r="BWS31" s="27"/>
      <c r="BWT31" s="27"/>
      <c r="BWU31" s="27"/>
      <c r="BWV31" s="27"/>
      <c r="BWW31" s="27"/>
      <c r="BWX31" s="27"/>
      <c r="BWY31" s="28"/>
      <c r="BWZ31" s="17"/>
      <c r="BXA31" s="27"/>
      <c r="BXB31" s="27"/>
      <c r="BXC31" s="27"/>
      <c r="BXD31" s="27"/>
      <c r="BXE31" s="27"/>
      <c r="BXF31" s="27"/>
      <c r="BXG31" s="28"/>
      <c r="BXH31" s="17"/>
      <c r="BXI31" s="27"/>
      <c r="BXJ31" s="27"/>
      <c r="BXK31" s="27"/>
      <c r="BXL31" s="27"/>
      <c r="BXM31" s="27"/>
      <c r="BXN31" s="27"/>
      <c r="BXO31" s="28"/>
      <c r="BXP31" s="17"/>
      <c r="BXQ31" s="27"/>
      <c r="BXR31" s="27"/>
      <c r="BXS31" s="27"/>
      <c r="BXT31" s="27"/>
      <c r="BXU31" s="27"/>
      <c r="BXV31" s="27"/>
      <c r="BXW31" s="28"/>
      <c r="BXX31" s="17"/>
      <c r="BXY31" s="27"/>
      <c r="BXZ31" s="27"/>
      <c r="BYA31" s="27"/>
      <c r="BYB31" s="27"/>
      <c r="BYC31" s="27"/>
      <c r="BYD31" s="27"/>
      <c r="BYE31" s="28"/>
      <c r="BYF31" s="17"/>
      <c r="BYG31" s="27"/>
      <c r="BYH31" s="27"/>
      <c r="BYI31" s="27"/>
      <c r="BYJ31" s="27"/>
      <c r="BYK31" s="27"/>
      <c r="BYL31" s="27"/>
      <c r="BYM31" s="28"/>
      <c r="BYN31" s="17"/>
      <c r="BYO31" s="27"/>
      <c r="BYP31" s="27"/>
      <c r="BYQ31" s="27"/>
      <c r="BYR31" s="27"/>
      <c r="BYS31" s="27"/>
      <c r="BYT31" s="27"/>
      <c r="BYU31" s="28"/>
      <c r="BYV31" s="17"/>
      <c r="BYW31" s="27"/>
      <c r="BYX31" s="27"/>
      <c r="BYY31" s="27"/>
      <c r="BYZ31" s="27"/>
      <c r="BZA31" s="27"/>
      <c r="BZB31" s="27"/>
      <c r="BZC31" s="28"/>
      <c r="BZD31" s="17"/>
      <c r="BZE31" s="27"/>
      <c r="BZF31" s="27"/>
      <c r="BZG31" s="27"/>
      <c r="BZH31" s="27"/>
      <c r="BZI31" s="27"/>
      <c r="BZJ31" s="27"/>
      <c r="BZK31" s="28"/>
      <c r="BZL31" s="17"/>
      <c r="BZM31" s="27"/>
      <c r="BZN31" s="27"/>
      <c r="BZO31" s="27"/>
      <c r="BZP31" s="27"/>
      <c r="BZQ31" s="27"/>
      <c r="BZR31" s="27"/>
      <c r="BZS31" s="28"/>
      <c r="BZT31" s="17"/>
      <c r="BZU31" s="27"/>
      <c r="BZV31" s="27"/>
      <c r="BZW31" s="27"/>
      <c r="BZX31" s="27"/>
      <c r="BZY31" s="27"/>
      <c r="BZZ31" s="27"/>
      <c r="CAA31" s="28"/>
      <c r="CAB31" s="17"/>
      <c r="CAC31" s="27"/>
      <c r="CAD31" s="27"/>
      <c r="CAE31" s="27"/>
      <c r="CAF31" s="27"/>
      <c r="CAG31" s="27"/>
      <c r="CAH31" s="27"/>
      <c r="CAI31" s="28"/>
      <c r="CAJ31" s="17"/>
      <c r="CAK31" s="27"/>
      <c r="CAL31" s="27"/>
      <c r="CAM31" s="27"/>
      <c r="CAN31" s="27"/>
      <c r="CAO31" s="27"/>
      <c r="CAP31" s="27"/>
      <c r="CAQ31" s="28"/>
      <c r="CAR31" s="17"/>
      <c r="CAS31" s="27"/>
      <c r="CAT31" s="27"/>
      <c r="CAU31" s="27"/>
      <c r="CAV31" s="27"/>
      <c r="CAW31" s="27"/>
      <c r="CAX31" s="27"/>
      <c r="CAY31" s="28"/>
      <c r="CAZ31" s="17"/>
      <c r="CBA31" s="27"/>
      <c r="CBB31" s="27"/>
      <c r="CBC31" s="27"/>
      <c r="CBD31" s="27"/>
      <c r="CBE31" s="27"/>
      <c r="CBF31" s="27"/>
      <c r="CBG31" s="28"/>
      <c r="CBH31" s="17"/>
      <c r="CBI31" s="27"/>
      <c r="CBJ31" s="27"/>
      <c r="CBK31" s="27"/>
      <c r="CBL31" s="27"/>
      <c r="CBM31" s="27"/>
      <c r="CBN31" s="27"/>
      <c r="CBO31" s="28"/>
      <c r="CBP31" s="17"/>
      <c r="CBQ31" s="27"/>
      <c r="CBR31" s="27"/>
      <c r="CBS31" s="27"/>
      <c r="CBT31" s="27"/>
      <c r="CBU31" s="27"/>
      <c r="CBV31" s="27"/>
      <c r="CBW31" s="28"/>
      <c r="CBX31" s="17"/>
      <c r="CBY31" s="27"/>
      <c r="CBZ31" s="27"/>
      <c r="CCA31" s="27"/>
      <c r="CCB31" s="27"/>
      <c r="CCC31" s="27"/>
      <c r="CCD31" s="27"/>
      <c r="CCE31" s="28"/>
      <c r="CCF31" s="17"/>
      <c r="CCG31" s="27"/>
      <c r="CCH31" s="27"/>
      <c r="CCI31" s="27"/>
      <c r="CCJ31" s="27"/>
      <c r="CCK31" s="27"/>
      <c r="CCL31" s="27"/>
      <c r="CCM31" s="28"/>
      <c r="CCN31" s="17"/>
      <c r="CCO31" s="27"/>
      <c r="CCP31" s="27"/>
      <c r="CCQ31" s="27"/>
      <c r="CCR31" s="27"/>
      <c r="CCS31" s="27"/>
      <c r="CCT31" s="27"/>
      <c r="CCU31" s="28"/>
      <c r="CCV31" s="17"/>
      <c r="CCW31" s="27"/>
      <c r="CCX31" s="27"/>
      <c r="CCY31" s="27"/>
      <c r="CCZ31" s="27"/>
      <c r="CDA31" s="27"/>
      <c r="CDB31" s="27"/>
      <c r="CDC31" s="28"/>
      <c r="CDD31" s="17"/>
      <c r="CDE31" s="27"/>
      <c r="CDF31" s="27"/>
      <c r="CDG31" s="27"/>
      <c r="CDH31" s="27"/>
      <c r="CDI31" s="27"/>
      <c r="CDJ31" s="27"/>
      <c r="CDK31" s="28"/>
      <c r="CDL31" s="17"/>
      <c r="CDM31" s="27"/>
      <c r="CDN31" s="27"/>
      <c r="CDO31" s="27"/>
      <c r="CDP31" s="27"/>
      <c r="CDQ31" s="27"/>
      <c r="CDR31" s="27"/>
      <c r="CDS31" s="28"/>
      <c r="CDT31" s="17"/>
      <c r="CDU31" s="27"/>
      <c r="CDV31" s="27"/>
      <c r="CDW31" s="27"/>
      <c r="CDX31" s="27"/>
      <c r="CDY31" s="27"/>
      <c r="CDZ31" s="27"/>
      <c r="CEA31" s="28"/>
      <c r="CEB31" s="17"/>
      <c r="CEC31" s="27"/>
      <c r="CED31" s="27"/>
      <c r="CEE31" s="27"/>
      <c r="CEF31" s="27"/>
      <c r="CEG31" s="27"/>
      <c r="CEH31" s="27"/>
      <c r="CEI31" s="28"/>
      <c r="CEJ31" s="17"/>
      <c r="CEK31" s="27"/>
      <c r="CEL31" s="27"/>
      <c r="CEM31" s="27"/>
      <c r="CEN31" s="27"/>
      <c r="CEO31" s="27"/>
      <c r="CEP31" s="27"/>
      <c r="CEQ31" s="28"/>
      <c r="CER31" s="17"/>
      <c r="CES31" s="27"/>
      <c r="CET31" s="27"/>
      <c r="CEU31" s="27"/>
      <c r="CEV31" s="27"/>
      <c r="CEW31" s="27"/>
      <c r="CEX31" s="27"/>
      <c r="CEY31" s="28"/>
      <c r="CEZ31" s="17"/>
      <c r="CFA31" s="27"/>
      <c r="CFB31" s="27"/>
      <c r="CFC31" s="27"/>
      <c r="CFD31" s="27"/>
      <c r="CFE31" s="27"/>
      <c r="CFF31" s="27"/>
      <c r="CFG31" s="28"/>
      <c r="CFH31" s="17"/>
      <c r="CFI31" s="27"/>
      <c r="CFJ31" s="27"/>
      <c r="CFK31" s="27"/>
      <c r="CFL31" s="27"/>
      <c r="CFM31" s="27"/>
      <c r="CFN31" s="27"/>
      <c r="CFO31" s="28"/>
      <c r="CFP31" s="17"/>
      <c r="CFQ31" s="27"/>
      <c r="CFR31" s="27"/>
      <c r="CFS31" s="27"/>
      <c r="CFT31" s="27"/>
      <c r="CFU31" s="27"/>
      <c r="CFV31" s="27"/>
      <c r="CFW31" s="28"/>
      <c r="CFX31" s="17"/>
      <c r="CFY31" s="27"/>
      <c r="CFZ31" s="27"/>
      <c r="CGA31" s="27"/>
      <c r="CGB31" s="27"/>
      <c r="CGC31" s="27"/>
      <c r="CGD31" s="27"/>
      <c r="CGE31" s="28"/>
      <c r="CGF31" s="17"/>
      <c r="CGG31" s="27"/>
      <c r="CGH31" s="27"/>
      <c r="CGI31" s="27"/>
      <c r="CGJ31" s="27"/>
      <c r="CGK31" s="27"/>
      <c r="CGL31" s="27"/>
      <c r="CGM31" s="28"/>
      <c r="CGN31" s="17"/>
      <c r="CGO31" s="27"/>
      <c r="CGP31" s="27"/>
      <c r="CGQ31" s="27"/>
      <c r="CGR31" s="27"/>
      <c r="CGS31" s="27"/>
      <c r="CGT31" s="27"/>
      <c r="CGU31" s="28"/>
      <c r="CGV31" s="17"/>
      <c r="CGW31" s="27"/>
      <c r="CGX31" s="27"/>
      <c r="CGY31" s="27"/>
      <c r="CGZ31" s="27"/>
      <c r="CHA31" s="27"/>
      <c r="CHB31" s="27"/>
      <c r="CHC31" s="28"/>
      <c r="CHD31" s="17"/>
      <c r="CHE31" s="27"/>
      <c r="CHF31" s="27"/>
      <c r="CHG31" s="27"/>
      <c r="CHH31" s="27"/>
      <c r="CHI31" s="27"/>
      <c r="CHJ31" s="27"/>
      <c r="CHK31" s="28"/>
      <c r="CHL31" s="17"/>
      <c r="CHM31" s="27"/>
      <c r="CHN31" s="27"/>
      <c r="CHO31" s="27"/>
      <c r="CHP31" s="27"/>
      <c r="CHQ31" s="27"/>
      <c r="CHR31" s="27"/>
      <c r="CHS31" s="28"/>
      <c r="CHT31" s="17"/>
      <c r="CHU31" s="27"/>
      <c r="CHV31" s="27"/>
      <c r="CHW31" s="27"/>
      <c r="CHX31" s="27"/>
      <c r="CHY31" s="27"/>
      <c r="CHZ31" s="27"/>
      <c r="CIA31" s="28"/>
      <c r="CIB31" s="17"/>
      <c r="CIC31" s="27"/>
      <c r="CID31" s="27"/>
      <c r="CIE31" s="27"/>
      <c r="CIF31" s="27"/>
      <c r="CIG31" s="27"/>
      <c r="CIH31" s="27"/>
      <c r="CII31" s="28"/>
      <c r="CIJ31" s="17"/>
      <c r="CIK31" s="27"/>
      <c r="CIL31" s="27"/>
      <c r="CIM31" s="27"/>
      <c r="CIN31" s="27"/>
      <c r="CIO31" s="27"/>
      <c r="CIP31" s="27"/>
      <c r="CIQ31" s="28"/>
      <c r="CIR31" s="17"/>
      <c r="CIS31" s="27"/>
      <c r="CIT31" s="27"/>
      <c r="CIU31" s="27"/>
      <c r="CIV31" s="27"/>
      <c r="CIW31" s="27"/>
      <c r="CIX31" s="27"/>
      <c r="CIY31" s="28"/>
      <c r="CIZ31" s="17"/>
      <c r="CJA31" s="27"/>
      <c r="CJB31" s="27"/>
      <c r="CJC31" s="27"/>
      <c r="CJD31" s="27"/>
      <c r="CJE31" s="27"/>
      <c r="CJF31" s="27"/>
      <c r="CJG31" s="28"/>
      <c r="CJH31" s="17"/>
      <c r="CJI31" s="27"/>
      <c r="CJJ31" s="27"/>
      <c r="CJK31" s="27"/>
      <c r="CJL31" s="27"/>
      <c r="CJM31" s="27"/>
      <c r="CJN31" s="27"/>
      <c r="CJO31" s="28"/>
      <c r="CJP31" s="17"/>
      <c r="CJQ31" s="27"/>
      <c r="CJR31" s="27"/>
      <c r="CJS31" s="27"/>
      <c r="CJT31" s="27"/>
      <c r="CJU31" s="27"/>
      <c r="CJV31" s="27"/>
      <c r="CJW31" s="28"/>
      <c r="CJX31" s="17"/>
      <c r="CJY31" s="27"/>
      <c r="CJZ31" s="27"/>
      <c r="CKA31" s="27"/>
      <c r="CKB31" s="27"/>
      <c r="CKC31" s="27"/>
      <c r="CKD31" s="27"/>
      <c r="CKE31" s="28"/>
      <c r="CKF31" s="17"/>
      <c r="CKG31" s="27"/>
      <c r="CKH31" s="27"/>
      <c r="CKI31" s="27"/>
      <c r="CKJ31" s="27"/>
      <c r="CKK31" s="27"/>
      <c r="CKL31" s="27"/>
      <c r="CKM31" s="28"/>
      <c r="CKN31" s="17"/>
      <c r="CKO31" s="27"/>
      <c r="CKP31" s="27"/>
      <c r="CKQ31" s="27"/>
      <c r="CKR31" s="27"/>
      <c r="CKS31" s="27"/>
      <c r="CKT31" s="27"/>
      <c r="CKU31" s="28"/>
      <c r="CKV31" s="17"/>
      <c r="CKW31" s="27"/>
      <c r="CKX31" s="27"/>
      <c r="CKY31" s="27"/>
      <c r="CKZ31" s="27"/>
      <c r="CLA31" s="27"/>
      <c r="CLB31" s="27"/>
      <c r="CLC31" s="28"/>
      <c r="CLD31" s="17"/>
      <c r="CLE31" s="27"/>
      <c r="CLF31" s="27"/>
      <c r="CLG31" s="27"/>
      <c r="CLH31" s="27"/>
      <c r="CLI31" s="27"/>
      <c r="CLJ31" s="27"/>
      <c r="CLK31" s="28"/>
      <c r="CLL31" s="17"/>
      <c r="CLM31" s="27"/>
      <c r="CLN31" s="27"/>
      <c r="CLO31" s="27"/>
      <c r="CLP31" s="27"/>
      <c r="CLQ31" s="27"/>
      <c r="CLR31" s="27"/>
      <c r="CLS31" s="28"/>
      <c r="CLT31" s="17"/>
      <c r="CLU31" s="27"/>
      <c r="CLV31" s="27"/>
      <c r="CLW31" s="27"/>
      <c r="CLX31" s="27"/>
      <c r="CLY31" s="27"/>
      <c r="CLZ31" s="27"/>
      <c r="CMA31" s="28"/>
      <c r="CMB31" s="17"/>
      <c r="CMC31" s="27"/>
      <c r="CMD31" s="27"/>
      <c r="CME31" s="27"/>
      <c r="CMF31" s="27"/>
      <c r="CMG31" s="27"/>
      <c r="CMH31" s="27"/>
      <c r="CMI31" s="28"/>
      <c r="CMJ31" s="17"/>
      <c r="CMK31" s="27"/>
      <c r="CML31" s="27"/>
      <c r="CMM31" s="27"/>
      <c r="CMN31" s="27"/>
      <c r="CMO31" s="27"/>
      <c r="CMP31" s="27"/>
      <c r="CMQ31" s="28"/>
      <c r="CMR31" s="17"/>
      <c r="CMS31" s="27"/>
      <c r="CMT31" s="27"/>
      <c r="CMU31" s="27"/>
      <c r="CMV31" s="27"/>
      <c r="CMW31" s="27"/>
      <c r="CMX31" s="27"/>
      <c r="CMY31" s="28"/>
      <c r="CMZ31" s="17"/>
      <c r="CNA31" s="27"/>
      <c r="CNB31" s="27"/>
      <c r="CNC31" s="27"/>
      <c r="CND31" s="27"/>
      <c r="CNE31" s="27"/>
      <c r="CNF31" s="27"/>
      <c r="CNG31" s="28"/>
      <c r="CNH31" s="17"/>
      <c r="CNI31" s="27"/>
      <c r="CNJ31" s="27"/>
      <c r="CNK31" s="27"/>
      <c r="CNL31" s="27"/>
      <c r="CNM31" s="27"/>
      <c r="CNN31" s="27"/>
      <c r="CNO31" s="28"/>
      <c r="CNP31" s="17"/>
      <c r="CNQ31" s="27"/>
      <c r="CNR31" s="27"/>
      <c r="CNS31" s="27"/>
      <c r="CNT31" s="27"/>
      <c r="CNU31" s="27"/>
      <c r="CNV31" s="27"/>
      <c r="CNW31" s="28"/>
      <c r="CNX31" s="17"/>
      <c r="CNY31" s="27"/>
      <c r="CNZ31" s="27"/>
      <c r="COA31" s="27"/>
      <c r="COB31" s="27"/>
      <c r="COC31" s="27"/>
      <c r="COD31" s="27"/>
      <c r="COE31" s="28"/>
      <c r="COF31" s="17"/>
      <c r="COG31" s="27"/>
      <c r="COH31" s="27"/>
      <c r="COI31" s="27"/>
      <c r="COJ31" s="27"/>
      <c r="COK31" s="27"/>
      <c r="COL31" s="27"/>
      <c r="COM31" s="28"/>
      <c r="CON31" s="17"/>
      <c r="COO31" s="27"/>
      <c r="COP31" s="27"/>
      <c r="COQ31" s="27"/>
      <c r="COR31" s="27"/>
      <c r="COS31" s="27"/>
      <c r="COT31" s="27"/>
      <c r="COU31" s="28"/>
      <c r="COV31" s="17"/>
      <c r="COW31" s="27"/>
      <c r="COX31" s="27"/>
      <c r="COY31" s="27"/>
      <c r="COZ31" s="27"/>
      <c r="CPA31" s="27"/>
      <c r="CPB31" s="27"/>
      <c r="CPC31" s="28"/>
      <c r="CPD31" s="17"/>
      <c r="CPE31" s="27"/>
      <c r="CPF31" s="27"/>
      <c r="CPG31" s="27"/>
      <c r="CPH31" s="27"/>
      <c r="CPI31" s="27"/>
      <c r="CPJ31" s="27"/>
      <c r="CPK31" s="28"/>
      <c r="CPL31" s="17"/>
      <c r="CPM31" s="27"/>
      <c r="CPN31" s="27"/>
      <c r="CPO31" s="27"/>
      <c r="CPP31" s="27"/>
      <c r="CPQ31" s="27"/>
      <c r="CPR31" s="27"/>
      <c r="CPS31" s="28"/>
      <c r="CPT31" s="17"/>
      <c r="CPU31" s="27"/>
      <c r="CPV31" s="27"/>
      <c r="CPW31" s="27"/>
      <c r="CPX31" s="27"/>
      <c r="CPY31" s="27"/>
      <c r="CPZ31" s="27"/>
      <c r="CQA31" s="28"/>
      <c r="CQB31" s="17"/>
      <c r="CQC31" s="27"/>
      <c r="CQD31" s="27"/>
      <c r="CQE31" s="27"/>
      <c r="CQF31" s="27"/>
      <c r="CQG31" s="27"/>
      <c r="CQH31" s="27"/>
      <c r="CQI31" s="28"/>
      <c r="CQJ31" s="17"/>
      <c r="CQK31" s="27"/>
      <c r="CQL31" s="27"/>
      <c r="CQM31" s="27"/>
      <c r="CQN31" s="27"/>
      <c r="CQO31" s="27"/>
      <c r="CQP31" s="27"/>
      <c r="CQQ31" s="28"/>
      <c r="CQR31" s="17"/>
      <c r="CQS31" s="27"/>
      <c r="CQT31" s="27"/>
      <c r="CQU31" s="27"/>
      <c r="CQV31" s="27"/>
      <c r="CQW31" s="27"/>
      <c r="CQX31" s="27"/>
      <c r="CQY31" s="28"/>
      <c r="CQZ31" s="17"/>
      <c r="CRA31" s="27"/>
      <c r="CRB31" s="27"/>
      <c r="CRC31" s="27"/>
      <c r="CRD31" s="27"/>
      <c r="CRE31" s="27"/>
      <c r="CRF31" s="27"/>
      <c r="CRG31" s="28"/>
      <c r="CRH31" s="17"/>
      <c r="CRI31" s="27"/>
      <c r="CRJ31" s="27"/>
      <c r="CRK31" s="27"/>
      <c r="CRL31" s="27"/>
      <c r="CRM31" s="27"/>
      <c r="CRN31" s="27"/>
      <c r="CRO31" s="28"/>
      <c r="CRP31" s="17"/>
      <c r="CRQ31" s="27"/>
      <c r="CRR31" s="27"/>
      <c r="CRS31" s="27"/>
      <c r="CRT31" s="27"/>
      <c r="CRU31" s="27"/>
      <c r="CRV31" s="27"/>
      <c r="CRW31" s="28"/>
      <c r="CRX31" s="17"/>
      <c r="CRY31" s="27"/>
      <c r="CRZ31" s="27"/>
      <c r="CSA31" s="27"/>
      <c r="CSB31" s="27"/>
      <c r="CSC31" s="27"/>
      <c r="CSD31" s="27"/>
      <c r="CSE31" s="28"/>
      <c r="CSF31" s="17"/>
      <c r="CSG31" s="27"/>
      <c r="CSH31" s="27"/>
      <c r="CSI31" s="27"/>
      <c r="CSJ31" s="27"/>
      <c r="CSK31" s="27"/>
      <c r="CSL31" s="27"/>
      <c r="CSM31" s="28"/>
      <c r="CSN31" s="17"/>
      <c r="CSO31" s="27"/>
      <c r="CSP31" s="27"/>
      <c r="CSQ31" s="27"/>
      <c r="CSR31" s="27"/>
      <c r="CSS31" s="27"/>
      <c r="CST31" s="27"/>
      <c r="CSU31" s="28"/>
      <c r="CSV31" s="17"/>
      <c r="CSW31" s="27"/>
      <c r="CSX31" s="27"/>
      <c r="CSY31" s="27"/>
      <c r="CSZ31" s="27"/>
      <c r="CTA31" s="27"/>
      <c r="CTB31" s="27"/>
      <c r="CTC31" s="28"/>
      <c r="CTD31" s="17"/>
      <c r="CTE31" s="27"/>
      <c r="CTF31" s="27"/>
      <c r="CTG31" s="27"/>
      <c r="CTH31" s="27"/>
      <c r="CTI31" s="27"/>
      <c r="CTJ31" s="27"/>
      <c r="CTK31" s="28"/>
      <c r="CTL31" s="17"/>
      <c r="CTM31" s="27"/>
      <c r="CTN31" s="27"/>
      <c r="CTO31" s="27"/>
      <c r="CTP31" s="27"/>
      <c r="CTQ31" s="27"/>
      <c r="CTR31" s="27"/>
      <c r="CTS31" s="28"/>
      <c r="CTT31" s="17"/>
      <c r="CTU31" s="27"/>
      <c r="CTV31" s="27"/>
      <c r="CTW31" s="27"/>
      <c r="CTX31" s="27"/>
      <c r="CTY31" s="27"/>
      <c r="CTZ31" s="27"/>
      <c r="CUA31" s="28"/>
      <c r="CUB31" s="17"/>
      <c r="CUC31" s="27"/>
      <c r="CUD31" s="27"/>
      <c r="CUE31" s="27"/>
      <c r="CUF31" s="27"/>
      <c r="CUG31" s="27"/>
      <c r="CUH31" s="27"/>
      <c r="CUI31" s="28"/>
      <c r="CUJ31" s="17"/>
      <c r="CUK31" s="27"/>
      <c r="CUL31" s="27"/>
      <c r="CUM31" s="27"/>
      <c r="CUN31" s="27"/>
      <c r="CUO31" s="27"/>
      <c r="CUP31" s="27"/>
      <c r="CUQ31" s="28"/>
      <c r="CUR31" s="17"/>
      <c r="CUS31" s="27"/>
      <c r="CUT31" s="27"/>
      <c r="CUU31" s="27"/>
      <c r="CUV31" s="27"/>
      <c r="CUW31" s="27"/>
      <c r="CUX31" s="27"/>
      <c r="CUY31" s="28"/>
      <c r="CUZ31" s="17"/>
      <c r="CVA31" s="27"/>
      <c r="CVB31" s="27"/>
      <c r="CVC31" s="27"/>
      <c r="CVD31" s="27"/>
      <c r="CVE31" s="27"/>
      <c r="CVF31" s="27"/>
      <c r="CVG31" s="28"/>
      <c r="CVH31" s="17"/>
      <c r="CVI31" s="27"/>
      <c r="CVJ31" s="27"/>
      <c r="CVK31" s="27"/>
      <c r="CVL31" s="27"/>
      <c r="CVM31" s="27"/>
      <c r="CVN31" s="27"/>
      <c r="CVO31" s="28"/>
      <c r="CVP31" s="17"/>
      <c r="CVQ31" s="27"/>
      <c r="CVR31" s="27"/>
      <c r="CVS31" s="27"/>
      <c r="CVT31" s="27"/>
      <c r="CVU31" s="27"/>
      <c r="CVV31" s="27"/>
      <c r="CVW31" s="28"/>
      <c r="CVX31" s="17"/>
      <c r="CVY31" s="27"/>
      <c r="CVZ31" s="27"/>
      <c r="CWA31" s="27"/>
      <c r="CWB31" s="27"/>
      <c r="CWC31" s="27"/>
      <c r="CWD31" s="27"/>
      <c r="CWE31" s="28"/>
      <c r="CWF31" s="17"/>
      <c r="CWG31" s="27"/>
      <c r="CWH31" s="27"/>
      <c r="CWI31" s="27"/>
      <c r="CWJ31" s="27"/>
      <c r="CWK31" s="27"/>
      <c r="CWL31" s="27"/>
      <c r="CWM31" s="28"/>
      <c r="CWN31" s="17"/>
      <c r="CWO31" s="27"/>
      <c r="CWP31" s="27"/>
      <c r="CWQ31" s="27"/>
      <c r="CWR31" s="27"/>
      <c r="CWS31" s="27"/>
      <c r="CWT31" s="27"/>
      <c r="CWU31" s="28"/>
      <c r="CWV31" s="17"/>
      <c r="CWW31" s="27"/>
      <c r="CWX31" s="27"/>
      <c r="CWY31" s="27"/>
      <c r="CWZ31" s="27"/>
      <c r="CXA31" s="27"/>
      <c r="CXB31" s="27"/>
      <c r="CXC31" s="28"/>
      <c r="CXD31" s="17"/>
      <c r="CXE31" s="27"/>
      <c r="CXF31" s="27"/>
      <c r="CXG31" s="27"/>
      <c r="CXH31" s="27"/>
      <c r="CXI31" s="27"/>
      <c r="CXJ31" s="27"/>
      <c r="CXK31" s="28"/>
      <c r="CXL31" s="17"/>
      <c r="CXM31" s="27"/>
      <c r="CXN31" s="27"/>
      <c r="CXO31" s="27"/>
      <c r="CXP31" s="27"/>
      <c r="CXQ31" s="27"/>
      <c r="CXR31" s="27"/>
      <c r="CXS31" s="28"/>
      <c r="CXT31" s="17"/>
      <c r="CXU31" s="27"/>
      <c r="CXV31" s="27"/>
      <c r="CXW31" s="27"/>
      <c r="CXX31" s="27"/>
      <c r="CXY31" s="27"/>
      <c r="CXZ31" s="27"/>
      <c r="CYA31" s="28"/>
      <c r="CYB31" s="17"/>
      <c r="CYC31" s="27"/>
      <c r="CYD31" s="27"/>
      <c r="CYE31" s="27"/>
      <c r="CYF31" s="27"/>
      <c r="CYG31" s="27"/>
      <c r="CYH31" s="27"/>
      <c r="CYI31" s="28"/>
      <c r="CYJ31" s="17"/>
      <c r="CYK31" s="27"/>
      <c r="CYL31" s="27"/>
      <c r="CYM31" s="27"/>
      <c r="CYN31" s="27"/>
      <c r="CYO31" s="27"/>
      <c r="CYP31" s="27"/>
      <c r="CYQ31" s="28"/>
      <c r="CYR31" s="17"/>
      <c r="CYS31" s="27"/>
      <c r="CYT31" s="27"/>
      <c r="CYU31" s="27"/>
      <c r="CYV31" s="27"/>
      <c r="CYW31" s="27"/>
      <c r="CYX31" s="27"/>
      <c r="CYY31" s="28"/>
      <c r="CYZ31" s="17"/>
      <c r="CZA31" s="27"/>
      <c r="CZB31" s="27"/>
      <c r="CZC31" s="27"/>
      <c r="CZD31" s="27"/>
      <c r="CZE31" s="27"/>
      <c r="CZF31" s="27"/>
      <c r="CZG31" s="28"/>
      <c r="CZH31" s="17"/>
      <c r="CZI31" s="27"/>
      <c r="CZJ31" s="27"/>
      <c r="CZK31" s="27"/>
      <c r="CZL31" s="27"/>
      <c r="CZM31" s="27"/>
      <c r="CZN31" s="27"/>
      <c r="CZO31" s="28"/>
      <c r="CZP31" s="17"/>
      <c r="CZQ31" s="27"/>
      <c r="CZR31" s="27"/>
      <c r="CZS31" s="27"/>
      <c r="CZT31" s="27"/>
      <c r="CZU31" s="27"/>
      <c r="CZV31" s="27"/>
      <c r="CZW31" s="28"/>
      <c r="CZX31" s="17"/>
      <c r="CZY31" s="27"/>
      <c r="CZZ31" s="27"/>
      <c r="DAA31" s="27"/>
      <c r="DAB31" s="27"/>
      <c r="DAC31" s="27"/>
      <c r="DAD31" s="27"/>
      <c r="DAE31" s="28"/>
      <c r="DAF31" s="17"/>
      <c r="DAG31" s="27"/>
      <c r="DAH31" s="27"/>
      <c r="DAI31" s="27"/>
      <c r="DAJ31" s="27"/>
      <c r="DAK31" s="27"/>
      <c r="DAL31" s="27"/>
      <c r="DAM31" s="28"/>
      <c r="DAN31" s="17"/>
      <c r="DAO31" s="27"/>
      <c r="DAP31" s="27"/>
      <c r="DAQ31" s="27"/>
      <c r="DAR31" s="27"/>
      <c r="DAS31" s="27"/>
      <c r="DAT31" s="27"/>
      <c r="DAU31" s="28"/>
      <c r="DAV31" s="17"/>
      <c r="DAW31" s="27"/>
      <c r="DAX31" s="27"/>
      <c r="DAY31" s="27"/>
      <c r="DAZ31" s="27"/>
      <c r="DBA31" s="27"/>
      <c r="DBB31" s="27"/>
      <c r="DBC31" s="28"/>
      <c r="DBD31" s="17"/>
      <c r="DBE31" s="27"/>
      <c r="DBF31" s="27"/>
      <c r="DBG31" s="27"/>
      <c r="DBH31" s="27"/>
      <c r="DBI31" s="27"/>
      <c r="DBJ31" s="27"/>
      <c r="DBK31" s="28"/>
      <c r="DBL31" s="17"/>
      <c r="DBM31" s="27"/>
      <c r="DBN31" s="27"/>
      <c r="DBO31" s="27"/>
      <c r="DBP31" s="27"/>
      <c r="DBQ31" s="27"/>
      <c r="DBR31" s="27"/>
      <c r="DBS31" s="28"/>
      <c r="DBT31" s="17"/>
      <c r="DBU31" s="27"/>
      <c r="DBV31" s="27"/>
      <c r="DBW31" s="27"/>
      <c r="DBX31" s="27"/>
      <c r="DBY31" s="27"/>
      <c r="DBZ31" s="27"/>
      <c r="DCA31" s="28"/>
      <c r="DCB31" s="17"/>
      <c r="DCC31" s="27"/>
      <c r="DCD31" s="27"/>
      <c r="DCE31" s="27"/>
      <c r="DCF31" s="27"/>
      <c r="DCG31" s="27"/>
      <c r="DCH31" s="27"/>
      <c r="DCI31" s="28"/>
      <c r="DCJ31" s="17"/>
      <c r="DCK31" s="27"/>
      <c r="DCL31" s="27"/>
      <c r="DCM31" s="27"/>
      <c r="DCN31" s="27"/>
      <c r="DCO31" s="27"/>
      <c r="DCP31" s="27"/>
      <c r="DCQ31" s="28"/>
      <c r="DCR31" s="17"/>
      <c r="DCS31" s="27"/>
      <c r="DCT31" s="27"/>
      <c r="DCU31" s="27"/>
      <c r="DCV31" s="27"/>
      <c r="DCW31" s="27"/>
      <c r="DCX31" s="27"/>
      <c r="DCY31" s="28"/>
      <c r="DCZ31" s="17"/>
      <c r="DDA31" s="27"/>
      <c r="DDB31" s="27"/>
      <c r="DDC31" s="27"/>
      <c r="DDD31" s="27"/>
      <c r="DDE31" s="27"/>
      <c r="DDF31" s="27"/>
      <c r="DDG31" s="28"/>
      <c r="DDH31" s="17"/>
      <c r="DDI31" s="27"/>
      <c r="DDJ31" s="27"/>
      <c r="DDK31" s="27"/>
      <c r="DDL31" s="27"/>
      <c r="DDM31" s="27"/>
      <c r="DDN31" s="27"/>
      <c r="DDO31" s="28"/>
      <c r="DDP31" s="17"/>
      <c r="DDQ31" s="27"/>
      <c r="DDR31" s="27"/>
      <c r="DDS31" s="27"/>
      <c r="DDT31" s="27"/>
      <c r="DDU31" s="27"/>
      <c r="DDV31" s="27"/>
      <c r="DDW31" s="28"/>
      <c r="DDX31" s="17"/>
      <c r="DDY31" s="27"/>
      <c r="DDZ31" s="27"/>
      <c r="DEA31" s="27"/>
      <c r="DEB31" s="27"/>
      <c r="DEC31" s="27"/>
      <c r="DED31" s="27"/>
      <c r="DEE31" s="28"/>
      <c r="DEF31" s="17"/>
      <c r="DEG31" s="27"/>
      <c r="DEH31" s="27"/>
      <c r="DEI31" s="27"/>
      <c r="DEJ31" s="27"/>
      <c r="DEK31" s="27"/>
      <c r="DEL31" s="27"/>
      <c r="DEM31" s="28"/>
      <c r="DEN31" s="17"/>
      <c r="DEO31" s="27"/>
      <c r="DEP31" s="27"/>
      <c r="DEQ31" s="27"/>
      <c r="DER31" s="27"/>
      <c r="DES31" s="27"/>
      <c r="DET31" s="27"/>
      <c r="DEU31" s="28"/>
      <c r="DEV31" s="17"/>
      <c r="DEW31" s="27"/>
      <c r="DEX31" s="27"/>
      <c r="DEY31" s="27"/>
      <c r="DEZ31" s="27"/>
      <c r="DFA31" s="27"/>
      <c r="DFB31" s="27"/>
      <c r="DFC31" s="28"/>
      <c r="DFD31" s="17"/>
      <c r="DFE31" s="27"/>
      <c r="DFF31" s="27"/>
      <c r="DFG31" s="27"/>
      <c r="DFH31" s="27"/>
      <c r="DFI31" s="27"/>
      <c r="DFJ31" s="27"/>
      <c r="DFK31" s="28"/>
      <c r="DFL31" s="17"/>
      <c r="DFM31" s="27"/>
      <c r="DFN31" s="27"/>
      <c r="DFO31" s="27"/>
      <c r="DFP31" s="27"/>
      <c r="DFQ31" s="27"/>
      <c r="DFR31" s="27"/>
      <c r="DFS31" s="28"/>
      <c r="DFT31" s="17"/>
      <c r="DFU31" s="27"/>
      <c r="DFV31" s="27"/>
      <c r="DFW31" s="27"/>
      <c r="DFX31" s="27"/>
      <c r="DFY31" s="27"/>
      <c r="DFZ31" s="27"/>
      <c r="DGA31" s="28"/>
      <c r="DGB31" s="17"/>
      <c r="DGC31" s="27"/>
      <c r="DGD31" s="27"/>
      <c r="DGE31" s="27"/>
      <c r="DGF31" s="27"/>
      <c r="DGG31" s="27"/>
      <c r="DGH31" s="27"/>
      <c r="DGI31" s="28"/>
      <c r="DGJ31" s="17"/>
      <c r="DGK31" s="27"/>
      <c r="DGL31" s="27"/>
      <c r="DGM31" s="27"/>
      <c r="DGN31" s="27"/>
      <c r="DGO31" s="27"/>
      <c r="DGP31" s="27"/>
      <c r="DGQ31" s="28"/>
      <c r="DGR31" s="17"/>
      <c r="DGS31" s="27"/>
      <c r="DGT31" s="27"/>
      <c r="DGU31" s="27"/>
      <c r="DGV31" s="27"/>
      <c r="DGW31" s="27"/>
      <c r="DGX31" s="27"/>
      <c r="DGY31" s="28"/>
      <c r="DGZ31" s="17"/>
      <c r="DHA31" s="27"/>
      <c r="DHB31" s="27"/>
      <c r="DHC31" s="27"/>
      <c r="DHD31" s="27"/>
      <c r="DHE31" s="27"/>
      <c r="DHF31" s="27"/>
      <c r="DHG31" s="28"/>
      <c r="DHH31" s="17"/>
      <c r="DHI31" s="27"/>
      <c r="DHJ31" s="27"/>
      <c r="DHK31" s="27"/>
      <c r="DHL31" s="27"/>
      <c r="DHM31" s="27"/>
      <c r="DHN31" s="27"/>
      <c r="DHO31" s="28"/>
      <c r="DHP31" s="17"/>
      <c r="DHQ31" s="27"/>
      <c r="DHR31" s="27"/>
      <c r="DHS31" s="27"/>
      <c r="DHT31" s="27"/>
      <c r="DHU31" s="27"/>
      <c r="DHV31" s="27"/>
      <c r="DHW31" s="28"/>
      <c r="DHX31" s="17"/>
      <c r="DHY31" s="27"/>
      <c r="DHZ31" s="27"/>
      <c r="DIA31" s="27"/>
      <c r="DIB31" s="27"/>
      <c r="DIC31" s="27"/>
      <c r="DID31" s="27"/>
      <c r="DIE31" s="28"/>
      <c r="DIF31" s="17"/>
      <c r="DIG31" s="27"/>
      <c r="DIH31" s="27"/>
      <c r="DII31" s="27"/>
      <c r="DIJ31" s="27"/>
      <c r="DIK31" s="27"/>
      <c r="DIL31" s="27"/>
      <c r="DIM31" s="28"/>
      <c r="DIN31" s="17"/>
      <c r="DIO31" s="27"/>
      <c r="DIP31" s="27"/>
      <c r="DIQ31" s="27"/>
      <c r="DIR31" s="27"/>
      <c r="DIS31" s="27"/>
      <c r="DIT31" s="27"/>
      <c r="DIU31" s="28"/>
      <c r="DIV31" s="17"/>
      <c r="DIW31" s="27"/>
      <c r="DIX31" s="27"/>
      <c r="DIY31" s="27"/>
      <c r="DIZ31" s="27"/>
      <c r="DJA31" s="27"/>
      <c r="DJB31" s="27"/>
      <c r="DJC31" s="28"/>
      <c r="DJD31" s="17"/>
      <c r="DJE31" s="27"/>
      <c r="DJF31" s="27"/>
      <c r="DJG31" s="27"/>
      <c r="DJH31" s="27"/>
      <c r="DJI31" s="27"/>
      <c r="DJJ31" s="27"/>
      <c r="DJK31" s="28"/>
      <c r="DJL31" s="17"/>
      <c r="DJM31" s="27"/>
      <c r="DJN31" s="27"/>
      <c r="DJO31" s="27"/>
      <c r="DJP31" s="27"/>
      <c r="DJQ31" s="27"/>
      <c r="DJR31" s="27"/>
      <c r="DJS31" s="28"/>
      <c r="DJT31" s="17"/>
      <c r="DJU31" s="27"/>
      <c r="DJV31" s="27"/>
      <c r="DJW31" s="27"/>
      <c r="DJX31" s="27"/>
      <c r="DJY31" s="27"/>
      <c r="DJZ31" s="27"/>
      <c r="DKA31" s="28"/>
      <c r="DKB31" s="17"/>
      <c r="DKC31" s="27"/>
      <c r="DKD31" s="27"/>
      <c r="DKE31" s="27"/>
      <c r="DKF31" s="27"/>
      <c r="DKG31" s="27"/>
      <c r="DKH31" s="27"/>
      <c r="DKI31" s="28"/>
      <c r="DKJ31" s="17"/>
      <c r="DKK31" s="27"/>
      <c r="DKL31" s="27"/>
      <c r="DKM31" s="27"/>
      <c r="DKN31" s="27"/>
      <c r="DKO31" s="27"/>
      <c r="DKP31" s="27"/>
      <c r="DKQ31" s="28"/>
      <c r="DKR31" s="17"/>
      <c r="DKS31" s="27"/>
      <c r="DKT31" s="27"/>
      <c r="DKU31" s="27"/>
      <c r="DKV31" s="27"/>
      <c r="DKW31" s="27"/>
      <c r="DKX31" s="27"/>
      <c r="DKY31" s="28"/>
      <c r="DKZ31" s="17"/>
      <c r="DLA31" s="27"/>
      <c r="DLB31" s="27"/>
      <c r="DLC31" s="27"/>
      <c r="DLD31" s="27"/>
      <c r="DLE31" s="27"/>
      <c r="DLF31" s="27"/>
      <c r="DLG31" s="28"/>
      <c r="DLH31" s="17"/>
      <c r="DLI31" s="27"/>
      <c r="DLJ31" s="27"/>
      <c r="DLK31" s="27"/>
      <c r="DLL31" s="27"/>
      <c r="DLM31" s="27"/>
      <c r="DLN31" s="27"/>
      <c r="DLO31" s="28"/>
      <c r="DLP31" s="17"/>
      <c r="DLQ31" s="27"/>
      <c r="DLR31" s="27"/>
      <c r="DLS31" s="27"/>
      <c r="DLT31" s="27"/>
      <c r="DLU31" s="27"/>
      <c r="DLV31" s="27"/>
      <c r="DLW31" s="28"/>
      <c r="DLX31" s="17"/>
      <c r="DLY31" s="27"/>
      <c r="DLZ31" s="27"/>
      <c r="DMA31" s="27"/>
      <c r="DMB31" s="27"/>
      <c r="DMC31" s="27"/>
      <c r="DMD31" s="27"/>
      <c r="DME31" s="28"/>
      <c r="DMF31" s="17"/>
      <c r="DMG31" s="27"/>
      <c r="DMH31" s="27"/>
      <c r="DMI31" s="27"/>
      <c r="DMJ31" s="27"/>
      <c r="DMK31" s="27"/>
      <c r="DML31" s="27"/>
      <c r="DMM31" s="28"/>
      <c r="DMN31" s="17"/>
      <c r="DMO31" s="27"/>
      <c r="DMP31" s="27"/>
      <c r="DMQ31" s="27"/>
      <c r="DMR31" s="27"/>
      <c r="DMS31" s="27"/>
      <c r="DMT31" s="27"/>
      <c r="DMU31" s="28"/>
      <c r="DMV31" s="17"/>
      <c r="DMW31" s="27"/>
      <c r="DMX31" s="27"/>
      <c r="DMY31" s="27"/>
      <c r="DMZ31" s="27"/>
      <c r="DNA31" s="27"/>
      <c r="DNB31" s="27"/>
      <c r="DNC31" s="28"/>
      <c r="DND31" s="17"/>
      <c r="DNE31" s="27"/>
      <c r="DNF31" s="27"/>
      <c r="DNG31" s="27"/>
      <c r="DNH31" s="27"/>
      <c r="DNI31" s="27"/>
      <c r="DNJ31" s="27"/>
      <c r="DNK31" s="28"/>
      <c r="DNL31" s="17"/>
      <c r="DNM31" s="27"/>
      <c r="DNN31" s="27"/>
      <c r="DNO31" s="27"/>
      <c r="DNP31" s="27"/>
      <c r="DNQ31" s="27"/>
      <c r="DNR31" s="27"/>
      <c r="DNS31" s="28"/>
      <c r="DNT31" s="17"/>
      <c r="DNU31" s="27"/>
      <c r="DNV31" s="27"/>
      <c r="DNW31" s="27"/>
      <c r="DNX31" s="27"/>
      <c r="DNY31" s="27"/>
      <c r="DNZ31" s="27"/>
      <c r="DOA31" s="28"/>
      <c r="DOB31" s="17"/>
      <c r="DOC31" s="27"/>
      <c r="DOD31" s="27"/>
      <c r="DOE31" s="27"/>
      <c r="DOF31" s="27"/>
      <c r="DOG31" s="27"/>
      <c r="DOH31" s="27"/>
      <c r="DOI31" s="28"/>
      <c r="DOJ31" s="17"/>
      <c r="DOK31" s="27"/>
      <c r="DOL31" s="27"/>
      <c r="DOM31" s="27"/>
      <c r="DON31" s="27"/>
      <c r="DOO31" s="27"/>
      <c r="DOP31" s="27"/>
      <c r="DOQ31" s="28"/>
      <c r="DOR31" s="17"/>
      <c r="DOS31" s="27"/>
      <c r="DOT31" s="27"/>
      <c r="DOU31" s="27"/>
      <c r="DOV31" s="27"/>
      <c r="DOW31" s="27"/>
      <c r="DOX31" s="27"/>
      <c r="DOY31" s="28"/>
      <c r="DOZ31" s="17"/>
      <c r="DPA31" s="27"/>
      <c r="DPB31" s="27"/>
      <c r="DPC31" s="27"/>
      <c r="DPD31" s="27"/>
      <c r="DPE31" s="27"/>
      <c r="DPF31" s="27"/>
      <c r="DPG31" s="28"/>
      <c r="DPH31" s="17"/>
      <c r="DPI31" s="27"/>
      <c r="DPJ31" s="27"/>
      <c r="DPK31" s="27"/>
      <c r="DPL31" s="27"/>
      <c r="DPM31" s="27"/>
      <c r="DPN31" s="27"/>
      <c r="DPO31" s="28"/>
      <c r="DPP31" s="17"/>
      <c r="DPQ31" s="27"/>
      <c r="DPR31" s="27"/>
      <c r="DPS31" s="27"/>
      <c r="DPT31" s="27"/>
      <c r="DPU31" s="27"/>
      <c r="DPV31" s="27"/>
      <c r="DPW31" s="28"/>
      <c r="DPX31" s="17"/>
      <c r="DPY31" s="27"/>
      <c r="DPZ31" s="27"/>
      <c r="DQA31" s="27"/>
      <c r="DQB31" s="27"/>
      <c r="DQC31" s="27"/>
      <c r="DQD31" s="27"/>
      <c r="DQE31" s="28"/>
      <c r="DQF31" s="17"/>
      <c r="DQG31" s="27"/>
      <c r="DQH31" s="27"/>
      <c r="DQI31" s="27"/>
      <c r="DQJ31" s="27"/>
      <c r="DQK31" s="27"/>
      <c r="DQL31" s="27"/>
      <c r="DQM31" s="28"/>
      <c r="DQN31" s="17"/>
      <c r="DQO31" s="27"/>
      <c r="DQP31" s="27"/>
      <c r="DQQ31" s="27"/>
      <c r="DQR31" s="27"/>
      <c r="DQS31" s="27"/>
      <c r="DQT31" s="27"/>
      <c r="DQU31" s="28"/>
      <c r="DQV31" s="17"/>
      <c r="DQW31" s="27"/>
      <c r="DQX31" s="27"/>
      <c r="DQY31" s="27"/>
      <c r="DQZ31" s="27"/>
      <c r="DRA31" s="27"/>
      <c r="DRB31" s="27"/>
      <c r="DRC31" s="28"/>
      <c r="DRD31" s="17"/>
      <c r="DRE31" s="27"/>
      <c r="DRF31" s="27"/>
      <c r="DRG31" s="27"/>
      <c r="DRH31" s="27"/>
      <c r="DRI31" s="27"/>
      <c r="DRJ31" s="27"/>
      <c r="DRK31" s="28"/>
      <c r="DRL31" s="17"/>
      <c r="DRM31" s="27"/>
      <c r="DRN31" s="27"/>
      <c r="DRO31" s="27"/>
      <c r="DRP31" s="27"/>
      <c r="DRQ31" s="27"/>
      <c r="DRR31" s="27"/>
      <c r="DRS31" s="28"/>
      <c r="DRT31" s="17"/>
      <c r="DRU31" s="27"/>
      <c r="DRV31" s="27"/>
      <c r="DRW31" s="27"/>
      <c r="DRX31" s="27"/>
      <c r="DRY31" s="27"/>
      <c r="DRZ31" s="27"/>
      <c r="DSA31" s="28"/>
      <c r="DSB31" s="17"/>
      <c r="DSC31" s="27"/>
      <c r="DSD31" s="27"/>
      <c r="DSE31" s="27"/>
      <c r="DSF31" s="27"/>
      <c r="DSG31" s="27"/>
      <c r="DSH31" s="27"/>
      <c r="DSI31" s="28"/>
      <c r="DSJ31" s="17"/>
      <c r="DSK31" s="27"/>
      <c r="DSL31" s="27"/>
      <c r="DSM31" s="27"/>
      <c r="DSN31" s="27"/>
      <c r="DSO31" s="27"/>
      <c r="DSP31" s="27"/>
      <c r="DSQ31" s="28"/>
      <c r="DSR31" s="17"/>
      <c r="DSS31" s="27"/>
      <c r="DST31" s="27"/>
      <c r="DSU31" s="27"/>
      <c r="DSV31" s="27"/>
      <c r="DSW31" s="27"/>
      <c r="DSX31" s="27"/>
      <c r="DSY31" s="28"/>
      <c r="DSZ31" s="17"/>
      <c r="DTA31" s="27"/>
      <c r="DTB31" s="27"/>
      <c r="DTC31" s="27"/>
      <c r="DTD31" s="27"/>
      <c r="DTE31" s="27"/>
      <c r="DTF31" s="27"/>
      <c r="DTG31" s="28"/>
      <c r="DTH31" s="17"/>
      <c r="DTI31" s="27"/>
      <c r="DTJ31" s="27"/>
      <c r="DTK31" s="27"/>
      <c r="DTL31" s="27"/>
      <c r="DTM31" s="27"/>
      <c r="DTN31" s="27"/>
      <c r="DTO31" s="28"/>
      <c r="DTP31" s="17"/>
      <c r="DTQ31" s="27"/>
      <c r="DTR31" s="27"/>
      <c r="DTS31" s="27"/>
      <c r="DTT31" s="27"/>
      <c r="DTU31" s="27"/>
      <c r="DTV31" s="27"/>
      <c r="DTW31" s="28"/>
      <c r="DTX31" s="17"/>
      <c r="DTY31" s="27"/>
      <c r="DTZ31" s="27"/>
      <c r="DUA31" s="27"/>
      <c r="DUB31" s="27"/>
      <c r="DUC31" s="27"/>
      <c r="DUD31" s="27"/>
      <c r="DUE31" s="28"/>
      <c r="DUF31" s="17"/>
      <c r="DUG31" s="27"/>
      <c r="DUH31" s="27"/>
      <c r="DUI31" s="27"/>
      <c r="DUJ31" s="27"/>
      <c r="DUK31" s="27"/>
      <c r="DUL31" s="27"/>
      <c r="DUM31" s="28"/>
      <c r="DUN31" s="17"/>
      <c r="DUO31" s="27"/>
      <c r="DUP31" s="27"/>
      <c r="DUQ31" s="27"/>
      <c r="DUR31" s="27"/>
      <c r="DUS31" s="27"/>
      <c r="DUT31" s="27"/>
      <c r="DUU31" s="28"/>
      <c r="DUV31" s="17"/>
      <c r="DUW31" s="27"/>
      <c r="DUX31" s="27"/>
      <c r="DUY31" s="27"/>
      <c r="DUZ31" s="27"/>
      <c r="DVA31" s="27"/>
      <c r="DVB31" s="27"/>
      <c r="DVC31" s="28"/>
      <c r="DVD31" s="17"/>
      <c r="DVE31" s="27"/>
      <c r="DVF31" s="27"/>
      <c r="DVG31" s="27"/>
      <c r="DVH31" s="27"/>
      <c r="DVI31" s="27"/>
      <c r="DVJ31" s="27"/>
      <c r="DVK31" s="28"/>
      <c r="DVL31" s="17"/>
      <c r="DVM31" s="27"/>
      <c r="DVN31" s="27"/>
      <c r="DVO31" s="27"/>
      <c r="DVP31" s="27"/>
      <c r="DVQ31" s="27"/>
      <c r="DVR31" s="27"/>
      <c r="DVS31" s="28"/>
      <c r="DVT31" s="17"/>
      <c r="DVU31" s="27"/>
      <c r="DVV31" s="27"/>
      <c r="DVW31" s="27"/>
      <c r="DVX31" s="27"/>
      <c r="DVY31" s="27"/>
      <c r="DVZ31" s="27"/>
      <c r="DWA31" s="28"/>
      <c r="DWB31" s="17"/>
      <c r="DWC31" s="27"/>
      <c r="DWD31" s="27"/>
      <c r="DWE31" s="27"/>
      <c r="DWF31" s="27"/>
      <c r="DWG31" s="27"/>
      <c r="DWH31" s="27"/>
      <c r="DWI31" s="28"/>
      <c r="DWJ31" s="17"/>
      <c r="DWK31" s="27"/>
      <c r="DWL31" s="27"/>
      <c r="DWM31" s="27"/>
      <c r="DWN31" s="27"/>
      <c r="DWO31" s="27"/>
      <c r="DWP31" s="27"/>
      <c r="DWQ31" s="28"/>
      <c r="DWR31" s="17"/>
      <c r="DWS31" s="27"/>
      <c r="DWT31" s="27"/>
      <c r="DWU31" s="27"/>
      <c r="DWV31" s="27"/>
      <c r="DWW31" s="27"/>
      <c r="DWX31" s="27"/>
      <c r="DWY31" s="28"/>
      <c r="DWZ31" s="17"/>
      <c r="DXA31" s="27"/>
      <c r="DXB31" s="27"/>
      <c r="DXC31" s="27"/>
      <c r="DXD31" s="27"/>
      <c r="DXE31" s="27"/>
      <c r="DXF31" s="27"/>
      <c r="DXG31" s="28"/>
      <c r="DXH31" s="17"/>
      <c r="DXI31" s="27"/>
      <c r="DXJ31" s="27"/>
      <c r="DXK31" s="27"/>
      <c r="DXL31" s="27"/>
      <c r="DXM31" s="27"/>
      <c r="DXN31" s="27"/>
      <c r="DXO31" s="28"/>
      <c r="DXP31" s="17"/>
      <c r="DXQ31" s="27"/>
      <c r="DXR31" s="27"/>
      <c r="DXS31" s="27"/>
      <c r="DXT31" s="27"/>
      <c r="DXU31" s="27"/>
      <c r="DXV31" s="27"/>
      <c r="DXW31" s="28"/>
      <c r="DXX31" s="17"/>
      <c r="DXY31" s="27"/>
      <c r="DXZ31" s="27"/>
      <c r="DYA31" s="27"/>
      <c r="DYB31" s="27"/>
      <c r="DYC31" s="27"/>
      <c r="DYD31" s="27"/>
      <c r="DYE31" s="28"/>
      <c r="DYF31" s="17"/>
      <c r="DYG31" s="27"/>
      <c r="DYH31" s="27"/>
      <c r="DYI31" s="27"/>
      <c r="DYJ31" s="27"/>
      <c r="DYK31" s="27"/>
      <c r="DYL31" s="27"/>
      <c r="DYM31" s="28"/>
      <c r="DYN31" s="17"/>
      <c r="DYO31" s="27"/>
      <c r="DYP31" s="27"/>
      <c r="DYQ31" s="27"/>
      <c r="DYR31" s="27"/>
      <c r="DYS31" s="27"/>
      <c r="DYT31" s="27"/>
      <c r="DYU31" s="28"/>
      <c r="DYV31" s="17"/>
      <c r="DYW31" s="27"/>
      <c r="DYX31" s="27"/>
      <c r="DYY31" s="27"/>
      <c r="DYZ31" s="27"/>
      <c r="DZA31" s="27"/>
      <c r="DZB31" s="27"/>
      <c r="DZC31" s="28"/>
      <c r="DZD31" s="17"/>
      <c r="DZE31" s="27"/>
      <c r="DZF31" s="27"/>
      <c r="DZG31" s="27"/>
      <c r="DZH31" s="27"/>
      <c r="DZI31" s="27"/>
      <c r="DZJ31" s="27"/>
      <c r="DZK31" s="28"/>
      <c r="DZL31" s="17"/>
      <c r="DZM31" s="27"/>
      <c r="DZN31" s="27"/>
      <c r="DZO31" s="27"/>
      <c r="DZP31" s="27"/>
      <c r="DZQ31" s="27"/>
      <c r="DZR31" s="27"/>
      <c r="DZS31" s="28"/>
      <c r="DZT31" s="17"/>
      <c r="DZU31" s="27"/>
      <c r="DZV31" s="27"/>
      <c r="DZW31" s="27"/>
      <c r="DZX31" s="27"/>
      <c r="DZY31" s="27"/>
      <c r="DZZ31" s="27"/>
      <c r="EAA31" s="28"/>
      <c r="EAB31" s="17"/>
      <c r="EAC31" s="27"/>
      <c r="EAD31" s="27"/>
      <c r="EAE31" s="27"/>
      <c r="EAF31" s="27"/>
      <c r="EAG31" s="27"/>
      <c r="EAH31" s="27"/>
      <c r="EAI31" s="28"/>
      <c r="EAJ31" s="17"/>
      <c r="EAK31" s="27"/>
      <c r="EAL31" s="27"/>
      <c r="EAM31" s="27"/>
      <c r="EAN31" s="27"/>
      <c r="EAO31" s="27"/>
      <c r="EAP31" s="27"/>
      <c r="EAQ31" s="28"/>
      <c r="EAR31" s="17"/>
      <c r="EAS31" s="27"/>
      <c r="EAT31" s="27"/>
      <c r="EAU31" s="27"/>
      <c r="EAV31" s="27"/>
      <c r="EAW31" s="27"/>
      <c r="EAX31" s="27"/>
      <c r="EAY31" s="28"/>
      <c r="EAZ31" s="17"/>
      <c r="EBA31" s="27"/>
      <c r="EBB31" s="27"/>
      <c r="EBC31" s="27"/>
      <c r="EBD31" s="27"/>
      <c r="EBE31" s="27"/>
      <c r="EBF31" s="27"/>
      <c r="EBG31" s="28"/>
      <c r="EBH31" s="17"/>
      <c r="EBI31" s="27"/>
      <c r="EBJ31" s="27"/>
      <c r="EBK31" s="27"/>
      <c r="EBL31" s="27"/>
      <c r="EBM31" s="27"/>
      <c r="EBN31" s="27"/>
      <c r="EBO31" s="28"/>
      <c r="EBP31" s="17"/>
      <c r="EBQ31" s="27"/>
      <c r="EBR31" s="27"/>
      <c r="EBS31" s="27"/>
      <c r="EBT31" s="27"/>
      <c r="EBU31" s="27"/>
      <c r="EBV31" s="27"/>
      <c r="EBW31" s="28"/>
      <c r="EBX31" s="17"/>
      <c r="EBY31" s="27"/>
      <c r="EBZ31" s="27"/>
      <c r="ECA31" s="27"/>
      <c r="ECB31" s="27"/>
      <c r="ECC31" s="27"/>
      <c r="ECD31" s="27"/>
      <c r="ECE31" s="28"/>
      <c r="ECF31" s="17"/>
      <c r="ECG31" s="27"/>
      <c r="ECH31" s="27"/>
      <c r="ECI31" s="27"/>
      <c r="ECJ31" s="27"/>
      <c r="ECK31" s="27"/>
      <c r="ECL31" s="27"/>
      <c r="ECM31" s="28"/>
      <c r="ECN31" s="17"/>
      <c r="ECO31" s="27"/>
      <c r="ECP31" s="27"/>
      <c r="ECQ31" s="27"/>
      <c r="ECR31" s="27"/>
      <c r="ECS31" s="27"/>
      <c r="ECT31" s="27"/>
      <c r="ECU31" s="28"/>
      <c r="ECV31" s="17"/>
      <c r="ECW31" s="27"/>
      <c r="ECX31" s="27"/>
      <c r="ECY31" s="27"/>
      <c r="ECZ31" s="27"/>
      <c r="EDA31" s="27"/>
      <c r="EDB31" s="27"/>
      <c r="EDC31" s="28"/>
      <c r="EDD31" s="17"/>
      <c r="EDE31" s="27"/>
      <c r="EDF31" s="27"/>
      <c r="EDG31" s="27"/>
      <c r="EDH31" s="27"/>
      <c r="EDI31" s="27"/>
      <c r="EDJ31" s="27"/>
      <c r="EDK31" s="28"/>
      <c r="EDL31" s="17"/>
      <c r="EDM31" s="27"/>
      <c r="EDN31" s="27"/>
      <c r="EDO31" s="27"/>
      <c r="EDP31" s="27"/>
      <c r="EDQ31" s="27"/>
      <c r="EDR31" s="27"/>
      <c r="EDS31" s="28"/>
      <c r="EDT31" s="17"/>
      <c r="EDU31" s="27"/>
      <c r="EDV31" s="27"/>
      <c r="EDW31" s="27"/>
      <c r="EDX31" s="27"/>
      <c r="EDY31" s="27"/>
      <c r="EDZ31" s="27"/>
      <c r="EEA31" s="28"/>
      <c r="EEB31" s="17"/>
      <c r="EEC31" s="27"/>
      <c r="EED31" s="27"/>
      <c r="EEE31" s="27"/>
      <c r="EEF31" s="27"/>
      <c r="EEG31" s="27"/>
      <c r="EEH31" s="27"/>
      <c r="EEI31" s="28"/>
      <c r="EEJ31" s="17"/>
      <c r="EEK31" s="27"/>
      <c r="EEL31" s="27"/>
      <c r="EEM31" s="27"/>
      <c r="EEN31" s="27"/>
      <c r="EEO31" s="27"/>
      <c r="EEP31" s="27"/>
      <c r="EEQ31" s="28"/>
      <c r="EER31" s="17"/>
      <c r="EES31" s="27"/>
      <c r="EET31" s="27"/>
      <c r="EEU31" s="27"/>
      <c r="EEV31" s="27"/>
      <c r="EEW31" s="27"/>
      <c r="EEX31" s="27"/>
      <c r="EEY31" s="28"/>
      <c r="EEZ31" s="17"/>
      <c r="EFA31" s="27"/>
      <c r="EFB31" s="27"/>
      <c r="EFC31" s="27"/>
      <c r="EFD31" s="27"/>
      <c r="EFE31" s="27"/>
      <c r="EFF31" s="27"/>
      <c r="EFG31" s="28"/>
      <c r="EFH31" s="17"/>
      <c r="EFI31" s="27"/>
      <c r="EFJ31" s="27"/>
      <c r="EFK31" s="27"/>
      <c r="EFL31" s="27"/>
      <c r="EFM31" s="27"/>
      <c r="EFN31" s="27"/>
      <c r="EFO31" s="28"/>
      <c r="EFP31" s="17"/>
      <c r="EFQ31" s="27"/>
      <c r="EFR31" s="27"/>
      <c r="EFS31" s="27"/>
      <c r="EFT31" s="27"/>
      <c r="EFU31" s="27"/>
      <c r="EFV31" s="27"/>
      <c r="EFW31" s="28"/>
      <c r="EFX31" s="17"/>
      <c r="EFY31" s="27"/>
      <c r="EFZ31" s="27"/>
      <c r="EGA31" s="27"/>
      <c r="EGB31" s="27"/>
      <c r="EGC31" s="27"/>
      <c r="EGD31" s="27"/>
      <c r="EGE31" s="28"/>
      <c r="EGF31" s="17"/>
      <c r="EGG31" s="27"/>
      <c r="EGH31" s="27"/>
      <c r="EGI31" s="27"/>
      <c r="EGJ31" s="27"/>
      <c r="EGK31" s="27"/>
      <c r="EGL31" s="27"/>
      <c r="EGM31" s="28"/>
      <c r="EGN31" s="17"/>
      <c r="EGO31" s="27"/>
      <c r="EGP31" s="27"/>
      <c r="EGQ31" s="27"/>
      <c r="EGR31" s="27"/>
      <c r="EGS31" s="27"/>
      <c r="EGT31" s="27"/>
      <c r="EGU31" s="28"/>
      <c r="EGV31" s="17"/>
      <c r="EGW31" s="27"/>
      <c r="EGX31" s="27"/>
      <c r="EGY31" s="27"/>
      <c r="EGZ31" s="27"/>
      <c r="EHA31" s="27"/>
      <c r="EHB31" s="27"/>
      <c r="EHC31" s="28"/>
      <c r="EHD31" s="17"/>
      <c r="EHE31" s="27"/>
      <c r="EHF31" s="27"/>
      <c r="EHG31" s="27"/>
      <c r="EHH31" s="27"/>
      <c r="EHI31" s="27"/>
      <c r="EHJ31" s="27"/>
      <c r="EHK31" s="28"/>
      <c r="EHL31" s="17"/>
      <c r="EHM31" s="27"/>
      <c r="EHN31" s="27"/>
      <c r="EHO31" s="27"/>
      <c r="EHP31" s="27"/>
      <c r="EHQ31" s="27"/>
      <c r="EHR31" s="27"/>
      <c r="EHS31" s="28"/>
      <c r="EHT31" s="17"/>
      <c r="EHU31" s="27"/>
      <c r="EHV31" s="27"/>
      <c r="EHW31" s="27"/>
      <c r="EHX31" s="27"/>
      <c r="EHY31" s="27"/>
      <c r="EHZ31" s="27"/>
      <c r="EIA31" s="28"/>
      <c r="EIB31" s="17"/>
      <c r="EIC31" s="27"/>
      <c r="EID31" s="27"/>
      <c r="EIE31" s="27"/>
      <c r="EIF31" s="27"/>
      <c r="EIG31" s="27"/>
      <c r="EIH31" s="27"/>
      <c r="EII31" s="28"/>
      <c r="EIJ31" s="17"/>
      <c r="EIK31" s="27"/>
      <c r="EIL31" s="27"/>
      <c r="EIM31" s="27"/>
      <c r="EIN31" s="27"/>
      <c r="EIO31" s="27"/>
      <c r="EIP31" s="27"/>
      <c r="EIQ31" s="28"/>
      <c r="EIR31" s="17"/>
      <c r="EIS31" s="27"/>
      <c r="EIT31" s="27"/>
      <c r="EIU31" s="27"/>
      <c r="EIV31" s="27"/>
      <c r="EIW31" s="27"/>
      <c r="EIX31" s="27"/>
      <c r="EIY31" s="28"/>
      <c r="EIZ31" s="17"/>
      <c r="EJA31" s="27"/>
      <c r="EJB31" s="27"/>
      <c r="EJC31" s="27"/>
      <c r="EJD31" s="27"/>
      <c r="EJE31" s="27"/>
      <c r="EJF31" s="27"/>
      <c r="EJG31" s="28"/>
      <c r="EJH31" s="17"/>
      <c r="EJI31" s="27"/>
      <c r="EJJ31" s="27"/>
      <c r="EJK31" s="27"/>
      <c r="EJL31" s="27"/>
      <c r="EJM31" s="27"/>
      <c r="EJN31" s="27"/>
      <c r="EJO31" s="28"/>
      <c r="EJP31" s="17"/>
      <c r="EJQ31" s="27"/>
      <c r="EJR31" s="27"/>
      <c r="EJS31" s="27"/>
      <c r="EJT31" s="27"/>
      <c r="EJU31" s="27"/>
      <c r="EJV31" s="27"/>
      <c r="EJW31" s="28"/>
      <c r="EJX31" s="17"/>
      <c r="EJY31" s="27"/>
      <c r="EJZ31" s="27"/>
      <c r="EKA31" s="27"/>
      <c r="EKB31" s="27"/>
      <c r="EKC31" s="27"/>
      <c r="EKD31" s="27"/>
      <c r="EKE31" s="28"/>
      <c r="EKF31" s="17"/>
      <c r="EKG31" s="27"/>
      <c r="EKH31" s="27"/>
      <c r="EKI31" s="27"/>
      <c r="EKJ31" s="27"/>
      <c r="EKK31" s="27"/>
      <c r="EKL31" s="27"/>
      <c r="EKM31" s="28"/>
      <c r="EKN31" s="17"/>
      <c r="EKO31" s="27"/>
      <c r="EKP31" s="27"/>
      <c r="EKQ31" s="27"/>
      <c r="EKR31" s="27"/>
      <c r="EKS31" s="27"/>
      <c r="EKT31" s="27"/>
      <c r="EKU31" s="28"/>
      <c r="EKV31" s="17"/>
      <c r="EKW31" s="27"/>
      <c r="EKX31" s="27"/>
      <c r="EKY31" s="27"/>
      <c r="EKZ31" s="27"/>
      <c r="ELA31" s="27"/>
      <c r="ELB31" s="27"/>
      <c r="ELC31" s="28"/>
      <c r="ELD31" s="17"/>
      <c r="ELE31" s="27"/>
      <c r="ELF31" s="27"/>
      <c r="ELG31" s="27"/>
      <c r="ELH31" s="27"/>
      <c r="ELI31" s="27"/>
      <c r="ELJ31" s="27"/>
      <c r="ELK31" s="28"/>
      <c r="ELL31" s="17"/>
      <c r="ELM31" s="27"/>
      <c r="ELN31" s="27"/>
      <c r="ELO31" s="27"/>
      <c r="ELP31" s="27"/>
      <c r="ELQ31" s="27"/>
      <c r="ELR31" s="27"/>
      <c r="ELS31" s="28"/>
      <c r="ELT31" s="17"/>
      <c r="ELU31" s="27"/>
      <c r="ELV31" s="27"/>
      <c r="ELW31" s="27"/>
      <c r="ELX31" s="27"/>
      <c r="ELY31" s="27"/>
      <c r="ELZ31" s="27"/>
      <c r="EMA31" s="28"/>
      <c r="EMB31" s="17"/>
      <c r="EMC31" s="27"/>
      <c r="EMD31" s="27"/>
      <c r="EME31" s="27"/>
      <c r="EMF31" s="27"/>
      <c r="EMG31" s="27"/>
      <c r="EMH31" s="27"/>
      <c r="EMI31" s="28"/>
      <c r="EMJ31" s="17"/>
      <c r="EMK31" s="27"/>
      <c r="EML31" s="27"/>
      <c r="EMM31" s="27"/>
      <c r="EMN31" s="27"/>
      <c r="EMO31" s="27"/>
      <c r="EMP31" s="27"/>
      <c r="EMQ31" s="28"/>
      <c r="EMR31" s="17"/>
      <c r="EMS31" s="27"/>
      <c r="EMT31" s="27"/>
      <c r="EMU31" s="27"/>
      <c r="EMV31" s="27"/>
      <c r="EMW31" s="27"/>
      <c r="EMX31" s="27"/>
      <c r="EMY31" s="28"/>
      <c r="EMZ31" s="17"/>
      <c r="ENA31" s="27"/>
      <c r="ENB31" s="27"/>
      <c r="ENC31" s="27"/>
      <c r="END31" s="27"/>
      <c r="ENE31" s="27"/>
      <c r="ENF31" s="27"/>
      <c r="ENG31" s="28"/>
      <c r="ENH31" s="17"/>
      <c r="ENI31" s="27"/>
      <c r="ENJ31" s="27"/>
      <c r="ENK31" s="27"/>
      <c r="ENL31" s="27"/>
      <c r="ENM31" s="27"/>
      <c r="ENN31" s="27"/>
      <c r="ENO31" s="28"/>
      <c r="ENP31" s="17"/>
      <c r="ENQ31" s="27"/>
      <c r="ENR31" s="27"/>
      <c r="ENS31" s="27"/>
      <c r="ENT31" s="27"/>
      <c r="ENU31" s="27"/>
      <c r="ENV31" s="27"/>
      <c r="ENW31" s="28"/>
      <c r="ENX31" s="17"/>
      <c r="ENY31" s="27"/>
      <c r="ENZ31" s="27"/>
      <c r="EOA31" s="27"/>
      <c r="EOB31" s="27"/>
      <c r="EOC31" s="27"/>
      <c r="EOD31" s="27"/>
      <c r="EOE31" s="28"/>
      <c r="EOF31" s="17"/>
      <c r="EOG31" s="27"/>
      <c r="EOH31" s="27"/>
      <c r="EOI31" s="27"/>
      <c r="EOJ31" s="27"/>
      <c r="EOK31" s="27"/>
      <c r="EOL31" s="27"/>
      <c r="EOM31" s="28"/>
      <c r="EON31" s="17"/>
      <c r="EOO31" s="27"/>
      <c r="EOP31" s="27"/>
      <c r="EOQ31" s="27"/>
      <c r="EOR31" s="27"/>
      <c r="EOS31" s="27"/>
      <c r="EOT31" s="27"/>
      <c r="EOU31" s="28"/>
      <c r="EOV31" s="17"/>
      <c r="EOW31" s="27"/>
      <c r="EOX31" s="27"/>
      <c r="EOY31" s="27"/>
      <c r="EOZ31" s="27"/>
      <c r="EPA31" s="27"/>
      <c r="EPB31" s="27"/>
      <c r="EPC31" s="28"/>
      <c r="EPD31" s="17"/>
      <c r="EPE31" s="27"/>
      <c r="EPF31" s="27"/>
      <c r="EPG31" s="27"/>
      <c r="EPH31" s="27"/>
      <c r="EPI31" s="27"/>
      <c r="EPJ31" s="27"/>
      <c r="EPK31" s="28"/>
      <c r="EPL31" s="17"/>
      <c r="EPM31" s="27"/>
      <c r="EPN31" s="27"/>
      <c r="EPO31" s="27"/>
      <c r="EPP31" s="27"/>
      <c r="EPQ31" s="27"/>
      <c r="EPR31" s="27"/>
      <c r="EPS31" s="28"/>
      <c r="EPT31" s="17"/>
      <c r="EPU31" s="27"/>
      <c r="EPV31" s="27"/>
      <c r="EPW31" s="27"/>
      <c r="EPX31" s="27"/>
      <c r="EPY31" s="27"/>
      <c r="EPZ31" s="27"/>
      <c r="EQA31" s="28"/>
      <c r="EQB31" s="17"/>
      <c r="EQC31" s="27"/>
      <c r="EQD31" s="27"/>
      <c r="EQE31" s="27"/>
      <c r="EQF31" s="27"/>
      <c r="EQG31" s="27"/>
      <c r="EQH31" s="27"/>
      <c r="EQI31" s="28"/>
      <c r="EQJ31" s="17"/>
      <c r="EQK31" s="27"/>
      <c r="EQL31" s="27"/>
      <c r="EQM31" s="27"/>
      <c r="EQN31" s="27"/>
      <c r="EQO31" s="27"/>
      <c r="EQP31" s="27"/>
      <c r="EQQ31" s="28"/>
      <c r="EQR31" s="17"/>
      <c r="EQS31" s="27"/>
      <c r="EQT31" s="27"/>
      <c r="EQU31" s="27"/>
      <c r="EQV31" s="27"/>
      <c r="EQW31" s="27"/>
      <c r="EQX31" s="27"/>
      <c r="EQY31" s="28"/>
      <c r="EQZ31" s="17"/>
      <c r="ERA31" s="27"/>
      <c r="ERB31" s="27"/>
      <c r="ERC31" s="27"/>
      <c r="ERD31" s="27"/>
      <c r="ERE31" s="27"/>
      <c r="ERF31" s="27"/>
      <c r="ERG31" s="28"/>
      <c r="ERH31" s="17"/>
      <c r="ERI31" s="27"/>
      <c r="ERJ31" s="27"/>
      <c r="ERK31" s="27"/>
      <c r="ERL31" s="27"/>
      <c r="ERM31" s="27"/>
      <c r="ERN31" s="27"/>
      <c r="ERO31" s="28"/>
      <c r="ERP31" s="17"/>
      <c r="ERQ31" s="27"/>
      <c r="ERR31" s="27"/>
      <c r="ERS31" s="27"/>
      <c r="ERT31" s="27"/>
      <c r="ERU31" s="27"/>
      <c r="ERV31" s="27"/>
      <c r="ERW31" s="28"/>
      <c r="ERX31" s="17"/>
      <c r="ERY31" s="27"/>
      <c r="ERZ31" s="27"/>
      <c r="ESA31" s="27"/>
      <c r="ESB31" s="27"/>
      <c r="ESC31" s="27"/>
      <c r="ESD31" s="27"/>
      <c r="ESE31" s="28"/>
      <c r="ESF31" s="17"/>
      <c r="ESG31" s="27"/>
      <c r="ESH31" s="27"/>
      <c r="ESI31" s="27"/>
      <c r="ESJ31" s="27"/>
      <c r="ESK31" s="27"/>
      <c r="ESL31" s="27"/>
      <c r="ESM31" s="28"/>
      <c r="ESN31" s="17"/>
      <c r="ESO31" s="27"/>
      <c r="ESP31" s="27"/>
      <c r="ESQ31" s="27"/>
      <c r="ESR31" s="27"/>
      <c r="ESS31" s="27"/>
      <c r="EST31" s="27"/>
      <c r="ESU31" s="28"/>
      <c r="ESV31" s="17"/>
      <c r="ESW31" s="27"/>
      <c r="ESX31" s="27"/>
      <c r="ESY31" s="27"/>
      <c r="ESZ31" s="27"/>
      <c r="ETA31" s="27"/>
      <c r="ETB31" s="27"/>
      <c r="ETC31" s="28"/>
      <c r="ETD31" s="17"/>
      <c r="ETE31" s="27"/>
      <c r="ETF31" s="27"/>
      <c r="ETG31" s="27"/>
      <c r="ETH31" s="27"/>
      <c r="ETI31" s="27"/>
      <c r="ETJ31" s="27"/>
      <c r="ETK31" s="28"/>
      <c r="ETL31" s="17"/>
      <c r="ETM31" s="27"/>
      <c r="ETN31" s="27"/>
      <c r="ETO31" s="27"/>
      <c r="ETP31" s="27"/>
      <c r="ETQ31" s="27"/>
      <c r="ETR31" s="27"/>
      <c r="ETS31" s="28"/>
      <c r="ETT31" s="17"/>
      <c r="ETU31" s="27"/>
      <c r="ETV31" s="27"/>
      <c r="ETW31" s="27"/>
      <c r="ETX31" s="27"/>
      <c r="ETY31" s="27"/>
      <c r="ETZ31" s="27"/>
      <c r="EUA31" s="28"/>
      <c r="EUB31" s="17"/>
      <c r="EUC31" s="27"/>
      <c r="EUD31" s="27"/>
      <c r="EUE31" s="27"/>
      <c r="EUF31" s="27"/>
      <c r="EUG31" s="27"/>
      <c r="EUH31" s="27"/>
      <c r="EUI31" s="28"/>
      <c r="EUJ31" s="17"/>
      <c r="EUK31" s="27"/>
      <c r="EUL31" s="27"/>
      <c r="EUM31" s="27"/>
      <c r="EUN31" s="27"/>
      <c r="EUO31" s="27"/>
      <c r="EUP31" s="27"/>
      <c r="EUQ31" s="28"/>
      <c r="EUR31" s="17"/>
      <c r="EUS31" s="27"/>
      <c r="EUT31" s="27"/>
      <c r="EUU31" s="27"/>
      <c r="EUV31" s="27"/>
      <c r="EUW31" s="27"/>
      <c r="EUX31" s="27"/>
      <c r="EUY31" s="28"/>
      <c r="EUZ31" s="17"/>
      <c r="EVA31" s="27"/>
      <c r="EVB31" s="27"/>
      <c r="EVC31" s="27"/>
      <c r="EVD31" s="27"/>
      <c r="EVE31" s="27"/>
      <c r="EVF31" s="27"/>
      <c r="EVG31" s="28"/>
      <c r="EVH31" s="17"/>
      <c r="EVI31" s="27"/>
      <c r="EVJ31" s="27"/>
      <c r="EVK31" s="27"/>
      <c r="EVL31" s="27"/>
      <c r="EVM31" s="27"/>
      <c r="EVN31" s="27"/>
      <c r="EVO31" s="28"/>
      <c r="EVP31" s="17"/>
      <c r="EVQ31" s="27"/>
      <c r="EVR31" s="27"/>
      <c r="EVS31" s="27"/>
      <c r="EVT31" s="27"/>
      <c r="EVU31" s="27"/>
      <c r="EVV31" s="27"/>
      <c r="EVW31" s="28"/>
      <c r="EVX31" s="17"/>
      <c r="EVY31" s="27"/>
      <c r="EVZ31" s="27"/>
      <c r="EWA31" s="27"/>
      <c r="EWB31" s="27"/>
      <c r="EWC31" s="27"/>
      <c r="EWD31" s="27"/>
      <c r="EWE31" s="28"/>
      <c r="EWF31" s="17"/>
      <c r="EWG31" s="27"/>
      <c r="EWH31" s="27"/>
      <c r="EWI31" s="27"/>
      <c r="EWJ31" s="27"/>
      <c r="EWK31" s="27"/>
      <c r="EWL31" s="27"/>
      <c r="EWM31" s="28"/>
      <c r="EWN31" s="17"/>
      <c r="EWO31" s="27"/>
      <c r="EWP31" s="27"/>
      <c r="EWQ31" s="27"/>
      <c r="EWR31" s="27"/>
      <c r="EWS31" s="27"/>
      <c r="EWT31" s="27"/>
      <c r="EWU31" s="28"/>
      <c r="EWV31" s="17"/>
      <c r="EWW31" s="27"/>
      <c r="EWX31" s="27"/>
      <c r="EWY31" s="27"/>
      <c r="EWZ31" s="27"/>
      <c r="EXA31" s="27"/>
      <c r="EXB31" s="27"/>
      <c r="EXC31" s="28"/>
      <c r="EXD31" s="17"/>
      <c r="EXE31" s="27"/>
      <c r="EXF31" s="27"/>
      <c r="EXG31" s="27"/>
      <c r="EXH31" s="27"/>
      <c r="EXI31" s="27"/>
      <c r="EXJ31" s="27"/>
      <c r="EXK31" s="28"/>
      <c r="EXL31" s="17"/>
      <c r="EXM31" s="27"/>
      <c r="EXN31" s="27"/>
      <c r="EXO31" s="27"/>
      <c r="EXP31" s="27"/>
      <c r="EXQ31" s="27"/>
      <c r="EXR31" s="27"/>
      <c r="EXS31" s="28"/>
      <c r="EXT31" s="17"/>
      <c r="EXU31" s="27"/>
      <c r="EXV31" s="27"/>
      <c r="EXW31" s="27"/>
      <c r="EXX31" s="27"/>
      <c r="EXY31" s="27"/>
      <c r="EXZ31" s="27"/>
      <c r="EYA31" s="28"/>
      <c r="EYB31" s="17"/>
      <c r="EYC31" s="27"/>
      <c r="EYD31" s="27"/>
      <c r="EYE31" s="27"/>
      <c r="EYF31" s="27"/>
      <c r="EYG31" s="27"/>
      <c r="EYH31" s="27"/>
      <c r="EYI31" s="28"/>
      <c r="EYJ31" s="17"/>
      <c r="EYK31" s="27"/>
      <c r="EYL31" s="27"/>
      <c r="EYM31" s="27"/>
      <c r="EYN31" s="27"/>
      <c r="EYO31" s="27"/>
      <c r="EYP31" s="27"/>
      <c r="EYQ31" s="28"/>
      <c r="EYR31" s="17"/>
      <c r="EYS31" s="27"/>
      <c r="EYT31" s="27"/>
      <c r="EYU31" s="27"/>
      <c r="EYV31" s="27"/>
      <c r="EYW31" s="27"/>
      <c r="EYX31" s="27"/>
      <c r="EYY31" s="28"/>
      <c r="EYZ31" s="17"/>
      <c r="EZA31" s="27"/>
      <c r="EZB31" s="27"/>
      <c r="EZC31" s="27"/>
      <c r="EZD31" s="27"/>
      <c r="EZE31" s="27"/>
      <c r="EZF31" s="27"/>
      <c r="EZG31" s="28"/>
      <c r="EZH31" s="17"/>
      <c r="EZI31" s="27"/>
      <c r="EZJ31" s="27"/>
      <c r="EZK31" s="27"/>
      <c r="EZL31" s="27"/>
      <c r="EZM31" s="27"/>
      <c r="EZN31" s="27"/>
      <c r="EZO31" s="28"/>
      <c r="EZP31" s="17"/>
      <c r="EZQ31" s="27"/>
      <c r="EZR31" s="27"/>
      <c r="EZS31" s="27"/>
      <c r="EZT31" s="27"/>
      <c r="EZU31" s="27"/>
      <c r="EZV31" s="27"/>
      <c r="EZW31" s="28"/>
      <c r="EZX31" s="17"/>
      <c r="EZY31" s="27"/>
      <c r="EZZ31" s="27"/>
      <c r="FAA31" s="27"/>
      <c r="FAB31" s="27"/>
      <c r="FAC31" s="27"/>
      <c r="FAD31" s="27"/>
      <c r="FAE31" s="28"/>
      <c r="FAF31" s="17"/>
      <c r="FAG31" s="27"/>
      <c r="FAH31" s="27"/>
      <c r="FAI31" s="27"/>
      <c r="FAJ31" s="27"/>
      <c r="FAK31" s="27"/>
      <c r="FAL31" s="27"/>
      <c r="FAM31" s="28"/>
      <c r="FAN31" s="17"/>
      <c r="FAO31" s="27"/>
      <c r="FAP31" s="27"/>
      <c r="FAQ31" s="27"/>
      <c r="FAR31" s="27"/>
      <c r="FAS31" s="27"/>
      <c r="FAT31" s="27"/>
      <c r="FAU31" s="28"/>
      <c r="FAV31" s="17"/>
      <c r="FAW31" s="27"/>
      <c r="FAX31" s="27"/>
      <c r="FAY31" s="27"/>
      <c r="FAZ31" s="27"/>
      <c r="FBA31" s="27"/>
      <c r="FBB31" s="27"/>
      <c r="FBC31" s="28"/>
      <c r="FBD31" s="17"/>
      <c r="FBE31" s="27"/>
      <c r="FBF31" s="27"/>
      <c r="FBG31" s="27"/>
      <c r="FBH31" s="27"/>
      <c r="FBI31" s="27"/>
      <c r="FBJ31" s="27"/>
      <c r="FBK31" s="28"/>
      <c r="FBL31" s="17"/>
      <c r="FBM31" s="27"/>
      <c r="FBN31" s="27"/>
      <c r="FBO31" s="27"/>
      <c r="FBP31" s="27"/>
      <c r="FBQ31" s="27"/>
      <c r="FBR31" s="27"/>
      <c r="FBS31" s="28"/>
      <c r="FBT31" s="17"/>
      <c r="FBU31" s="27"/>
      <c r="FBV31" s="27"/>
      <c r="FBW31" s="27"/>
      <c r="FBX31" s="27"/>
      <c r="FBY31" s="27"/>
      <c r="FBZ31" s="27"/>
      <c r="FCA31" s="28"/>
      <c r="FCB31" s="17"/>
      <c r="FCC31" s="27"/>
      <c r="FCD31" s="27"/>
      <c r="FCE31" s="27"/>
      <c r="FCF31" s="27"/>
      <c r="FCG31" s="27"/>
      <c r="FCH31" s="27"/>
      <c r="FCI31" s="28"/>
      <c r="FCJ31" s="17"/>
      <c r="FCK31" s="27"/>
      <c r="FCL31" s="27"/>
      <c r="FCM31" s="27"/>
      <c r="FCN31" s="27"/>
      <c r="FCO31" s="27"/>
      <c r="FCP31" s="27"/>
      <c r="FCQ31" s="28"/>
      <c r="FCR31" s="17"/>
      <c r="FCS31" s="27"/>
      <c r="FCT31" s="27"/>
      <c r="FCU31" s="27"/>
      <c r="FCV31" s="27"/>
      <c r="FCW31" s="27"/>
      <c r="FCX31" s="27"/>
      <c r="FCY31" s="28"/>
      <c r="FCZ31" s="17"/>
      <c r="FDA31" s="27"/>
      <c r="FDB31" s="27"/>
      <c r="FDC31" s="27"/>
      <c r="FDD31" s="27"/>
      <c r="FDE31" s="27"/>
      <c r="FDF31" s="27"/>
      <c r="FDG31" s="28"/>
      <c r="FDH31" s="17"/>
      <c r="FDI31" s="27"/>
      <c r="FDJ31" s="27"/>
      <c r="FDK31" s="27"/>
      <c r="FDL31" s="27"/>
      <c r="FDM31" s="27"/>
      <c r="FDN31" s="27"/>
      <c r="FDO31" s="28"/>
      <c r="FDP31" s="17"/>
      <c r="FDQ31" s="27"/>
      <c r="FDR31" s="27"/>
      <c r="FDS31" s="27"/>
      <c r="FDT31" s="27"/>
      <c r="FDU31" s="27"/>
      <c r="FDV31" s="27"/>
      <c r="FDW31" s="28"/>
      <c r="FDX31" s="17"/>
      <c r="FDY31" s="27"/>
      <c r="FDZ31" s="27"/>
      <c r="FEA31" s="27"/>
      <c r="FEB31" s="27"/>
      <c r="FEC31" s="27"/>
      <c r="FED31" s="27"/>
      <c r="FEE31" s="28"/>
      <c r="FEF31" s="17"/>
      <c r="FEG31" s="27"/>
      <c r="FEH31" s="27"/>
      <c r="FEI31" s="27"/>
      <c r="FEJ31" s="27"/>
      <c r="FEK31" s="27"/>
      <c r="FEL31" s="27"/>
      <c r="FEM31" s="28"/>
      <c r="FEN31" s="17"/>
      <c r="FEO31" s="27"/>
      <c r="FEP31" s="27"/>
      <c r="FEQ31" s="27"/>
      <c r="FER31" s="27"/>
      <c r="FES31" s="27"/>
      <c r="FET31" s="27"/>
      <c r="FEU31" s="28"/>
      <c r="FEV31" s="17"/>
      <c r="FEW31" s="27"/>
      <c r="FEX31" s="27"/>
      <c r="FEY31" s="27"/>
      <c r="FEZ31" s="27"/>
      <c r="FFA31" s="27"/>
      <c r="FFB31" s="27"/>
      <c r="FFC31" s="28"/>
      <c r="FFD31" s="17"/>
      <c r="FFE31" s="27"/>
      <c r="FFF31" s="27"/>
      <c r="FFG31" s="27"/>
      <c r="FFH31" s="27"/>
      <c r="FFI31" s="27"/>
      <c r="FFJ31" s="27"/>
      <c r="FFK31" s="28"/>
      <c r="FFL31" s="17"/>
      <c r="FFM31" s="27"/>
      <c r="FFN31" s="27"/>
      <c r="FFO31" s="27"/>
      <c r="FFP31" s="27"/>
      <c r="FFQ31" s="27"/>
      <c r="FFR31" s="27"/>
      <c r="FFS31" s="28"/>
      <c r="FFT31" s="17"/>
      <c r="FFU31" s="27"/>
      <c r="FFV31" s="27"/>
      <c r="FFW31" s="27"/>
      <c r="FFX31" s="27"/>
      <c r="FFY31" s="27"/>
      <c r="FFZ31" s="27"/>
      <c r="FGA31" s="28"/>
      <c r="FGB31" s="17"/>
      <c r="FGC31" s="27"/>
      <c r="FGD31" s="27"/>
      <c r="FGE31" s="27"/>
      <c r="FGF31" s="27"/>
      <c r="FGG31" s="27"/>
      <c r="FGH31" s="27"/>
      <c r="FGI31" s="28"/>
      <c r="FGJ31" s="17"/>
      <c r="FGK31" s="27"/>
      <c r="FGL31" s="27"/>
      <c r="FGM31" s="27"/>
      <c r="FGN31" s="27"/>
      <c r="FGO31" s="27"/>
      <c r="FGP31" s="27"/>
      <c r="FGQ31" s="28"/>
      <c r="FGR31" s="17"/>
      <c r="FGS31" s="27"/>
      <c r="FGT31" s="27"/>
      <c r="FGU31" s="27"/>
      <c r="FGV31" s="27"/>
      <c r="FGW31" s="27"/>
      <c r="FGX31" s="27"/>
      <c r="FGY31" s="28"/>
      <c r="FGZ31" s="17"/>
      <c r="FHA31" s="27"/>
      <c r="FHB31" s="27"/>
      <c r="FHC31" s="27"/>
      <c r="FHD31" s="27"/>
      <c r="FHE31" s="27"/>
      <c r="FHF31" s="27"/>
      <c r="FHG31" s="28"/>
      <c r="FHH31" s="17"/>
      <c r="FHI31" s="27"/>
      <c r="FHJ31" s="27"/>
      <c r="FHK31" s="27"/>
      <c r="FHL31" s="27"/>
      <c r="FHM31" s="27"/>
      <c r="FHN31" s="27"/>
      <c r="FHO31" s="28"/>
      <c r="FHP31" s="17"/>
      <c r="FHQ31" s="27"/>
      <c r="FHR31" s="27"/>
      <c r="FHS31" s="27"/>
      <c r="FHT31" s="27"/>
      <c r="FHU31" s="27"/>
      <c r="FHV31" s="27"/>
      <c r="FHW31" s="28"/>
      <c r="FHX31" s="17"/>
      <c r="FHY31" s="27"/>
      <c r="FHZ31" s="27"/>
      <c r="FIA31" s="27"/>
      <c r="FIB31" s="27"/>
      <c r="FIC31" s="27"/>
      <c r="FID31" s="27"/>
      <c r="FIE31" s="28"/>
      <c r="FIF31" s="17"/>
      <c r="FIG31" s="27"/>
      <c r="FIH31" s="27"/>
      <c r="FII31" s="27"/>
      <c r="FIJ31" s="27"/>
      <c r="FIK31" s="27"/>
      <c r="FIL31" s="27"/>
      <c r="FIM31" s="28"/>
      <c r="FIN31" s="17"/>
      <c r="FIO31" s="27"/>
      <c r="FIP31" s="27"/>
      <c r="FIQ31" s="27"/>
      <c r="FIR31" s="27"/>
      <c r="FIS31" s="27"/>
      <c r="FIT31" s="27"/>
      <c r="FIU31" s="28"/>
      <c r="FIV31" s="17"/>
      <c r="FIW31" s="27"/>
      <c r="FIX31" s="27"/>
      <c r="FIY31" s="27"/>
      <c r="FIZ31" s="27"/>
      <c r="FJA31" s="27"/>
      <c r="FJB31" s="27"/>
      <c r="FJC31" s="28"/>
      <c r="FJD31" s="17"/>
      <c r="FJE31" s="27"/>
      <c r="FJF31" s="27"/>
      <c r="FJG31" s="27"/>
      <c r="FJH31" s="27"/>
      <c r="FJI31" s="27"/>
      <c r="FJJ31" s="27"/>
      <c r="FJK31" s="28"/>
      <c r="FJL31" s="17"/>
      <c r="FJM31" s="27"/>
      <c r="FJN31" s="27"/>
      <c r="FJO31" s="27"/>
      <c r="FJP31" s="27"/>
      <c r="FJQ31" s="27"/>
      <c r="FJR31" s="27"/>
      <c r="FJS31" s="28"/>
      <c r="FJT31" s="17"/>
      <c r="FJU31" s="27"/>
      <c r="FJV31" s="27"/>
      <c r="FJW31" s="27"/>
      <c r="FJX31" s="27"/>
      <c r="FJY31" s="27"/>
      <c r="FJZ31" s="27"/>
      <c r="FKA31" s="28"/>
      <c r="FKB31" s="17"/>
      <c r="FKC31" s="27"/>
      <c r="FKD31" s="27"/>
      <c r="FKE31" s="27"/>
      <c r="FKF31" s="27"/>
      <c r="FKG31" s="27"/>
      <c r="FKH31" s="27"/>
      <c r="FKI31" s="28"/>
      <c r="FKJ31" s="17"/>
      <c r="FKK31" s="27"/>
      <c r="FKL31" s="27"/>
      <c r="FKM31" s="27"/>
      <c r="FKN31" s="27"/>
      <c r="FKO31" s="27"/>
      <c r="FKP31" s="27"/>
      <c r="FKQ31" s="28"/>
      <c r="FKR31" s="17"/>
      <c r="FKS31" s="27"/>
      <c r="FKT31" s="27"/>
      <c r="FKU31" s="27"/>
      <c r="FKV31" s="27"/>
      <c r="FKW31" s="27"/>
      <c r="FKX31" s="27"/>
      <c r="FKY31" s="28"/>
      <c r="FKZ31" s="17"/>
      <c r="FLA31" s="27"/>
      <c r="FLB31" s="27"/>
      <c r="FLC31" s="27"/>
      <c r="FLD31" s="27"/>
      <c r="FLE31" s="27"/>
      <c r="FLF31" s="27"/>
      <c r="FLG31" s="28"/>
      <c r="FLH31" s="17"/>
      <c r="FLI31" s="27"/>
      <c r="FLJ31" s="27"/>
      <c r="FLK31" s="27"/>
      <c r="FLL31" s="27"/>
      <c r="FLM31" s="27"/>
      <c r="FLN31" s="27"/>
      <c r="FLO31" s="28"/>
      <c r="FLP31" s="17"/>
      <c r="FLQ31" s="27"/>
      <c r="FLR31" s="27"/>
      <c r="FLS31" s="27"/>
      <c r="FLT31" s="27"/>
      <c r="FLU31" s="27"/>
      <c r="FLV31" s="27"/>
      <c r="FLW31" s="28"/>
      <c r="FLX31" s="17"/>
      <c r="FLY31" s="27"/>
      <c r="FLZ31" s="27"/>
      <c r="FMA31" s="27"/>
      <c r="FMB31" s="27"/>
      <c r="FMC31" s="27"/>
      <c r="FMD31" s="27"/>
      <c r="FME31" s="28"/>
      <c r="FMF31" s="17"/>
      <c r="FMG31" s="27"/>
      <c r="FMH31" s="27"/>
      <c r="FMI31" s="27"/>
      <c r="FMJ31" s="27"/>
      <c r="FMK31" s="27"/>
      <c r="FML31" s="27"/>
      <c r="FMM31" s="28"/>
      <c r="FMN31" s="17"/>
      <c r="FMO31" s="27"/>
      <c r="FMP31" s="27"/>
      <c r="FMQ31" s="27"/>
      <c r="FMR31" s="27"/>
      <c r="FMS31" s="27"/>
      <c r="FMT31" s="27"/>
      <c r="FMU31" s="28"/>
      <c r="FMV31" s="17"/>
      <c r="FMW31" s="27"/>
      <c r="FMX31" s="27"/>
      <c r="FMY31" s="27"/>
      <c r="FMZ31" s="27"/>
      <c r="FNA31" s="27"/>
      <c r="FNB31" s="27"/>
      <c r="FNC31" s="28"/>
      <c r="FND31" s="17"/>
      <c r="FNE31" s="27"/>
      <c r="FNF31" s="27"/>
      <c r="FNG31" s="27"/>
      <c r="FNH31" s="27"/>
      <c r="FNI31" s="27"/>
      <c r="FNJ31" s="27"/>
      <c r="FNK31" s="28"/>
      <c r="FNL31" s="17"/>
      <c r="FNM31" s="27"/>
      <c r="FNN31" s="27"/>
      <c r="FNO31" s="27"/>
      <c r="FNP31" s="27"/>
      <c r="FNQ31" s="27"/>
      <c r="FNR31" s="27"/>
      <c r="FNS31" s="28"/>
      <c r="FNT31" s="17"/>
      <c r="FNU31" s="27"/>
      <c r="FNV31" s="27"/>
      <c r="FNW31" s="27"/>
      <c r="FNX31" s="27"/>
      <c r="FNY31" s="27"/>
      <c r="FNZ31" s="27"/>
      <c r="FOA31" s="28"/>
      <c r="FOB31" s="17"/>
      <c r="FOC31" s="27"/>
      <c r="FOD31" s="27"/>
      <c r="FOE31" s="27"/>
      <c r="FOF31" s="27"/>
      <c r="FOG31" s="27"/>
      <c r="FOH31" s="27"/>
      <c r="FOI31" s="28"/>
      <c r="FOJ31" s="17"/>
      <c r="FOK31" s="27"/>
      <c r="FOL31" s="27"/>
      <c r="FOM31" s="27"/>
      <c r="FON31" s="27"/>
      <c r="FOO31" s="27"/>
      <c r="FOP31" s="27"/>
      <c r="FOQ31" s="28"/>
      <c r="FOR31" s="17"/>
      <c r="FOS31" s="27"/>
      <c r="FOT31" s="27"/>
      <c r="FOU31" s="27"/>
      <c r="FOV31" s="27"/>
      <c r="FOW31" s="27"/>
      <c r="FOX31" s="27"/>
      <c r="FOY31" s="28"/>
      <c r="FOZ31" s="17"/>
      <c r="FPA31" s="27"/>
      <c r="FPB31" s="27"/>
      <c r="FPC31" s="27"/>
      <c r="FPD31" s="27"/>
      <c r="FPE31" s="27"/>
      <c r="FPF31" s="27"/>
      <c r="FPG31" s="28"/>
      <c r="FPH31" s="17"/>
      <c r="FPI31" s="27"/>
      <c r="FPJ31" s="27"/>
      <c r="FPK31" s="27"/>
      <c r="FPL31" s="27"/>
      <c r="FPM31" s="27"/>
      <c r="FPN31" s="27"/>
      <c r="FPO31" s="28"/>
      <c r="FPP31" s="17"/>
      <c r="FPQ31" s="27"/>
      <c r="FPR31" s="27"/>
      <c r="FPS31" s="27"/>
      <c r="FPT31" s="27"/>
      <c r="FPU31" s="27"/>
      <c r="FPV31" s="27"/>
      <c r="FPW31" s="28"/>
      <c r="FPX31" s="17"/>
      <c r="FPY31" s="27"/>
      <c r="FPZ31" s="27"/>
      <c r="FQA31" s="27"/>
      <c r="FQB31" s="27"/>
      <c r="FQC31" s="27"/>
      <c r="FQD31" s="27"/>
      <c r="FQE31" s="28"/>
      <c r="FQF31" s="17"/>
      <c r="FQG31" s="27"/>
      <c r="FQH31" s="27"/>
      <c r="FQI31" s="27"/>
      <c r="FQJ31" s="27"/>
      <c r="FQK31" s="27"/>
      <c r="FQL31" s="27"/>
      <c r="FQM31" s="28"/>
      <c r="FQN31" s="17"/>
      <c r="FQO31" s="27"/>
      <c r="FQP31" s="27"/>
      <c r="FQQ31" s="27"/>
      <c r="FQR31" s="27"/>
      <c r="FQS31" s="27"/>
      <c r="FQT31" s="27"/>
      <c r="FQU31" s="28"/>
      <c r="FQV31" s="17"/>
      <c r="FQW31" s="27"/>
      <c r="FQX31" s="27"/>
      <c r="FQY31" s="27"/>
      <c r="FQZ31" s="27"/>
      <c r="FRA31" s="27"/>
      <c r="FRB31" s="27"/>
      <c r="FRC31" s="28"/>
      <c r="FRD31" s="17"/>
      <c r="FRE31" s="27"/>
      <c r="FRF31" s="27"/>
      <c r="FRG31" s="27"/>
      <c r="FRH31" s="27"/>
      <c r="FRI31" s="27"/>
      <c r="FRJ31" s="27"/>
      <c r="FRK31" s="28"/>
      <c r="FRL31" s="17"/>
      <c r="FRM31" s="27"/>
      <c r="FRN31" s="27"/>
      <c r="FRO31" s="27"/>
      <c r="FRP31" s="27"/>
      <c r="FRQ31" s="27"/>
      <c r="FRR31" s="27"/>
      <c r="FRS31" s="28"/>
      <c r="FRT31" s="17"/>
      <c r="FRU31" s="27"/>
      <c r="FRV31" s="27"/>
      <c r="FRW31" s="27"/>
      <c r="FRX31" s="27"/>
      <c r="FRY31" s="27"/>
      <c r="FRZ31" s="27"/>
      <c r="FSA31" s="28"/>
      <c r="FSB31" s="17"/>
      <c r="FSC31" s="27"/>
      <c r="FSD31" s="27"/>
      <c r="FSE31" s="27"/>
      <c r="FSF31" s="27"/>
      <c r="FSG31" s="27"/>
      <c r="FSH31" s="27"/>
      <c r="FSI31" s="28"/>
      <c r="FSJ31" s="17"/>
      <c r="FSK31" s="27"/>
      <c r="FSL31" s="27"/>
      <c r="FSM31" s="27"/>
      <c r="FSN31" s="27"/>
      <c r="FSO31" s="27"/>
      <c r="FSP31" s="27"/>
      <c r="FSQ31" s="28"/>
      <c r="FSR31" s="17"/>
      <c r="FSS31" s="27"/>
      <c r="FST31" s="27"/>
      <c r="FSU31" s="27"/>
      <c r="FSV31" s="27"/>
      <c r="FSW31" s="27"/>
      <c r="FSX31" s="27"/>
      <c r="FSY31" s="28"/>
      <c r="FSZ31" s="17"/>
      <c r="FTA31" s="27"/>
      <c r="FTB31" s="27"/>
      <c r="FTC31" s="27"/>
      <c r="FTD31" s="27"/>
      <c r="FTE31" s="27"/>
      <c r="FTF31" s="27"/>
      <c r="FTG31" s="28"/>
      <c r="FTH31" s="17"/>
      <c r="FTI31" s="27"/>
      <c r="FTJ31" s="27"/>
      <c r="FTK31" s="27"/>
      <c r="FTL31" s="27"/>
      <c r="FTM31" s="27"/>
      <c r="FTN31" s="27"/>
      <c r="FTO31" s="28"/>
      <c r="FTP31" s="17"/>
      <c r="FTQ31" s="27"/>
      <c r="FTR31" s="27"/>
      <c r="FTS31" s="27"/>
      <c r="FTT31" s="27"/>
      <c r="FTU31" s="27"/>
      <c r="FTV31" s="27"/>
      <c r="FTW31" s="28"/>
      <c r="FTX31" s="17"/>
      <c r="FTY31" s="27"/>
      <c r="FTZ31" s="27"/>
      <c r="FUA31" s="27"/>
      <c r="FUB31" s="27"/>
      <c r="FUC31" s="27"/>
      <c r="FUD31" s="27"/>
      <c r="FUE31" s="28"/>
      <c r="FUF31" s="17"/>
      <c r="FUG31" s="27"/>
      <c r="FUH31" s="27"/>
      <c r="FUI31" s="27"/>
      <c r="FUJ31" s="27"/>
      <c r="FUK31" s="27"/>
      <c r="FUL31" s="27"/>
      <c r="FUM31" s="28"/>
      <c r="FUN31" s="17"/>
      <c r="FUO31" s="27"/>
      <c r="FUP31" s="27"/>
      <c r="FUQ31" s="27"/>
      <c r="FUR31" s="27"/>
      <c r="FUS31" s="27"/>
      <c r="FUT31" s="27"/>
      <c r="FUU31" s="28"/>
      <c r="FUV31" s="17"/>
      <c r="FUW31" s="27"/>
      <c r="FUX31" s="27"/>
      <c r="FUY31" s="27"/>
      <c r="FUZ31" s="27"/>
      <c r="FVA31" s="27"/>
      <c r="FVB31" s="27"/>
      <c r="FVC31" s="28"/>
      <c r="FVD31" s="17"/>
      <c r="FVE31" s="27"/>
      <c r="FVF31" s="27"/>
      <c r="FVG31" s="27"/>
      <c r="FVH31" s="27"/>
      <c r="FVI31" s="27"/>
      <c r="FVJ31" s="27"/>
      <c r="FVK31" s="28"/>
      <c r="FVL31" s="17"/>
      <c r="FVM31" s="27"/>
      <c r="FVN31" s="27"/>
      <c r="FVO31" s="27"/>
      <c r="FVP31" s="27"/>
      <c r="FVQ31" s="27"/>
      <c r="FVR31" s="27"/>
      <c r="FVS31" s="28"/>
      <c r="FVT31" s="17"/>
      <c r="FVU31" s="27"/>
      <c r="FVV31" s="27"/>
      <c r="FVW31" s="27"/>
      <c r="FVX31" s="27"/>
      <c r="FVY31" s="27"/>
      <c r="FVZ31" s="27"/>
      <c r="FWA31" s="28"/>
      <c r="FWB31" s="17"/>
      <c r="FWC31" s="27"/>
      <c r="FWD31" s="27"/>
      <c r="FWE31" s="27"/>
      <c r="FWF31" s="27"/>
      <c r="FWG31" s="27"/>
      <c r="FWH31" s="27"/>
      <c r="FWI31" s="28"/>
      <c r="FWJ31" s="17"/>
      <c r="FWK31" s="27"/>
      <c r="FWL31" s="27"/>
      <c r="FWM31" s="27"/>
      <c r="FWN31" s="27"/>
      <c r="FWO31" s="27"/>
      <c r="FWP31" s="27"/>
      <c r="FWQ31" s="28"/>
      <c r="FWR31" s="17"/>
      <c r="FWS31" s="27"/>
      <c r="FWT31" s="27"/>
      <c r="FWU31" s="27"/>
      <c r="FWV31" s="27"/>
      <c r="FWW31" s="27"/>
      <c r="FWX31" s="27"/>
      <c r="FWY31" s="28"/>
      <c r="FWZ31" s="17"/>
      <c r="FXA31" s="27"/>
      <c r="FXB31" s="27"/>
      <c r="FXC31" s="27"/>
      <c r="FXD31" s="27"/>
      <c r="FXE31" s="27"/>
      <c r="FXF31" s="27"/>
      <c r="FXG31" s="28"/>
      <c r="FXH31" s="17"/>
      <c r="FXI31" s="27"/>
      <c r="FXJ31" s="27"/>
      <c r="FXK31" s="27"/>
      <c r="FXL31" s="27"/>
      <c r="FXM31" s="27"/>
      <c r="FXN31" s="27"/>
      <c r="FXO31" s="28"/>
      <c r="FXP31" s="17"/>
      <c r="FXQ31" s="27"/>
      <c r="FXR31" s="27"/>
      <c r="FXS31" s="27"/>
      <c r="FXT31" s="27"/>
      <c r="FXU31" s="27"/>
      <c r="FXV31" s="27"/>
      <c r="FXW31" s="28"/>
      <c r="FXX31" s="17"/>
      <c r="FXY31" s="27"/>
      <c r="FXZ31" s="27"/>
      <c r="FYA31" s="27"/>
      <c r="FYB31" s="27"/>
      <c r="FYC31" s="27"/>
      <c r="FYD31" s="27"/>
      <c r="FYE31" s="28"/>
      <c r="FYF31" s="17"/>
      <c r="FYG31" s="27"/>
      <c r="FYH31" s="27"/>
      <c r="FYI31" s="27"/>
      <c r="FYJ31" s="27"/>
      <c r="FYK31" s="27"/>
      <c r="FYL31" s="27"/>
      <c r="FYM31" s="28"/>
      <c r="FYN31" s="17"/>
      <c r="FYO31" s="27"/>
      <c r="FYP31" s="27"/>
      <c r="FYQ31" s="27"/>
      <c r="FYR31" s="27"/>
      <c r="FYS31" s="27"/>
      <c r="FYT31" s="27"/>
      <c r="FYU31" s="28"/>
      <c r="FYV31" s="17"/>
      <c r="FYW31" s="27"/>
      <c r="FYX31" s="27"/>
      <c r="FYY31" s="27"/>
      <c r="FYZ31" s="27"/>
      <c r="FZA31" s="27"/>
      <c r="FZB31" s="27"/>
      <c r="FZC31" s="28"/>
      <c r="FZD31" s="17"/>
      <c r="FZE31" s="27"/>
      <c r="FZF31" s="27"/>
      <c r="FZG31" s="27"/>
      <c r="FZH31" s="27"/>
      <c r="FZI31" s="27"/>
      <c r="FZJ31" s="27"/>
      <c r="FZK31" s="28"/>
      <c r="FZL31" s="17"/>
      <c r="FZM31" s="27"/>
      <c r="FZN31" s="27"/>
      <c r="FZO31" s="27"/>
      <c r="FZP31" s="27"/>
      <c r="FZQ31" s="27"/>
      <c r="FZR31" s="27"/>
      <c r="FZS31" s="28"/>
      <c r="FZT31" s="17"/>
      <c r="FZU31" s="27"/>
      <c r="FZV31" s="27"/>
      <c r="FZW31" s="27"/>
      <c r="FZX31" s="27"/>
      <c r="FZY31" s="27"/>
      <c r="FZZ31" s="27"/>
      <c r="GAA31" s="28"/>
      <c r="GAB31" s="17"/>
      <c r="GAC31" s="27"/>
      <c r="GAD31" s="27"/>
      <c r="GAE31" s="27"/>
      <c r="GAF31" s="27"/>
      <c r="GAG31" s="27"/>
      <c r="GAH31" s="27"/>
      <c r="GAI31" s="28"/>
      <c r="GAJ31" s="17"/>
      <c r="GAK31" s="27"/>
      <c r="GAL31" s="27"/>
      <c r="GAM31" s="27"/>
      <c r="GAN31" s="27"/>
      <c r="GAO31" s="27"/>
      <c r="GAP31" s="27"/>
      <c r="GAQ31" s="28"/>
      <c r="GAR31" s="17"/>
      <c r="GAS31" s="27"/>
      <c r="GAT31" s="27"/>
      <c r="GAU31" s="27"/>
      <c r="GAV31" s="27"/>
      <c r="GAW31" s="27"/>
      <c r="GAX31" s="27"/>
      <c r="GAY31" s="28"/>
      <c r="GAZ31" s="17"/>
      <c r="GBA31" s="27"/>
      <c r="GBB31" s="27"/>
      <c r="GBC31" s="27"/>
      <c r="GBD31" s="27"/>
      <c r="GBE31" s="27"/>
      <c r="GBF31" s="27"/>
      <c r="GBG31" s="28"/>
      <c r="GBH31" s="17"/>
      <c r="GBI31" s="27"/>
      <c r="GBJ31" s="27"/>
      <c r="GBK31" s="27"/>
      <c r="GBL31" s="27"/>
      <c r="GBM31" s="27"/>
      <c r="GBN31" s="27"/>
      <c r="GBO31" s="28"/>
      <c r="GBP31" s="17"/>
      <c r="GBQ31" s="27"/>
      <c r="GBR31" s="27"/>
      <c r="GBS31" s="27"/>
      <c r="GBT31" s="27"/>
      <c r="GBU31" s="27"/>
      <c r="GBV31" s="27"/>
      <c r="GBW31" s="28"/>
      <c r="GBX31" s="17"/>
      <c r="GBY31" s="27"/>
      <c r="GBZ31" s="27"/>
      <c r="GCA31" s="27"/>
      <c r="GCB31" s="27"/>
      <c r="GCC31" s="27"/>
      <c r="GCD31" s="27"/>
      <c r="GCE31" s="28"/>
      <c r="GCF31" s="17"/>
      <c r="GCG31" s="27"/>
      <c r="GCH31" s="27"/>
      <c r="GCI31" s="27"/>
      <c r="GCJ31" s="27"/>
      <c r="GCK31" s="27"/>
      <c r="GCL31" s="27"/>
      <c r="GCM31" s="28"/>
      <c r="GCN31" s="17"/>
      <c r="GCO31" s="27"/>
      <c r="GCP31" s="27"/>
      <c r="GCQ31" s="27"/>
      <c r="GCR31" s="27"/>
      <c r="GCS31" s="27"/>
      <c r="GCT31" s="27"/>
      <c r="GCU31" s="28"/>
      <c r="GCV31" s="17"/>
      <c r="GCW31" s="27"/>
      <c r="GCX31" s="27"/>
      <c r="GCY31" s="27"/>
      <c r="GCZ31" s="27"/>
      <c r="GDA31" s="27"/>
      <c r="GDB31" s="27"/>
      <c r="GDC31" s="28"/>
      <c r="GDD31" s="17"/>
      <c r="GDE31" s="27"/>
      <c r="GDF31" s="27"/>
      <c r="GDG31" s="27"/>
      <c r="GDH31" s="27"/>
      <c r="GDI31" s="27"/>
      <c r="GDJ31" s="27"/>
      <c r="GDK31" s="28"/>
      <c r="GDL31" s="17"/>
      <c r="GDM31" s="27"/>
      <c r="GDN31" s="27"/>
      <c r="GDO31" s="27"/>
      <c r="GDP31" s="27"/>
      <c r="GDQ31" s="27"/>
      <c r="GDR31" s="27"/>
      <c r="GDS31" s="28"/>
      <c r="GDT31" s="17"/>
      <c r="GDU31" s="27"/>
      <c r="GDV31" s="27"/>
      <c r="GDW31" s="27"/>
      <c r="GDX31" s="27"/>
      <c r="GDY31" s="27"/>
      <c r="GDZ31" s="27"/>
      <c r="GEA31" s="28"/>
      <c r="GEB31" s="17"/>
      <c r="GEC31" s="27"/>
      <c r="GED31" s="27"/>
      <c r="GEE31" s="27"/>
      <c r="GEF31" s="27"/>
      <c r="GEG31" s="27"/>
      <c r="GEH31" s="27"/>
      <c r="GEI31" s="28"/>
      <c r="GEJ31" s="17"/>
      <c r="GEK31" s="27"/>
      <c r="GEL31" s="27"/>
      <c r="GEM31" s="27"/>
      <c r="GEN31" s="27"/>
      <c r="GEO31" s="27"/>
      <c r="GEP31" s="27"/>
      <c r="GEQ31" s="28"/>
      <c r="GER31" s="17"/>
      <c r="GES31" s="27"/>
      <c r="GET31" s="27"/>
      <c r="GEU31" s="27"/>
      <c r="GEV31" s="27"/>
      <c r="GEW31" s="27"/>
      <c r="GEX31" s="27"/>
      <c r="GEY31" s="28"/>
      <c r="GEZ31" s="17"/>
      <c r="GFA31" s="27"/>
      <c r="GFB31" s="27"/>
      <c r="GFC31" s="27"/>
      <c r="GFD31" s="27"/>
      <c r="GFE31" s="27"/>
      <c r="GFF31" s="27"/>
      <c r="GFG31" s="28"/>
      <c r="GFH31" s="17"/>
      <c r="GFI31" s="27"/>
      <c r="GFJ31" s="27"/>
      <c r="GFK31" s="27"/>
      <c r="GFL31" s="27"/>
      <c r="GFM31" s="27"/>
      <c r="GFN31" s="27"/>
      <c r="GFO31" s="28"/>
      <c r="GFP31" s="17"/>
      <c r="GFQ31" s="27"/>
      <c r="GFR31" s="27"/>
      <c r="GFS31" s="27"/>
      <c r="GFT31" s="27"/>
      <c r="GFU31" s="27"/>
      <c r="GFV31" s="27"/>
      <c r="GFW31" s="28"/>
      <c r="GFX31" s="17"/>
      <c r="GFY31" s="27"/>
      <c r="GFZ31" s="27"/>
      <c r="GGA31" s="27"/>
      <c r="GGB31" s="27"/>
      <c r="GGC31" s="27"/>
      <c r="GGD31" s="27"/>
      <c r="GGE31" s="28"/>
      <c r="GGF31" s="17"/>
      <c r="GGG31" s="27"/>
      <c r="GGH31" s="27"/>
      <c r="GGI31" s="27"/>
      <c r="GGJ31" s="27"/>
      <c r="GGK31" s="27"/>
      <c r="GGL31" s="27"/>
      <c r="GGM31" s="28"/>
      <c r="GGN31" s="17"/>
      <c r="GGO31" s="27"/>
      <c r="GGP31" s="27"/>
      <c r="GGQ31" s="27"/>
      <c r="GGR31" s="27"/>
      <c r="GGS31" s="27"/>
      <c r="GGT31" s="27"/>
      <c r="GGU31" s="28"/>
      <c r="GGV31" s="17"/>
      <c r="GGW31" s="27"/>
      <c r="GGX31" s="27"/>
      <c r="GGY31" s="27"/>
      <c r="GGZ31" s="27"/>
      <c r="GHA31" s="27"/>
      <c r="GHB31" s="27"/>
      <c r="GHC31" s="28"/>
      <c r="GHD31" s="17"/>
      <c r="GHE31" s="27"/>
      <c r="GHF31" s="27"/>
      <c r="GHG31" s="27"/>
      <c r="GHH31" s="27"/>
      <c r="GHI31" s="27"/>
      <c r="GHJ31" s="27"/>
      <c r="GHK31" s="28"/>
      <c r="GHL31" s="17"/>
      <c r="GHM31" s="27"/>
      <c r="GHN31" s="27"/>
      <c r="GHO31" s="27"/>
      <c r="GHP31" s="27"/>
      <c r="GHQ31" s="27"/>
      <c r="GHR31" s="27"/>
      <c r="GHS31" s="28"/>
      <c r="GHT31" s="17"/>
      <c r="GHU31" s="27"/>
      <c r="GHV31" s="27"/>
      <c r="GHW31" s="27"/>
      <c r="GHX31" s="27"/>
      <c r="GHY31" s="27"/>
      <c r="GHZ31" s="27"/>
      <c r="GIA31" s="28"/>
      <c r="GIB31" s="17"/>
      <c r="GIC31" s="27"/>
      <c r="GID31" s="27"/>
      <c r="GIE31" s="27"/>
      <c r="GIF31" s="27"/>
      <c r="GIG31" s="27"/>
      <c r="GIH31" s="27"/>
      <c r="GII31" s="28"/>
      <c r="GIJ31" s="17"/>
      <c r="GIK31" s="27"/>
      <c r="GIL31" s="27"/>
      <c r="GIM31" s="27"/>
      <c r="GIN31" s="27"/>
      <c r="GIO31" s="27"/>
      <c r="GIP31" s="27"/>
      <c r="GIQ31" s="28"/>
      <c r="GIR31" s="17"/>
      <c r="GIS31" s="27"/>
      <c r="GIT31" s="27"/>
      <c r="GIU31" s="27"/>
      <c r="GIV31" s="27"/>
      <c r="GIW31" s="27"/>
      <c r="GIX31" s="27"/>
      <c r="GIY31" s="28"/>
      <c r="GIZ31" s="17"/>
      <c r="GJA31" s="27"/>
      <c r="GJB31" s="27"/>
      <c r="GJC31" s="27"/>
      <c r="GJD31" s="27"/>
      <c r="GJE31" s="27"/>
      <c r="GJF31" s="27"/>
      <c r="GJG31" s="28"/>
      <c r="GJH31" s="17"/>
      <c r="GJI31" s="27"/>
      <c r="GJJ31" s="27"/>
      <c r="GJK31" s="27"/>
      <c r="GJL31" s="27"/>
      <c r="GJM31" s="27"/>
      <c r="GJN31" s="27"/>
      <c r="GJO31" s="28"/>
      <c r="GJP31" s="17"/>
      <c r="GJQ31" s="27"/>
      <c r="GJR31" s="27"/>
      <c r="GJS31" s="27"/>
      <c r="GJT31" s="27"/>
      <c r="GJU31" s="27"/>
      <c r="GJV31" s="27"/>
      <c r="GJW31" s="28"/>
      <c r="GJX31" s="17"/>
      <c r="GJY31" s="27"/>
      <c r="GJZ31" s="27"/>
      <c r="GKA31" s="27"/>
      <c r="GKB31" s="27"/>
      <c r="GKC31" s="27"/>
      <c r="GKD31" s="27"/>
      <c r="GKE31" s="28"/>
      <c r="GKF31" s="17"/>
      <c r="GKG31" s="27"/>
      <c r="GKH31" s="27"/>
      <c r="GKI31" s="27"/>
      <c r="GKJ31" s="27"/>
      <c r="GKK31" s="27"/>
      <c r="GKL31" s="27"/>
      <c r="GKM31" s="28"/>
      <c r="GKN31" s="17"/>
      <c r="GKO31" s="27"/>
      <c r="GKP31" s="27"/>
      <c r="GKQ31" s="27"/>
      <c r="GKR31" s="27"/>
      <c r="GKS31" s="27"/>
      <c r="GKT31" s="27"/>
      <c r="GKU31" s="28"/>
      <c r="GKV31" s="17"/>
      <c r="GKW31" s="27"/>
      <c r="GKX31" s="27"/>
      <c r="GKY31" s="27"/>
      <c r="GKZ31" s="27"/>
      <c r="GLA31" s="27"/>
      <c r="GLB31" s="27"/>
      <c r="GLC31" s="28"/>
      <c r="GLD31" s="17"/>
      <c r="GLE31" s="27"/>
      <c r="GLF31" s="27"/>
      <c r="GLG31" s="27"/>
      <c r="GLH31" s="27"/>
      <c r="GLI31" s="27"/>
      <c r="GLJ31" s="27"/>
      <c r="GLK31" s="28"/>
      <c r="GLL31" s="17"/>
      <c r="GLM31" s="27"/>
      <c r="GLN31" s="27"/>
      <c r="GLO31" s="27"/>
      <c r="GLP31" s="27"/>
      <c r="GLQ31" s="27"/>
      <c r="GLR31" s="27"/>
      <c r="GLS31" s="28"/>
      <c r="GLT31" s="17"/>
      <c r="GLU31" s="27"/>
      <c r="GLV31" s="27"/>
      <c r="GLW31" s="27"/>
      <c r="GLX31" s="27"/>
      <c r="GLY31" s="27"/>
      <c r="GLZ31" s="27"/>
      <c r="GMA31" s="28"/>
      <c r="GMB31" s="17"/>
      <c r="GMC31" s="27"/>
      <c r="GMD31" s="27"/>
      <c r="GME31" s="27"/>
      <c r="GMF31" s="27"/>
      <c r="GMG31" s="27"/>
      <c r="GMH31" s="27"/>
      <c r="GMI31" s="28"/>
      <c r="GMJ31" s="17"/>
      <c r="GMK31" s="27"/>
      <c r="GML31" s="27"/>
      <c r="GMM31" s="27"/>
      <c r="GMN31" s="27"/>
      <c r="GMO31" s="27"/>
      <c r="GMP31" s="27"/>
      <c r="GMQ31" s="28"/>
      <c r="GMR31" s="17"/>
      <c r="GMS31" s="27"/>
      <c r="GMT31" s="27"/>
      <c r="GMU31" s="27"/>
      <c r="GMV31" s="27"/>
      <c r="GMW31" s="27"/>
      <c r="GMX31" s="27"/>
      <c r="GMY31" s="28"/>
      <c r="GMZ31" s="17"/>
      <c r="GNA31" s="27"/>
      <c r="GNB31" s="27"/>
      <c r="GNC31" s="27"/>
      <c r="GND31" s="27"/>
      <c r="GNE31" s="27"/>
      <c r="GNF31" s="27"/>
      <c r="GNG31" s="28"/>
      <c r="GNH31" s="17"/>
      <c r="GNI31" s="27"/>
      <c r="GNJ31" s="27"/>
      <c r="GNK31" s="27"/>
      <c r="GNL31" s="27"/>
      <c r="GNM31" s="27"/>
      <c r="GNN31" s="27"/>
      <c r="GNO31" s="28"/>
      <c r="GNP31" s="17"/>
      <c r="GNQ31" s="27"/>
      <c r="GNR31" s="27"/>
      <c r="GNS31" s="27"/>
      <c r="GNT31" s="27"/>
      <c r="GNU31" s="27"/>
      <c r="GNV31" s="27"/>
      <c r="GNW31" s="28"/>
      <c r="GNX31" s="17"/>
      <c r="GNY31" s="27"/>
      <c r="GNZ31" s="27"/>
      <c r="GOA31" s="27"/>
      <c r="GOB31" s="27"/>
      <c r="GOC31" s="27"/>
      <c r="GOD31" s="27"/>
      <c r="GOE31" s="28"/>
      <c r="GOF31" s="17"/>
      <c r="GOG31" s="27"/>
      <c r="GOH31" s="27"/>
      <c r="GOI31" s="27"/>
      <c r="GOJ31" s="27"/>
      <c r="GOK31" s="27"/>
      <c r="GOL31" s="27"/>
      <c r="GOM31" s="28"/>
      <c r="GON31" s="17"/>
      <c r="GOO31" s="27"/>
      <c r="GOP31" s="27"/>
      <c r="GOQ31" s="27"/>
      <c r="GOR31" s="27"/>
      <c r="GOS31" s="27"/>
      <c r="GOT31" s="27"/>
      <c r="GOU31" s="28"/>
      <c r="GOV31" s="17"/>
      <c r="GOW31" s="27"/>
      <c r="GOX31" s="27"/>
      <c r="GOY31" s="27"/>
      <c r="GOZ31" s="27"/>
      <c r="GPA31" s="27"/>
      <c r="GPB31" s="27"/>
      <c r="GPC31" s="28"/>
      <c r="GPD31" s="17"/>
      <c r="GPE31" s="27"/>
      <c r="GPF31" s="27"/>
      <c r="GPG31" s="27"/>
      <c r="GPH31" s="27"/>
      <c r="GPI31" s="27"/>
      <c r="GPJ31" s="27"/>
      <c r="GPK31" s="28"/>
      <c r="GPL31" s="17"/>
      <c r="GPM31" s="27"/>
      <c r="GPN31" s="27"/>
      <c r="GPO31" s="27"/>
      <c r="GPP31" s="27"/>
      <c r="GPQ31" s="27"/>
      <c r="GPR31" s="27"/>
      <c r="GPS31" s="28"/>
      <c r="GPT31" s="17"/>
      <c r="GPU31" s="27"/>
      <c r="GPV31" s="27"/>
      <c r="GPW31" s="27"/>
      <c r="GPX31" s="27"/>
      <c r="GPY31" s="27"/>
      <c r="GPZ31" s="27"/>
      <c r="GQA31" s="28"/>
      <c r="GQB31" s="17"/>
      <c r="GQC31" s="27"/>
      <c r="GQD31" s="27"/>
      <c r="GQE31" s="27"/>
      <c r="GQF31" s="27"/>
      <c r="GQG31" s="27"/>
      <c r="GQH31" s="27"/>
      <c r="GQI31" s="28"/>
      <c r="GQJ31" s="17"/>
      <c r="GQK31" s="27"/>
      <c r="GQL31" s="27"/>
      <c r="GQM31" s="27"/>
      <c r="GQN31" s="27"/>
      <c r="GQO31" s="27"/>
      <c r="GQP31" s="27"/>
      <c r="GQQ31" s="28"/>
      <c r="GQR31" s="17"/>
      <c r="GQS31" s="27"/>
      <c r="GQT31" s="27"/>
      <c r="GQU31" s="27"/>
      <c r="GQV31" s="27"/>
      <c r="GQW31" s="27"/>
      <c r="GQX31" s="27"/>
      <c r="GQY31" s="28"/>
      <c r="GQZ31" s="17"/>
      <c r="GRA31" s="27"/>
      <c r="GRB31" s="27"/>
      <c r="GRC31" s="27"/>
      <c r="GRD31" s="27"/>
      <c r="GRE31" s="27"/>
      <c r="GRF31" s="27"/>
      <c r="GRG31" s="28"/>
      <c r="GRH31" s="17"/>
      <c r="GRI31" s="27"/>
      <c r="GRJ31" s="27"/>
      <c r="GRK31" s="27"/>
      <c r="GRL31" s="27"/>
      <c r="GRM31" s="27"/>
      <c r="GRN31" s="27"/>
      <c r="GRO31" s="28"/>
      <c r="GRP31" s="17"/>
      <c r="GRQ31" s="27"/>
      <c r="GRR31" s="27"/>
      <c r="GRS31" s="27"/>
      <c r="GRT31" s="27"/>
      <c r="GRU31" s="27"/>
      <c r="GRV31" s="27"/>
      <c r="GRW31" s="28"/>
      <c r="GRX31" s="17"/>
      <c r="GRY31" s="27"/>
      <c r="GRZ31" s="27"/>
      <c r="GSA31" s="27"/>
      <c r="GSB31" s="27"/>
      <c r="GSC31" s="27"/>
      <c r="GSD31" s="27"/>
      <c r="GSE31" s="28"/>
      <c r="GSF31" s="17"/>
      <c r="GSG31" s="27"/>
      <c r="GSH31" s="27"/>
      <c r="GSI31" s="27"/>
      <c r="GSJ31" s="27"/>
      <c r="GSK31" s="27"/>
      <c r="GSL31" s="27"/>
      <c r="GSM31" s="28"/>
      <c r="GSN31" s="17"/>
      <c r="GSO31" s="27"/>
      <c r="GSP31" s="27"/>
      <c r="GSQ31" s="27"/>
      <c r="GSR31" s="27"/>
      <c r="GSS31" s="27"/>
      <c r="GST31" s="27"/>
      <c r="GSU31" s="28"/>
      <c r="GSV31" s="17"/>
      <c r="GSW31" s="27"/>
      <c r="GSX31" s="27"/>
      <c r="GSY31" s="27"/>
      <c r="GSZ31" s="27"/>
      <c r="GTA31" s="27"/>
      <c r="GTB31" s="27"/>
      <c r="GTC31" s="28"/>
      <c r="GTD31" s="17"/>
      <c r="GTE31" s="27"/>
      <c r="GTF31" s="27"/>
      <c r="GTG31" s="27"/>
      <c r="GTH31" s="27"/>
      <c r="GTI31" s="27"/>
      <c r="GTJ31" s="27"/>
      <c r="GTK31" s="28"/>
      <c r="GTL31" s="17"/>
      <c r="GTM31" s="27"/>
      <c r="GTN31" s="27"/>
      <c r="GTO31" s="27"/>
      <c r="GTP31" s="27"/>
      <c r="GTQ31" s="27"/>
      <c r="GTR31" s="27"/>
      <c r="GTS31" s="28"/>
      <c r="GTT31" s="17"/>
      <c r="GTU31" s="27"/>
      <c r="GTV31" s="27"/>
      <c r="GTW31" s="27"/>
      <c r="GTX31" s="27"/>
      <c r="GTY31" s="27"/>
      <c r="GTZ31" s="27"/>
      <c r="GUA31" s="28"/>
      <c r="GUB31" s="17"/>
      <c r="GUC31" s="27"/>
      <c r="GUD31" s="27"/>
      <c r="GUE31" s="27"/>
      <c r="GUF31" s="27"/>
      <c r="GUG31" s="27"/>
      <c r="GUH31" s="27"/>
      <c r="GUI31" s="28"/>
      <c r="GUJ31" s="17"/>
      <c r="GUK31" s="27"/>
      <c r="GUL31" s="27"/>
      <c r="GUM31" s="27"/>
      <c r="GUN31" s="27"/>
      <c r="GUO31" s="27"/>
      <c r="GUP31" s="27"/>
      <c r="GUQ31" s="28"/>
      <c r="GUR31" s="17"/>
      <c r="GUS31" s="27"/>
      <c r="GUT31" s="27"/>
      <c r="GUU31" s="27"/>
      <c r="GUV31" s="27"/>
      <c r="GUW31" s="27"/>
      <c r="GUX31" s="27"/>
      <c r="GUY31" s="28"/>
      <c r="GUZ31" s="17"/>
      <c r="GVA31" s="27"/>
      <c r="GVB31" s="27"/>
      <c r="GVC31" s="27"/>
      <c r="GVD31" s="27"/>
      <c r="GVE31" s="27"/>
      <c r="GVF31" s="27"/>
      <c r="GVG31" s="28"/>
      <c r="GVH31" s="17"/>
      <c r="GVI31" s="27"/>
      <c r="GVJ31" s="27"/>
      <c r="GVK31" s="27"/>
      <c r="GVL31" s="27"/>
      <c r="GVM31" s="27"/>
      <c r="GVN31" s="27"/>
      <c r="GVO31" s="28"/>
      <c r="GVP31" s="17"/>
      <c r="GVQ31" s="27"/>
      <c r="GVR31" s="27"/>
      <c r="GVS31" s="27"/>
      <c r="GVT31" s="27"/>
      <c r="GVU31" s="27"/>
      <c r="GVV31" s="27"/>
      <c r="GVW31" s="28"/>
      <c r="GVX31" s="17"/>
      <c r="GVY31" s="27"/>
      <c r="GVZ31" s="27"/>
      <c r="GWA31" s="27"/>
      <c r="GWB31" s="27"/>
      <c r="GWC31" s="27"/>
      <c r="GWD31" s="27"/>
      <c r="GWE31" s="28"/>
      <c r="GWF31" s="17"/>
      <c r="GWG31" s="27"/>
      <c r="GWH31" s="27"/>
      <c r="GWI31" s="27"/>
      <c r="GWJ31" s="27"/>
      <c r="GWK31" s="27"/>
      <c r="GWL31" s="27"/>
      <c r="GWM31" s="28"/>
      <c r="GWN31" s="17"/>
      <c r="GWO31" s="27"/>
      <c r="GWP31" s="27"/>
      <c r="GWQ31" s="27"/>
      <c r="GWR31" s="27"/>
      <c r="GWS31" s="27"/>
      <c r="GWT31" s="27"/>
      <c r="GWU31" s="28"/>
      <c r="GWV31" s="17"/>
      <c r="GWW31" s="27"/>
      <c r="GWX31" s="27"/>
      <c r="GWY31" s="27"/>
      <c r="GWZ31" s="27"/>
      <c r="GXA31" s="27"/>
      <c r="GXB31" s="27"/>
      <c r="GXC31" s="28"/>
      <c r="GXD31" s="17"/>
      <c r="GXE31" s="27"/>
      <c r="GXF31" s="27"/>
      <c r="GXG31" s="27"/>
      <c r="GXH31" s="27"/>
      <c r="GXI31" s="27"/>
      <c r="GXJ31" s="27"/>
      <c r="GXK31" s="28"/>
      <c r="GXL31" s="17"/>
      <c r="GXM31" s="27"/>
      <c r="GXN31" s="27"/>
      <c r="GXO31" s="27"/>
      <c r="GXP31" s="27"/>
      <c r="GXQ31" s="27"/>
      <c r="GXR31" s="27"/>
      <c r="GXS31" s="28"/>
      <c r="GXT31" s="17"/>
      <c r="GXU31" s="27"/>
      <c r="GXV31" s="27"/>
      <c r="GXW31" s="27"/>
      <c r="GXX31" s="27"/>
      <c r="GXY31" s="27"/>
      <c r="GXZ31" s="27"/>
      <c r="GYA31" s="28"/>
      <c r="GYB31" s="17"/>
      <c r="GYC31" s="27"/>
      <c r="GYD31" s="27"/>
      <c r="GYE31" s="27"/>
      <c r="GYF31" s="27"/>
      <c r="GYG31" s="27"/>
      <c r="GYH31" s="27"/>
      <c r="GYI31" s="28"/>
      <c r="GYJ31" s="17"/>
      <c r="GYK31" s="27"/>
      <c r="GYL31" s="27"/>
      <c r="GYM31" s="27"/>
      <c r="GYN31" s="27"/>
      <c r="GYO31" s="27"/>
      <c r="GYP31" s="27"/>
      <c r="GYQ31" s="28"/>
      <c r="GYR31" s="17"/>
      <c r="GYS31" s="27"/>
      <c r="GYT31" s="27"/>
      <c r="GYU31" s="27"/>
      <c r="GYV31" s="27"/>
      <c r="GYW31" s="27"/>
      <c r="GYX31" s="27"/>
      <c r="GYY31" s="28"/>
      <c r="GYZ31" s="17"/>
      <c r="GZA31" s="27"/>
      <c r="GZB31" s="27"/>
      <c r="GZC31" s="27"/>
      <c r="GZD31" s="27"/>
      <c r="GZE31" s="27"/>
      <c r="GZF31" s="27"/>
      <c r="GZG31" s="28"/>
      <c r="GZH31" s="17"/>
      <c r="GZI31" s="27"/>
      <c r="GZJ31" s="27"/>
      <c r="GZK31" s="27"/>
      <c r="GZL31" s="27"/>
      <c r="GZM31" s="27"/>
      <c r="GZN31" s="27"/>
      <c r="GZO31" s="28"/>
      <c r="GZP31" s="17"/>
      <c r="GZQ31" s="27"/>
      <c r="GZR31" s="27"/>
      <c r="GZS31" s="27"/>
      <c r="GZT31" s="27"/>
      <c r="GZU31" s="27"/>
      <c r="GZV31" s="27"/>
      <c r="GZW31" s="28"/>
      <c r="GZX31" s="17"/>
      <c r="GZY31" s="27"/>
      <c r="GZZ31" s="27"/>
      <c r="HAA31" s="27"/>
      <c r="HAB31" s="27"/>
      <c r="HAC31" s="27"/>
      <c r="HAD31" s="27"/>
      <c r="HAE31" s="28"/>
      <c r="HAF31" s="17"/>
      <c r="HAG31" s="27"/>
      <c r="HAH31" s="27"/>
      <c r="HAI31" s="27"/>
      <c r="HAJ31" s="27"/>
      <c r="HAK31" s="27"/>
      <c r="HAL31" s="27"/>
      <c r="HAM31" s="28"/>
      <c r="HAN31" s="17"/>
      <c r="HAO31" s="27"/>
      <c r="HAP31" s="27"/>
      <c r="HAQ31" s="27"/>
      <c r="HAR31" s="27"/>
      <c r="HAS31" s="27"/>
      <c r="HAT31" s="27"/>
      <c r="HAU31" s="28"/>
      <c r="HAV31" s="17"/>
      <c r="HAW31" s="27"/>
      <c r="HAX31" s="27"/>
      <c r="HAY31" s="27"/>
      <c r="HAZ31" s="27"/>
      <c r="HBA31" s="27"/>
      <c r="HBB31" s="27"/>
      <c r="HBC31" s="28"/>
      <c r="HBD31" s="17"/>
      <c r="HBE31" s="27"/>
      <c r="HBF31" s="27"/>
      <c r="HBG31" s="27"/>
      <c r="HBH31" s="27"/>
      <c r="HBI31" s="27"/>
      <c r="HBJ31" s="27"/>
      <c r="HBK31" s="28"/>
      <c r="HBL31" s="17"/>
      <c r="HBM31" s="27"/>
      <c r="HBN31" s="27"/>
      <c r="HBO31" s="27"/>
      <c r="HBP31" s="27"/>
      <c r="HBQ31" s="27"/>
      <c r="HBR31" s="27"/>
      <c r="HBS31" s="28"/>
      <c r="HBT31" s="17"/>
      <c r="HBU31" s="27"/>
      <c r="HBV31" s="27"/>
      <c r="HBW31" s="27"/>
      <c r="HBX31" s="27"/>
      <c r="HBY31" s="27"/>
      <c r="HBZ31" s="27"/>
      <c r="HCA31" s="28"/>
      <c r="HCB31" s="17"/>
      <c r="HCC31" s="27"/>
      <c r="HCD31" s="27"/>
      <c r="HCE31" s="27"/>
      <c r="HCF31" s="27"/>
      <c r="HCG31" s="27"/>
      <c r="HCH31" s="27"/>
      <c r="HCI31" s="28"/>
      <c r="HCJ31" s="17"/>
      <c r="HCK31" s="27"/>
      <c r="HCL31" s="27"/>
      <c r="HCM31" s="27"/>
      <c r="HCN31" s="27"/>
      <c r="HCO31" s="27"/>
      <c r="HCP31" s="27"/>
      <c r="HCQ31" s="28"/>
      <c r="HCR31" s="17"/>
      <c r="HCS31" s="27"/>
      <c r="HCT31" s="27"/>
      <c r="HCU31" s="27"/>
      <c r="HCV31" s="27"/>
      <c r="HCW31" s="27"/>
      <c r="HCX31" s="27"/>
      <c r="HCY31" s="28"/>
      <c r="HCZ31" s="17"/>
      <c r="HDA31" s="27"/>
      <c r="HDB31" s="27"/>
      <c r="HDC31" s="27"/>
      <c r="HDD31" s="27"/>
      <c r="HDE31" s="27"/>
      <c r="HDF31" s="27"/>
      <c r="HDG31" s="28"/>
      <c r="HDH31" s="17"/>
      <c r="HDI31" s="27"/>
      <c r="HDJ31" s="27"/>
      <c r="HDK31" s="27"/>
      <c r="HDL31" s="27"/>
      <c r="HDM31" s="27"/>
      <c r="HDN31" s="27"/>
      <c r="HDO31" s="28"/>
      <c r="HDP31" s="17"/>
      <c r="HDQ31" s="27"/>
      <c r="HDR31" s="27"/>
      <c r="HDS31" s="27"/>
      <c r="HDT31" s="27"/>
      <c r="HDU31" s="27"/>
      <c r="HDV31" s="27"/>
      <c r="HDW31" s="28"/>
      <c r="HDX31" s="17"/>
      <c r="HDY31" s="27"/>
      <c r="HDZ31" s="27"/>
      <c r="HEA31" s="27"/>
      <c r="HEB31" s="27"/>
      <c r="HEC31" s="27"/>
      <c r="HED31" s="27"/>
      <c r="HEE31" s="28"/>
      <c r="HEF31" s="17"/>
      <c r="HEG31" s="27"/>
      <c r="HEH31" s="27"/>
      <c r="HEI31" s="27"/>
      <c r="HEJ31" s="27"/>
      <c r="HEK31" s="27"/>
      <c r="HEL31" s="27"/>
      <c r="HEM31" s="28"/>
      <c r="HEN31" s="17"/>
      <c r="HEO31" s="27"/>
      <c r="HEP31" s="27"/>
      <c r="HEQ31" s="27"/>
      <c r="HER31" s="27"/>
      <c r="HES31" s="27"/>
      <c r="HET31" s="27"/>
      <c r="HEU31" s="28"/>
      <c r="HEV31" s="17"/>
      <c r="HEW31" s="27"/>
      <c r="HEX31" s="27"/>
      <c r="HEY31" s="27"/>
      <c r="HEZ31" s="27"/>
      <c r="HFA31" s="27"/>
      <c r="HFB31" s="27"/>
      <c r="HFC31" s="28"/>
      <c r="HFD31" s="17"/>
      <c r="HFE31" s="27"/>
      <c r="HFF31" s="27"/>
      <c r="HFG31" s="27"/>
      <c r="HFH31" s="27"/>
      <c r="HFI31" s="27"/>
      <c r="HFJ31" s="27"/>
      <c r="HFK31" s="28"/>
      <c r="HFL31" s="17"/>
      <c r="HFM31" s="27"/>
      <c r="HFN31" s="27"/>
      <c r="HFO31" s="27"/>
      <c r="HFP31" s="27"/>
      <c r="HFQ31" s="27"/>
      <c r="HFR31" s="27"/>
      <c r="HFS31" s="28"/>
      <c r="HFT31" s="17"/>
      <c r="HFU31" s="27"/>
      <c r="HFV31" s="27"/>
      <c r="HFW31" s="27"/>
      <c r="HFX31" s="27"/>
      <c r="HFY31" s="27"/>
      <c r="HFZ31" s="27"/>
      <c r="HGA31" s="28"/>
      <c r="HGB31" s="17"/>
      <c r="HGC31" s="27"/>
      <c r="HGD31" s="27"/>
      <c r="HGE31" s="27"/>
      <c r="HGF31" s="27"/>
      <c r="HGG31" s="27"/>
      <c r="HGH31" s="27"/>
      <c r="HGI31" s="28"/>
      <c r="HGJ31" s="17"/>
      <c r="HGK31" s="27"/>
      <c r="HGL31" s="27"/>
      <c r="HGM31" s="27"/>
      <c r="HGN31" s="27"/>
      <c r="HGO31" s="27"/>
      <c r="HGP31" s="27"/>
      <c r="HGQ31" s="28"/>
      <c r="HGR31" s="17"/>
      <c r="HGS31" s="27"/>
      <c r="HGT31" s="27"/>
      <c r="HGU31" s="27"/>
      <c r="HGV31" s="27"/>
      <c r="HGW31" s="27"/>
      <c r="HGX31" s="27"/>
      <c r="HGY31" s="28"/>
      <c r="HGZ31" s="17"/>
      <c r="HHA31" s="27"/>
      <c r="HHB31" s="27"/>
      <c r="HHC31" s="27"/>
      <c r="HHD31" s="27"/>
      <c r="HHE31" s="27"/>
      <c r="HHF31" s="27"/>
      <c r="HHG31" s="28"/>
      <c r="HHH31" s="17"/>
      <c r="HHI31" s="27"/>
      <c r="HHJ31" s="27"/>
      <c r="HHK31" s="27"/>
      <c r="HHL31" s="27"/>
      <c r="HHM31" s="27"/>
      <c r="HHN31" s="27"/>
      <c r="HHO31" s="28"/>
      <c r="HHP31" s="17"/>
      <c r="HHQ31" s="27"/>
      <c r="HHR31" s="27"/>
      <c r="HHS31" s="27"/>
      <c r="HHT31" s="27"/>
      <c r="HHU31" s="27"/>
      <c r="HHV31" s="27"/>
      <c r="HHW31" s="28"/>
      <c r="HHX31" s="17"/>
      <c r="HHY31" s="27"/>
      <c r="HHZ31" s="27"/>
      <c r="HIA31" s="27"/>
      <c r="HIB31" s="27"/>
      <c r="HIC31" s="27"/>
      <c r="HID31" s="27"/>
      <c r="HIE31" s="28"/>
      <c r="HIF31" s="17"/>
      <c r="HIG31" s="27"/>
      <c r="HIH31" s="27"/>
      <c r="HII31" s="27"/>
      <c r="HIJ31" s="27"/>
      <c r="HIK31" s="27"/>
      <c r="HIL31" s="27"/>
      <c r="HIM31" s="28"/>
      <c r="HIN31" s="17"/>
      <c r="HIO31" s="27"/>
      <c r="HIP31" s="27"/>
      <c r="HIQ31" s="27"/>
      <c r="HIR31" s="27"/>
      <c r="HIS31" s="27"/>
      <c r="HIT31" s="27"/>
      <c r="HIU31" s="28"/>
      <c r="HIV31" s="17"/>
      <c r="HIW31" s="27"/>
      <c r="HIX31" s="27"/>
      <c r="HIY31" s="27"/>
      <c r="HIZ31" s="27"/>
      <c r="HJA31" s="27"/>
      <c r="HJB31" s="27"/>
      <c r="HJC31" s="28"/>
      <c r="HJD31" s="17"/>
      <c r="HJE31" s="27"/>
      <c r="HJF31" s="27"/>
      <c r="HJG31" s="27"/>
      <c r="HJH31" s="27"/>
      <c r="HJI31" s="27"/>
      <c r="HJJ31" s="27"/>
      <c r="HJK31" s="28"/>
      <c r="HJL31" s="17"/>
      <c r="HJM31" s="27"/>
      <c r="HJN31" s="27"/>
      <c r="HJO31" s="27"/>
      <c r="HJP31" s="27"/>
      <c r="HJQ31" s="27"/>
      <c r="HJR31" s="27"/>
      <c r="HJS31" s="28"/>
      <c r="HJT31" s="17"/>
      <c r="HJU31" s="27"/>
      <c r="HJV31" s="27"/>
      <c r="HJW31" s="27"/>
      <c r="HJX31" s="27"/>
      <c r="HJY31" s="27"/>
      <c r="HJZ31" s="27"/>
      <c r="HKA31" s="28"/>
      <c r="HKB31" s="17"/>
      <c r="HKC31" s="27"/>
      <c r="HKD31" s="27"/>
      <c r="HKE31" s="27"/>
      <c r="HKF31" s="27"/>
      <c r="HKG31" s="27"/>
      <c r="HKH31" s="27"/>
      <c r="HKI31" s="28"/>
      <c r="HKJ31" s="17"/>
      <c r="HKK31" s="27"/>
      <c r="HKL31" s="27"/>
      <c r="HKM31" s="27"/>
      <c r="HKN31" s="27"/>
      <c r="HKO31" s="27"/>
      <c r="HKP31" s="27"/>
      <c r="HKQ31" s="28"/>
      <c r="HKR31" s="17"/>
      <c r="HKS31" s="27"/>
      <c r="HKT31" s="27"/>
      <c r="HKU31" s="27"/>
      <c r="HKV31" s="27"/>
      <c r="HKW31" s="27"/>
      <c r="HKX31" s="27"/>
      <c r="HKY31" s="28"/>
      <c r="HKZ31" s="17"/>
      <c r="HLA31" s="27"/>
      <c r="HLB31" s="27"/>
      <c r="HLC31" s="27"/>
      <c r="HLD31" s="27"/>
      <c r="HLE31" s="27"/>
      <c r="HLF31" s="27"/>
      <c r="HLG31" s="28"/>
      <c r="HLH31" s="17"/>
      <c r="HLI31" s="27"/>
      <c r="HLJ31" s="27"/>
      <c r="HLK31" s="27"/>
      <c r="HLL31" s="27"/>
      <c r="HLM31" s="27"/>
      <c r="HLN31" s="27"/>
      <c r="HLO31" s="28"/>
      <c r="HLP31" s="17"/>
      <c r="HLQ31" s="27"/>
      <c r="HLR31" s="27"/>
      <c r="HLS31" s="27"/>
      <c r="HLT31" s="27"/>
      <c r="HLU31" s="27"/>
      <c r="HLV31" s="27"/>
      <c r="HLW31" s="28"/>
      <c r="HLX31" s="17"/>
      <c r="HLY31" s="27"/>
      <c r="HLZ31" s="27"/>
      <c r="HMA31" s="27"/>
      <c r="HMB31" s="27"/>
      <c r="HMC31" s="27"/>
      <c r="HMD31" s="27"/>
      <c r="HME31" s="28"/>
      <c r="HMF31" s="17"/>
      <c r="HMG31" s="27"/>
      <c r="HMH31" s="27"/>
      <c r="HMI31" s="27"/>
      <c r="HMJ31" s="27"/>
      <c r="HMK31" s="27"/>
      <c r="HML31" s="27"/>
      <c r="HMM31" s="28"/>
      <c r="HMN31" s="17"/>
      <c r="HMO31" s="27"/>
      <c r="HMP31" s="27"/>
      <c r="HMQ31" s="27"/>
      <c r="HMR31" s="27"/>
      <c r="HMS31" s="27"/>
      <c r="HMT31" s="27"/>
      <c r="HMU31" s="28"/>
      <c r="HMV31" s="17"/>
      <c r="HMW31" s="27"/>
      <c r="HMX31" s="27"/>
      <c r="HMY31" s="27"/>
      <c r="HMZ31" s="27"/>
      <c r="HNA31" s="27"/>
      <c r="HNB31" s="27"/>
      <c r="HNC31" s="28"/>
      <c r="HND31" s="17"/>
      <c r="HNE31" s="27"/>
      <c r="HNF31" s="27"/>
      <c r="HNG31" s="27"/>
      <c r="HNH31" s="27"/>
      <c r="HNI31" s="27"/>
      <c r="HNJ31" s="27"/>
      <c r="HNK31" s="28"/>
      <c r="HNL31" s="17"/>
      <c r="HNM31" s="27"/>
      <c r="HNN31" s="27"/>
      <c r="HNO31" s="27"/>
      <c r="HNP31" s="27"/>
      <c r="HNQ31" s="27"/>
      <c r="HNR31" s="27"/>
      <c r="HNS31" s="28"/>
      <c r="HNT31" s="17"/>
      <c r="HNU31" s="27"/>
      <c r="HNV31" s="27"/>
      <c r="HNW31" s="27"/>
      <c r="HNX31" s="27"/>
      <c r="HNY31" s="27"/>
      <c r="HNZ31" s="27"/>
      <c r="HOA31" s="28"/>
      <c r="HOB31" s="17"/>
      <c r="HOC31" s="27"/>
      <c r="HOD31" s="27"/>
      <c r="HOE31" s="27"/>
      <c r="HOF31" s="27"/>
      <c r="HOG31" s="27"/>
      <c r="HOH31" s="27"/>
      <c r="HOI31" s="28"/>
      <c r="HOJ31" s="17"/>
      <c r="HOK31" s="27"/>
      <c r="HOL31" s="27"/>
      <c r="HOM31" s="27"/>
      <c r="HON31" s="27"/>
      <c r="HOO31" s="27"/>
      <c r="HOP31" s="27"/>
      <c r="HOQ31" s="28"/>
      <c r="HOR31" s="17"/>
      <c r="HOS31" s="27"/>
      <c r="HOT31" s="27"/>
      <c r="HOU31" s="27"/>
      <c r="HOV31" s="27"/>
      <c r="HOW31" s="27"/>
      <c r="HOX31" s="27"/>
      <c r="HOY31" s="28"/>
      <c r="HOZ31" s="17"/>
      <c r="HPA31" s="27"/>
      <c r="HPB31" s="27"/>
      <c r="HPC31" s="27"/>
      <c r="HPD31" s="27"/>
      <c r="HPE31" s="27"/>
      <c r="HPF31" s="27"/>
      <c r="HPG31" s="28"/>
      <c r="HPH31" s="17"/>
      <c r="HPI31" s="27"/>
      <c r="HPJ31" s="27"/>
      <c r="HPK31" s="27"/>
      <c r="HPL31" s="27"/>
      <c r="HPM31" s="27"/>
      <c r="HPN31" s="27"/>
      <c r="HPO31" s="28"/>
      <c r="HPP31" s="17"/>
      <c r="HPQ31" s="27"/>
      <c r="HPR31" s="27"/>
      <c r="HPS31" s="27"/>
      <c r="HPT31" s="27"/>
      <c r="HPU31" s="27"/>
      <c r="HPV31" s="27"/>
      <c r="HPW31" s="28"/>
      <c r="HPX31" s="17"/>
      <c r="HPY31" s="27"/>
      <c r="HPZ31" s="27"/>
      <c r="HQA31" s="27"/>
      <c r="HQB31" s="27"/>
      <c r="HQC31" s="27"/>
      <c r="HQD31" s="27"/>
      <c r="HQE31" s="28"/>
      <c r="HQF31" s="17"/>
      <c r="HQG31" s="27"/>
      <c r="HQH31" s="27"/>
      <c r="HQI31" s="27"/>
      <c r="HQJ31" s="27"/>
      <c r="HQK31" s="27"/>
      <c r="HQL31" s="27"/>
      <c r="HQM31" s="28"/>
      <c r="HQN31" s="17"/>
      <c r="HQO31" s="27"/>
      <c r="HQP31" s="27"/>
      <c r="HQQ31" s="27"/>
      <c r="HQR31" s="27"/>
      <c r="HQS31" s="27"/>
      <c r="HQT31" s="27"/>
      <c r="HQU31" s="28"/>
      <c r="HQV31" s="17"/>
      <c r="HQW31" s="27"/>
      <c r="HQX31" s="27"/>
      <c r="HQY31" s="27"/>
      <c r="HQZ31" s="27"/>
      <c r="HRA31" s="27"/>
      <c r="HRB31" s="27"/>
      <c r="HRC31" s="28"/>
      <c r="HRD31" s="17"/>
      <c r="HRE31" s="27"/>
      <c r="HRF31" s="27"/>
      <c r="HRG31" s="27"/>
      <c r="HRH31" s="27"/>
      <c r="HRI31" s="27"/>
      <c r="HRJ31" s="27"/>
      <c r="HRK31" s="28"/>
      <c r="HRL31" s="17"/>
      <c r="HRM31" s="27"/>
      <c r="HRN31" s="27"/>
      <c r="HRO31" s="27"/>
      <c r="HRP31" s="27"/>
      <c r="HRQ31" s="27"/>
      <c r="HRR31" s="27"/>
      <c r="HRS31" s="28"/>
      <c r="HRT31" s="17"/>
      <c r="HRU31" s="27"/>
      <c r="HRV31" s="27"/>
      <c r="HRW31" s="27"/>
      <c r="HRX31" s="27"/>
      <c r="HRY31" s="27"/>
      <c r="HRZ31" s="27"/>
      <c r="HSA31" s="28"/>
      <c r="HSB31" s="17"/>
      <c r="HSC31" s="27"/>
      <c r="HSD31" s="27"/>
      <c r="HSE31" s="27"/>
      <c r="HSF31" s="27"/>
      <c r="HSG31" s="27"/>
      <c r="HSH31" s="27"/>
      <c r="HSI31" s="28"/>
      <c r="HSJ31" s="17"/>
      <c r="HSK31" s="27"/>
      <c r="HSL31" s="27"/>
      <c r="HSM31" s="27"/>
      <c r="HSN31" s="27"/>
      <c r="HSO31" s="27"/>
      <c r="HSP31" s="27"/>
      <c r="HSQ31" s="28"/>
      <c r="HSR31" s="17"/>
      <c r="HSS31" s="27"/>
      <c r="HST31" s="27"/>
      <c r="HSU31" s="27"/>
      <c r="HSV31" s="27"/>
      <c r="HSW31" s="27"/>
      <c r="HSX31" s="27"/>
      <c r="HSY31" s="28"/>
      <c r="HSZ31" s="17"/>
      <c r="HTA31" s="27"/>
      <c r="HTB31" s="27"/>
      <c r="HTC31" s="27"/>
      <c r="HTD31" s="27"/>
      <c r="HTE31" s="27"/>
      <c r="HTF31" s="27"/>
      <c r="HTG31" s="28"/>
      <c r="HTH31" s="17"/>
      <c r="HTI31" s="27"/>
      <c r="HTJ31" s="27"/>
      <c r="HTK31" s="27"/>
      <c r="HTL31" s="27"/>
      <c r="HTM31" s="27"/>
      <c r="HTN31" s="27"/>
      <c r="HTO31" s="28"/>
      <c r="HTP31" s="17"/>
      <c r="HTQ31" s="27"/>
      <c r="HTR31" s="27"/>
      <c r="HTS31" s="27"/>
      <c r="HTT31" s="27"/>
      <c r="HTU31" s="27"/>
      <c r="HTV31" s="27"/>
      <c r="HTW31" s="28"/>
      <c r="HTX31" s="17"/>
      <c r="HTY31" s="27"/>
      <c r="HTZ31" s="27"/>
      <c r="HUA31" s="27"/>
      <c r="HUB31" s="27"/>
      <c r="HUC31" s="27"/>
      <c r="HUD31" s="27"/>
      <c r="HUE31" s="28"/>
      <c r="HUF31" s="17"/>
      <c r="HUG31" s="27"/>
      <c r="HUH31" s="27"/>
      <c r="HUI31" s="27"/>
      <c r="HUJ31" s="27"/>
      <c r="HUK31" s="27"/>
      <c r="HUL31" s="27"/>
      <c r="HUM31" s="28"/>
      <c r="HUN31" s="17"/>
      <c r="HUO31" s="27"/>
      <c r="HUP31" s="27"/>
      <c r="HUQ31" s="27"/>
      <c r="HUR31" s="27"/>
      <c r="HUS31" s="27"/>
      <c r="HUT31" s="27"/>
      <c r="HUU31" s="28"/>
      <c r="HUV31" s="17"/>
      <c r="HUW31" s="27"/>
      <c r="HUX31" s="27"/>
      <c r="HUY31" s="27"/>
      <c r="HUZ31" s="27"/>
      <c r="HVA31" s="27"/>
      <c r="HVB31" s="27"/>
      <c r="HVC31" s="28"/>
      <c r="HVD31" s="17"/>
      <c r="HVE31" s="27"/>
      <c r="HVF31" s="27"/>
      <c r="HVG31" s="27"/>
      <c r="HVH31" s="27"/>
      <c r="HVI31" s="27"/>
      <c r="HVJ31" s="27"/>
      <c r="HVK31" s="28"/>
      <c r="HVL31" s="17"/>
      <c r="HVM31" s="27"/>
      <c r="HVN31" s="27"/>
      <c r="HVO31" s="27"/>
      <c r="HVP31" s="27"/>
      <c r="HVQ31" s="27"/>
      <c r="HVR31" s="27"/>
      <c r="HVS31" s="28"/>
      <c r="HVT31" s="17"/>
      <c r="HVU31" s="27"/>
      <c r="HVV31" s="27"/>
      <c r="HVW31" s="27"/>
      <c r="HVX31" s="27"/>
      <c r="HVY31" s="27"/>
      <c r="HVZ31" s="27"/>
      <c r="HWA31" s="28"/>
      <c r="HWB31" s="17"/>
      <c r="HWC31" s="27"/>
      <c r="HWD31" s="27"/>
      <c r="HWE31" s="27"/>
      <c r="HWF31" s="27"/>
      <c r="HWG31" s="27"/>
      <c r="HWH31" s="27"/>
      <c r="HWI31" s="28"/>
      <c r="HWJ31" s="17"/>
      <c r="HWK31" s="27"/>
      <c r="HWL31" s="27"/>
      <c r="HWM31" s="27"/>
      <c r="HWN31" s="27"/>
      <c r="HWO31" s="27"/>
      <c r="HWP31" s="27"/>
      <c r="HWQ31" s="28"/>
      <c r="HWR31" s="17"/>
      <c r="HWS31" s="27"/>
      <c r="HWT31" s="27"/>
      <c r="HWU31" s="27"/>
      <c r="HWV31" s="27"/>
      <c r="HWW31" s="27"/>
      <c r="HWX31" s="27"/>
      <c r="HWY31" s="28"/>
      <c r="HWZ31" s="17"/>
      <c r="HXA31" s="27"/>
      <c r="HXB31" s="27"/>
      <c r="HXC31" s="27"/>
      <c r="HXD31" s="27"/>
      <c r="HXE31" s="27"/>
      <c r="HXF31" s="27"/>
      <c r="HXG31" s="28"/>
      <c r="HXH31" s="17"/>
      <c r="HXI31" s="27"/>
      <c r="HXJ31" s="27"/>
      <c r="HXK31" s="27"/>
      <c r="HXL31" s="27"/>
      <c r="HXM31" s="27"/>
      <c r="HXN31" s="27"/>
      <c r="HXO31" s="28"/>
      <c r="HXP31" s="17"/>
      <c r="HXQ31" s="27"/>
      <c r="HXR31" s="27"/>
      <c r="HXS31" s="27"/>
      <c r="HXT31" s="27"/>
      <c r="HXU31" s="27"/>
      <c r="HXV31" s="27"/>
      <c r="HXW31" s="28"/>
      <c r="HXX31" s="17"/>
      <c r="HXY31" s="27"/>
      <c r="HXZ31" s="27"/>
      <c r="HYA31" s="27"/>
      <c r="HYB31" s="27"/>
      <c r="HYC31" s="27"/>
      <c r="HYD31" s="27"/>
      <c r="HYE31" s="28"/>
      <c r="HYF31" s="17"/>
      <c r="HYG31" s="27"/>
      <c r="HYH31" s="27"/>
      <c r="HYI31" s="27"/>
      <c r="HYJ31" s="27"/>
      <c r="HYK31" s="27"/>
      <c r="HYL31" s="27"/>
      <c r="HYM31" s="28"/>
      <c r="HYN31" s="17"/>
      <c r="HYO31" s="27"/>
      <c r="HYP31" s="27"/>
      <c r="HYQ31" s="27"/>
      <c r="HYR31" s="27"/>
      <c r="HYS31" s="27"/>
      <c r="HYT31" s="27"/>
      <c r="HYU31" s="28"/>
      <c r="HYV31" s="17"/>
      <c r="HYW31" s="27"/>
      <c r="HYX31" s="27"/>
      <c r="HYY31" s="27"/>
      <c r="HYZ31" s="27"/>
      <c r="HZA31" s="27"/>
      <c r="HZB31" s="27"/>
      <c r="HZC31" s="28"/>
      <c r="HZD31" s="17"/>
      <c r="HZE31" s="27"/>
      <c r="HZF31" s="27"/>
      <c r="HZG31" s="27"/>
      <c r="HZH31" s="27"/>
      <c r="HZI31" s="27"/>
      <c r="HZJ31" s="27"/>
      <c r="HZK31" s="28"/>
      <c r="HZL31" s="17"/>
      <c r="HZM31" s="27"/>
      <c r="HZN31" s="27"/>
      <c r="HZO31" s="27"/>
      <c r="HZP31" s="27"/>
      <c r="HZQ31" s="27"/>
      <c r="HZR31" s="27"/>
      <c r="HZS31" s="28"/>
      <c r="HZT31" s="17"/>
      <c r="HZU31" s="27"/>
      <c r="HZV31" s="27"/>
      <c r="HZW31" s="27"/>
      <c r="HZX31" s="27"/>
      <c r="HZY31" s="27"/>
      <c r="HZZ31" s="27"/>
      <c r="IAA31" s="28"/>
      <c r="IAB31" s="17"/>
      <c r="IAC31" s="27"/>
      <c r="IAD31" s="27"/>
      <c r="IAE31" s="27"/>
      <c r="IAF31" s="27"/>
      <c r="IAG31" s="27"/>
      <c r="IAH31" s="27"/>
      <c r="IAI31" s="28"/>
      <c r="IAJ31" s="17"/>
      <c r="IAK31" s="27"/>
      <c r="IAL31" s="27"/>
      <c r="IAM31" s="27"/>
      <c r="IAN31" s="27"/>
      <c r="IAO31" s="27"/>
      <c r="IAP31" s="27"/>
      <c r="IAQ31" s="28"/>
      <c r="IAR31" s="17"/>
      <c r="IAS31" s="27"/>
      <c r="IAT31" s="27"/>
      <c r="IAU31" s="27"/>
      <c r="IAV31" s="27"/>
      <c r="IAW31" s="27"/>
      <c r="IAX31" s="27"/>
      <c r="IAY31" s="28"/>
      <c r="IAZ31" s="17"/>
      <c r="IBA31" s="27"/>
      <c r="IBB31" s="27"/>
      <c r="IBC31" s="27"/>
      <c r="IBD31" s="27"/>
      <c r="IBE31" s="27"/>
      <c r="IBF31" s="27"/>
      <c r="IBG31" s="28"/>
      <c r="IBH31" s="17"/>
      <c r="IBI31" s="27"/>
      <c r="IBJ31" s="27"/>
      <c r="IBK31" s="27"/>
      <c r="IBL31" s="27"/>
      <c r="IBM31" s="27"/>
      <c r="IBN31" s="27"/>
      <c r="IBO31" s="28"/>
      <c r="IBP31" s="17"/>
      <c r="IBQ31" s="27"/>
      <c r="IBR31" s="27"/>
      <c r="IBS31" s="27"/>
      <c r="IBT31" s="27"/>
      <c r="IBU31" s="27"/>
      <c r="IBV31" s="27"/>
      <c r="IBW31" s="28"/>
      <c r="IBX31" s="17"/>
      <c r="IBY31" s="27"/>
      <c r="IBZ31" s="27"/>
      <c r="ICA31" s="27"/>
      <c r="ICB31" s="27"/>
      <c r="ICC31" s="27"/>
      <c r="ICD31" s="27"/>
      <c r="ICE31" s="28"/>
      <c r="ICF31" s="17"/>
      <c r="ICG31" s="27"/>
      <c r="ICH31" s="27"/>
      <c r="ICI31" s="27"/>
      <c r="ICJ31" s="27"/>
      <c r="ICK31" s="27"/>
      <c r="ICL31" s="27"/>
      <c r="ICM31" s="28"/>
      <c r="ICN31" s="17"/>
      <c r="ICO31" s="27"/>
      <c r="ICP31" s="27"/>
      <c r="ICQ31" s="27"/>
      <c r="ICR31" s="27"/>
      <c r="ICS31" s="27"/>
      <c r="ICT31" s="27"/>
      <c r="ICU31" s="28"/>
      <c r="ICV31" s="17"/>
      <c r="ICW31" s="27"/>
      <c r="ICX31" s="27"/>
      <c r="ICY31" s="27"/>
      <c r="ICZ31" s="27"/>
      <c r="IDA31" s="27"/>
      <c r="IDB31" s="27"/>
      <c r="IDC31" s="28"/>
      <c r="IDD31" s="17"/>
      <c r="IDE31" s="27"/>
      <c r="IDF31" s="27"/>
      <c r="IDG31" s="27"/>
      <c r="IDH31" s="27"/>
      <c r="IDI31" s="27"/>
      <c r="IDJ31" s="27"/>
      <c r="IDK31" s="28"/>
      <c r="IDL31" s="17"/>
      <c r="IDM31" s="27"/>
      <c r="IDN31" s="27"/>
      <c r="IDO31" s="27"/>
      <c r="IDP31" s="27"/>
      <c r="IDQ31" s="27"/>
      <c r="IDR31" s="27"/>
      <c r="IDS31" s="28"/>
      <c r="IDT31" s="17"/>
      <c r="IDU31" s="27"/>
      <c r="IDV31" s="27"/>
      <c r="IDW31" s="27"/>
      <c r="IDX31" s="27"/>
      <c r="IDY31" s="27"/>
      <c r="IDZ31" s="27"/>
      <c r="IEA31" s="28"/>
      <c r="IEB31" s="17"/>
      <c r="IEC31" s="27"/>
      <c r="IED31" s="27"/>
      <c r="IEE31" s="27"/>
      <c r="IEF31" s="27"/>
      <c r="IEG31" s="27"/>
      <c r="IEH31" s="27"/>
      <c r="IEI31" s="28"/>
      <c r="IEJ31" s="17"/>
      <c r="IEK31" s="27"/>
      <c r="IEL31" s="27"/>
      <c r="IEM31" s="27"/>
      <c r="IEN31" s="27"/>
      <c r="IEO31" s="27"/>
      <c r="IEP31" s="27"/>
      <c r="IEQ31" s="28"/>
      <c r="IER31" s="17"/>
      <c r="IES31" s="27"/>
      <c r="IET31" s="27"/>
      <c r="IEU31" s="27"/>
      <c r="IEV31" s="27"/>
      <c r="IEW31" s="27"/>
      <c r="IEX31" s="27"/>
      <c r="IEY31" s="28"/>
      <c r="IEZ31" s="17"/>
      <c r="IFA31" s="27"/>
      <c r="IFB31" s="27"/>
      <c r="IFC31" s="27"/>
      <c r="IFD31" s="27"/>
      <c r="IFE31" s="27"/>
      <c r="IFF31" s="27"/>
      <c r="IFG31" s="28"/>
      <c r="IFH31" s="17"/>
      <c r="IFI31" s="27"/>
      <c r="IFJ31" s="27"/>
      <c r="IFK31" s="27"/>
      <c r="IFL31" s="27"/>
      <c r="IFM31" s="27"/>
      <c r="IFN31" s="27"/>
      <c r="IFO31" s="28"/>
      <c r="IFP31" s="17"/>
      <c r="IFQ31" s="27"/>
      <c r="IFR31" s="27"/>
      <c r="IFS31" s="27"/>
      <c r="IFT31" s="27"/>
      <c r="IFU31" s="27"/>
      <c r="IFV31" s="27"/>
      <c r="IFW31" s="28"/>
      <c r="IFX31" s="17"/>
      <c r="IFY31" s="27"/>
      <c r="IFZ31" s="27"/>
      <c r="IGA31" s="27"/>
      <c r="IGB31" s="27"/>
      <c r="IGC31" s="27"/>
      <c r="IGD31" s="27"/>
      <c r="IGE31" s="28"/>
      <c r="IGF31" s="17"/>
      <c r="IGG31" s="27"/>
      <c r="IGH31" s="27"/>
      <c r="IGI31" s="27"/>
      <c r="IGJ31" s="27"/>
      <c r="IGK31" s="27"/>
      <c r="IGL31" s="27"/>
      <c r="IGM31" s="28"/>
      <c r="IGN31" s="17"/>
      <c r="IGO31" s="27"/>
      <c r="IGP31" s="27"/>
      <c r="IGQ31" s="27"/>
      <c r="IGR31" s="27"/>
      <c r="IGS31" s="27"/>
      <c r="IGT31" s="27"/>
      <c r="IGU31" s="28"/>
      <c r="IGV31" s="17"/>
      <c r="IGW31" s="27"/>
      <c r="IGX31" s="27"/>
      <c r="IGY31" s="27"/>
      <c r="IGZ31" s="27"/>
      <c r="IHA31" s="27"/>
      <c r="IHB31" s="27"/>
      <c r="IHC31" s="28"/>
      <c r="IHD31" s="17"/>
      <c r="IHE31" s="27"/>
      <c r="IHF31" s="27"/>
      <c r="IHG31" s="27"/>
      <c r="IHH31" s="27"/>
      <c r="IHI31" s="27"/>
      <c r="IHJ31" s="27"/>
      <c r="IHK31" s="28"/>
      <c r="IHL31" s="17"/>
      <c r="IHM31" s="27"/>
      <c r="IHN31" s="27"/>
      <c r="IHO31" s="27"/>
      <c r="IHP31" s="27"/>
      <c r="IHQ31" s="27"/>
      <c r="IHR31" s="27"/>
      <c r="IHS31" s="28"/>
      <c r="IHT31" s="17"/>
      <c r="IHU31" s="27"/>
      <c r="IHV31" s="27"/>
      <c r="IHW31" s="27"/>
      <c r="IHX31" s="27"/>
      <c r="IHY31" s="27"/>
      <c r="IHZ31" s="27"/>
      <c r="IIA31" s="28"/>
      <c r="IIB31" s="17"/>
      <c r="IIC31" s="27"/>
      <c r="IID31" s="27"/>
      <c r="IIE31" s="27"/>
      <c r="IIF31" s="27"/>
      <c r="IIG31" s="27"/>
      <c r="IIH31" s="27"/>
      <c r="III31" s="28"/>
      <c r="IIJ31" s="17"/>
      <c r="IIK31" s="27"/>
      <c r="IIL31" s="27"/>
      <c r="IIM31" s="27"/>
      <c r="IIN31" s="27"/>
      <c r="IIO31" s="27"/>
      <c r="IIP31" s="27"/>
      <c r="IIQ31" s="28"/>
      <c r="IIR31" s="17"/>
      <c r="IIS31" s="27"/>
      <c r="IIT31" s="27"/>
      <c r="IIU31" s="27"/>
      <c r="IIV31" s="27"/>
      <c r="IIW31" s="27"/>
      <c r="IIX31" s="27"/>
      <c r="IIY31" s="28"/>
      <c r="IIZ31" s="17"/>
      <c r="IJA31" s="27"/>
      <c r="IJB31" s="27"/>
      <c r="IJC31" s="27"/>
      <c r="IJD31" s="27"/>
      <c r="IJE31" s="27"/>
      <c r="IJF31" s="27"/>
      <c r="IJG31" s="28"/>
      <c r="IJH31" s="17"/>
      <c r="IJI31" s="27"/>
      <c r="IJJ31" s="27"/>
      <c r="IJK31" s="27"/>
      <c r="IJL31" s="27"/>
      <c r="IJM31" s="27"/>
      <c r="IJN31" s="27"/>
      <c r="IJO31" s="28"/>
      <c r="IJP31" s="17"/>
      <c r="IJQ31" s="27"/>
      <c r="IJR31" s="27"/>
      <c r="IJS31" s="27"/>
      <c r="IJT31" s="27"/>
      <c r="IJU31" s="27"/>
      <c r="IJV31" s="27"/>
      <c r="IJW31" s="28"/>
      <c r="IJX31" s="17"/>
      <c r="IJY31" s="27"/>
      <c r="IJZ31" s="27"/>
      <c r="IKA31" s="27"/>
      <c r="IKB31" s="27"/>
      <c r="IKC31" s="27"/>
      <c r="IKD31" s="27"/>
      <c r="IKE31" s="28"/>
      <c r="IKF31" s="17"/>
      <c r="IKG31" s="27"/>
      <c r="IKH31" s="27"/>
      <c r="IKI31" s="27"/>
      <c r="IKJ31" s="27"/>
      <c r="IKK31" s="27"/>
      <c r="IKL31" s="27"/>
      <c r="IKM31" s="28"/>
      <c r="IKN31" s="17"/>
      <c r="IKO31" s="27"/>
      <c r="IKP31" s="27"/>
      <c r="IKQ31" s="27"/>
      <c r="IKR31" s="27"/>
      <c r="IKS31" s="27"/>
      <c r="IKT31" s="27"/>
      <c r="IKU31" s="28"/>
      <c r="IKV31" s="17"/>
      <c r="IKW31" s="27"/>
      <c r="IKX31" s="27"/>
      <c r="IKY31" s="27"/>
      <c r="IKZ31" s="27"/>
      <c r="ILA31" s="27"/>
      <c r="ILB31" s="27"/>
      <c r="ILC31" s="28"/>
      <c r="ILD31" s="17"/>
      <c r="ILE31" s="27"/>
      <c r="ILF31" s="27"/>
      <c r="ILG31" s="27"/>
      <c r="ILH31" s="27"/>
      <c r="ILI31" s="27"/>
      <c r="ILJ31" s="27"/>
      <c r="ILK31" s="28"/>
      <c r="ILL31" s="17"/>
      <c r="ILM31" s="27"/>
      <c r="ILN31" s="27"/>
      <c r="ILO31" s="27"/>
      <c r="ILP31" s="27"/>
      <c r="ILQ31" s="27"/>
      <c r="ILR31" s="27"/>
      <c r="ILS31" s="28"/>
      <c r="ILT31" s="17"/>
      <c r="ILU31" s="27"/>
      <c r="ILV31" s="27"/>
      <c r="ILW31" s="27"/>
      <c r="ILX31" s="27"/>
      <c r="ILY31" s="27"/>
      <c r="ILZ31" s="27"/>
      <c r="IMA31" s="28"/>
      <c r="IMB31" s="17"/>
      <c r="IMC31" s="27"/>
      <c r="IMD31" s="27"/>
      <c r="IME31" s="27"/>
      <c r="IMF31" s="27"/>
      <c r="IMG31" s="27"/>
      <c r="IMH31" s="27"/>
      <c r="IMI31" s="28"/>
      <c r="IMJ31" s="17"/>
      <c r="IMK31" s="27"/>
      <c r="IML31" s="27"/>
      <c r="IMM31" s="27"/>
      <c r="IMN31" s="27"/>
      <c r="IMO31" s="27"/>
      <c r="IMP31" s="27"/>
      <c r="IMQ31" s="28"/>
      <c r="IMR31" s="17"/>
      <c r="IMS31" s="27"/>
      <c r="IMT31" s="27"/>
      <c r="IMU31" s="27"/>
      <c r="IMV31" s="27"/>
      <c r="IMW31" s="27"/>
      <c r="IMX31" s="27"/>
      <c r="IMY31" s="28"/>
      <c r="IMZ31" s="17"/>
      <c r="INA31" s="27"/>
      <c r="INB31" s="27"/>
      <c r="INC31" s="27"/>
      <c r="IND31" s="27"/>
      <c r="INE31" s="27"/>
      <c r="INF31" s="27"/>
      <c r="ING31" s="28"/>
      <c r="INH31" s="17"/>
      <c r="INI31" s="27"/>
      <c r="INJ31" s="27"/>
      <c r="INK31" s="27"/>
      <c r="INL31" s="27"/>
      <c r="INM31" s="27"/>
      <c r="INN31" s="27"/>
      <c r="INO31" s="28"/>
      <c r="INP31" s="17"/>
      <c r="INQ31" s="27"/>
      <c r="INR31" s="27"/>
      <c r="INS31" s="27"/>
      <c r="INT31" s="27"/>
      <c r="INU31" s="27"/>
      <c r="INV31" s="27"/>
      <c r="INW31" s="28"/>
      <c r="INX31" s="17"/>
      <c r="INY31" s="27"/>
      <c r="INZ31" s="27"/>
      <c r="IOA31" s="27"/>
      <c r="IOB31" s="27"/>
      <c r="IOC31" s="27"/>
      <c r="IOD31" s="27"/>
      <c r="IOE31" s="28"/>
      <c r="IOF31" s="17"/>
      <c r="IOG31" s="27"/>
      <c r="IOH31" s="27"/>
      <c r="IOI31" s="27"/>
      <c r="IOJ31" s="27"/>
      <c r="IOK31" s="27"/>
      <c r="IOL31" s="27"/>
      <c r="IOM31" s="28"/>
      <c r="ION31" s="17"/>
      <c r="IOO31" s="27"/>
      <c r="IOP31" s="27"/>
      <c r="IOQ31" s="27"/>
      <c r="IOR31" s="27"/>
      <c r="IOS31" s="27"/>
      <c r="IOT31" s="27"/>
      <c r="IOU31" s="28"/>
      <c r="IOV31" s="17"/>
      <c r="IOW31" s="27"/>
      <c r="IOX31" s="27"/>
      <c r="IOY31" s="27"/>
      <c r="IOZ31" s="27"/>
      <c r="IPA31" s="27"/>
      <c r="IPB31" s="27"/>
      <c r="IPC31" s="28"/>
      <c r="IPD31" s="17"/>
      <c r="IPE31" s="27"/>
      <c r="IPF31" s="27"/>
      <c r="IPG31" s="27"/>
      <c r="IPH31" s="27"/>
      <c r="IPI31" s="27"/>
      <c r="IPJ31" s="27"/>
      <c r="IPK31" s="28"/>
      <c r="IPL31" s="17"/>
      <c r="IPM31" s="27"/>
      <c r="IPN31" s="27"/>
      <c r="IPO31" s="27"/>
      <c r="IPP31" s="27"/>
      <c r="IPQ31" s="27"/>
      <c r="IPR31" s="27"/>
      <c r="IPS31" s="28"/>
      <c r="IPT31" s="17"/>
      <c r="IPU31" s="27"/>
      <c r="IPV31" s="27"/>
      <c r="IPW31" s="27"/>
      <c r="IPX31" s="27"/>
      <c r="IPY31" s="27"/>
      <c r="IPZ31" s="27"/>
      <c r="IQA31" s="28"/>
      <c r="IQB31" s="17"/>
      <c r="IQC31" s="27"/>
      <c r="IQD31" s="27"/>
      <c r="IQE31" s="27"/>
      <c r="IQF31" s="27"/>
      <c r="IQG31" s="27"/>
      <c r="IQH31" s="27"/>
      <c r="IQI31" s="28"/>
      <c r="IQJ31" s="17"/>
      <c r="IQK31" s="27"/>
      <c r="IQL31" s="27"/>
      <c r="IQM31" s="27"/>
      <c r="IQN31" s="27"/>
      <c r="IQO31" s="27"/>
      <c r="IQP31" s="27"/>
      <c r="IQQ31" s="28"/>
      <c r="IQR31" s="17"/>
      <c r="IQS31" s="27"/>
      <c r="IQT31" s="27"/>
      <c r="IQU31" s="27"/>
      <c r="IQV31" s="27"/>
      <c r="IQW31" s="27"/>
      <c r="IQX31" s="27"/>
      <c r="IQY31" s="28"/>
      <c r="IQZ31" s="17"/>
      <c r="IRA31" s="27"/>
      <c r="IRB31" s="27"/>
      <c r="IRC31" s="27"/>
      <c r="IRD31" s="27"/>
      <c r="IRE31" s="27"/>
      <c r="IRF31" s="27"/>
      <c r="IRG31" s="28"/>
      <c r="IRH31" s="17"/>
      <c r="IRI31" s="27"/>
      <c r="IRJ31" s="27"/>
      <c r="IRK31" s="27"/>
      <c r="IRL31" s="27"/>
      <c r="IRM31" s="27"/>
      <c r="IRN31" s="27"/>
      <c r="IRO31" s="28"/>
      <c r="IRP31" s="17"/>
      <c r="IRQ31" s="27"/>
      <c r="IRR31" s="27"/>
      <c r="IRS31" s="27"/>
      <c r="IRT31" s="27"/>
      <c r="IRU31" s="27"/>
      <c r="IRV31" s="27"/>
      <c r="IRW31" s="28"/>
      <c r="IRX31" s="17"/>
      <c r="IRY31" s="27"/>
      <c r="IRZ31" s="27"/>
      <c r="ISA31" s="27"/>
      <c r="ISB31" s="27"/>
      <c r="ISC31" s="27"/>
      <c r="ISD31" s="27"/>
      <c r="ISE31" s="28"/>
      <c r="ISF31" s="17"/>
      <c r="ISG31" s="27"/>
      <c r="ISH31" s="27"/>
      <c r="ISI31" s="27"/>
      <c r="ISJ31" s="27"/>
      <c r="ISK31" s="27"/>
      <c r="ISL31" s="27"/>
      <c r="ISM31" s="28"/>
      <c r="ISN31" s="17"/>
      <c r="ISO31" s="27"/>
      <c r="ISP31" s="27"/>
      <c r="ISQ31" s="27"/>
      <c r="ISR31" s="27"/>
      <c r="ISS31" s="27"/>
      <c r="IST31" s="27"/>
      <c r="ISU31" s="28"/>
      <c r="ISV31" s="17"/>
      <c r="ISW31" s="27"/>
      <c r="ISX31" s="27"/>
      <c r="ISY31" s="27"/>
      <c r="ISZ31" s="27"/>
      <c r="ITA31" s="27"/>
      <c r="ITB31" s="27"/>
      <c r="ITC31" s="28"/>
      <c r="ITD31" s="17"/>
      <c r="ITE31" s="27"/>
      <c r="ITF31" s="27"/>
      <c r="ITG31" s="27"/>
      <c r="ITH31" s="27"/>
      <c r="ITI31" s="27"/>
      <c r="ITJ31" s="27"/>
      <c r="ITK31" s="28"/>
      <c r="ITL31" s="17"/>
      <c r="ITM31" s="27"/>
      <c r="ITN31" s="27"/>
      <c r="ITO31" s="27"/>
      <c r="ITP31" s="27"/>
      <c r="ITQ31" s="27"/>
      <c r="ITR31" s="27"/>
      <c r="ITS31" s="28"/>
      <c r="ITT31" s="17"/>
      <c r="ITU31" s="27"/>
      <c r="ITV31" s="27"/>
      <c r="ITW31" s="27"/>
      <c r="ITX31" s="27"/>
      <c r="ITY31" s="27"/>
      <c r="ITZ31" s="27"/>
      <c r="IUA31" s="28"/>
      <c r="IUB31" s="17"/>
      <c r="IUC31" s="27"/>
      <c r="IUD31" s="27"/>
      <c r="IUE31" s="27"/>
      <c r="IUF31" s="27"/>
      <c r="IUG31" s="27"/>
      <c r="IUH31" s="27"/>
      <c r="IUI31" s="28"/>
      <c r="IUJ31" s="17"/>
      <c r="IUK31" s="27"/>
      <c r="IUL31" s="27"/>
      <c r="IUM31" s="27"/>
      <c r="IUN31" s="27"/>
      <c r="IUO31" s="27"/>
      <c r="IUP31" s="27"/>
      <c r="IUQ31" s="28"/>
      <c r="IUR31" s="17"/>
      <c r="IUS31" s="27"/>
      <c r="IUT31" s="27"/>
      <c r="IUU31" s="27"/>
      <c r="IUV31" s="27"/>
      <c r="IUW31" s="27"/>
      <c r="IUX31" s="27"/>
      <c r="IUY31" s="28"/>
      <c r="IUZ31" s="17"/>
      <c r="IVA31" s="27"/>
      <c r="IVB31" s="27"/>
      <c r="IVC31" s="27"/>
      <c r="IVD31" s="27"/>
      <c r="IVE31" s="27"/>
      <c r="IVF31" s="27"/>
      <c r="IVG31" s="28"/>
      <c r="IVH31" s="17"/>
      <c r="IVI31" s="27"/>
      <c r="IVJ31" s="27"/>
      <c r="IVK31" s="27"/>
      <c r="IVL31" s="27"/>
      <c r="IVM31" s="27"/>
      <c r="IVN31" s="27"/>
      <c r="IVO31" s="28"/>
      <c r="IVP31" s="17"/>
      <c r="IVQ31" s="27"/>
      <c r="IVR31" s="27"/>
      <c r="IVS31" s="27"/>
      <c r="IVT31" s="27"/>
      <c r="IVU31" s="27"/>
      <c r="IVV31" s="27"/>
      <c r="IVW31" s="28"/>
      <c r="IVX31" s="17"/>
      <c r="IVY31" s="27"/>
      <c r="IVZ31" s="27"/>
      <c r="IWA31" s="27"/>
      <c r="IWB31" s="27"/>
      <c r="IWC31" s="27"/>
      <c r="IWD31" s="27"/>
      <c r="IWE31" s="28"/>
      <c r="IWF31" s="17"/>
      <c r="IWG31" s="27"/>
      <c r="IWH31" s="27"/>
      <c r="IWI31" s="27"/>
      <c r="IWJ31" s="27"/>
      <c r="IWK31" s="27"/>
      <c r="IWL31" s="27"/>
      <c r="IWM31" s="28"/>
      <c r="IWN31" s="17"/>
      <c r="IWO31" s="27"/>
      <c r="IWP31" s="27"/>
      <c r="IWQ31" s="27"/>
      <c r="IWR31" s="27"/>
      <c r="IWS31" s="27"/>
      <c r="IWT31" s="27"/>
      <c r="IWU31" s="28"/>
      <c r="IWV31" s="17"/>
      <c r="IWW31" s="27"/>
      <c r="IWX31" s="27"/>
      <c r="IWY31" s="27"/>
      <c r="IWZ31" s="27"/>
      <c r="IXA31" s="27"/>
      <c r="IXB31" s="27"/>
      <c r="IXC31" s="28"/>
      <c r="IXD31" s="17"/>
      <c r="IXE31" s="27"/>
      <c r="IXF31" s="27"/>
      <c r="IXG31" s="27"/>
      <c r="IXH31" s="27"/>
      <c r="IXI31" s="27"/>
      <c r="IXJ31" s="27"/>
      <c r="IXK31" s="28"/>
      <c r="IXL31" s="17"/>
      <c r="IXM31" s="27"/>
      <c r="IXN31" s="27"/>
      <c r="IXO31" s="27"/>
      <c r="IXP31" s="27"/>
      <c r="IXQ31" s="27"/>
      <c r="IXR31" s="27"/>
      <c r="IXS31" s="28"/>
      <c r="IXT31" s="17"/>
      <c r="IXU31" s="27"/>
      <c r="IXV31" s="27"/>
      <c r="IXW31" s="27"/>
      <c r="IXX31" s="27"/>
      <c r="IXY31" s="27"/>
      <c r="IXZ31" s="27"/>
      <c r="IYA31" s="28"/>
      <c r="IYB31" s="17"/>
      <c r="IYC31" s="27"/>
      <c r="IYD31" s="27"/>
      <c r="IYE31" s="27"/>
      <c r="IYF31" s="27"/>
      <c r="IYG31" s="27"/>
      <c r="IYH31" s="27"/>
      <c r="IYI31" s="28"/>
      <c r="IYJ31" s="17"/>
      <c r="IYK31" s="27"/>
      <c r="IYL31" s="27"/>
      <c r="IYM31" s="27"/>
      <c r="IYN31" s="27"/>
      <c r="IYO31" s="27"/>
      <c r="IYP31" s="27"/>
      <c r="IYQ31" s="28"/>
      <c r="IYR31" s="17"/>
      <c r="IYS31" s="27"/>
      <c r="IYT31" s="27"/>
      <c r="IYU31" s="27"/>
      <c r="IYV31" s="27"/>
      <c r="IYW31" s="27"/>
      <c r="IYX31" s="27"/>
      <c r="IYY31" s="28"/>
      <c r="IYZ31" s="17"/>
      <c r="IZA31" s="27"/>
      <c r="IZB31" s="27"/>
      <c r="IZC31" s="27"/>
      <c r="IZD31" s="27"/>
      <c r="IZE31" s="27"/>
      <c r="IZF31" s="27"/>
      <c r="IZG31" s="28"/>
      <c r="IZH31" s="17"/>
      <c r="IZI31" s="27"/>
      <c r="IZJ31" s="27"/>
      <c r="IZK31" s="27"/>
      <c r="IZL31" s="27"/>
      <c r="IZM31" s="27"/>
      <c r="IZN31" s="27"/>
      <c r="IZO31" s="28"/>
      <c r="IZP31" s="17"/>
      <c r="IZQ31" s="27"/>
      <c r="IZR31" s="27"/>
      <c r="IZS31" s="27"/>
      <c r="IZT31" s="27"/>
      <c r="IZU31" s="27"/>
      <c r="IZV31" s="27"/>
      <c r="IZW31" s="28"/>
      <c r="IZX31" s="17"/>
      <c r="IZY31" s="27"/>
      <c r="IZZ31" s="27"/>
      <c r="JAA31" s="27"/>
      <c r="JAB31" s="27"/>
      <c r="JAC31" s="27"/>
      <c r="JAD31" s="27"/>
      <c r="JAE31" s="28"/>
      <c r="JAF31" s="17"/>
      <c r="JAG31" s="27"/>
      <c r="JAH31" s="27"/>
      <c r="JAI31" s="27"/>
      <c r="JAJ31" s="27"/>
      <c r="JAK31" s="27"/>
      <c r="JAL31" s="27"/>
      <c r="JAM31" s="28"/>
      <c r="JAN31" s="17"/>
      <c r="JAO31" s="27"/>
      <c r="JAP31" s="27"/>
      <c r="JAQ31" s="27"/>
      <c r="JAR31" s="27"/>
      <c r="JAS31" s="27"/>
      <c r="JAT31" s="27"/>
      <c r="JAU31" s="28"/>
      <c r="JAV31" s="17"/>
      <c r="JAW31" s="27"/>
      <c r="JAX31" s="27"/>
      <c r="JAY31" s="27"/>
      <c r="JAZ31" s="27"/>
      <c r="JBA31" s="27"/>
      <c r="JBB31" s="27"/>
      <c r="JBC31" s="28"/>
      <c r="JBD31" s="17"/>
      <c r="JBE31" s="27"/>
      <c r="JBF31" s="27"/>
      <c r="JBG31" s="27"/>
      <c r="JBH31" s="27"/>
      <c r="JBI31" s="27"/>
      <c r="JBJ31" s="27"/>
      <c r="JBK31" s="28"/>
      <c r="JBL31" s="17"/>
      <c r="JBM31" s="27"/>
      <c r="JBN31" s="27"/>
      <c r="JBO31" s="27"/>
      <c r="JBP31" s="27"/>
      <c r="JBQ31" s="27"/>
      <c r="JBR31" s="27"/>
      <c r="JBS31" s="28"/>
      <c r="JBT31" s="17"/>
      <c r="JBU31" s="27"/>
      <c r="JBV31" s="27"/>
      <c r="JBW31" s="27"/>
      <c r="JBX31" s="27"/>
      <c r="JBY31" s="27"/>
      <c r="JBZ31" s="27"/>
      <c r="JCA31" s="28"/>
      <c r="JCB31" s="17"/>
      <c r="JCC31" s="27"/>
      <c r="JCD31" s="27"/>
      <c r="JCE31" s="27"/>
      <c r="JCF31" s="27"/>
      <c r="JCG31" s="27"/>
      <c r="JCH31" s="27"/>
      <c r="JCI31" s="28"/>
      <c r="JCJ31" s="17"/>
      <c r="JCK31" s="27"/>
      <c r="JCL31" s="27"/>
      <c r="JCM31" s="27"/>
      <c r="JCN31" s="27"/>
      <c r="JCO31" s="27"/>
      <c r="JCP31" s="27"/>
      <c r="JCQ31" s="28"/>
      <c r="JCR31" s="17"/>
      <c r="JCS31" s="27"/>
      <c r="JCT31" s="27"/>
      <c r="JCU31" s="27"/>
      <c r="JCV31" s="27"/>
      <c r="JCW31" s="27"/>
      <c r="JCX31" s="27"/>
      <c r="JCY31" s="28"/>
      <c r="JCZ31" s="17"/>
      <c r="JDA31" s="27"/>
      <c r="JDB31" s="27"/>
      <c r="JDC31" s="27"/>
      <c r="JDD31" s="27"/>
      <c r="JDE31" s="27"/>
      <c r="JDF31" s="27"/>
      <c r="JDG31" s="28"/>
      <c r="JDH31" s="17"/>
      <c r="JDI31" s="27"/>
      <c r="JDJ31" s="27"/>
      <c r="JDK31" s="27"/>
      <c r="JDL31" s="27"/>
      <c r="JDM31" s="27"/>
      <c r="JDN31" s="27"/>
      <c r="JDO31" s="28"/>
      <c r="JDP31" s="17"/>
      <c r="JDQ31" s="27"/>
      <c r="JDR31" s="27"/>
      <c r="JDS31" s="27"/>
      <c r="JDT31" s="27"/>
      <c r="JDU31" s="27"/>
      <c r="JDV31" s="27"/>
      <c r="JDW31" s="28"/>
      <c r="JDX31" s="17"/>
      <c r="JDY31" s="27"/>
      <c r="JDZ31" s="27"/>
      <c r="JEA31" s="27"/>
      <c r="JEB31" s="27"/>
      <c r="JEC31" s="27"/>
      <c r="JED31" s="27"/>
      <c r="JEE31" s="28"/>
      <c r="JEF31" s="17"/>
      <c r="JEG31" s="27"/>
      <c r="JEH31" s="27"/>
      <c r="JEI31" s="27"/>
      <c r="JEJ31" s="27"/>
      <c r="JEK31" s="27"/>
      <c r="JEL31" s="27"/>
      <c r="JEM31" s="28"/>
      <c r="JEN31" s="17"/>
      <c r="JEO31" s="27"/>
      <c r="JEP31" s="27"/>
      <c r="JEQ31" s="27"/>
      <c r="JER31" s="27"/>
      <c r="JES31" s="27"/>
      <c r="JET31" s="27"/>
      <c r="JEU31" s="28"/>
      <c r="JEV31" s="17"/>
      <c r="JEW31" s="27"/>
      <c r="JEX31" s="27"/>
      <c r="JEY31" s="27"/>
      <c r="JEZ31" s="27"/>
      <c r="JFA31" s="27"/>
      <c r="JFB31" s="27"/>
      <c r="JFC31" s="28"/>
      <c r="JFD31" s="17"/>
      <c r="JFE31" s="27"/>
      <c r="JFF31" s="27"/>
      <c r="JFG31" s="27"/>
      <c r="JFH31" s="27"/>
      <c r="JFI31" s="27"/>
      <c r="JFJ31" s="27"/>
      <c r="JFK31" s="28"/>
      <c r="JFL31" s="17"/>
      <c r="JFM31" s="27"/>
      <c r="JFN31" s="27"/>
      <c r="JFO31" s="27"/>
      <c r="JFP31" s="27"/>
      <c r="JFQ31" s="27"/>
      <c r="JFR31" s="27"/>
      <c r="JFS31" s="28"/>
      <c r="JFT31" s="17"/>
      <c r="JFU31" s="27"/>
      <c r="JFV31" s="27"/>
      <c r="JFW31" s="27"/>
      <c r="JFX31" s="27"/>
      <c r="JFY31" s="27"/>
      <c r="JFZ31" s="27"/>
      <c r="JGA31" s="28"/>
      <c r="JGB31" s="17"/>
      <c r="JGC31" s="27"/>
      <c r="JGD31" s="27"/>
      <c r="JGE31" s="27"/>
      <c r="JGF31" s="27"/>
      <c r="JGG31" s="27"/>
      <c r="JGH31" s="27"/>
      <c r="JGI31" s="28"/>
      <c r="JGJ31" s="17"/>
      <c r="JGK31" s="27"/>
      <c r="JGL31" s="27"/>
      <c r="JGM31" s="27"/>
      <c r="JGN31" s="27"/>
      <c r="JGO31" s="27"/>
      <c r="JGP31" s="27"/>
      <c r="JGQ31" s="28"/>
      <c r="JGR31" s="17"/>
      <c r="JGS31" s="27"/>
      <c r="JGT31" s="27"/>
      <c r="JGU31" s="27"/>
      <c r="JGV31" s="27"/>
      <c r="JGW31" s="27"/>
      <c r="JGX31" s="27"/>
      <c r="JGY31" s="28"/>
      <c r="JGZ31" s="17"/>
      <c r="JHA31" s="27"/>
      <c r="JHB31" s="27"/>
      <c r="JHC31" s="27"/>
      <c r="JHD31" s="27"/>
      <c r="JHE31" s="27"/>
      <c r="JHF31" s="27"/>
      <c r="JHG31" s="28"/>
      <c r="JHH31" s="17"/>
      <c r="JHI31" s="27"/>
      <c r="JHJ31" s="27"/>
      <c r="JHK31" s="27"/>
      <c r="JHL31" s="27"/>
      <c r="JHM31" s="27"/>
      <c r="JHN31" s="27"/>
      <c r="JHO31" s="28"/>
      <c r="JHP31" s="17"/>
      <c r="JHQ31" s="27"/>
      <c r="JHR31" s="27"/>
      <c r="JHS31" s="27"/>
      <c r="JHT31" s="27"/>
      <c r="JHU31" s="27"/>
      <c r="JHV31" s="27"/>
      <c r="JHW31" s="28"/>
      <c r="JHX31" s="17"/>
      <c r="JHY31" s="27"/>
      <c r="JHZ31" s="27"/>
      <c r="JIA31" s="27"/>
      <c r="JIB31" s="27"/>
      <c r="JIC31" s="27"/>
      <c r="JID31" s="27"/>
      <c r="JIE31" s="28"/>
      <c r="JIF31" s="17"/>
      <c r="JIG31" s="27"/>
      <c r="JIH31" s="27"/>
      <c r="JII31" s="27"/>
      <c r="JIJ31" s="27"/>
      <c r="JIK31" s="27"/>
      <c r="JIL31" s="27"/>
      <c r="JIM31" s="28"/>
      <c r="JIN31" s="17"/>
      <c r="JIO31" s="27"/>
      <c r="JIP31" s="27"/>
      <c r="JIQ31" s="27"/>
      <c r="JIR31" s="27"/>
      <c r="JIS31" s="27"/>
      <c r="JIT31" s="27"/>
      <c r="JIU31" s="28"/>
      <c r="JIV31" s="17"/>
      <c r="JIW31" s="27"/>
      <c r="JIX31" s="27"/>
      <c r="JIY31" s="27"/>
      <c r="JIZ31" s="27"/>
      <c r="JJA31" s="27"/>
      <c r="JJB31" s="27"/>
      <c r="JJC31" s="28"/>
      <c r="JJD31" s="17"/>
      <c r="JJE31" s="27"/>
      <c r="JJF31" s="27"/>
      <c r="JJG31" s="27"/>
      <c r="JJH31" s="27"/>
      <c r="JJI31" s="27"/>
      <c r="JJJ31" s="27"/>
      <c r="JJK31" s="28"/>
      <c r="JJL31" s="17"/>
      <c r="JJM31" s="27"/>
      <c r="JJN31" s="27"/>
      <c r="JJO31" s="27"/>
      <c r="JJP31" s="27"/>
      <c r="JJQ31" s="27"/>
      <c r="JJR31" s="27"/>
      <c r="JJS31" s="28"/>
      <c r="JJT31" s="17"/>
      <c r="JJU31" s="27"/>
      <c r="JJV31" s="27"/>
      <c r="JJW31" s="27"/>
      <c r="JJX31" s="27"/>
      <c r="JJY31" s="27"/>
      <c r="JJZ31" s="27"/>
      <c r="JKA31" s="28"/>
      <c r="JKB31" s="17"/>
      <c r="JKC31" s="27"/>
      <c r="JKD31" s="27"/>
      <c r="JKE31" s="27"/>
      <c r="JKF31" s="27"/>
      <c r="JKG31" s="27"/>
      <c r="JKH31" s="27"/>
      <c r="JKI31" s="28"/>
      <c r="JKJ31" s="17"/>
      <c r="JKK31" s="27"/>
      <c r="JKL31" s="27"/>
      <c r="JKM31" s="27"/>
      <c r="JKN31" s="27"/>
      <c r="JKO31" s="27"/>
      <c r="JKP31" s="27"/>
      <c r="JKQ31" s="28"/>
      <c r="JKR31" s="17"/>
      <c r="JKS31" s="27"/>
      <c r="JKT31" s="27"/>
      <c r="JKU31" s="27"/>
      <c r="JKV31" s="27"/>
      <c r="JKW31" s="27"/>
      <c r="JKX31" s="27"/>
      <c r="JKY31" s="28"/>
      <c r="JKZ31" s="17"/>
      <c r="JLA31" s="27"/>
      <c r="JLB31" s="27"/>
      <c r="JLC31" s="27"/>
      <c r="JLD31" s="27"/>
      <c r="JLE31" s="27"/>
      <c r="JLF31" s="27"/>
      <c r="JLG31" s="28"/>
      <c r="JLH31" s="17"/>
      <c r="JLI31" s="27"/>
      <c r="JLJ31" s="27"/>
      <c r="JLK31" s="27"/>
      <c r="JLL31" s="27"/>
      <c r="JLM31" s="27"/>
      <c r="JLN31" s="27"/>
      <c r="JLO31" s="28"/>
      <c r="JLP31" s="17"/>
      <c r="JLQ31" s="27"/>
      <c r="JLR31" s="27"/>
      <c r="JLS31" s="27"/>
      <c r="JLT31" s="27"/>
      <c r="JLU31" s="27"/>
      <c r="JLV31" s="27"/>
      <c r="JLW31" s="28"/>
      <c r="JLX31" s="17"/>
      <c r="JLY31" s="27"/>
      <c r="JLZ31" s="27"/>
      <c r="JMA31" s="27"/>
      <c r="JMB31" s="27"/>
      <c r="JMC31" s="27"/>
      <c r="JMD31" s="27"/>
      <c r="JME31" s="28"/>
      <c r="JMF31" s="17"/>
      <c r="JMG31" s="27"/>
      <c r="JMH31" s="27"/>
      <c r="JMI31" s="27"/>
      <c r="JMJ31" s="27"/>
      <c r="JMK31" s="27"/>
      <c r="JML31" s="27"/>
      <c r="JMM31" s="28"/>
      <c r="JMN31" s="17"/>
      <c r="JMO31" s="27"/>
      <c r="JMP31" s="27"/>
      <c r="JMQ31" s="27"/>
      <c r="JMR31" s="27"/>
      <c r="JMS31" s="27"/>
      <c r="JMT31" s="27"/>
      <c r="JMU31" s="28"/>
      <c r="JMV31" s="17"/>
      <c r="JMW31" s="27"/>
      <c r="JMX31" s="27"/>
      <c r="JMY31" s="27"/>
      <c r="JMZ31" s="27"/>
      <c r="JNA31" s="27"/>
      <c r="JNB31" s="27"/>
      <c r="JNC31" s="28"/>
      <c r="JND31" s="17"/>
      <c r="JNE31" s="27"/>
      <c r="JNF31" s="27"/>
      <c r="JNG31" s="27"/>
      <c r="JNH31" s="27"/>
      <c r="JNI31" s="27"/>
      <c r="JNJ31" s="27"/>
      <c r="JNK31" s="28"/>
      <c r="JNL31" s="17"/>
      <c r="JNM31" s="27"/>
      <c r="JNN31" s="27"/>
      <c r="JNO31" s="27"/>
      <c r="JNP31" s="27"/>
      <c r="JNQ31" s="27"/>
      <c r="JNR31" s="27"/>
      <c r="JNS31" s="28"/>
      <c r="JNT31" s="17"/>
      <c r="JNU31" s="27"/>
      <c r="JNV31" s="27"/>
      <c r="JNW31" s="27"/>
      <c r="JNX31" s="27"/>
      <c r="JNY31" s="27"/>
      <c r="JNZ31" s="27"/>
      <c r="JOA31" s="28"/>
      <c r="JOB31" s="17"/>
      <c r="JOC31" s="27"/>
      <c r="JOD31" s="27"/>
      <c r="JOE31" s="27"/>
      <c r="JOF31" s="27"/>
      <c r="JOG31" s="27"/>
      <c r="JOH31" s="27"/>
      <c r="JOI31" s="28"/>
      <c r="JOJ31" s="17"/>
      <c r="JOK31" s="27"/>
      <c r="JOL31" s="27"/>
      <c r="JOM31" s="27"/>
      <c r="JON31" s="27"/>
      <c r="JOO31" s="27"/>
      <c r="JOP31" s="27"/>
      <c r="JOQ31" s="28"/>
      <c r="JOR31" s="17"/>
      <c r="JOS31" s="27"/>
      <c r="JOT31" s="27"/>
      <c r="JOU31" s="27"/>
      <c r="JOV31" s="27"/>
      <c r="JOW31" s="27"/>
      <c r="JOX31" s="27"/>
      <c r="JOY31" s="28"/>
      <c r="JOZ31" s="17"/>
      <c r="JPA31" s="27"/>
      <c r="JPB31" s="27"/>
      <c r="JPC31" s="27"/>
      <c r="JPD31" s="27"/>
      <c r="JPE31" s="27"/>
      <c r="JPF31" s="27"/>
      <c r="JPG31" s="28"/>
      <c r="JPH31" s="17"/>
      <c r="JPI31" s="27"/>
      <c r="JPJ31" s="27"/>
      <c r="JPK31" s="27"/>
      <c r="JPL31" s="27"/>
      <c r="JPM31" s="27"/>
      <c r="JPN31" s="27"/>
      <c r="JPO31" s="28"/>
      <c r="JPP31" s="17"/>
      <c r="JPQ31" s="27"/>
      <c r="JPR31" s="27"/>
      <c r="JPS31" s="27"/>
      <c r="JPT31" s="27"/>
      <c r="JPU31" s="27"/>
      <c r="JPV31" s="27"/>
      <c r="JPW31" s="28"/>
      <c r="JPX31" s="17"/>
      <c r="JPY31" s="27"/>
      <c r="JPZ31" s="27"/>
      <c r="JQA31" s="27"/>
      <c r="JQB31" s="27"/>
      <c r="JQC31" s="27"/>
      <c r="JQD31" s="27"/>
      <c r="JQE31" s="28"/>
      <c r="JQF31" s="17"/>
      <c r="JQG31" s="27"/>
      <c r="JQH31" s="27"/>
      <c r="JQI31" s="27"/>
      <c r="JQJ31" s="27"/>
      <c r="JQK31" s="27"/>
      <c r="JQL31" s="27"/>
      <c r="JQM31" s="28"/>
      <c r="JQN31" s="17"/>
      <c r="JQO31" s="27"/>
      <c r="JQP31" s="27"/>
      <c r="JQQ31" s="27"/>
      <c r="JQR31" s="27"/>
      <c r="JQS31" s="27"/>
      <c r="JQT31" s="27"/>
      <c r="JQU31" s="28"/>
      <c r="JQV31" s="17"/>
      <c r="JQW31" s="27"/>
      <c r="JQX31" s="27"/>
      <c r="JQY31" s="27"/>
      <c r="JQZ31" s="27"/>
      <c r="JRA31" s="27"/>
      <c r="JRB31" s="27"/>
      <c r="JRC31" s="28"/>
      <c r="JRD31" s="17"/>
      <c r="JRE31" s="27"/>
      <c r="JRF31" s="27"/>
      <c r="JRG31" s="27"/>
      <c r="JRH31" s="27"/>
      <c r="JRI31" s="27"/>
      <c r="JRJ31" s="27"/>
      <c r="JRK31" s="28"/>
      <c r="JRL31" s="17"/>
      <c r="JRM31" s="27"/>
      <c r="JRN31" s="27"/>
      <c r="JRO31" s="27"/>
      <c r="JRP31" s="27"/>
      <c r="JRQ31" s="27"/>
      <c r="JRR31" s="27"/>
      <c r="JRS31" s="28"/>
      <c r="JRT31" s="17"/>
      <c r="JRU31" s="27"/>
      <c r="JRV31" s="27"/>
      <c r="JRW31" s="27"/>
      <c r="JRX31" s="27"/>
      <c r="JRY31" s="27"/>
      <c r="JRZ31" s="27"/>
      <c r="JSA31" s="28"/>
      <c r="JSB31" s="17"/>
      <c r="JSC31" s="27"/>
      <c r="JSD31" s="27"/>
      <c r="JSE31" s="27"/>
      <c r="JSF31" s="27"/>
      <c r="JSG31" s="27"/>
      <c r="JSH31" s="27"/>
      <c r="JSI31" s="28"/>
      <c r="JSJ31" s="17"/>
      <c r="JSK31" s="27"/>
      <c r="JSL31" s="27"/>
      <c r="JSM31" s="27"/>
      <c r="JSN31" s="27"/>
      <c r="JSO31" s="27"/>
      <c r="JSP31" s="27"/>
      <c r="JSQ31" s="28"/>
      <c r="JSR31" s="17"/>
      <c r="JSS31" s="27"/>
      <c r="JST31" s="27"/>
      <c r="JSU31" s="27"/>
      <c r="JSV31" s="27"/>
      <c r="JSW31" s="27"/>
      <c r="JSX31" s="27"/>
      <c r="JSY31" s="28"/>
      <c r="JSZ31" s="17"/>
      <c r="JTA31" s="27"/>
      <c r="JTB31" s="27"/>
      <c r="JTC31" s="27"/>
      <c r="JTD31" s="27"/>
      <c r="JTE31" s="27"/>
      <c r="JTF31" s="27"/>
      <c r="JTG31" s="28"/>
      <c r="JTH31" s="17"/>
      <c r="JTI31" s="27"/>
      <c r="JTJ31" s="27"/>
      <c r="JTK31" s="27"/>
      <c r="JTL31" s="27"/>
      <c r="JTM31" s="27"/>
      <c r="JTN31" s="27"/>
      <c r="JTO31" s="28"/>
      <c r="JTP31" s="17"/>
      <c r="JTQ31" s="27"/>
      <c r="JTR31" s="27"/>
      <c r="JTS31" s="27"/>
      <c r="JTT31" s="27"/>
      <c r="JTU31" s="27"/>
      <c r="JTV31" s="27"/>
      <c r="JTW31" s="28"/>
      <c r="JTX31" s="17"/>
      <c r="JTY31" s="27"/>
      <c r="JTZ31" s="27"/>
      <c r="JUA31" s="27"/>
      <c r="JUB31" s="27"/>
      <c r="JUC31" s="27"/>
      <c r="JUD31" s="27"/>
      <c r="JUE31" s="28"/>
      <c r="JUF31" s="17"/>
      <c r="JUG31" s="27"/>
      <c r="JUH31" s="27"/>
      <c r="JUI31" s="27"/>
      <c r="JUJ31" s="27"/>
      <c r="JUK31" s="27"/>
      <c r="JUL31" s="27"/>
      <c r="JUM31" s="28"/>
      <c r="JUN31" s="17"/>
      <c r="JUO31" s="27"/>
      <c r="JUP31" s="27"/>
      <c r="JUQ31" s="27"/>
      <c r="JUR31" s="27"/>
      <c r="JUS31" s="27"/>
      <c r="JUT31" s="27"/>
      <c r="JUU31" s="28"/>
      <c r="JUV31" s="17"/>
      <c r="JUW31" s="27"/>
      <c r="JUX31" s="27"/>
      <c r="JUY31" s="27"/>
      <c r="JUZ31" s="27"/>
      <c r="JVA31" s="27"/>
      <c r="JVB31" s="27"/>
      <c r="JVC31" s="28"/>
      <c r="JVD31" s="17"/>
      <c r="JVE31" s="27"/>
      <c r="JVF31" s="27"/>
      <c r="JVG31" s="27"/>
      <c r="JVH31" s="27"/>
      <c r="JVI31" s="27"/>
      <c r="JVJ31" s="27"/>
      <c r="JVK31" s="28"/>
      <c r="JVL31" s="17"/>
      <c r="JVM31" s="27"/>
      <c r="JVN31" s="27"/>
      <c r="JVO31" s="27"/>
      <c r="JVP31" s="27"/>
      <c r="JVQ31" s="27"/>
      <c r="JVR31" s="27"/>
      <c r="JVS31" s="28"/>
      <c r="JVT31" s="17"/>
      <c r="JVU31" s="27"/>
      <c r="JVV31" s="27"/>
      <c r="JVW31" s="27"/>
      <c r="JVX31" s="27"/>
      <c r="JVY31" s="27"/>
      <c r="JVZ31" s="27"/>
      <c r="JWA31" s="28"/>
      <c r="JWB31" s="17"/>
      <c r="JWC31" s="27"/>
      <c r="JWD31" s="27"/>
      <c r="JWE31" s="27"/>
      <c r="JWF31" s="27"/>
      <c r="JWG31" s="27"/>
      <c r="JWH31" s="27"/>
      <c r="JWI31" s="28"/>
      <c r="JWJ31" s="17"/>
      <c r="JWK31" s="27"/>
      <c r="JWL31" s="27"/>
      <c r="JWM31" s="27"/>
      <c r="JWN31" s="27"/>
      <c r="JWO31" s="27"/>
      <c r="JWP31" s="27"/>
      <c r="JWQ31" s="28"/>
      <c r="JWR31" s="17"/>
      <c r="JWS31" s="27"/>
      <c r="JWT31" s="27"/>
      <c r="JWU31" s="27"/>
      <c r="JWV31" s="27"/>
      <c r="JWW31" s="27"/>
      <c r="JWX31" s="27"/>
      <c r="JWY31" s="28"/>
      <c r="JWZ31" s="17"/>
      <c r="JXA31" s="27"/>
      <c r="JXB31" s="27"/>
      <c r="JXC31" s="27"/>
      <c r="JXD31" s="27"/>
      <c r="JXE31" s="27"/>
      <c r="JXF31" s="27"/>
      <c r="JXG31" s="28"/>
      <c r="JXH31" s="17"/>
      <c r="JXI31" s="27"/>
      <c r="JXJ31" s="27"/>
      <c r="JXK31" s="27"/>
      <c r="JXL31" s="27"/>
      <c r="JXM31" s="27"/>
      <c r="JXN31" s="27"/>
      <c r="JXO31" s="28"/>
      <c r="JXP31" s="17"/>
      <c r="JXQ31" s="27"/>
      <c r="JXR31" s="27"/>
      <c r="JXS31" s="27"/>
      <c r="JXT31" s="27"/>
      <c r="JXU31" s="27"/>
      <c r="JXV31" s="27"/>
      <c r="JXW31" s="28"/>
      <c r="JXX31" s="17"/>
      <c r="JXY31" s="27"/>
      <c r="JXZ31" s="27"/>
      <c r="JYA31" s="27"/>
      <c r="JYB31" s="27"/>
      <c r="JYC31" s="27"/>
      <c r="JYD31" s="27"/>
      <c r="JYE31" s="28"/>
      <c r="JYF31" s="17"/>
      <c r="JYG31" s="27"/>
      <c r="JYH31" s="27"/>
      <c r="JYI31" s="27"/>
      <c r="JYJ31" s="27"/>
      <c r="JYK31" s="27"/>
      <c r="JYL31" s="27"/>
      <c r="JYM31" s="28"/>
      <c r="JYN31" s="17"/>
      <c r="JYO31" s="27"/>
      <c r="JYP31" s="27"/>
      <c r="JYQ31" s="27"/>
      <c r="JYR31" s="27"/>
      <c r="JYS31" s="27"/>
      <c r="JYT31" s="27"/>
      <c r="JYU31" s="28"/>
      <c r="JYV31" s="17"/>
      <c r="JYW31" s="27"/>
      <c r="JYX31" s="27"/>
      <c r="JYY31" s="27"/>
      <c r="JYZ31" s="27"/>
      <c r="JZA31" s="27"/>
      <c r="JZB31" s="27"/>
      <c r="JZC31" s="28"/>
      <c r="JZD31" s="17"/>
      <c r="JZE31" s="27"/>
      <c r="JZF31" s="27"/>
      <c r="JZG31" s="27"/>
      <c r="JZH31" s="27"/>
      <c r="JZI31" s="27"/>
      <c r="JZJ31" s="27"/>
      <c r="JZK31" s="28"/>
      <c r="JZL31" s="17"/>
      <c r="JZM31" s="27"/>
      <c r="JZN31" s="27"/>
      <c r="JZO31" s="27"/>
      <c r="JZP31" s="27"/>
      <c r="JZQ31" s="27"/>
      <c r="JZR31" s="27"/>
      <c r="JZS31" s="28"/>
      <c r="JZT31" s="17"/>
      <c r="JZU31" s="27"/>
      <c r="JZV31" s="27"/>
      <c r="JZW31" s="27"/>
      <c r="JZX31" s="27"/>
      <c r="JZY31" s="27"/>
      <c r="JZZ31" s="27"/>
      <c r="KAA31" s="28"/>
      <c r="KAB31" s="17"/>
      <c r="KAC31" s="27"/>
      <c r="KAD31" s="27"/>
      <c r="KAE31" s="27"/>
      <c r="KAF31" s="27"/>
      <c r="KAG31" s="27"/>
      <c r="KAH31" s="27"/>
      <c r="KAI31" s="28"/>
      <c r="KAJ31" s="17"/>
      <c r="KAK31" s="27"/>
      <c r="KAL31" s="27"/>
      <c r="KAM31" s="27"/>
      <c r="KAN31" s="27"/>
      <c r="KAO31" s="27"/>
      <c r="KAP31" s="27"/>
      <c r="KAQ31" s="28"/>
      <c r="KAR31" s="17"/>
      <c r="KAS31" s="27"/>
      <c r="KAT31" s="27"/>
      <c r="KAU31" s="27"/>
      <c r="KAV31" s="27"/>
      <c r="KAW31" s="27"/>
      <c r="KAX31" s="27"/>
      <c r="KAY31" s="28"/>
      <c r="KAZ31" s="17"/>
      <c r="KBA31" s="27"/>
      <c r="KBB31" s="27"/>
      <c r="KBC31" s="27"/>
      <c r="KBD31" s="27"/>
      <c r="KBE31" s="27"/>
      <c r="KBF31" s="27"/>
      <c r="KBG31" s="28"/>
      <c r="KBH31" s="17"/>
      <c r="KBI31" s="27"/>
      <c r="KBJ31" s="27"/>
      <c r="KBK31" s="27"/>
      <c r="KBL31" s="27"/>
      <c r="KBM31" s="27"/>
      <c r="KBN31" s="27"/>
      <c r="KBO31" s="28"/>
      <c r="KBP31" s="17"/>
      <c r="KBQ31" s="27"/>
      <c r="KBR31" s="27"/>
      <c r="KBS31" s="27"/>
      <c r="KBT31" s="27"/>
      <c r="KBU31" s="27"/>
      <c r="KBV31" s="27"/>
      <c r="KBW31" s="28"/>
      <c r="KBX31" s="17"/>
      <c r="KBY31" s="27"/>
      <c r="KBZ31" s="27"/>
      <c r="KCA31" s="27"/>
      <c r="KCB31" s="27"/>
      <c r="KCC31" s="27"/>
      <c r="KCD31" s="27"/>
      <c r="KCE31" s="28"/>
      <c r="KCF31" s="17"/>
      <c r="KCG31" s="27"/>
      <c r="KCH31" s="27"/>
      <c r="KCI31" s="27"/>
      <c r="KCJ31" s="27"/>
      <c r="KCK31" s="27"/>
      <c r="KCL31" s="27"/>
      <c r="KCM31" s="28"/>
      <c r="KCN31" s="17"/>
      <c r="KCO31" s="27"/>
      <c r="KCP31" s="27"/>
      <c r="KCQ31" s="27"/>
      <c r="KCR31" s="27"/>
      <c r="KCS31" s="27"/>
      <c r="KCT31" s="27"/>
      <c r="KCU31" s="28"/>
      <c r="KCV31" s="17"/>
      <c r="KCW31" s="27"/>
      <c r="KCX31" s="27"/>
      <c r="KCY31" s="27"/>
      <c r="KCZ31" s="27"/>
      <c r="KDA31" s="27"/>
      <c r="KDB31" s="27"/>
      <c r="KDC31" s="28"/>
      <c r="KDD31" s="17"/>
      <c r="KDE31" s="27"/>
      <c r="KDF31" s="27"/>
      <c r="KDG31" s="27"/>
      <c r="KDH31" s="27"/>
      <c r="KDI31" s="27"/>
      <c r="KDJ31" s="27"/>
      <c r="KDK31" s="28"/>
      <c r="KDL31" s="17"/>
      <c r="KDM31" s="27"/>
      <c r="KDN31" s="27"/>
      <c r="KDO31" s="27"/>
      <c r="KDP31" s="27"/>
      <c r="KDQ31" s="27"/>
      <c r="KDR31" s="27"/>
      <c r="KDS31" s="28"/>
      <c r="KDT31" s="17"/>
      <c r="KDU31" s="27"/>
      <c r="KDV31" s="27"/>
      <c r="KDW31" s="27"/>
      <c r="KDX31" s="27"/>
      <c r="KDY31" s="27"/>
      <c r="KDZ31" s="27"/>
      <c r="KEA31" s="28"/>
      <c r="KEB31" s="17"/>
      <c r="KEC31" s="27"/>
      <c r="KED31" s="27"/>
      <c r="KEE31" s="27"/>
      <c r="KEF31" s="27"/>
      <c r="KEG31" s="27"/>
      <c r="KEH31" s="27"/>
      <c r="KEI31" s="28"/>
      <c r="KEJ31" s="17"/>
      <c r="KEK31" s="27"/>
      <c r="KEL31" s="27"/>
      <c r="KEM31" s="27"/>
      <c r="KEN31" s="27"/>
      <c r="KEO31" s="27"/>
      <c r="KEP31" s="27"/>
      <c r="KEQ31" s="28"/>
      <c r="KER31" s="17"/>
      <c r="KES31" s="27"/>
      <c r="KET31" s="27"/>
      <c r="KEU31" s="27"/>
      <c r="KEV31" s="27"/>
      <c r="KEW31" s="27"/>
      <c r="KEX31" s="27"/>
      <c r="KEY31" s="28"/>
      <c r="KEZ31" s="17"/>
      <c r="KFA31" s="27"/>
      <c r="KFB31" s="27"/>
      <c r="KFC31" s="27"/>
      <c r="KFD31" s="27"/>
      <c r="KFE31" s="27"/>
      <c r="KFF31" s="27"/>
      <c r="KFG31" s="28"/>
      <c r="KFH31" s="17"/>
      <c r="KFI31" s="27"/>
      <c r="KFJ31" s="27"/>
      <c r="KFK31" s="27"/>
      <c r="KFL31" s="27"/>
      <c r="KFM31" s="27"/>
      <c r="KFN31" s="27"/>
      <c r="KFO31" s="28"/>
      <c r="KFP31" s="17"/>
      <c r="KFQ31" s="27"/>
      <c r="KFR31" s="27"/>
      <c r="KFS31" s="27"/>
      <c r="KFT31" s="27"/>
      <c r="KFU31" s="27"/>
      <c r="KFV31" s="27"/>
      <c r="KFW31" s="28"/>
      <c r="KFX31" s="17"/>
      <c r="KFY31" s="27"/>
      <c r="KFZ31" s="27"/>
      <c r="KGA31" s="27"/>
      <c r="KGB31" s="27"/>
      <c r="KGC31" s="27"/>
      <c r="KGD31" s="27"/>
      <c r="KGE31" s="28"/>
      <c r="KGF31" s="17"/>
      <c r="KGG31" s="27"/>
      <c r="KGH31" s="27"/>
      <c r="KGI31" s="27"/>
      <c r="KGJ31" s="27"/>
      <c r="KGK31" s="27"/>
      <c r="KGL31" s="27"/>
      <c r="KGM31" s="28"/>
      <c r="KGN31" s="17"/>
      <c r="KGO31" s="27"/>
      <c r="KGP31" s="27"/>
      <c r="KGQ31" s="27"/>
      <c r="KGR31" s="27"/>
      <c r="KGS31" s="27"/>
      <c r="KGT31" s="27"/>
      <c r="KGU31" s="28"/>
      <c r="KGV31" s="17"/>
      <c r="KGW31" s="27"/>
      <c r="KGX31" s="27"/>
      <c r="KGY31" s="27"/>
      <c r="KGZ31" s="27"/>
      <c r="KHA31" s="27"/>
      <c r="KHB31" s="27"/>
      <c r="KHC31" s="28"/>
      <c r="KHD31" s="17"/>
      <c r="KHE31" s="27"/>
      <c r="KHF31" s="27"/>
      <c r="KHG31" s="27"/>
      <c r="KHH31" s="27"/>
      <c r="KHI31" s="27"/>
      <c r="KHJ31" s="27"/>
      <c r="KHK31" s="28"/>
      <c r="KHL31" s="17"/>
      <c r="KHM31" s="27"/>
      <c r="KHN31" s="27"/>
      <c r="KHO31" s="27"/>
      <c r="KHP31" s="27"/>
      <c r="KHQ31" s="27"/>
      <c r="KHR31" s="27"/>
      <c r="KHS31" s="28"/>
      <c r="KHT31" s="17"/>
      <c r="KHU31" s="27"/>
      <c r="KHV31" s="27"/>
      <c r="KHW31" s="27"/>
      <c r="KHX31" s="27"/>
      <c r="KHY31" s="27"/>
      <c r="KHZ31" s="27"/>
      <c r="KIA31" s="28"/>
      <c r="KIB31" s="17"/>
      <c r="KIC31" s="27"/>
      <c r="KID31" s="27"/>
      <c r="KIE31" s="27"/>
      <c r="KIF31" s="27"/>
      <c r="KIG31" s="27"/>
      <c r="KIH31" s="27"/>
      <c r="KII31" s="28"/>
      <c r="KIJ31" s="17"/>
      <c r="KIK31" s="27"/>
      <c r="KIL31" s="27"/>
      <c r="KIM31" s="27"/>
      <c r="KIN31" s="27"/>
      <c r="KIO31" s="27"/>
      <c r="KIP31" s="27"/>
      <c r="KIQ31" s="28"/>
      <c r="KIR31" s="17"/>
      <c r="KIS31" s="27"/>
      <c r="KIT31" s="27"/>
      <c r="KIU31" s="27"/>
      <c r="KIV31" s="27"/>
      <c r="KIW31" s="27"/>
      <c r="KIX31" s="27"/>
      <c r="KIY31" s="28"/>
      <c r="KIZ31" s="17"/>
      <c r="KJA31" s="27"/>
      <c r="KJB31" s="27"/>
      <c r="KJC31" s="27"/>
      <c r="KJD31" s="27"/>
      <c r="KJE31" s="27"/>
      <c r="KJF31" s="27"/>
      <c r="KJG31" s="28"/>
      <c r="KJH31" s="17"/>
      <c r="KJI31" s="27"/>
      <c r="KJJ31" s="27"/>
      <c r="KJK31" s="27"/>
      <c r="KJL31" s="27"/>
      <c r="KJM31" s="27"/>
      <c r="KJN31" s="27"/>
      <c r="KJO31" s="28"/>
      <c r="KJP31" s="17"/>
      <c r="KJQ31" s="27"/>
      <c r="KJR31" s="27"/>
      <c r="KJS31" s="27"/>
      <c r="KJT31" s="27"/>
      <c r="KJU31" s="27"/>
      <c r="KJV31" s="27"/>
      <c r="KJW31" s="28"/>
      <c r="KJX31" s="17"/>
      <c r="KJY31" s="27"/>
      <c r="KJZ31" s="27"/>
      <c r="KKA31" s="27"/>
      <c r="KKB31" s="27"/>
      <c r="KKC31" s="27"/>
      <c r="KKD31" s="27"/>
      <c r="KKE31" s="28"/>
      <c r="KKF31" s="17"/>
      <c r="KKG31" s="27"/>
      <c r="KKH31" s="27"/>
      <c r="KKI31" s="27"/>
      <c r="KKJ31" s="27"/>
      <c r="KKK31" s="27"/>
      <c r="KKL31" s="27"/>
      <c r="KKM31" s="28"/>
      <c r="KKN31" s="17"/>
      <c r="KKO31" s="27"/>
      <c r="KKP31" s="27"/>
      <c r="KKQ31" s="27"/>
      <c r="KKR31" s="27"/>
      <c r="KKS31" s="27"/>
      <c r="KKT31" s="27"/>
      <c r="KKU31" s="28"/>
      <c r="KKV31" s="17"/>
      <c r="KKW31" s="27"/>
      <c r="KKX31" s="27"/>
      <c r="KKY31" s="27"/>
      <c r="KKZ31" s="27"/>
      <c r="KLA31" s="27"/>
      <c r="KLB31" s="27"/>
      <c r="KLC31" s="28"/>
      <c r="KLD31" s="17"/>
      <c r="KLE31" s="27"/>
      <c r="KLF31" s="27"/>
      <c r="KLG31" s="27"/>
      <c r="KLH31" s="27"/>
      <c r="KLI31" s="27"/>
      <c r="KLJ31" s="27"/>
      <c r="KLK31" s="28"/>
      <c r="KLL31" s="17"/>
      <c r="KLM31" s="27"/>
      <c r="KLN31" s="27"/>
      <c r="KLO31" s="27"/>
      <c r="KLP31" s="27"/>
      <c r="KLQ31" s="27"/>
      <c r="KLR31" s="27"/>
      <c r="KLS31" s="28"/>
      <c r="KLT31" s="17"/>
      <c r="KLU31" s="27"/>
      <c r="KLV31" s="27"/>
      <c r="KLW31" s="27"/>
      <c r="KLX31" s="27"/>
      <c r="KLY31" s="27"/>
      <c r="KLZ31" s="27"/>
      <c r="KMA31" s="28"/>
      <c r="KMB31" s="17"/>
      <c r="KMC31" s="27"/>
      <c r="KMD31" s="27"/>
      <c r="KME31" s="27"/>
      <c r="KMF31" s="27"/>
      <c r="KMG31" s="27"/>
      <c r="KMH31" s="27"/>
      <c r="KMI31" s="28"/>
      <c r="KMJ31" s="17"/>
      <c r="KMK31" s="27"/>
      <c r="KML31" s="27"/>
      <c r="KMM31" s="27"/>
      <c r="KMN31" s="27"/>
      <c r="KMO31" s="27"/>
      <c r="KMP31" s="27"/>
      <c r="KMQ31" s="28"/>
      <c r="KMR31" s="17"/>
      <c r="KMS31" s="27"/>
      <c r="KMT31" s="27"/>
      <c r="KMU31" s="27"/>
      <c r="KMV31" s="27"/>
      <c r="KMW31" s="27"/>
      <c r="KMX31" s="27"/>
      <c r="KMY31" s="28"/>
      <c r="KMZ31" s="17"/>
      <c r="KNA31" s="27"/>
      <c r="KNB31" s="27"/>
      <c r="KNC31" s="27"/>
      <c r="KND31" s="27"/>
      <c r="KNE31" s="27"/>
      <c r="KNF31" s="27"/>
      <c r="KNG31" s="28"/>
      <c r="KNH31" s="17"/>
      <c r="KNI31" s="27"/>
      <c r="KNJ31" s="27"/>
      <c r="KNK31" s="27"/>
      <c r="KNL31" s="27"/>
      <c r="KNM31" s="27"/>
      <c r="KNN31" s="27"/>
      <c r="KNO31" s="28"/>
      <c r="KNP31" s="17"/>
      <c r="KNQ31" s="27"/>
      <c r="KNR31" s="27"/>
      <c r="KNS31" s="27"/>
      <c r="KNT31" s="27"/>
      <c r="KNU31" s="27"/>
      <c r="KNV31" s="27"/>
      <c r="KNW31" s="28"/>
      <c r="KNX31" s="17"/>
      <c r="KNY31" s="27"/>
      <c r="KNZ31" s="27"/>
      <c r="KOA31" s="27"/>
      <c r="KOB31" s="27"/>
      <c r="KOC31" s="27"/>
      <c r="KOD31" s="27"/>
      <c r="KOE31" s="28"/>
      <c r="KOF31" s="17"/>
      <c r="KOG31" s="27"/>
      <c r="KOH31" s="27"/>
      <c r="KOI31" s="27"/>
      <c r="KOJ31" s="27"/>
      <c r="KOK31" s="27"/>
      <c r="KOL31" s="27"/>
      <c r="KOM31" s="28"/>
      <c r="KON31" s="17"/>
      <c r="KOO31" s="27"/>
      <c r="KOP31" s="27"/>
      <c r="KOQ31" s="27"/>
      <c r="KOR31" s="27"/>
      <c r="KOS31" s="27"/>
      <c r="KOT31" s="27"/>
      <c r="KOU31" s="28"/>
      <c r="KOV31" s="17"/>
      <c r="KOW31" s="27"/>
      <c r="KOX31" s="27"/>
      <c r="KOY31" s="27"/>
      <c r="KOZ31" s="27"/>
      <c r="KPA31" s="27"/>
      <c r="KPB31" s="27"/>
      <c r="KPC31" s="28"/>
      <c r="KPD31" s="17"/>
      <c r="KPE31" s="27"/>
      <c r="KPF31" s="27"/>
      <c r="KPG31" s="27"/>
      <c r="KPH31" s="27"/>
      <c r="KPI31" s="27"/>
      <c r="KPJ31" s="27"/>
      <c r="KPK31" s="28"/>
      <c r="KPL31" s="17"/>
      <c r="KPM31" s="27"/>
      <c r="KPN31" s="27"/>
      <c r="KPO31" s="27"/>
      <c r="KPP31" s="27"/>
      <c r="KPQ31" s="27"/>
      <c r="KPR31" s="27"/>
      <c r="KPS31" s="28"/>
      <c r="KPT31" s="17"/>
      <c r="KPU31" s="27"/>
      <c r="KPV31" s="27"/>
      <c r="KPW31" s="27"/>
      <c r="KPX31" s="27"/>
      <c r="KPY31" s="27"/>
      <c r="KPZ31" s="27"/>
      <c r="KQA31" s="28"/>
      <c r="KQB31" s="17"/>
      <c r="KQC31" s="27"/>
      <c r="KQD31" s="27"/>
      <c r="KQE31" s="27"/>
      <c r="KQF31" s="27"/>
      <c r="KQG31" s="27"/>
      <c r="KQH31" s="27"/>
      <c r="KQI31" s="28"/>
      <c r="KQJ31" s="17"/>
      <c r="KQK31" s="27"/>
      <c r="KQL31" s="27"/>
      <c r="KQM31" s="27"/>
      <c r="KQN31" s="27"/>
      <c r="KQO31" s="27"/>
      <c r="KQP31" s="27"/>
      <c r="KQQ31" s="28"/>
      <c r="KQR31" s="17"/>
      <c r="KQS31" s="27"/>
      <c r="KQT31" s="27"/>
      <c r="KQU31" s="27"/>
      <c r="KQV31" s="27"/>
      <c r="KQW31" s="27"/>
      <c r="KQX31" s="27"/>
      <c r="KQY31" s="28"/>
      <c r="KQZ31" s="17"/>
      <c r="KRA31" s="27"/>
      <c r="KRB31" s="27"/>
      <c r="KRC31" s="27"/>
      <c r="KRD31" s="27"/>
      <c r="KRE31" s="27"/>
      <c r="KRF31" s="27"/>
      <c r="KRG31" s="28"/>
      <c r="KRH31" s="17"/>
      <c r="KRI31" s="27"/>
      <c r="KRJ31" s="27"/>
      <c r="KRK31" s="27"/>
      <c r="KRL31" s="27"/>
      <c r="KRM31" s="27"/>
      <c r="KRN31" s="27"/>
      <c r="KRO31" s="28"/>
      <c r="KRP31" s="17"/>
      <c r="KRQ31" s="27"/>
      <c r="KRR31" s="27"/>
      <c r="KRS31" s="27"/>
      <c r="KRT31" s="27"/>
      <c r="KRU31" s="27"/>
      <c r="KRV31" s="27"/>
      <c r="KRW31" s="28"/>
      <c r="KRX31" s="17"/>
      <c r="KRY31" s="27"/>
      <c r="KRZ31" s="27"/>
      <c r="KSA31" s="27"/>
      <c r="KSB31" s="27"/>
      <c r="KSC31" s="27"/>
      <c r="KSD31" s="27"/>
      <c r="KSE31" s="28"/>
      <c r="KSF31" s="17"/>
      <c r="KSG31" s="27"/>
      <c r="KSH31" s="27"/>
      <c r="KSI31" s="27"/>
      <c r="KSJ31" s="27"/>
      <c r="KSK31" s="27"/>
      <c r="KSL31" s="27"/>
      <c r="KSM31" s="28"/>
      <c r="KSN31" s="17"/>
      <c r="KSO31" s="27"/>
      <c r="KSP31" s="27"/>
      <c r="KSQ31" s="27"/>
      <c r="KSR31" s="27"/>
      <c r="KSS31" s="27"/>
      <c r="KST31" s="27"/>
      <c r="KSU31" s="28"/>
      <c r="KSV31" s="17"/>
      <c r="KSW31" s="27"/>
      <c r="KSX31" s="27"/>
      <c r="KSY31" s="27"/>
      <c r="KSZ31" s="27"/>
      <c r="KTA31" s="27"/>
      <c r="KTB31" s="27"/>
      <c r="KTC31" s="28"/>
      <c r="KTD31" s="17"/>
      <c r="KTE31" s="27"/>
      <c r="KTF31" s="27"/>
      <c r="KTG31" s="27"/>
      <c r="KTH31" s="27"/>
      <c r="KTI31" s="27"/>
      <c r="KTJ31" s="27"/>
      <c r="KTK31" s="28"/>
      <c r="KTL31" s="17"/>
      <c r="KTM31" s="27"/>
      <c r="KTN31" s="27"/>
      <c r="KTO31" s="27"/>
      <c r="KTP31" s="27"/>
      <c r="KTQ31" s="27"/>
      <c r="KTR31" s="27"/>
      <c r="KTS31" s="28"/>
      <c r="KTT31" s="17"/>
      <c r="KTU31" s="27"/>
      <c r="KTV31" s="27"/>
      <c r="KTW31" s="27"/>
      <c r="KTX31" s="27"/>
      <c r="KTY31" s="27"/>
      <c r="KTZ31" s="27"/>
      <c r="KUA31" s="28"/>
      <c r="KUB31" s="17"/>
      <c r="KUC31" s="27"/>
      <c r="KUD31" s="27"/>
      <c r="KUE31" s="27"/>
      <c r="KUF31" s="27"/>
      <c r="KUG31" s="27"/>
      <c r="KUH31" s="27"/>
      <c r="KUI31" s="28"/>
      <c r="KUJ31" s="17"/>
      <c r="KUK31" s="27"/>
      <c r="KUL31" s="27"/>
      <c r="KUM31" s="27"/>
      <c r="KUN31" s="27"/>
      <c r="KUO31" s="27"/>
      <c r="KUP31" s="27"/>
      <c r="KUQ31" s="28"/>
      <c r="KUR31" s="17"/>
      <c r="KUS31" s="27"/>
      <c r="KUT31" s="27"/>
      <c r="KUU31" s="27"/>
      <c r="KUV31" s="27"/>
      <c r="KUW31" s="27"/>
      <c r="KUX31" s="27"/>
      <c r="KUY31" s="28"/>
      <c r="KUZ31" s="17"/>
      <c r="KVA31" s="27"/>
      <c r="KVB31" s="27"/>
      <c r="KVC31" s="27"/>
      <c r="KVD31" s="27"/>
      <c r="KVE31" s="27"/>
      <c r="KVF31" s="27"/>
      <c r="KVG31" s="28"/>
      <c r="KVH31" s="17"/>
      <c r="KVI31" s="27"/>
      <c r="KVJ31" s="27"/>
      <c r="KVK31" s="27"/>
      <c r="KVL31" s="27"/>
      <c r="KVM31" s="27"/>
      <c r="KVN31" s="27"/>
      <c r="KVO31" s="28"/>
      <c r="KVP31" s="17"/>
      <c r="KVQ31" s="27"/>
      <c r="KVR31" s="27"/>
      <c r="KVS31" s="27"/>
      <c r="KVT31" s="27"/>
      <c r="KVU31" s="27"/>
      <c r="KVV31" s="27"/>
      <c r="KVW31" s="28"/>
      <c r="KVX31" s="17"/>
      <c r="KVY31" s="27"/>
      <c r="KVZ31" s="27"/>
      <c r="KWA31" s="27"/>
      <c r="KWB31" s="27"/>
      <c r="KWC31" s="27"/>
      <c r="KWD31" s="27"/>
      <c r="KWE31" s="28"/>
      <c r="KWF31" s="17"/>
      <c r="KWG31" s="27"/>
      <c r="KWH31" s="27"/>
      <c r="KWI31" s="27"/>
      <c r="KWJ31" s="27"/>
      <c r="KWK31" s="27"/>
      <c r="KWL31" s="27"/>
      <c r="KWM31" s="28"/>
      <c r="KWN31" s="17"/>
      <c r="KWO31" s="27"/>
      <c r="KWP31" s="27"/>
      <c r="KWQ31" s="27"/>
      <c r="KWR31" s="27"/>
      <c r="KWS31" s="27"/>
      <c r="KWT31" s="27"/>
      <c r="KWU31" s="28"/>
      <c r="KWV31" s="17"/>
      <c r="KWW31" s="27"/>
      <c r="KWX31" s="27"/>
      <c r="KWY31" s="27"/>
      <c r="KWZ31" s="27"/>
      <c r="KXA31" s="27"/>
      <c r="KXB31" s="27"/>
      <c r="KXC31" s="28"/>
      <c r="KXD31" s="17"/>
      <c r="KXE31" s="27"/>
      <c r="KXF31" s="27"/>
      <c r="KXG31" s="27"/>
      <c r="KXH31" s="27"/>
      <c r="KXI31" s="27"/>
      <c r="KXJ31" s="27"/>
      <c r="KXK31" s="28"/>
      <c r="KXL31" s="17"/>
      <c r="KXM31" s="27"/>
      <c r="KXN31" s="27"/>
      <c r="KXO31" s="27"/>
      <c r="KXP31" s="27"/>
      <c r="KXQ31" s="27"/>
      <c r="KXR31" s="27"/>
      <c r="KXS31" s="28"/>
      <c r="KXT31" s="17"/>
      <c r="KXU31" s="27"/>
      <c r="KXV31" s="27"/>
      <c r="KXW31" s="27"/>
      <c r="KXX31" s="27"/>
      <c r="KXY31" s="27"/>
      <c r="KXZ31" s="27"/>
      <c r="KYA31" s="28"/>
      <c r="KYB31" s="17"/>
      <c r="KYC31" s="27"/>
      <c r="KYD31" s="27"/>
      <c r="KYE31" s="27"/>
      <c r="KYF31" s="27"/>
      <c r="KYG31" s="27"/>
      <c r="KYH31" s="27"/>
      <c r="KYI31" s="28"/>
      <c r="KYJ31" s="17"/>
      <c r="KYK31" s="27"/>
      <c r="KYL31" s="27"/>
      <c r="KYM31" s="27"/>
      <c r="KYN31" s="27"/>
      <c r="KYO31" s="27"/>
      <c r="KYP31" s="27"/>
      <c r="KYQ31" s="28"/>
      <c r="KYR31" s="17"/>
      <c r="KYS31" s="27"/>
      <c r="KYT31" s="27"/>
      <c r="KYU31" s="27"/>
      <c r="KYV31" s="27"/>
      <c r="KYW31" s="27"/>
      <c r="KYX31" s="27"/>
      <c r="KYY31" s="28"/>
      <c r="KYZ31" s="17"/>
      <c r="KZA31" s="27"/>
      <c r="KZB31" s="27"/>
      <c r="KZC31" s="27"/>
      <c r="KZD31" s="27"/>
      <c r="KZE31" s="27"/>
      <c r="KZF31" s="27"/>
      <c r="KZG31" s="28"/>
      <c r="KZH31" s="17"/>
      <c r="KZI31" s="27"/>
      <c r="KZJ31" s="27"/>
      <c r="KZK31" s="27"/>
      <c r="KZL31" s="27"/>
      <c r="KZM31" s="27"/>
      <c r="KZN31" s="27"/>
      <c r="KZO31" s="28"/>
      <c r="KZP31" s="17"/>
      <c r="KZQ31" s="27"/>
      <c r="KZR31" s="27"/>
      <c r="KZS31" s="27"/>
      <c r="KZT31" s="27"/>
      <c r="KZU31" s="27"/>
      <c r="KZV31" s="27"/>
      <c r="KZW31" s="28"/>
      <c r="KZX31" s="17"/>
      <c r="KZY31" s="27"/>
      <c r="KZZ31" s="27"/>
      <c r="LAA31" s="27"/>
      <c r="LAB31" s="27"/>
      <c r="LAC31" s="27"/>
      <c r="LAD31" s="27"/>
      <c r="LAE31" s="28"/>
      <c r="LAF31" s="17"/>
      <c r="LAG31" s="27"/>
      <c r="LAH31" s="27"/>
      <c r="LAI31" s="27"/>
      <c r="LAJ31" s="27"/>
      <c r="LAK31" s="27"/>
      <c r="LAL31" s="27"/>
      <c r="LAM31" s="28"/>
      <c r="LAN31" s="17"/>
      <c r="LAO31" s="27"/>
      <c r="LAP31" s="27"/>
      <c r="LAQ31" s="27"/>
      <c r="LAR31" s="27"/>
      <c r="LAS31" s="27"/>
      <c r="LAT31" s="27"/>
      <c r="LAU31" s="28"/>
      <c r="LAV31" s="17"/>
      <c r="LAW31" s="27"/>
      <c r="LAX31" s="27"/>
      <c r="LAY31" s="27"/>
      <c r="LAZ31" s="27"/>
      <c r="LBA31" s="27"/>
      <c r="LBB31" s="27"/>
      <c r="LBC31" s="28"/>
      <c r="LBD31" s="17"/>
      <c r="LBE31" s="27"/>
      <c r="LBF31" s="27"/>
      <c r="LBG31" s="27"/>
      <c r="LBH31" s="27"/>
      <c r="LBI31" s="27"/>
      <c r="LBJ31" s="27"/>
      <c r="LBK31" s="28"/>
      <c r="LBL31" s="17"/>
      <c r="LBM31" s="27"/>
      <c r="LBN31" s="27"/>
      <c r="LBO31" s="27"/>
      <c r="LBP31" s="27"/>
      <c r="LBQ31" s="27"/>
      <c r="LBR31" s="27"/>
      <c r="LBS31" s="28"/>
      <c r="LBT31" s="17"/>
      <c r="LBU31" s="27"/>
      <c r="LBV31" s="27"/>
      <c r="LBW31" s="27"/>
      <c r="LBX31" s="27"/>
      <c r="LBY31" s="27"/>
      <c r="LBZ31" s="27"/>
      <c r="LCA31" s="28"/>
      <c r="LCB31" s="17"/>
      <c r="LCC31" s="27"/>
      <c r="LCD31" s="27"/>
      <c r="LCE31" s="27"/>
      <c r="LCF31" s="27"/>
      <c r="LCG31" s="27"/>
      <c r="LCH31" s="27"/>
      <c r="LCI31" s="28"/>
      <c r="LCJ31" s="17"/>
      <c r="LCK31" s="27"/>
      <c r="LCL31" s="27"/>
      <c r="LCM31" s="27"/>
      <c r="LCN31" s="27"/>
      <c r="LCO31" s="27"/>
      <c r="LCP31" s="27"/>
      <c r="LCQ31" s="28"/>
      <c r="LCR31" s="17"/>
      <c r="LCS31" s="27"/>
      <c r="LCT31" s="27"/>
      <c r="LCU31" s="27"/>
      <c r="LCV31" s="27"/>
      <c r="LCW31" s="27"/>
      <c r="LCX31" s="27"/>
      <c r="LCY31" s="28"/>
      <c r="LCZ31" s="17"/>
      <c r="LDA31" s="27"/>
      <c r="LDB31" s="27"/>
      <c r="LDC31" s="27"/>
      <c r="LDD31" s="27"/>
      <c r="LDE31" s="27"/>
      <c r="LDF31" s="27"/>
      <c r="LDG31" s="28"/>
      <c r="LDH31" s="17"/>
      <c r="LDI31" s="27"/>
      <c r="LDJ31" s="27"/>
      <c r="LDK31" s="27"/>
      <c r="LDL31" s="27"/>
      <c r="LDM31" s="27"/>
      <c r="LDN31" s="27"/>
      <c r="LDO31" s="28"/>
      <c r="LDP31" s="17"/>
      <c r="LDQ31" s="27"/>
      <c r="LDR31" s="27"/>
      <c r="LDS31" s="27"/>
      <c r="LDT31" s="27"/>
      <c r="LDU31" s="27"/>
      <c r="LDV31" s="27"/>
      <c r="LDW31" s="28"/>
      <c r="LDX31" s="17"/>
      <c r="LDY31" s="27"/>
      <c r="LDZ31" s="27"/>
      <c r="LEA31" s="27"/>
      <c r="LEB31" s="27"/>
      <c r="LEC31" s="27"/>
      <c r="LED31" s="27"/>
      <c r="LEE31" s="28"/>
      <c r="LEF31" s="17"/>
      <c r="LEG31" s="27"/>
      <c r="LEH31" s="27"/>
      <c r="LEI31" s="27"/>
      <c r="LEJ31" s="27"/>
      <c r="LEK31" s="27"/>
      <c r="LEL31" s="27"/>
      <c r="LEM31" s="28"/>
      <c r="LEN31" s="17"/>
      <c r="LEO31" s="27"/>
      <c r="LEP31" s="27"/>
      <c r="LEQ31" s="27"/>
      <c r="LER31" s="27"/>
      <c r="LES31" s="27"/>
      <c r="LET31" s="27"/>
      <c r="LEU31" s="28"/>
      <c r="LEV31" s="17"/>
      <c r="LEW31" s="27"/>
      <c r="LEX31" s="27"/>
      <c r="LEY31" s="27"/>
      <c r="LEZ31" s="27"/>
      <c r="LFA31" s="27"/>
      <c r="LFB31" s="27"/>
      <c r="LFC31" s="28"/>
      <c r="LFD31" s="17"/>
      <c r="LFE31" s="27"/>
      <c r="LFF31" s="27"/>
      <c r="LFG31" s="27"/>
      <c r="LFH31" s="27"/>
      <c r="LFI31" s="27"/>
      <c r="LFJ31" s="27"/>
      <c r="LFK31" s="28"/>
      <c r="LFL31" s="17"/>
      <c r="LFM31" s="27"/>
      <c r="LFN31" s="27"/>
      <c r="LFO31" s="27"/>
      <c r="LFP31" s="27"/>
      <c r="LFQ31" s="27"/>
      <c r="LFR31" s="27"/>
      <c r="LFS31" s="28"/>
      <c r="LFT31" s="17"/>
      <c r="LFU31" s="27"/>
      <c r="LFV31" s="27"/>
      <c r="LFW31" s="27"/>
      <c r="LFX31" s="27"/>
      <c r="LFY31" s="27"/>
      <c r="LFZ31" s="27"/>
      <c r="LGA31" s="28"/>
      <c r="LGB31" s="17"/>
      <c r="LGC31" s="27"/>
      <c r="LGD31" s="27"/>
      <c r="LGE31" s="27"/>
      <c r="LGF31" s="27"/>
      <c r="LGG31" s="27"/>
      <c r="LGH31" s="27"/>
      <c r="LGI31" s="28"/>
      <c r="LGJ31" s="17"/>
      <c r="LGK31" s="27"/>
      <c r="LGL31" s="27"/>
      <c r="LGM31" s="27"/>
      <c r="LGN31" s="27"/>
      <c r="LGO31" s="27"/>
      <c r="LGP31" s="27"/>
      <c r="LGQ31" s="28"/>
      <c r="LGR31" s="17"/>
      <c r="LGS31" s="27"/>
      <c r="LGT31" s="27"/>
      <c r="LGU31" s="27"/>
      <c r="LGV31" s="27"/>
      <c r="LGW31" s="27"/>
      <c r="LGX31" s="27"/>
      <c r="LGY31" s="28"/>
      <c r="LGZ31" s="17"/>
      <c r="LHA31" s="27"/>
      <c r="LHB31" s="27"/>
      <c r="LHC31" s="27"/>
      <c r="LHD31" s="27"/>
      <c r="LHE31" s="27"/>
      <c r="LHF31" s="27"/>
      <c r="LHG31" s="28"/>
      <c r="LHH31" s="17"/>
      <c r="LHI31" s="27"/>
      <c r="LHJ31" s="27"/>
      <c r="LHK31" s="27"/>
      <c r="LHL31" s="27"/>
      <c r="LHM31" s="27"/>
      <c r="LHN31" s="27"/>
      <c r="LHO31" s="28"/>
      <c r="LHP31" s="17"/>
      <c r="LHQ31" s="27"/>
      <c r="LHR31" s="27"/>
      <c r="LHS31" s="27"/>
      <c r="LHT31" s="27"/>
      <c r="LHU31" s="27"/>
      <c r="LHV31" s="27"/>
      <c r="LHW31" s="28"/>
      <c r="LHX31" s="17"/>
      <c r="LHY31" s="27"/>
      <c r="LHZ31" s="27"/>
      <c r="LIA31" s="27"/>
      <c r="LIB31" s="27"/>
      <c r="LIC31" s="27"/>
      <c r="LID31" s="27"/>
      <c r="LIE31" s="28"/>
      <c r="LIF31" s="17"/>
      <c r="LIG31" s="27"/>
      <c r="LIH31" s="27"/>
      <c r="LII31" s="27"/>
      <c r="LIJ31" s="27"/>
      <c r="LIK31" s="27"/>
      <c r="LIL31" s="27"/>
      <c r="LIM31" s="28"/>
      <c r="LIN31" s="17"/>
      <c r="LIO31" s="27"/>
      <c r="LIP31" s="27"/>
      <c r="LIQ31" s="27"/>
      <c r="LIR31" s="27"/>
      <c r="LIS31" s="27"/>
      <c r="LIT31" s="27"/>
      <c r="LIU31" s="28"/>
      <c r="LIV31" s="17"/>
      <c r="LIW31" s="27"/>
      <c r="LIX31" s="27"/>
      <c r="LIY31" s="27"/>
      <c r="LIZ31" s="27"/>
      <c r="LJA31" s="27"/>
      <c r="LJB31" s="27"/>
      <c r="LJC31" s="28"/>
      <c r="LJD31" s="17"/>
      <c r="LJE31" s="27"/>
      <c r="LJF31" s="27"/>
      <c r="LJG31" s="27"/>
      <c r="LJH31" s="27"/>
      <c r="LJI31" s="27"/>
      <c r="LJJ31" s="27"/>
      <c r="LJK31" s="28"/>
      <c r="LJL31" s="17"/>
      <c r="LJM31" s="27"/>
      <c r="LJN31" s="27"/>
      <c r="LJO31" s="27"/>
      <c r="LJP31" s="27"/>
      <c r="LJQ31" s="27"/>
      <c r="LJR31" s="27"/>
      <c r="LJS31" s="28"/>
      <c r="LJT31" s="17"/>
      <c r="LJU31" s="27"/>
      <c r="LJV31" s="27"/>
      <c r="LJW31" s="27"/>
      <c r="LJX31" s="27"/>
      <c r="LJY31" s="27"/>
      <c r="LJZ31" s="27"/>
      <c r="LKA31" s="28"/>
      <c r="LKB31" s="17"/>
      <c r="LKC31" s="27"/>
      <c r="LKD31" s="27"/>
      <c r="LKE31" s="27"/>
      <c r="LKF31" s="27"/>
      <c r="LKG31" s="27"/>
      <c r="LKH31" s="27"/>
      <c r="LKI31" s="28"/>
      <c r="LKJ31" s="17"/>
      <c r="LKK31" s="27"/>
      <c r="LKL31" s="27"/>
      <c r="LKM31" s="27"/>
      <c r="LKN31" s="27"/>
      <c r="LKO31" s="27"/>
      <c r="LKP31" s="27"/>
      <c r="LKQ31" s="28"/>
      <c r="LKR31" s="17"/>
      <c r="LKS31" s="27"/>
      <c r="LKT31" s="27"/>
      <c r="LKU31" s="27"/>
      <c r="LKV31" s="27"/>
      <c r="LKW31" s="27"/>
      <c r="LKX31" s="27"/>
      <c r="LKY31" s="28"/>
      <c r="LKZ31" s="17"/>
      <c r="LLA31" s="27"/>
      <c r="LLB31" s="27"/>
      <c r="LLC31" s="27"/>
      <c r="LLD31" s="27"/>
      <c r="LLE31" s="27"/>
      <c r="LLF31" s="27"/>
      <c r="LLG31" s="28"/>
      <c r="LLH31" s="17"/>
      <c r="LLI31" s="27"/>
      <c r="LLJ31" s="27"/>
      <c r="LLK31" s="27"/>
      <c r="LLL31" s="27"/>
      <c r="LLM31" s="27"/>
      <c r="LLN31" s="27"/>
      <c r="LLO31" s="28"/>
      <c r="LLP31" s="17"/>
      <c r="LLQ31" s="27"/>
      <c r="LLR31" s="27"/>
      <c r="LLS31" s="27"/>
      <c r="LLT31" s="27"/>
      <c r="LLU31" s="27"/>
      <c r="LLV31" s="27"/>
      <c r="LLW31" s="28"/>
      <c r="LLX31" s="17"/>
      <c r="LLY31" s="27"/>
      <c r="LLZ31" s="27"/>
      <c r="LMA31" s="27"/>
      <c r="LMB31" s="27"/>
      <c r="LMC31" s="27"/>
      <c r="LMD31" s="27"/>
      <c r="LME31" s="28"/>
      <c r="LMF31" s="17"/>
      <c r="LMG31" s="27"/>
      <c r="LMH31" s="27"/>
      <c r="LMI31" s="27"/>
      <c r="LMJ31" s="27"/>
      <c r="LMK31" s="27"/>
      <c r="LML31" s="27"/>
      <c r="LMM31" s="28"/>
      <c r="LMN31" s="17"/>
      <c r="LMO31" s="27"/>
      <c r="LMP31" s="27"/>
      <c r="LMQ31" s="27"/>
      <c r="LMR31" s="27"/>
      <c r="LMS31" s="27"/>
      <c r="LMT31" s="27"/>
      <c r="LMU31" s="28"/>
      <c r="LMV31" s="17"/>
      <c r="LMW31" s="27"/>
      <c r="LMX31" s="27"/>
      <c r="LMY31" s="27"/>
      <c r="LMZ31" s="27"/>
      <c r="LNA31" s="27"/>
      <c r="LNB31" s="27"/>
      <c r="LNC31" s="28"/>
      <c r="LND31" s="17"/>
      <c r="LNE31" s="27"/>
      <c r="LNF31" s="27"/>
      <c r="LNG31" s="27"/>
      <c r="LNH31" s="27"/>
      <c r="LNI31" s="27"/>
      <c r="LNJ31" s="27"/>
      <c r="LNK31" s="28"/>
      <c r="LNL31" s="17"/>
      <c r="LNM31" s="27"/>
      <c r="LNN31" s="27"/>
      <c r="LNO31" s="27"/>
      <c r="LNP31" s="27"/>
      <c r="LNQ31" s="27"/>
      <c r="LNR31" s="27"/>
      <c r="LNS31" s="28"/>
      <c r="LNT31" s="17"/>
      <c r="LNU31" s="27"/>
      <c r="LNV31" s="27"/>
      <c r="LNW31" s="27"/>
      <c r="LNX31" s="27"/>
      <c r="LNY31" s="27"/>
      <c r="LNZ31" s="27"/>
      <c r="LOA31" s="28"/>
      <c r="LOB31" s="17"/>
      <c r="LOC31" s="27"/>
      <c r="LOD31" s="27"/>
      <c r="LOE31" s="27"/>
      <c r="LOF31" s="27"/>
      <c r="LOG31" s="27"/>
      <c r="LOH31" s="27"/>
      <c r="LOI31" s="28"/>
      <c r="LOJ31" s="17"/>
      <c r="LOK31" s="27"/>
      <c r="LOL31" s="27"/>
      <c r="LOM31" s="27"/>
      <c r="LON31" s="27"/>
      <c r="LOO31" s="27"/>
      <c r="LOP31" s="27"/>
      <c r="LOQ31" s="28"/>
      <c r="LOR31" s="17"/>
      <c r="LOS31" s="27"/>
      <c r="LOT31" s="27"/>
      <c r="LOU31" s="27"/>
      <c r="LOV31" s="27"/>
      <c r="LOW31" s="27"/>
      <c r="LOX31" s="27"/>
      <c r="LOY31" s="28"/>
      <c r="LOZ31" s="17"/>
      <c r="LPA31" s="27"/>
      <c r="LPB31" s="27"/>
      <c r="LPC31" s="27"/>
      <c r="LPD31" s="27"/>
      <c r="LPE31" s="27"/>
      <c r="LPF31" s="27"/>
      <c r="LPG31" s="28"/>
      <c r="LPH31" s="17"/>
      <c r="LPI31" s="27"/>
      <c r="LPJ31" s="27"/>
      <c r="LPK31" s="27"/>
      <c r="LPL31" s="27"/>
      <c r="LPM31" s="27"/>
      <c r="LPN31" s="27"/>
      <c r="LPO31" s="28"/>
      <c r="LPP31" s="17"/>
      <c r="LPQ31" s="27"/>
      <c r="LPR31" s="27"/>
      <c r="LPS31" s="27"/>
      <c r="LPT31" s="27"/>
      <c r="LPU31" s="27"/>
      <c r="LPV31" s="27"/>
      <c r="LPW31" s="28"/>
      <c r="LPX31" s="17"/>
      <c r="LPY31" s="27"/>
      <c r="LPZ31" s="27"/>
      <c r="LQA31" s="27"/>
      <c r="LQB31" s="27"/>
      <c r="LQC31" s="27"/>
      <c r="LQD31" s="27"/>
      <c r="LQE31" s="28"/>
      <c r="LQF31" s="17"/>
      <c r="LQG31" s="27"/>
      <c r="LQH31" s="27"/>
      <c r="LQI31" s="27"/>
      <c r="LQJ31" s="27"/>
      <c r="LQK31" s="27"/>
      <c r="LQL31" s="27"/>
      <c r="LQM31" s="28"/>
      <c r="LQN31" s="17"/>
      <c r="LQO31" s="27"/>
      <c r="LQP31" s="27"/>
      <c r="LQQ31" s="27"/>
      <c r="LQR31" s="27"/>
      <c r="LQS31" s="27"/>
      <c r="LQT31" s="27"/>
      <c r="LQU31" s="28"/>
      <c r="LQV31" s="17"/>
      <c r="LQW31" s="27"/>
      <c r="LQX31" s="27"/>
      <c r="LQY31" s="27"/>
      <c r="LQZ31" s="27"/>
      <c r="LRA31" s="27"/>
      <c r="LRB31" s="27"/>
      <c r="LRC31" s="28"/>
      <c r="LRD31" s="17"/>
      <c r="LRE31" s="27"/>
      <c r="LRF31" s="27"/>
      <c r="LRG31" s="27"/>
      <c r="LRH31" s="27"/>
      <c r="LRI31" s="27"/>
      <c r="LRJ31" s="27"/>
      <c r="LRK31" s="28"/>
      <c r="LRL31" s="17"/>
      <c r="LRM31" s="27"/>
      <c r="LRN31" s="27"/>
      <c r="LRO31" s="27"/>
      <c r="LRP31" s="27"/>
      <c r="LRQ31" s="27"/>
      <c r="LRR31" s="27"/>
      <c r="LRS31" s="28"/>
      <c r="LRT31" s="17"/>
      <c r="LRU31" s="27"/>
      <c r="LRV31" s="27"/>
      <c r="LRW31" s="27"/>
      <c r="LRX31" s="27"/>
      <c r="LRY31" s="27"/>
      <c r="LRZ31" s="27"/>
      <c r="LSA31" s="28"/>
      <c r="LSB31" s="17"/>
      <c r="LSC31" s="27"/>
      <c r="LSD31" s="27"/>
      <c r="LSE31" s="27"/>
      <c r="LSF31" s="27"/>
      <c r="LSG31" s="27"/>
      <c r="LSH31" s="27"/>
      <c r="LSI31" s="28"/>
      <c r="LSJ31" s="17"/>
      <c r="LSK31" s="27"/>
      <c r="LSL31" s="27"/>
      <c r="LSM31" s="27"/>
      <c r="LSN31" s="27"/>
      <c r="LSO31" s="27"/>
      <c r="LSP31" s="27"/>
      <c r="LSQ31" s="28"/>
      <c r="LSR31" s="17"/>
      <c r="LSS31" s="27"/>
      <c r="LST31" s="27"/>
      <c r="LSU31" s="27"/>
      <c r="LSV31" s="27"/>
      <c r="LSW31" s="27"/>
      <c r="LSX31" s="27"/>
      <c r="LSY31" s="28"/>
      <c r="LSZ31" s="17"/>
      <c r="LTA31" s="27"/>
      <c r="LTB31" s="27"/>
      <c r="LTC31" s="27"/>
      <c r="LTD31" s="27"/>
      <c r="LTE31" s="27"/>
      <c r="LTF31" s="27"/>
      <c r="LTG31" s="28"/>
      <c r="LTH31" s="17"/>
      <c r="LTI31" s="27"/>
      <c r="LTJ31" s="27"/>
      <c r="LTK31" s="27"/>
      <c r="LTL31" s="27"/>
      <c r="LTM31" s="27"/>
      <c r="LTN31" s="27"/>
      <c r="LTO31" s="28"/>
      <c r="LTP31" s="17"/>
      <c r="LTQ31" s="27"/>
      <c r="LTR31" s="27"/>
      <c r="LTS31" s="27"/>
      <c r="LTT31" s="27"/>
      <c r="LTU31" s="27"/>
      <c r="LTV31" s="27"/>
      <c r="LTW31" s="28"/>
      <c r="LTX31" s="17"/>
      <c r="LTY31" s="27"/>
      <c r="LTZ31" s="27"/>
      <c r="LUA31" s="27"/>
      <c r="LUB31" s="27"/>
      <c r="LUC31" s="27"/>
      <c r="LUD31" s="27"/>
      <c r="LUE31" s="28"/>
      <c r="LUF31" s="17"/>
      <c r="LUG31" s="27"/>
      <c r="LUH31" s="27"/>
      <c r="LUI31" s="27"/>
      <c r="LUJ31" s="27"/>
      <c r="LUK31" s="27"/>
      <c r="LUL31" s="27"/>
      <c r="LUM31" s="28"/>
      <c r="LUN31" s="17"/>
      <c r="LUO31" s="27"/>
      <c r="LUP31" s="27"/>
      <c r="LUQ31" s="27"/>
      <c r="LUR31" s="27"/>
      <c r="LUS31" s="27"/>
      <c r="LUT31" s="27"/>
      <c r="LUU31" s="28"/>
      <c r="LUV31" s="17"/>
      <c r="LUW31" s="27"/>
      <c r="LUX31" s="27"/>
      <c r="LUY31" s="27"/>
      <c r="LUZ31" s="27"/>
      <c r="LVA31" s="27"/>
      <c r="LVB31" s="27"/>
      <c r="LVC31" s="28"/>
      <c r="LVD31" s="17"/>
      <c r="LVE31" s="27"/>
      <c r="LVF31" s="27"/>
      <c r="LVG31" s="27"/>
      <c r="LVH31" s="27"/>
      <c r="LVI31" s="27"/>
      <c r="LVJ31" s="27"/>
      <c r="LVK31" s="28"/>
      <c r="LVL31" s="17"/>
      <c r="LVM31" s="27"/>
      <c r="LVN31" s="27"/>
      <c r="LVO31" s="27"/>
      <c r="LVP31" s="27"/>
      <c r="LVQ31" s="27"/>
      <c r="LVR31" s="27"/>
      <c r="LVS31" s="28"/>
      <c r="LVT31" s="17"/>
      <c r="LVU31" s="27"/>
      <c r="LVV31" s="27"/>
      <c r="LVW31" s="27"/>
      <c r="LVX31" s="27"/>
      <c r="LVY31" s="27"/>
      <c r="LVZ31" s="27"/>
      <c r="LWA31" s="28"/>
      <c r="LWB31" s="17"/>
      <c r="LWC31" s="27"/>
      <c r="LWD31" s="27"/>
      <c r="LWE31" s="27"/>
      <c r="LWF31" s="27"/>
      <c r="LWG31" s="27"/>
      <c r="LWH31" s="27"/>
      <c r="LWI31" s="28"/>
      <c r="LWJ31" s="17"/>
      <c r="LWK31" s="27"/>
      <c r="LWL31" s="27"/>
      <c r="LWM31" s="27"/>
      <c r="LWN31" s="27"/>
      <c r="LWO31" s="27"/>
      <c r="LWP31" s="27"/>
      <c r="LWQ31" s="28"/>
      <c r="LWR31" s="17"/>
      <c r="LWS31" s="27"/>
      <c r="LWT31" s="27"/>
      <c r="LWU31" s="27"/>
      <c r="LWV31" s="27"/>
      <c r="LWW31" s="27"/>
      <c r="LWX31" s="27"/>
      <c r="LWY31" s="28"/>
      <c r="LWZ31" s="17"/>
      <c r="LXA31" s="27"/>
      <c r="LXB31" s="27"/>
      <c r="LXC31" s="27"/>
      <c r="LXD31" s="27"/>
      <c r="LXE31" s="27"/>
      <c r="LXF31" s="27"/>
      <c r="LXG31" s="28"/>
      <c r="LXH31" s="17"/>
      <c r="LXI31" s="27"/>
      <c r="LXJ31" s="27"/>
      <c r="LXK31" s="27"/>
      <c r="LXL31" s="27"/>
      <c r="LXM31" s="27"/>
      <c r="LXN31" s="27"/>
      <c r="LXO31" s="28"/>
      <c r="LXP31" s="17"/>
      <c r="LXQ31" s="27"/>
      <c r="LXR31" s="27"/>
      <c r="LXS31" s="27"/>
      <c r="LXT31" s="27"/>
      <c r="LXU31" s="27"/>
      <c r="LXV31" s="27"/>
      <c r="LXW31" s="28"/>
      <c r="LXX31" s="17"/>
      <c r="LXY31" s="27"/>
      <c r="LXZ31" s="27"/>
      <c r="LYA31" s="27"/>
      <c r="LYB31" s="27"/>
      <c r="LYC31" s="27"/>
      <c r="LYD31" s="27"/>
      <c r="LYE31" s="28"/>
      <c r="LYF31" s="17"/>
      <c r="LYG31" s="27"/>
      <c r="LYH31" s="27"/>
      <c r="LYI31" s="27"/>
      <c r="LYJ31" s="27"/>
      <c r="LYK31" s="27"/>
      <c r="LYL31" s="27"/>
      <c r="LYM31" s="28"/>
      <c r="LYN31" s="17"/>
      <c r="LYO31" s="27"/>
      <c r="LYP31" s="27"/>
      <c r="LYQ31" s="27"/>
      <c r="LYR31" s="27"/>
      <c r="LYS31" s="27"/>
      <c r="LYT31" s="27"/>
      <c r="LYU31" s="28"/>
      <c r="LYV31" s="17"/>
      <c r="LYW31" s="27"/>
      <c r="LYX31" s="27"/>
      <c r="LYY31" s="27"/>
      <c r="LYZ31" s="27"/>
      <c r="LZA31" s="27"/>
      <c r="LZB31" s="27"/>
      <c r="LZC31" s="28"/>
      <c r="LZD31" s="17"/>
      <c r="LZE31" s="27"/>
      <c r="LZF31" s="27"/>
      <c r="LZG31" s="27"/>
      <c r="LZH31" s="27"/>
      <c r="LZI31" s="27"/>
      <c r="LZJ31" s="27"/>
      <c r="LZK31" s="28"/>
      <c r="LZL31" s="17"/>
      <c r="LZM31" s="27"/>
      <c r="LZN31" s="27"/>
      <c r="LZO31" s="27"/>
      <c r="LZP31" s="27"/>
      <c r="LZQ31" s="27"/>
      <c r="LZR31" s="27"/>
      <c r="LZS31" s="28"/>
      <c r="LZT31" s="17"/>
      <c r="LZU31" s="27"/>
      <c r="LZV31" s="27"/>
      <c r="LZW31" s="27"/>
      <c r="LZX31" s="27"/>
      <c r="LZY31" s="27"/>
      <c r="LZZ31" s="27"/>
      <c r="MAA31" s="28"/>
      <c r="MAB31" s="17"/>
      <c r="MAC31" s="27"/>
      <c r="MAD31" s="27"/>
      <c r="MAE31" s="27"/>
      <c r="MAF31" s="27"/>
      <c r="MAG31" s="27"/>
      <c r="MAH31" s="27"/>
      <c r="MAI31" s="28"/>
      <c r="MAJ31" s="17"/>
      <c r="MAK31" s="27"/>
      <c r="MAL31" s="27"/>
      <c r="MAM31" s="27"/>
      <c r="MAN31" s="27"/>
      <c r="MAO31" s="27"/>
      <c r="MAP31" s="27"/>
      <c r="MAQ31" s="28"/>
      <c r="MAR31" s="17"/>
      <c r="MAS31" s="27"/>
      <c r="MAT31" s="27"/>
      <c r="MAU31" s="27"/>
      <c r="MAV31" s="27"/>
      <c r="MAW31" s="27"/>
      <c r="MAX31" s="27"/>
      <c r="MAY31" s="28"/>
      <c r="MAZ31" s="17"/>
      <c r="MBA31" s="27"/>
      <c r="MBB31" s="27"/>
      <c r="MBC31" s="27"/>
      <c r="MBD31" s="27"/>
      <c r="MBE31" s="27"/>
      <c r="MBF31" s="27"/>
      <c r="MBG31" s="28"/>
      <c r="MBH31" s="17"/>
      <c r="MBI31" s="27"/>
      <c r="MBJ31" s="27"/>
      <c r="MBK31" s="27"/>
      <c r="MBL31" s="27"/>
      <c r="MBM31" s="27"/>
      <c r="MBN31" s="27"/>
      <c r="MBO31" s="28"/>
      <c r="MBP31" s="17"/>
      <c r="MBQ31" s="27"/>
      <c r="MBR31" s="27"/>
      <c r="MBS31" s="27"/>
      <c r="MBT31" s="27"/>
      <c r="MBU31" s="27"/>
      <c r="MBV31" s="27"/>
      <c r="MBW31" s="28"/>
      <c r="MBX31" s="17"/>
      <c r="MBY31" s="27"/>
      <c r="MBZ31" s="27"/>
      <c r="MCA31" s="27"/>
      <c r="MCB31" s="27"/>
      <c r="MCC31" s="27"/>
      <c r="MCD31" s="27"/>
      <c r="MCE31" s="28"/>
      <c r="MCF31" s="17"/>
      <c r="MCG31" s="27"/>
      <c r="MCH31" s="27"/>
      <c r="MCI31" s="27"/>
      <c r="MCJ31" s="27"/>
      <c r="MCK31" s="27"/>
      <c r="MCL31" s="27"/>
      <c r="MCM31" s="28"/>
      <c r="MCN31" s="17"/>
      <c r="MCO31" s="27"/>
      <c r="MCP31" s="27"/>
      <c r="MCQ31" s="27"/>
      <c r="MCR31" s="27"/>
      <c r="MCS31" s="27"/>
      <c r="MCT31" s="27"/>
      <c r="MCU31" s="28"/>
      <c r="MCV31" s="17"/>
      <c r="MCW31" s="27"/>
      <c r="MCX31" s="27"/>
      <c r="MCY31" s="27"/>
      <c r="MCZ31" s="27"/>
      <c r="MDA31" s="27"/>
      <c r="MDB31" s="27"/>
      <c r="MDC31" s="28"/>
      <c r="MDD31" s="17"/>
      <c r="MDE31" s="27"/>
      <c r="MDF31" s="27"/>
      <c r="MDG31" s="27"/>
      <c r="MDH31" s="27"/>
      <c r="MDI31" s="27"/>
      <c r="MDJ31" s="27"/>
      <c r="MDK31" s="28"/>
      <c r="MDL31" s="17"/>
      <c r="MDM31" s="27"/>
      <c r="MDN31" s="27"/>
      <c r="MDO31" s="27"/>
      <c r="MDP31" s="27"/>
      <c r="MDQ31" s="27"/>
      <c r="MDR31" s="27"/>
      <c r="MDS31" s="28"/>
      <c r="MDT31" s="17"/>
      <c r="MDU31" s="27"/>
      <c r="MDV31" s="27"/>
      <c r="MDW31" s="27"/>
      <c r="MDX31" s="27"/>
      <c r="MDY31" s="27"/>
      <c r="MDZ31" s="27"/>
      <c r="MEA31" s="28"/>
      <c r="MEB31" s="17"/>
      <c r="MEC31" s="27"/>
      <c r="MED31" s="27"/>
      <c r="MEE31" s="27"/>
      <c r="MEF31" s="27"/>
      <c r="MEG31" s="27"/>
      <c r="MEH31" s="27"/>
      <c r="MEI31" s="28"/>
      <c r="MEJ31" s="17"/>
      <c r="MEK31" s="27"/>
      <c r="MEL31" s="27"/>
      <c r="MEM31" s="27"/>
      <c r="MEN31" s="27"/>
      <c r="MEO31" s="27"/>
      <c r="MEP31" s="27"/>
      <c r="MEQ31" s="28"/>
      <c r="MER31" s="17"/>
      <c r="MES31" s="27"/>
      <c r="MET31" s="27"/>
      <c r="MEU31" s="27"/>
      <c r="MEV31" s="27"/>
      <c r="MEW31" s="27"/>
      <c r="MEX31" s="27"/>
      <c r="MEY31" s="28"/>
      <c r="MEZ31" s="17"/>
      <c r="MFA31" s="27"/>
      <c r="MFB31" s="27"/>
      <c r="MFC31" s="27"/>
      <c r="MFD31" s="27"/>
      <c r="MFE31" s="27"/>
      <c r="MFF31" s="27"/>
      <c r="MFG31" s="28"/>
      <c r="MFH31" s="17"/>
      <c r="MFI31" s="27"/>
      <c r="MFJ31" s="27"/>
      <c r="MFK31" s="27"/>
      <c r="MFL31" s="27"/>
      <c r="MFM31" s="27"/>
      <c r="MFN31" s="27"/>
      <c r="MFO31" s="28"/>
      <c r="MFP31" s="17"/>
      <c r="MFQ31" s="27"/>
      <c r="MFR31" s="27"/>
      <c r="MFS31" s="27"/>
      <c r="MFT31" s="27"/>
      <c r="MFU31" s="27"/>
      <c r="MFV31" s="27"/>
      <c r="MFW31" s="28"/>
      <c r="MFX31" s="17"/>
      <c r="MFY31" s="27"/>
      <c r="MFZ31" s="27"/>
      <c r="MGA31" s="27"/>
      <c r="MGB31" s="27"/>
      <c r="MGC31" s="27"/>
      <c r="MGD31" s="27"/>
      <c r="MGE31" s="28"/>
      <c r="MGF31" s="17"/>
      <c r="MGG31" s="27"/>
      <c r="MGH31" s="27"/>
      <c r="MGI31" s="27"/>
      <c r="MGJ31" s="27"/>
      <c r="MGK31" s="27"/>
      <c r="MGL31" s="27"/>
      <c r="MGM31" s="28"/>
      <c r="MGN31" s="17"/>
      <c r="MGO31" s="27"/>
      <c r="MGP31" s="27"/>
      <c r="MGQ31" s="27"/>
      <c r="MGR31" s="27"/>
      <c r="MGS31" s="27"/>
      <c r="MGT31" s="27"/>
      <c r="MGU31" s="28"/>
      <c r="MGV31" s="17"/>
      <c r="MGW31" s="27"/>
      <c r="MGX31" s="27"/>
      <c r="MGY31" s="27"/>
      <c r="MGZ31" s="27"/>
      <c r="MHA31" s="27"/>
      <c r="MHB31" s="27"/>
      <c r="MHC31" s="28"/>
      <c r="MHD31" s="17"/>
      <c r="MHE31" s="27"/>
      <c r="MHF31" s="27"/>
      <c r="MHG31" s="27"/>
      <c r="MHH31" s="27"/>
      <c r="MHI31" s="27"/>
      <c r="MHJ31" s="27"/>
      <c r="MHK31" s="28"/>
      <c r="MHL31" s="17"/>
      <c r="MHM31" s="27"/>
      <c r="MHN31" s="27"/>
      <c r="MHO31" s="27"/>
      <c r="MHP31" s="27"/>
      <c r="MHQ31" s="27"/>
      <c r="MHR31" s="27"/>
      <c r="MHS31" s="28"/>
      <c r="MHT31" s="17"/>
      <c r="MHU31" s="27"/>
      <c r="MHV31" s="27"/>
      <c r="MHW31" s="27"/>
      <c r="MHX31" s="27"/>
      <c r="MHY31" s="27"/>
      <c r="MHZ31" s="27"/>
      <c r="MIA31" s="28"/>
      <c r="MIB31" s="17"/>
      <c r="MIC31" s="27"/>
      <c r="MID31" s="27"/>
      <c r="MIE31" s="27"/>
      <c r="MIF31" s="27"/>
      <c r="MIG31" s="27"/>
      <c r="MIH31" s="27"/>
      <c r="MII31" s="28"/>
      <c r="MIJ31" s="17"/>
      <c r="MIK31" s="27"/>
      <c r="MIL31" s="27"/>
      <c r="MIM31" s="27"/>
      <c r="MIN31" s="27"/>
      <c r="MIO31" s="27"/>
      <c r="MIP31" s="27"/>
      <c r="MIQ31" s="28"/>
      <c r="MIR31" s="17"/>
      <c r="MIS31" s="27"/>
      <c r="MIT31" s="27"/>
      <c r="MIU31" s="27"/>
      <c r="MIV31" s="27"/>
      <c r="MIW31" s="27"/>
      <c r="MIX31" s="27"/>
      <c r="MIY31" s="28"/>
      <c r="MIZ31" s="17"/>
      <c r="MJA31" s="27"/>
      <c r="MJB31" s="27"/>
      <c r="MJC31" s="27"/>
      <c r="MJD31" s="27"/>
      <c r="MJE31" s="27"/>
      <c r="MJF31" s="27"/>
      <c r="MJG31" s="28"/>
      <c r="MJH31" s="17"/>
      <c r="MJI31" s="27"/>
      <c r="MJJ31" s="27"/>
      <c r="MJK31" s="27"/>
      <c r="MJL31" s="27"/>
      <c r="MJM31" s="27"/>
      <c r="MJN31" s="27"/>
      <c r="MJO31" s="28"/>
      <c r="MJP31" s="17"/>
      <c r="MJQ31" s="27"/>
      <c r="MJR31" s="27"/>
      <c r="MJS31" s="27"/>
      <c r="MJT31" s="27"/>
      <c r="MJU31" s="27"/>
      <c r="MJV31" s="27"/>
      <c r="MJW31" s="28"/>
      <c r="MJX31" s="17"/>
      <c r="MJY31" s="27"/>
      <c r="MJZ31" s="27"/>
      <c r="MKA31" s="27"/>
      <c r="MKB31" s="27"/>
      <c r="MKC31" s="27"/>
      <c r="MKD31" s="27"/>
      <c r="MKE31" s="28"/>
      <c r="MKF31" s="17"/>
      <c r="MKG31" s="27"/>
      <c r="MKH31" s="27"/>
      <c r="MKI31" s="27"/>
      <c r="MKJ31" s="27"/>
      <c r="MKK31" s="27"/>
      <c r="MKL31" s="27"/>
      <c r="MKM31" s="28"/>
      <c r="MKN31" s="17"/>
      <c r="MKO31" s="27"/>
      <c r="MKP31" s="27"/>
      <c r="MKQ31" s="27"/>
      <c r="MKR31" s="27"/>
      <c r="MKS31" s="27"/>
      <c r="MKT31" s="27"/>
      <c r="MKU31" s="28"/>
      <c r="MKV31" s="17"/>
      <c r="MKW31" s="27"/>
      <c r="MKX31" s="27"/>
      <c r="MKY31" s="27"/>
      <c r="MKZ31" s="27"/>
      <c r="MLA31" s="27"/>
      <c r="MLB31" s="27"/>
      <c r="MLC31" s="28"/>
      <c r="MLD31" s="17"/>
      <c r="MLE31" s="27"/>
      <c r="MLF31" s="27"/>
      <c r="MLG31" s="27"/>
      <c r="MLH31" s="27"/>
      <c r="MLI31" s="27"/>
      <c r="MLJ31" s="27"/>
      <c r="MLK31" s="28"/>
      <c r="MLL31" s="17"/>
      <c r="MLM31" s="27"/>
      <c r="MLN31" s="27"/>
      <c r="MLO31" s="27"/>
      <c r="MLP31" s="27"/>
      <c r="MLQ31" s="27"/>
      <c r="MLR31" s="27"/>
      <c r="MLS31" s="28"/>
      <c r="MLT31" s="17"/>
      <c r="MLU31" s="27"/>
      <c r="MLV31" s="27"/>
      <c r="MLW31" s="27"/>
      <c r="MLX31" s="27"/>
      <c r="MLY31" s="27"/>
      <c r="MLZ31" s="27"/>
      <c r="MMA31" s="28"/>
      <c r="MMB31" s="17"/>
      <c r="MMC31" s="27"/>
      <c r="MMD31" s="27"/>
      <c r="MME31" s="27"/>
      <c r="MMF31" s="27"/>
      <c r="MMG31" s="27"/>
      <c r="MMH31" s="27"/>
      <c r="MMI31" s="28"/>
      <c r="MMJ31" s="17"/>
      <c r="MMK31" s="27"/>
      <c r="MML31" s="27"/>
      <c r="MMM31" s="27"/>
      <c r="MMN31" s="27"/>
      <c r="MMO31" s="27"/>
      <c r="MMP31" s="27"/>
      <c r="MMQ31" s="28"/>
      <c r="MMR31" s="17"/>
      <c r="MMS31" s="27"/>
      <c r="MMT31" s="27"/>
      <c r="MMU31" s="27"/>
      <c r="MMV31" s="27"/>
      <c r="MMW31" s="27"/>
      <c r="MMX31" s="27"/>
      <c r="MMY31" s="28"/>
      <c r="MMZ31" s="17"/>
      <c r="MNA31" s="27"/>
      <c r="MNB31" s="27"/>
      <c r="MNC31" s="27"/>
      <c r="MND31" s="27"/>
      <c r="MNE31" s="27"/>
      <c r="MNF31" s="27"/>
      <c r="MNG31" s="28"/>
      <c r="MNH31" s="17"/>
      <c r="MNI31" s="27"/>
      <c r="MNJ31" s="27"/>
      <c r="MNK31" s="27"/>
      <c r="MNL31" s="27"/>
      <c r="MNM31" s="27"/>
      <c r="MNN31" s="27"/>
      <c r="MNO31" s="28"/>
      <c r="MNP31" s="17"/>
      <c r="MNQ31" s="27"/>
      <c r="MNR31" s="27"/>
      <c r="MNS31" s="27"/>
      <c r="MNT31" s="27"/>
      <c r="MNU31" s="27"/>
      <c r="MNV31" s="27"/>
      <c r="MNW31" s="28"/>
      <c r="MNX31" s="17"/>
      <c r="MNY31" s="27"/>
      <c r="MNZ31" s="27"/>
      <c r="MOA31" s="27"/>
      <c r="MOB31" s="27"/>
      <c r="MOC31" s="27"/>
      <c r="MOD31" s="27"/>
      <c r="MOE31" s="28"/>
      <c r="MOF31" s="17"/>
      <c r="MOG31" s="27"/>
      <c r="MOH31" s="27"/>
      <c r="MOI31" s="27"/>
      <c r="MOJ31" s="27"/>
      <c r="MOK31" s="27"/>
      <c r="MOL31" s="27"/>
      <c r="MOM31" s="28"/>
      <c r="MON31" s="17"/>
      <c r="MOO31" s="27"/>
      <c r="MOP31" s="27"/>
      <c r="MOQ31" s="27"/>
      <c r="MOR31" s="27"/>
      <c r="MOS31" s="27"/>
      <c r="MOT31" s="27"/>
      <c r="MOU31" s="28"/>
      <c r="MOV31" s="17"/>
      <c r="MOW31" s="27"/>
      <c r="MOX31" s="27"/>
      <c r="MOY31" s="27"/>
      <c r="MOZ31" s="27"/>
      <c r="MPA31" s="27"/>
      <c r="MPB31" s="27"/>
      <c r="MPC31" s="28"/>
      <c r="MPD31" s="17"/>
      <c r="MPE31" s="27"/>
      <c r="MPF31" s="27"/>
      <c r="MPG31" s="27"/>
      <c r="MPH31" s="27"/>
      <c r="MPI31" s="27"/>
      <c r="MPJ31" s="27"/>
      <c r="MPK31" s="28"/>
      <c r="MPL31" s="17"/>
      <c r="MPM31" s="27"/>
      <c r="MPN31" s="27"/>
      <c r="MPO31" s="27"/>
      <c r="MPP31" s="27"/>
      <c r="MPQ31" s="27"/>
      <c r="MPR31" s="27"/>
      <c r="MPS31" s="28"/>
      <c r="MPT31" s="17"/>
      <c r="MPU31" s="27"/>
      <c r="MPV31" s="27"/>
      <c r="MPW31" s="27"/>
      <c r="MPX31" s="27"/>
      <c r="MPY31" s="27"/>
      <c r="MPZ31" s="27"/>
      <c r="MQA31" s="28"/>
      <c r="MQB31" s="17"/>
      <c r="MQC31" s="27"/>
      <c r="MQD31" s="27"/>
      <c r="MQE31" s="27"/>
      <c r="MQF31" s="27"/>
      <c r="MQG31" s="27"/>
      <c r="MQH31" s="27"/>
      <c r="MQI31" s="28"/>
      <c r="MQJ31" s="17"/>
      <c r="MQK31" s="27"/>
      <c r="MQL31" s="27"/>
      <c r="MQM31" s="27"/>
      <c r="MQN31" s="27"/>
      <c r="MQO31" s="27"/>
      <c r="MQP31" s="27"/>
      <c r="MQQ31" s="28"/>
      <c r="MQR31" s="17"/>
      <c r="MQS31" s="27"/>
      <c r="MQT31" s="27"/>
      <c r="MQU31" s="27"/>
      <c r="MQV31" s="27"/>
      <c r="MQW31" s="27"/>
      <c r="MQX31" s="27"/>
      <c r="MQY31" s="28"/>
      <c r="MQZ31" s="17"/>
      <c r="MRA31" s="27"/>
      <c r="MRB31" s="27"/>
      <c r="MRC31" s="27"/>
      <c r="MRD31" s="27"/>
      <c r="MRE31" s="27"/>
      <c r="MRF31" s="27"/>
      <c r="MRG31" s="28"/>
      <c r="MRH31" s="17"/>
      <c r="MRI31" s="27"/>
      <c r="MRJ31" s="27"/>
      <c r="MRK31" s="27"/>
      <c r="MRL31" s="27"/>
      <c r="MRM31" s="27"/>
      <c r="MRN31" s="27"/>
      <c r="MRO31" s="28"/>
      <c r="MRP31" s="17"/>
      <c r="MRQ31" s="27"/>
      <c r="MRR31" s="27"/>
      <c r="MRS31" s="27"/>
      <c r="MRT31" s="27"/>
      <c r="MRU31" s="27"/>
      <c r="MRV31" s="27"/>
      <c r="MRW31" s="28"/>
      <c r="MRX31" s="17"/>
      <c r="MRY31" s="27"/>
      <c r="MRZ31" s="27"/>
      <c r="MSA31" s="27"/>
      <c r="MSB31" s="27"/>
      <c r="MSC31" s="27"/>
      <c r="MSD31" s="27"/>
      <c r="MSE31" s="28"/>
      <c r="MSF31" s="17"/>
      <c r="MSG31" s="27"/>
      <c r="MSH31" s="27"/>
      <c r="MSI31" s="27"/>
      <c r="MSJ31" s="27"/>
      <c r="MSK31" s="27"/>
      <c r="MSL31" s="27"/>
      <c r="MSM31" s="28"/>
      <c r="MSN31" s="17"/>
      <c r="MSO31" s="27"/>
      <c r="MSP31" s="27"/>
      <c r="MSQ31" s="27"/>
      <c r="MSR31" s="27"/>
      <c r="MSS31" s="27"/>
      <c r="MST31" s="27"/>
      <c r="MSU31" s="28"/>
      <c r="MSV31" s="17"/>
      <c r="MSW31" s="27"/>
      <c r="MSX31" s="27"/>
      <c r="MSY31" s="27"/>
      <c r="MSZ31" s="27"/>
      <c r="MTA31" s="27"/>
      <c r="MTB31" s="27"/>
      <c r="MTC31" s="28"/>
      <c r="MTD31" s="17"/>
      <c r="MTE31" s="27"/>
      <c r="MTF31" s="27"/>
      <c r="MTG31" s="27"/>
      <c r="MTH31" s="27"/>
      <c r="MTI31" s="27"/>
      <c r="MTJ31" s="27"/>
      <c r="MTK31" s="28"/>
      <c r="MTL31" s="17"/>
      <c r="MTM31" s="27"/>
      <c r="MTN31" s="27"/>
      <c r="MTO31" s="27"/>
      <c r="MTP31" s="27"/>
      <c r="MTQ31" s="27"/>
      <c r="MTR31" s="27"/>
      <c r="MTS31" s="28"/>
      <c r="MTT31" s="17"/>
      <c r="MTU31" s="27"/>
      <c r="MTV31" s="27"/>
      <c r="MTW31" s="27"/>
      <c r="MTX31" s="27"/>
      <c r="MTY31" s="27"/>
      <c r="MTZ31" s="27"/>
      <c r="MUA31" s="28"/>
      <c r="MUB31" s="17"/>
      <c r="MUC31" s="27"/>
      <c r="MUD31" s="27"/>
      <c r="MUE31" s="27"/>
      <c r="MUF31" s="27"/>
      <c r="MUG31" s="27"/>
      <c r="MUH31" s="27"/>
      <c r="MUI31" s="28"/>
      <c r="MUJ31" s="17"/>
      <c r="MUK31" s="27"/>
      <c r="MUL31" s="27"/>
      <c r="MUM31" s="27"/>
      <c r="MUN31" s="27"/>
      <c r="MUO31" s="27"/>
      <c r="MUP31" s="27"/>
      <c r="MUQ31" s="28"/>
      <c r="MUR31" s="17"/>
      <c r="MUS31" s="27"/>
      <c r="MUT31" s="27"/>
      <c r="MUU31" s="27"/>
      <c r="MUV31" s="27"/>
      <c r="MUW31" s="27"/>
      <c r="MUX31" s="27"/>
      <c r="MUY31" s="28"/>
      <c r="MUZ31" s="17"/>
      <c r="MVA31" s="27"/>
      <c r="MVB31" s="27"/>
      <c r="MVC31" s="27"/>
      <c r="MVD31" s="27"/>
      <c r="MVE31" s="27"/>
      <c r="MVF31" s="27"/>
      <c r="MVG31" s="28"/>
      <c r="MVH31" s="17"/>
      <c r="MVI31" s="27"/>
      <c r="MVJ31" s="27"/>
      <c r="MVK31" s="27"/>
      <c r="MVL31" s="27"/>
      <c r="MVM31" s="27"/>
      <c r="MVN31" s="27"/>
      <c r="MVO31" s="28"/>
      <c r="MVP31" s="17"/>
      <c r="MVQ31" s="27"/>
      <c r="MVR31" s="27"/>
      <c r="MVS31" s="27"/>
      <c r="MVT31" s="27"/>
      <c r="MVU31" s="27"/>
      <c r="MVV31" s="27"/>
      <c r="MVW31" s="28"/>
      <c r="MVX31" s="17"/>
      <c r="MVY31" s="27"/>
      <c r="MVZ31" s="27"/>
      <c r="MWA31" s="27"/>
      <c r="MWB31" s="27"/>
      <c r="MWC31" s="27"/>
      <c r="MWD31" s="27"/>
      <c r="MWE31" s="28"/>
      <c r="MWF31" s="17"/>
      <c r="MWG31" s="27"/>
      <c r="MWH31" s="27"/>
      <c r="MWI31" s="27"/>
      <c r="MWJ31" s="27"/>
      <c r="MWK31" s="27"/>
      <c r="MWL31" s="27"/>
      <c r="MWM31" s="28"/>
      <c r="MWN31" s="17"/>
      <c r="MWO31" s="27"/>
      <c r="MWP31" s="27"/>
      <c r="MWQ31" s="27"/>
      <c r="MWR31" s="27"/>
      <c r="MWS31" s="27"/>
      <c r="MWT31" s="27"/>
      <c r="MWU31" s="28"/>
      <c r="MWV31" s="17"/>
      <c r="MWW31" s="27"/>
      <c r="MWX31" s="27"/>
      <c r="MWY31" s="27"/>
      <c r="MWZ31" s="27"/>
      <c r="MXA31" s="27"/>
      <c r="MXB31" s="27"/>
      <c r="MXC31" s="28"/>
      <c r="MXD31" s="17"/>
      <c r="MXE31" s="27"/>
      <c r="MXF31" s="27"/>
      <c r="MXG31" s="27"/>
      <c r="MXH31" s="27"/>
      <c r="MXI31" s="27"/>
      <c r="MXJ31" s="27"/>
      <c r="MXK31" s="28"/>
      <c r="MXL31" s="17"/>
      <c r="MXM31" s="27"/>
      <c r="MXN31" s="27"/>
      <c r="MXO31" s="27"/>
      <c r="MXP31" s="27"/>
      <c r="MXQ31" s="27"/>
      <c r="MXR31" s="27"/>
      <c r="MXS31" s="28"/>
      <c r="MXT31" s="17"/>
      <c r="MXU31" s="27"/>
      <c r="MXV31" s="27"/>
      <c r="MXW31" s="27"/>
      <c r="MXX31" s="27"/>
      <c r="MXY31" s="27"/>
      <c r="MXZ31" s="27"/>
      <c r="MYA31" s="28"/>
      <c r="MYB31" s="17"/>
      <c r="MYC31" s="27"/>
      <c r="MYD31" s="27"/>
      <c r="MYE31" s="27"/>
      <c r="MYF31" s="27"/>
      <c r="MYG31" s="27"/>
      <c r="MYH31" s="27"/>
      <c r="MYI31" s="28"/>
      <c r="MYJ31" s="17"/>
      <c r="MYK31" s="27"/>
      <c r="MYL31" s="27"/>
      <c r="MYM31" s="27"/>
      <c r="MYN31" s="27"/>
      <c r="MYO31" s="27"/>
      <c r="MYP31" s="27"/>
      <c r="MYQ31" s="28"/>
      <c r="MYR31" s="17"/>
      <c r="MYS31" s="27"/>
      <c r="MYT31" s="27"/>
      <c r="MYU31" s="27"/>
      <c r="MYV31" s="27"/>
      <c r="MYW31" s="27"/>
      <c r="MYX31" s="27"/>
      <c r="MYY31" s="28"/>
      <c r="MYZ31" s="17"/>
      <c r="MZA31" s="27"/>
      <c r="MZB31" s="27"/>
      <c r="MZC31" s="27"/>
      <c r="MZD31" s="27"/>
      <c r="MZE31" s="27"/>
      <c r="MZF31" s="27"/>
      <c r="MZG31" s="28"/>
      <c r="MZH31" s="17"/>
      <c r="MZI31" s="27"/>
      <c r="MZJ31" s="27"/>
      <c r="MZK31" s="27"/>
      <c r="MZL31" s="27"/>
      <c r="MZM31" s="27"/>
      <c r="MZN31" s="27"/>
      <c r="MZO31" s="28"/>
      <c r="MZP31" s="17"/>
      <c r="MZQ31" s="27"/>
      <c r="MZR31" s="27"/>
      <c r="MZS31" s="27"/>
      <c r="MZT31" s="27"/>
      <c r="MZU31" s="27"/>
      <c r="MZV31" s="27"/>
      <c r="MZW31" s="28"/>
      <c r="MZX31" s="17"/>
      <c r="MZY31" s="27"/>
      <c r="MZZ31" s="27"/>
      <c r="NAA31" s="27"/>
      <c r="NAB31" s="27"/>
      <c r="NAC31" s="27"/>
      <c r="NAD31" s="27"/>
      <c r="NAE31" s="28"/>
      <c r="NAF31" s="17"/>
      <c r="NAG31" s="27"/>
      <c r="NAH31" s="27"/>
      <c r="NAI31" s="27"/>
      <c r="NAJ31" s="27"/>
      <c r="NAK31" s="27"/>
      <c r="NAL31" s="27"/>
      <c r="NAM31" s="28"/>
      <c r="NAN31" s="17"/>
      <c r="NAO31" s="27"/>
      <c r="NAP31" s="27"/>
      <c r="NAQ31" s="27"/>
      <c r="NAR31" s="27"/>
      <c r="NAS31" s="27"/>
      <c r="NAT31" s="27"/>
      <c r="NAU31" s="28"/>
      <c r="NAV31" s="17"/>
      <c r="NAW31" s="27"/>
      <c r="NAX31" s="27"/>
      <c r="NAY31" s="27"/>
      <c r="NAZ31" s="27"/>
      <c r="NBA31" s="27"/>
      <c r="NBB31" s="27"/>
      <c r="NBC31" s="28"/>
      <c r="NBD31" s="17"/>
      <c r="NBE31" s="27"/>
      <c r="NBF31" s="27"/>
      <c r="NBG31" s="27"/>
      <c r="NBH31" s="27"/>
      <c r="NBI31" s="27"/>
      <c r="NBJ31" s="27"/>
      <c r="NBK31" s="28"/>
      <c r="NBL31" s="17"/>
      <c r="NBM31" s="27"/>
      <c r="NBN31" s="27"/>
      <c r="NBO31" s="27"/>
      <c r="NBP31" s="27"/>
      <c r="NBQ31" s="27"/>
      <c r="NBR31" s="27"/>
      <c r="NBS31" s="28"/>
      <c r="NBT31" s="17"/>
      <c r="NBU31" s="27"/>
      <c r="NBV31" s="27"/>
      <c r="NBW31" s="27"/>
      <c r="NBX31" s="27"/>
      <c r="NBY31" s="27"/>
      <c r="NBZ31" s="27"/>
      <c r="NCA31" s="28"/>
      <c r="NCB31" s="17"/>
      <c r="NCC31" s="27"/>
      <c r="NCD31" s="27"/>
      <c r="NCE31" s="27"/>
      <c r="NCF31" s="27"/>
      <c r="NCG31" s="27"/>
      <c r="NCH31" s="27"/>
      <c r="NCI31" s="28"/>
      <c r="NCJ31" s="17"/>
      <c r="NCK31" s="27"/>
      <c r="NCL31" s="27"/>
      <c r="NCM31" s="27"/>
      <c r="NCN31" s="27"/>
      <c r="NCO31" s="27"/>
      <c r="NCP31" s="27"/>
      <c r="NCQ31" s="28"/>
      <c r="NCR31" s="17"/>
      <c r="NCS31" s="27"/>
      <c r="NCT31" s="27"/>
      <c r="NCU31" s="27"/>
      <c r="NCV31" s="27"/>
      <c r="NCW31" s="27"/>
      <c r="NCX31" s="27"/>
      <c r="NCY31" s="28"/>
      <c r="NCZ31" s="17"/>
      <c r="NDA31" s="27"/>
      <c r="NDB31" s="27"/>
      <c r="NDC31" s="27"/>
      <c r="NDD31" s="27"/>
      <c r="NDE31" s="27"/>
      <c r="NDF31" s="27"/>
      <c r="NDG31" s="28"/>
      <c r="NDH31" s="17"/>
      <c r="NDI31" s="27"/>
      <c r="NDJ31" s="27"/>
      <c r="NDK31" s="27"/>
      <c r="NDL31" s="27"/>
      <c r="NDM31" s="27"/>
      <c r="NDN31" s="27"/>
      <c r="NDO31" s="28"/>
      <c r="NDP31" s="17"/>
      <c r="NDQ31" s="27"/>
      <c r="NDR31" s="27"/>
      <c r="NDS31" s="27"/>
      <c r="NDT31" s="27"/>
      <c r="NDU31" s="27"/>
      <c r="NDV31" s="27"/>
      <c r="NDW31" s="28"/>
      <c r="NDX31" s="17"/>
      <c r="NDY31" s="27"/>
      <c r="NDZ31" s="27"/>
      <c r="NEA31" s="27"/>
      <c r="NEB31" s="27"/>
      <c r="NEC31" s="27"/>
      <c r="NED31" s="27"/>
      <c r="NEE31" s="28"/>
      <c r="NEF31" s="17"/>
      <c r="NEG31" s="27"/>
      <c r="NEH31" s="27"/>
      <c r="NEI31" s="27"/>
      <c r="NEJ31" s="27"/>
      <c r="NEK31" s="27"/>
      <c r="NEL31" s="27"/>
      <c r="NEM31" s="28"/>
      <c r="NEN31" s="17"/>
      <c r="NEO31" s="27"/>
      <c r="NEP31" s="27"/>
      <c r="NEQ31" s="27"/>
      <c r="NER31" s="27"/>
      <c r="NES31" s="27"/>
      <c r="NET31" s="27"/>
      <c r="NEU31" s="28"/>
      <c r="NEV31" s="17"/>
      <c r="NEW31" s="27"/>
      <c r="NEX31" s="27"/>
      <c r="NEY31" s="27"/>
      <c r="NEZ31" s="27"/>
      <c r="NFA31" s="27"/>
      <c r="NFB31" s="27"/>
      <c r="NFC31" s="28"/>
      <c r="NFD31" s="17"/>
      <c r="NFE31" s="27"/>
      <c r="NFF31" s="27"/>
      <c r="NFG31" s="27"/>
      <c r="NFH31" s="27"/>
      <c r="NFI31" s="27"/>
      <c r="NFJ31" s="27"/>
      <c r="NFK31" s="28"/>
      <c r="NFL31" s="17"/>
      <c r="NFM31" s="27"/>
      <c r="NFN31" s="27"/>
      <c r="NFO31" s="27"/>
      <c r="NFP31" s="27"/>
      <c r="NFQ31" s="27"/>
      <c r="NFR31" s="27"/>
      <c r="NFS31" s="28"/>
      <c r="NFT31" s="17"/>
      <c r="NFU31" s="27"/>
      <c r="NFV31" s="27"/>
      <c r="NFW31" s="27"/>
      <c r="NFX31" s="27"/>
      <c r="NFY31" s="27"/>
      <c r="NFZ31" s="27"/>
      <c r="NGA31" s="28"/>
      <c r="NGB31" s="17"/>
      <c r="NGC31" s="27"/>
      <c r="NGD31" s="27"/>
      <c r="NGE31" s="27"/>
      <c r="NGF31" s="27"/>
      <c r="NGG31" s="27"/>
      <c r="NGH31" s="27"/>
      <c r="NGI31" s="28"/>
      <c r="NGJ31" s="17"/>
      <c r="NGK31" s="27"/>
      <c r="NGL31" s="27"/>
      <c r="NGM31" s="27"/>
      <c r="NGN31" s="27"/>
      <c r="NGO31" s="27"/>
      <c r="NGP31" s="27"/>
      <c r="NGQ31" s="28"/>
      <c r="NGR31" s="17"/>
      <c r="NGS31" s="27"/>
      <c r="NGT31" s="27"/>
      <c r="NGU31" s="27"/>
      <c r="NGV31" s="27"/>
      <c r="NGW31" s="27"/>
      <c r="NGX31" s="27"/>
      <c r="NGY31" s="28"/>
      <c r="NGZ31" s="17"/>
      <c r="NHA31" s="27"/>
      <c r="NHB31" s="27"/>
      <c r="NHC31" s="27"/>
      <c r="NHD31" s="27"/>
      <c r="NHE31" s="27"/>
      <c r="NHF31" s="27"/>
      <c r="NHG31" s="28"/>
      <c r="NHH31" s="17"/>
      <c r="NHI31" s="27"/>
      <c r="NHJ31" s="27"/>
      <c r="NHK31" s="27"/>
      <c r="NHL31" s="27"/>
      <c r="NHM31" s="27"/>
      <c r="NHN31" s="27"/>
      <c r="NHO31" s="28"/>
      <c r="NHP31" s="17"/>
      <c r="NHQ31" s="27"/>
      <c r="NHR31" s="27"/>
      <c r="NHS31" s="27"/>
      <c r="NHT31" s="27"/>
      <c r="NHU31" s="27"/>
      <c r="NHV31" s="27"/>
      <c r="NHW31" s="28"/>
      <c r="NHX31" s="17"/>
      <c r="NHY31" s="27"/>
      <c r="NHZ31" s="27"/>
      <c r="NIA31" s="27"/>
      <c r="NIB31" s="27"/>
      <c r="NIC31" s="27"/>
      <c r="NID31" s="27"/>
      <c r="NIE31" s="28"/>
      <c r="NIF31" s="17"/>
      <c r="NIG31" s="27"/>
      <c r="NIH31" s="27"/>
      <c r="NII31" s="27"/>
      <c r="NIJ31" s="27"/>
      <c r="NIK31" s="27"/>
      <c r="NIL31" s="27"/>
      <c r="NIM31" s="28"/>
      <c r="NIN31" s="17"/>
      <c r="NIO31" s="27"/>
      <c r="NIP31" s="27"/>
      <c r="NIQ31" s="27"/>
      <c r="NIR31" s="27"/>
      <c r="NIS31" s="27"/>
      <c r="NIT31" s="27"/>
      <c r="NIU31" s="28"/>
      <c r="NIV31" s="17"/>
      <c r="NIW31" s="27"/>
      <c r="NIX31" s="27"/>
      <c r="NIY31" s="27"/>
      <c r="NIZ31" s="27"/>
      <c r="NJA31" s="27"/>
      <c r="NJB31" s="27"/>
      <c r="NJC31" s="28"/>
      <c r="NJD31" s="17"/>
      <c r="NJE31" s="27"/>
      <c r="NJF31" s="27"/>
      <c r="NJG31" s="27"/>
      <c r="NJH31" s="27"/>
      <c r="NJI31" s="27"/>
      <c r="NJJ31" s="27"/>
      <c r="NJK31" s="28"/>
      <c r="NJL31" s="17"/>
      <c r="NJM31" s="27"/>
      <c r="NJN31" s="27"/>
      <c r="NJO31" s="27"/>
      <c r="NJP31" s="27"/>
      <c r="NJQ31" s="27"/>
      <c r="NJR31" s="27"/>
      <c r="NJS31" s="28"/>
      <c r="NJT31" s="17"/>
      <c r="NJU31" s="27"/>
      <c r="NJV31" s="27"/>
      <c r="NJW31" s="27"/>
      <c r="NJX31" s="27"/>
      <c r="NJY31" s="27"/>
      <c r="NJZ31" s="27"/>
      <c r="NKA31" s="28"/>
      <c r="NKB31" s="17"/>
      <c r="NKC31" s="27"/>
      <c r="NKD31" s="27"/>
      <c r="NKE31" s="27"/>
      <c r="NKF31" s="27"/>
      <c r="NKG31" s="27"/>
      <c r="NKH31" s="27"/>
      <c r="NKI31" s="28"/>
      <c r="NKJ31" s="17"/>
      <c r="NKK31" s="27"/>
      <c r="NKL31" s="27"/>
      <c r="NKM31" s="27"/>
      <c r="NKN31" s="27"/>
      <c r="NKO31" s="27"/>
      <c r="NKP31" s="27"/>
      <c r="NKQ31" s="28"/>
      <c r="NKR31" s="17"/>
      <c r="NKS31" s="27"/>
      <c r="NKT31" s="27"/>
      <c r="NKU31" s="27"/>
      <c r="NKV31" s="27"/>
      <c r="NKW31" s="27"/>
      <c r="NKX31" s="27"/>
      <c r="NKY31" s="28"/>
      <c r="NKZ31" s="17"/>
      <c r="NLA31" s="27"/>
      <c r="NLB31" s="27"/>
      <c r="NLC31" s="27"/>
      <c r="NLD31" s="27"/>
      <c r="NLE31" s="27"/>
      <c r="NLF31" s="27"/>
      <c r="NLG31" s="28"/>
      <c r="NLH31" s="17"/>
      <c r="NLI31" s="27"/>
      <c r="NLJ31" s="27"/>
      <c r="NLK31" s="27"/>
      <c r="NLL31" s="27"/>
      <c r="NLM31" s="27"/>
      <c r="NLN31" s="27"/>
      <c r="NLO31" s="28"/>
      <c r="NLP31" s="17"/>
      <c r="NLQ31" s="27"/>
      <c r="NLR31" s="27"/>
      <c r="NLS31" s="27"/>
      <c r="NLT31" s="27"/>
      <c r="NLU31" s="27"/>
      <c r="NLV31" s="27"/>
      <c r="NLW31" s="28"/>
      <c r="NLX31" s="17"/>
      <c r="NLY31" s="27"/>
      <c r="NLZ31" s="27"/>
      <c r="NMA31" s="27"/>
      <c r="NMB31" s="27"/>
      <c r="NMC31" s="27"/>
      <c r="NMD31" s="27"/>
      <c r="NME31" s="28"/>
      <c r="NMF31" s="17"/>
      <c r="NMG31" s="27"/>
      <c r="NMH31" s="27"/>
      <c r="NMI31" s="27"/>
      <c r="NMJ31" s="27"/>
      <c r="NMK31" s="27"/>
      <c r="NML31" s="27"/>
      <c r="NMM31" s="28"/>
      <c r="NMN31" s="17"/>
      <c r="NMO31" s="27"/>
      <c r="NMP31" s="27"/>
      <c r="NMQ31" s="27"/>
      <c r="NMR31" s="27"/>
      <c r="NMS31" s="27"/>
      <c r="NMT31" s="27"/>
      <c r="NMU31" s="28"/>
      <c r="NMV31" s="17"/>
      <c r="NMW31" s="27"/>
      <c r="NMX31" s="27"/>
      <c r="NMY31" s="27"/>
      <c r="NMZ31" s="27"/>
      <c r="NNA31" s="27"/>
      <c r="NNB31" s="27"/>
      <c r="NNC31" s="28"/>
      <c r="NND31" s="17"/>
      <c r="NNE31" s="27"/>
      <c r="NNF31" s="27"/>
      <c r="NNG31" s="27"/>
      <c r="NNH31" s="27"/>
      <c r="NNI31" s="27"/>
      <c r="NNJ31" s="27"/>
      <c r="NNK31" s="28"/>
      <c r="NNL31" s="17"/>
      <c r="NNM31" s="27"/>
      <c r="NNN31" s="27"/>
      <c r="NNO31" s="27"/>
      <c r="NNP31" s="27"/>
      <c r="NNQ31" s="27"/>
      <c r="NNR31" s="27"/>
      <c r="NNS31" s="28"/>
      <c r="NNT31" s="17"/>
      <c r="NNU31" s="27"/>
      <c r="NNV31" s="27"/>
      <c r="NNW31" s="27"/>
      <c r="NNX31" s="27"/>
      <c r="NNY31" s="27"/>
      <c r="NNZ31" s="27"/>
      <c r="NOA31" s="28"/>
      <c r="NOB31" s="17"/>
      <c r="NOC31" s="27"/>
      <c r="NOD31" s="27"/>
      <c r="NOE31" s="27"/>
      <c r="NOF31" s="27"/>
      <c r="NOG31" s="27"/>
      <c r="NOH31" s="27"/>
      <c r="NOI31" s="28"/>
      <c r="NOJ31" s="17"/>
      <c r="NOK31" s="27"/>
      <c r="NOL31" s="27"/>
      <c r="NOM31" s="27"/>
      <c r="NON31" s="27"/>
      <c r="NOO31" s="27"/>
      <c r="NOP31" s="27"/>
      <c r="NOQ31" s="28"/>
      <c r="NOR31" s="17"/>
      <c r="NOS31" s="27"/>
      <c r="NOT31" s="27"/>
      <c r="NOU31" s="27"/>
      <c r="NOV31" s="27"/>
      <c r="NOW31" s="27"/>
      <c r="NOX31" s="27"/>
      <c r="NOY31" s="28"/>
      <c r="NOZ31" s="17"/>
      <c r="NPA31" s="27"/>
      <c r="NPB31" s="27"/>
      <c r="NPC31" s="27"/>
      <c r="NPD31" s="27"/>
      <c r="NPE31" s="27"/>
      <c r="NPF31" s="27"/>
      <c r="NPG31" s="28"/>
      <c r="NPH31" s="17"/>
      <c r="NPI31" s="27"/>
      <c r="NPJ31" s="27"/>
      <c r="NPK31" s="27"/>
      <c r="NPL31" s="27"/>
      <c r="NPM31" s="27"/>
      <c r="NPN31" s="27"/>
      <c r="NPO31" s="28"/>
      <c r="NPP31" s="17"/>
      <c r="NPQ31" s="27"/>
      <c r="NPR31" s="27"/>
      <c r="NPS31" s="27"/>
      <c r="NPT31" s="27"/>
      <c r="NPU31" s="27"/>
      <c r="NPV31" s="27"/>
      <c r="NPW31" s="28"/>
      <c r="NPX31" s="17"/>
      <c r="NPY31" s="27"/>
      <c r="NPZ31" s="27"/>
      <c r="NQA31" s="27"/>
      <c r="NQB31" s="27"/>
      <c r="NQC31" s="27"/>
      <c r="NQD31" s="27"/>
      <c r="NQE31" s="28"/>
      <c r="NQF31" s="17"/>
      <c r="NQG31" s="27"/>
      <c r="NQH31" s="27"/>
      <c r="NQI31" s="27"/>
      <c r="NQJ31" s="27"/>
      <c r="NQK31" s="27"/>
      <c r="NQL31" s="27"/>
      <c r="NQM31" s="28"/>
      <c r="NQN31" s="17"/>
      <c r="NQO31" s="27"/>
      <c r="NQP31" s="27"/>
      <c r="NQQ31" s="27"/>
      <c r="NQR31" s="27"/>
      <c r="NQS31" s="27"/>
      <c r="NQT31" s="27"/>
      <c r="NQU31" s="28"/>
      <c r="NQV31" s="17"/>
      <c r="NQW31" s="27"/>
      <c r="NQX31" s="27"/>
      <c r="NQY31" s="27"/>
      <c r="NQZ31" s="27"/>
      <c r="NRA31" s="27"/>
      <c r="NRB31" s="27"/>
      <c r="NRC31" s="28"/>
      <c r="NRD31" s="17"/>
      <c r="NRE31" s="27"/>
      <c r="NRF31" s="27"/>
      <c r="NRG31" s="27"/>
      <c r="NRH31" s="27"/>
      <c r="NRI31" s="27"/>
      <c r="NRJ31" s="27"/>
      <c r="NRK31" s="28"/>
      <c r="NRL31" s="17"/>
      <c r="NRM31" s="27"/>
      <c r="NRN31" s="27"/>
      <c r="NRO31" s="27"/>
      <c r="NRP31" s="27"/>
      <c r="NRQ31" s="27"/>
      <c r="NRR31" s="27"/>
      <c r="NRS31" s="28"/>
      <c r="NRT31" s="17"/>
      <c r="NRU31" s="27"/>
      <c r="NRV31" s="27"/>
      <c r="NRW31" s="27"/>
      <c r="NRX31" s="27"/>
      <c r="NRY31" s="27"/>
      <c r="NRZ31" s="27"/>
      <c r="NSA31" s="28"/>
      <c r="NSB31" s="17"/>
      <c r="NSC31" s="27"/>
      <c r="NSD31" s="27"/>
      <c r="NSE31" s="27"/>
      <c r="NSF31" s="27"/>
      <c r="NSG31" s="27"/>
      <c r="NSH31" s="27"/>
      <c r="NSI31" s="28"/>
      <c r="NSJ31" s="17"/>
      <c r="NSK31" s="27"/>
      <c r="NSL31" s="27"/>
      <c r="NSM31" s="27"/>
      <c r="NSN31" s="27"/>
      <c r="NSO31" s="27"/>
      <c r="NSP31" s="27"/>
      <c r="NSQ31" s="28"/>
      <c r="NSR31" s="17"/>
      <c r="NSS31" s="27"/>
      <c r="NST31" s="27"/>
      <c r="NSU31" s="27"/>
      <c r="NSV31" s="27"/>
      <c r="NSW31" s="27"/>
      <c r="NSX31" s="27"/>
      <c r="NSY31" s="28"/>
      <c r="NSZ31" s="17"/>
      <c r="NTA31" s="27"/>
      <c r="NTB31" s="27"/>
      <c r="NTC31" s="27"/>
      <c r="NTD31" s="27"/>
      <c r="NTE31" s="27"/>
      <c r="NTF31" s="27"/>
      <c r="NTG31" s="28"/>
      <c r="NTH31" s="17"/>
      <c r="NTI31" s="27"/>
      <c r="NTJ31" s="27"/>
      <c r="NTK31" s="27"/>
      <c r="NTL31" s="27"/>
      <c r="NTM31" s="27"/>
      <c r="NTN31" s="27"/>
      <c r="NTO31" s="28"/>
      <c r="NTP31" s="17"/>
      <c r="NTQ31" s="27"/>
      <c r="NTR31" s="27"/>
      <c r="NTS31" s="27"/>
      <c r="NTT31" s="27"/>
      <c r="NTU31" s="27"/>
      <c r="NTV31" s="27"/>
      <c r="NTW31" s="28"/>
      <c r="NTX31" s="17"/>
      <c r="NTY31" s="27"/>
      <c r="NTZ31" s="27"/>
      <c r="NUA31" s="27"/>
      <c r="NUB31" s="27"/>
      <c r="NUC31" s="27"/>
      <c r="NUD31" s="27"/>
      <c r="NUE31" s="28"/>
      <c r="NUF31" s="17"/>
      <c r="NUG31" s="27"/>
      <c r="NUH31" s="27"/>
      <c r="NUI31" s="27"/>
      <c r="NUJ31" s="27"/>
      <c r="NUK31" s="27"/>
      <c r="NUL31" s="27"/>
      <c r="NUM31" s="28"/>
      <c r="NUN31" s="17"/>
      <c r="NUO31" s="27"/>
      <c r="NUP31" s="27"/>
      <c r="NUQ31" s="27"/>
      <c r="NUR31" s="27"/>
      <c r="NUS31" s="27"/>
      <c r="NUT31" s="27"/>
      <c r="NUU31" s="28"/>
      <c r="NUV31" s="17"/>
      <c r="NUW31" s="27"/>
      <c r="NUX31" s="27"/>
      <c r="NUY31" s="27"/>
      <c r="NUZ31" s="27"/>
      <c r="NVA31" s="27"/>
      <c r="NVB31" s="27"/>
      <c r="NVC31" s="28"/>
      <c r="NVD31" s="17"/>
      <c r="NVE31" s="27"/>
      <c r="NVF31" s="27"/>
      <c r="NVG31" s="27"/>
      <c r="NVH31" s="27"/>
      <c r="NVI31" s="27"/>
      <c r="NVJ31" s="27"/>
      <c r="NVK31" s="28"/>
      <c r="NVL31" s="17"/>
      <c r="NVM31" s="27"/>
      <c r="NVN31" s="27"/>
      <c r="NVO31" s="27"/>
      <c r="NVP31" s="27"/>
      <c r="NVQ31" s="27"/>
      <c r="NVR31" s="27"/>
      <c r="NVS31" s="28"/>
      <c r="NVT31" s="17"/>
      <c r="NVU31" s="27"/>
      <c r="NVV31" s="27"/>
      <c r="NVW31" s="27"/>
      <c r="NVX31" s="27"/>
      <c r="NVY31" s="27"/>
      <c r="NVZ31" s="27"/>
      <c r="NWA31" s="28"/>
      <c r="NWB31" s="17"/>
      <c r="NWC31" s="27"/>
      <c r="NWD31" s="27"/>
      <c r="NWE31" s="27"/>
      <c r="NWF31" s="27"/>
      <c r="NWG31" s="27"/>
      <c r="NWH31" s="27"/>
      <c r="NWI31" s="28"/>
      <c r="NWJ31" s="17"/>
      <c r="NWK31" s="27"/>
      <c r="NWL31" s="27"/>
      <c r="NWM31" s="27"/>
      <c r="NWN31" s="27"/>
      <c r="NWO31" s="27"/>
      <c r="NWP31" s="27"/>
      <c r="NWQ31" s="28"/>
      <c r="NWR31" s="17"/>
      <c r="NWS31" s="27"/>
      <c r="NWT31" s="27"/>
      <c r="NWU31" s="27"/>
      <c r="NWV31" s="27"/>
      <c r="NWW31" s="27"/>
      <c r="NWX31" s="27"/>
      <c r="NWY31" s="28"/>
      <c r="NWZ31" s="17"/>
      <c r="NXA31" s="27"/>
      <c r="NXB31" s="27"/>
      <c r="NXC31" s="27"/>
      <c r="NXD31" s="27"/>
      <c r="NXE31" s="27"/>
      <c r="NXF31" s="27"/>
      <c r="NXG31" s="28"/>
      <c r="NXH31" s="17"/>
      <c r="NXI31" s="27"/>
      <c r="NXJ31" s="27"/>
      <c r="NXK31" s="27"/>
      <c r="NXL31" s="27"/>
      <c r="NXM31" s="27"/>
      <c r="NXN31" s="27"/>
      <c r="NXO31" s="28"/>
      <c r="NXP31" s="17"/>
      <c r="NXQ31" s="27"/>
      <c r="NXR31" s="27"/>
      <c r="NXS31" s="27"/>
      <c r="NXT31" s="27"/>
      <c r="NXU31" s="27"/>
      <c r="NXV31" s="27"/>
      <c r="NXW31" s="28"/>
      <c r="NXX31" s="17"/>
      <c r="NXY31" s="27"/>
      <c r="NXZ31" s="27"/>
      <c r="NYA31" s="27"/>
      <c r="NYB31" s="27"/>
      <c r="NYC31" s="27"/>
      <c r="NYD31" s="27"/>
      <c r="NYE31" s="28"/>
      <c r="NYF31" s="17"/>
      <c r="NYG31" s="27"/>
      <c r="NYH31" s="27"/>
      <c r="NYI31" s="27"/>
      <c r="NYJ31" s="27"/>
      <c r="NYK31" s="27"/>
      <c r="NYL31" s="27"/>
      <c r="NYM31" s="28"/>
      <c r="NYN31" s="17"/>
      <c r="NYO31" s="27"/>
      <c r="NYP31" s="27"/>
      <c r="NYQ31" s="27"/>
      <c r="NYR31" s="27"/>
      <c r="NYS31" s="27"/>
      <c r="NYT31" s="27"/>
      <c r="NYU31" s="28"/>
      <c r="NYV31" s="17"/>
      <c r="NYW31" s="27"/>
      <c r="NYX31" s="27"/>
      <c r="NYY31" s="27"/>
      <c r="NYZ31" s="27"/>
      <c r="NZA31" s="27"/>
      <c r="NZB31" s="27"/>
      <c r="NZC31" s="28"/>
      <c r="NZD31" s="17"/>
      <c r="NZE31" s="27"/>
      <c r="NZF31" s="27"/>
      <c r="NZG31" s="27"/>
      <c r="NZH31" s="27"/>
      <c r="NZI31" s="27"/>
      <c r="NZJ31" s="27"/>
      <c r="NZK31" s="28"/>
      <c r="NZL31" s="17"/>
      <c r="NZM31" s="27"/>
      <c r="NZN31" s="27"/>
      <c r="NZO31" s="27"/>
      <c r="NZP31" s="27"/>
      <c r="NZQ31" s="27"/>
      <c r="NZR31" s="27"/>
      <c r="NZS31" s="28"/>
      <c r="NZT31" s="17"/>
      <c r="NZU31" s="27"/>
      <c r="NZV31" s="27"/>
      <c r="NZW31" s="27"/>
      <c r="NZX31" s="27"/>
      <c r="NZY31" s="27"/>
      <c r="NZZ31" s="27"/>
      <c r="OAA31" s="28"/>
      <c r="OAB31" s="17"/>
      <c r="OAC31" s="27"/>
      <c r="OAD31" s="27"/>
      <c r="OAE31" s="27"/>
      <c r="OAF31" s="27"/>
      <c r="OAG31" s="27"/>
      <c r="OAH31" s="27"/>
      <c r="OAI31" s="28"/>
      <c r="OAJ31" s="17"/>
      <c r="OAK31" s="27"/>
      <c r="OAL31" s="27"/>
      <c r="OAM31" s="27"/>
      <c r="OAN31" s="27"/>
      <c r="OAO31" s="27"/>
      <c r="OAP31" s="27"/>
      <c r="OAQ31" s="28"/>
      <c r="OAR31" s="17"/>
      <c r="OAS31" s="27"/>
      <c r="OAT31" s="27"/>
      <c r="OAU31" s="27"/>
      <c r="OAV31" s="27"/>
      <c r="OAW31" s="27"/>
      <c r="OAX31" s="27"/>
      <c r="OAY31" s="28"/>
      <c r="OAZ31" s="17"/>
      <c r="OBA31" s="27"/>
      <c r="OBB31" s="27"/>
      <c r="OBC31" s="27"/>
      <c r="OBD31" s="27"/>
      <c r="OBE31" s="27"/>
      <c r="OBF31" s="27"/>
      <c r="OBG31" s="28"/>
      <c r="OBH31" s="17"/>
      <c r="OBI31" s="27"/>
      <c r="OBJ31" s="27"/>
      <c r="OBK31" s="27"/>
      <c r="OBL31" s="27"/>
      <c r="OBM31" s="27"/>
      <c r="OBN31" s="27"/>
      <c r="OBO31" s="28"/>
      <c r="OBP31" s="17"/>
      <c r="OBQ31" s="27"/>
      <c r="OBR31" s="27"/>
      <c r="OBS31" s="27"/>
      <c r="OBT31" s="27"/>
      <c r="OBU31" s="27"/>
      <c r="OBV31" s="27"/>
      <c r="OBW31" s="28"/>
      <c r="OBX31" s="17"/>
      <c r="OBY31" s="27"/>
      <c r="OBZ31" s="27"/>
      <c r="OCA31" s="27"/>
      <c r="OCB31" s="27"/>
      <c r="OCC31" s="27"/>
      <c r="OCD31" s="27"/>
      <c r="OCE31" s="28"/>
      <c r="OCF31" s="17"/>
      <c r="OCG31" s="27"/>
      <c r="OCH31" s="27"/>
      <c r="OCI31" s="27"/>
      <c r="OCJ31" s="27"/>
      <c r="OCK31" s="27"/>
      <c r="OCL31" s="27"/>
      <c r="OCM31" s="28"/>
      <c r="OCN31" s="17"/>
      <c r="OCO31" s="27"/>
      <c r="OCP31" s="27"/>
      <c r="OCQ31" s="27"/>
      <c r="OCR31" s="27"/>
      <c r="OCS31" s="27"/>
      <c r="OCT31" s="27"/>
      <c r="OCU31" s="28"/>
      <c r="OCV31" s="17"/>
      <c r="OCW31" s="27"/>
      <c r="OCX31" s="27"/>
      <c r="OCY31" s="27"/>
      <c r="OCZ31" s="27"/>
      <c r="ODA31" s="27"/>
      <c r="ODB31" s="27"/>
      <c r="ODC31" s="28"/>
      <c r="ODD31" s="17"/>
      <c r="ODE31" s="27"/>
      <c r="ODF31" s="27"/>
      <c r="ODG31" s="27"/>
      <c r="ODH31" s="27"/>
      <c r="ODI31" s="27"/>
      <c r="ODJ31" s="27"/>
      <c r="ODK31" s="28"/>
      <c r="ODL31" s="17"/>
      <c r="ODM31" s="27"/>
      <c r="ODN31" s="27"/>
      <c r="ODO31" s="27"/>
      <c r="ODP31" s="27"/>
      <c r="ODQ31" s="27"/>
      <c r="ODR31" s="27"/>
      <c r="ODS31" s="28"/>
      <c r="ODT31" s="17"/>
      <c r="ODU31" s="27"/>
      <c r="ODV31" s="27"/>
      <c r="ODW31" s="27"/>
      <c r="ODX31" s="27"/>
      <c r="ODY31" s="27"/>
      <c r="ODZ31" s="27"/>
      <c r="OEA31" s="28"/>
      <c r="OEB31" s="17"/>
      <c r="OEC31" s="27"/>
      <c r="OED31" s="27"/>
      <c r="OEE31" s="27"/>
      <c r="OEF31" s="27"/>
      <c r="OEG31" s="27"/>
      <c r="OEH31" s="27"/>
      <c r="OEI31" s="28"/>
      <c r="OEJ31" s="17"/>
      <c r="OEK31" s="27"/>
      <c r="OEL31" s="27"/>
      <c r="OEM31" s="27"/>
      <c r="OEN31" s="27"/>
      <c r="OEO31" s="27"/>
      <c r="OEP31" s="27"/>
      <c r="OEQ31" s="28"/>
      <c r="OER31" s="17"/>
      <c r="OES31" s="27"/>
      <c r="OET31" s="27"/>
      <c r="OEU31" s="27"/>
      <c r="OEV31" s="27"/>
      <c r="OEW31" s="27"/>
      <c r="OEX31" s="27"/>
      <c r="OEY31" s="28"/>
      <c r="OEZ31" s="17"/>
      <c r="OFA31" s="27"/>
      <c r="OFB31" s="27"/>
      <c r="OFC31" s="27"/>
      <c r="OFD31" s="27"/>
      <c r="OFE31" s="27"/>
      <c r="OFF31" s="27"/>
      <c r="OFG31" s="28"/>
      <c r="OFH31" s="17"/>
      <c r="OFI31" s="27"/>
      <c r="OFJ31" s="27"/>
      <c r="OFK31" s="27"/>
      <c r="OFL31" s="27"/>
      <c r="OFM31" s="27"/>
      <c r="OFN31" s="27"/>
      <c r="OFO31" s="28"/>
      <c r="OFP31" s="17"/>
      <c r="OFQ31" s="27"/>
      <c r="OFR31" s="27"/>
      <c r="OFS31" s="27"/>
      <c r="OFT31" s="27"/>
      <c r="OFU31" s="27"/>
      <c r="OFV31" s="27"/>
      <c r="OFW31" s="28"/>
      <c r="OFX31" s="17"/>
      <c r="OFY31" s="27"/>
      <c r="OFZ31" s="27"/>
      <c r="OGA31" s="27"/>
      <c r="OGB31" s="27"/>
      <c r="OGC31" s="27"/>
      <c r="OGD31" s="27"/>
      <c r="OGE31" s="28"/>
      <c r="OGF31" s="17"/>
      <c r="OGG31" s="27"/>
      <c r="OGH31" s="27"/>
      <c r="OGI31" s="27"/>
      <c r="OGJ31" s="27"/>
      <c r="OGK31" s="27"/>
      <c r="OGL31" s="27"/>
      <c r="OGM31" s="28"/>
      <c r="OGN31" s="17"/>
      <c r="OGO31" s="27"/>
      <c r="OGP31" s="27"/>
      <c r="OGQ31" s="27"/>
      <c r="OGR31" s="27"/>
      <c r="OGS31" s="27"/>
      <c r="OGT31" s="27"/>
      <c r="OGU31" s="28"/>
      <c r="OGV31" s="17"/>
      <c r="OGW31" s="27"/>
      <c r="OGX31" s="27"/>
      <c r="OGY31" s="27"/>
      <c r="OGZ31" s="27"/>
      <c r="OHA31" s="27"/>
      <c r="OHB31" s="27"/>
      <c r="OHC31" s="28"/>
      <c r="OHD31" s="17"/>
      <c r="OHE31" s="27"/>
      <c r="OHF31" s="27"/>
      <c r="OHG31" s="27"/>
      <c r="OHH31" s="27"/>
      <c r="OHI31" s="27"/>
      <c r="OHJ31" s="27"/>
      <c r="OHK31" s="28"/>
      <c r="OHL31" s="17"/>
      <c r="OHM31" s="27"/>
      <c r="OHN31" s="27"/>
      <c r="OHO31" s="27"/>
      <c r="OHP31" s="27"/>
      <c r="OHQ31" s="27"/>
      <c r="OHR31" s="27"/>
      <c r="OHS31" s="28"/>
      <c r="OHT31" s="17"/>
      <c r="OHU31" s="27"/>
      <c r="OHV31" s="27"/>
      <c r="OHW31" s="27"/>
      <c r="OHX31" s="27"/>
      <c r="OHY31" s="27"/>
      <c r="OHZ31" s="27"/>
      <c r="OIA31" s="28"/>
      <c r="OIB31" s="17"/>
      <c r="OIC31" s="27"/>
      <c r="OID31" s="27"/>
      <c r="OIE31" s="27"/>
      <c r="OIF31" s="27"/>
      <c r="OIG31" s="27"/>
      <c r="OIH31" s="27"/>
      <c r="OII31" s="28"/>
      <c r="OIJ31" s="17"/>
      <c r="OIK31" s="27"/>
      <c r="OIL31" s="27"/>
      <c r="OIM31" s="27"/>
      <c r="OIN31" s="27"/>
      <c r="OIO31" s="27"/>
      <c r="OIP31" s="27"/>
      <c r="OIQ31" s="28"/>
      <c r="OIR31" s="17"/>
      <c r="OIS31" s="27"/>
      <c r="OIT31" s="27"/>
      <c r="OIU31" s="27"/>
      <c r="OIV31" s="27"/>
      <c r="OIW31" s="27"/>
      <c r="OIX31" s="27"/>
      <c r="OIY31" s="28"/>
      <c r="OIZ31" s="17"/>
      <c r="OJA31" s="27"/>
      <c r="OJB31" s="27"/>
      <c r="OJC31" s="27"/>
      <c r="OJD31" s="27"/>
      <c r="OJE31" s="27"/>
      <c r="OJF31" s="27"/>
      <c r="OJG31" s="28"/>
      <c r="OJH31" s="17"/>
      <c r="OJI31" s="27"/>
      <c r="OJJ31" s="27"/>
      <c r="OJK31" s="27"/>
      <c r="OJL31" s="27"/>
      <c r="OJM31" s="27"/>
      <c r="OJN31" s="27"/>
      <c r="OJO31" s="28"/>
      <c r="OJP31" s="17"/>
      <c r="OJQ31" s="27"/>
      <c r="OJR31" s="27"/>
      <c r="OJS31" s="27"/>
      <c r="OJT31" s="27"/>
      <c r="OJU31" s="27"/>
      <c r="OJV31" s="27"/>
      <c r="OJW31" s="28"/>
      <c r="OJX31" s="17"/>
      <c r="OJY31" s="27"/>
      <c r="OJZ31" s="27"/>
      <c r="OKA31" s="27"/>
      <c r="OKB31" s="27"/>
      <c r="OKC31" s="27"/>
      <c r="OKD31" s="27"/>
      <c r="OKE31" s="28"/>
      <c r="OKF31" s="17"/>
      <c r="OKG31" s="27"/>
      <c r="OKH31" s="27"/>
      <c r="OKI31" s="27"/>
      <c r="OKJ31" s="27"/>
      <c r="OKK31" s="27"/>
      <c r="OKL31" s="27"/>
      <c r="OKM31" s="28"/>
      <c r="OKN31" s="17"/>
      <c r="OKO31" s="27"/>
      <c r="OKP31" s="27"/>
      <c r="OKQ31" s="27"/>
      <c r="OKR31" s="27"/>
      <c r="OKS31" s="27"/>
      <c r="OKT31" s="27"/>
      <c r="OKU31" s="28"/>
      <c r="OKV31" s="17"/>
      <c r="OKW31" s="27"/>
      <c r="OKX31" s="27"/>
      <c r="OKY31" s="27"/>
      <c r="OKZ31" s="27"/>
      <c r="OLA31" s="27"/>
      <c r="OLB31" s="27"/>
      <c r="OLC31" s="28"/>
      <c r="OLD31" s="17"/>
      <c r="OLE31" s="27"/>
      <c r="OLF31" s="27"/>
      <c r="OLG31" s="27"/>
      <c r="OLH31" s="27"/>
      <c r="OLI31" s="27"/>
      <c r="OLJ31" s="27"/>
      <c r="OLK31" s="28"/>
      <c r="OLL31" s="17"/>
      <c r="OLM31" s="27"/>
      <c r="OLN31" s="27"/>
      <c r="OLO31" s="27"/>
      <c r="OLP31" s="27"/>
      <c r="OLQ31" s="27"/>
      <c r="OLR31" s="27"/>
      <c r="OLS31" s="28"/>
      <c r="OLT31" s="17"/>
      <c r="OLU31" s="27"/>
      <c r="OLV31" s="27"/>
      <c r="OLW31" s="27"/>
      <c r="OLX31" s="27"/>
      <c r="OLY31" s="27"/>
      <c r="OLZ31" s="27"/>
      <c r="OMA31" s="28"/>
      <c r="OMB31" s="17"/>
      <c r="OMC31" s="27"/>
      <c r="OMD31" s="27"/>
      <c r="OME31" s="27"/>
      <c r="OMF31" s="27"/>
      <c r="OMG31" s="27"/>
      <c r="OMH31" s="27"/>
      <c r="OMI31" s="28"/>
      <c r="OMJ31" s="17"/>
      <c r="OMK31" s="27"/>
      <c r="OML31" s="27"/>
      <c r="OMM31" s="27"/>
      <c r="OMN31" s="27"/>
      <c r="OMO31" s="27"/>
      <c r="OMP31" s="27"/>
      <c r="OMQ31" s="28"/>
      <c r="OMR31" s="17"/>
      <c r="OMS31" s="27"/>
      <c r="OMT31" s="27"/>
      <c r="OMU31" s="27"/>
      <c r="OMV31" s="27"/>
      <c r="OMW31" s="27"/>
      <c r="OMX31" s="27"/>
      <c r="OMY31" s="28"/>
      <c r="OMZ31" s="17"/>
      <c r="ONA31" s="27"/>
      <c r="ONB31" s="27"/>
      <c r="ONC31" s="27"/>
      <c r="OND31" s="27"/>
      <c r="ONE31" s="27"/>
      <c r="ONF31" s="27"/>
      <c r="ONG31" s="28"/>
      <c r="ONH31" s="17"/>
      <c r="ONI31" s="27"/>
      <c r="ONJ31" s="27"/>
      <c r="ONK31" s="27"/>
      <c r="ONL31" s="27"/>
      <c r="ONM31" s="27"/>
      <c r="ONN31" s="27"/>
      <c r="ONO31" s="28"/>
      <c r="ONP31" s="17"/>
      <c r="ONQ31" s="27"/>
      <c r="ONR31" s="27"/>
      <c r="ONS31" s="27"/>
      <c r="ONT31" s="27"/>
      <c r="ONU31" s="27"/>
      <c r="ONV31" s="27"/>
      <c r="ONW31" s="28"/>
      <c r="ONX31" s="17"/>
      <c r="ONY31" s="27"/>
      <c r="ONZ31" s="27"/>
      <c r="OOA31" s="27"/>
      <c r="OOB31" s="27"/>
      <c r="OOC31" s="27"/>
      <c r="OOD31" s="27"/>
      <c r="OOE31" s="28"/>
      <c r="OOF31" s="17"/>
      <c r="OOG31" s="27"/>
      <c r="OOH31" s="27"/>
      <c r="OOI31" s="27"/>
      <c r="OOJ31" s="27"/>
      <c r="OOK31" s="27"/>
      <c r="OOL31" s="27"/>
      <c r="OOM31" s="28"/>
      <c r="OON31" s="17"/>
      <c r="OOO31" s="27"/>
      <c r="OOP31" s="27"/>
      <c r="OOQ31" s="27"/>
      <c r="OOR31" s="27"/>
      <c r="OOS31" s="27"/>
      <c r="OOT31" s="27"/>
      <c r="OOU31" s="28"/>
      <c r="OOV31" s="17"/>
      <c r="OOW31" s="27"/>
      <c r="OOX31" s="27"/>
      <c r="OOY31" s="27"/>
      <c r="OOZ31" s="27"/>
      <c r="OPA31" s="27"/>
      <c r="OPB31" s="27"/>
      <c r="OPC31" s="28"/>
      <c r="OPD31" s="17"/>
      <c r="OPE31" s="27"/>
      <c r="OPF31" s="27"/>
      <c r="OPG31" s="27"/>
      <c r="OPH31" s="27"/>
      <c r="OPI31" s="27"/>
      <c r="OPJ31" s="27"/>
      <c r="OPK31" s="28"/>
      <c r="OPL31" s="17"/>
      <c r="OPM31" s="27"/>
      <c r="OPN31" s="27"/>
      <c r="OPO31" s="27"/>
      <c r="OPP31" s="27"/>
      <c r="OPQ31" s="27"/>
      <c r="OPR31" s="27"/>
      <c r="OPS31" s="28"/>
      <c r="OPT31" s="17"/>
      <c r="OPU31" s="27"/>
      <c r="OPV31" s="27"/>
      <c r="OPW31" s="27"/>
      <c r="OPX31" s="27"/>
      <c r="OPY31" s="27"/>
      <c r="OPZ31" s="27"/>
      <c r="OQA31" s="28"/>
      <c r="OQB31" s="17"/>
      <c r="OQC31" s="27"/>
      <c r="OQD31" s="27"/>
      <c r="OQE31" s="27"/>
      <c r="OQF31" s="27"/>
      <c r="OQG31" s="27"/>
      <c r="OQH31" s="27"/>
      <c r="OQI31" s="28"/>
      <c r="OQJ31" s="17"/>
      <c r="OQK31" s="27"/>
      <c r="OQL31" s="27"/>
      <c r="OQM31" s="27"/>
      <c r="OQN31" s="27"/>
      <c r="OQO31" s="27"/>
      <c r="OQP31" s="27"/>
      <c r="OQQ31" s="28"/>
      <c r="OQR31" s="17"/>
      <c r="OQS31" s="27"/>
      <c r="OQT31" s="27"/>
      <c r="OQU31" s="27"/>
      <c r="OQV31" s="27"/>
      <c r="OQW31" s="27"/>
      <c r="OQX31" s="27"/>
      <c r="OQY31" s="28"/>
      <c r="OQZ31" s="17"/>
      <c r="ORA31" s="27"/>
      <c r="ORB31" s="27"/>
      <c r="ORC31" s="27"/>
      <c r="ORD31" s="27"/>
      <c r="ORE31" s="27"/>
      <c r="ORF31" s="27"/>
      <c r="ORG31" s="28"/>
      <c r="ORH31" s="17"/>
      <c r="ORI31" s="27"/>
      <c r="ORJ31" s="27"/>
      <c r="ORK31" s="27"/>
      <c r="ORL31" s="27"/>
      <c r="ORM31" s="27"/>
      <c r="ORN31" s="27"/>
      <c r="ORO31" s="28"/>
      <c r="ORP31" s="17"/>
      <c r="ORQ31" s="27"/>
      <c r="ORR31" s="27"/>
      <c r="ORS31" s="27"/>
      <c r="ORT31" s="27"/>
      <c r="ORU31" s="27"/>
      <c r="ORV31" s="27"/>
      <c r="ORW31" s="28"/>
      <c r="ORX31" s="17"/>
      <c r="ORY31" s="27"/>
      <c r="ORZ31" s="27"/>
      <c r="OSA31" s="27"/>
      <c r="OSB31" s="27"/>
      <c r="OSC31" s="27"/>
      <c r="OSD31" s="27"/>
      <c r="OSE31" s="28"/>
      <c r="OSF31" s="17"/>
      <c r="OSG31" s="27"/>
      <c r="OSH31" s="27"/>
      <c r="OSI31" s="27"/>
      <c r="OSJ31" s="27"/>
      <c r="OSK31" s="27"/>
      <c r="OSL31" s="27"/>
      <c r="OSM31" s="28"/>
      <c r="OSN31" s="17"/>
      <c r="OSO31" s="27"/>
      <c r="OSP31" s="27"/>
      <c r="OSQ31" s="27"/>
      <c r="OSR31" s="27"/>
      <c r="OSS31" s="27"/>
      <c r="OST31" s="27"/>
      <c r="OSU31" s="28"/>
      <c r="OSV31" s="17"/>
      <c r="OSW31" s="27"/>
      <c r="OSX31" s="27"/>
      <c r="OSY31" s="27"/>
      <c r="OSZ31" s="27"/>
      <c r="OTA31" s="27"/>
      <c r="OTB31" s="27"/>
      <c r="OTC31" s="28"/>
      <c r="OTD31" s="17"/>
      <c r="OTE31" s="27"/>
      <c r="OTF31" s="27"/>
      <c r="OTG31" s="27"/>
      <c r="OTH31" s="27"/>
      <c r="OTI31" s="27"/>
      <c r="OTJ31" s="27"/>
      <c r="OTK31" s="28"/>
      <c r="OTL31" s="17"/>
      <c r="OTM31" s="27"/>
      <c r="OTN31" s="27"/>
      <c r="OTO31" s="27"/>
      <c r="OTP31" s="27"/>
      <c r="OTQ31" s="27"/>
      <c r="OTR31" s="27"/>
      <c r="OTS31" s="28"/>
      <c r="OTT31" s="17"/>
      <c r="OTU31" s="27"/>
      <c r="OTV31" s="27"/>
      <c r="OTW31" s="27"/>
      <c r="OTX31" s="27"/>
      <c r="OTY31" s="27"/>
      <c r="OTZ31" s="27"/>
      <c r="OUA31" s="28"/>
      <c r="OUB31" s="17"/>
      <c r="OUC31" s="27"/>
      <c r="OUD31" s="27"/>
      <c r="OUE31" s="27"/>
      <c r="OUF31" s="27"/>
      <c r="OUG31" s="27"/>
      <c r="OUH31" s="27"/>
      <c r="OUI31" s="28"/>
      <c r="OUJ31" s="17"/>
      <c r="OUK31" s="27"/>
      <c r="OUL31" s="27"/>
      <c r="OUM31" s="27"/>
      <c r="OUN31" s="27"/>
      <c r="OUO31" s="27"/>
      <c r="OUP31" s="27"/>
      <c r="OUQ31" s="28"/>
      <c r="OUR31" s="17"/>
      <c r="OUS31" s="27"/>
      <c r="OUT31" s="27"/>
      <c r="OUU31" s="27"/>
      <c r="OUV31" s="27"/>
      <c r="OUW31" s="27"/>
      <c r="OUX31" s="27"/>
      <c r="OUY31" s="28"/>
      <c r="OUZ31" s="17"/>
      <c r="OVA31" s="27"/>
      <c r="OVB31" s="27"/>
      <c r="OVC31" s="27"/>
      <c r="OVD31" s="27"/>
      <c r="OVE31" s="27"/>
      <c r="OVF31" s="27"/>
      <c r="OVG31" s="28"/>
      <c r="OVH31" s="17"/>
      <c r="OVI31" s="27"/>
      <c r="OVJ31" s="27"/>
      <c r="OVK31" s="27"/>
      <c r="OVL31" s="27"/>
      <c r="OVM31" s="27"/>
      <c r="OVN31" s="27"/>
      <c r="OVO31" s="28"/>
      <c r="OVP31" s="17"/>
      <c r="OVQ31" s="27"/>
      <c r="OVR31" s="27"/>
      <c r="OVS31" s="27"/>
      <c r="OVT31" s="27"/>
      <c r="OVU31" s="27"/>
      <c r="OVV31" s="27"/>
      <c r="OVW31" s="28"/>
      <c r="OVX31" s="17"/>
      <c r="OVY31" s="27"/>
      <c r="OVZ31" s="27"/>
      <c r="OWA31" s="27"/>
      <c r="OWB31" s="27"/>
      <c r="OWC31" s="27"/>
      <c r="OWD31" s="27"/>
      <c r="OWE31" s="28"/>
      <c r="OWF31" s="17"/>
      <c r="OWG31" s="27"/>
      <c r="OWH31" s="27"/>
      <c r="OWI31" s="27"/>
      <c r="OWJ31" s="27"/>
      <c r="OWK31" s="27"/>
      <c r="OWL31" s="27"/>
      <c r="OWM31" s="28"/>
      <c r="OWN31" s="17"/>
      <c r="OWO31" s="27"/>
      <c r="OWP31" s="27"/>
      <c r="OWQ31" s="27"/>
      <c r="OWR31" s="27"/>
      <c r="OWS31" s="27"/>
      <c r="OWT31" s="27"/>
      <c r="OWU31" s="28"/>
      <c r="OWV31" s="17"/>
      <c r="OWW31" s="27"/>
      <c r="OWX31" s="27"/>
      <c r="OWY31" s="27"/>
      <c r="OWZ31" s="27"/>
      <c r="OXA31" s="27"/>
      <c r="OXB31" s="27"/>
      <c r="OXC31" s="28"/>
      <c r="OXD31" s="17"/>
      <c r="OXE31" s="27"/>
      <c r="OXF31" s="27"/>
      <c r="OXG31" s="27"/>
      <c r="OXH31" s="27"/>
      <c r="OXI31" s="27"/>
      <c r="OXJ31" s="27"/>
      <c r="OXK31" s="28"/>
      <c r="OXL31" s="17"/>
      <c r="OXM31" s="27"/>
      <c r="OXN31" s="27"/>
      <c r="OXO31" s="27"/>
      <c r="OXP31" s="27"/>
      <c r="OXQ31" s="27"/>
      <c r="OXR31" s="27"/>
      <c r="OXS31" s="28"/>
      <c r="OXT31" s="17"/>
      <c r="OXU31" s="27"/>
      <c r="OXV31" s="27"/>
      <c r="OXW31" s="27"/>
      <c r="OXX31" s="27"/>
      <c r="OXY31" s="27"/>
      <c r="OXZ31" s="27"/>
      <c r="OYA31" s="28"/>
      <c r="OYB31" s="17"/>
      <c r="OYC31" s="27"/>
      <c r="OYD31" s="27"/>
      <c r="OYE31" s="27"/>
      <c r="OYF31" s="27"/>
      <c r="OYG31" s="27"/>
      <c r="OYH31" s="27"/>
      <c r="OYI31" s="28"/>
      <c r="OYJ31" s="17"/>
      <c r="OYK31" s="27"/>
      <c r="OYL31" s="27"/>
      <c r="OYM31" s="27"/>
      <c r="OYN31" s="27"/>
      <c r="OYO31" s="27"/>
      <c r="OYP31" s="27"/>
      <c r="OYQ31" s="28"/>
      <c r="OYR31" s="17"/>
      <c r="OYS31" s="27"/>
      <c r="OYT31" s="27"/>
      <c r="OYU31" s="27"/>
      <c r="OYV31" s="27"/>
      <c r="OYW31" s="27"/>
      <c r="OYX31" s="27"/>
      <c r="OYY31" s="28"/>
      <c r="OYZ31" s="17"/>
      <c r="OZA31" s="27"/>
      <c r="OZB31" s="27"/>
      <c r="OZC31" s="27"/>
      <c r="OZD31" s="27"/>
      <c r="OZE31" s="27"/>
      <c r="OZF31" s="27"/>
      <c r="OZG31" s="28"/>
      <c r="OZH31" s="17"/>
      <c r="OZI31" s="27"/>
      <c r="OZJ31" s="27"/>
      <c r="OZK31" s="27"/>
      <c r="OZL31" s="27"/>
      <c r="OZM31" s="27"/>
      <c r="OZN31" s="27"/>
      <c r="OZO31" s="28"/>
      <c r="OZP31" s="17"/>
      <c r="OZQ31" s="27"/>
      <c r="OZR31" s="27"/>
      <c r="OZS31" s="27"/>
      <c r="OZT31" s="27"/>
      <c r="OZU31" s="27"/>
      <c r="OZV31" s="27"/>
      <c r="OZW31" s="28"/>
      <c r="OZX31" s="17"/>
      <c r="OZY31" s="27"/>
      <c r="OZZ31" s="27"/>
      <c r="PAA31" s="27"/>
      <c r="PAB31" s="27"/>
      <c r="PAC31" s="27"/>
      <c r="PAD31" s="27"/>
      <c r="PAE31" s="28"/>
      <c r="PAF31" s="17"/>
      <c r="PAG31" s="27"/>
      <c r="PAH31" s="27"/>
      <c r="PAI31" s="27"/>
      <c r="PAJ31" s="27"/>
      <c r="PAK31" s="27"/>
      <c r="PAL31" s="27"/>
      <c r="PAM31" s="28"/>
      <c r="PAN31" s="17"/>
      <c r="PAO31" s="27"/>
      <c r="PAP31" s="27"/>
      <c r="PAQ31" s="27"/>
      <c r="PAR31" s="27"/>
      <c r="PAS31" s="27"/>
      <c r="PAT31" s="27"/>
      <c r="PAU31" s="28"/>
      <c r="PAV31" s="17"/>
      <c r="PAW31" s="27"/>
      <c r="PAX31" s="27"/>
      <c r="PAY31" s="27"/>
      <c r="PAZ31" s="27"/>
      <c r="PBA31" s="27"/>
      <c r="PBB31" s="27"/>
      <c r="PBC31" s="28"/>
      <c r="PBD31" s="17"/>
      <c r="PBE31" s="27"/>
      <c r="PBF31" s="27"/>
      <c r="PBG31" s="27"/>
      <c r="PBH31" s="27"/>
      <c r="PBI31" s="27"/>
      <c r="PBJ31" s="27"/>
      <c r="PBK31" s="28"/>
      <c r="PBL31" s="17"/>
      <c r="PBM31" s="27"/>
      <c r="PBN31" s="27"/>
      <c r="PBO31" s="27"/>
      <c r="PBP31" s="27"/>
      <c r="PBQ31" s="27"/>
      <c r="PBR31" s="27"/>
      <c r="PBS31" s="28"/>
      <c r="PBT31" s="17"/>
      <c r="PBU31" s="27"/>
      <c r="PBV31" s="27"/>
      <c r="PBW31" s="27"/>
      <c r="PBX31" s="27"/>
      <c r="PBY31" s="27"/>
      <c r="PBZ31" s="27"/>
      <c r="PCA31" s="28"/>
      <c r="PCB31" s="17"/>
      <c r="PCC31" s="27"/>
      <c r="PCD31" s="27"/>
      <c r="PCE31" s="27"/>
      <c r="PCF31" s="27"/>
      <c r="PCG31" s="27"/>
      <c r="PCH31" s="27"/>
      <c r="PCI31" s="28"/>
      <c r="PCJ31" s="17"/>
      <c r="PCK31" s="27"/>
      <c r="PCL31" s="27"/>
      <c r="PCM31" s="27"/>
      <c r="PCN31" s="27"/>
      <c r="PCO31" s="27"/>
      <c r="PCP31" s="27"/>
      <c r="PCQ31" s="28"/>
      <c r="PCR31" s="17"/>
      <c r="PCS31" s="27"/>
      <c r="PCT31" s="27"/>
      <c r="PCU31" s="27"/>
      <c r="PCV31" s="27"/>
      <c r="PCW31" s="27"/>
      <c r="PCX31" s="27"/>
      <c r="PCY31" s="28"/>
      <c r="PCZ31" s="17"/>
      <c r="PDA31" s="27"/>
      <c r="PDB31" s="27"/>
      <c r="PDC31" s="27"/>
      <c r="PDD31" s="27"/>
      <c r="PDE31" s="27"/>
      <c r="PDF31" s="27"/>
      <c r="PDG31" s="28"/>
      <c r="PDH31" s="17"/>
      <c r="PDI31" s="27"/>
      <c r="PDJ31" s="27"/>
      <c r="PDK31" s="27"/>
      <c r="PDL31" s="27"/>
      <c r="PDM31" s="27"/>
      <c r="PDN31" s="27"/>
      <c r="PDO31" s="28"/>
      <c r="PDP31" s="17"/>
      <c r="PDQ31" s="27"/>
      <c r="PDR31" s="27"/>
      <c r="PDS31" s="27"/>
      <c r="PDT31" s="27"/>
      <c r="PDU31" s="27"/>
      <c r="PDV31" s="27"/>
      <c r="PDW31" s="28"/>
      <c r="PDX31" s="17"/>
      <c r="PDY31" s="27"/>
      <c r="PDZ31" s="27"/>
      <c r="PEA31" s="27"/>
      <c r="PEB31" s="27"/>
      <c r="PEC31" s="27"/>
      <c r="PED31" s="27"/>
      <c r="PEE31" s="28"/>
      <c r="PEF31" s="17"/>
      <c r="PEG31" s="27"/>
      <c r="PEH31" s="27"/>
      <c r="PEI31" s="27"/>
      <c r="PEJ31" s="27"/>
      <c r="PEK31" s="27"/>
      <c r="PEL31" s="27"/>
      <c r="PEM31" s="28"/>
      <c r="PEN31" s="17"/>
      <c r="PEO31" s="27"/>
      <c r="PEP31" s="27"/>
      <c r="PEQ31" s="27"/>
      <c r="PER31" s="27"/>
      <c r="PES31" s="27"/>
      <c r="PET31" s="27"/>
      <c r="PEU31" s="28"/>
      <c r="PEV31" s="17"/>
      <c r="PEW31" s="27"/>
      <c r="PEX31" s="27"/>
      <c r="PEY31" s="27"/>
      <c r="PEZ31" s="27"/>
      <c r="PFA31" s="27"/>
      <c r="PFB31" s="27"/>
      <c r="PFC31" s="28"/>
      <c r="PFD31" s="17"/>
      <c r="PFE31" s="27"/>
      <c r="PFF31" s="27"/>
      <c r="PFG31" s="27"/>
      <c r="PFH31" s="27"/>
      <c r="PFI31" s="27"/>
      <c r="PFJ31" s="27"/>
      <c r="PFK31" s="28"/>
      <c r="PFL31" s="17"/>
      <c r="PFM31" s="27"/>
      <c r="PFN31" s="27"/>
      <c r="PFO31" s="27"/>
      <c r="PFP31" s="27"/>
      <c r="PFQ31" s="27"/>
      <c r="PFR31" s="27"/>
      <c r="PFS31" s="28"/>
      <c r="PFT31" s="17"/>
      <c r="PFU31" s="27"/>
      <c r="PFV31" s="27"/>
      <c r="PFW31" s="27"/>
      <c r="PFX31" s="27"/>
      <c r="PFY31" s="27"/>
      <c r="PFZ31" s="27"/>
      <c r="PGA31" s="28"/>
      <c r="PGB31" s="17"/>
      <c r="PGC31" s="27"/>
      <c r="PGD31" s="27"/>
      <c r="PGE31" s="27"/>
      <c r="PGF31" s="27"/>
      <c r="PGG31" s="27"/>
      <c r="PGH31" s="27"/>
      <c r="PGI31" s="28"/>
      <c r="PGJ31" s="17"/>
      <c r="PGK31" s="27"/>
      <c r="PGL31" s="27"/>
      <c r="PGM31" s="27"/>
      <c r="PGN31" s="27"/>
      <c r="PGO31" s="27"/>
      <c r="PGP31" s="27"/>
      <c r="PGQ31" s="28"/>
      <c r="PGR31" s="17"/>
      <c r="PGS31" s="27"/>
      <c r="PGT31" s="27"/>
      <c r="PGU31" s="27"/>
      <c r="PGV31" s="27"/>
      <c r="PGW31" s="27"/>
      <c r="PGX31" s="27"/>
      <c r="PGY31" s="28"/>
      <c r="PGZ31" s="17"/>
      <c r="PHA31" s="27"/>
      <c r="PHB31" s="27"/>
      <c r="PHC31" s="27"/>
      <c r="PHD31" s="27"/>
      <c r="PHE31" s="27"/>
      <c r="PHF31" s="27"/>
      <c r="PHG31" s="28"/>
      <c r="PHH31" s="17"/>
      <c r="PHI31" s="27"/>
      <c r="PHJ31" s="27"/>
      <c r="PHK31" s="27"/>
      <c r="PHL31" s="27"/>
      <c r="PHM31" s="27"/>
      <c r="PHN31" s="27"/>
      <c r="PHO31" s="28"/>
      <c r="PHP31" s="17"/>
      <c r="PHQ31" s="27"/>
      <c r="PHR31" s="27"/>
      <c r="PHS31" s="27"/>
      <c r="PHT31" s="27"/>
      <c r="PHU31" s="27"/>
      <c r="PHV31" s="27"/>
      <c r="PHW31" s="28"/>
      <c r="PHX31" s="17"/>
      <c r="PHY31" s="27"/>
      <c r="PHZ31" s="27"/>
      <c r="PIA31" s="27"/>
      <c r="PIB31" s="27"/>
      <c r="PIC31" s="27"/>
      <c r="PID31" s="27"/>
      <c r="PIE31" s="28"/>
      <c r="PIF31" s="17"/>
      <c r="PIG31" s="27"/>
      <c r="PIH31" s="27"/>
      <c r="PII31" s="27"/>
      <c r="PIJ31" s="27"/>
      <c r="PIK31" s="27"/>
      <c r="PIL31" s="27"/>
      <c r="PIM31" s="28"/>
      <c r="PIN31" s="17"/>
      <c r="PIO31" s="27"/>
      <c r="PIP31" s="27"/>
      <c r="PIQ31" s="27"/>
      <c r="PIR31" s="27"/>
      <c r="PIS31" s="27"/>
      <c r="PIT31" s="27"/>
      <c r="PIU31" s="28"/>
      <c r="PIV31" s="17"/>
      <c r="PIW31" s="27"/>
      <c r="PIX31" s="27"/>
      <c r="PIY31" s="27"/>
      <c r="PIZ31" s="27"/>
      <c r="PJA31" s="27"/>
      <c r="PJB31" s="27"/>
      <c r="PJC31" s="28"/>
      <c r="PJD31" s="17"/>
      <c r="PJE31" s="27"/>
      <c r="PJF31" s="27"/>
      <c r="PJG31" s="27"/>
      <c r="PJH31" s="27"/>
      <c r="PJI31" s="27"/>
      <c r="PJJ31" s="27"/>
      <c r="PJK31" s="28"/>
      <c r="PJL31" s="17"/>
      <c r="PJM31" s="27"/>
      <c r="PJN31" s="27"/>
      <c r="PJO31" s="27"/>
      <c r="PJP31" s="27"/>
      <c r="PJQ31" s="27"/>
      <c r="PJR31" s="27"/>
      <c r="PJS31" s="28"/>
      <c r="PJT31" s="17"/>
      <c r="PJU31" s="27"/>
      <c r="PJV31" s="27"/>
      <c r="PJW31" s="27"/>
      <c r="PJX31" s="27"/>
      <c r="PJY31" s="27"/>
      <c r="PJZ31" s="27"/>
      <c r="PKA31" s="28"/>
      <c r="PKB31" s="17"/>
      <c r="PKC31" s="27"/>
      <c r="PKD31" s="27"/>
      <c r="PKE31" s="27"/>
      <c r="PKF31" s="27"/>
      <c r="PKG31" s="27"/>
      <c r="PKH31" s="27"/>
      <c r="PKI31" s="28"/>
      <c r="PKJ31" s="17"/>
      <c r="PKK31" s="27"/>
      <c r="PKL31" s="27"/>
      <c r="PKM31" s="27"/>
      <c r="PKN31" s="27"/>
      <c r="PKO31" s="27"/>
      <c r="PKP31" s="27"/>
      <c r="PKQ31" s="28"/>
      <c r="PKR31" s="17"/>
      <c r="PKS31" s="27"/>
      <c r="PKT31" s="27"/>
      <c r="PKU31" s="27"/>
      <c r="PKV31" s="27"/>
      <c r="PKW31" s="27"/>
      <c r="PKX31" s="27"/>
      <c r="PKY31" s="28"/>
      <c r="PKZ31" s="17"/>
      <c r="PLA31" s="27"/>
      <c r="PLB31" s="27"/>
      <c r="PLC31" s="27"/>
      <c r="PLD31" s="27"/>
      <c r="PLE31" s="27"/>
      <c r="PLF31" s="27"/>
      <c r="PLG31" s="28"/>
      <c r="PLH31" s="17"/>
      <c r="PLI31" s="27"/>
      <c r="PLJ31" s="27"/>
      <c r="PLK31" s="27"/>
      <c r="PLL31" s="27"/>
      <c r="PLM31" s="27"/>
      <c r="PLN31" s="27"/>
      <c r="PLO31" s="28"/>
      <c r="PLP31" s="17"/>
      <c r="PLQ31" s="27"/>
      <c r="PLR31" s="27"/>
      <c r="PLS31" s="27"/>
      <c r="PLT31" s="27"/>
      <c r="PLU31" s="27"/>
      <c r="PLV31" s="27"/>
      <c r="PLW31" s="28"/>
      <c r="PLX31" s="17"/>
      <c r="PLY31" s="27"/>
      <c r="PLZ31" s="27"/>
      <c r="PMA31" s="27"/>
      <c r="PMB31" s="27"/>
      <c r="PMC31" s="27"/>
      <c r="PMD31" s="27"/>
      <c r="PME31" s="28"/>
      <c r="PMF31" s="17"/>
      <c r="PMG31" s="27"/>
      <c r="PMH31" s="27"/>
      <c r="PMI31" s="27"/>
      <c r="PMJ31" s="27"/>
      <c r="PMK31" s="27"/>
      <c r="PML31" s="27"/>
      <c r="PMM31" s="28"/>
      <c r="PMN31" s="17"/>
      <c r="PMO31" s="27"/>
      <c r="PMP31" s="27"/>
      <c r="PMQ31" s="27"/>
      <c r="PMR31" s="27"/>
      <c r="PMS31" s="27"/>
      <c r="PMT31" s="27"/>
      <c r="PMU31" s="28"/>
      <c r="PMV31" s="17"/>
      <c r="PMW31" s="27"/>
      <c r="PMX31" s="27"/>
      <c r="PMY31" s="27"/>
      <c r="PMZ31" s="27"/>
      <c r="PNA31" s="27"/>
      <c r="PNB31" s="27"/>
      <c r="PNC31" s="28"/>
      <c r="PND31" s="17"/>
      <c r="PNE31" s="27"/>
      <c r="PNF31" s="27"/>
      <c r="PNG31" s="27"/>
      <c r="PNH31" s="27"/>
      <c r="PNI31" s="27"/>
      <c r="PNJ31" s="27"/>
      <c r="PNK31" s="28"/>
      <c r="PNL31" s="17"/>
      <c r="PNM31" s="27"/>
      <c r="PNN31" s="27"/>
      <c r="PNO31" s="27"/>
      <c r="PNP31" s="27"/>
      <c r="PNQ31" s="27"/>
      <c r="PNR31" s="27"/>
      <c r="PNS31" s="28"/>
      <c r="PNT31" s="17"/>
      <c r="PNU31" s="27"/>
      <c r="PNV31" s="27"/>
      <c r="PNW31" s="27"/>
      <c r="PNX31" s="27"/>
      <c r="PNY31" s="27"/>
      <c r="PNZ31" s="27"/>
      <c r="POA31" s="28"/>
      <c r="POB31" s="17"/>
      <c r="POC31" s="27"/>
      <c r="POD31" s="27"/>
      <c r="POE31" s="27"/>
      <c r="POF31" s="27"/>
      <c r="POG31" s="27"/>
      <c r="POH31" s="27"/>
      <c r="POI31" s="28"/>
      <c r="POJ31" s="17"/>
      <c r="POK31" s="27"/>
      <c r="POL31" s="27"/>
      <c r="POM31" s="27"/>
      <c r="PON31" s="27"/>
      <c r="POO31" s="27"/>
      <c r="POP31" s="27"/>
      <c r="POQ31" s="28"/>
      <c r="POR31" s="17"/>
      <c r="POS31" s="27"/>
      <c r="POT31" s="27"/>
      <c r="POU31" s="27"/>
      <c r="POV31" s="27"/>
      <c r="POW31" s="27"/>
      <c r="POX31" s="27"/>
      <c r="POY31" s="28"/>
      <c r="POZ31" s="17"/>
      <c r="PPA31" s="27"/>
      <c r="PPB31" s="27"/>
      <c r="PPC31" s="27"/>
      <c r="PPD31" s="27"/>
      <c r="PPE31" s="27"/>
      <c r="PPF31" s="27"/>
      <c r="PPG31" s="28"/>
      <c r="PPH31" s="17"/>
      <c r="PPI31" s="27"/>
      <c r="PPJ31" s="27"/>
      <c r="PPK31" s="27"/>
      <c r="PPL31" s="27"/>
      <c r="PPM31" s="27"/>
      <c r="PPN31" s="27"/>
      <c r="PPO31" s="28"/>
      <c r="PPP31" s="17"/>
      <c r="PPQ31" s="27"/>
      <c r="PPR31" s="27"/>
      <c r="PPS31" s="27"/>
      <c r="PPT31" s="27"/>
      <c r="PPU31" s="27"/>
      <c r="PPV31" s="27"/>
      <c r="PPW31" s="28"/>
      <c r="PPX31" s="17"/>
      <c r="PPY31" s="27"/>
      <c r="PPZ31" s="27"/>
      <c r="PQA31" s="27"/>
      <c r="PQB31" s="27"/>
      <c r="PQC31" s="27"/>
      <c r="PQD31" s="27"/>
      <c r="PQE31" s="28"/>
      <c r="PQF31" s="17"/>
      <c r="PQG31" s="27"/>
      <c r="PQH31" s="27"/>
      <c r="PQI31" s="27"/>
      <c r="PQJ31" s="27"/>
      <c r="PQK31" s="27"/>
      <c r="PQL31" s="27"/>
      <c r="PQM31" s="28"/>
      <c r="PQN31" s="17"/>
      <c r="PQO31" s="27"/>
      <c r="PQP31" s="27"/>
      <c r="PQQ31" s="27"/>
      <c r="PQR31" s="27"/>
      <c r="PQS31" s="27"/>
      <c r="PQT31" s="27"/>
      <c r="PQU31" s="28"/>
      <c r="PQV31" s="17"/>
      <c r="PQW31" s="27"/>
      <c r="PQX31" s="27"/>
      <c r="PQY31" s="27"/>
      <c r="PQZ31" s="27"/>
      <c r="PRA31" s="27"/>
      <c r="PRB31" s="27"/>
      <c r="PRC31" s="28"/>
      <c r="PRD31" s="17"/>
      <c r="PRE31" s="27"/>
      <c r="PRF31" s="27"/>
      <c r="PRG31" s="27"/>
      <c r="PRH31" s="27"/>
      <c r="PRI31" s="27"/>
      <c r="PRJ31" s="27"/>
      <c r="PRK31" s="28"/>
      <c r="PRL31" s="17"/>
      <c r="PRM31" s="27"/>
      <c r="PRN31" s="27"/>
      <c r="PRO31" s="27"/>
      <c r="PRP31" s="27"/>
      <c r="PRQ31" s="27"/>
      <c r="PRR31" s="27"/>
      <c r="PRS31" s="28"/>
      <c r="PRT31" s="17"/>
      <c r="PRU31" s="27"/>
      <c r="PRV31" s="27"/>
      <c r="PRW31" s="27"/>
      <c r="PRX31" s="27"/>
      <c r="PRY31" s="27"/>
      <c r="PRZ31" s="27"/>
      <c r="PSA31" s="28"/>
      <c r="PSB31" s="17"/>
      <c r="PSC31" s="27"/>
      <c r="PSD31" s="27"/>
      <c r="PSE31" s="27"/>
      <c r="PSF31" s="27"/>
      <c r="PSG31" s="27"/>
      <c r="PSH31" s="27"/>
      <c r="PSI31" s="28"/>
      <c r="PSJ31" s="17"/>
      <c r="PSK31" s="27"/>
      <c r="PSL31" s="27"/>
      <c r="PSM31" s="27"/>
      <c r="PSN31" s="27"/>
      <c r="PSO31" s="27"/>
      <c r="PSP31" s="27"/>
      <c r="PSQ31" s="28"/>
      <c r="PSR31" s="17"/>
      <c r="PSS31" s="27"/>
      <c r="PST31" s="27"/>
      <c r="PSU31" s="27"/>
      <c r="PSV31" s="27"/>
      <c r="PSW31" s="27"/>
      <c r="PSX31" s="27"/>
      <c r="PSY31" s="28"/>
      <c r="PSZ31" s="17"/>
      <c r="PTA31" s="27"/>
      <c r="PTB31" s="27"/>
      <c r="PTC31" s="27"/>
      <c r="PTD31" s="27"/>
      <c r="PTE31" s="27"/>
      <c r="PTF31" s="27"/>
      <c r="PTG31" s="28"/>
      <c r="PTH31" s="17"/>
      <c r="PTI31" s="27"/>
      <c r="PTJ31" s="27"/>
      <c r="PTK31" s="27"/>
      <c r="PTL31" s="27"/>
      <c r="PTM31" s="27"/>
      <c r="PTN31" s="27"/>
      <c r="PTO31" s="28"/>
      <c r="PTP31" s="17"/>
      <c r="PTQ31" s="27"/>
      <c r="PTR31" s="27"/>
      <c r="PTS31" s="27"/>
      <c r="PTT31" s="27"/>
      <c r="PTU31" s="27"/>
      <c r="PTV31" s="27"/>
      <c r="PTW31" s="28"/>
      <c r="PTX31" s="17"/>
      <c r="PTY31" s="27"/>
      <c r="PTZ31" s="27"/>
      <c r="PUA31" s="27"/>
      <c r="PUB31" s="27"/>
      <c r="PUC31" s="27"/>
      <c r="PUD31" s="27"/>
      <c r="PUE31" s="28"/>
      <c r="PUF31" s="17"/>
      <c r="PUG31" s="27"/>
      <c r="PUH31" s="27"/>
      <c r="PUI31" s="27"/>
      <c r="PUJ31" s="27"/>
      <c r="PUK31" s="27"/>
      <c r="PUL31" s="27"/>
      <c r="PUM31" s="28"/>
      <c r="PUN31" s="17"/>
      <c r="PUO31" s="27"/>
      <c r="PUP31" s="27"/>
      <c r="PUQ31" s="27"/>
      <c r="PUR31" s="27"/>
      <c r="PUS31" s="27"/>
      <c r="PUT31" s="27"/>
      <c r="PUU31" s="28"/>
      <c r="PUV31" s="17"/>
      <c r="PUW31" s="27"/>
      <c r="PUX31" s="27"/>
      <c r="PUY31" s="27"/>
      <c r="PUZ31" s="27"/>
      <c r="PVA31" s="27"/>
      <c r="PVB31" s="27"/>
      <c r="PVC31" s="28"/>
      <c r="PVD31" s="17"/>
      <c r="PVE31" s="27"/>
      <c r="PVF31" s="27"/>
      <c r="PVG31" s="27"/>
      <c r="PVH31" s="27"/>
      <c r="PVI31" s="27"/>
      <c r="PVJ31" s="27"/>
      <c r="PVK31" s="28"/>
      <c r="PVL31" s="17"/>
      <c r="PVM31" s="27"/>
      <c r="PVN31" s="27"/>
      <c r="PVO31" s="27"/>
      <c r="PVP31" s="27"/>
      <c r="PVQ31" s="27"/>
      <c r="PVR31" s="27"/>
      <c r="PVS31" s="28"/>
      <c r="PVT31" s="17"/>
      <c r="PVU31" s="27"/>
      <c r="PVV31" s="27"/>
      <c r="PVW31" s="27"/>
      <c r="PVX31" s="27"/>
      <c r="PVY31" s="27"/>
      <c r="PVZ31" s="27"/>
      <c r="PWA31" s="28"/>
      <c r="PWB31" s="17"/>
      <c r="PWC31" s="27"/>
      <c r="PWD31" s="27"/>
      <c r="PWE31" s="27"/>
      <c r="PWF31" s="27"/>
      <c r="PWG31" s="27"/>
      <c r="PWH31" s="27"/>
      <c r="PWI31" s="28"/>
      <c r="PWJ31" s="17"/>
      <c r="PWK31" s="27"/>
      <c r="PWL31" s="27"/>
      <c r="PWM31" s="27"/>
      <c r="PWN31" s="27"/>
      <c r="PWO31" s="27"/>
      <c r="PWP31" s="27"/>
      <c r="PWQ31" s="28"/>
      <c r="PWR31" s="17"/>
      <c r="PWS31" s="27"/>
      <c r="PWT31" s="27"/>
      <c r="PWU31" s="27"/>
      <c r="PWV31" s="27"/>
      <c r="PWW31" s="27"/>
      <c r="PWX31" s="27"/>
      <c r="PWY31" s="28"/>
      <c r="PWZ31" s="17"/>
      <c r="PXA31" s="27"/>
      <c r="PXB31" s="27"/>
      <c r="PXC31" s="27"/>
      <c r="PXD31" s="27"/>
      <c r="PXE31" s="27"/>
      <c r="PXF31" s="27"/>
      <c r="PXG31" s="28"/>
      <c r="PXH31" s="17"/>
      <c r="PXI31" s="27"/>
      <c r="PXJ31" s="27"/>
      <c r="PXK31" s="27"/>
      <c r="PXL31" s="27"/>
      <c r="PXM31" s="27"/>
      <c r="PXN31" s="27"/>
      <c r="PXO31" s="28"/>
      <c r="PXP31" s="17"/>
      <c r="PXQ31" s="27"/>
      <c r="PXR31" s="27"/>
      <c r="PXS31" s="27"/>
      <c r="PXT31" s="27"/>
      <c r="PXU31" s="27"/>
      <c r="PXV31" s="27"/>
      <c r="PXW31" s="28"/>
      <c r="PXX31" s="17"/>
      <c r="PXY31" s="27"/>
      <c r="PXZ31" s="27"/>
      <c r="PYA31" s="27"/>
      <c r="PYB31" s="27"/>
      <c r="PYC31" s="27"/>
      <c r="PYD31" s="27"/>
      <c r="PYE31" s="28"/>
      <c r="PYF31" s="17"/>
      <c r="PYG31" s="27"/>
      <c r="PYH31" s="27"/>
      <c r="PYI31" s="27"/>
      <c r="PYJ31" s="27"/>
      <c r="PYK31" s="27"/>
      <c r="PYL31" s="27"/>
      <c r="PYM31" s="28"/>
      <c r="PYN31" s="17"/>
      <c r="PYO31" s="27"/>
      <c r="PYP31" s="27"/>
      <c r="PYQ31" s="27"/>
      <c r="PYR31" s="27"/>
      <c r="PYS31" s="27"/>
      <c r="PYT31" s="27"/>
      <c r="PYU31" s="28"/>
      <c r="PYV31" s="17"/>
      <c r="PYW31" s="27"/>
      <c r="PYX31" s="27"/>
      <c r="PYY31" s="27"/>
      <c r="PYZ31" s="27"/>
      <c r="PZA31" s="27"/>
      <c r="PZB31" s="27"/>
      <c r="PZC31" s="28"/>
      <c r="PZD31" s="17"/>
      <c r="PZE31" s="27"/>
      <c r="PZF31" s="27"/>
      <c r="PZG31" s="27"/>
      <c r="PZH31" s="27"/>
      <c r="PZI31" s="27"/>
      <c r="PZJ31" s="27"/>
      <c r="PZK31" s="28"/>
      <c r="PZL31" s="17"/>
      <c r="PZM31" s="27"/>
      <c r="PZN31" s="27"/>
      <c r="PZO31" s="27"/>
      <c r="PZP31" s="27"/>
      <c r="PZQ31" s="27"/>
      <c r="PZR31" s="27"/>
      <c r="PZS31" s="28"/>
      <c r="PZT31" s="17"/>
      <c r="PZU31" s="27"/>
      <c r="PZV31" s="27"/>
      <c r="PZW31" s="27"/>
      <c r="PZX31" s="27"/>
      <c r="PZY31" s="27"/>
      <c r="PZZ31" s="27"/>
      <c r="QAA31" s="28"/>
      <c r="QAB31" s="17"/>
      <c r="QAC31" s="27"/>
      <c r="QAD31" s="27"/>
      <c r="QAE31" s="27"/>
      <c r="QAF31" s="27"/>
      <c r="QAG31" s="27"/>
      <c r="QAH31" s="27"/>
      <c r="QAI31" s="28"/>
      <c r="QAJ31" s="17"/>
      <c r="QAK31" s="27"/>
      <c r="QAL31" s="27"/>
      <c r="QAM31" s="27"/>
      <c r="QAN31" s="27"/>
      <c r="QAO31" s="27"/>
      <c r="QAP31" s="27"/>
      <c r="QAQ31" s="28"/>
      <c r="QAR31" s="17"/>
      <c r="QAS31" s="27"/>
      <c r="QAT31" s="27"/>
      <c r="QAU31" s="27"/>
      <c r="QAV31" s="27"/>
      <c r="QAW31" s="27"/>
      <c r="QAX31" s="27"/>
      <c r="QAY31" s="28"/>
      <c r="QAZ31" s="17"/>
      <c r="QBA31" s="27"/>
      <c r="QBB31" s="27"/>
      <c r="QBC31" s="27"/>
      <c r="QBD31" s="27"/>
      <c r="QBE31" s="27"/>
      <c r="QBF31" s="27"/>
      <c r="QBG31" s="28"/>
      <c r="QBH31" s="17"/>
      <c r="QBI31" s="27"/>
      <c r="QBJ31" s="27"/>
      <c r="QBK31" s="27"/>
      <c r="QBL31" s="27"/>
      <c r="QBM31" s="27"/>
      <c r="QBN31" s="27"/>
      <c r="QBO31" s="28"/>
      <c r="QBP31" s="17"/>
      <c r="QBQ31" s="27"/>
      <c r="QBR31" s="27"/>
      <c r="QBS31" s="27"/>
      <c r="QBT31" s="27"/>
      <c r="QBU31" s="27"/>
      <c r="QBV31" s="27"/>
      <c r="QBW31" s="28"/>
      <c r="QBX31" s="17"/>
      <c r="QBY31" s="27"/>
      <c r="QBZ31" s="27"/>
      <c r="QCA31" s="27"/>
      <c r="QCB31" s="27"/>
      <c r="QCC31" s="27"/>
      <c r="QCD31" s="27"/>
      <c r="QCE31" s="28"/>
      <c r="QCF31" s="17"/>
      <c r="QCG31" s="27"/>
      <c r="QCH31" s="27"/>
      <c r="QCI31" s="27"/>
      <c r="QCJ31" s="27"/>
      <c r="QCK31" s="27"/>
      <c r="QCL31" s="27"/>
      <c r="QCM31" s="28"/>
      <c r="QCN31" s="17"/>
      <c r="QCO31" s="27"/>
      <c r="QCP31" s="27"/>
      <c r="QCQ31" s="27"/>
      <c r="QCR31" s="27"/>
      <c r="QCS31" s="27"/>
      <c r="QCT31" s="27"/>
      <c r="QCU31" s="28"/>
      <c r="QCV31" s="17"/>
      <c r="QCW31" s="27"/>
      <c r="QCX31" s="27"/>
      <c r="QCY31" s="27"/>
      <c r="QCZ31" s="27"/>
      <c r="QDA31" s="27"/>
      <c r="QDB31" s="27"/>
      <c r="QDC31" s="28"/>
      <c r="QDD31" s="17"/>
      <c r="QDE31" s="27"/>
      <c r="QDF31" s="27"/>
      <c r="QDG31" s="27"/>
      <c r="QDH31" s="27"/>
      <c r="QDI31" s="27"/>
      <c r="QDJ31" s="27"/>
      <c r="QDK31" s="28"/>
      <c r="QDL31" s="17"/>
      <c r="QDM31" s="27"/>
      <c r="QDN31" s="27"/>
      <c r="QDO31" s="27"/>
      <c r="QDP31" s="27"/>
      <c r="QDQ31" s="27"/>
      <c r="QDR31" s="27"/>
      <c r="QDS31" s="28"/>
      <c r="QDT31" s="17"/>
      <c r="QDU31" s="27"/>
      <c r="QDV31" s="27"/>
      <c r="QDW31" s="27"/>
      <c r="QDX31" s="27"/>
      <c r="QDY31" s="27"/>
      <c r="QDZ31" s="27"/>
      <c r="QEA31" s="28"/>
      <c r="QEB31" s="17"/>
      <c r="QEC31" s="27"/>
      <c r="QED31" s="27"/>
      <c r="QEE31" s="27"/>
      <c r="QEF31" s="27"/>
      <c r="QEG31" s="27"/>
      <c r="QEH31" s="27"/>
      <c r="QEI31" s="28"/>
      <c r="QEJ31" s="17"/>
      <c r="QEK31" s="27"/>
      <c r="QEL31" s="27"/>
      <c r="QEM31" s="27"/>
      <c r="QEN31" s="27"/>
      <c r="QEO31" s="27"/>
      <c r="QEP31" s="27"/>
      <c r="QEQ31" s="28"/>
      <c r="QER31" s="17"/>
      <c r="QES31" s="27"/>
      <c r="QET31" s="27"/>
      <c r="QEU31" s="27"/>
      <c r="QEV31" s="27"/>
      <c r="QEW31" s="27"/>
      <c r="QEX31" s="27"/>
      <c r="QEY31" s="28"/>
      <c r="QEZ31" s="17"/>
      <c r="QFA31" s="27"/>
      <c r="QFB31" s="27"/>
      <c r="QFC31" s="27"/>
      <c r="QFD31" s="27"/>
      <c r="QFE31" s="27"/>
      <c r="QFF31" s="27"/>
      <c r="QFG31" s="28"/>
      <c r="QFH31" s="17"/>
      <c r="QFI31" s="27"/>
      <c r="QFJ31" s="27"/>
      <c r="QFK31" s="27"/>
      <c r="QFL31" s="27"/>
      <c r="QFM31" s="27"/>
      <c r="QFN31" s="27"/>
      <c r="QFO31" s="28"/>
      <c r="QFP31" s="17"/>
      <c r="QFQ31" s="27"/>
      <c r="QFR31" s="27"/>
      <c r="QFS31" s="27"/>
      <c r="QFT31" s="27"/>
      <c r="QFU31" s="27"/>
      <c r="QFV31" s="27"/>
      <c r="QFW31" s="28"/>
      <c r="QFX31" s="17"/>
      <c r="QFY31" s="27"/>
      <c r="QFZ31" s="27"/>
      <c r="QGA31" s="27"/>
      <c r="QGB31" s="27"/>
      <c r="QGC31" s="27"/>
      <c r="QGD31" s="27"/>
      <c r="QGE31" s="28"/>
      <c r="QGF31" s="17"/>
      <c r="QGG31" s="27"/>
      <c r="QGH31" s="27"/>
      <c r="QGI31" s="27"/>
      <c r="QGJ31" s="27"/>
      <c r="QGK31" s="27"/>
      <c r="QGL31" s="27"/>
      <c r="QGM31" s="28"/>
      <c r="QGN31" s="17"/>
      <c r="QGO31" s="27"/>
      <c r="QGP31" s="27"/>
      <c r="QGQ31" s="27"/>
      <c r="QGR31" s="27"/>
      <c r="QGS31" s="27"/>
      <c r="QGT31" s="27"/>
      <c r="QGU31" s="28"/>
      <c r="QGV31" s="17"/>
      <c r="QGW31" s="27"/>
      <c r="QGX31" s="27"/>
      <c r="QGY31" s="27"/>
      <c r="QGZ31" s="27"/>
      <c r="QHA31" s="27"/>
      <c r="QHB31" s="27"/>
      <c r="QHC31" s="28"/>
      <c r="QHD31" s="17"/>
      <c r="QHE31" s="27"/>
      <c r="QHF31" s="27"/>
      <c r="QHG31" s="27"/>
      <c r="QHH31" s="27"/>
      <c r="QHI31" s="27"/>
      <c r="QHJ31" s="27"/>
      <c r="QHK31" s="28"/>
      <c r="QHL31" s="17"/>
      <c r="QHM31" s="27"/>
      <c r="QHN31" s="27"/>
      <c r="QHO31" s="27"/>
      <c r="QHP31" s="27"/>
      <c r="QHQ31" s="27"/>
      <c r="QHR31" s="27"/>
      <c r="QHS31" s="28"/>
      <c r="QHT31" s="17"/>
      <c r="QHU31" s="27"/>
      <c r="QHV31" s="27"/>
      <c r="QHW31" s="27"/>
      <c r="QHX31" s="27"/>
      <c r="QHY31" s="27"/>
      <c r="QHZ31" s="27"/>
      <c r="QIA31" s="28"/>
      <c r="QIB31" s="17"/>
      <c r="QIC31" s="27"/>
      <c r="QID31" s="27"/>
      <c r="QIE31" s="27"/>
      <c r="QIF31" s="27"/>
      <c r="QIG31" s="27"/>
      <c r="QIH31" s="27"/>
      <c r="QII31" s="28"/>
      <c r="QIJ31" s="17"/>
      <c r="QIK31" s="27"/>
      <c r="QIL31" s="27"/>
      <c r="QIM31" s="27"/>
      <c r="QIN31" s="27"/>
      <c r="QIO31" s="27"/>
      <c r="QIP31" s="27"/>
      <c r="QIQ31" s="28"/>
      <c r="QIR31" s="17"/>
      <c r="QIS31" s="27"/>
      <c r="QIT31" s="27"/>
      <c r="QIU31" s="27"/>
      <c r="QIV31" s="27"/>
      <c r="QIW31" s="27"/>
      <c r="QIX31" s="27"/>
      <c r="QIY31" s="28"/>
      <c r="QIZ31" s="17"/>
      <c r="QJA31" s="27"/>
      <c r="QJB31" s="27"/>
      <c r="QJC31" s="27"/>
      <c r="QJD31" s="27"/>
      <c r="QJE31" s="27"/>
      <c r="QJF31" s="27"/>
      <c r="QJG31" s="28"/>
      <c r="QJH31" s="17"/>
      <c r="QJI31" s="27"/>
      <c r="QJJ31" s="27"/>
      <c r="QJK31" s="27"/>
      <c r="QJL31" s="27"/>
      <c r="QJM31" s="27"/>
      <c r="QJN31" s="27"/>
      <c r="QJO31" s="28"/>
      <c r="QJP31" s="17"/>
      <c r="QJQ31" s="27"/>
      <c r="QJR31" s="27"/>
      <c r="QJS31" s="27"/>
      <c r="QJT31" s="27"/>
      <c r="QJU31" s="27"/>
      <c r="QJV31" s="27"/>
      <c r="QJW31" s="28"/>
      <c r="QJX31" s="17"/>
      <c r="QJY31" s="27"/>
      <c r="QJZ31" s="27"/>
      <c r="QKA31" s="27"/>
      <c r="QKB31" s="27"/>
      <c r="QKC31" s="27"/>
      <c r="QKD31" s="27"/>
      <c r="QKE31" s="28"/>
      <c r="QKF31" s="17"/>
      <c r="QKG31" s="27"/>
      <c r="QKH31" s="27"/>
      <c r="QKI31" s="27"/>
      <c r="QKJ31" s="27"/>
      <c r="QKK31" s="27"/>
      <c r="QKL31" s="27"/>
      <c r="QKM31" s="28"/>
      <c r="QKN31" s="17"/>
      <c r="QKO31" s="27"/>
      <c r="QKP31" s="27"/>
      <c r="QKQ31" s="27"/>
      <c r="QKR31" s="27"/>
      <c r="QKS31" s="27"/>
      <c r="QKT31" s="27"/>
      <c r="QKU31" s="28"/>
      <c r="QKV31" s="17"/>
      <c r="QKW31" s="27"/>
      <c r="QKX31" s="27"/>
      <c r="QKY31" s="27"/>
      <c r="QKZ31" s="27"/>
      <c r="QLA31" s="27"/>
      <c r="QLB31" s="27"/>
      <c r="QLC31" s="28"/>
      <c r="QLD31" s="17"/>
      <c r="QLE31" s="27"/>
      <c r="QLF31" s="27"/>
      <c r="QLG31" s="27"/>
      <c r="QLH31" s="27"/>
      <c r="QLI31" s="27"/>
      <c r="QLJ31" s="27"/>
      <c r="QLK31" s="28"/>
      <c r="QLL31" s="17"/>
      <c r="QLM31" s="27"/>
      <c r="QLN31" s="27"/>
      <c r="QLO31" s="27"/>
      <c r="QLP31" s="27"/>
      <c r="QLQ31" s="27"/>
      <c r="QLR31" s="27"/>
      <c r="QLS31" s="28"/>
      <c r="QLT31" s="17"/>
      <c r="QLU31" s="27"/>
      <c r="QLV31" s="27"/>
      <c r="QLW31" s="27"/>
      <c r="QLX31" s="27"/>
      <c r="QLY31" s="27"/>
      <c r="QLZ31" s="27"/>
      <c r="QMA31" s="28"/>
      <c r="QMB31" s="17"/>
      <c r="QMC31" s="27"/>
      <c r="QMD31" s="27"/>
      <c r="QME31" s="27"/>
      <c r="QMF31" s="27"/>
      <c r="QMG31" s="27"/>
      <c r="QMH31" s="27"/>
      <c r="QMI31" s="28"/>
      <c r="QMJ31" s="17"/>
      <c r="QMK31" s="27"/>
      <c r="QML31" s="27"/>
      <c r="QMM31" s="27"/>
      <c r="QMN31" s="27"/>
      <c r="QMO31" s="27"/>
      <c r="QMP31" s="27"/>
      <c r="QMQ31" s="28"/>
      <c r="QMR31" s="17"/>
      <c r="QMS31" s="27"/>
      <c r="QMT31" s="27"/>
      <c r="QMU31" s="27"/>
      <c r="QMV31" s="27"/>
      <c r="QMW31" s="27"/>
      <c r="QMX31" s="27"/>
      <c r="QMY31" s="28"/>
      <c r="QMZ31" s="17"/>
      <c r="QNA31" s="27"/>
      <c r="QNB31" s="27"/>
      <c r="QNC31" s="27"/>
      <c r="QND31" s="27"/>
      <c r="QNE31" s="27"/>
      <c r="QNF31" s="27"/>
      <c r="QNG31" s="28"/>
      <c r="QNH31" s="17"/>
      <c r="QNI31" s="27"/>
      <c r="QNJ31" s="27"/>
      <c r="QNK31" s="27"/>
      <c r="QNL31" s="27"/>
      <c r="QNM31" s="27"/>
      <c r="QNN31" s="27"/>
      <c r="QNO31" s="28"/>
      <c r="QNP31" s="17"/>
      <c r="QNQ31" s="27"/>
      <c r="QNR31" s="27"/>
      <c r="QNS31" s="27"/>
      <c r="QNT31" s="27"/>
      <c r="QNU31" s="27"/>
      <c r="QNV31" s="27"/>
      <c r="QNW31" s="28"/>
      <c r="QNX31" s="17"/>
      <c r="QNY31" s="27"/>
      <c r="QNZ31" s="27"/>
      <c r="QOA31" s="27"/>
      <c r="QOB31" s="27"/>
      <c r="QOC31" s="27"/>
      <c r="QOD31" s="27"/>
      <c r="QOE31" s="28"/>
      <c r="QOF31" s="17"/>
      <c r="QOG31" s="27"/>
      <c r="QOH31" s="27"/>
      <c r="QOI31" s="27"/>
      <c r="QOJ31" s="27"/>
      <c r="QOK31" s="27"/>
      <c r="QOL31" s="27"/>
      <c r="QOM31" s="28"/>
      <c r="QON31" s="17"/>
      <c r="QOO31" s="27"/>
      <c r="QOP31" s="27"/>
      <c r="QOQ31" s="27"/>
      <c r="QOR31" s="27"/>
      <c r="QOS31" s="27"/>
      <c r="QOT31" s="27"/>
      <c r="QOU31" s="28"/>
      <c r="QOV31" s="17"/>
      <c r="QOW31" s="27"/>
      <c r="QOX31" s="27"/>
      <c r="QOY31" s="27"/>
      <c r="QOZ31" s="27"/>
      <c r="QPA31" s="27"/>
      <c r="QPB31" s="27"/>
      <c r="QPC31" s="28"/>
      <c r="QPD31" s="17"/>
      <c r="QPE31" s="27"/>
      <c r="QPF31" s="27"/>
      <c r="QPG31" s="27"/>
      <c r="QPH31" s="27"/>
      <c r="QPI31" s="27"/>
      <c r="QPJ31" s="27"/>
      <c r="QPK31" s="28"/>
      <c r="QPL31" s="17"/>
      <c r="QPM31" s="27"/>
      <c r="QPN31" s="27"/>
      <c r="QPO31" s="27"/>
      <c r="QPP31" s="27"/>
      <c r="QPQ31" s="27"/>
      <c r="QPR31" s="27"/>
      <c r="QPS31" s="28"/>
      <c r="QPT31" s="17"/>
      <c r="QPU31" s="27"/>
      <c r="QPV31" s="27"/>
      <c r="QPW31" s="27"/>
      <c r="QPX31" s="27"/>
      <c r="QPY31" s="27"/>
      <c r="QPZ31" s="27"/>
      <c r="QQA31" s="28"/>
      <c r="QQB31" s="17"/>
      <c r="QQC31" s="27"/>
      <c r="QQD31" s="27"/>
      <c r="QQE31" s="27"/>
      <c r="QQF31" s="27"/>
      <c r="QQG31" s="27"/>
      <c r="QQH31" s="27"/>
      <c r="QQI31" s="28"/>
      <c r="QQJ31" s="17"/>
      <c r="QQK31" s="27"/>
      <c r="QQL31" s="27"/>
      <c r="QQM31" s="27"/>
      <c r="QQN31" s="27"/>
      <c r="QQO31" s="27"/>
      <c r="QQP31" s="27"/>
      <c r="QQQ31" s="28"/>
      <c r="QQR31" s="17"/>
      <c r="QQS31" s="27"/>
      <c r="QQT31" s="27"/>
      <c r="QQU31" s="27"/>
      <c r="QQV31" s="27"/>
      <c r="QQW31" s="27"/>
      <c r="QQX31" s="27"/>
      <c r="QQY31" s="28"/>
      <c r="QQZ31" s="17"/>
      <c r="QRA31" s="27"/>
      <c r="QRB31" s="27"/>
      <c r="QRC31" s="27"/>
      <c r="QRD31" s="27"/>
      <c r="QRE31" s="27"/>
      <c r="QRF31" s="27"/>
      <c r="QRG31" s="28"/>
      <c r="QRH31" s="17"/>
      <c r="QRI31" s="27"/>
      <c r="QRJ31" s="27"/>
      <c r="QRK31" s="27"/>
      <c r="QRL31" s="27"/>
      <c r="QRM31" s="27"/>
      <c r="QRN31" s="27"/>
      <c r="QRO31" s="28"/>
      <c r="QRP31" s="17"/>
      <c r="QRQ31" s="27"/>
      <c r="QRR31" s="27"/>
      <c r="QRS31" s="27"/>
      <c r="QRT31" s="27"/>
      <c r="QRU31" s="27"/>
      <c r="QRV31" s="27"/>
      <c r="QRW31" s="28"/>
      <c r="QRX31" s="17"/>
      <c r="QRY31" s="27"/>
      <c r="QRZ31" s="27"/>
      <c r="QSA31" s="27"/>
      <c r="QSB31" s="27"/>
      <c r="QSC31" s="27"/>
      <c r="QSD31" s="27"/>
      <c r="QSE31" s="28"/>
      <c r="QSF31" s="17"/>
      <c r="QSG31" s="27"/>
      <c r="QSH31" s="27"/>
      <c r="QSI31" s="27"/>
      <c r="QSJ31" s="27"/>
      <c r="QSK31" s="27"/>
      <c r="QSL31" s="27"/>
      <c r="QSM31" s="28"/>
      <c r="QSN31" s="17"/>
      <c r="QSO31" s="27"/>
      <c r="QSP31" s="27"/>
      <c r="QSQ31" s="27"/>
      <c r="QSR31" s="27"/>
      <c r="QSS31" s="27"/>
      <c r="QST31" s="27"/>
      <c r="QSU31" s="28"/>
      <c r="QSV31" s="17"/>
      <c r="QSW31" s="27"/>
      <c r="QSX31" s="27"/>
      <c r="QSY31" s="27"/>
      <c r="QSZ31" s="27"/>
      <c r="QTA31" s="27"/>
      <c r="QTB31" s="27"/>
      <c r="QTC31" s="28"/>
      <c r="QTD31" s="17"/>
      <c r="QTE31" s="27"/>
      <c r="QTF31" s="27"/>
      <c r="QTG31" s="27"/>
      <c r="QTH31" s="27"/>
      <c r="QTI31" s="27"/>
      <c r="QTJ31" s="27"/>
      <c r="QTK31" s="28"/>
      <c r="QTL31" s="17"/>
      <c r="QTM31" s="27"/>
      <c r="QTN31" s="27"/>
      <c r="QTO31" s="27"/>
      <c r="QTP31" s="27"/>
      <c r="QTQ31" s="27"/>
      <c r="QTR31" s="27"/>
      <c r="QTS31" s="28"/>
      <c r="QTT31" s="17"/>
      <c r="QTU31" s="27"/>
      <c r="QTV31" s="27"/>
      <c r="QTW31" s="27"/>
      <c r="QTX31" s="27"/>
      <c r="QTY31" s="27"/>
      <c r="QTZ31" s="27"/>
      <c r="QUA31" s="28"/>
      <c r="QUB31" s="17"/>
      <c r="QUC31" s="27"/>
      <c r="QUD31" s="27"/>
      <c r="QUE31" s="27"/>
      <c r="QUF31" s="27"/>
      <c r="QUG31" s="27"/>
      <c r="QUH31" s="27"/>
      <c r="QUI31" s="28"/>
      <c r="QUJ31" s="17"/>
      <c r="QUK31" s="27"/>
      <c r="QUL31" s="27"/>
      <c r="QUM31" s="27"/>
      <c r="QUN31" s="27"/>
      <c r="QUO31" s="27"/>
      <c r="QUP31" s="27"/>
      <c r="QUQ31" s="28"/>
      <c r="QUR31" s="17"/>
      <c r="QUS31" s="27"/>
      <c r="QUT31" s="27"/>
      <c r="QUU31" s="27"/>
      <c r="QUV31" s="27"/>
      <c r="QUW31" s="27"/>
      <c r="QUX31" s="27"/>
      <c r="QUY31" s="28"/>
      <c r="QUZ31" s="17"/>
      <c r="QVA31" s="27"/>
      <c r="QVB31" s="27"/>
      <c r="QVC31" s="27"/>
      <c r="QVD31" s="27"/>
      <c r="QVE31" s="27"/>
      <c r="QVF31" s="27"/>
      <c r="QVG31" s="28"/>
      <c r="QVH31" s="17"/>
      <c r="QVI31" s="27"/>
      <c r="QVJ31" s="27"/>
      <c r="QVK31" s="27"/>
      <c r="QVL31" s="27"/>
      <c r="QVM31" s="27"/>
      <c r="QVN31" s="27"/>
      <c r="QVO31" s="28"/>
      <c r="QVP31" s="17"/>
      <c r="QVQ31" s="27"/>
      <c r="QVR31" s="27"/>
      <c r="QVS31" s="27"/>
      <c r="QVT31" s="27"/>
      <c r="QVU31" s="27"/>
      <c r="QVV31" s="27"/>
      <c r="QVW31" s="28"/>
      <c r="QVX31" s="17"/>
      <c r="QVY31" s="27"/>
      <c r="QVZ31" s="27"/>
      <c r="QWA31" s="27"/>
      <c r="QWB31" s="27"/>
      <c r="QWC31" s="27"/>
      <c r="QWD31" s="27"/>
      <c r="QWE31" s="28"/>
      <c r="QWF31" s="17"/>
      <c r="QWG31" s="27"/>
      <c r="QWH31" s="27"/>
      <c r="QWI31" s="27"/>
      <c r="QWJ31" s="27"/>
      <c r="QWK31" s="27"/>
      <c r="QWL31" s="27"/>
      <c r="QWM31" s="28"/>
      <c r="QWN31" s="17"/>
      <c r="QWO31" s="27"/>
      <c r="QWP31" s="27"/>
      <c r="QWQ31" s="27"/>
      <c r="QWR31" s="27"/>
      <c r="QWS31" s="27"/>
      <c r="QWT31" s="27"/>
      <c r="QWU31" s="28"/>
      <c r="QWV31" s="17"/>
      <c r="QWW31" s="27"/>
      <c r="QWX31" s="27"/>
      <c r="QWY31" s="27"/>
      <c r="QWZ31" s="27"/>
      <c r="QXA31" s="27"/>
      <c r="QXB31" s="27"/>
      <c r="QXC31" s="28"/>
      <c r="QXD31" s="17"/>
      <c r="QXE31" s="27"/>
      <c r="QXF31" s="27"/>
      <c r="QXG31" s="27"/>
      <c r="QXH31" s="27"/>
      <c r="QXI31" s="27"/>
      <c r="QXJ31" s="27"/>
      <c r="QXK31" s="28"/>
      <c r="QXL31" s="17"/>
      <c r="QXM31" s="27"/>
      <c r="QXN31" s="27"/>
      <c r="QXO31" s="27"/>
      <c r="QXP31" s="27"/>
      <c r="QXQ31" s="27"/>
      <c r="QXR31" s="27"/>
      <c r="QXS31" s="28"/>
      <c r="QXT31" s="17"/>
      <c r="QXU31" s="27"/>
      <c r="QXV31" s="27"/>
      <c r="QXW31" s="27"/>
      <c r="QXX31" s="27"/>
      <c r="QXY31" s="27"/>
      <c r="QXZ31" s="27"/>
      <c r="QYA31" s="28"/>
      <c r="QYB31" s="17"/>
      <c r="QYC31" s="27"/>
      <c r="QYD31" s="27"/>
      <c r="QYE31" s="27"/>
      <c r="QYF31" s="27"/>
      <c r="QYG31" s="27"/>
      <c r="QYH31" s="27"/>
      <c r="QYI31" s="28"/>
      <c r="QYJ31" s="17"/>
      <c r="QYK31" s="27"/>
      <c r="QYL31" s="27"/>
      <c r="QYM31" s="27"/>
      <c r="QYN31" s="27"/>
      <c r="QYO31" s="27"/>
      <c r="QYP31" s="27"/>
      <c r="QYQ31" s="28"/>
      <c r="QYR31" s="17"/>
      <c r="QYS31" s="27"/>
      <c r="QYT31" s="27"/>
      <c r="QYU31" s="27"/>
      <c r="QYV31" s="27"/>
      <c r="QYW31" s="27"/>
      <c r="QYX31" s="27"/>
      <c r="QYY31" s="28"/>
      <c r="QYZ31" s="17"/>
      <c r="QZA31" s="27"/>
      <c r="QZB31" s="27"/>
      <c r="QZC31" s="27"/>
      <c r="QZD31" s="27"/>
      <c r="QZE31" s="27"/>
      <c r="QZF31" s="27"/>
      <c r="QZG31" s="28"/>
      <c r="QZH31" s="17"/>
      <c r="QZI31" s="27"/>
      <c r="QZJ31" s="27"/>
      <c r="QZK31" s="27"/>
      <c r="QZL31" s="27"/>
      <c r="QZM31" s="27"/>
      <c r="QZN31" s="27"/>
      <c r="QZO31" s="28"/>
      <c r="QZP31" s="17"/>
      <c r="QZQ31" s="27"/>
      <c r="QZR31" s="27"/>
      <c r="QZS31" s="27"/>
      <c r="QZT31" s="27"/>
      <c r="QZU31" s="27"/>
      <c r="QZV31" s="27"/>
      <c r="QZW31" s="28"/>
      <c r="QZX31" s="17"/>
      <c r="QZY31" s="27"/>
      <c r="QZZ31" s="27"/>
      <c r="RAA31" s="27"/>
      <c r="RAB31" s="27"/>
      <c r="RAC31" s="27"/>
      <c r="RAD31" s="27"/>
      <c r="RAE31" s="28"/>
      <c r="RAF31" s="17"/>
      <c r="RAG31" s="27"/>
      <c r="RAH31" s="27"/>
      <c r="RAI31" s="27"/>
      <c r="RAJ31" s="27"/>
      <c r="RAK31" s="27"/>
      <c r="RAL31" s="27"/>
      <c r="RAM31" s="28"/>
      <c r="RAN31" s="17"/>
      <c r="RAO31" s="27"/>
      <c r="RAP31" s="27"/>
      <c r="RAQ31" s="27"/>
      <c r="RAR31" s="27"/>
      <c r="RAS31" s="27"/>
      <c r="RAT31" s="27"/>
      <c r="RAU31" s="28"/>
      <c r="RAV31" s="17"/>
      <c r="RAW31" s="27"/>
      <c r="RAX31" s="27"/>
      <c r="RAY31" s="27"/>
      <c r="RAZ31" s="27"/>
      <c r="RBA31" s="27"/>
      <c r="RBB31" s="27"/>
      <c r="RBC31" s="28"/>
      <c r="RBD31" s="17"/>
      <c r="RBE31" s="27"/>
      <c r="RBF31" s="27"/>
      <c r="RBG31" s="27"/>
      <c r="RBH31" s="27"/>
      <c r="RBI31" s="27"/>
      <c r="RBJ31" s="27"/>
      <c r="RBK31" s="28"/>
      <c r="RBL31" s="17"/>
      <c r="RBM31" s="27"/>
      <c r="RBN31" s="27"/>
      <c r="RBO31" s="27"/>
      <c r="RBP31" s="27"/>
      <c r="RBQ31" s="27"/>
      <c r="RBR31" s="27"/>
      <c r="RBS31" s="28"/>
      <c r="RBT31" s="17"/>
      <c r="RBU31" s="27"/>
      <c r="RBV31" s="27"/>
      <c r="RBW31" s="27"/>
      <c r="RBX31" s="27"/>
      <c r="RBY31" s="27"/>
      <c r="RBZ31" s="27"/>
      <c r="RCA31" s="28"/>
      <c r="RCB31" s="17"/>
      <c r="RCC31" s="27"/>
      <c r="RCD31" s="27"/>
      <c r="RCE31" s="27"/>
      <c r="RCF31" s="27"/>
      <c r="RCG31" s="27"/>
      <c r="RCH31" s="27"/>
      <c r="RCI31" s="28"/>
      <c r="RCJ31" s="17"/>
      <c r="RCK31" s="27"/>
      <c r="RCL31" s="27"/>
      <c r="RCM31" s="27"/>
      <c r="RCN31" s="27"/>
      <c r="RCO31" s="27"/>
      <c r="RCP31" s="27"/>
      <c r="RCQ31" s="28"/>
      <c r="RCR31" s="17"/>
      <c r="RCS31" s="27"/>
      <c r="RCT31" s="27"/>
      <c r="RCU31" s="27"/>
      <c r="RCV31" s="27"/>
      <c r="RCW31" s="27"/>
      <c r="RCX31" s="27"/>
      <c r="RCY31" s="28"/>
      <c r="RCZ31" s="17"/>
      <c r="RDA31" s="27"/>
      <c r="RDB31" s="27"/>
      <c r="RDC31" s="27"/>
      <c r="RDD31" s="27"/>
      <c r="RDE31" s="27"/>
      <c r="RDF31" s="27"/>
      <c r="RDG31" s="28"/>
      <c r="RDH31" s="17"/>
      <c r="RDI31" s="27"/>
      <c r="RDJ31" s="27"/>
      <c r="RDK31" s="27"/>
      <c r="RDL31" s="27"/>
      <c r="RDM31" s="27"/>
      <c r="RDN31" s="27"/>
      <c r="RDO31" s="28"/>
      <c r="RDP31" s="17"/>
      <c r="RDQ31" s="27"/>
      <c r="RDR31" s="27"/>
      <c r="RDS31" s="27"/>
      <c r="RDT31" s="27"/>
      <c r="RDU31" s="27"/>
      <c r="RDV31" s="27"/>
      <c r="RDW31" s="28"/>
      <c r="RDX31" s="17"/>
      <c r="RDY31" s="27"/>
      <c r="RDZ31" s="27"/>
      <c r="REA31" s="27"/>
      <c r="REB31" s="27"/>
      <c r="REC31" s="27"/>
      <c r="RED31" s="27"/>
      <c r="REE31" s="28"/>
      <c r="REF31" s="17"/>
      <c r="REG31" s="27"/>
      <c r="REH31" s="27"/>
      <c r="REI31" s="27"/>
      <c r="REJ31" s="27"/>
      <c r="REK31" s="27"/>
      <c r="REL31" s="27"/>
      <c r="REM31" s="28"/>
      <c r="REN31" s="17"/>
      <c r="REO31" s="27"/>
      <c r="REP31" s="27"/>
      <c r="REQ31" s="27"/>
      <c r="RER31" s="27"/>
      <c r="RES31" s="27"/>
      <c r="RET31" s="27"/>
      <c r="REU31" s="28"/>
      <c r="REV31" s="17"/>
      <c r="REW31" s="27"/>
      <c r="REX31" s="27"/>
      <c r="REY31" s="27"/>
      <c r="REZ31" s="27"/>
      <c r="RFA31" s="27"/>
      <c r="RFB31" s="27"/>
      <c r="RFC31" s="28"/>
      <c r="RFD31" s="17"/>
      <c r="RFE31" s="27"/>
      <c r="RFF31" s="27"/>
      <c r="RFG31" s="27"/>
      <c r="RFH31" s="27"/>
      <c r="RFI31" s="27"/>
      <c r="RFJ31" s="27"/>
      <c r="RFK31" s="28"/>
      <c r="RFL31" s="17"/>
      <c r="RFM31" s="27"/>
      <c r="RFN31" s="27"/>
      <c r="RFO31" s="27"/>
      <c r="RFP31" s="27"/>
      <c r="RFQ31" s="27"/>
      <c r="RFR31" s="27"/>
      <c r="RFS31" s="28"/>
      <c r="RFT31" s="17"/>
      <c r="RFU31" s="27"/>
      <c r="RFV31" s="27"/>
      <c r="RFW31" s="27"/>
      <c r="RFX31" s="27"/>
      <c r="RFY31" s="27"/>
      <c r="RFZ31" s="27"/>
      <c r="RGA31" s="28"/>
      <c r="RGB31" s="17"/>
      <c r="RGC31" s="27"/>
      <c r="RGD31" s="27"/>
      <c r="RGE31" s="27"/>
      <c r="RGF31" s="27"/>
      <c r="RGG31" s="27"/>
      <c r="RGH31" s="27"/>
      <c r="RGI31" s="28"/>
      <c r="RGJ31" s="17"/>
      <c r="RGK31" s="27"/>
      <c r="RGL31" s="27"/>
      <c r="RGM31" s="27"/>
      <c r="RGN31" s="27"/>
      <c r="RGO31" s="27"/>
      <c r="RGP31" s="27"/>
      <c r="RGQ31" s="28"/>
      <c r="RGR31" s="17"/>
      <c r="RGS31" s="27"/>
      <c r="RGT31" s="27"/>
      <c r="RGU31" s="27"/>
      <c r="RGV31" s="27"/>
      <c r="RGW31" s="27"/>
      <c r="RGX31" s="27"/>
      <c r="RGY31" s="28"/>
      <c r="RGZ31" s="17"/>
      <c r="RHA31" s="27"/>
      <c r="RHB31" s="27"/>
      <c r="RHC31" s="27"/>
      <c r="RHD31" s="27"/>
      <c r="RHE31" s="27"/>
      <c r="RHF31" s="27"/>
      <c r="RHG31" s="28"/>
      <c r="RHH31" s="17"/>
      <c r="RHI31" s="27"/>
      <c r="RHJ31" s="27"/>
      <c r="RHK31" s="27"/>
      <c r="RHL31" s="27"/>
      <c r="RHM31" s="27"/>
      <c r="RHN31" s="27"/>
      <c r="RHO31" s="28"/>
      <c r="RHP31" s="17"/>
      <c r="RHQ31" s="27"/>
      <c r="RHR31" s="27"/>
      <c r="RHS31" s="27"/>
      <c r="RHT31" s="27"/>
      <c r="RHU31" s="27"/>
      <c r="RHV31" s="27"/>
      <c r="RHW31" s="28"/>
      <c r="RHX31" s="17"/>
      <c r="RHY31" s="27"/>
      <c r="RHZ31" s="27"/>
      <c r="RIA31" s="27"/>
      <c r="RIB31" s="27"/>
      <c r="RIC31" s="27"/>
      <c r="RID31" s="27"/>
      <c r="RIE31" s="28"/>
      <c r="RIF31" s="17"/>
      <c r="RIG31" s="27"/>
      <c r="RIH31" s="27"/>
      <c r="RII31" s="27"/>
      <c r="RIJ31" s="27"/>
      <c r="RIK31" s="27"/>
      <c r="RIL31" s="27"/>
      <c r="RIM31" s="28"/>
      <c r="RIN31" s="17"/>
      <c r="RIO31" s="27"/>
      <c r="RIP31" s="27"/>
      <c r="RIQ31" s="27"/>
      <c r="RIR31" s="27"/>
      <c r="RIS31" s="27"/>
      <c r="RIT31" s="27"/>
      <c r="RIU31" s="28"/>
      <c r="RIV31" s="17"/>
      <c r="RIW31" s="27"/>
      <c r="RIX31" s="27"/>
      <c r="RIY31" s="27"/>
      <c r="RIZ31" s="27"/>
      <c r="RJA31" s="27"/>
      <c r="RJB31" s="27"/>
      <c r="RJC31" s="28"/>
      <c r="RJD31" s="17"/>
      <c r="RJE31" s="27"/>
      <c r="RJF31" s="27"/>
      <c r="RJG31" s="27"/>
      <c r="RJH31" s="27"/>
      <c r="RJI31" s="27"/>
      <c r="RJJ31" s="27"/>
      <c r="RJK31" s="28"/>
      <c r="RJL31" s="17"/>
      <c r="RJM31" s="27"/>
      <c r="RJN31" s="27"/>
      <c r="RJO31" s="27"/>
      <c r="RJP31" s="27"/>
      <c r="RJQ31" s="27"/>
      <c r="RJR31" s="27"/>
      <c r="RJS31" s="28"/>
      <c r="RJT31" s="17"/>
      <c r="RJU31" s="27"/>
      <c r="RJV31" s="27"/>
      <c r="RJW31" s="27"/>
      <c r="RJX31" s="27"/>
      <c r="RJY31" s="27"/>
      <c r="RJZ31" s="27"/>
      <c r="RKA31" s="28"/>
      <c r="RKB31" s="17"/>
      <c r="RKC31" s="27"/>
      <c r="RKD31" s="27"/>
      <c r="RKE31" s="27"/>
      <c r="RKF31" s="27"/>
      <c r="RKG31" s="27"/>
      <c r="RKH31" s="27"/>
      <c r="RKI31" s="28"/>
      <c r="RKJ31" s="17"/>
      <c r="RKK31" s="27"/>
      <c r="RKL31" s="27"/>
      <c r="RKM31" s="27"/>
      <c r="RKN31" s="27"/>
      <c r="RKO31" s="27"/>
      <c r="RKP31" s="27"/>
      <c r="RKQ31" s="28"/>
      <c r="RKR31" s="17"/>
      <c r="RKS31" s="27"/>
      <c r="RKT31" s="27"/>
      <c r="RKU31" s="27"/>
      <c r="RKV31" s="27"/>
      <c r="RKW31" s="27"/>
      <c r="RKX31" s="27"/>
      <c r="RKY31" s="28"/>
      <c r="RKZ31" s="17"/>
      <c r="RLA31" s="27"/>
      <c r="RLB31" s="27"/>
      <c r="RLC31" s="27"/>
      <c r="RLD31" s="27"/>
      <c r="RLE31" s="27"/>
      <c r="RLF31" s="27"/>
      <c r="RLG31" s="28"/>
      <c r="RLH31" s="17"/>
      <c r="RLI31" s="27"/>
      <c r="RLJ31" s="27"/>
      <c r="RLK31" s="27"/>
      <c r="RLL31" s="27"/>
      <c r="RLM31" s="27"/>
      <c r="RLN31" s="27"/>
      <c r="RLO31" s="28"/>
      <c r="RLP31" s="17"/>
      <c r="RLQ31" s="27"/>
      <c r="RLR31" s="27"/>
      <c r="RLS31" s="27"/>
      <c r="RLT31" s="27"/>
      <c r="RLU31" s="27"/>
      <c r="RLV31" s="27"/>
      <c r="RLW31" s="28"/>
      <c r="RLX31" s="17"/>
      <c r="RLY31" s="27"/>
      <c r="RLZ31" s="27"/>
      <c r="RMA31" s="27"/>
      <c r="RMB31" s="27"/>
      <c r="RMC31" s="27"/>
      <c r="RMD31" s="27"/>
      <c r="RME31" s="28"/>
      <c r="RMF31" s="17"/>
      <c r="RMG31" s="27"/>
      <c r="RMH31" s="27"/>
      <c r="RMI31" s="27"/>
      <c r="RMJ31" s="27"/>
      <c r="RMK31" s="27"/>
      <c r="RML31" s="27"/>
      <c r="RMM31" s="28"/>
      <c r="RMN31" s="17"/>
      <c r="RMO31" s="27"/>
      <c r="RMP31" s="27"/>
      <c r="RMQ31" s="27"/>
      <c r="RMR31" s="27"/>
      <c r="RMS31" s="27"/>
      <c r="RMT31" s="27"/>
      <c r="RMU31" s="28"/>
      <c r="RMV31" s="17"/>
      <c r="RMW31" s="27"/>
      <c r="RMX31" s="27"/>
      <c r="RMY31" s="27"/>
      <c r="RMZ31" s="27"/>
      <c r="RNA31" s="27"/>
      <c r="RNB31" s="27"/>
      <c r="RNC31" s="28"/>
      <c r="RND31" s="17"/>
      <c r="RNE31" s="27"/>
      <c r="RNF31" s="27"/>
      <c r="RNG31" s="27"/>
      <c r="RNH31" s="27"/>
      <c r="RNI31" s="27"/>
      <c r="RNJ31" s="27"/>
      <c r="RNK31" s="28"/>
      <c r="RNL31" s="17"/>
      <c r="RNM31" s="27"/>
      <c r="RNN31" s="27"/>
      <c r="RNO31" s="27"/>
      <c r="RNP31" s="27"/>
      <c r="RNQ31" s="27"/>
      <c r="RNR31" s="27"/>
      <c r="RNS31" s="28"/>
      <c r="RNT31" s="17"/>
      <c r="RNU31" s="27"/>
      <c r="RNV31" s="27"/>
      <c r="RNW31" s="27"/>
      <c r="RNX31" s="27"/>
      <c r="RNY31" s="27"/>
      <c r="RNZ31" s="27"/>
      <c r="ROA31" s="28"/>
      <c r="ROB31" s="17"/>
      <c r="ROC31" s="27"/>
      <c r="ROD31" s="27"/>
      <c r="ROE31" s="27"/>
      <c r="ROF31" s="27"/>
      <c r="ROG31" s="27"/>
      <c r="ROH31" s="27"/>
      <c r="ROI31" s="28"/>
      <c r="ROJ31" s="17"/>
      <c r="ROK31" s="27"/>
      <c r="ROL31" s="27"/>
      <c r="ROM31" s="27"/>
      <c r="RON31" s="27"/>
      <c r="ROO31" s="27"/>
      <c r="ROP31" s="27"/>
      <c r="ROQ31" s="28"/>
      <c r="ROR31" s="17"/>
      <c r="ROS31" s="27"/>
      <c r="ROT31" s="27"/>
      <c r="ROU31" s="27"/>
      <c r="ROV31" s="27"/>
      <c r="ROW31" s="27"/>
      <c r="ROX31" s="27"/>
      <c r="ROY31" s="28"/>
      <c r="ROZ31" s="17"/>
      <c r="RPA31" s="27"/>
      <c r="RPB31" s="27"/>
      <c r="RPC31" s="27"/>
      <c r="RPD31" s="27"/>
      <c r="RPE31" s="27"/>
      <c r="RPF31" s="27"/>
      <c r="RPG31" s="28"/>
      <c r="RPH31" s="17"/>
      <c r="RPI31" s="27"/>
      <c r="RPJ31" s="27"/>
      <c r="RPK31" s="27"/>
      <c r="RPL31" s="27"/>
      <c r="RPM31" s="27"/>
      <c r="RPN31" s="27"/>
      <c r="RPO31" s="28"/>
      <c r="RPP31" s="17"/>
      <c r="RPQ31" s="27"/>
      <c r="RPR31" s="27"/>
      <c r="RPS31" s="27"/>
      <c r="RPT31" s="27"/>
      <c r="RPU31" s="27"/>
      <c r="RPV31" s="27"/>
      <c r="RPW31" s="28"/>
      <c r="RPX31" s="17"/>
      <c r="RPY31" s="27"/>
      <c r="RPZ31" s="27"/>
      <c r="RQA31" s="27"/>
      <c r="RQB31" s="27"/>
      <c r="RQC31" s="27"/>
      <c r="RQD31" s="27"/>
      <c r="RQE31" s="28"/>
      <c r="RQF31" s="17"/>
      <c r="RQG31" s="27"/>
      <c r="RQH31" s="27"/>
      <c r="RQI31" s="27"/>
      <c r="RQJ31" s="27"/>
      <c r="RQK31" s="27"/>
      <c r="RQL31" s="27"/>
      <c r="RQM31" s="28"/>
      <c r="RQN31" s="17"/>
      <c r="RQO31" s="27"/>
      <c r="RQP31" s="27"/>
      <c r="RQQ31" s="27"/>
      <c r="RQR31" s="27"/>
      <c r="RQS31" s="27"/>
      <c r="RQT31" s="27"/>
      <c r="RQU31" s="28"/>
      <c r="RQV31" s="17"/>
      <c r="RQW31" s="27"/>
      <c r="RQX31" s="27"/>
      <c r="RQY31" s="27"/>
      <c r="RQZ31" s="27"/>
      <c r="RRA31" s="27"/>
      <c r="RRB31" s="27"/>
      <c r="RRC31" s="28"/>
      <c r="RRD31" s="17"/>
      <c r="RRE31" s="27"/>
      <c r="RRF31" s="27"/>
      <c r="RRG31" s="27"/>
      <c r="RRH31" s="27"/>
      <c r="RRI31" s="27"/>
      <c r="RRJ31" s="27"/>
      <c r="RRK31" s="28"/>
      <c r="RRL31" s="17"/>
      <c r="RRM31" s="27"/>
      <c r="RRN31" s="27"/>
      <c r="RRO31" s="27"/>
      <c r="RRP31" s="27"/>
      <c r="RRQ31" s="27"/>
      <c r="RRR31" s="27"/>
      <c r="RRS31" s="28"/>
      <c r="RRT31" s="17"/>
      <c r="RRU31" s="27"/>
      <c r="RRV31" s="27"/>
      <c r="RRW31" s="27"/>
      <c r="RRX31" s="27"/>
      <c r="RRY31" s="27"/>
      <c r="RRZ31" s="27"/>
      <c r="RSA31" s="28"/>
      <c r="RSB31" s="17"/>
      <c r="RSC31" s="27"/>
      <c r="RSD31" s="27"/>
      <c r="RSE31" s="27"/>
      <c r="RSF31" s="27"/>
      <c r="RSG31" s="27"/>
      <c r="RSH31" s="27"/>
      <c r="RSI31" s="28"/>
      <c r="RSJ31" s="17"/>
      <c r="RSK31" s="27"/>
      <c r="RSL31" s="27"/>
      <c r="RSM31" s="27"/>
      <c r="RSN31" s="27"/>
      <c r="RSO31" s="27"/>
      <c r="RSP31" s="27"/>
      <c r="RSQ31" s="28"/>
      <c r="RSR31" s="17"/>
      <c r="RSS31" s="27"/>
      <c r="RST31" s="27"/>
      <c r="RSU31" s="27"/>
      <c r="RSV31" s="27"/>
      <c r="RSW31" s="27"/>
      <c r="RSX31" s="27"/>
      <c r="RSY31" s="28"/>
      <c r="RSZ31" s="17"/>
      <c r="RTA31" s="27"/>
      <c r="RTB31" s="27"/>
      <c r="RTC31" s="27"/>
      <c r="RTD31" s="27"/>
      <c r="RTE31" s="27"/>
      <c r="RTF31" s="27"/>
      <c r="RTG31" s="28"/>
      <c r="RTH31" s="17"/>
      <c r="RTI31" s="27"/>
      <c r="RTJ31" s="27"/>
      <c r="RTK31" s="27"/>
      <c r="RTL31" s="27"/>
      <c r="RTM31" s="27"/>
      <c r="RTN31" s="27"/>
      <c r="RTO31" s="28"/>
      <c r="RTP31" s="17"/>
      <c r="RTQ31" s="27"/>
      <c r="RTR31" s="27"/>
      <c r="RTS31" s="27"/>
      <c r="RTT31" s="27"/>
      <c r="RTU31" s="27"/>
      <c r="RTV31" s="27"/>
      <c r="RTW31" s="28"/>
      <c r="RTX31" s="17"/>
      <c r="RTY31" s="27"/>
      <c r="RTZ31" s="27"/>
      <c r="RUA31" s="27"/>
      <c r="RUB31" s="27"/>
      <c r="RUC31" s="27"/>
      <c r="RUD31" s="27"/>
      <c r="RUE31" s="28"/>
      <c r="RUF31" s="17"/>
      <c r="RUG31" s="27"/>
      <c r="RUH31" s="27"/>
      <c r="RUI31" s="27"/>
      <c r="RUJ31" s="27"/>
      <c r="RUK31" s="27"/>
      <c r="RUL31" s="27"/>
      <c r="RUM31" s="28"/>
      <c r="RUN31" s="17"/>
      <c r="RUO31" s="27"/>
      <c r="RUP31" s="27"/>
      <c r="RUQ31" s="27"/>
      <c r="RUR31" s="27"/>
      <c r="RUS31" s="27"/>
      <c r="RUT31" s="27"/>
      <c r="RUU31" s="28"/>
      <c r="RUV31" s="17"/>
      <c r="RUW31" s="27"/>
      <c r="RUX31" s="27"/>
      <c r="RUY31" s="27"/>
      <c r="RUZ31" s="27"/>
      <c r="RVA31" s="27"/>
      <c r="RVB31" s="27"/>
      <c r="RVC31" s="28"/>
      <c r="RVD31" s="17"/>
      <c r="RVE31" s="27"/>
      <c r="RVF31" s="27"/>
      <c r="RVG31" s="27"/>
      <c r="RVH31" s="27"/>
      <c r="RVI31" s="27"/>
      <c r="RVJ31" s="27"/>
      <c r="RVK31" s="28"/>
      <c r="RVL31" s="17"/>
      <c r="RVM31" s="27"/>
      <c r="RVN31" s="27"/>
      <c r="RVO31" s="27"/>
      <c r="RVP31" s="27"/>
      <c r="RVQ31" s="27"/>
      <c r="RVR31" s="27"/>
      <c r="RVS31" s="28"/>
      <c r="RVT31" s="17"/>
      <c r="RVU31" s="27"/>
      <c r="RVV31" s="27"/>
      <c r="RVW31" s="27"/>
      <c r="RVX31" s="27"/>
      <c r="RVY31" s="27"/>
      <c r="RVZ31" s="27"/>
      <c r="RWA31" s="28"/>
      <c r="RWB31" s="17"/>
      <c r="RWC31" s="27"/>
      <c r="RWD31" s="27"/>
      <c r="RWE31" s="27"/>
      <c r="RWF31" s="27"/>
      <c r="RWG31" s="27"/>
      <c r="RWH31" s="27"/>
      <c r="RWI31" s="28"/>
      <c r="RWJ31" s="17"/>
      <c r="RWK31" s="27"/>
      <c r="RWL31" s="27"/>
      <c r="RWM31" s="27"/>
      <c r="RWN31" s="27"/>
      <c r="RWO31" s="27"/>
      <c r="RWP31" s="27"/>
      <c r="RWQ31" s="28"/>
      <c r="RWR31" s="17"/>
      <c r="RWS31" s="27"/>
      <c r="RWT31" s="27"/>
      <c r="RWU31" s="27"/>
      <c r="RWV31" s="27"/>
      <c r="RWW31" s="27"/>
      <c r="RWX31" s="27"/>
      <c r="RWY31" s="28"/>
      <c r="RWZ31" s="17"/>
      <c r="RXA31" s="27"/>
      <c r="RXB31" s="27"/>
      <c r="RXC31" s="27"/>
      <c r="RXD31" s="27"/>
      <c r="RXE31" s="27"/>
      <c r="RXF31" s="27"/>
      <c r="RXG31" s="28"/>
      <c r="RXH31" s="17"/>
      <c r="RXI31" s="27"/>
      <c r="RXJ31" s="27"/>
      <c r="RXK31" s="27"/>
      <c r="RXL31" s="27"/>
      <c r="RXM31" s="27"/>
      <c r="RXN31" s="27"/>
      <c r="RXO31" s="28"/>
      <c r="RXP31" s="17"/>
      <c r="RXQ31" s="27"/>
      <c r="RXR31" s="27"/>
      <c r="RXS31" s="27"/>
      <c r="RXT31" s="27"/>
      <c r="RXU31" s="27"/>
      <c r="RXV31" s="27"/>
      <c r="RXW31" s="28"/>
      <c r="RXX31" s="17"/>
      <c r="RXY31" s="27"/>
      <c r="RXZ31" s="27"/>
      <c r="RYA31" s="27"/>
      <c r="RYB31" s="27"/>
      <c r="RYC31" s="27"/>
      <c r="RYD31" s="27"/>
      <c r="RYE31" s="28"/>
      <c r="RYF31" s="17"/>
      <c r="RYG31" s="27"/>
      <c r="RYH31" s="27"/>
      <c r="RYI31" s="27"/>
      <c r="RYJ31" s="27"/>
      <c r="RYK31" s="27"/>
      <c r="RYL31" s="27"/>
      <c r="RYM31" s="28"/>
      <c r="RYN31" s="17"/>
      <c r="RYO31" s="27"/>
      <c r="RYP31" s="27"/>
      <c r="RYQ31" s="27"/>
      <c r="RYR31" s="27"/>
      <c r="RYS31" s="27"/>
      <c r="RYT31" s="27"/>
      <c r="RYU31" s="28"/>
      <c r="RYV31" s="17"/>
      <c r="RYW31" s="27"/>
      <c r="RYX31" s="27"/>
      <c r="RYY31" s="27"/>
      <c r="RYZ31" s="27"/>
      <c r="RZA31" s="27"/>
      <c r="RZB31" s="27"/>
      <c r="RZC31" s="28"/>
      <c r="RZD31" s="17"/>
      <c r="RZE31" s="27"/>
      <c r="RZF31" s="27"/>
      <c r="RZG31" s="27"/>
      <c r="RZH31" s="27"/>
      <c r="RZI31" s="27"/>
      <c r="RZJ31" s="27"/>
      <c r="RZK31" s="28"/>
      <c r="RZL31" s="17"/>
      <c r="RZM31" s="27"/>
      <c r="RZN31" s="27"/>
      <c r="RZO31" s="27"/>
      <c r="RZP31" s="27"/>
      <c r="RZQ31" s="27"/>
      <c r="RZR31" s="27"/>
      <c r="RZS31" s="28"/>
      <c r="RZT31" s="17"/>
      <c r="RZU31" s="27"/>
      <c r="RZV31" s="27"/>
      <c r="RZW31" s="27"/>
      <c r="RZX31" s="27"/>
      <c r="RZY31" s="27"/>
      <c r="RZZ31" s="27"/>
      <c r="SAA31" s="28"/>
      <c r="SAB31" s="17"/>
      <c r="SAC31" s="27"/>
      <c r="SAD31" s="27"/>
      <c r="SAE31" s="27"/>
      <c r="SAF31" s="27"/>
      <c r="SAG31" s="27"/>
      <c r="SAH31" s="27"/>
      <c r="SAI31" s="28"/>
      <c r="SAJ31" s="17"/>
      <c r="SAK31" s="27"/>
      <c r="SAL31" s="27"/>
      <c r="SAM31" s="27"/>
      <c r="SAN31" s="27"/>
      <c r="SAO31" s="27"/>
      <c r="SAP31" s="27"/>
      <c r="SAQ31" s="28"/>
      <c r="SAR31" s="17"/>
      <c r="SAS31" s="27"/>
      <c r="SAT31" s="27"/>
      <c r="SAU31" s="27"/>
      <c r="SAV31" s="27"/>
      <c r="SAW31" s="27"/>
      <c r="SAX31" s="27"/>
      <c r="SAY31" s="28"/>
      <c r="SAZ31" s="17"/>
      <c r="SBA31" s="27"/>
      <c r="SBB31" s="27"/>
      <c r="SBC31" s="27"/>
      <c r="SBD31" s="27"/>
      <c r="SBE31" s="27"/>
      <c r="SBF31" s="27"/>
      <c r="SBG31" s="28"/>
      <c r="SBH31" s="17"/>
      <c r="SBI31" s="27"/>
      <c r="SBJ31" s="27"/>
      <c r="SBK31" s="27"/>
      <c r="SBL31" s="27"/>
      <c r="SBM31" s="27"/>
      <c r="SBN31" s="27"/>
      <c r="SBO31" s="28"/>
      <c r="SBP31" s="17"/>
      <c r="SBQ31" s="27"/>
      <c r="SBR31" s="27"/>
      <c r="SBS31" s="27"/>
      <c r="SBT31" s="27"/>
      <c r="SBU31" s="27"/>
      <c r="SBV31" s="27"/>
      <c r="SBW31" s="28"/>
      <c r="SBX31" s="17"/>
      <c r="SBY31" s="27"/>
      <c r="SBZ31" s="27"/>
      <c r="SCA31" s="27"/>
      <c r="SCB31" s="27"/>
      <c r="SCC31" s="27"/>
      <c r="SCD31" s="27"/>
      <c r="SCE31" s="28"/>
      <c r="SCF31" s="17"/>
      <c r="SCG31" s="27"/>
      <c r="SCH31" s="27"/>
      <c r="SCI31" s="27"/>
      <c r="SCJ31" s="27"/>
      <c r="SCK31" s="27"/>
      <c r="SCL31" s="27"/>
      <c r="SCM31" s="28"/>
      <c r="SCN31" s="17"/>
      <c r="SCO31" s="27"/>
      <c r="SCP31" s="27"/>
      <c r="SCQ31" s="27"/>
      <c r="SCR31" s="27"/>
      <c r="SCS31" s="27"/>
      <c r="SCT31" s="27"/>
      <c r="SCU31" s="28"/>
      <c r="SCV31" s="17"/>
      <c r="SCW31" s="27"/>
      <c r="SCX31" s="27"/>
      <c r="SCY31" s="27"/>
      <c r="SCZ31" s="27"/>
      <c r="SDA31" s="27"/>
      <c r="SDB31" s="27"/>
      <c r="SDC31" s="28"/>
      <c r="SDD31" s="17"/>
      <c r="SDE31" s="27"/>
      <c r="SDF31" s="27"/>
      <c r="SDG31" s="27"/>
      <c r="SDH31" s="27"/>
      <c r="SDI31" s="27"/>
      <c r="SDJ31" s="27"/>
      <c r="SDK31" s="28"/>
      <c r="SDL31" s="17"/>
      <c r="SDM31" s="27"/>
      <c r="SDN31" s="27"/>
      <c r="SDO31" s="27"/>
      <c r="SDP31" s="27"/>
      <c r="SDQ31" s="27"/>
      <c r="SDR31" s="27"/>
      <c r="SDS31" s="28"/>
      <c r="SDT31" s="17"/>
      <c r="SDU31" s="27"/>
      <c r="SDV31" s="27"/>
      <c r="SDW31" s="27"/>
      <c r="SDX31" s="27"/>
      <c r="SDY31" s="27"/>
      <c r="SDZ31" s="27"/>
      <c r="SEA31" s="28"/>
      <c r="SEB31" s="17"/>
      <c r="SEC31" s="27"/>
      <c r="SED31" s="27"/>
      <c r="SEE31" s="27"/>
      <c r="SEF31" s="27"/>
      <c r="SEG31" s="27"/>
      <c r="SEH31" s="27"/>
      <c r="SEI31" s="28"/>
      <c r="SEJ31" s="17"/>
      <c r="SEK31" s="27"/>
      <c r="SEL31" s="27"/>
      <c r="SEM31" s="27"/>
      <c r="SEN31" s="27"/>
      <c r="SEO31" s="27"/>
      <c r="SEP31" s="27"/>
      <c r="SEQ31" s="28"/>
      <c r="SER31" s="17"/>
      <c r="SES31" s="27"/>
      <c r="SET31" s="27"/>
      <c r="SEU31" s="27"/>
      <c r="SEV31" s="27"/>
      <c r="SEW31" s="27"/>
      <c r="SEX31" s="27"/>
      <c r="SEY31" s="28"/>
      <c r="SEZ31" s="17"/>
      <c r="SFA31" s="27"/>
      <c r="SFB31" s="27"/>
      <c r="SFC31" s="27"/>
      <c r="SFD31" s="27"/>
      <c r="SFE31" s="27"/>
      <c r="SFF31" s="27"/>
      <c r="SFG31" s="28"/>
      <c r="SFH31" s="17"/>
      <c r="SFI31" s="27"/>
      <c r="SFJ31" s="27"/>
      <c r="SFK31" s="27"/>
      <c r="SFL31" s="27"/>
      <c r="SFM31" s="27"/>
      <c r="SFN31" s="27"/>
      <c r="SFO31" s="28"/>
      <c r="SFP31" s="17"/>
      <c r="SFQ31" s="27"/>
      <c r="SFR31" s="27"/>
      <c r="SFS31" s="27"/>
      <c r="SFT31" s="27"/>
      <c r="SFU31" s="27"/>
      <c r="SFV31" s="27"/>
      <c r="SFW31" s="28"/>
      <c r="SFX31" s="17"/>
      <c r="SFY31" s="27"/>
      <c r="SFZ31" s="27"/>
      <c r="SGA31" s="27"/>
      <c r="SGB31" s="27"/>
      <c r="SGC31" s="27"/>
      <c r="SGD31" s="27"/>
      <c r="SGE31" s="28"/>
      <c r="SGF31" s="17"/>
      <c r="SGG31" s="27"/>
      <c r="SGH31" s="27"/>
      <c r="SGI31" s="27"/>
      <c r="SGJ31" s="27"/>
      <c r="SGK31" s="27"/>
      <c r="SGL31" s="27"/>
      <c r="SGM31" s="28"/>
      <c r="SGN31" s="17"/>
      <c r="SGO31" s="27"/>
      <c r="SGP31" s="27"/>
      <c r="SGQ31" s="27"/>
      <c r="SGR31" s="27"/>
      <c r="SGS31" s="27"/>
      <c r="SGT31" s="27"/>
      <c r="SGU31" s="28"/>
      <c r="SGV31" s="17"/>
      <c r="SGW31" s="27"/>
      <c r="SGX31" s="27"/>
      <c r="SGY31" s="27"/>
      <c r="SGZ31" s="27"/>
      <c r="SHA31" s="27"/>
      <c r="SHB31" s="27"/>
      <c r="SHC31" s="28"/>
      <c r="SHD31" s="17"/>
      <c r="SHE31" s="27"/>
      <c r="SHF31" s="27"/>
      <c r="SHG31" s="27"/>
      <c r="SHH31" s="27"/>
      <c r="SHI31" s="27"/>
      <c r="SHJ31" s="27"/>
      <c r="SHK31" s="28"/>
      <c r="SHL31" s="17"/>
      <c r="SHM31" s="27"/>
      <c r="SHN31" s="27"/>
      <c r="SHO31" s="27"/>
      <c r="SHP31" s="27"/>
      <c r="SHQ31" s="27"/>
      <c r="SHR31" s="27"/>
      <c r="SHS31" s="28"/>
      <c r="SHT31" s="17"/>
      <c r="SHU31" s="27"/>
      <c r="SHV31" s="27"/>
      <c r="SHW31" s="27"/>
      <c r="SHX31" s="27"/>
      <c r="SHY31" s="27"/>
      <c r="SHZ31" s="27"/>
      <c r="SIA31" s="28"/>
      <c r="SIB31" s="17"/>
      <c r="SIC31" s="27"/>
      <c r="SID31" s="27"/>
      <c r="SIE31" s="27"/>
      <c r="SIF31" s="27"/>
      <c r="SIG31" s="27"/>
      <c r="SIH31" s="27"/>
      <c r="SII31" s="28"/>
      <c r="SIJ31" s="17"/>
      <c r="SIK31" s="27"/>
      <c r="SIL31" s="27"/>
      <c r="SIM31" s="27"/>
      <c r="SIN31" s="27"/>
      <c r="SIO31" s="27"/>
      <c r="SIP31" s="27"/>
      <c r="SIQ31" s="28"/>
      <c r="SIR31" s="17"/>
      <c r="SIS31" s="27"/>
      <c r="SIT31" s="27"/>
      <c r="SIU31" s="27"/>
      <c r="SIV31" s="27"/>
      <c r="SIW31" s="27"/>
      <c r="SIX31" s="27"/>
      <c r="SIY31" s="28"/>
      <c r="SIZ31" s="17"/>
      <c r="SJA31" s="27"/>
      <c r="SJB31" s="27"/>
      <c r="SJC31" s="27"/>
      <c r="SJD31" s="27"/>
      <c r="SJE31" s="27"/>
      <c r="SJF31" s="27"/>
      <c r="SJG31" s="28"/>
      <c r="SJH31" s="17"/>
      <c r="SJI31" s="27"/>
      <c r="SJJ31" s="27"/>
      <c r="SJK31" s="27"/>
      <c r="SJL31" s="27"/>
      <c r="SJM31" s="27"/>
      <c r="SJN31" s="27"/>
      <c r="SJO31" s="28"/>
      <c r="SJP31" s="17"/>
      <c r="SJQ31" s="27"/>
      <c r="SJR31" s="27"/>
      <c r="SJS31" s="27"/>
      <c r="SJT31" s="27"/>
      <c r="SJU31" s="27"/>
      <c r="SJV31" s="27"/>
      <c r="SJW31" s="28"/>
      <c r="SJX31" s="17"/>
      <c r="SJY31" s="27"/>
      <c r="SJZ31" s="27"/>
      <c r="SKA31" s="27"/>
      <c r="SKB31" s="27"/>
      <c r="SKC31" s="27"/>
      <c r="SKD31" s="27"/>
      <c r="SKE31" s="28"/>
      <c r="SKF31" s="17"/>
      <c r="SKG31" s="27"/>
      <c r="SKH31" s="27"/>
      <c r="SKI31" s="27"/>
      <c r="SKJ31" s="27"/>
      <c r="SKK31" s="27"/>
      <c r="SKL31" s="27"/>
      <c r="SKM31" s="28"/>
      <c r="SKN31" s="17"/>
      <c r="SKO31" s="27"/>
      <c r="SKP31" s="27"/>
      <c r="SKQ31" s="27"/>
      <c r="SKR31" s="27"/>
      <c r="SKS31" s="27"/>
      <c r="SKT31" s="27"/>
      <c r="SKU31" s="28"/>
      <c r="SKV31" s="17"/>
      <c r="SKW31" s="27"/>
      <c r="SKX31" s="27"/>
      <c r="SKY31" s="27"/>
      <c r="SKZ31" s="27"/>
      <c r="SLA31" s="27"/>
      <c r="SLB31" s="27"/>
      <c r="SLC31" s="28"/>
      <c r="SLD31" s="17"/>
      <c r="SLE31" s="27"/>
      <c r="SLF31" s="27"/>
      <c r="SLG31" s="27"/>
      <c r="SLH31" s="27"/>
      <c r="SLI31" s="27"/>
      <c r="SLJ31" s="27"/>
      <c r="SLK31" s="28"/>
      <c r="SLL31" s="17"/>
      <c r="SLM31" s="27"/>
      <c r="SLN31" s="27"/>
      <c r="SLO31" s="27"/>
      <c r="SLP31" s="27"/>
      <c r="SLQ31" s="27"/>
      <c r="SLR31" s="27"/>
      <c r="SLS31" s="28"/>
      <c r="SLT31" s="17"/>
      <c r="SLU31" s="27"/>
      <c r="SLV31" s="27"/>
      <c r="SLW31" s="27"/>
      <c r="SLX31" s="27"/>
      <c r="SLY31" s="27"/>
      <c r="SLZ31" s="27"/>
      <c r="SMA31" s="28"/>
      <c r="SMB31" s="17"/>
      <c r="SMC31" s="27"/>
      <c r="SMD31" s="27"/>
      <c r="SME31" s="27"/>
      <c r="SMF31" s="27"/>
      <c r="SMG31" s="27"/>
      <c r="SMH31" s="27"/>
      <c r="SMI31" s="28"/>
      <c r="SMJ31" s="17"/>
      <c r="SMK31" s="27"/>
      <c r="SML31" s="27"/>
      <c r="SMM31" s="27"/>
      <c r="SMN31" s="27"/>
      <c r="SMO31" s="27"/>
      <c r="SMP31" s="27"/>
      <c r="SMQ31" s="28"/>
      <c r="SMR31" s="17"/>
      <c r="SMS31" s="27"/>
      <c r="SMT31" s="27"/>
      <c r="SMU31" s="27"/>
      <c r="SMV31" s="27"/>
      <c r="SMW31" s="27"/>
      <c r="SMX31" s="27"/>
      <c r="SMY31" s="28"/>
      <c r="SMZ31" s="17"/>
      <c r="SNA31" s="27"/>
      <c r="SNB31" s="27"/>
      <c r="SNC31" s="27"/>
      <c r="SND31" s="27"/>
      <c r="SNE31" s="27"/>
      <c r="SNF31" s="27"/>
      <c r="SNG31" s="28"/>
      <c r="SNH31" s="17"/>
      <c r="SNI31" s="27"/>
      <c r="SNJ31" s="27"/>
      <c r="SNK31" s="27"/>
      <c r="SNL31" s="27"/>
      <c r="SNM31" s="27"/>
      <c r="SNN31" s="27"/>
      <c r="SNO31" s="28"/>
      <c r="SNP31" s="17"/>
      <c r="SNQ31" s="27"/>
      <c r="SNR31" s="27"/>
      <c r="SNS31" s="27"/>
      <c r="SNT31" s="27"/>
      <c r="SNU31" s="27"/>
      <c r="SNV31" s="27"/>
      <c r="SNW31" s="28"/>
      <c r="SNX31" s="17"/>
      <c r="SNY31" s="27"/>
      <c r="SNZ31" s="27"/>
      <c r="SOA31" s="27"/>
      <c r="SOB31" s="27"/>
      <c r="SOC31" s="27"/>
      <c r="SOD31" s="27"/>
      <c r="SOE31" s="28"/>
      <c r="SOF31" s="17"/>
      <c r="SOG31" s="27"/>
      <c r="SOH31" s="27"/>
      <c r="SOI31" s="27"/>
      <c r="SOJ31" s="27"/>
      <c r="SOK31" s="27"/>
      <c r="SOL31" s="27"/>
      <c r="SOM31" s="28"/>
      <c r="SON31" s="17"/>
      <c r="SOO31" s="27"/>
      <c r="SOP31" s="27"/>
      <c r="SOQ31" s="27"/>
      <c r="SOR31" s="27"/>
      <c r="SOS31" s="27"/>
      <c r="SOT31" s="27"/>
      <c r="SOU31" s="28"/>
      <c r="SOV31" s="17"/>
      <c r="SOW31" s="27"/>
      <c r="SOX31" s="27"/>
      <c r="SOY31" s="27"/>
      <c r="SOZ31" s="27"/>
      <c r="SPA31" s="27"/>
      <c r="SPB31" s="27"/>
      <c r="SPC31" s="28"/>
      <c r="SPD31" s="17"/>
      <c r="SPE31" s="27"/>
      <c r="SPF31" s="27"/>
      <c r="SPG31" s="27"/>
      <c r="SPH31" s="27"/>
      <c r="SPI31" s="27"/>
      <c r="SPJ31" s="27"/>
      <c r="SPK31" s="28"/>
      <c r="SPL31" s="17"/>
      <c r="SPM31" s="27"/>
      <c r="SPN31" s="27"/>
      <c r="SPO31" s="27"/>
      <c r="SPP31" s="27"/>
      <c r="SPQ31" s="27"/>
      <c r="SPR31" s="27"/>
      <c r="SPS31" s="28"/>
      <c r="SPT31" s="17"/>
      <c r="SPU31" s="27"/>
      <c r="SPV31" s="27"/>
      <c r="SPW31" s="27"/>
      <c r="SPX31" s="27"/>
      <c r="SPY31" s="27"/>
      <c r="SPZ31" s="27"/>
      <c r="SQA31" s="28"/>
      <c r="SQB31" s="17"/>
      <c r="SQC31" s="27"/>
      <c r="SQD31" s="27"/>
      <c r="SQE31" s="27"/>
      <c r="SQF31" s="27"/>
      <c r="SQG31" s="27"/>
      <c r="SQH31" s="27"/>
      <c r="SQI31" s="28"/>
      <c r="SQJ31" s="17"/>
      <c r="SQK31" s="27"/>
      <c r="SQL31" s="27"/>
      <c r="SQM31" s="27"/>
      <c r="SQN31" s="27"/>
      <c r="SQO31" s="27"/>
      <c r="SQP31" s="27"/>
      <c r="SQQ31" s="28"/>
      <c r="SQR31" s="17"/>
      <c r="SQS31" s="27"/>
      <c r="SQT31" s="27"/>
      <c r="SQU31" s="27"/>
      <c r="SQV31" s="27"/>
      <c r="SQW31" s="27"/>
      <c r="SQX31" s="27"/>
      <c r="SQY31" s="28"/>
      <c r="SQZ31" s="17"/>
      <c r="SRA31" s="27"/>
      <c r="SRB31" s="27"/>
      <c r="SRC31" s="27"/>
      <c r="SRD31" s="27"/>
      <c r="SRE31" s="27"/>
      <c r="SRF31" s="27"/>
      <c r="SRG31" s="28"/>
      <c r="SRH31" s="17"/>
      <c r="SRI31" s="27"/>
      <c r="SRJ31" s="27"/>
      <c r="SRK31" s="27"/>
      <c r="SRL31" s="27"/>
      <c r="SRM31" s="27"/>
      <c r="SRN31" s="27"/>
      <c r="SRO31" s="28"/>
      <c r="SRP31" s="17"/>
      <c r="SRQ31" s="27"/>
      <c r="SRR31" s="27"/>
      <c r="SRS31" s="27"/>
      <c r="SRT31" s="27"/>
      <c r="SRU31" s="27"/>
      <c r="SRV31" s="27"/>
      <c r="SRW31" s="28"/>
      <c r="SRX31" s="17"/>
      <c r="SRY31" s="27"/>
      <c r="SRZ31" s="27"/>
      <c r="SSA31" s="27"/>
      <c r="SSB31" s="27"/>
      <c r="SSC31" s="27"/>
      <c r="SSD31" s="27"/>
      <c r="SSE31" s="28"/>
      <c r="SSF31" s="17"/>
      <c r="SSG31" s="27"/>
      <c r="SSH31" s="27"/>
      <c r="SSI31" s="27"/>
      <c r="SSJ31" s="27"/>
      <c r="SSK31" s="27"/>
      <c r="SSL31" s="27"/>
      <c r="SSM31" s="28"/>
      <c r="SSN31" s="17"/>
      <c r="SSO31" s="27"/>
      <c r="SSP31" s="27"/>
      <c r="SSQ31" s="27"/>
      <c r="SSR31" s="27"/>
      <c r="SSS31" s="27"/>
      <c r="SST31" s="27"/>
      <c r="SSU31" s="28"/>
      <c r="SSV31" s="17"/>
      <c r="SSW31" s="27"/>
      <c r="SSX31" s="27"/>
      <c r="SSY31" s="27"/>
      <c r="SSZ31" s="27"/>
      <c r="STA31" s="27"/>
      <c r="STB31" s="27"/>
      <c r="STC31" s="28"/>
      <c r="STD31" s="17"/>
      <c r="STE31" s="27"/>
      <c r="STF31" s="27"/>
      <c r="STG31" s="27"/>
      <c r="STH31" s="27"/>
      <c r="STI31" s="27"/>
      <c r="STJ31" s="27"/>
      <c r="STK31" s="28"/>
      <c r="STL31" s="17"/>
      <c r="STM31" s="27"/>
      <c r="STN31" s="27"/>
      <c r="STO31" s="27"/>
      <c r="STP31" s="27"/>
      <c r="STQ31" s="27"/>
      <c r="STR31" s="27"/>
      <c r="STS31" s="28"/>
      <c r="STT31" s="17"/>
      <c r="STU31" s="27"/>
      <c r="STV31" s="27"/>
      <c r="STW31" s="27"/>
      <c r="STX31" s="27"/>
      <c r="STY31" s="27"/>
      <c r="STZ31" s="27"/>
      <c r="SUA31" s="28"/>
      <c r="SUB31" s="17"/>
      <c r="SUC31" s="27"/>
      <c r="SUD31" s="27"/>
      <c r="SUE31" s="27"/>
      <c r="SUF31" s="27"/>
      <c r="SUG31" s="27"/>
      <c r="SUH31" s="27"/>
      <c r="SUI31" s="28"/>
      <c r="SUJ31" s="17"/>
      <c r="SUK31" s="27"/>
      <c r="SUL31" s="27"/>
      <c r="SUM31" s="27"/>
      <c r="SUN31" s="27"/>
      <c r="SUO31" s="27"/>
      <c r="SUP31" s="27"/>
      <c r="SUQ31" s="28"/>
      <c r="SUR31" s="17"/>
      <c r="SUS31" s="27"/>
      <c r="SUT31" s="27"/>
      <c r="SUU31" s="27"/>
      <c r="SUV31" s="27"/>
      <c r="SUW31" s="27"/>
      <c r="SUX31" s="27"/>
      <c r="SUY31" s="28"/>
      <c r="SUZ31" s="17"/>
      <c r="SVA31" s="27"/>
      <c r="SVB31" s="27"/>
      <c r="SVC31" s="27"/>
      <c r="SVD31" s="27"/>
      <c r="SVE31" s="27"/>
      <c r="SVF31" s="27"/>
      <c r="SVG31" s="28"/>
      <c r="SVH31" s="17"/>
      <c r="SVI31" s="27"/>
      <c r="SVJ31" s="27"/>
      <c r="SVK31" s="27"/>
      <c r="SVL31" s="27"/>
      <c r="SVM31" s="27"/>
      <c r="SVN31" s="27"/>
      <c r="SVO31" s="28"/>
      <c r="SVP31" s="17"/>
      <c r="SVQ31" s="27"/>
      <c r="SVR31" s="27"/>
      <c r="SVS31" s="27"/>
      <c r="SVT31" s="27"/>
      <c r="SVU31" s="27"/>
      <c r="SVV31" s="27"/>
      <c r="SVW31" s="28"/>
      <c r="SVX31" s="17"/>
      <c r="SVY31" s="27"/>
      <c r="SVZ31" s="27"/>
      <c r="SWA31" s="27"/>
      <c r="SWB31" s="27"/>
      <c r="SWC31" s="27"/>
      <c r="SWD31" s="27"/>
      <c r="SWE31" s="28"/>
      <c r="SWF31" s="17"/>
      <c r="SWG31" s="27"/>
      <c r="SWH31" s="27"/>
      <c r="SWI31" s="27"/>
      <c r="SWJ31" s="27"/>
      <c r="SWK31" s="27"/>
      <c r="SWL31" s="27"/>
      <c r="SWM31" s="28"/>
      <c r="SWN31" s="17"/>
      <c r="SWO31" s="27"/>
      <c r="SWP31" s="27"/>
      <c r="SWQ31" s="27"/>
      <c r="SWR31" s="27"/>
      <c r="SWS31" s="27"/>
      <c r="SWT31" s="27"/>
      <c r="SWU31" s="28"/>
      <c r="SWV31" s="17"/>
      <c r="SWW31" s="27"/>
      <c r="SWX31" s="27"/>
      <c r="SWY31" s="27"/>
      <c r="SWZ31" s="27"/>
      <c r="SXA31" s="27"/>
      <c r="SXB31" s="27"/>
      <c r="SXC31" s="28"/>
      <c r="SXD31" s="17"/>
      <c r="SXE31" s="27"/>
      <c r="SXF31" s="27"/>
      <c r="SXG31" s="27"/>
      <c r="SXH31" s="27"/>
      <c r="SXI31" s="27"/>
      <c r="SXJ31" s="27"/>
      <c r="SXK31" s="28"/>
      <c r="SXL31" s="17"/>
      <c r="SXM31" s="27"/>
      <c r="SXN31" s="27"/>
      <c r="SXO31" s="27"/>
      <c r="SXP31" s="27"/>
      <c r="SXQ31" s="27"/>
      <c r="SXR31" s="27"/>
      <c r="SXS31" s="28"/>
      <c r="SXT31" s="17"/>
      <c r="SXU31" s="27"/>
      <c r="SXV31" s="27"/>
      <c r="SXW31" s="27"/>
      <c r="SXX31" s="27"/>
      <c r="SXY31" s="27"/>
      <c r="SXZ31" s="27"/>
      <c r="SYA31" s="28"/>
      <c r="SYB31" s="17"/>
      <c r="SYC31" s="27"/>
      <c r="SYD31" s="27"/>
      <c r="SYE31" s="27"/>
      <c r="SYF31" s="27"/>
      <c r="SYG31" s="27"/>
      <c r="SYH31" s="27"/>
      <c r="SYI31" s="28"/>
      <c r="SYJ31" s="17"/>
      <c r="SYK31" s="27"/>
      <c r="SYL31" s="27"/>
      <c r="SYM31" s="27"/>
      <c r="SYN31" s="27"/>
      <c r="SYO31" s="27"/>
      <c r="SYP31" s="27"/>
      <c r="SYQ31" s="28"/>
      <c r="SYR31" s="17"/>
      <c r="SYS31" s="27"/>
      <c r="SYT31" s="27"/>
      <c r="SYU31" s="27"/>
      <c r="SYV31" s="27"/>
      <c r="SYW31" s="27"/>
      <c r="SYX31" s="27"/>
      <c r="SYY31" s="28"/>
      <c r="SYZ31" s="17"/>
      <c r="SZA31" s="27"/>
      <c r="SZB31" s="27"/>
      <c r="SZC31" s="27"/>
      <c r="SZD31" s="27"/>
      <c r="SZE31" s="27"/>
      <c r="SZF31" s="27"/>
      <c r="SZG31" s="28"/>
      <c r="SZH31" s="17"/>
      <c r="SZI31" s="27"/>
      <c r="SZJ31" s="27"/>
      <c r="SZK31" s="27"/>
      <c r="SZL31" s="27"/>
      <c r="SZM31" s="27"/>
      <c r="SZN31" s="27"/>
      <c r="SZO31" s="28"/>
      <c r="SZP31" s="17"/>
      <c r="SZQ31" s="27"/>
      <c r="SZR31" s="27"/>
      <c r="SZS31" s="27"/>
      <c r="SZT31" s="27"/>
      <c r="SZU31" s="27"/>
      <c r="SZV31" s="27"/>
      <c r="SZW31" s="28"/>
      <c r="SZX31" s="17"/>
      <c r="SZY31" s="27"/>
      <c r="SZZ31" s="27"/>
      <c r="TAA31" s="27"/>
      <c r="TAB31" s="27"/>
      <c r="TAC31" s="27"/>
      <c r="TAD31" s="27"/>
      <c r="TAE31" s="28"/>
      <c r="TAF31" s="17"/>
      <c r="TAG31" s="27"/>
      <c r="TAH31" s="27"/>
      <c r="TAI31" s="27"/>
      <c r="TAJ31" s="27"/>
      <c r="TAK31" s="27"/>
      <c r="TAL31" s="27"/>
      <c r="TAM31" s="28"/>
      <c r="TAN31" s="17"/>
      <c r="TAO31" s="27"/>
      <c r="TAP31" s="27"/>
      <c r="TAQ31" s="27"/>
      <c r="TAR31" s="27"/>
      <c r="TAS31" s="27"/>
      <c r="TAT31" s="27"/>
      <c r="TAU31" s="28"/>
      <c r="TAV31" s="17"/>
      <c r="TAW31" s="27"/>
      <c r="TAX31" s="27"/>
      <c r="TAY31" s="27"/>
      <c r="TAZ31" s="27"/>
      <c r="TBA31" s="27"/>
      <c r="TBB31" s="27"/>
      <c r="TBC31" s="28"/>
      <c r="TBD31" s="17"/>
      <c r="TBE31" s="27"/>
      <c r="TBF31" s="27"/>
      <c r="TBG31" s="27"/>
      <c r="TBH31" s="27"/>
      <c r="TBI31" s="27"/>
      <c r="TBJ31" s="27"/>
      <c r="TBK31" s="28"/>
      <c r="TBL31" s="17"/>
      <c r="TBM31" s="27"/>
      <c r="TBN31" s="27"/>
      <c r="TBO31" s="27"/>
      <c r="TBP31" s="27"/>
      <c r="TBQ31" s="27"/>
      <c r="TBR31" s="27"/>
      <c r="TBS31" s="28"/>
      <c r="TBT31" s="17"/>
      <c r="TBU31" s="27"/>
      <c r="TBV31" s="27"/>
      <c r="TBW31" s="27"/>
      <c r="TBX31" s="27"/>
      <c r="TBY31" s="27"/>
      <c r="TBZ31" s="27"/>
      <c r="TCA31" s="28"/>
      <c r="TCB31" s="17"/>
      <c r="TCC31" s="27"/>
      <c r="TCD31" s="27"/>
      <c r="TCE31" s="27"/>
      <c r="TCF31" s="27"/>
      <c r="TCG31" s="27"/>
      <c r="TCH31" s="27"/>
      <c r="TCI31" s="28"/>
      <c r="TCJ31" s="17"/>
      <c r="TCK31" s="27"/>
      <c r="TCL31" s="27"/>
      <c r="TCM31" s="27"/>
      <c r="TCN31" s="27"/>
      <c r="TCO31" s="27"/>
      <c r="TCP31" s="27"/>
      <c r="TCQ31" s="28"/>
      <c r="TCR31" s="17"/>
      <c r="TCS31" s="27"/>
      <c r="TCT31" s="27"/>
      <c r="TCU31" s="27"/>
      <c r="TCV31" s="27"/>
      <c r="TCW31" s="27"/>
      <c r="TCX31" s="27"/>
      <c r="TCY31" s="28"/>
      <c r="TCZ31" s="17"/>
      <c r="TDA31" s="27"/>
      <c r="TDB31" s="27"/>
      <c r="TDC31" s="27"/>
      <c r="TDD31" s="27"/>
      <c r="TDE31" s="27"/>
      <c r="TDF31" s="27"/>
      <c r="TDG31" s="28"/>
      <c r="TDH31" s="17"/>
      <c r="TDI31" s="27"/>
      <c r="TDJ31" s="27"/>
      <c r="TDK31" s="27"/>
      <c r="TDL31" s="27"/>
      <c r="TDM31" s="27"/>
      <c r="TDN31" s="27"/>
      <c r="TDO31" s="28"/>
      <c r="TDP31" s="17"/>
      <c r="TDQ31" s="27"/>
      <c r="TDR31" s="27"/>
      <c r="TDS31" s="27"/>
      <c r="TDT31" s="27"/>
      <c r="TDU31" s="27"/>
      <c r="TDV31" s="27"/>
      <c r="TDW31" s="28"/>
      <c r="TDX31" s="17"/>
      <c r="TDY31" s="27"/>
      <c r="TDZ31" s="27"/>
      <c r="TEA31" s="27"/>
      <c r="TEB31" s="27"/>
      <c r="TEC31" s="27"/>
      <c r="TED31" s="27"/>
      <c r="TEE31" s="28"/>
      <c r="TEF31" s="17"/>
      <c r="TEG31" s="27"/>
      <c r="TEH31" s="27"/>
      <c r="TEI31" s="27"/>
      <c r="TEJ31" s="27"/>
      <c r="TEK31" s="27"/>
      <c r="TEL31" s="27"/>
      <c r="TEM31" s="28"/>
      <c r="TEN31" s="17"/>
      <c r="TEO31" s="27"/>
      <c r="TEP31" s="27"/>
      <c r="TEQ31" s="27"/>
      <c r="TER31" s="27"/>
      <c r="TES31" s="27"/>
      <c r="TET31" s="27"/>
      <c r="TEU31" s="28"/>
      <c r="TEV31" s="17"/>
      <c r="TEW31" s="27"/>
      <c r="TEX31" s="27"/>
      <c r="TEY31" s="27"/>
      <c r="TEZ31" s="27"/>
      <c r="TFA31" s="27"/>
      <c r="TFB31" s="27"/>
      <c r="TFC31" s="28"/>
      <c r="TFD31" s="17"/>
      <c r="TFE31" s="27"/>
      <c r="TFF31" s="27"/>
      <c r="TFG31" s="27"/>
      <c r="TFH31" s="27"/>
      <c r="TFI31" s="27"/>
      <c r="TFJ31" s="27"/>
      <c r="TFK31" s="28"/>
      <c r="TFL31" s="17"/>
      <c r="TFM31" s="27"/>
      <c r="TFN31" s="27"/>
      <c r="TFO31" s="27"/>
      <c r="TFP31" s="27"/>
      <c r="TFQ31" s="27"/>
      <c r="TFR31" s="27"/>
      <c r="TFS31" s="28"/>
      <c r="TFT31" s="17"/>
      <c r="TFU31" s="27"/>
      <c r="TFV31" s="27"/>
      <c r="TFW31" s="27"/>
      <c r="TFX31" s="27"/>
      <c r="TFY31" s="27"/>
      <c r="TFZ31" s="27"/>
      <c r="TGA31" s="28"/>
      <c r="TGB31" s="17"/>
      <c r="TGC31" s="27"/>
      <c r="TGD31" s="27"/>
      <c r="TGE31" s="27"/>
      <c r="TGF31" s="27"/>
      <c r="TGG31" s="27"/>
      <c r="TGH31" s="27"/>
      <c r="TGI31" s="28"/>
      <c r="TGJ31" s="17"/>
      <c r="TGK31" s="27"/>
      <c r="TGL31" s="27"/>
      <c r="TGM31" s="27"/>
      <c r="TGN31" s="27"/>
      <c r="TGO31" s="27"/>
      <c r="TGP31" s="27"/>
      <c r="TGQ31" s="28"/>
      <c r="TGR31" s="17"/>
      <c r="TGS31" s="27"/>
      <c r="TGT31" s="27"/>
      <c r="TGU31" s="27"/>
      <c r="TGV31" s="27"/>
      <c r="TGW31" s="27"/>
      <c r="TGX31" s="27"/>
      <c r="TGY31" s="28"/>
      <c r="TGZ31" s="17"/>
      <c r="THA31" s="27"/>
      <c r="THB31" s="27"/>
      <c r="THC31" s="27"/>
      <c r="THD31" s="27"/>
      <c r="THE31" s="27"/>
      <c r="THF31" s="27"/>
      <c r="THG31" s="28"/>
      <c r="THH31" s="17"/>
      <c r="THI31" s="27"/>
      <c r="THJ31" s="27"/>
      <c r="THK31" s="27"/>
      <c r="THL31" s="27"/>
      <c r="THM31" s="27"/>
      <c r="THN31" s="27"/>
      <c r="THO31" s="28"/>
      <c r="THP31" s="17"/>
      <c r="THQ31" s="27"/>
      <c r="THR31" s="27"/>
      <c r="THS31" s="27"/>
      <c r="THT31" s="27"/>
      <c r="THU31" s="27"/>
      <c r="THV31" s="27"/>
      <c r="THW31" s="28"/>
      <c r="THX31" s="17"/>
      <c r="THY31" s="27"/>
      <c r="THZ31" s="27"/>
      <c r="TIA31" s="27"/>
      <c r="TIB31" s="27"/>
      <c r="TIC31" s="27"/>
      <c r="TID31" s="27"/>
      <c r="TIE31" s="28"/>
      <c r="TIF31" s="17"/>
      <c r="TIG31" s="27"/>
      <c r="TIH31" s="27"/>
      <c r="TII31" s="27"/>
      <c r="TIJ31" s="27"/>
      <c r="TIK31" s="27"/>
      <c r="TIL31" s="27"/>
      <c r="TIM31" s="28"/>
      <c r="TIN31" s="17"/>
      <c r="TIO31" s="27"/>
      <c r="TIP31" s="27"/>
      <c r="TIQ31" s="27"/>
      <c r="TIR31" s="27"/>
      <c r="TIS31" s="27"/>
      <c r="TIT31" s="27"/>
      <c r="TIU31" s="28"/>
      <c r="TIV31" s="17"/>
      <c r="TIW31" s="27"/>
      <c r="TIX31" s="27"/>
      <c r="TIY31" s="27"/>
      <c r="TIZ31" s="27"/>
      <c r="TJA31" s="27"/>
      <c r="TJB31" s="27"/>
      <c r="TJC31" s="28"/>
      <c r="TJD31" s="17"/>
      <c r="TJE31" s="27"/>
      <c r="TJF31" s="27"/>
      <c r="TJG31" s="27"/>
      <c r="TJH31" s="27"/>
      <c r="TJI31" s="27"/>
      <c r="TJJ31" s="27"/>
      <c r="TJK31" s="28"/>
      <c r="TJL31" s="17"/>
      <c r="TJM31" s="27"/>
      <c r="TJN31" s="27"/>
      <c r="TJO31" s="27"/>
      <c r="TJP31" s="27"/>
      <c r="TJQ31" s="27"/>
      <c r="TJR31" s="27"/>
      <c r="TJS31" s="28"/>
      <c r="TJT31" s="17"/>
      <c r="TJU31" s="27"/>
      <c r="TJV31" s="27"/>
      <c r="TJW31" s="27"/>
      <c r="TJX31" s="27"/>
      <c r="TJY31" s="27"/>
      <c r="TJZ31" s="27"/>
      <c r="TKA31" s="28"/>
      <c r="TKB31" s="17"/>
      <c r="TKC31" s="27"/>
      <c r="TKD31" s="27"/>
      <c r="TKE31" s="27"/>
      <c r="TKF31" s="27"/>
      <c r="TKG31" s="27"/>
      <c r="TKH31" s="27"/>
      <c r="TKI31" s="28"/>
      <c r="TKJ31" s="17"/>
      <c r="TKK31" s="27"/>
      <c r="TKL31" s="27"/>
      <c r="TKM31" s="27"/>
      <c r="TKN31" s="27"/>
      <c r="TKO31" s="27"/>
      <c r="TKP31" s="27"/>
      <c r="TKQ31" s="28"/>
      <c r="TKR31" s="17"/>
      <c r="TKS31" s="27"/>
      <c r="TKT31" s="27"/>
      <c r="TKU31" s="27"/>
      <c r="TKV31" s="27"/>
      <c r="TKW31" s="27"/>
      <c r="TKX31" s="27"/>
      <c r="TKY31" s="28"/>
      <c r="TKZ31" s="17"/>
      <c r="TLA31" s="27"/>
      <c r="TLB31" s="27"/>
      <c r="TLC31" s="27"/>
      <c r="TLD31" s="27"/>
      <c r="TLE31" s="27"/>
      <c r="TLF31" s="27"/>
      <c r="TLG31" s="28"/>
      <c r="TLH31" s="17"/>
      <c r="TLI31" s="27"/>
      <c r="TLJ31" s="27"/>
      <c r="TLK31" s="27"/>
      <c r="TLL31" s="27"/>
      <c r="TLM31" s="27"/>
      <c r="TLN31" s="27"/>
      <c r="TLO31" s="28"/>
      <c r="TLP31" s="17"/>
      <c r="TLQ31" s="27"/>
      <c r="TLR31" s="27"/>
      <c r="TLS31" s="27"/>
      <c r="TLT31" s="27"/>
      <c r="TLU31" s="27"/>
      <c r="TLV31" s="27"/>
      <c r="TLW31" s="28"/>
      <c r="TLX31" s="17"/>
      <c r="TLY31" s="27"/>
      <c r="TLZ31" s="27"/>
      <c r="TMA31" s="27"/>
      <c r="TMB31" s="27"/>
      <c r="TMC31" s="27"/>
      <c r="TMD31" s="27"/>
      <c r="TME31" s="28"/>
      <c r="TMF31" s="17"/>
      <c r="TMG31" s="27"/>
      <c r="TMH31" s="27"/>
      <c r="TMI31" s="27"/>
      <c r="TMJ31" s="27"/>
      <c r="TMK31" s="27"/>
      <c r="TML31" s="27"/>
      <c r="TMM31" s="28"/>
      <c r="TMN31" s="17"/>
      <c r="TMO31" s="27"/>
      <c r="TMP31" s="27"/>
      <c r="TMQ31" s="27"/>
      <c r="TMR31" s="27"/>
      <c r="TMS31" s="27"/>
      <c r="TMT31" s="27"/>
      <c r="TMU31" s="28"/>
      <c r="TMV31" s="17"/>
      <c r="TMW31" s="27"/>
      <c r="TMX31" s="27"/>
      <c r="TMY31" s="27"/>
      <c r="TMZ31" s="27"/>
      <c r="TNA31" s="27"/>
      <c r="TNB31" s="27"/>
      <c r="TNC31" s="28"/>
      <c r="TND31" s="17"/>
      <c r="TNE31" s="27"/>
      <c r="TNF31" s="27"/>
      <c r="TNG31" s="27"/>
      <c r="TNH31" s="27"/>
      <c r="TNI31" s="27"/>
      <c r="TNJ31" s="27"/>
      <c r="TNK31" s="28"/>
      <c r="TNL31" s="17"/>
      <c r="TNM31" s="27"/>
      <c r="TNN31" s="27"/>
      <c r="TNO31" s="27"/>
      <c r="TNP31" s="27"/>
      <c r="TNQ31" s="27"/>
      <c r="TNR31" s="27"/>
      <c r="TNS31" s="28"/>
      <c r="TNT31" s="17"/>
      <c r="TNU31" s="27"/>
      <c r="TNV31" s="27"/>
      <c r="TNW31" s="27"/>
      <c r="TNX31" s="27"/>
      <c r="TNY31" s="27"/>
      <c r="TNZ31" s="27"/>
      <c r="TOA31" s="28"/>
      <c r="TOB31" s="17"/>
      <c r="TOC31" s="27"/>
      <c r="TOD31" s="27"/>
      <c r="TOE31" s="27"/>
      <c r="TOF31" s="27"/>
      <c r="TOG31" s="27"/>
      <c r="TOH31" s="27"/>
      <c r="TOI31" s="28"/>
      <c r="TOJ31" s="17"/>
      <c r="TOK31" s="27"/>
      <c r="TOL31" s="27"/>
      <c r="TOM31" s="27"/>
      <c r="TON31" s="27"/>
      <c r="TOO31" s="27"/>
      <c r="TOP31" s="27"/>
      <c r="TOQ31" s="28"/>
      <c r="TOR31" s="17"/>
      <c r="TOS31" s="27"/>
      <c r="TOT31" s="27"/>
      <c r="TOU31" s="27"/>
      <c r="TOV31" s="27"/>
      <c r="TOW31" s="27"/>
      <c r="TOX31" s="27"/>
      <c r="TOY31" s="28"/>
      <c r="TOZ31" s="17"/>
      <c r="TPA31" s="27"/>
      <c r="TPB31" s="27"/>
      <c r="TPC31" s="27"/>
      <c r="TPD31" s="27"/>
      <c r="TPE31" s="27"/>
      <c r="TPF31" s="27"/>
      <c r="TPG31" s="28"/>
      <c r="TPH31" s="17"/>
      <c r="TPI31" s="27"/>
      <c r="TPJ31" s="27"/>
      <c r="TPK31" s="27"/>
      <c r="TPL31" s="27"/>
      <c r="TPM31" s="27"/>
      <c r="TPN31" s="27"/>
      <c r="TPO31" s="28"/>
      <c r="TPP31" s="17"/>
      <c r="TPQ31" s="27"/>
      <c r="TPR31" s="27"/>
      <c r="TPS31" s="27"/>
      <c r="TPT31" s="27"/>
      <c r="TPU31" s="27"/>
      <c r="TPV31" s="27"/>
      <c r="TPW31" s="28"/>
      <c r="TPX31" s="17"/>
      <c r="TPY31" s="27"/>
      <c r="TPZ31" s="27"/>
      <c r="TQA31" s="27"/>
      <c r="TQB31" s="27"/>
      <c r="TQC31" s="27"/>
      <c r="TQD31" s="27"/>
      <c r="TQE31" s="28"/>
      <c r="TQF31" s="17"/>
      <c r="TQG31" s="27"/>
      <c r="TQH31" s="27"/>
      <c r="TQI31" s="27"/>
      <c r="TQJ31" s="27"/>
      <c r="TQK31" s="27"/>
      <c r="TQL31" s="27"/>
      <c r="TQM31" s="28"/>
      <c r="TQN31" s="17"/>
      <c r="TQO31" s="27"/>
      <c r="TQP31" s="27"/>
      <c r="TQQ31" s="27"/>
      <c r="TQR31" s="27"/>
      <c r="TQS31" s="27"/>
      <c r="TQT31" s="27"/>
      <c r="TQU31" s="28"/>
      <c r="TQV31" s="17"/>
      <c r="TQW31" s="27"/>
      <c r="TQX31" s="27"/>
      <c r="TQY31" s="27"/>
      <c r="TQZ31" s="27"/>
      <c r="TRA31" s="27"/>
      <c r="TRB31" s="27"/>
      <c r="TRC31" s="28"/>
      <c r="TRD31" s="17"/>
      <c r="TRE31" s="27"/>
      <c r="TRF31" s="27"/>
      <c r="TRG31" s="27"/>
      <c r="TRH31" s="27"/>
      <c r="TRI31" s="27"/>
      <c r="TRJ31" s="27"/>
      <c r="TRK31" s="28"/>
      <c r="TRL31" s="17"/>
      <c r="TRM31" s="27"/>
      <c r="TRN31" s="27"/>
      <c r="TRO31" s="27"/>
      <c r="TRP31" s="27"/>
      <c r="TRQ31" s="27"/>
      <c r="TRR31" s="27"/>
      <c r="TRS31" s="28"/>
      <c r="TRT31" s="17"/>
      <c r="TRU31" s="27"/>
      <c r="TRV31" s="27"/>
      <c r="TRW31" s="27"/>
      <c r="TRX31" s="27"/>
      <c r="TRY31" s="27"/>
      <c r="TRZ31" s="27"/>
      <c r="TSA31" s="28"/>
      <c r="TSB31" s="17"/>
      <c r="TSC31" s="27"/>
      <c r="TSD31" s="27"/>
      <c r="TSE31" s="27"/>
      <c r="TSF31" s="27"/>
      <c r="TSG31" s="27"/>
      <c r="TSH31" s="27"/>
      <c r="TSI31" s="28"/>
      <c r="TSJ31" s="17"/>
      <c r="TSK31" s="27"/>
      <c r="TSL31" s="27"/>
      <c r="TSM31" s="27"/>
      <c r="TSN31" s="27"/>
      <c r="TSO31" s="27"/>
      <c r="TSP31" s="27"/>
      <c r="TSQ31" s="28"/>
      <c r="TSR31" s="17"/>
      <c r="TSS31" s="27"/>
      <c r="TST31" s="27"/>
      <c r="TSU31" s="27"/>
      <c r="TSV31" s="27"/>
      <c r="TSW31" s="27"/>
      <c r="TSX31" s="27"/>
      <c r="TSY31" s="28"/>
      <c r="TSZ31" s="17"/>
      <c r="TTA31" s="27"/>
      <c r="TTB31" s="27"/>
      <c r="TTC31" s="27"/>
      <c r="TTD31" s="27"/>
      <c r="TTE31" s="27"/>
      <c r="TTF31" s="27"/>
      <c r="TTG31" s="28"/>
      <c r="TTH31" s="17"/>
      <c r="TTI31" s="27"/>
      <c r="TTJ31" s="27"/>
      <c r="TTK31" s="27"/>
      <c r="TTL31" s="27"/>
      <c r="TTM31" s="27"/>
      <c r="TTN31" s="27"/>
      <c r="TTO31" s="28"/>
      <c r="TTP31" s="17"/>
      <c r="TTQ31" s="27"/>
      <c r="TTR31" s="27"/>
      <c r="TTS31" s="27"/>
      <c r="TTT31" s="27"/>
      <c r="TTU31" s="27"/>
      <c r="TTV31" s="27"/>
      <c r="TTW31" s="28"/>
      <c r="TTX31" s="17"/>
      <c r="TTY31" s="27"/>
      <c r="TTZ31" s="27"/>
      <c r="TUA31" s="27"/>
      <c r="TUB31" s="27"/>
      <c r="TUC31" s="27"/>
      <c r="TUD31" s="27"/>
      <c r="TUE31" s="28"/>
      <c r="TUF31" s="17"/>
      <c r="TUG31" s="27"/>
      <c r="TUH31" s="27"/>
      <c r="TUI31" s="27"/>
      <c r="TUJ31" s="27"/>
      <c r="TUK31" s="27"/>
      <c r="TUL31" s="27"/>
      <c r="TUM31" s="28"/>
      <c r="TUN31" s="17"/>
      <c r="TUO31" s="27"/>
      <c r="TUP31" s="27"/>
      <c r="TUQ31" s="27"/>
      <c r="TUR31" s="27"/>
      <c r="TUS31" s="27"/>
      <c r="TUT31" s="27"/>
      <c r="TUU31" s="28"/>
      <c r="TUV31" s="17"/>
      <c r="TUW31" s="27"/>
      <c r="TUX31" s="27"/>
      <c r="TUY31" s="27"/>
      <c r="TUZ31" s="27"/>
      <c r="TVA31" s="27"/>
      <c r="TVB31" s="27"/>
      <c r="TVC31" s="28"/>
      <c r="TVD31" s="17"/>
      <c r="TVE31" s="27"/>
      <c r="TVF31" s="27"/>
      <c r="TVG31" s="27"/>
      <c r="TVH31" s="27"/>
      <c r="TVI31" s="27"/>
      <c r="TVJ31" s="27"/>
      <c r="TVK31" s="28"/>
      <c r="TVL31" s="17"/>
      <c r="TVM31" s="27"/>
      <c r="TVN31" s="27"/>
      <c r="TVO31" s="27"/>
      <c r="TVP31" s="27"/>
      <c r="TVQ31" s="27"/>
      <c r="TVR31" s="27"/>
      <c r="TVS31" s="28"/>
      <c r="TVT31" s="17"/>
      <c r="TVU31" s="27"/>
      <c r="TVV31" s="27"/>
      <c r="TVW31" s="27"/>
      <c r="TVX31" s="27"/>
      <c r="TVY31" s="27"/>
      <c r="TVZ31" s="27"/>
      <c r="TWA31" s="28"/>
      <c r="TWB31" s="17"/>
      <c r="TWC31" s="27"/>
      <c r="TWD31" s="27"/>
      <c r="TWE31" s="27"/>
      <c r="TWF31" s="27"/>
      <c r="TWG31" s="27"/>
      <c r="TWH31" s="27"/>
      <c r="TWI31" s="28"/>
      <c r="TWJ31" s="17"/>
      <c r="TWK31" s="27"/>
      <c r="TWL31" s="27"/>
      <c r="TWM31" s="27"/>
      <c r="TWN31" s="27"/>
      <c r="TWO31" s="27"/>
      <c r="TWP31" s="27"/>
      <c r="TWQ31" s="28"/>
      <c r="TWR31" s="17"/>
      <c r="TWS31" s="27"/>
      <c r="TWT31" s="27"/>
      <c r="TWU31" s="27"/>
      <c r="TWV31" s="27"/>
      <c r="TWW31" s="27"/>
      <c r="TWX31" s="27"/>
      <c r="TWY31" s="28"/>
      <c r="TWZ31" s="17"/>
      <c r="TXA31" s="27"/>
      <c r="TXB31" s="27"/>
      <c r="TXC31" s="27"/>
      <c r="TXD31" s="27"/>
      <c r="TXE31" s="27"/>
      <c r="TXF31" s="27"/>
      <c r="TXG31" s="28"/>
      <c r="TXH31" s="17"/>
      <c r="TXI31" s="27"/>
      <c r="TXJ31" s="27"/>
      <c r="TXK31" s="27"/>
      <c r="TXL31" s="27"/>
      <c r="TXM31" s="27"/>
      <c r="TXN31" s="27"/>
      <c r="TXO31" s="28"/>
      <c r="TXP31" s="17"/>
      <c r="TXQ31" s="27"/>
      <c r="TXR31" s="27"/>
      <c r="TXS31" s="27"/>
      <c r="TXT31" s="27"/>
      <c r="TXU31" s="27"/>
      <c r="TXV31" s="27"/>
      <c r="TXW31" s="28"/>
      <c r="TXX31" s="17"/>
      <c r="TXY31" s="27"/>
      <c r="TXZ31" s="27"/>
      <c r="TYA31" s="27"/>
      <c r="TYB31" s="27"/>
      <c r="TYC31" s="27"/>
      <c r="TYD31" s="27"/>
      <c r="TYE31" s="28"/>
      <c r="TYF31" s="17"/>
      <c r="TYG31" s="27"/>
      <c r="TYH31" s="27"/>
      <c r="TYI31" s="27"/>
      <c r="TYJ31" s="27"/>
      <c r="TYK31" s="27"/>
      <c r="TYL31" s="27"/>
      <c r="TYM31" s="28"/>
      <c r="TYN31" s="17"/>
      <c r="TYO31" s="27"/>
      <c r="TYP31" s="27"/>
      <c r="TYQ31" s="27"/>
      <c r="TYR31" s="27"/>
      <c r="TYS31" s="27"/>
      <c r="TYT31" s="27"/>
      <c r="TYU31" s="28"/>
      <c r="TYV31" s="17"/>
      <c r="TYW31" s="27"/>
      <c r="TYX31" s="27"/>
      <c r="TYY31" s="27"/>
      <c r="TYZ31" s="27"/>
      <c r="TZA31" s="27"/>
      <c r="TZB31" s="27"/>
      <c r="TZC31" s="28"/>
      <c r="TZD31" s="17"/>
      <c r="TZE31" s="27"/>
      <c r="TZF31" s="27"/>
      <c r="TZG31" s="27"/>
      <c r="TZH31" s="27"/>
      <c r="TZI31" s="27"/>
      <c r="TZJ31" s="27"/>
      <c r="TZK31" s="28"/>
      <c r="TZL31" s="17"/>
      <c r="TZM31" s="27"/>
      <c r="TZN31" s="27"/>
      <c r="TZO31" s="27"/>
      <c r="TZP31" s="27"/>
      <c r="TZQ31" s="27"/>
      <c r="TZR31" s="27"/>
      <c r="TZS31" s="28"/>
      <c r="TZT31" s="17"/>
      <c r="TZU31" s="27"/>
      <c r="TZV31" s="27"/>
      <c r="TZW31" s="27"/>
      <c r="TZX31" s="27"/>
      <c r="TZY31" s="27"/>
      <c r="TZZ31" s="27"/>
      <c r="UAA31" s="28"/>
      <c r="UAB31" s="17"/>
      <c r="UAC31" s="27"/>
      <c r="UAD31" s="27"/>
      <c r="UAE31" s="27"/>
      <c r="UAF31" s="27"/>
      <c r="UAG31" s="27"/>
      <c r="UAH31" s="27"/>
      <c r="UAI31" s="28"/>
      <c r="UAJ31" s="17"/>
      <c r="UAK31" s="27"/>
      <c r="UAL31" s="27"/>
      <c r="UAM31" s="27"/>
      <c r="UAN31" s="27"/>
      <c r="UAO31" s="27"/>
      <c r="UAP31" s="27"/>
      <c r="UAQ31" s="28"/>
      <c r="UAR31" s="17"/>
      <c r="UAS31" s="27"/>
      <c r="UAT31" s="27"/>
      <c r="UAU31" s="27"/>
      <c r="UAV31" s="27"/>
      <c r="UAW31" s="27"/>
      <c r="UAX31" s="27"/>
      <c r="UAY31" s="28"/>
      <c r="UAZ31" s="17"/>
      <c r="UBA31" s="27"/>
      <c r="UBB31" s="27"/>
      <c r="UBC31" s="27"/>
      <c r="UBD31" s="27"/>
      <c r="UBE31" s="27"/>
      <c r="UBF31" s="27"/>
      <c r="UBG31" s="28"/>
      <c r="UBH31" s="17"/>
      <c r="UBI31" s="27"/>
      <c r="UBJ31" s="27"/>
      <c r="UBK31" s="27"/>
      <c r="UBL31" s="27"/>
      <c r="UBM31" s="27"/>
      <c r="UBN31" s="27"/>
      <c r="UBO31" s="28"/>
      <c r="UBP31" s="17"/>
      <c r="UBQ31" s="27"/>
      <c r="UBR31" s="27"/>
      <c r="UBS31" s="27"/>
      <c r="UBT31" s="27"/>
      <c r="UBU31" s="27"/>
      <c r="UBV31" s="27"/>
      <c r="UBW31" s="28"/>
      <c r="UBX31" s="17"/>
      <c r="UBY31" s="27"/>
      <c r="UBZ31" s="27"/>
      <c r="UCA31" s="27"/>
      <c r="UCB31" s="27"/>
      <c r="UCC31" s="27"/>
      <c r="UCD31" s="27"/>
      <c r="UCE31" s="28"/>
      <c r="UCF31" s="17"/>
      <c r="UCG31" s="27"/>
      <c r="UCH31" s="27"/>
      <c r="UCI31" s="27"/>
      <c r="UCJ31" s="27"/>
      <c r="UCK31" s="27"/>
      <c r="UCL31" s="27"/>
      <c r="UCM31" s="28"/>
      <c r="UCN31" s="17"/>
      <c r="UCO31" s="27"/>
      <c r="UCP31" s="27"/>
      <c r="UCQ31" s="27"/>
      <c r="UCR31" s="27"/>
      <c r="UCS31" s="27"/>
      <c r="UCT31" s="27"/>
      <c r="UCU31" s="28"/>
      <c r="UCV31" s="17"/>
      <c r="UCW31" s="27"/>
      <c r="UCX31" s="27"/>
      <c r="UCY31" s="27"/>
      <c r="UCZ31" s="27"/>
      <c r="UDA31" s="27"/>
      <c r="UDB31" s="27"/>
      <c r="UDC31" s="28"/>
      <c r="UDD31" s="17"/>
      <c r="UDE31" s="27"/>
      <c r="UDF31" s="27"/>
      <c r="UDG31" s="27"/>
      <c r="UDH31" s="27"/>
      <c r="UDI31" s="27"/>
      <c r="UDJ31" s="27"/>
      <c r="UDK31" s="28"/>
      <c r="UDL31" s="17"/>
      <c r="UDM31" s="27"/>
      <c r="UDN31" s="27"/>
      <c r="UDO31" s="27"/>
      <c r="UDP31" s="27"/>
      <c r="UDQ31" s="27"/>
      <c r="UDR31" s="27"/>
      <c r="UDS31" s="28"/>
      <c r="UDT31" s="17"/>
      <c r="UDU31" s="27"/>
      <c r="UDV31" s="27"/>
      <c r="UDW31" s="27"/>
      <c r="UDX31" s="27"/>
      <c r="UDY31" s="27"/>
      <c r="UDZ31" s="27"/>
      <c r="UEA31" s="28"/>
      <c r="UEB31" s="17"/>
      <c r="UEC31" s="27"/>
      <c r="UED31" s="27"/>
      <c r="UEE31" s="27"/>
      <c r="UEF31" s="27"/>
      <c r="UEG31" s="27"/>
      <c r="UEH31" s="27"/>
      <c r="UEI31" s="28"/>
      <c r="UEJ31" s="17"/>
      <c r="UEK31" s="27"/>
      <c r="UEL31" s="27"/>
      <c r="UEM31" s="27"/>
      <c r="UEN31" s="27"/>
      <c r="UEO31" s="27"/>
      <c r="UEP31" s="27"/>
      <c r="UEQ31" s="28"/>
      <c r="UER31" s="17"/>
      <c r="UES31" s="27"/>
      <c r="UET31" s="27"/>
      <c r="UEU31" s="27"/>
      <c r="UEV31" s="27"/>
      <c r="UEW31" s="27"/>
      <c r="UEX31" s="27"/>
      <c r="UEY31" s="28"/>
      <c r="UEZ31" s="17"/>
      <c r="UFA31" s="27"/>
      <c r="UFB31" s="27"/>
      <c r="UFC31" s="27"/>
      <c r="UFD31" s="27"/>
      <c r="UFE31" s="27"/>
      <c r="UFF31" s="27"/>
      <c r="UFG31" s="28"/>
      <c r="UFH31" s="17"/>
      <c r="UFI31" s="27"/>
      <c r="UFJ31" s="27"/>
      <c r="UFK31" s="27"/>
      <c r="UFL31" s="27"/>
      <c r="UFM31" s="27"/>
      <c r="UFN31" s="27"/>
      <c r="UFO31" s="28"/>
      <c r="UFP31" s="17"/>
      <c r="UFQ31" s="27"/>
      <c r="UFR31" s="27"/>
      <c r="UFS31" s="27"/>
      <c r="UFT31" s="27"/>
      <c r="UFU31" s="27"/>
      <c r="UFV31" s="27"/>
      <c r="UFW31" s="28"/>
      <c r="UFX31" s="17"/>
      <c r="UFY31" s="27"/>
      <c r="UFZ31" s="27"/>
      <c r="UGA31" s="27"/>
      <c r="UGB31" s="27"/>
      <c r="UGC31" s="27"/>
      <c r="UGD31" s="27"/>
      <c r="UGE31" s="28"/>
      <c r="UGF31" s="17"/>
      <c r="UGG31" s="27"/>
      <c r="UGH31" s="27"/>
      <c r="UGI31" s="27"/>
      <c r="UGJ31" s="27"/>
      <c r="UGK31" s="27"/>
      <c r="UGL31" s="27"/>
      <c r="UGM31" s="28"/>
      <c r="UGN31" s="17"/>
      <c r="UGO31" s="27"/>
      <c r="UGP31" s="27"/>
      <c r="UGQ31" s="27"/>
      <c r="UGR31" s="27"/>
      <c r="UGS31" s="27"/>
      <c r="UGT31" s="27"/>
      <c r="UGU31" s="28"/>
      <c r="UGV31" s="17"/>
      <c r="UGW31" s="27"/>
      <c r="UGX31" s="27"/>
      <c r="UGY31" s="27"/>
      <c r="UGZ31" s="27"/>
      <c r="UHA31" s="27"/>
      <c r="UHB31" s="27"/>
      <c r="UHC31" s="28"/>
      <c r="UHD31" s="17"/>
      <c r="UHE31" s="27"/>
      <c r="UHF31" s="27"/>
      <c r="UHG31" s="27"/>
      <c r="UHH31" s="27"/>
      <c r="UHI31" s="27"/>
      <c r="UHJ31" s="27"/>
      <c r="UHK31" s="28"/>
      <c r="UHL31" s="17"/>
      <c r="UHM31" s="27"/>
      <c r="UHN31" s="27"/>
      <c r="UHO31" s="27"/>
      <c r="UHP31" s="27"/>
      <c r="UHQ31" s="27"/>
      <c r="UHR31" s="27"/>
      <c r="UHS31" s="28"/>
      <c r="UHT31" s="17"/>
      <c r="UHU31" s="27"/>
      <c r="UHV31" s="27"/>
      <c r="UHW31" s="27"/>
      <c r="UHX31" s="27"/>
      <c r="UHY31" s="27"/>
      <c r="UHZ31" s="27"/>
      <c r="UIA31" s="28"/>
      <c r="UIB31" s="17"/>
      <c r="UIC31" s="27"/>
      <c r="UID31" s="27"/>
      <c r="UIE31" s="27"/>
      <c r="UIF31" s="27"/>
      <c r="UIG31" s="27"/>
      <c r="UIH31" s="27"/>
      <c r="UII31" s="28"/>
      <c r="UIJ31" s="17"/>
      <c r="UIK31" s="27"/>
      <c r="UIL31" s="27"/>
      <c r="UIM31" s="27"/>
      <c r="UIN31" s="27"/>
      <c r="UIO31" s="27"/>
      <c r="UIP31" s="27"/>
      <c r="UIQ31" s="28"/>
      <c r="UIR31" s="17"/>
      <c r="UIS31" s="27"/>
      <c r="UIT31" s="27"/>
      <c r="UIU31" s="27"/>
      <c r="UIV31" s="27"/>
      <c r="UIW31" s="27"/>
      <c r="UIX31" s="27"/>
      <c r="UIY31" s="28"/>
      <c r="UIZ31" s="17"/>
      <c r="UJA31" s="27"/>
      <c r="UJB31" s="27"/>
      <c r="UJC31" s="27"/>
      <c r="UJD31" s="27"/>
      <c r="UJE31" s="27"/>
      <c r="UJF31" s="27"/>
      <c r="UJG31" s="28"/>
      <c r="UJH31" s="17"/>
      <c r="UJI31" s="27"/>
      <c r="UJJ31" s="27"/>
      <c r="UJK31" s="27"/>
      <c r="UJL31" s="27"/>
      <c r="UJM31" s="27"/>
      <c r="UJN31" s="27"/>
      <c r="UJO31" s="28"/>
      <c r="UJP31" s="17"/>
      <c r="UJQ31" s="27"/>
      <c r="UJR31" s="27"/>
      <c r="UJS31" s="27"/>
      <c r="UJT31" s="27"/>
      <c r="UJU31" s="27"/>
      <c r="UJV31" s="27"/>
      <c r="UJW31" s="28"/>
      <c r="UJX31" s="17"/>
      <c r="UJY31" s="27"/>
      <c r="UJZ31" s="27"/>
      <c r="UKA31" s="27"/>
      <c r="UKB31" s="27"/>
      <c r="UKC31" s="27"/>
      <c r="UKD31" s="27"/>
      <c r="UKE31" s="28"/>
      <c r="UKF31" s="17"/>
      <c r="UKG31" s="27"/>
      <c r="UKH31" s="27"/>
      <c r="UKI31" s="27"/>
      <c r="UKJ31" s="27"/>
      <c r="UKK31" s="27"/>
      <c r="UKL31" s="27"/>
      <c r="UKM31" s="28"/>
      <c r="UKN31" s="17"/>
      <c r="UKO31" s="27"/>
      <c r="UKP31" s="27"/>
      <c r="UKQ31" s="27"/>
      <c r="UKR31" s="27"/>
      <c r="UKS31" s="27"/>
      <c r="UKT31" s="27"/>
      <c r="UKU31" s="28"/>
      <c r="UKV31" s="17"/>
      <c r="UKW31" s="27"/>
      <c r="UKX31" s="27"/>
      <c r="UKY31" s="27"/>
      <c r="UKZ31" s="27"/>
      <c r="ULA31" s="27"/>
      <c r="ULB31" s="27"/>
      <c r="ULC31" s="28"/>
      <c r="ULD31" s="17"/>
      <c r="ULE31" s="27"/>
      <c r="ULF31" s="27"/>
      <c r="ULG31" s="27"/>
      <c r="ULH31" s="27"/>
      <c r="ULI31" s="27"/>
      <c r="ULJ31" s="27"/>
      <c r="ULK31" s="28"/>
      <c r="ULL31" s="17"/>
      <c r="ULM31" s="27"/>
      <c r="ULN31" s="27"/>
      <c r="ULO31" s="27"/>
      <c r="ULP31" s="27"/>
      <c r="ULQ31" s="27"/>
      <c r="ULR31" s="27"/>
      <c r="ULS31" s="28"/>
      <c r="ULT31" s="17"/>
      <c r="ULU31" s="27"/>
      <c r="ULV31" s="27"/>
      <c r="ULW31" s="27"/>
      <c r="ULX31" s="27"/>
      <c r="ULY31" s="27"/>
      <c r="ULZ31" s="27"/>
      <c r="UMA31" s="28"/>
      <c r="UMB31" s="17"/>
      <c r="UMC31" s="27"/>
      <c r="UMD31" s="27"/>
      <c r="UME31" s="27"/>
      <c r="UMF31" s="27"/>
      <c r="UMG31" s="27"/>
      <c r="UMH31" s="27"/>
      <c r="UMI31" s="28"/>
      <c r="UMJ31" s="17"/>
      <c r="UMK31" s="27"/>
      <c r="UML31" s="27"/>
      <c r="UMM31" s="27"/>
      <c r="UMN31" s="27"/>
      <c r="UMO31" s="27"/>
      <c r="UMP31" s="27"/>
      <c r="UMQ31" s="28"/>
      <c r="UMR31" s="17"/>
      <c r="UMS31" s="27"/>
      <c r="UMT31" s="27"/>
      <c r="UMU31" s="27"/>
      <c r="UMV31" s="27"/>
      <c r="UMW31" s="27"/>
      <c r="UMX31" s="27"/>
      <c r="UMY31" s="28"/>
      <c r="UMZ31" s="17"/>
      <c r="UNA31" s="27"/>
      <c r="UNB31" s="27"/>
      <c r="UNC31" s="27"/>
      <c r="UND31" s="27"/>
      <c r="UNE31" s="27"/>
      <c r="UNF31" s="27"/>
      <c r="UNG31" s="28"/>
      <c r="UNH31" s="17"/>
      <c r="UNI31" s="27"/>
      <c r="UNJ31" s="27"/>
      <c r="UNK31" s="27"/>
      <c r="UNL31" s="27"/>
      <c r="UNM31" s="27"/>
      <c r="UNN31" s="27"/>
      <c r="UNO31" s="28"/>
      <c r="UNP31" s="17"/>
      <c r="UNQ31" s="27"/>
      <c r="UNR31" s="27"/>
      <c r="UNS31" s="27"/>
      <c r="UNT31" s="27"/>
      <c r="UNU31" s="27"/>
      <c r="UNV31" s="27"/>
      <c r="UNW31" s="28"/>
      <c r="UNX31" s="17"/>
      <c r="UNY31" s="27"/>
      <c r="UNZ31" s="27"/>
      <c r="UOA31" s="27"/>
      <c r="UOB31" s="27"/>
      <c r="UOC31" s="27"/>
      <c r="UOD31" s="27"/>
      <c r="UOE31" s="28"/>
      <c r="UOF31" s="17"/>
      <c r="UOG31" s="27"/>
      <c r="UOH31" s="27"/>
      <c r="UOI31" s="27"/>
      <c r="UOJ31" s="27"/>
      <c r="UOK31" s="27"/>
      <c r="UOL31" s="27"/>
      <c r="UOM31" s="28"/>
      <c r="UON31" s="17"/>
      <c r="UOO31" s="27"/>
      <c r="UOP31" s="27"/>
      <c r="UOQ31" s="27"/>
      <c r="UOR31" s="27"/>
      <c r="UOS31" s="27"/>
      <c r="UOT31" s="27"/>
      <c r="UOU31" s="28"/>
      <c r="UOV31" s="17"/>
      <c r="UOW31" s="27"/>
      <c r="UOX31" s="27"/>
      <c r="UOY31" s="27"/>
      <c r="UOZ31" s="27"/>
      <c r="UPA31" s="27"/>
      <c r="UPB31" s="27"/>
      <c r="UPC31" s="28"/>
      <c r="UPD31" s="17"/>
      <c r="UPE31" s="27"/>
      <c r="UPF31" s="27"/>
      <c r="UPG31" s="27"/>
      <c r="UPH31" s="27"/>
      <c r="UPI31" s="27"/>
      <c r="UPJ31" s="27"/>
      <c r="UPK31" s="28"/>
      <c r="UPL31" s="17"/>
      <c r="UPM31" s="27"/>
      <c r="UPN31" s="27"/>
      <c r="UPO31" s="27"/>
      <c r="UPP31" s="27"/>
      <c r="UPQ31" s="27"/>
      <c r="UPR31" s="27"/>
      <c r="UPS31" s="28"/>
      <c r="UPT31" s="17"/>
      <c r="UPU31" s="27"/>
      <c r="UPV31" s="27"/>
      <c r="UPW31" s="27"/>
      <c r="UPX31" s="27"/>
      <c r="UPY31" s="27"/>
      <c r="UPZ31" s="27"/>
      <c r="UQA31" s="28"/>
      <c r="UQB31" s="17"/>
      <c r="UQC31" s="27"/>
      <c r="UQD31" s="27"/>
      <c r="UQE31" s="27"/>
      <c r="UQF31" s="27"/>
      <c r="UQG31" s="27"/>
      <c r="UQH31" s="27"/>
      <c r="UQI31" s="28"/>
      <c r="UQJ31" s="17"/>
      <c r="UQK31" s="27"/>
      <c r="UQL31" s="27"/>
      <c r="UQM31" s="27"/>
      <c r="UQN31" s="27"/>
      <c r="UQO31" s="27"/>
      <c r="UQP31" s="27"/>
      <c r="UQQ31" s="28"/>
      <c r="UQR31" s="17"/>
      <c r="UQS31" s="27"/>
      <c r="UQT31" s="27"/>
      <c r="UQU31" s="27"/>
      <c r="UQV31" s="27"/>
      <c r="UQW31" s="27"/>
      <c r="UQX31" s="27"/>
      <c r="UQY31" s="28"/>
      <c r="UQZ31" s="17"/>
      <c r="URA31" s="27"/>
      <c r="URB31" s="27"/>
      <c r="URC31" s="27"/>
      <c r="URD31" s="27"/>
      <c r="URE31" s="27"/>
      <c r="URF31" s="27"/>
      <c r="URG31" s="28"/>
      <c r="URH31" s="17"/>
      <c r="URI31" s="27"/>
      <c r="URJ31" s="27"/>
      <c r="URK31" s="27"/>
      <c r="URL31" s="27"/>
      <c r="URM31" s="27"/>
      <c r="URN31" s="27"/>
      <c r="URO31" s="28"/>
      <c r="URP31" s="17"/>
      <c r="URQ31" s="27"/>
      <c r="URR31" s="27"/>
      <c r="URS31" s="27"/>
      <c r="URT31" s="27"/>
      <c r="URU31" s="27"/>
      <c r="URV31" s="27"/>
      <c r="URW31" s="28"/>
      <c r="URX31" s="17"/>
      <c r="URY31" s="27"/>
      <c r="URZ31" s="27"/>
      <c r="USA31" s="27"/>
      <c r="USB31" s="27"/>
      <c r="USC31" s="27"/>
      <c r="USD31" s="27"/>
      <c r="USE31" s="28"/>
      <c r="USF31" s="17"/>
      <c r="USG31" s="27"/>
      <c r="USH31" s="27"/>
      <c r="USI31" s="27"/>
      <c r="USJ31" s="27"/>
      <c r="USK31" s="27"/>
      <c r="USL31" s="27"/>
      <c r="USM31" s="28"/>
      <c r="USN31" s="17"/>
      <c r="USO31" s="27"/>
      <c r="USP31" s="27"/>
      <c r="USQ31" s="27"/>
      <c r="USR31" s="27"/>
      <c r="USS31" s="27"/>
      <c r="UST31" s="27"/>
      <c r="USU31" s="28"/>
      <c r="USV31" s="17"/>
      <c r="USW31" s="27"/>
      <c r="USX31" s="27"/>
      <c r="USY31" s="27"/>
      <c r="USZ31" s="27"/>
      <c r="UTA31" s="27"/>
      <c r="UTB31" s="27"/>
      <c r="UTC31" s="28"/>
      <c r="UTD31" s="17"/>
      <c r="UTE31" s="27"/>
      <c r="UTF31" s="27"/>
      <c r="UTG31" s="27"/>
      <c r="UTH31" s="27"/>
      <c r="UTI31" s="27"/>
      <c r="UTJ31" s="27"/>
      <c r="UTK31" s="28"/>
      <c r="UTL31" s="17"/>
      <c r="UTM31" s="27"/>
      <c r="UTN31" s="27"/>
      <c r="UTO31" s="27"/>
      <c r="UTP31" s="27"/>
      <c r="UTQ31" s="27"/>
      <c r="UTR31" s="27"/>
      <c r="UTS31" s="28"/>
      <c r="UTT31" s="17"/>
      <c r="UTU31" s="27"/>
      <c r="UTV31" s="27"/>
      <c r="UTW31" s="27"/>
      <c r="UTX31" s="27"/>
      <c r="UTY31" s="27"/>
      <c r="UTZ31" s="27"/>
      <c r="UUA31" s="28"/>
      <c r="UUB31" s="17"/>
      <c r="UUC31" s="27"/>
      <c r="UUD31" s="27"/>
      <c r="UUE31" s="27"/>
      <c r="UUF31" s="27"/>
      <c r="UUG31" s="27"/>
      <c r="UUH31" s="27"/>
      <c r="UUI31" s="28"/>
      <c r="UUJ31" s="17"/>
      <c r="UUK31" s="27"/>
      <c r="UUL31" s="27"/>
      <c r="UUM31" s="27"/>
      <c r="UUN31" s="27"/>
      <c r="UUO31" s="27"/>
      <c r="UUP31" s="27"/>
      <c r="UUQ31" s="28"/>
      <c r="UUR31" s="17"/>
      <c r="UUS31" s="27"/>
      <c r="UUT31" s="27"/>
      <c r="UUU31" s="27"/>
      <c r="UUV31" s="27"/>
      <c r="UUW31" s="27"/>
      <c r="UUX31" s="27"/>
      <c r="UUY31" s="28"/>
      <c r="UUZ31" s="17"/>
      <c r="UVA31" s="27"/>
      <c r="UVB31" s="27"/>
      <c r="UVC31" s="27"/>
      <c r="UVD31" s="27"/>
      <c r="UVE31" s="27"/>
      <c r="UVF31" s="27"/>
      <c r="UVG31" s="28"/>
      <c r="UVH31" s="17"/>
      <c r="UVI31" s="27"/>
      <c r="UVJ31" s="27"/>
      <c r="UVK31" s="27"/>
      <c r="UVL31" s="27"/>
      <c r="UVM31" s="27"/>
      <c r="UVN31" s="27"/>
      <c r="UVO31" s="28"/>
      <c r="UVP31" s="17"/>
      <c r="UVQ31" s="27"/>
      <c r="UVR31" s="27"/>
      <c r="UVS31" s="27"/>
      <c r="UVT31" s="27"/>
      <c r="UVU31" s="27"/>
      <c r="UVV31" s="27"/>
      <c r="UVW31" s="28"/>
      <c r="UVX31" s="17"/>
      <c r="UVY31" s="27"/>
      <c r="UVZ31" s="27"/>
      <c r="UWA31" s="27"/>
      <c r="UWB31" s="27"/>
      <c r="UWC31" s="27"/>
      <c r="UWD31" s="27"/>
      <c r="UWE31" s="28"/>
      <c r="UWF31" s="17"/>
      <c r="UWG31" s="27"/>
      <c r="UWH31" s="27"/>
      <c r="UWI31" s="27"/>
      <c r="UWJ31" s="27"/>
      <c r="UWK31" s="27"/>
      <c r="UWL31" s="27"/>
      <c r="UWM31" s="28"/>
      <c r="UWN31" s="17"/>
      <c r="UWO31" s="27"/>
      <c r="UWP31" s="27"/>
      <c r="UWQ31" s="27"/>
      <c r="UWR31" s="27"/>
      <c r="UWS31" s="27"/>
      <c r="UWT31" s="27"/>
      <c r="UWU31" s="28"/>
      <c r="UWV31" s="17"/>
      <c r="UWW31" s="27"/>
      <c r="UWX31" s="27"/>
      <c r="UWY31" s="27"/>
      <c r="UWZ31" s="27"/>
      <c r="UXA31" s="27"/>
      <c r="UXB31" s="27"/>
      <c r="UXC31" s="28"/>
      <c r="UXD31" s="17"/>
      <c r="UXE31" s="27"/>
      <c r="UXF31" s="27"/>
      <c r="UXG31" s="27"/>
      <c r="UXH31" s="27"/>
      <c r="UXI31" s="27"/>
      <c r="UXJ31" s="27"/>
      <c r="UXK31" s="28"/>
      <c r="UXL31" s="17"/>
      <c r="UXM31" s="27"/>
      <c r="UXN31" s="27"/>
      <c r="UXO31" s="27"/>
      <c r="UXP31" s="27"/>
      <c r="UXQ31" s="27"/>
      <c r="UXR31" s="27"/>
      <c r="UXS31" s="28"/>
      <c r="UXT31" s="17"/>
      <c r="UXU31" s="27"/>
      <c r="UXV31" s="27"/>
      <c r="UXW31" s="27"/>
      <c r="UXX31" s="27"/>
      <c r="UXY31" s="27"/>
      <c r="UXZ31" s="27"/>
      <c r="UYA31" s="28"/>
      <c r="UYB31" s="17"/>
      <c r="UYC31" s="27"/>
      <c r="UYD31" s="27"/>
      <c r="UYE31" s="27"/>
      <c r="UYF31" s="27"/>
      <c r="UYG31" s="27"/>
      <c r="UYH31" s="27"/>
      <c r="UYI31" s="28"/>
      <c r="UYJ31" s="17"/>
      <c r="UYK31" s="27"/>
      <c r="UYL31" s="27"/>
      <c r="UYM31" s="27"/>
      <c r="UYN31" s="27"/>
      <c r="UYO31" s="27"/>
      <c r="UYP31" s="27"/>
      <c r="UYQ31" s="28"/>
      <c r="UYR31" s="17"/>
      <c r="UYS31" s="27"/>
      <c r="UYT31" s="27"/>
      <c r="UYU31" s="27"/>
      <c r="UYV31" s="27"/>
      <c r="UYW31" s="27"/>
      <c r="UYX31" s="27"/>
      <c r="UYY31" s="28"/>
      <c r="UYZ31" s="17"/>
      <c r="UZA31" s="27"/>
      <c r="UZB31" s="27"/>
      <c r="UZC31" s="27"/>
      <c r="UZD31" s="27"/>
      <c r="UZE31" s="27"/>
      <c r="UZF31" s="27"/>
      <c r="UZG31" s="28"/>
      <c r="UZH31" s="17"/>
      <c r="UZI31" s="27"/>
      <c r="UZJ31" s="27"/>
      <c r="UZK31" s="27"/>
      <c r="UZL31" s="27"/>
      <c r="UZM31" s="27"/>
      <c r="UZN31" s="27"/>
      <c r="UZO31" s="28"/>
      <c r="UZP31" s="17"/>
      <c r="UZQ31" s="27"/>
      <c r="UZR31" s="27"/>
      <c r="UZS31" s="27"/>
      <c r="UZT31" s="27"/>
      <c r="UZU31" s="27"/>
      <c r="UZV31" s="27"/>
      <c r="UZW31" s="28"/>
      <c r="UZX31" s="17"/>
      <c r="UZY31" s="27"/>
      <c r="UZZ31" s="27"/>
      <c r="VAA31" s="27"/>
      <c r="VAB31" s="27"/>
      <c r="VAC31" s="27"/>
      <c r="VAD31" s="27"/>
      <c r="VAE31" s="28"/>
      <c r="VAF31" s="17"/>
      <c r="VAG31" s="27"/>
      <c r="VAH31" s="27"/>
      <c r="VAI31" s="27"/>
      <c r="VAJ31" s="27"/>
      <c r="VAK31" s="27"/>
      <c r="VAL31" s="27"/>
      <c r="VAM31" s="28"/>
      <c r="VAN31" s="17"/>
      <c r="VAO31" s="27"/>
      <c r="VAP31" s="27"/>
      <c r="VAQ31" s="27"/>
      <c r="VAR31" s="27"/>
      <c r="VAS31" s="27"/>
      <c r="VAT31" s="27"/>
      <c r="VAU31" s="28"/>
      <c r="VAV31" s="17"/>
      <c r="VAW31" s="27"/>
      <c r="VAX31" s="27"/>
      <c r="VAY31" s="27"/>
      <c r="VAZ31" s="27"/>
      <c r="VBA31" s="27"/>
      <c r="VBB31" s="27"/>
      <c r="VBC31" s="28"/>
      <c r="VBD31" s="17"/>
      <c r="VBE31" s="27"/>
      <c r="VBF31" s="27"/>
      <c r="VBG31" s="27"/>
      <c r="VBH31" s="27"/>
      <c r="VBI31" s="27"/>
      <c r="VBJ31" s="27"/>
      <c r="VBK31" s="28"/>
      <c r="VBL31" s="17"/>
      <c r="VBM31" s="27"/>
      <c r="VBN31" s="27"/>
      <c r="VBO31" s="27"/>
      <c r="VBP31" s="27"/>
      <c r="VBQ31" s="27"/>
      <c r="VBR31" s="27"/>
      <c r="VBS31" s="28"/>
      <c r="VBT31" s="17"/>
      <c r="VBU31" s="27"/>
      <c r="VBV31" s="27"/>
      <c r="VBW31" s="27"/>
      <c r="VBX31" s="27"/>
      <c r="VBY31" s="27"/>
      <c r="VBZ31" s="27"/>
      <c r="VCA31" s="28"/>
      <c r="VCB31" s="17"/>
      <c r="VCC31" s="27"/>
      <c r="VCD31" s="27"/>
      <c r="VCE31" s="27"/>
      <c r="VCF31" s="27"/>
      <c r="VCG31" s="27"/>
      <c r="VCH31" s="27"/>
      <c r="VCI31" s="28"/>
      <c r="VCJ31" s="17"/>
      <c r="VCK31" s="27"/>
      <c r="VCL31" s="27"/>
      <c r="VCM31" s="27"/>
      <c r="VCN31" s="27"/>
      <c r="VCO31" s="27"/>
      <c r="VCP31" s="27"/>
      <c r="VCQ31" s="28"/>
      <c r="VCR31" s="17"/>
      <c r="VCS31" s="27"/>
      <c r="VCT31" s="27"/>
      <c r="VCU31" s="27"/>
      <c r="VCV31" s="27"/>
      <c r="VCW31" s="27"/>
      <c r="VCX31" s="27"/>
      <c r="VCY31" s="28"/>
      <c r="VCZ31" s="17"/>
      <c r="VDA31" s="27"/>
      <c r="VDB31" s="27"/>
      <c r="VDC31" s="27"/>
      <c r="VDD31" s="27"/>
      <c r="VDE31" s="27"/>
      <c r="VDF31" s="27"/>
      <c r="VDG31" s="28"/>
      <c r="VDH31" s="17"/>
      <c r="VDI31" s="27"/>
      <c r="VDJ31" s="27"/>
      <c r="VDK31" s="27"/>
      <c r="VDL31" s="27"/>
      <c r="VDM31" s="27"/>
      <c r="VDN31" s="27"/>
      <c r="VDO31" s="28"/>
      <c r="VDP31" s="17"/>
      <c r="VDQ31" s="27"/>
      <c r="VDR31" s="27"/>
      <c r="VDS31" s="27"/>
      <c r="VDT31" s="27"/>
      <c r="VDU31" s="27"/>
      <c r="VDV31" s="27"/>
      <c r="VDW31" s="28"/>
      <c r="VDX31" s="17"/>
      <c r="VDY31" s="27"/>
      <c r="VDZ31" s="27"/>
      <c r="VEA31" s="27"/>
      <c r="VEB31" s="27"/>
      <c r="VEC31" s="27"/>
      <c r="VED31" s="27"/>
      <c r="VEE31" s="28"/>
      <c r="VEF31" s="17"/>
      <c r="VEG31" s="27"/>
      <c r="VEH31" s="27"/>
      <c r="VEI31" s="27"/>
      <c r="VEJ31" s="27"/>
      <c r="VEK31" s="27"/>
      <c r="VEL31" s="27"/>
      <c r="VEM31" s="28"/>
      <c r="VEN31" s="17"/>
      <c r="VEO31" s="27"/>
      <c r="VEP31" s="27"/>
      <c r="VEQ31" s="27"/>
      <c r="VER31" s="27"/>
      <c r="VES31" s="27"/>
      <c r="VET31" s="27"/>
      <c r="VEU31" s="28"/>
      <c r="VEV31" s="17"/>
      <c r="VEW31" s="27"/>
      <c r="VEX31" s="27"/>
      <c r="VEY31" s="27"/>
      <c r="VEZ31" s="27"/>
      <c r="VFA31" s="27"/>
      <c r="VFB31" s="27"/>
      <c r="VFC31" s="28"/>
      <c r="VFD31" s="17"/>
      <c r="VFE31" s="27"/>
      <c r="VFF31" s="27"/>
      <c r="VFG31" s="27"/>
      <c r="VFH31" s="27"/>
      <c r="VFI31" s="27"/>
      <c r="VFJ31" s="27"/>
      <c r="VFK31" s="28"/>
      <c r="VFL31" s="17"/>
      <c r="VFM31" s="27"/>
      <c r="VFN31" s="27"/>
      <c r="VFO31" s="27"/>
      <c r="VFP31" s="27"/>
      <c r="VFQ31" s="27"/>
      <c r="VFR31" s="27"/>
      <c r="VFS31" s="28"/>
      <c r="VFT31" s="17"/>
      <c r="VFU31" s="27"/>
      <c r="VFV31" s="27"/>
      <c r="VFW31" s="27"/>
      <c r="VFX31" s="27"/>
      <c r="VFY31" s="27"/>
      <c r="VFZ31" s="27"/>
      <c r="VGA31" s="28"/>
      <c r="VGB31" s="17"/>
      <c r="VGC31" s="27"/>
      <c r="VGD31" s="27"/>
      <c r="VGE31" s="27"/>
      <c r="VGF31" s="27"/>
      <c r="VGG31" s="27"/>
      <c r="VGH31" s="27"/>
      <c r="VGI31" s="28"/>
      <c r="VGJ31" s="17"/>
      <c r="VGK31" s="27"/>
      <c r="VGL31" s="27"/>
      <c r="VGM31" s="27"/>
      <c r="VGN31" s="27"/>
      <c r="VGO31" s="27"/>
      <c r="VGP31" s="27"/>
      <c r="VGQ31" s="28"/>
      <c r="VGR31" s="17"/>
      <c r="VGS31" s="27"/>
      <c r="VGT31" s="27"/>
      <c r="VGU31" s="27"/>
      <c r="VGV31" s="27"/>
      <c r="VGW31" s="27"/>
      <c r="VGX31" s="27"/>
      <c r="VGY31" s="28"/>
      <c r="VGZ31" s="17"/>
      <c r="VHA31" s="27"/>
      <c r="VHB31" s="27"/>
      <c r="VHC31" s="27"/>
      <c r="VHD31" s="27"/>
      <c r="VHE31" s="27"/>
      <c r="VHF31" s="27"/>
      <c r="VHG31" s="28"/>
      <c r="VHH31" s="17"/>
      <c r="VHI31" s="27"/>
      <c r="VHJ31" s="27"/>
      <c r="VHK31" s="27"/>
      <c r="VHL31" s="27"/>
      <c r="VHM31" s="27"/>
      <c r="VHN31" s="27"/>
      <c r="VHO31" s="28"/>
      <c r="VHP31" s="17"/>
      <c r="VHQ31" s="27"/>
      <c r="VHR31" s="27"/>
      <c r="VHS31" s="27"/>
      <c r="VHT31" s="27"/>
      <c r="VHU31" s="27"/>
      <c r="VHV31" s="27"/>
      <c r="VHW31" s="28"/>
      <c r="VHX31" s="17"/>
      <c r="VHY31" s="27"/>
      <c r="VHZ31" s="27"/>
      <c r="VIA31" s="27"/>
      <c r="VIB31" s="27"/>
      <c r="VIC31" s="27"/>
      <c r="VID31" s="27"/>
      <c r="VIE31" s="28"/>
      <c r="VIF31" s="17"/>
      <c r="VIG31" s="27"/>
      <c r="VIH31" s="27"/>
      <c r="VII31" s="27"/>
      <c r="VIJ31" s="27"/>
      <c r="VIK31" s="27"/>
      <c r="VIL31" s="27"/>
      <c r="VIM31" s="28"/>
      <c r="VIN31" s="17"/>
      <c r="VIO31" s="27"/>
      <c r="VIP31" s="27"/>
      <c r="VIQ31" s="27"/>
      <c r="VIR31" s="27"/>
      <c r="VIS31" s="27"/>
      <c r="VIT31" s="27"/>
      <c r="VIU31" s="28"/>
      <c r="VIV31" s="17"/>
      <c r="VIW31" s="27"/>
      <c r="VIX31" s="27"/>
      <c r="VIY31" s="27"/>
      <c r="VIZ31" s="27"/>
      <c r="VJA31" s="27"/>
      <c r="VJB31" s="27"/>
      <c r="VJC31" s="28"/>
      <c r="VJD31" s="17"/>
      <c r="VJE31" s="27"/>
      <c r="VJF31" s="27"/>
      <c r="VJG31" s="27"/>
      <c r="VJH31" s="27"/>
      <c r="VJI31" s="27"/>
      <c r="VJJ31" s="27"/>
      <c r="VJK31" s="28"/>
      <c r="VJL31" s="17"/>
      <c r="VJM31" s="27"/>
      <c r="VJN31" s="27"/>
      <c r="VJO31" s="27"/>
      <c r="VJP31" s="27"/>
      <c r="VJQ31" s="27"/>
      <c r="VJR31" s="27"/>
      <c r="VJS31" s="28"/>
      <c r="VJT31" s="17"/>
      <c r="VJU31" s="27"/>
      <c r="VJV31" s="27"/>
      <c r="VJW31" s="27"/>
      <c r="VJX31" s="27"/>
      <c r="VJY31" s="27"/>
      <c r="VJZ31" s="27"/>
      <c r="VKA31" s="28"/>
      <c r="VKB31" s="17"/>
      <c r="VKC31" s="27"/>
      <c r="VKD31" s="27"/>
      <c r="VKE31" s="27"/>
      <c r="VKF31" s="27"/>
      <c r="VKG31" s="27"/>
      <c r="VKH31" s="27"/>
      <c r="VKI31" s="28"/>
      <c r="VKJ31" s="17"/>
      <c r="VKK31" s="27"/>
      <c r="VKL31" s="27"/>
      <c r="VKM31" s="27"/>
      <c r="VKN31" s="27"/>
      <c r="VKO31" s="27"/>
      <c r="VKP31" s="27"/>
      <c r="VKQ31" s="28"/>
      <c r="VKR31" s="17"/>
      <c r="VKS31" s="27"/>
      <c r="VKT31" s="27"/>
      <c r="VKU31" s="27"/>
      <c r="VKV31" s="27"/>
      <c r="VKW31" s="27"/>
      <c r="VKX31" s="27"/>
      <c r="VKY31" s="28"/>
      <c r="VKZ31" s="17"/>
      <c r="VLA31" s="27"/>
      <c r="VLB31" s="27"/>
      <c r="VLC31" s="27"/>
      <c r="VLD31" s="27"/>
      <c r="VLE31" s="27"/>
      <c r="VLF31" s="27"/>
      <c r="VLG31" s="28"/>
      <c r="VLH31" s="17"/>
      <c r="VLI31" s="27"/>
      <c r="VLJ31" s="27"/>
      <c r="VLK31" s="27"/>
      <c r="VLL31" s="27"/>
      <c r="VLM31" s="27"/>
      <c r="VLN31" s="27"/>
      <c r="VLO31" s="28"/>
      <c r="VLP31" s="17"/>
      <c r="VLQ31" s="27"/>
      <c r="VLR31" s="27"/>
      <c r="VLS31" s="27"/>
      <c r="VLT31" s="27"/>
      <c r="VLU31" s="27"/>
      <c r="VLV31" s="27"/>
      <c r="VLW31" s="28"/>
      <c r="VLX31" s="17"/>
      <c r="VLY31" s="27"/>
      <c r="VLZ31" s="27"/>
      <c r="VMA31" s="27"/>
      <c r="VMB31" s="27"/>
      <c r="VMC31" s="27"/>
      <c r="VMD31" s="27"/>
      <c r="VME31" s="28"/>
      <c r="VMF31" s="17"/>
      <c r="VMG31" s="27"/>
      <c r="VMH31" s="27"/>
      <c r="VMI31" s="27"/>
      <c r="VMJ31" s="27"/>
      <c r="VMK31" s="27"/>
      <c r="VML31" s="27"/>
      <c r="VMM31" s="28"/>
      <c r="VMN31" s="17"/>
      <c r="VMO31" s="27"/>
      <c r="VMP31" s="27"/>
      <c r="VMQ31" s="27"/>
      <c r="VMR31" s="27"/>
      <c r="VMS31" s="27"/>
      <c r="VMT31" s="27"/>
      <c r="VMU31" s="28"/>
      <c r="VMV31" s="17"/>
      <c r="VMW31" s="27"/>
      <c r="VMX31" s="27"/>
      <c r="VMY31" s="27"/>
      <c r="VMZ31" s="27"/>
      <c r="VNA31" s="27"/>
      <c r="VNB31" s="27"/>
      <c r="VNC31" s="28"/>
      <c r="VND31" s="17"/>
      <c r="VNE31" s="27"/>
      <c r="VNF31" s="27"/>
      <c r="VNG31" s="27"/>
      <c r="VNH31" s="27"/>
      <c r="VNI31" s="27"/>
      <c r="VNJ31" s="27"/>
      <c r="VNK31" s="28"/>
      <c r="VNL31" s="17"/>
      <c r="VNM31" s="27"/>
      <c r="VNN31" s="27"/>
      <c r="VNO31" s="27"/>
      <c r="VNP31" s="27"/>
      <c r="VNQ31" s="27"/>
      <c r="VNR31" s="27"/>
      <c r="VNS31" s="28"/>
      <c r="VNT31" s="17"/>
      <c r="VNU31" s="27"/>
      <c r="VNV31" s="27"/>
      <c r="VNW31" s="27"/>
      <c r="VNX31" s="27"/>
      <c r="VNY31" s="27"/>
      <c r="VNZ31" s="27"/>
      <c r="VOA31" s="28"/>
      <c r="VOB31" s="17"/>
      <c r="VOC31" s="27"/>
      <c r="VOD31" s="27"/>
      <c r="VOE31" s="27"/>
      <c r="VOF31" s="27"/>
      <c r="VOG31" s="27"/>
      <c r="VOH31" s="27"/>
      <c r="VOI31" s="28"/>
      <c r="VOJ31" s="17"/>
      <c r="VOK31" s="27"/>
      <c r="VOL31" s="27"/>
      <c r="VOM31" s="27"/>
      <c r="VON31" s="27"/>
      <c r="VOO31" s="27"/>
      <c r="VOP31" s="27"/>
      <c r="VOQ31" s="28"/>
      <c r="VOR31" s="17"/>
      <c r="VOS31" s="27"/>
      <c r="VOT31" s="27"/>
      <c r="VOU31" s="27"/>
      <c r="VOV31" s="27"/>
      <c r="VOW31" s="27"/>
      <c r="VOX31" s="27"/>
      <c r="VOY31" s="28"/>
      <c r="VOZ31" s="17"/>
      <c r="VPA31" s="27"/>
      <c r="VPB31" s="27"/>
      <c r="VPC31" s="27"/>
      <c r="VPD31" s="27"/>
      <c r="VPE31" s="27"/>
      <c r="VPF31" s="27"/>
      <c r="VPG31" s="28"/>
      <c r="VPH31" s="17"/>
      <c r="VPI31" s="27"/>
      <c r="VPJ31" s="27"/>
      <c r="VPK31" s="27"/>
      <c r="VPL31" s="27"/>
      <c r="VPM31" s="27"/>
      <c r="VPN31" s="27"/>
      <c r="VPO31" s="28"/>
      <c r="VPP31" s="17"/>
      <c r="VPQ31" s="27"/>
      <c r="VPR31" s="27"/>
      <c r="VPS31" s="27"/>
      <c r="VPT31" s="27"/>
      <c r="VPU31" s="27"/>
      <c r="VPV31" s="27"/>
      <c r="VPW31" s="28"/>
      <c r="VPX31" s="17"/>
      <c r="VPY31" s="27"/>
      <c r="VPZ31" s="27"/>
      <c r="VQA31" s="27"/>
      <c r="VQB31" s="27"/>
      <c r="VQC31" s="27"/>
      <c r="VQD31" s="27"/>
      <c r="VQE31" s="28"/>
      <c r="VQF31" s="17"/>
      <c r="VQG31" s="27"/>
      <c r="VQH31" s="27"/>
      <c r="VQI31" s="27"/>
      <c r="VQJ31" s="27"/>
      <c r="VQK31" s="27"/>
      <c r="VQL31" s="27"/>
      <c r="VQM31" s="28"/>
      <c r="VQN31" s="17"/>
      <c r="VQO31" s="27"/>
      <c r="VQP31" s="27"/>
      <c r="VQQ31" s="27"/>
      <c r="VQR31" s="27"/>
      <c r="VQS31" s="27"/>
      <c r="VQT31" s="27"/>
      <c r="VQU31" s="28"/>
      <c r="VQV31" s="17"/>
      <c r="VQW31" s="27"/>
      <c r="VQX31" s="27"/>
      <c r="VQY31" s="27"/>
      <c r="VQZ31" s="27"/>
      <c r="VRA31" s="27"/>
      <c r="VRB31" s="27"/>
      <c r="VRC31" s="28"/>
      <c r="VRD31" s="17"/>
      <c r="VRE31" s="27"/>
      <c r="VRF31" s="27"/>
      <c r="VRG31" s="27"/>
      <c r="VRH31" s="27"/>
      <c r="VRI31" s="27"/>
      <c r="VRJ31" s="27"/>
      <c r="VRK31" s="28"/>
      <c r="VRL31" s="17"/>
      <c r="VRM31" s="27"/>
      <c r="VRN31" s="27"/>
      <c r="VRO31" s="27"/>
      <c r="VRP31" s="27"/>
      <c r="VRQ31" s="27"/>
      <c r="VRR31" s="27"/>
      <c r="VRS31" s="28"/>
      <c r="VRT31" s="17"/>
      <c r="VRU31" s="27"/>
      <c r="VRV31" s="27"/>
      <c r="VRW31" s="27"/>
      <c r="VRX31" s="27"/>
      <c r="VRY31" s="27"/>
      <c r="VRZ31" s="27"/>
      <c r="VSA31" s="28"/>
      <c r="VSB31" s="17"/>
      <c r="VSC31" s="27"/>
      <c r="VSD31" s="27"/>
      <c r="VSE31" s="27"/>
      <c r="VSF31" s="27"/>
      <c r="VSG31" s="27"/>
      <c r="VSH31" s="27"/>
      <c r="VSI31" s="28"/>
      <c r="VSJ31" s="17"/>
      <c r="VSK31" s="27"/>
      <c r="VSL31" s="27"/>
      <c r="VSM31" s="27"/>
      <c r="VSN31" s="27"/>
      <c r="VSO31" s="27"/>
      <c r="VSP31" s="27"/>
      <c r="VSQ31" s="28"/>
      <c r="VSR31" s="17"/>
      <c r="VSS31" s="27"/>
      <c r="VST31" s="27"/>
      <c r="VSU31" s="27"/>
      <c r="VSV31" s="27"/>
      <c r="VSW31" s="27"/>
      <c r="VSX31" s="27"/>
      <c r="VSY31" s="28"/>
      <c r="VSZ31" s="17"/>
      <c r="VTA31" s="27"/>
      <c r="VTB31" s="27"/>
      <c r="VTC31" s="27"/>
      <c r="VTD31" s="27"/>
      <c r="VTE31" s="27"/>
      <c r="VTF31" s="27"/>
      <c r="VTG31" s="28"/>
      <c r="VTH31" s="17"/>
      <c r="VTI31" s="27"/>
      <c r="VTJ31" s="27"/>
      <c r="VTK31" s="27"/>
      <c r="VTL31" s="27"/>
      <c r="VTM31" s="27"/>
      <c r="VTN31" s="27"/>
      <c r="VTO31" s="28"/>
      <c r="VTP31" s="17"/>
      <c r="VTQ31" s="27"/>
      <c r="VTR31" s="27"/>
      <c r="VTS31" s="27"/>
      <c r="VTT31" s="27"/>
      <c r="VTU31" s="27"/>
      <c r="VTV31" s="27"/>
      <c r="VTW31" s="28"/>
      <c r="VTX31" s="17"/>
      <c r="VTY31" s="27"/>
      <c r="VTZ31" s="27"/>
      <c r="VUA31" s="27"/>
      <c r="VUB31" s="27"/>
      <c r="VUC31" s="27"/>
      <c r="VUD31" s="27"/>
      <c r="VUE31" s="28"/>
      <c r="VUF31" s="17"/>
      <c r="VUG31" s="27"/>
      <c r="VUH31" s="27"/>
      <c r="VUI31" s="27"/>
      <c r="VUJ31" s="27"/>
      <c r="VUK31" s="27"/>
      <c r="VUL31" s="27"/>
      <c r="VUM31" s="28"/>
      <c r="VUN31" s="17"/>
      <c r="VUO31" s="27"/>
      <c r="VUP31" s="27"/>
      <c r="VUQ31" s="27"/>
      <c r="VUR31" s="27"/>
      <c r="VUS31" s="27"/>
      <c r="VUT31" s="27"/>
      <c r="VUU31" s="28"/>
      <c r="VUV31" s="17"/>
      <c r="VUW31" s="27"/>
      <c r="VUX31" s="27"/>
      <c r="VUY31" s="27"/>
      <c r="VUZ31" s="27"/>
      <c r="VVA31" s="27"/>
      <c r="VVB31" s="27"/>
      <c r="VVC31" s="28"/>
      <c r="VVD31" s="17"/>
      <c r="VVE31" s="27"/>
      <c r="VVF31" s="27"/>
      <c r="VVG31" s="27"/>
      <c r="VVH31" s="27"/>
      <c r="VVI31" s="27"/>
      <c r="VVJ31" s="27"/>
      <c r="VVK31" s="28"/>
      <c r="VVL31" s="17"/>
      <c r="VVM31" s="27"/>
      <c r="VVN31" s="27"/>
      <c r="VVO31" s="27"/>
      <c r="VVP31" s="27"/>
      <c r="VVQ31" s="27"/>
      <c r="VVR31" s="27"/>
      <c r="VVS31" s="28"/>
      <c r="VVT31" s="17"/>
      <c r="VVU31" s="27"/>
      <c r="VVV31" s="27"/>
      <c r="VVW31" s="27"/>
      <c r="VVX31" s="27"/>
      <c r="VVY31" s="27"/>
      <c r="VVZ31" s="27"/>
      <c r="VWA31" s="28"/>
      <c r="VWB31" s="17"/>
      <c r="VWC31" s="27"/>
      <c r="VWD31" s="27"/>
      <c r="VWE31" s="27"/>
      <c r="VWF31" s="27"/>
      <c r="VWG31" s="27"/>
      <c r="VWH31" s="27"/>
      <c r="VWI31" s="28"/>
      <c r="VWJ31" s="17"/>
      <c r="VWK31" s="27"/>
      <c r="VWL31" s="27"/>
      <c r="VWM31" s="27"/>
      <c r="VWN31" s="27"/>
      <c r="VWO31" s="27"/>
      <c r="VWP31" s="27"/>
      <c r="VWQ31" s="28"/>
      <c r="VWR31" s="17"/>
      <c r="VWS31" s="27"/>
      <c r="VWT31" s="27"/>
      <c r="VWU31" s="27"/>
      <c r="VWV31" s="27"/>
      <c r="VWW31" s="27"/>
      <c r="VWX31" s="27"/>
      <c r="VWY31" s="28"/>
      <c r="VWZ31" s="17"/>
      <c r="VXA31" s="27"/>
      <c r="VXB31" s="27"/>
      <c r="VXC31" s="27"/>
      <c r="VXD31" s="27"/>
      <c r="VXE31" s="27"/>
      <c r="VXF31" s="27"/>
      <c r="VXG31" s="28"/>
      <c r="VXH31" s="17"/>
      <c r="VXI31" s="27"/>
      <c r="VXJ31" s="27"/>
      <c r="VXK31" s="27"/>
      <c r="VXL31" s="27"/>
      <c r="VXM31" s="27"/>
      <c r="VXN31" s="27"/>
      <c r="VXO31" s="28"/>
      <c r="VXP31" s="17"/>
      <c r="VXQ31" s="27"/>
      <c r="VXR31" s="27"/>
      <c r="VXS31" s="27"/>
      <c r="VXT31" s="27"/>
      <c r="VXU31" s="27"/>
      <c r="VXV31" s="27"/>
      <c r="VXW31" s="28"/>
      <c r="VXX31" s="17"/>
      <c r="VXY31" s="27"/>
      <c r="VXZ31" s="27"/>
      <c r="VYA31" s="27"/>
      <c r="VYB31" s="27"/>
      <c r="VYC31" s="27"/>
      <c r="VYD31" s="27"/>
      <c r="VYE31" s="28"/>
      <c r="VYF31" s="17"/>
      <c r="VYG31" s="27"/>
      <c r="VYH31" s="27"/>
      <c r="VYI31" s="27"/>
      <c r="VYJ31" s="27"/>
      <c r="VYK31" s="27"/>
      <c r="VYL31" s="27"/>
      <c r="VYM31" s="28"/>
      <c r="VYN31" s="17"/>
      <c r="VYO31" s="27"/>
      <c r="VYP31" s="27"/>
      <c r="VYQ31" s="27"/>
      <c r="VYR31" s="27"/>
      <c r="VYS31" s="27"/>
      <c r="VYT31" s="27"/>
      <c r="VYU31" s="28"/>
      <c r="VYV31" s="17"/>
      <c r="VYW31" s="27"/>
      <c r="VYX31" s="27"/>
      <c r="VYY31" s="27"/>
      <c r="VYZ31" s="27"/>
      <c r="VZA31" s="27"/>
      <c r="VZB31" s="27"/>
      <c r="VZC31" s="28"/>
      <c r="VZD31" s="17"/>
      <c r="VZE31" s="27"/>
      <c r="VZF31" s="27"/>
      <c r="VZG31" s="27"/>
      <c r="VZH31" s="27"/>
      <c r="VZI31" s="27"/>
      <c r="VZJ31" s="27"/>
      <c r="VZK31" s="28"/>
      <c r="VZL31" s="17"/>
      <c r="VZM31" s="27"/>
      <c r="VZN31" s="27"/>
      <c r="VZO31" s="27"/>
      <c r="VZP31" s="27"/>
      <c r="VZQ31" s="27"/>
      <c r="VZR31" s="27"/>
      <c r="VZS31" s="28"/>
      <c r="VZT31" s="17"/>
      <c r="VZU31" s="27"/>
      <c r="VZV31" s="27"/>
      <c r="VZW31" s="27"/>
      <c r="VZX31" s="27"/>
      <c r="VZY31" s="27"/>
      <c r="VZZ31" s="27"/>
      <c r="WAA31" s="28"/>
      <c r="WAB31" s="17"/>
      <c r="WAC31" s="27"/>
      <c r="WAD31" s="27"/>
      <c r="WAE31" s="27"/>
      <c r="WAF31" s="27"/>
      <c r="WAG31" s="27"/>
      <c r="WAH31" s="27"/>
      <c r="WAI31" s="28"/>
      <c r="WAJ31" s="17"/>
      <c r="WAK31" s="27"/>
      <c r="WAL31" s="27"/>
      <c r="WAM31" s="27"/>
      <c r="WAN31" s="27"/>
      <c r="WAO31" s="27"/>
      <c r="WAP31" s="27"/>
      <c r="WAQ31" s="28"/>
      <c r="WAR31" s="17"/>
      <c r="WAS31" s="27"/>
      <c r="WAT31" s="27"/>
      <c r="WAU31" s="27"/>
      <c r="WAV31" s="27"/>
      <c r="WAW31" s="27"/>
      <c r="WAX31" s="27"/>
      <c r="WAY31" s="28"/>
      <c r="WAZ31" s="17"/>
      <c r="WBA31" s="27"/>
      <c r="WBB31" s="27"/>
      <c r="WBC31" s="27"/>
      <c r="WBD31" s="27"/>
      <c r="WBE31" s="27"/>
      <c r="WBF31" s="27"/>
      <c r="WBG31" s="28"/>
      <c r="WBH31" s="17"/>
      <c r="WBI31" s="27"/>
      <c r="WBJ31" s="27"/>
      <c r="WBK31" s="27"/>
      <c r="WBL31" s="27"/>
      <c r="WBM31" s="27"/>
      <c r="WBN31" s="27"/>
      <c r="WBO31" s="28"/>
      <c r="WBP31" s="17"/>
      <c r="WBQ31" s="27"/>
      <c r="WBR31" s="27"/>
      <c r="WBS31" s="27"/>
      <c r="WBT31" s="27"/>
      <c r="WBU31" s="27"/>
      <c r="WBV31" s="27"/>
      <c r="WBW31" s="28"/>
      <c r="WBX31" s="17"/>
      <c r="WBY31" s="27"/>
      <c r="WBZ31" s="27"/>
      <c r="WCA31" s="27"/>
      <c r="WCB31" s="27"/>
      <c r="WCC31" s="27"/>
      <c r="WCD31" s="27"/>
      <c r="WCE31" s="28"/>
      <c r="WCF31" s="17"/>
      <c r="WCG31" s="27"/>
      <c r="WCH31" s="27"/>
      <c r="WCI31" s="27"/>
      <c r="WCJ31" s="27"/>
      <c r="WCK31" s="27"/>
      <c r="WCL31" s="27"/>
      <c r="WCM31" s="28"/>
      <c r="WCN31" s="17"/>
      <c r="WCO31" s="27"/>
      <c r="WCP31" s="27"/>
      <c r="WCQ31" s="27"/>
      <c r="WCR31" s="27"/>
      <c r="WCS31" s="27"/>
      <c r="WCT31" s="27"/>
      <c r="WCU31" s="28"/>
      <c r="WCV31" s="17"/>
      <c r="WCW31" s="27"/>
      <c r="WCX31" s="27"/>
      <c r="WCY31" s="27"/>
      <c r="WCZ31" s="27"/>
      <c r="WDA31" s="27"/>
      <c r="WDB31" s="27"/>
      <c r="WDC31" s="28"/>
      <c r="WDD31" s="17"/>
      <c r="WDE31" s="27"/>
      <c r="WDF31" s="27"/>
      <c r="WDG31" s="27"/>
      <c r="WDH31" s="27"/>
      <c r="WDI31" s="27"/>
      <c r="WDJ31" s="27"/>
      <c r="WDK31" s="28"/>
      <c r="WDL31" s="17"/>
      <c r="WDM31" s="27"/>
      <c r="WDN31" s="27"/>
      <c r="WDO31" s="27"/>
      <c r="WDP31" s="27"/>
      <c r="WDQ31" s="27"/>
      <c r="WDR31" s="27"/>
      <c r="WDS31" s="28"/>
      <c r="WDT31" s="17"/>
      <c r="WDU31" s="27"/>
      <c r="WDV31" s="27"/>
      <c r="WDW31" s="27"/>
      <c r="WDX31" s="27"/>
      <c r="WDY31" s="27"/>
      <c r="WDZ31" s="27"/>
      <c r="WEA31" s="28"/>
      <c r="WEB31" s="17"/>
      <c r="WEC31" s="27"/>
      <c r="WED31" s="27"/>
      <c r="WEE31" s="27"/>
      <c r="WEF31" s="27"/>
      <c r="WEG31" s="27"/>
      <c r="WEH31" s="27"/>
      <c r="WEI31" s="28"/>
      <c r="WEJ31" s="17"/>
      <c r="WEK31" s="27"/>
      <c r="WEL31" s="27"/>
      <c r="WEM31" s="27"/>
      <c r="WEN31" s="27"/>
      <c r="WEO31" s="27"/>
      <c r="WEP31" s="27"/>
      <c r="WEQ31" s="28"/>
      <c r="WER31" s="17"/>
      <c r="WES31" s="27"/>
      <c r="WET31" s="27"/>
      <c r="WEU31" s="27"/>
      <c r="WEV31" s="27"/>
      <c r="WEW31" s="27"/>
      <c r="WEX31" s="27"/>
      <c r="WEY31" s="28"/>
      <c r="WEZ31" s="17"/>
      <c r="WFA31" s="27"/>
      <c r="WFB31" s="27"/>
      <c r="WFC31" s="27"/>
      <c r="WFD31" s="27"/>
      <c r="WFE31" s="27"/>
      <c r="WFF31" s="27"/>
      <c r="WFG31" s="28"/>
      <c r="WFH31" s="17"/>
      <c r="WFI31" s="27"/>
      <c r="WFJ31" s="27"/>
      <c r="WFK31" s="27"/>
      <c r="WFL31" s="27"/>
      <c r="WFM31" s="27"/>
      <c r="WFN31" s="27"/>
      <c r="WFO31" s="28"/>
      <c r="WFP31" s="17"/>
      <c r="WFQ31" s="27"/>
      <c r="WFR31" s="27"/>
      <c r="WFS31" s="27"/>
      <c r="WFT31" s="27"/>
      <c r="WFU31" s="27"/>
      <c r="WFV31" s="27"/>
      <c r="WFW31" s="28"/>
      <c r="WFX31" s="17"/>
      <c r="WFY31" s="27"/>
      <c r="WFZ31" s="27"/>
      <c r="WGA31" s="27"/>
      <c r="WGB31" s="27"/>
      <c r="WGC31" s="27"/>
      <c r="WGD31" s="27"/>
      <c r="WGE31" s="28"/>
      <c r="WGF31" s="17"/>
      <c r="WGG31" s="27"/>
      <c r="WGH31" s="27"/>
      <c r="WGI31" s="27"/>
      <c r="WGJ31" s="27"/>
      <c r="WGK31" s="27"/>
      <c r="WGL31" s="27"/>
      <c r="WGM31" s="28"/>
      <c r="WGN31" s="17"/>
      <c r="WGO31" s="27"/>
      <c r="WGP31" s="27"/>
      <c r="WGQ31" s="27"/>
      <c r="WGR31" s="27"/>
      <c r="WGS31" s="27"/>
      <c r="WGT31" s="27"/>
      <c r="WGU31" s="28"/>
      <c r="WGV31" s="17"/>
      <c r="WGW31" s="27"/>
      <c r="WGX31" s="27"/>
      <c r="WGY31" s="27"/>
      <c r="WGZ31" s="27"/>
      <c r="WHA31" s="27"/>
      <c r="WHB31" s="27"/>
      <c r="WHC31" s="28"/>
      <c r="WHD31" s="17"/>
      <c r="WHE31" s="27"/>
      <c r="WHF31" s="27"/>
      <c r="WHG31" s="27"/>
      <c r="WHH31" s="27"/>
      <c r="WHI31" s="27"/>
      <c r="WHJ31" s="27"/>
      <c r="WHK31" s="28"/>
      <c r="WHL31" s="17"/>
      <c r="WHM31" s="27"/>
      <c r="WHN31" s="27"/>
      <c r="WHO31" s="27"/>
      <c r="WHP31" s="27"/>
      <c r="WHQ31" s="27"/>
      <c r="WHR31" s="27"/>
      <c r="WHS31" s="28"/>
      <c r="WHT31" s="17"/>
      <c r="WHU31" s="27"/>
      <c r="WHV31" s="27"/>
      <c r="WHW31" s="27"/>
      <c r="WHX31" s="27"/>
      <c r="WHY31" s="27"/>
      <c r="WHZ31" s="27"/>
      <c r="WIA31" s="28"/>
      <c r="WIB31" s="17"/>
      <c r="WIC31" s="27"/>
      <c r="WID31" s="27"/>
      <c r="WIE31" s="27"/>
      <c r="WIF31" s="27"/>
      <c r="WIG31" s="27"/>
      <c r="WIH31" s="27"/>
      <c r="WII31" s="28"/>
      <c r="WIJ31" s="17"/>
      <c r="WIK31" s="27"/>
      <c r="WIL31" s="27"/>
      <c r="WIM31" s="27"/>
      <c r="WIN31" s="27"/>
      <c r="WIO31" s="27"/>
      <c r="WIP31" s="27"/>
      <c r="WIQ31" s="28"/>
      <c r="WIR31" s="17"/>
      <c r="WIS31" s="27"/>
      <c r="WIT31" s="27"/>
      <c r="WIU31" s="27"/>
      <c r="WIV31" s="27"/>
      <c r="WIW31" s="27"/>
      <c r="WIX31" s="27"/>
      <c r="WIY31" s="28"/>
      <c r="WIZ31" s="17"/>
      <c r="WJA31" s="27"/>
      <c r="WJB31" s="27"/>
      <c r="WJC31" s="27"/>
      <c r="WJD31" s="27"/>
      <c r="WJE31" s="27"/>
      <c r="WJF31" s="27"/>
      <c r="WJG31" s="28"/>
      <c r="WJH31" s="17"/>
      <c r="WJI31" s="27"/>
      <c r="WJJ31" s="27"/>
      <c r="WJK31" s="27"/>
      <c r="WJL31" s="27"/>
      <c r="WJM31" s="27"/>
      <c r="WJN31" s="27"/>
      <c r="WJO31" s="28"/>
      <c r="WJP31" s="17"/>
      <c r="WJQ31" s="27"/>
      <c r="WJR31" s="27"/>
      <c r="WJS31" s="27"/>
      <c r="WJT31" s="27"/>
      <c r="WJU31" s="27"/>
      <c r="WJV31" s="27"/>
      <c r="WJW31" s="28"/>
      <c r="WJX31" s="17"/>
      <c r="WJY31" s="27"/>
      <c r="WJZ31" s="27"/>
      <c r="WKA31" s="27"/>
      <c r="WKB31" s="27"/>
      <c r="WKC31" s="27"/>
      <c r="WKD31" s="27"/>
      <c r="WKE31" s="28"/>
      <c r="WKF31" s="17"/>
      <c r="WKG31" s="27"/>
      <c r="WKH31" s="27"/>
      <c r="WKI31" s="27"/>
      <c r="WKJ31" s="27"/>
      <c r="WKK31" s="27"/>
      <c r="WKL31" s="27"/>
      <c r="WKM31" s="28"/>
      <c r="WKN31" s="17"/>
      <c r="WKO31" s="27"/>
      <c r="WKP31" s="27"/>
      <c r="WKQ31" s="27"/>
      <c r="WKR31" s="27"/>
      <c r="WKS31" s="27"/>
      <c r="WKT31" s="27"/>
      <c r="WKU31" s="28"/>
      <c r="WKV31" s="17"/>
      <c r="WKW31" s="27"/>
      <c r="WKX31" s="27"/>
      <c r="WKY31" s="27"/>
      <c r="WKZ31" s="27"/>
      <c r="WLA31" s="27"/>
      <c r="WLB31" s="27"/>
      <c r="WLC31" s="28"/>
      <c r="WLD31" s="17"/>
      <c r="WLE31" s="27"/>
      <c r="WLF31" s="27"/>
      <c r="WLG31" s="27"/>
      <c r="WLH31" s="27"/>
      <c r="WLI31" s="27"/>
      <c r="WLJ31" s="27"/>
      <c r="WLK31" s="28"/>
      <c r="WLL31" s="17"/>
      <c r="WLM31" s="27"/>
      <c r="WLN31" s="27"/>
      <c r="WLO31" s="27"/>
      <c r="WLP31" s="27"/>
      <c r="WLQ31" s="27"/>
      <c r="WLR31" s="27"/>
      <c r="WLS31" s="28"/>
      <c r="WLT31" s="17"/>
      <c r="WLU31" s="27"/>
      <c r="WLV31" s="27"/>
      <c r="WLW31" s="27"/>
      <c r="WLX31" s="27"/>
      <c r="WLY31" s="27"/>
      <c r="WLZ31" s="27"/>
      <c r="WMA31" s="28"/>
      <c r="WMB31" s="17"/>
      <c r="WMC31" s="27"/>
      <c r="WMD31" s="27"/>
      <c r="WME31" s="27"/>
      <c r="WMF31" s="27"/>
      <c r="WMG31" s="27"/>
      <c r="WMH31" s="27"/>
      <c r="WMI31" s="28"/>
      <c r="WMJ31" s="17"/>
      <c r="WMK31" s="27"/>
      <c r="WML31" s="27"/>
      <c r="WMM31" s="27"/>
      <c r="WMN31" s="27"/>
      <c r="WMO31" s="27"/>
      <c r="WMP31" s="27"/>
      <c r="WMQ31" s="28"/>
      <c r="WMR31" s="17"/>
      <c r="WMS31" s="27"/>
      <c r="WMT31" s="27"/>
      <c r="WMU31" s="27"/>
      <c r="WMV31" s="27"/>
      <c r="WMW31" s="27"/>
      <c r="WMX31" s="27"/>
      <c r="WMY31" s="28"/>
      <c r="WMZ31" s="17"/>
      <c r="WNA31" s="27"/>
      <c r="WNB31" s="27"/>
      <c r="WNC31" s="27"/>
      <c r="WND31" s="27"/>
      <c r="WNE31" s="27"/>
      <c r="WNF31" s="27"/>
      <c r="WNG31" s="28"/>
      <c r="WNH31" s="17"/>
      <c r="WNI31" s="27"/>
      <c r="WNJ31" s="27"/>
      <c r="WNK31" s="27"/>
      <c r="WNL31" s="27"/>
      <c r="WNM31" s="27"/>
      <c r="WNN31" s="27"/>
      <c r="WNO31" s="28"/>
      <c r="WNP31" s="17"/>
      <c r="WNQ31" s="27"/>
      <c r="WNR31" s="27"/>
      <c r="WNS31" s="27"/>
      <c r="WNT31" s="27"/>
      <c r="WNU31" s="27"/>
      <c r="WNV31" s="27"/>
      <c r="WNW31" s="28"/>
      <c r="WNX31" s="17"/>
      <c r="WNY31" s="27"/>
      <c r="WNZ31" s="27"/>
      <c r="WOA31" s="27"/>
      <c r="WOB31" s="27"/>
      <c r="WOC31" s="27"/>
      <c r="WOD31" s="27"/>
      <c r="WOE31" s="28"/>
      <c r="WOF31" s="17"/>
      <c r="WOG31" s="27"/>
      <c r="WOH31" s="27"/>
      <c r="WOI31" s="27"/>
      <c r="WOJ31" s="27"/>
      <c r="WOK31" s="27"/>
      <c r="WOL31" s="27"/>
      <c r="WOM31" s="28"/>
      <c r="WON31" s="17"/>
      <c r="WOO31" s="27"/>
      <c r="WOP31" s="27"/>
      <c r="WOQ31" s="27"/>
      <c r="WOR31" s="27"/>
      <c r="WOS31" s="27"/>
      <c r="WOT31" s="27"/>
      <c r="WOU31" s="28"/>
      <c r="WOV31" s="17"/>
      <c r="WOW31" s="27"/>
      <c r="WOX31" s="27"/>
      <c r="WOY31" s="27"/>
      <c r="WOZ31" s="27"/>
      <c r="WPA31" s="27"/>
      <c r="WPB31" s="27"/>
      <c r="WPC31" s="28"/>
      <c r="WPD31" s="17"/>
      <c r="WPE31" s="27"/>
      <c r="WPF31" s="27"/>
      <c r="WPG31" s="27"/>
      <c r="WPH31" s="27"/>
      <c r="WPI31" s="27"/>
      <c r="WPJ31" s="27"/>
      <c r="WPK31" s="28"/>
      <c r="WPL31" s="17"/>
      <c r="WPM31" s="27"/>
      <c r="WPN31" s="27"/>
      <c r="WPO31" s="27"/>
      <c r="WPP31" s="27"/>
      <c r="WPQ31" s="27"/>
      <c r="WPR31" s="27"/>
      <c r="WPS31" s="28"/>
      <c r="WPT31" s="17"/>
      <c r="WPU31" s="27"/>
      <c r="WPV31" s="27"/>
      <c r="WPW31" s="27"/>
      <c r="WPX31" s="27"/>
      <c r="WPY31" s="27"/>
      <c r="WPZ31" s="27"/>
      <c r="WQA31" s="28"/>
      <c r="WQB31" s="17"/>
      <c r="WQC31" s="27"/>
      <c r="WQD31" s="27"/>
      <c r="WQE31" s="27"/>
      <c r="WQF31" s="27"/>
      <c r="WQG31" s="27"/>
      <c r="WQH31" s="27"/>
      <c r="WQI31" s="28"/>
      <c r="WQJ31" s="17"/>
      <c r="WQK31" s="27"/>
      <c r="WQL31" s="27"/>
      <c r="WQM31" s="27"/>
      <c r="WQN31" s="27"/>
      <c r="WQO31" s="27"/>
      <c r="WQP31" s="27"/>
      <c r="WQQ31" s="28"/>
      <c r="WQR31" s="17"/>
      <c r="WQS31" s="27"/>
      <c r="WQT31" s="27"/>
      <c r="WQU31" s="27"/>
      <c r="WQV31" s="27"/>
      <c r="WQW31" s="27"/>
      <c r="WQX31" s="27"/>
      <c r="WQY31" s="28"/>
      <c r="WQZ31" s="17"/>
      <c r="WRA31" s="27"/>
      <c r="WRB31" s="27"/>
      <c r="WRC31" s="27"/>
      <c r="WRD31" s="27"/>
      <c r="WRE31" s="27"/>
      <c r="WRF31" s="27"/>
      <c r="WRG31" s="28"/>
      <c r="WRH31" s="17"/>
      <c r="WRI31" s="27"/>
      <c r="WRJ31" s="27"/>
      <c r="WRK31" s="27"/>
      <c r="WRL31" s="27"/>
      <c r="WRM31" s="27"/>
      <c r="WRN31" s="27"/>
      <c r="WRO31" s="28"/>
      <c r="WRP31" s="17"/>
      <c r="WRQ31" s="27"/>
      <c r="WRR31" s="27"/>
      <c r="WRS31" s="27"/>
      <c r="WRT31" s="27"/>
      <c r="WRU31" s="27"/>
      <c r="WRV31" s="27"/>
      <c r="WRW31" s="28"/>
      <c r="WRX31" s="17"/>
      <c r="WRY31" s="27"/>
      <c r="WRZ31" s="27"/>
      <c r="WSA31" s="27"/>
      <c r="WSB31" s="27"/>
      <c r="WSC31" s="27"/>
      <c r="WSD31" s="27"/>
      <c r="WSE31" s="28"/>
      <c r="WSF31" s="17"/>
      <c r="WSG31" s="27"/>
      <c r="WSH31" s="27"/>
      <c r="WSI31" s="27"/>
      <c r="WSJ31" s="27"/>
      <c r="WSK31" s="27"/>
      <c r="WSL31" s="27"/>
      <c r="WSM31" s="28"/>
      <c r="WSN31" s="17"/>
      <c r="WSO31" s="27"/>
      <c r="WSP31" s="27"/>
      <c r="WSQ31" s="27"/>
      <c r="WSR31" s="27"/>
      <c r="WSS31" s="27"/>
      <c r="WST31" s="27"/>
      <c r="WSU31" s="28"/>
      <c r="WSV31" s="17"/>
      <c r="WSW31" s="27"/>
      <c r="WSX31" s="27"/>
      <c r="WSY31" s="27"/>
      <c r="WSZ31" s="27"/>
      <c r="WTA31" s="27"/>
      <c r="WTB31" s="27"/>
      <c r="WTC31" s="28"/>
      <c r="WTD31" s="17"/>
      <c r="WTE31" s="27"/>
      <c r="WTF31" s="27"/>
      <c r="WTG31" s="27"/>
      <c r="WTH31" s="27"/>
      <c r="WTI31" s="27"/>
      <c r="WTJ31" s="27"/>
      <c r="WTK31" s="28"/>
      <c r="WTL31" s="17"/>
      <c r="WTM31" s="27"/>
      <c r="WTN31" s="27"/>
      <c r="WTO31" s="27"/>
      <c r="WTP31" s="27"/>
      <c r="WTQ31" s="27"/>
      <c r="WTR31" s="27"/>
      <c r="WTS31" s="28"/>
      <c r="WTT31" s="17"/>
      <c r="WTU31" s="27"/>
      <c r="WTV31" s="27"/>
      <c r="WTW31" s="27"/>
      <c r="WTX31" s="27"/>
      <c r="WTY31" s="27"/>
      <c r="WTZ31" s="27"/>
      <c r="WUA31" s="28"/>
      <c r="WUB31" s="17"/>
      <c r="WUC31" s="27"/>
      <c r="WUD31" s="27"/>
      <c r="WUE31" s="27"/>
      <c r="WUF31" s="27"/>
      <c r="WUG31" s="27"/>
      <c r="WUH31" s="27"/>
      <c r="WUI31" s="28"/>
      <c r="WUJ31" s="17"/>
      <c r="WUK31" s="27"/>
      <c r="WUL31" s="27"/>
      <c r="WUM31" s="27"/>
      <c r="WUN31" s="27"/>
      <c r="WUO31" s="27"/>
      <c r="WUP31" s="27"/>
      <c r="WUQ31" s="28"/>
      <c r="WUR31" s="17"/>
      <c r="WUS31" s="27"/>
      <c r="WUT31" s="27"/>
      <c r="WUU31" s="27"/>
      <c r="WUV31" s="27"/>
      <c r="WUW31" s="27"/>
      <c r="WUX31" s="27"/>
      <c r="WUY31" s="28"/>
      <c r="WUZ31" s="17"/>
      <c r="WVA31" s="27"/>
      <c r="WVB31" s="27"/>
      <c r="WVC31" s="27"/>
      <c r="WVD31" s="27"/>
      <c r="WVE31" s="27"/>
      <c r="WVF31" s="27"/>
      <c r="WVG31" s="28"/>
      <c r="WVH31" s="17"/>
      <c r="WVI31" s="27"/>
      <c r="WVJ31" s="27"/>
      <c r="WVK31" s="27"/>
      <c r="WVL31" s="27"/>
      <c r="WVM31" s="27"/>
      <c r="WVN31" s="27"/>
      <c r="WVO31" s="28"/>
      <c r="WVP31" s="17"/>
      <c r="WVQ31" s="27"/>
      <c r="WVR31" s="27"/>
      <c r="WVS31" s="27"/>
      <c r="WVT31" s="27"/>
      <c r="WVU31" s="27"/>
      <c r="WVV31" s="27"/>
      <c r="WVW31" s="28"/>
      <c r="WVX31" s="17"/>
      <c r="WVY31" s="27"/>
      <c r="WVZ31" s="27"/>
      <c r="WWA31" s="27"/>
      <c r="WWB31" s="27"/>
      <c r="WWC31" s="27"/>
      <c r="WWD31" s="27"/>
      <c r="WWE31" s="28"/>
      <c r="WWF31" s="17"/>
      <c r="WWG31" s="27"/>
      <c r="WWH31" s="27"/>
      <c r="WWI31" s="27"/>
      <c r="WWJ31" s="27"/>
      <c r="WWK31" s="27"/>
      <c r="WWL31" s="27"/>
      <c r="WWM31" s="28"/>
      <c r="WWN31" s="17"/>
      <c r="WWO31" s="27"/>
      <c r="WWP31" s="27"/>
      <c r="WWQ31" s="27"/>
      <c r="WWR31" s="27"/>
      <c r="WWS31" s="27"/>
      <c r="WWT31" s="27"/>
      <c r="WWU31" s="28"/>
      <c r="WWV31" s="17"/>
      <c r="WWW31" s="27"/>
      <c r="WWX31" s="27"/>
      <c r="WWY31" s="27"/>
      <c r="WWZ31" s="27"/>
      <c r="WXA31" s="27"/>
      <c r="WXB31" s="27"/>
      <c r="WXC31" s="28"/>
      <c r="WXD31" s="17"/>
      <c r="WXE31" s="27"/>
      <c r="WXF31" s="27"/>
      <c r="WXG31" s="27"/>
      <c r="WXH31" s="27"/>
      <c r="WXI31" s="27"/>
      <c r="WXJ31" s="27"/>
      <c r="WXK31" s="28"/>
      <c r="WXL31" s="17"/>
      <c r="WXM31" s="27"/>
      <c r="WXN31" s="27"/>
      <c r="WXO31" s="27"/>
      <c r="WXP31" s="27"/>
      <c r="WXQ31" s="27"/>
      <c r="WXR31" s="27"/>
      <c r="WXS31" s="28"/>
      <c r="WXT31" s="17"/>
      <c r="WXU31" s="27"/>
      <c r="WXV31" s="27"/>
      <c r="WXW31" s="27"/>
      <c r="WXX31" s="27"/>
      <c r="WXY31" s="27"/>
      <c r="WXZ31" s="27"/>
      <c r="WYA31" s="28"/>
      <c r="WYB31" s="17"/>
      <c r="WYC31" s="27"/>
      <c r="WYD31" s="27"/>
      <c r="WYE31" s="27"/>
      <c r="WYF31" s="27"/>
      <c r="WYG31" s="27"/>
      <c r="WYH31" s="27"/>
      <c r="WYI31" s="28"/>
      <c r="WYJ31" s="17"/>
      <c r="WYK31" s="27"/>
      <c r="WYL31" s="27"/>
      <c r="WYM31" s="27"/>
      <c r="WYN31" s="27"/>
      <c r="WYO31" s="27"/>
      <c r="WYP31" s="27"/>
      <c r="WYQ31" s="28"/>
      <c r="WYR31" s="17"/>
      <c r="WYS31" s="27"/>
      <c r="WYT31" s="27"/>
      <c r="WYU31" s="27"/>
      <c r="WYV31" s="27"/>
      <c r="WYW31" s="27"/>
      <c r="WYX31" s="27"/>
      <c r="WYY31" s="28"/>
      <c r="WYZ31" s="17"/>
      <c r="WZA31" s="27"/>
      <c r="WZB31" s="27"/>
      <c r="WZC31" s="27"/>
      <c r="WZD31" s="27"/>
      <c r="WZE31" s="27"/>
      <c r="WZF31" s="27"/>
      <c r="WZG31" s="28"/>
      <c r="WZH31" s="17"/>
      <c r="WZI31" s="27"/>
      <c r="WZJ31" s="27"/>
      <c r="WZK31" s="27"/>
      <c r="WZL31" s="27"/>
      <c r="WZM31" s="27"/>
      <c r="WZN31" s="27"/>
      <c r="WZO31" s="28"/>
      <c r="WZP31" s="17"/>
      <c r="WZQ31" s="27"/>
      <c r="WZR31" s="27"/>
      <c r="WZS31" s="27"/>
      <c r="WZT31" s="27"/>
      <c r="WZU31" s="27"/>
      <c r="WZV31" s="27"/>
      <c r="WZW31" s="28"/>
      <c r="WZX31" s="17"/>
      <c r="WZY31" s="27"/>
      <c r="WZZ31" s="27"/>
      <c r="XAA31" s="27"/>
      <c r="XAB31" s="27"/>
      <c r="XAC31" s="27"/>
      <c r="XAD31" s="27"/>
      <c r="XAE31" s="28"/>
      <c r="XAF31" s="17"/>
      <c r="XAG31" s="27"/>
      <c r="XAH31" s="27"/>
      <c r="XAI31" s="27"/>
      <c r="XAJ31" s="27"/>
      <c r="XAK31" s="27"/>
      <c r="XAL31" s="27"/>
      <c r="XAM31" s="28"/>
      <c r="XAN31" s="17"/>
      <c r="XAO31" s="27"/>
      <c r="XAP31" s="27"/>
      <c r="XAQ31" s="27"/>
      <c r="XAR31" s="27"/>
      <c r="XAS31" s="27"/>
      <c r="XAT31" s="27"/>
      <c r="XAU31" s="28"/>
      <c r="XAV31" s="17"/>
      <c r="XAW31" s="27"/>
      <c r="XAX31" s="27"/>
      <c r="XAY31" s="27"/>
      <c r="XAZ31" s="27"/>
      <c r="XBA31" s="27"/>
      <c r="XBB31" s="27"/>
      <c r="XBC31" s="28"/>
      <c r="XBD31" s="17"/>
      <c r="XBE31" s="27"/>
      <c r="XBF31" s="27"/>
      <c r="XBG31" s="27"/>
      <c r="XBH31" s="27"/>
      <c r="XBI31" s="27"/>
      <c r="XBJ31" s="27"/>
      <c r="XBK31" s="28"/>
      <c r="XBL31" s="17"/>
      <c r="XBM31" s="27"/>
      <c r="XBN31" s="27"/>
      <c r="XBO31" s="27"/>
      <c r="XBP31" s="27"/>
      <c r="XBQ31" s="27"/>
      <c r="XBR31" s="27"/>
      <c r="XBS31" s="28"/>
      <c r="XBT31" s="17"/>
      <c r="XBU31" s="27"/>
      <c r="XBV31" s="27"/>
      <c r="XBW31" s="27"/>
      <c r="XBX31" s="27"/>
      <c r="XBY31" s="27"/>
      <c r="XBZ31" s="27"/>
      <c r="XCA31" s="28"/>
      <c r="XCB31" s="17"/>
      <c r="XCC31" s="27"/>
      <c r="XCD31" s="27"/>
      <c r="XCE31" s="27"/>
      <c r="XCF31" s="27"/>
      <c r="XCG31" s="27"/>
      <c r="XCH31" s="27"/>
      <c r="XCI31" s="28"/>
      <c r="XCJ31" s="17"/>
      <c r="XCK31" s="27"/>
      <c r="XCL31" s="27"/>
      <c r="XCM31" s="27"/>
      <c r="XCN31" s="27"/>
      <c r="XCO31" s="27"/>
      <c r="XCP31" s="27"/>
      <c r="XCQ31" s="28"/>
      <c r="XCR31" s="17"/>
      <c r="XCS31" s="27"/>
      <c r="XCT31" s="27"/>
      <c r="XCU31" s="27"/>
      <c r="XCV31" s="27"/>
      <c r="XCW31" s="27"/>
      <c r="XCX31" s="27"/>
      <c r="XCY31" s="28"/>
      <c r="XCZ31" s="17"/>
      <c r="XDA31" s="27"/>
      <c r="XDB31" s="27"/>
      <c r="XDC31" s="27"/>
      <c r="XDD31" s="27"/>
      <c r="XDE31" s="27"/>
      <c r="XDF31" s="27"/>
      <c r="XDG31" s="28"/>
      <c r="XDH31" s="17"/>
      <c r="XDI31" s="27"/>
      <c r="XDJ31" s="27"/>
      <c r="XDK31" s="27"/>
      <c r="XDL31" s="27"/>
      <c r="XDM31" s="27"/>
      <c r="XDN31" s="27"/>
      <c r="XDO31" s="28"/>
      <c r="XDP31" s="17"/>
      <c r="XDQ31" s="27"/>
      <c r="XDR31" s="27"/>
      <c r="XDS31" s="27"/>
      <c r="XDT31" s="27"/>
      <c r="XDU31" s="27"/>
      <c r="XDV31" s="27"/>
      <c r="XDW31" s="28"/>
      <c r="XDX31" s="17"/>
      <c r="XDY31" s="27"/>
      <c r="XDZ31" s="27"/>
      <c r="XEA31" s="27"/>
      <c r="XEB31" s="27"/>
      <c r="XEC31" s="27"/>
      <c r="XED31" s="27"/>
      <c r="XEE31" s="28"/>
      <c r="XEF31" s="17"/>
      <c r="XEG31" s="27"/>
      <c r="XEH31" s="27"/>
      <c r="XEI31" s="27"/>
      <c r="XEJ31" s="27"/>
      <c r="XEK31" s="27"/>
      <c r="XEL31" s="27"/>
    </row>
    <row r="32" spans="1:16366" s="26" customFormat="1">
      <c r="B32" s="111" t="s">
        <v>165</v>
      </c>
      <c r="C32" s="125" t="s">
        <v>173</v>
      </c>
      <c r="D32" s="13">
        <f>+'31-03-2022'!D32</f>
        <v>-140</v>
      </c>
      <c r="E32" s="13">
        <f>+'31-03-2022'!E32</f>
        <v>-29</v>
      </c>
      <c r="F32" s="13">
        <f t="shared" si="0"/>
        <v>-111</v>
      </c>
      <c r="G32" s="92" t="str">
        <f t="shared" si="1"/>
        <v>nm</v>
      </c>
      <c r="H32" s="6"/>
      <c r="I32" s="6"/>
    </row>
    <row r="33" spans="1:16336" s="59" customFormat="1" ht="15.75" thickBot="1">
      <c r="A33" s="2"/>
      <c r="B33" s="29" t="s">
        <v>106</v>
      </c>
      <c r="C33" s="30" t="s">
        <v>113</v>
      </c>
      <c r="D33" s="31">
        <f>+'31-03-2022'!D33</f>
        <v>4383</v>
      </c>
      <c r="E33" s="31">
        <f>+'31-03-2022'!E33</f>
        <v>4554</v>
      </c>
      <c r="F33" s="31">
        <f t="shared" si="0"/>
        <v>-171</v>
      </c>
      <c r="G33" s="100">
        <f t="shared" si="1"/>
        <v>-3.7549407114624511E-2</v>
      </c>
      <c r="H33" s="6"/>
      <c r="I33" s="6"/>
      <c r="P33" s="27"/>
      <c r="Q33" s="28"/>
      <c r="R33" s="17"/>
      <c r="S33" s="27"/>
      <c r="T33" s="27"/>
      <c r="U33" s="27"/>
      <c r="V33" s="27"/>
      <c r="W33" s="27"/>
      <c r="X33" s="27"/>
      <c r="Y33" s="28"/>
      <c r="Z33" s="17"/>
      <c r="AA33" s="27"/>
      <c r="AB33" s="27"/>
      <c r="AC33" s="27"/>
      <c r="AD33" s="27"/>
      <c r="AE33" s="27"/>
      <c r="AF33" s="27"/>
      <c r="AG33" s="28"/>
      <c r="AH33" s="17"/>
      <c r="AI33" s="27"/>
      <c r="AJ33" s="27"/>
      <c r="AK33" s="27"/>
      <c r="AL33" s="27"/>
      <c r="AM33" s="27"/>
      <c r="AN33" s="27"/>
      <c r="AO33" s="28"/>
      <c r="AP33" s="17"/>
      <c r="AQ33" s="27"/>
      <c r="AR33" s="27"/>
      <c r="AS33" s="27"/>
      <c r="AT33" s="27"/>
      <c r="AU33" s="27"/>
      <c r="AV33" s="27"/>
      <c r="AW33" s="28"/>
      <c r="AX33" s="17"/>
      <c r="AY33" s="27"/>
      <c r="AZ33" s="27"/>
      <c r="BA33" s="27"/>
      <c r="BB33" s="27"/>
      <c r="BC33" s="27"/>
      <c r="BD33" s="27"/>
      <c r="BE33" s="28"/>
      <c r="BF33" s="17"/>
      <c r="BG33" s="27"/>
      <c r="BH33" s="27"/>
      <c r="BI33" s="27"/>
      <c r="BJ33" s="27"/>
      <c r="BK33" s="27"/>
      <c r="BL33" s="27"/>
      <c r="BM33" s="28"/>
      <c r="BN33" s="17"/>
      <c r="BO33" s="27"/>
      <c r="BP33" s="27"/>
      <c r="BQ33" s="27"/>
      <c r="BR33" s="27"/>
      <c r="BS33" s="27"/>
      <c r="BT33" s="27"/>
      <c r="BU33" s="28"/>
      <c r="BV33" s="17"/>
      <c r="BW33" s="27"/>
      <c r="BX33" s="27"/>
      <c r="BY33" s="27"/>
      <c r="BZ33" s="27"/>
      <c r="CA33" s="27"/>
      <c r="CB33" s="27"/>
      <c r="CC33" s="28"/>
      <c r="CD33" s="17"/>
      <c r="CE33" s="27"/>
      <c r="CF33" s="27"/>
      <c r="CG33" s="27"/>
      <c r="CH33" s="27"/>
      <c r="CI33" s="27"/>
      <c r="CJ33" s="27"/>
      <c r="CK33" s="28"/>
      <c r="CL33" s="17"/>
      <c r="CM33" s="27"/>
      <c r="CN33" s="27"/>
      <c r="CO33" s="27"/>
      <c r="CP33" s="27"/>
      <c r="CQ33" s="27"/>
      <c r="CR33" s="27"/>
      <c r="CS33" s="28"/>
      <c r="CT33" s="17"/>
      <c r="CU33" s="27"/>
      <c r="CV33" s="27"/>
      <c r="CW33" s="27"/>
      <c r="CX33" s="27"/>
      <c r="CY33" s="27"/>
      <c r="CZ33" s="27"/>
      <c r="DA33" s="28"/>
      <c r="DB33" s="17"/>
      <c r="DC33" s="27"/>
      <c r="DD33" s="27"/>
      <c r="DE33" s="27"/>
      <c r="DF33" s="27"/>
      <c r="DG33" s="27"/>
      <c r="DH33" s="27"/>
      <c r="DI33" s="28"/>
      <c r="DJ33" s="17"/>
      <c r="DK33" s="27"/>
      <c r="DL33" s="27"/>
      <c r="DM33" s="27"/>
      <c r="DN33" s="27"/>
      <c r="DO33" s="27"/>
      <c r="DP33" s="27"/>
      <c r="DQ33" s="28"/>
      <c r="DR33" s="17"/>
      <c r="DS33" s="27"/>
      <c r="DT33" s="27"/>
      <c r="DU33" s="27"/>
      <c r="DV33" s="27"/>
      <c r="DW33" s="27"/>
      <c r="DX33" s="27"/>
      <c r="DY33" s="28"/>
      <c r="DZ33" s="17"/>
      <c r="EA33" s="27"/>
      <c r="EB33" s="27"/>
      <c r="EC33" s="27"/>
      <c r="ED33" s="27"/>
      <c r="EE33" s="27"/>
      <c r="EF33" s="27"/>
      <c r="EG33" s="28"/>
      <c r="EH33" s="17"/>
      <c r="EI33" s="27"/>
      <c r="EJ33" s="27"/>
      <c r="EK33" s="27"/>
      <c r="EL33" s="27"/>
      <c r="EM33" s="27"/>
      <c r="EN33" s="27"/>
      <c r="EO33" s="28"/>
      <c r="EP33" s="17"/>
      <c r="EQ33" s="27"/>
      <c r="ER33" s="27"/>
      <c r="ES33" s="27"/>
      <c r="ET33" s="27"/>
      <c r="EU33" s="27"/>
      <c r="EV33" s="27"/>
      <c r="EW33" s="28"/>
      <c r="EX33" s="17"/>
      <c r="EY33" s="27"/>
      <c r="EZ33" s="27"/>
      <c r="FA33" s="27"/>
      <c r="FB33" s="27"/>
      <c r="FC33" s="27"/>
      <c r="FD33" s="27"/>
      <c r="FE33" s="28"/>
      <c r="FF33" s="17"/>
      <c r="FG33" s="27"/>
      <c r="FH33" s="27"/>
      <c r="FI33" s="27"/>
      <c r="FJ33" s="27"/>
      <c r="FK33" s="27"/>
      <c r="FL33" s="27"/>
      <c r="FM33" s="28"/>
      <c r="FN33" s="17"/>
      <c r="FO33" s="27"/>
      <c r="FP33" s="27"/>
      <c r="FQ33" s="27"/>
      <c r="FR33" s="27"/>
      <c r="FS33" s="27"/>
      <c r="FT33" s="27"/>
      <c r="FU33" s="28"/>
      <c r="FV33" s="17"/>
      <c r="FW33" s="27"/>
      <c r="FX33" s="27"/>
      <c r="FY33" s="27"/>
      <c r="FZ33" s="27"/>
      <c r="GA33" s="27"/>
      <c r="GB33" s="27"/>
      <c r="GC33" s="28"/>
      <c r="GD33" s="17"/>
      <c r="GE33" s="27"/>
      <c r="GF33" s="27"/>
      <c r="GG33" s="27"/>
      <c r="GH33" s="27"/>
      <c r="GI33" s="27"/>
      <c r="GJ33" s="27"/>
      <c r="GK33" s="28"/>
      <c r="GL33" s="17"/>
      <c r="GM33" s="27"/>
      <c r="GN33" s="27"/>
      <c r="GO33" s="27"/>
      <c r="GP33" s="27"/>
      <c r="GQ33" s="27"/>
      <c r="GR33" s="27"/>
      <c r="GS33" s="28"/>
      <c r="GT33" s="17"/>
      <c r="GU33" s="27"/>
      <c r="GV33" s="27"/>
      <c r="GW33" s="27"/>
      <c r="GX33" s="27"/>
      <c r="GY33" s="27"/>
      <c r="GZ33" s="27"/>
      <c r="HA33" s="28"/>
      <c r="HB33" s="17"/>
      <c r="HC33" s="27"/>
      <c r="HD33" s="27"/>
      <c r="HE33" s="27"/>
      <c r="HF33" s="27"/>
      <c r="HG33" s="27"/>
      <c r="HH33" s="27"/>
      <c r="HI33" s="28"/>
      <c r="HJ33" s="17"/>
      <c r="HK33" s="27"/>
      <c r="HL33" s="27"/>
      <c r="HM33" s="27"/>
      <c r="HN33" s="27"/>
      <c r="HO33" s="27"/>
      <c r="HP33" s="27"/>
      <c r="HQ33" s="28"/>
      <c r="HR33" s="17"/>
      <c r="HS33" s="27"/>
      <c r="HT33" s="27"/>
      <c r="HU33" s="27"/>
      <c r="HV33" s="27"/>
      <c r="HW33" s="27"/>
      <c r="HX33" s="27"/>
      <c r="HY33" s="28"/>
      <c r="HZ33" s="17"/>
      <c r="IA33" s="27"/>
      <c r="IB33" s="27"/>
      <c r="IC33" s="27"/>
      <c r="ID33" s="27"/>
      <c r="IE33" s="27"/>
      <c r="IF33" s="27"/>
      <c r="IG33" s="28"/>
      <c r="IH33" s="17"/>
      <c r="II33" s="27"/>
      <c r="IJ33" s="27"/>
      <c r="IK33" s="27"/>
      <c r="IL33" s="27"/>
      <c r="IM33" s="27"/>
      <c r="IN33" s="27"/>
      <c r="IO33" s="28"/>
      <c r="IP33" s="17"/>
      <c r="IQ33" s="27"/>
      <c r="IR33" s="27"/>
      <c r="IS33" s="27"/>
      <c r="IT33" s="27"/>
      <c r="IU33" s="27"/>
      <c r="IV33" s="27"/>
      <c r="IW33" s="28"/>
      <c r="IX33" s="17"/>
      <c r="IY33" s="27"/>
      <c r="IZ33" s="27"/>
      <c r="JA33" s="27"/>
      <c r="JB33" s="27"/>
      <c r="JC33" s="27"/>
      <c r="JD33" s="27"/>
      <c r="JE33" s="28"/>
      <c r="JF33" s="17"/>
      <c r="JG33" s="27"/>
      <c r="JH33" s="27"/>
      <c r="JI33" s="27"/>
      <c r="JJ33" s="27"/>
      <c r="JK33" s="27"/>
      <c r="JL33" s="27"/>
      <c r="JM33" s="28"/>
      <c r="JN33" s="17"/>
      <c r="JO33" s="27"/>
      <c r="JP33" s="27"/>
      <c r="JQ33" s="27"/>
      <c r="JR33" s="27"/>
      <c r="JS33" s="27"/>
      <c r="JT33" s="27"/>
      <c r="JU33" s="28"/>
      <c r="JV33" s="17"/>
      <c r="JW33" s="27"/>
      <c r="JX33" s="27"/>
      <c r="JY33" s="27"/>
      <c r="JZ33" s="27"/>
      <c r="KA33" s="27"/>
      <c r="KB33" s="27"/>
      <c r="KC33" s="28"/>
      <c r="KD33" s="17"/>
      <c r="KE33" s="27"/>
      <c r="KF33" s="27"/>
      <c r="KG33" s="27"/>
      <c r="KH33" s="27"/>
      <c r="KI33" s="27"/>
      <c r="KJ33" s="27"/>
      <c r="KK33" s="28"/>
      <c r="KL33" s="17"/>
      <c r="KM33" s="27"/>
      <c r="KN33" s="27"/>
      <c r="KO33" s="27"/>
      <c r="KP33" s="27"/>
      <c r="KQ33" s="27"/>
      <c r="KR33" s="27"/>
      <c r="KS33" s="28"/>
      <c r="KT33" s="17"/>
      <c r="KU33" s="27"/>
      <c r="KV33" s="27"/>
      <c r="KW33" s="27"/>
      <c r="KX33" s="27"/>
      <c r="KY33" s="27"/>
      <c r="KZ33" s="27"/>
      <c r="LA33" s="28"/>
      <c r="LB33" s="17"/>
      <c r="LC33" s="27"/>
      <c r="LD33" s="27"/>
      <c r="LE33" s="27"/>
      <c r="LF33" s="27"/>
      <c r="LG33" s="27"/>
      <c r="LH33" s="27"/>
      <c r="LI33" s="28"/>
      <c r="LJ33" s="17"/>
      <c r="LK33" s="27"/>
      <c r="LL33" s="27"/>
      <c r="LM33" s="27"/>
      <c r="LN33" s="27"/>
      <c r="LO33" s="27"/>
      <c r="LP33" s="27"/>
      <c r="LQ33" s="28"/>
      <c r="LR33" s="17"/>
      <c r="LS33" s="27"/>
      <c r="LT33" s="27"/>
      <c r="LU33" s="27"/>
      <c r="LV33" s="27"/>
      <c r="LW33" s="27"/>
      <c r="LX33" s="27"/>
      <c r="LY33" s="28"/>
      <c r="LZ33" s="17"/>
      <c r="MA33" s="27"/>
      <c r="MB33" s="27"/>
      <c r="MC33" s="27"/>
      <c r="MD33" s="27"/>
      <c r="ME33" s="27"/>
      <c r="MF33" s="27"/>
      <c r="MG33" s="28"/>
      <c r="MH33" s="17"/>
      <c r="MI33" s="27"/>
      <c r="MJ33" s="27"/>
      <c r="MK33" s="27"/>
      <c r="ML33" s="27"/>
      <c r="MM33" s="27"/>
      <c r="MN33" s="27"/>
      <c r="MO33" s="28"/>
      <c r="MP33" s="17"/>
      <c r="MQ33" s="27"/>
      <c r="MR33" s="27"/>
      <c r="MS33" s="27"/>
      <c r="MT33" s="27"/>
      <c r="MU33" s="27"/>
      <c r="MV33" s="27"/>
      <c r="MW33" s="28"/>
      <c r="MX33" s="17"/>
      <c r="MY33" s="27"/>
      <c r="MZ33" s="27"/>
      <c r="NA33" s="27"/>
      <c r="NB33" s="27"/>
      <c r="NC33" s="27"/>
      <c r="ND33" s="27"/>
      <c r="NE33" s="28"/>
      <c r="NF33" s="17"/>
      <c r="NG33" s="27"/>
      <c r="NH33" s="27"/>
      <c r="NI33" s="27"/>
      <c r="NJ33" s="27"/>
      <c r="NK33" s="27"/>
      <c r="NL33" s="27"/>
      <c r="NM33" s="28"/>
      <c r="NN33" s="17"/>
      <c r="NO33" s="27"/>
      <c r="NP33" s="27"/>
      <c r="NQ33" s="27"/>
      <c r="NR33" s="27"/>
      <c r="NS33" s="27"/>
      <c r="NT33" s="27"/>
      <c r="NU33" s="28"/>
      <c r="NV33" s="17"/>
      <c r="NW33" s="27"/>
      <c r="NX33" s="27"/>
      <c r="NY33" s="27"/>
      <c r="NZ33" s="27"/>
      <c r="OA33" s="27"/>
      <c r="OB33" s="27"/>
      <c r="OC33" s="28"/>
      <c r="OD33" s="17"/>
      <c r="OE33" s="27"/>
      <c r="OF33" s="27"/>
      <c r="OG33" s="27"/>
      <c r="OH33" s="27"/>
      <c r="OI33" s="27"/>
      <c r="OJ33" s="27"/>
      <c r="OK33" s="28"/>
      <c r="OL33" s="17"/>
      <c r="OM33" s="27"/>
      <c r="ON33" s="27"/>
      <c r="OO33" s="27"/>
      <c r="OP33" s="27"/>
      <c r="OQ33" s="27"/>
      <c r="OR33" s="27"/>
      <c r="OS33" s="28"/>
      <c r="OT33" s="17"/>
      <c r="OU33" s="27"/>
      <c r="OV33" s="27"/>
      <c r="OW33" s="27"/>
      <c r="OX33" s="27"/>
      <c r="OY33" s="27"/>
      <c r="OZ33" s="27"/>
      <c r="PA33" s="28"/>
      <c r="PB33" s="17"/>
      <c r="PC33" s="27"/>
      <c r="PD33" s="27"/>
      <c r="PE33" s="27"/>
      <c r="PF33" s="27"/>
      <c r="PG33" s="27"/>
      <c r="PH33" s="27"/>
      <c r="PI33" s="28"/>
      <c r="PJ33" s="17"/>
      <c r="PK33" s="27"/>
      <c r="PL33" s="27"/>
      <c r="PM33" s="27"/>
      <c r="PN33" s="27"/>
      <c r="PO33" s="27"/>
      <c r="PP33" s="27"/>
      <c r="PQ33" s="28"/>
      <c r="PR33" s="17"/>
      <c r="PS33" s="27"/>
      <c r="PT33" s="27"/>
      <c r="PU33" s="27"/>
      <c r="PV33" s="27"/>
      <c r="PW33" s="27"/>
      <c r="PX33" s="27"/>
      <c r="PY33" s="28"/>
      <c r="PZ33" s="17"/>
      <c r="QA33" s="27"/>
      <c r="QB33" s="27"/>
      <c r="QC33" s="27"/>
      <c r="QD33" s="27"/>
      <c r="QE33" s="27"/>
      <c r="QF33" s="27"/>
      <c r="QG33" s="28"/>
      <c r="QH33" s="17"/>
      <c r="QI33" s="27"/>
      <c r="QJ33" s="27"/>
      <c r="QK33" s="27"/>
      <c r="QL33" s="27"/>
      <c r="QM33" s="27"/>
      <c r="QN33" s="27"/>
      <c r="QO33" s="28"/>
      <c r="QP33" s="17"/>
      <c r="QQ33" s="27"/>
      <c r="QR33" s="27"/>
      <c r="QS33" s="27"/>
      <c r="QT33" s="27"/>
      <c r="QU33" s="27"/>
      <c r="QV33" s="27"/>
      <c r="QW33" s="28"/>
      <c r="QX33" s="17"/>
      <c r="QY33" s="27"/>
      <c r="QZ33" s="27"/>
      <c r="RA33" s="27"/>
      <c r="RB33" s="27"/>
      <c r="RC33" s="27"/>
      <c r="RD33" s="27"/>
      <c r="RE33" s="28"/>
      <c r="RF33" s="17"/>
      <c r="RG33" s="27"/>
      <c r="RH33" s="27"/>
      <c r="RI33" s="27"/>
      <c r="RJ33" s="27"/>
      <c r="RK33" s="27"/>
      <c r="RL33" s="27"/>
      <c r="RM33" s="28"/>
      <c r="RN33" s="17"/>
      <c r="RO33" s="27"/>
      <c r="RP33" s="27"/>
      <c r="RQ33" s="27"/>
      <c r="RR33" s="27"/>
      <c r="RS33" s="27"/>
      <c r="RT33" s="27"/>
      <c r="RU33" s="28"/>
      <c r="RV33" s="17"/>
      <c r="RW33" s="27"/>
      <c r="RX33" s="27"/>
      <c r="RY33" s="27"/>
      <c r="RZ33" s="27"/>
      <c r="SA33" s="27"/>
      <c r="SB33" s="27"/>
      <c r="SC33" s="28"/>
      <c r="SD33" s="17"/>
      <c r="SE33" s="27"/>
      <c r="SF33" s="27"/>
      <c r="SG33" s="27"/>
      <c r="SH33" s="27"/>
      <c r="SI33" s="27"/>
      <c r="SJ33" s="27"/>
      <c r="SK33" s="28"/>
      <c r="SL33" s="17"/>
      <c r="SM33" s="27"/>
      <c r="SN33" s="27"/>
      <c r="SO33" s="27"/>
      <c r="SP33" s="27"/>
      <c r="SQ33" s="27"/>
      <c r="SR33" s="27"/>
      <c r="SS33" s="28"/>
      <c r="ST33" s="17"/>
      <c r="SU33" s="27"/>
      <c r="SV33" s="27"/>
      <c r="SW33" s="27"/>
      <c r="SX33" s="27"/>
      <c r="SY33" s="27"/>
      <c r="SZ33" s="27"/>
      <c r="TA33" s="28"/>
      <c r="TB33" s="17"/>
      <c r="TC33" s="27"/>
      <c r="TD33" s="27"/>
      <c r="TE33" s="27"/>
      <c r="TF33" s="27"/>
      <c r="TG33" s="27"/>
      <c r="TH33" s="27"/>
      <c r="TI33" s="28"/>
      <c r="TJ33" s="17"/>
      <c r="TK33" s="27"/>
      <c r="TL33" s="27"/>
      <c r="TM33" s="27"/>
      <c r="TN33" s="27"/>
      <c r="TO33" s="27"/>
      <c r="TP33" s="27"/>
      <c r="TQ33" s="28"/>
      <c r="TR33" s="17"/>
      <c r="TS33" s="27"/>
      <c r="TT33" s="27"/>
      <c r="TU33" s="27"/>
      <c r="TV33" s="27"/>
      <c r="TW33" s="27"/>
      <c r="TX33" s="27"/>
      <c r="TY33" s="28"/>
      <c r="TZ33" s="17"/>
      <c r="UA33" s="27"/>
      <c r="UB33" s="27"/>
      <c r="UC33" s="27"/>
      <c r="UD33" s="27"/>
      <c r="UE33" s="27"/>
      <c r="UF33" s="27"/>
      <c r="UG33" s="28"/>
      <c r="UH33" s="17"/>
      <c r="UI33" s="27"/>
      <c r="UJ33" s="27"/>
      <c r="UK33" s="27"/>
      <c r="UL33" s="27"/>
      <c r="UM33" s="27"/>
      <c r="UN33" s="27"/>
      <c r="UO33" s="28"/>
      <c r="UP33" s="17"/>
      <c r="UQ33" s="27"/>
      <c r="UR33" s="27"/>
      <c r="US33" s="27"/>
      <c r="UT33" s="27"/>
      <c r="UU33" s="27"/>
      <c r="UV33" s="27"/>
      <c r="UW33" s="28"/>
      <c r="UX33" s="17"/>
      <c r="UY33" s="27"/>
      <c r="UZ33" s="27"/>
      <c r="VA33" s="27"/>
      <c r="VB33" s="27"/>
      <c r="VC33" s="27"/>
      <c r="VD33" s="27"/>
      <c r="VE33" s="28"/>
      <c r="VF33" s="17"/>
      <c r="VG33" s="27"/>
      <c r="VH33" s="27"/>
      <c r="VI33" s="27"/>
      <c r="VJ33" s="27"/>
      <c r="VK33" s="27"/>
      <c r="VL33" s="27"/>
      <c r="VM33" s="28"/>
      <c r="VN33" s="17"/>
      <c r="VO33" s="27"/>
      <c r="VP33" s="27"/>
      <c r="VQ33" s="27"/>
      <c r="VR33" s="27"/>
      <c r="VS33" s="27"/>
      <c r="VT33" s="27"/>
      <c r="VU33" s="28"/>
      <c r="VV33" s="17"/>
      <c r="VW33" s="27"/>
      <c r="VX33" s="27"/>
      <c r="VY33" s="27"/>
      <c r="VZ33" s="27"/>
      <c r="WA33" s="27"/>
      <c r="WB33" s="27"/>
      <c r="WC33" s="28"/>
      <c r="WD33" s="17"/>
      <c r="WE33" s="27"/>
      <c r="WF33" s="27"/>
      <c r="WG33" s="27"/>
      <c r="WH33" s="27"/>
      <c r="WI33" s="27"/>
      <c r="WJ33" s="27"/>
      <c r="WK33" s="28"/>
      <c r="WL33" s="17"/>
      <c r="WM33" s="27"/>
      <c r="WN33" s="27"/>
      <c r="WO33" s="27"/>
      <c r="WP33" s="27"/>
      <c r="WQ33" s="27"/>
      <c r="WR33" s="27"/>
      <c r="WS33" s="28"/>
      <c r="WT33" s="17"/>
      <c r="WU33" s="27"/>
      <c r="WV33" s="27"/>
      <c r="WW33" s="27"/>
      <c r="WX33" s="27"/>
      <c r="WY33" s="27"/>
      <c r="WZ33" s="27"/>
      <c r="XA33" s="28"/>
      <c r="XB33" s="17"/>
      <c r="XC33" s="27"/>
      <c r="XD33" s="27"/>
      <c r="XE33" s="27"/>
      <c r="XF33" s="27"/>
      <c r="XG33" s="27"/>
      <c r="XH33" s="27"/>
      <c r="XI33" s="28"/>
      <c r="XJ33" s="17"/>
      <c r="XK33" s="27"/>
      <c r="XL33" s="27"/>
      <c r="XM33" s="27"/>
      <c r="XN33" s="27"/>
      <c r="XO33" s="27"/>
      <c r="XP33" s="27"/>
      <c r="XQ33" s="28"/>
      <c r="XR33" s="17"/>
      <c r="XS33" s="27"/>
      <c r="XT33" s="27"/>
      <c r="XU33" s="27"/>
      <c r="XV33" s="27"/>
      <c r="XW33" s="27"/>
      <c r="XX33" s="27"/>
      <c r="XY33" s="28"/>
      <c r="XZ33" s="17"/>
      <c r="YA33" s="27"/>
      <c r="YB33" s="27"/>
      <c r="YC33" s="27"/>
      <c r="YD33" s="27"/>
      <c r="YE33" s="27"/>
      <c r="YF33" s="27"/>
      <c r="YG33" s="28"/>
      <c r="YH33" s="17"/>
      <c r="YI33" s="27"/>
      <c r="YJ33" s="27"/>
      <c r="YK33" s="27"/>
      <c r="YL33" s="27"/>
      <c r="YM33" s="27"/>
      <c r="YN33" s="27"/>
      <c r="YO33" s="28"/>
      <c r="YP33" s="17"/>
      <c r="YQ33" s="27"/>
      <c r="YR33" s="27"/>
      <c r="YS33" s="27"/>
      <c r="YT33" s="27"/>
      <c r="YU33" s="27"/>
      <c r="YV33" s="27"/>
      <c r="YW33" s="28"/>
      <c r="YX33" s="17"/>
      <c r="YY33" s="27"/>
      <c r="YZ33" s="27"/>
      <c r="ZA33" s="27"/>
      <c r="ZB33" s="27"/>
      <c r="ZC33" s="27"/>
      <c r="ZD33" s="27"/>
      <c r="ZE33" s="28"/>
      <c r="ZF33" s="17"/>
      <c r="ZG33" s="27"/>
      <c r="ZH33" s="27"/>
      <c r="ZI33" s="27"/>
      <c r="ZJ33" s="27"/>
      <c r="ZK33" s="27"/>
      <c r="ZL33" s="27"/>
      <c r="ZM33" s="28"/>
      <c r="ZN33" s="17"/>
      <c r="ZO33" s="27"/>
      <c r="ZP33" s="27"/>
      <c r="ZQ33" s="27"/>
      <c r="ZR33" s="27"/>
      <c r="ZS33" s="27"/>
      <c r="ZT33" s="27"/>
      <c r="ZU33" s="28"/>
      <c r="ZV33" s="17"/>
      <c r="ZW33" s="27"/>
      <c r="ZX33" s="27"/>
      <c r="ZY33" s="27"/>
      <c r="ZZ33" s="27"/>
      <c r="AAA33" s="27"/>
      <c r="AAB33" s="27"/>
      <c r="AAC33" s="28"/>
      <c r="AAD33" s="17"/>
      <c r="AAE33" s="27"/>
      <c r="AAF33" s="27"/>
      <c r="AAG33" s="27"/>
      <c r="AAH33" s="27"/>
      <c r="AAI33" s="27"/>
      <c r="AAJ33" s="27"/>
      <c r="AAK33" s="28"/>
      <c r="AAL33" s="17"/>
      <c r="AAM33" s="27"/>
      <c r="AAN33" s="27"/>
      <c r="AAO33" s="27"/>
      <c r="AAP33" s="27"/>
      <c r="AAQ33" s="27"/>
      <c r="AAR33" s="27"/>
      <c r="AAS33" s="28"/>
      <c r="AAT33" s="17"/>
      <c r="AAU33" s="27"/>
      <c r="AAV33" s="27"/>
      <c r="AAW33" s="27"/>
      <c r="AAX33" s="27"/>
      <c r="AAY33" s="27"/>
      <c r="AAZ33" s="27"/>
      <c r="ABA33" s="28"/>
      <c r="ABB33" s="17"/>
      <c r="ABC33" s="27"/>
      <c r="ABD33" s="27"/>
      <c r="ABE33" s="27"/>
      <c r="ABF33" s="27"/>
      <c r="ABG33" s="27"/>
      <c r="ABH33" s="27"/>
      <c r="ABI33" s="28"/>
      <c r="ABJ33" s="17"/>
      <c r="ABK33" s="27"/>
      <c r="ABL33" s="27"/>
      <c r="ABM33" s="27"/>
      <c r="ABN33" s="27"/>
      <c r="ABO33" s="27"/>
      <c r="ABP33" s="27"/>
      <c r="ABQ33" s="28"/>
      <c r="ABR33" s="17"/>
      <c r="ABS33" s="27"/>
      <c r="ABT33" s="27"/>
      <c r="ABU33" s="27"/>
      <c r="ABV33" s="27"/>
      <c r="ABW33" s="27"/>
      <c r="ABX33" s="27"/>
      <c r="ABY33" s="28"/>
      <c r="ABZ33" s="17"/>
      <c r="ACA33" s="27"/>
      <c r="ACB33" s="27"/>
      <c r="ACC33" s="27"/>
      <c r="ACD33" s="27"/>
      <c r="ACE33" s="27"/>
      <c r="ACF33" s="27"/>
      <c r="ACG33" s="28"/>
      <c r="ACH33" s="17"/>
      <c r="ACI33" s="27"/>
      <c r="ACJ33" s="27"/>
      <c r="ACK33" s="27"/>
      <c r="ACL33" s="27"/>
      <c r="ACM33" s="27"/>
      <c r="ACN33" s="27"/>
      <c r="ACO33" s="28"/>
      <c r="ACP33" s="17"/>
      <c r="ACQ33" s="27"/>
      <c r="ACR33" s="27"/>
      <c r="ACS33" s="27"/>
      <c r="ACT33" s="27"/>
      <c r="ACU33" s="27"/>
      <c r="ACV33" s="27"/>
      <c r="ACW33" s="28"/>
      <c r="ACX33" s="17"/>
      <c r="ACY33" s="27"/>
      <c r="ACZ33" s="27"/>
      <c r="ADA33" s="27"/>
      <c r="ADB33" s="27"/>
      <c r="ADC33" s="27"/>
      <c r="ADD33" s="27"/>
      <c r="ADE33" s="28"/>
      <c r="ADF33" s="17"/>
      <c r="ADG33" s="27"/>
      <c r="ADH33" s="27"/>
      <c r="ADI33" s="27"/>
      <c r="ADJ33" s="27"/>
      <c r="ADK33" s="27"/>
      <c r="ADL33" s="27"/>
      <c r="ADM33" s="28"/>
      <c r="ADN33" s="17"/>
      <c r="ADO33" s="27"/>
      <c r="ADP33" s="27"/>
      <c r="ADQ33" s="27"/>
      <c r="ADR33" s="27"/>
      <c r="ADS33" s="27"/>
      <c r="ADT33" s="27"/>
      <c r="ADU33" s="28"/>
      <c r="ADV33" s="17"/>
      <c r="ADW33" s="27"/>
      <c r="ADX33" s="27"/>
      <c r="ADY33" s="27"/>
      <c r="ADZ33" s="27"/>
      <c r="AEA33" s="27"/>
      <c r="AEB33" s="27"/>
      <c r="AEC33" s="28"/>
      <c r="AED33" s="17"/>
      <c r="AEE33" s="27"/>
      <c r="AEF33" s="27"/>
      <c r="AEG33" s="27"/>
      <c r="AEH33" s="27"/>
      <c r="AEI33" s="27"/>
      <c r="AEJ33" s="27"/>
      <c r="AEK33" s="28"/>
      <c r="AEL33" s="17"/>
      <c r="AEM33" s="27"/>
      <c r="AEN33" s="27"/>
      <c r="AEO33" s="27"/>
      <c r="AEP33" s="27"/>
      <c r="AEQ33" s="27"/>
      <c r="AER33" s="27"/>
      <c r="AES33" s="28"/>
      <c r="AET33" s="17"/>
      <c r="AEU33" s="27"/>
      <c r="AEV33" s="27"/>
      <c r="AEW33" s="27"/>
      <c r="AEX33" s="27"/>
      <c r="AEY33" s="27"/>
      <c r="AEZ33" s="27"/>
      <c r="AFA33" s="28"/>
      <c r="AFB33" s="17"/>
      <c r="AFC33" s="27"/>
      <c r="AFD33" s="27"/>
      <c r="AFE33" s="27"/>
      <c r="AFF33" s="27"/>
      <c r="AFG33" s="27"/>
      <c r="AFH33" s="27"/>
      <c r="AFI33" s="28"/>
      <c r="AFJ33" s="17"/>
      <c r="AFK33" s="27"/>
      <c r="AFL33" s="27"/>
      <c r="AFM33" s="27"/>
      <c r="AFN33" s="27"/>
      <c r="AFO33" s="27"/>
      <c r="AFP33" s="27"/>
      <c r="AFQ33" s="28"/>
      <c r="AFR33" s="17"/>
      <c r="AFS33" s="27"/>
      <c r="AFT33" s="27"/>
      <c r="AFU33" s="27"/>
      <c r="AFV33" s="27"/>
      <c r="AFW33" s="27"/>
      <c r="AFX33" s="27"/>
      <c r="AFY33" s="28"/>
      <c r="AFZ33" s="17"/>
      <c r="AGA33" s="27"/>
      <c r="AGB33" s="27"/>
      <c r="AGC33" s="27"/>
      <c r="AGD33" s="27"/>
      <c r="AGE33" s="27"/>
      <c r="AGF33" s="27"/>
      <c r="AGG33" s="28"/>
      <c r="AGH33" s="17"/>
      <c r="AGI33" s="27"/>
      <c r="AGJ33" s="27"/>
      <c r="AGK33" s="27"/>
      <c r="AGL33" s="27"/>
      <c r="AGM33" s="27"/>
      <c r="AGN33" s="27"/>
      <c r="AGO33" s="28"/>
      <c r="AGP33" s="17"/>
      <c r="AGQ33" s="27"/>
      <c r="AGR33" s="27"/>
      <c r="AGS33" s="27"/>
      <c r="AGT33" s="27"/>
      <c r="AGU33" s="27"/>
      <c r="AGV33" s="27"/>
      <c r="AGW33" s="28"/>
      <c r="AGX33" s="17"/>
      <c r="AGY33" s="27"/>
      <c r="AGZ33" s="27"/>
      <c r="AHA33" s="27"/>
      <c r="AHB33" s="27"/>
      <c r="AHC33" s="27"/>
      <c r="AHD33" s="27"/>
      <c r="AHE33" s="28"/>
      <c r="AHF33" s="17"/>
      <c r="AHG33" s="27"/>
      <c r="AHH33" s="27"/>
      <c r="AHI33" s="27"/>
      <c r="AHJ33" s="27"/>
      <c r="AHK33" s="27"/>
      <c r="AHL33" s="27"/>
      <c r="AHM33" s="28"/>
      <c r="AHN33" s="17"/>
      <c r="AHO33" s="27"/>
      <c r="AHP33" s="27"/>
      <c r="AHQ33" s="27"/>
      <c r="AHR33" s="27"/>
      <c r="AHS33" s="27"/>
      <c r="AHT33" s="27"/>
      <c r="AHU33" s="28"/>
      <c r="AHV33" s="17"/>
      <c r="AHW33" s="27"/>
      <c r="AHX33" s="27"/>
      <c r="AHY33" s="27"/>
      <c r="AHZ33" s="27"/>
      <c r="AIA33" s="27"/>
      <c r="AIB33" s="27"/>
      <c r="AIC33" s="28"/>
      <c r="AID33" s="17"/>
      <c r="AIE33" s="27"/>
      <c r="AIF33" s="27"/>
      <c r="AIG33" s="27"/>
      <c r="AIH33" s="27"/>
      <c r="AII33" s="27"/>
      <c r="AIJ33" s="27"/>
      <c r="AIK33" s="28"/>
      <c r="AIL33" s="17"/>
      <c r="AIM33" s="27"/>
      <c r="AIN33" s="27"/>
      <c r="AIO33" s="27"/>
      <c r="AIP33" s="27"/>
      <c r="AIQ33" s="27"/>
      <c r="AIR33" s="27"/>
      <c r="AIS33" s="28"/>
      <c r="AIT33" s="17"/>
      <c r="AIU33" s="27"/>
      <c r="AIV33" s="27"/>
      <c r="AIW33" s="27"/>
      <c r="AIX33" s="27"/>
      <c r="AIY33" s="27"/>
      <c r="AIZ33" s="27"/>
      <c r="AJA33" s="28"/>
      <c r="AJB33" s="17"/>
      <c r="AJC33" s="27"/>
      <c r="AJD33" s="27"/>
      <c r="AJE33" s="27"/>
      <c r="AJF33" s="27"/>
      <c r="AJG33" s="27"/>
      <c r="AJH33" s="27"/>
      <c r="AJI33" s="28"/>
      <c r="AJJ33" s="17"/>
      <c r="AJK33" s="27"/>
      <c r="AJL33" s="27"/>
      <c r="AJM33" s="27"/>
      <c r="AJN33" s="27"/>
      <c r="AJO33" s="27"/>
      <c r="AJP33" s="27"/>
      <c r="AJQ33" s="28"/>
      <c r="AJR33" s="17"/>
      <c r="AJS33" s="27"/>
      <c r="AJT33" s="27"/>
      <c r="AJU33" s="27"/>
      <c r="AJV33" s="27"/>
      <c r="AJW33" s="27"/>
      <c r="AJX33" s="27"/>
      <c r="AJY33" s="28"/>
      <c r="AJZ33" s="17"/>
      <c r="AKA33" s="27"/>
      <c r="AKB33" s="27"/>
      <c r="AKC33" s="27"/>
      <c r="AKD33" s="27"/>
      <c r="AKE33" s="27"/>
      <c r="AKF33" s="27"/>
      <c r="AKG33" s="28"/>
      <c r="AKH33" s="17"/>
      <c r="AKI33" s="27"/>
      <c r="AKJ33" s="27"/>
      <c r="AKK33" s="27"/>
      <c r="AKL33" s="27"/>
      <c r="AKM33" s="27"/>
      <c r="AKN33" s="27"/>
      <c r="AKO33" s="28"/>
      <c r="AKP33" s="17"/>
      <c r="AKQ33" s="27"/>
      <c r="AKR33" s="27"/>
      <c r="AKS33" s="27"/>
      <c r="AKT33" s="27"/>
      <c r="AKU33" s="27"/>
      <c r="AKV33" s="27"/>
      <c r="AKW33" s="28"/>
      <c r="AKX33" s="17"/>
      <c r="AKY33" s="27"/>
      <c r="AKZ33" s="27"/>
      <c r="ALA33" s="27"/>
      <c r="ALB33" s="27"/>
      <c r="ALC33" s="27"/>
      <c r="ALD33" s="27"/>
      <c r="ALE33" s="28"/>
      <c r="ALF33" s="17"/>
      <c r="ALG33" s="27"/>
      <c r="ALH33" s="27"/>
      <c r="ALI33" s="27"/>
      <c r="ALJ33" s="27"/>
      <c r="ALK33" s="27"/>
      <c r="ALL33" s="27"/>
      <c r="ALM33" s="28"/>
      <c r="ALN33" s="17"/>
      <c r="ALO33" s="27"/>
      <c r="ALP33" s="27"/>
      <c r="ALQ33" s="27"/>
      <c r="ALR33" s="27"/>
      <c r="ALS33" s="27"/>
      <c r="ALT33" s="27"/>
      <c r="ALU33" s="28"/>
      <c r="ALV33" s="17"/>
      <c r="ALW33" s="27"/>
      <c r="ALX33" s="27"/>
      <c r="ALY33" s="27"/>
      <c r="ALZ33" s="27"/>
      <c r="AMA33" s="27"/>
      <c r="AMB33" s="27"/>
      <c r="AMC33" s="28"/>
      <c r="AMD33" s="17"/>
      <c r="AME33" s="27"/>
      <c r="AMF33" s="27"/>
      <c r="AMG33" s="27"/>
      <c r="AMH33" s="27"/>
      <c r="AMI33" s="27"/>
      <c r="AMJ33" s="27"/>
      <c r="AMK33" s="28"/>
      <c r="AML33" s="17"/>
      <c r="AMM33" s="27"/>
      <c r="AMN33" s="27"/>
      <c r="AMO33" s="27"/>
      <c r="AMP33" s="27"/>
      <c r="AMQ33" s="27"/>
      <c r="AMR33" s="27"/>
      <c r="AMS33" s="28"/>
      <c r="AMT33" s="17"/>
      <c r="AMU33" s="27"/>
      <c r="AMV33" s="27"/>
      <c r="AMW33" s="27"/>
      <c r="AMX33" s="27"/>
      <c r="AMY33" s="27"/>
      <c r="AMZ33" s="27"/>
      <c r="ANA33" s="28"/>
      <c r="ANB33" s="17"/>
      <c r="ANC33" s="27"/>
      <c r="AND33" s="27"/>
      <c r="ANE33" s="27"/>
      <c r="ANF33" s="27"/>
      <c r="ANG33" s="27"/>
      <c r="ANH33" s="27"/>
      <c r="ANI33" s="28"/>
      <c r="ANJ33" s="17"/>
      <c r="ANK33" s="27"/>
      <c r="ANL33" s="27"/>
      <c r="ANM33" s="27"/>
      <c r="ANN33" s="27"/>
      <c r="ANO33" s="27"/>
      <c r="ANP33" s="27"/>
      <c r="ANQ33" s="28"/>
      <c r="ANR33" s="17"/>
      <c r="ANS33" s="27"/>
      <c r="ANT33" s="27"/>
      <c r="ANU33" s="27"/>
      <c r="ANV33" s="27"/>
      <c r="ANW33" s="27"/>
      <c r="ANX33" s="27"/>
      <c r="ANY33" s="28"/>
      <c r="ANZ33" s="17"/>
      <c r="AOA33" s="27"/>
      <c r="AOB33" s="27"/>
      <c r="AOC33" s="27"/>
      <c r="AOD33" s="27"/>
      <c r="AOE33" s="27"/>
      <c r="AOF33" s="27"/>
      <c r="AOG33" s="28"/>
      <c r="AOH33" s="17"/>
      <c r="AOI33" s="27"/>
      <c r="AOJ33" s="27"/>
      <c r="AOK33" s="27"/>
      <c r="AOL33" s="27"/>
      <c r="AOM33" s="27"/>
      <c r="AON33" s="27"/>
      <c r="AOO33" s="28"/>
      <c r="AOP33" s="17"/>
      <c r="AOQ33" s="27"/>
      <c r="AOR33" s="27"/>
      <c r="AOS33" s="27"/>
      <c r="AOT33" s="27"/>
      <c r="AOU33" s="27"/>
      <c r="AOV33" s="27"/>
      <c r="AOW33" s="28"/>
      <c r="AOX33" s="17"/>
      <c r="AOY33" s="27"/>
      <c r="AOZ33" s="27"/>
      <c r="APA33" s="27"/>
      <c r="APB33" s="27"/>
      <c r="APC33" s="27"/>
      <c r="APD33" s="27"/>
      <c r="APE33" s="28"/>
      <c r="APF33" s="17"/>
      <c r="APG33" s="27"/>
      <c r="APH33" s="27"/>
      <c r="API33" s="27"/>
      <c r="APJ33" s="27"/>
      <c r="APK33" s="27"/>
      <c r="APL33" s="27"/>
      <c r="APM33" s="28"/>
      <c r="APN33" s="17"/>
      <c r="APO33" s="27"/>
      <c r="APP33" s="27"/>
      <c r="APQ33" s="27"/>
      <c r="APR33" s="27"/>
      <c r="APS33" s="27"/>
      <c r="APT33" s="27"/>
      <c r="APU33" s="28"/>
      <c r="APV33" s="17"/>
      <c r="APW33" s="27"/>
      <c r="APX33" s="27"/>
      <c r="APY33" s="27"/>
      <c r="APZ33" s="27"/>
      <c r="AQA33" s="27"/>
      <c r="AQB33" s="27"/>
      <c r="AQC33" s="28"/>
      <c r="AQD33" s="17"/>
      <c r="AQE33" s="27"/>
      <c r="AQF33" s="27"/>
      <c r="AQG33" s="27"/>
      <c r="AQH33" s="27"/>
      <c r="AQI33" s="27"/>
      <c r="AQJ33" s="27"/>
      <c r="AQK33" s="28"/>
      <c r="AQL33" s="17"/>
      <c r="AQM33" s="27"/>
      <c r="AQN33" s="27"/>
      <c r="AQO33" s="27"/>
      <c r="AQP33" s="27"/>
      <c r="AQQ33" s="27"/>
      <c r="AQR33" s="27"/>
      <c r="AQS33" s="28"/>
      <c r="AQT33" s="17"/>
      <c r="AQU33" s="27"/>
      <c r="AQV33" s="27"/>
      <c r="AQW33" s="27"/>
      <c r="AQX33" s="27"/>
      <c r="AQY33" s="27"/>
      <c r="AQZ33" s="27"/>
      <c r="ARA33" s="28"/>
      <c r="ARB33" s="17"/>
      <c r="ARC33" s="27"/>
      <c r="ARD33" s="27"/>
      <c r="ARE33" s="27"/>
      <c r="ARF33" s="27"/>
      <c r="ARG33" s="27"/>
      <c r="ARH33" s="27"/>
      <c r="ARI33" s="28"/>
      <c r="ARJ33" s="17"/>
      <c r="ARK33" s="27"/>
      <c r="ARL33" s="27"/>
      <c r="ARM33" s="27"/>
      <c r="ARN33" s="27"/>
      <c r="ARO33" s="27"/>
      <c r="ARP33" s="27"/>
      <c r="ARQ33" s="28"/>
      <c r="ARR33" s="17"/>
      <c r="ARS33" s="27"/>
      <c r="ART33" s="27"/>
      <c r="ARU33" s="27"/>
      <c r="ARV33" s="27"/>
      <c r="ARW33" s="27"/>
      <c r="ARX33" s="27"/>
      <c r="ARY33" s="28"/>
      <c r="ARZ33" s="17"/>
      <c r="ASA33" s="27"/>
      <c r="ASB33" s="27"/>
      <c r="ASC33" s="27"/>
      <c r="ASD33" s="27"/>
      <c r="ASE33" s="27"/>
      <c r="ASF33" s="27"/>
      <c r="ASG33" s="28"/>
      <c r="ASH33" s="17"/>
      <c r="ASI33" s="27"/>
      <c r="ASJ33" s="27"/>
      <c r="ASK33" s="27"/>
      <c r="ASL33" s="27"/>
      <c r="ASM33" s="27"/>
      <c r="ASN33" s="27"/>
      <c r="ASO33" s="28"/>
      <c r="ASP33" s="17"/>
      <c r="ASQ33" s="27"/>
      <c r="ASR33" s="27"/>
      <c r="ASS33" s="27"/>
      <c r="AST33" s="27"/>
      <c r="ASU33" s="27"/>
      <c r="ASV33" s="27"/>
      <c r="ASW33" s="28"/>
      <c r="ASX33" s="17"/>
      <c r="ASY33" s="27"/>
      <c r="ASZ33" s="27"/>
      <c r="ATA33" s="27"/>
      <c r="ATB33" s="27"/>
      <c r="ATC33" s="27"/>
      <c r="ATD33" s="27"/>
      <c r="ATE33" s="28"/>
      <c r="ATF33" s="17"/>
      <c r="ATG33" s="27"/>
      <c r="ATH33" s="27"/>
      <c r="ATI33" s="27"/>
      <c r="ATJ33" s="27"/>
      <c r="ATK33" s="27"/>
      <c r="ATL33" s="27"/>
      <c r="ATM33" s="28"/>
      <c r="ATN33" s="17"/>
      <c r="ATO33" s="27"/>
      <c r="ATP33" s="27"/>
      <c r="ATQ33" s="27"/>
      <c r="ATR33" s="27"/>
      <c r="ATS33" s="27"/>
      <c r="ATT33" s="27"/>
      <c r="ATU33" s="28"/>
      <c r="ATV33" s="17"/>
      <c r="ATW33" s="27"/>
      <c r="ATX33" s="27"/>
      <c r="ATY33" s="27"/>
      <c r="ATZ33" s="27"/>
      <c r="AUA33" s="27"/>
      <c r="AUB33" s="27"/>
      <c r="AUC33" s="28"/>
      <c r="AUD33" s="17"/>
      <c r="AUE33" s="27"/>
      <c r="AUF33" s="27"/>
      <c r="AUG33" s="27"/>
      <c r="AUH33" s="27"/>
      <c r="AUI33" s="27"/>
      <c r="AUJ33" s="27"/>
      <c r="AUK33" s="28"/>
      <c r="AUL33" s="17"/>
      <c r="AUM33" s="27"/>
      <c r="AUN33" s="27"/>
      <c r="AUO33" s="27"/>
      <c r="AUP33" s="27"/>
      <c r="AUQ33" s="27"/>
      <c r="AUR33" s="27"/>
      <c r="AUS33" s="28"/>
      <c r="AUT33" s="17"/>
      <c r="AUU33" s="27"/>
      <c r="AUV33" s="27"/>
      <c r="AUW33" s="27"/>
      <c r="AUX33" s="27"/>
      <c r="AUY33" s="27"/>
      <c r="AUZ33" s="27"/>
      <c r="AVA33" s="28"/>
      <c r="AVB33" s="17"/>
      <c r="AVC33" s="27"/>
      <c r="AVD33" s="27"/>
      <c r="AVE33" s="27"/>
      <c r="AVF33" s="27"/>
      <c r="AVG33" s="27"/>
      <c r="AVH33" s="27"/>
      <c r="AVI33" s="28"/>
      <c r="AVJ33" s="17"/>
      <c r="AVK33" s="27"/>
      <c r="AVL33" s="27"/>
      <c r="AVM33" s="27"/>
      <c r="AVN33" s="27"/>
      <c r="AVO33" s="27"/>
      <c r="AVP33" s="27"/>
      <c r="AVQ33" s="28"/>
      <c r="AVR33" s="17"/>
      <c r="AVS33" s="27"/>
      <c r="AVT33" s="27"/>
      <c r="AVU33" s="27"/>
      <c r="AVV33" s="27"/>
      <c r="AVW33" s="27"/>
      <c r="AVX33" s="27"/>
      <c r="AVY33" s="28"/>
      <c r="AVZ33" s="17"/>
      <c r="AWA33" s="27"/>
      <c r="AWB33" s="27"/>
      <c r="AWC33" s="27"/>
      <c r="AWD33" s="27"/>
      <c r="AWE33" s="27"/>
      <c r="AWF33" s="27"/>
      <c r="AWG33" s="28"/>
      <c r="AWH33" s="17"/>
      <c r="AWI33" s="27"/>
      <c r="AWJ33" s="27"/>
      <c r="AWK33" s="27"/>
      <c r="AWL33" s="27"/>
      <c r="AWM33" s="27"/>
      <c r="AWN33" s="27"/>
      <c r="AWO33" s="28"/>
      <c r="AWP33" s="17"/>
      <c r="AWQ33" s="27"/>
      <c r="AWR33" s="27"/>
      <c r="AWS33" s="27"/>
      <c r="AWT33" s="27"/>
      <c r="AWU33" s="27"/>
      <c r="AWV33" s="27"/>
      <c r="AWW33" s="28"/>
      <c r="AWX33" s="17"/>
      <c r="AWY33" s="27"/>
      <c r="AWZ33" s="27"/>
      <c r="AXA33" s="27"/>
      <c r="AXB33" s="27"/>
      <c r="AXC33" s="27"/>
      <c r="AXD33" s="27"/>
      <c r="AXE33" s="28"/>
      <c r="AXF33" s="17"/>
      <c r="AXG33" s="27"/>
      <c r="AXH33" s="27"/>
      <c r="AXI33" s="27"/>
      <c r="AXJ33" s="27"/>
      <c r="AXK33" s="27"/>
      <c r="AXL33" s="27"/>
      <c r="AXM33" s="28"/>
      <c r="AXN33" s="17"/>
      <c r="AXO33" s="27"/>
      <c r="AXP33" s="27"/>
      <c r="AXQ33" s="27"/>
      <c r="AXR33" s="27"/>
      <c r="AXS33" s="27"/>
      <c r="AXT33" s="27"/>
      <c r="AXU33" s="28"/>
      <c r="AXV33" s="17"/>
      <c r="AXW33" s="27"/>
      <c r="AXX33" s="27"/>
      <c r="AXY33" s="27"/>
      <c r="AXZ33" s="27"/>
      <c r="AYA33" s="27"/>
      <c r="AYB33" s="27"/>
      <c r="AYC33" s="28"/>
      <c r="AYD33" s="17"/>
      <c r="AYE33" s="27"/>
      <c r="AYF33" s="27"/>
      <c r="AYG33" s="27"/>
      <c r="AYH33" s="27"/>
      <c r="AYI33" s="27"/>
      <c r="AYJ33" s="27"/>
      <c r="AYK33" s="28"/>
      <c r="AYL33" s="17"/>
      <c r="AYM33" s="27"/>
      <c r="AYN33" s="27"/>
      <c r="AYO33" s="27"/>
      <c r="AYP33" s="27"/>
      <c r="AYQ33" s="27"/>
      <c r="AYR33" s="27"/>
      <c r="AYS33" s="28"/>
      <c r="AYT33" s="17"/>
      <c r="AYU33" s="27"/>
      <c r="AYV33" s="27"/>
      <c r="AYW33" s="27"/>
      <c r="AYX33" s="27"/>
      <c r="AYY33" s="27"/>
      <c r="AYZ33" s="27"/>
      <c r="AZA33" s="28"/>
      <c r="AZB33" s="17"/>
      <c r="AZC33" s="27"/>
      <c r="AZD33" s="27"/>
      <c r="AZE33" s="27"/>
      <c r="AZF33" s="27"/>
      <c r="AZG33" s="27"/>
      <c r="AZH33" s="27"/>
      <c r="AZI33" s="28"/>
      <c r="AZJ33" s="17"/>
      <c r="AZK33" s="27"/>
      <c r="AZL33" s="27"/>
      <c r="AZM33" s="27"/>
      <c r="AZN33" s="27"/>
      <c r="AZO33" s="27"/>
      <c r="AZP33" s="27"/>
      <c r="AZQ33" s="28"/>
      <c r="AZR33" s="17"/>
      <c r="AZS33" s="27"/>
      <c r="AZT33" s="27"/>
      <c r="AZU33" s="27"/>
      <c r="AZV33" s="27"/>
      <c r="AZW33" s="27"/>
      <c r="AZX33" s="27"/>
      <c r="AZY33" s="28"/>
      <c r="AZZ33" s="17"/>
      <c r="BAA33" s="27"/>
      <c r="BAB33" s="27"/>
      <c r="BAC33" s="27"/>
      <c r="BAD33" s="27"/>
      <c r="BAE33" s="27"/>
      <c r="BAF33" s="27"/>
      <c r="BAG33" s="28"/>
      <c r="BAH33" s="17"/>
      <c r="BAI33" s="27"/>
      <c r="BAJ33" s="27"/>
      <c r="BAK33" s="27"/>
      <c r="BAL33" s="27"/>
      <c r="BAM33" s="27"/>
      <c r="BAN33" s="27"/>
      <c r="BAO33" s="28"/>
      <c r="BAP33" s="17"/>
      <c r="BAQ33" s="27"/>
      <c r="BAR33" s="27"/>
      <c r="BAS33" s="27"/>
      <c r="BAT33" s="27"/>
      <c r="BAU33" s="27"/>
      <c r="BAV33" s="27"/>
      <c r="BAW33" s="28"/>
      <c r="BAX33" s="17"/>
      <c r="BAY33" s="27"/>
      <c r="BAZ33" s="27"/>
      <c r="BBA33" s="27"/>
      <c r="BBB33" s="27"/>
      <c r="BBC33" s="27"/>
      <c r="BBD33" s="27"/>
      <c r="BBE33" s="28"/>
      <c r="BBF33" s="17"/>
      <c r="BBG33" s="27"/>
      <c r="BBH33" s="27"/>
      <c r="BBI33" s="27"/>
      <c r="BBJ33" s="27"/>
      <c r="BBK33" s="27"/>
      <c r="BBL33" s="27"/>
      <c r="BBM33" s="28"/>
      <c r="BBN33" s="17"/>
      <c r="BBO33" s="27"/>
      <c r="BBP33" s="27"/>
      <c r="BBQ33" s="27"/>
      <c r="BBR33" s="27"/>
      <c r="BBS33" s="27"/>
      <c r="BBT33" s="27"/>
      <c r="BBU33" s="28"/>
      <c r="BBV33" s="17"/>
      <c r="BBW33" s="27"/>
      <c r="BBX33" s="27"/>
      <c r="BBY33" s="27"/>
      <c r="BBZ33" s="27"/>
      <c r="BCA33" s="27"/>
      <c r="BCB33" s="27"/>
      <c r="BCC33" s="28"/>
      <c r="BCD33" s="17"/>
      <c r="BCE33" s="27"/>
      <c r="BCF33" s="27"/>
      <c r="BCG33" s="27"/>
      <c r="BCH33" s="27"/>
      <c r="BCI33" s="27"/>
      <c r="BCJ33" s="27"/>
      <c r="BCK33" s="28"/>
      <c r="BCL33" s="17"/>
      <c r="BCM33" s="27"/>
      <c r="BCN33" s="27"/>
      <c r="BCO33" s="27"/>
      <c r="BCP33" s="27"/>
      <c r="BCQ33" s="27"/>
      <c r="BCR33" s="27"/>
      <c r="BCS33" s="28"/>
      <c r="BCT33" s="17"/>
      <c r="BCU33" s="27"/>
      <c r="BCV33" s="27"/>
      <c r="BCW33" s="27"/>
      <c r="BCX33" s="27"/>
      <c r="BCY33" s="27"/>
      <c r="BCZ33" s="27"/>
      <c r="BDA33" s="28"/>
      <c r="BDB33" s="17"/>
      <c r="BDC33" s="27"/>
      <c r="BDD33" s="27"/>
      <c r="BDE33" s="27"/>
      <c r="BDF33" s="27"/>
      <c r="BDG33" s="27"/>
      <c r="BDH33" s="27"/>
      <c r="BDI33" s="28"/>
      <c r="BDJ33" s="17"/>
      <c r="BDK33" s="27"/>
      <c r="BDL33" s="27"/>
      <c r="BDM33" s="27"/>
      <c r="BDN33" s="27"/>
      <c r="BDO33" s="27"/>
      <c r="BDP33" s="27"/>
      <c r="BDQ33" s="28"/>
      <c r="BDR33" s="17"/>
      <c r="BDS33" s="27"/>
      <c r="BDT33" s="27"/>
      <c r="BDU33" s="27"/>
      <c r="BDV33" s="27"/>
      <c r="BDW33" s="27"/>
      <c r="BDX33" s="27"/>
      <c r="BDY33" s="28"/>
      <c r="BDZ33" s="17"/>
      <c r="BEA33" s="27"/>
      <c r="BEB33" s="27"/>
      <c r="BEC33" s="27"/>
      <c r="BED33" s="27"/>
      <c r="BEE33" s="27"/>
      <c r="BEF33" s="27"/>
      <c r="BEG33" s="28"/>
      <c r="BEH33" s="17"/>
      <c r="BEI33" s="27"/>
      <c r="BEJ33" s="27"/>
      <c r="BEK33" s="27"/>
      <c r="BEL33" s="27"/>
      <c r="BEM33" s="27"/>
      <c r="BEN33" s="27"/>
      <c r="BEO33" s="28"/>
      <c r="BEP33" s="17"/>
      <c r="BEQ33" s="27"/>
      <c r="BER33" s="27"/>
      <c r="BES33" s="27"/>
      <c r="BET33" s="27"/>
      <c r="BEU33" s="27"/>
      <c r="BEV33" s="27"/>
      <c r="BEW33" s="28"/>
      <c r="BEX33" s="17"/>
      <c r="BEY33" s="27"/>
      <c r="BEZ33" s="27"/>
      <c r="BFA33" s="27"/>
      <c r="BFB33" s="27"/>
      <c r="BFC33" s="27"/>
      <c r="BFD33" s="27"/>
      <c r="BFE33" s="28"/>
      <c r="BFF33" s="17"/>
      <c r="BFG33" s="27"/>
      <c r="BFH33" s="27"/>
      <c r="BFI33" s="27"/>
      <c r="BFJ33" s="27"/>
      <c r="BFK33" s="27"/>
      <c r="BFL33" s="27"/>
      <c r="BFM33" s="28"/>
      <c r="BFN33" s="17"/>
      <c r="BFO33" s="27"/>
      <c r="BFP33" s="27"/>
      <c r="BFQ33" s="27"/>
      <c r="BFR33" s="27"/>
      <c r="BFS33" s="27"/>
      <c r="BFT33" s="27"/>
      <c r="BFU33" s="28"/>
      <c r="BFV33" s="17"/>
      <c r="BFW33" s="27"/>
      <c r="BFX33" s="27"/>
      <c r="BFY33" s="27"/>
      <c r="BFZ33" s="27"/>
      <c r="BGA33" s="27"/>
      <c r="BGB33" s="27"/>
      <c r="BGC33" s="28"/>
      <c r="BGD33" s="17"/>
      <c r="BGE33" s="27"/>
      <c r="BGF33" s="27"/>
      <c r="BGG33" s="27"/>
      <c r="BGH33" s="27"/>
      <c r="BGI33" s="27"/>
      <c r="BGJ33" s="27"/>
      <c r="BGK33" s="28"/>
      <c r="BGL33" s="17"/>
      <c r="BGM33" s="27"/>
      <c r="BGN33" s="27"/>
      <c r="BGO33" s="27"/>
      <c r="BGP33" s="27"/>
      <c r="BGQ33" s="27"/>
      <c r="BGR33" s="27"/>
      <c r="BGS33" s="28"/>
      <c r="BGT33" s="17"/>
      <c r="BGU33" s="27"/>
      <c r="BGV33" s="27"/>
      <c r="BGW33" s="27"/>
      <c r="BGX33" s="27"/>
      <c r="BGY33" s="27"/>
      <c r="BGZ33" s="27"/>
      <c r="BHA33" s="28"/>
      <c r="BHB33" s="17"/>
      <c r="BHC33" s="27"/>
      <c r="BHD33" s="27"/>
      <c r="BHE33" s="27"/>
      <c r="BHF33" s="27"/>
      <c r="BHG33" s="27"/>
      <c r="BHH33" s="27"/>
      <c r="BHI33" s="28"/>
      <c r="BHJ33" s="17"/>
      <c r="BHK33" s="27"/>
      <c r="BHL33" s="27"/>
      <c r="BHM33" s="27"/>
      <c r="BHN33" s="27"/>
      <c r="BHO33" s="27"/>
      <c r="BHP33" s="27"/>
      <c r="BHQ33" s="28"/>
      <c r="BHR33" s="17"/>
      <c r="BHS33" s="27"/>
      <c r="BHT33" s="27"/>
      <c r="BHU33" s="27"/>
      <c r="BHV33" s="27"/>
      <c r="BHW33" s="27"/>
      <c r="BHX33" s="27"/>
      <c r="BHY33" s="28"/>
      <c r="BHZ33" s="17"/>
      <c r="BIA33" s="27"/>
      <c r="BIB33" s="27"/>
      <c r="BIC33" s="27"/>
      <c r="BID33" s="27"/>
      <c r="BIE33" s="27"/>
      <c r="BIF33" s="27"/>
      <c r="BIG33" s="28"/>
      <c r="BIH33" s="17"/>
      <c r="BII33" s="27"/>
      <c r="BIJ33" s="27"/>
      <c r="BIK33" s="27"/>
      <c r="BIL33" s="27"/>
      <c r="BIM33" s="27"/>
      <c r="BIN33" s="27"/>
      <c r="BIO33" s="28"/>
      <c r="BIP33" s="17"/>
      <c r="BIQ33" s="27"/>
      <c r="BIR33" s="27"/>
      <c r="BIS33" s="27"/>
      <c r="BIT33" s="27"/>
      <c r="BIU33" s="27"/>
      <c r="BIV33" s="27"/>
      <c r="BIW33" s="28"/>
      <c r="BIX33" s="17"/>
      <c r="BIY33" s="27"/>
      <c r="BIZ33" s="27"/>
      <c r="BJA33" s="27"/>
      <c r="BJB33" s="27"/>
      <c r="BJC33" s="27"/>
      <c r="BJD33" s="27"/>
      <c r="BJE33" s="28"/>
      <c r="BJF33" s="17"/>
      <c r="BJG33" s="27"/>
      <c r="BJH33" s="27"/>
      <c r="BJI33" s="27"/>
      <c r="BJJ33" s="27"/>
      <c r="BJK33" s="27"/>
      <c r="BJL33" s="27"/>
      <c r="BJM33" s="28"/>
      <c r="BJN33" s="17"/>
      <c r="BJO33" s="27"/>
      <c r="BJP33" s="27"/>
      <c r="BJQ33" s="27"/>
      <c r="BJR33" s="27"/>
      <c r="BJS33" s="27"/>
      <c r="BJT33" s="27"/>
      <c r="BJU33" s="28"/>
      <c r="BJV33" s="17"/>
      <c r="BJW33" s="27"/>
      <c r="BJX33" s="27"/>
      <c r="BJY33" s="27"/>
      <c r="BJZ33" s="27"/>
      <c r="BKA33" s="27"/>
      <c r="BKB33" s="27"/>
      <c r="BKC33" s="28"/>
      <c r="BKD33" s="17"/>
      <c r="BKE33" s="27"/>
      <c r="BKF33" s="27"/>
      <c r="BKG33" s="27"/>
      <c r="BKH33" s="27"/>
      <c r="BKI33" s="27"/>
      <c r="BKJ33" s="27"/>
      <c r="BKK33" s="28"/>
      <c r="BKL33" s="17"/>
      <c r="BKM33" s="27"/>
      <c r="BKN33" s="27"/>
      <c r="BKO33" s="27"/>
      <c r="BKP33" s="27"/>
      <c r="BKQ33" s="27"/>
      <c r="BKR33" s="27"/>
      <c r="BKS33" s="28"/>
      <c r="BKT33" s="17"/>
      <c r="BKU33" s="27"/>
      <c r="BKV33" s="27"/>
      <c r="BKW33" s="27"/>
      <c r="BKX33" s="27"/>
      <c r="BKY33" s="27"/>
      <c r="BKZ33" s="27"/>
      <c r="BLA33" s="28"/>
      <c r="BLB33" s="17"/>
      <c r="BLC33" s="27"/>
      <c r="BLD33" s="27"/>
      <c r="BLE33" s="27"/>
      <c r="BLF33" s="27"/>
      <c r="BLG33" s="27"/>
      <c r="BLH33" s="27"/>
      <c r="BLI33" s="28"/>
      <c r="BLJ33" s="17"/>
      <c r="BLK33" s="27"/>
      <c r="BLL33" s="27"/>
      <c r="BLM33" s="27"/>
      <c r="BLN33" s="27"/>
      <c r="BLO33" s="27"/>
      <c r="BLP33" s="27"/>
      <c r="BLQ33" s="28"/>
      <c r="BLR33" s="17"/>
      <c r="BLS33" s="27"/>
      <c r="BLT33" s="27"/>
      <c r="BLU33" s="27"/>
      <c r="BLV33" s="27"/>
      <c r="BLW33" s="27"/>
      <c r="BLX33" s="27"/>
      <c r="BLY33" s="28"/>
      <c r="BLZ33" s="17"/>
      <c r="BMA33" s="27"/>
      <c r="BMB33" s="27"/>
      <c r="BMC33" s="27"/>
      <c r="BMD33" s="27"/>
      <c r="BME33" s="27"/>
      <c r="BMF33" s="27"/>
      <c r="BMG33" s="28"/>
      <c r="BMH33" s="17"/>
      <c r="BMI33" s="27"/>
      <c r="BMJ33" s="27"/>
      <c r="BMK33" s="27"/>
      <c r="BML33" s="27"/>
      <c r="BMM33" s="27"/>
      <c r="BMN33" s="27"/>
      <c r="BMO33" s="28"/>
      <c r="BMP33" s="17"/>
      <c r="BMQ33" s="27"/>
      <c r="BMR33" s="27"/>
      <c r="BMS33" s="27"/>
      <c r="BMT33" s="27"/>
      <c r="BMU33" s="27"/>
      <c r="BMV33" s="27"/>
      <c r="BMW33" s="28"/>
      <c r="BMX33" s="17"/>
      <c r="BMY33" s="27"/>
      <c r="BMZ33" s="27"/>
      <c r="BNA33" s="27"/>
      <c r="BNB33" s="27"/>
      <c r="BNC33" s="27"/>
      <c r="BND33" s="27"/>
      <c r="BNE33" s="28"/>
      <c r="BNF33" s="17"/>
      <c r="BNG33" s="27"/>
      <c r="BNH33" s="27"/>
      <c r="BNI33" s="27"/>
      <c r="BNJ33" s="27"/>
      <c r="BNK33" s="27"/>
      <c r="BNL33" s="27"/>
      <c r="BNM33" s="28"/>
      <c r="BNN33" s="17"/>
      <c r="BNO33" s="27"/>
      <c r="BNP33" s="27"/>
      <c r="BNQ33" s="27"/>
      <c r="BNR33" s="27"/>
      <c r="BNS33" s="27"/>
      <c r="BNT33" s="27"/>
      <c r="BNU33" s="28"/>
      <c r="BNV33" s="17"/>
      <c r="BNW33" s="27"/>
      <c r="BNX33" s="27"/>
      <c r="BNY33" s="27"/>
      <c r="BNZ33" s="27"/>
      <c r="BOA33" s="27"/>
      <c r="BOB33" s="27"/>
      <c r="BOC33" s="28"/>
      <c r="BOD33" s="17"/>
      <c r="BOE33" s="27"/>
      <c r="BOF33" s="27"/>
      <c r="BOG33" s="27"/>
      <c r="BOH33" s="27"/>
      <c r="BOI33" s="27"/>
      <c r="BOJ33" s="27"/>
      <c r="BOK33" s="28"/>
      <c r="BOL33" s="17"/>
      <c r="BOM33" s="27"/>
      <c r="BON33" s="27"/>
      <c r="BOO33" s="27"/>
      <c r="BOP33" s="27"/>
      <c r="BOQ33" s="27"/>
      <c r="BOR33" s="27"/>
      <c r="BOS33" s="28"/>
      <c r="BOT33" s="17"/>
      <c r="BOU33" s="27"/>
      <c r="BOV33" s="27"/>
      <c r="BOW33" s="27"/>
      <c r="BOX33" s="27"/>
      <c r="BOY33" s="27"/>
      <c r="BOZ33" s="27"/>
      <c r="BPA33" s="28"/>
      <c r="BPB33" s="17"/>
      <c r="BPC33" s="27"/>
      <c r="BPD33" s="27"/>
      <c r="BPE33" s="27"/>
      <c r="BPF33" s="27"/>
      <c r="BPG33" s="27"/>
      <c r="BPH33" s="27"/>
      <c r="BPI33" s="28"/>
      <c r="BPJ33" s="17"/>
      <c r="BPK33" s="27"/>
      <c r="BPL33" s="27"/>
      <c r="BPM33" s="27"/>
      <c r="BPN33" s="27"/>
      <c r="BPO33" s="27"/>
      <c r="BPP33" s="27"/>
      <c r="BPQ33" s="28"/>
      <c r="BPR33" s="17"/>
      <c r="BPS33" s="27"/>
      <c r="BPT33" s="27"/>
      <c r="BPU33" s="27"/>
      <c r="BPV33" s="27"/>
      <c r="BPW33" s="27"/>
      <c r="BPX33" s="27"/>
      <c r="BPY33" s="28"/>
      <c r="BPZ33" s="17"/>
      <c r="BQA33" s="27"/>
      <c r="BQB33" s="27"/>
      <c r="BQC33" s="27"/>
      <c r="BQD33" s="27"/>
      <c r="BQE33" s="27"/>
      <c r="BQF33" s="27"/>
      <c r="BQG33" s="28"/>
      <c r="BQH33" s="17"/>
      <c r="BQI33" s="27"/>
      <c r="BQJ33" s="27"/>
      <c r="BQK33" s="27"/>
      <c r="BQL33" s="27"/>
      <c r="BQM33" s="27"/>
      <c r="BQN33" s="27"/>
      <c r="BQO33" s="28"/>
      <c r="BQP33" s="17"/>
      <c r="BQQ33" s="27"/>
      <c r="BQR33" s="27"/>
      <c r="BQS33" s="27"/>
      <c r="BQT33" s="27"/>
      <c r="BQU33" s="27"/>
      <c r="BQV33" s="27"/>
      <c r="BQW33" s="28"/>
      <c r="BQX33" s="17"/>
      <c r="BQY33" s="27"/>
      <c r="BQZ33" s="27"/>
      <c r="BRA33" s="27"/>
      <c r="BRB33" s="27"/>
      <c r="BRC33" s="27"/>
      <c r="BRD33" s="27"/>
      <c r="BRE33" s="28"/>
      <c r="BRF33" s="17"/>
      <c r="BRG33" s="27"/>
      <c r="BRH33" s="27"/>
      <c r="BRI33" s="27"/>
      <c r="BRJ33" s="27"/>
      <c r="BRK33" s="27"/>
      <c r="BRL33" s="27"/>
      <c r="BRM33" s="28"/>
      <c r="BRN33" s="17"/>
      <c r="BRO33" s="27"/>
      <c r="BRP33" s="27"/>
      <c r="BRQ33" s="27"/>
      <c r="BRR33" s="27"/>
      <c r="BRS33" s="27"/>
      <c r="BRT33" s="27"/>
      <c r="BRU33" s="28"/>
      <c r="BRV33" s="17"/>
      <c r="BRW33" s="27"/>
      <c r="BRX33" s="27"/>
      <c r="BRY33" s="27"/>
      <c r="BRZ33" s="27"/>
      <c r="BSA33" s="27"/>
      <c r="BSB33" s="27"/>
      <c r="BSC33" s="28"/>
      <c r="BSD33" s="17"/>
      <c r="BSE33" s="27"/>
      <c r="BSF33" s="27"/>
      <c r="BSG33" s="27"/>
      <c r="BSH33" s="27"/>
      <c r="BSI33" s="27"/>
      <c r="BSJ33" s="27"/>
      <c r="BSK33" s="28"/>
      <c r="BSL33" s="17"/>
      <c r="BSM33" s="27"/>
      <c r="BSN33" s="27"/>
      <c r="BSO33" s="27"/>
      <c r="BSP33" s="27"/>
      <c r="BSQ33" s="27"/>
      <c r="BSR33" s="27"/>
      <c r="BSS33" s="28"/>
      <c r="BST33" s="17"/>
      <c r="BSU33" s="27"/>
      <c r="BSV33" s="27"/>
      <c r="BSW33" s="27"/>
      <c r="BSX33" s="27"/>
      <c r="BSY33" s="27"/>
      <c r="BSZ33" s="27"/>
      <c r="BTA33" s="28"/>
      <c r="BTB33" s="17"/>
      <c r="BTC33" s="27"/>
      <c r="BTD33" s="27"/>
      <c r="BTE33" s="27"/>
      <c r="BTF33" s="27"/>
      <c r="BTG33" s="27"/>
      <c r="BTH33" s="27"/>
      <c r="BTI33" s="28"/>
      <c r="BTJ33" s="17"/>
      <c r="BTK33" s="27"/>
      <c r="BTL33" s="27"/>
      <c r="BTM33" s="27"/>
      <c r="BTN33" s="27"/>
      <c r="BTO33" s="27"/>
      <c r="BTP33" s="27"/>
      <c r="BTQ33" s="28"/>
      <c r="BTR33" s="17"/>
      <c r="BTS33" s="27"/>
      <c r="BTT33" s="27"/>
      <c r="BTU33" s="27"/>
      <c r="BTV33" s="27"/>
      <c r="BTW33" s="27"/>
      <c r="BTX33" s="27"/>
      <c r="BTY33" s="28"/>
      <c r="BTZ33" s="17"/>
      <c r="BUA33" s="27"/>
      <c r="BUB33" s="27"/>
      <c r="BUC33" s="27"/>
      <c r="BUD33" s="27"/>
      <c r="BUE33" s="27"/>
      <c r="BUF33" s="27"/>
      <c r="BUG33" s="28"/>
      <c r="BUH33" s="17"/>
      <c r="BUI33" s="27"/>
      <c r="BUJ33" s="27"/>
      <c r="BUK33" s="27"/>
      <c r="BUL33" s="27"/>
      <c r="BUM33" s="27"/>
      <c r="BUN33" s="27"/>
      <c r="BUO33" s="28"/>
      <c r="BUP33" s="17"/>
      <c r="BUQ33" s="27"/>
      <c r="BUR33" s="27"/>
      <c r="BUS33" s="27"/>
      <c r="BUT33" s="27"/>
      <c r="BUU33" s="27"/>
      <c r="BUV33" s="27"/>
      <c r="BUW33" s="28"/>
      <c r="BUX33" s="17"/>
      <c r="BUY33" s="27"/>
      <c r="BUZ33" s="27"/>
      <c r="BVA33" s="27"/>
      <c r="BVB33" s="27"/>
      <c r="BVC33" s="27"/>
      <c r="BVD33" s="27"/>
      <c r="BVE33" s="28"/>
      <c r="BVF33" s="17"/>
      <c r="BVG33" s="27"/>
      <c r="BVH33" s="27"/>
      <c r="BVI33" s="27"/>
      <c r="BVJ33" s="27"/>
      <c r="BVK33" s="27"/>
      <c r="BVL33" s="27"/>
      <c r="BVM33" s="28"/>
      <c r="BVN33" s="17"/>
      <c r="BVO33" s="27"/>
      <c r="BVP33" s="27"/>
      <c r="BVQ33" s="27"/>
      <c r="BVR33" s="27"/>
      <c r="BVS33" s="27"/>
      <c r="BVT33" s="27"/>
      <c r="BVU33" s="28"/>
      <c r="BVV33" s="17"/>
      <c r="BVW33" s="27"/>
      <c r="BVX33" s="27"/>
      <c r="BVY33" s="27"/>
      <c r="BVZ33" s="27"/>
      <c r="BWA33" s="27"/>
      <c r="BWB33" s="27"/>
      <c r="BWC33" s="28"/>
      <c r="BWD33" s="17"/>
      <c r="BWE33" s="27"/>
      <c r="BWF33" s="27"/>
      <c r="BWG33" s="27"/>
      <c r="BWH33" s="27"/>
      <c r="BWI33" s="27"/>
      <c r="BWJ33" s="27"/>
      <c r="BWK33" s="28"/>
      <c r="BWL33" s="17"/>
      <c r="BWM33" s="27"/>
      <c r="BWN33" s="27"/>
      <c r="BWO33" s="27"/>
      <c r="BWP33" s="27"/>
      <c r="BWQ33" s="27"/>
      <c r="BWR33" s="27"/>
      <c r="BWS33" s="28"/>
      <c r="BWT33" s="17"/>
      <c r="BWU33" s="27"/>
      <c r="BWV33" s="27"/>
      <c r="BWW33" s="27"/>
      <c r="BWX33" s="27"/>
      <c r="BWY33" s="27"/>
      <c r="BWZ33" s="27"/>
      <c r="BXA33" s="28"/>
      <c r="BXB33" s="17"/>
      <c r="BXC33" s="27"/>
      <c r="BXD33" s="27"/>
      <c r="BXE33" s="27"/>
      <c r="BXF33" s="27"/>
      <c r="BXG33" s="27"/>
      <c r="BXH33" s="27"/>
      <c r="BXI33" s="28"/>
      <c r="BXJ33" s="17"/>
      <c r="BXK33" s="27"/>
      <c r="BXL33" s="27"/>
      <c r="BXM33" s="27"/>
      <c r="BXN33" s="27"/>
      <c r="BXO33" s="27"/>
      <c r="BXP33" s="27"/>
      <c r="BXQ33" s="28"/>
      <c r="BXR33" s="17"/>
      <c r="BXS33" s="27"/>
      <c r="BXT33" s="27"/>
      <c r="BXU33" s="27"/>
      <c r="BXV33" s="27"/>
      <c r="BXW33" s="27"/>
      <c r="BXX33" s="27"/>
      <c r="BXY33" s="28"/>
      <c r="BXZ33" s="17"/>
      <c r="BYA33" s="27"/>
      <c r="BYB33" s="27"/>
      <c r="BYC33" s="27"/>
      <c r="BYD33" s="27"/>
      <c r="BYE33" s="27"/>
      <c r="BYF33" s="27"/>
      <c r="BYG33" s="28"/>
      <c r="BYH33" s="17"/>
      <c r="BYI33" s="27"/>
      <c r="BYJ33" s="27"/>
      <c r="BYK33" s="27"/>
      <c r="BYL33" s="27"/>
      <c r="BYM33" s="27"/>
      <c r="BYN33" s="27"/>
      <c r="BYO33" s="28"/>
      <c r="BYP33" s="17"/>
      <c r="BYQ33" s="27"/>
      <c r="BYR33" s="27"/>
      <c r="BYS33" s="27"/>
      <c r="BYT33" s="27"/>
      <c r="BYU33" s="27"/>
      <c r="BYV33" s="27"/>
      <c r="BYW33" s="28"/>
      <c r="BYX33" s="17"/>
      <c r="BYY33" s="27"/>
      <c r="BYZ33" s="27"/>
      <c r="BZA33" s="27"/>
      <c r="BZB33" s="27"/>
      <c r="BZC33" s="27"/>
      <c r="BZD33" s="27"/>
      <c r="BZE33" s="28"/>
      <c r="BZF33" s="17"/>
      <c r="BZG33" s="27"/>
      <c r="BZH33" s="27"/>
      <c r="BZI33" s="27"/>
      <c r="BZJ33" s="27"/>
      <c r="BZK33" s="27"/>
      <c r="BZL33" s="27"/>
      <c r="BZM33" s="28"/>
      <c r="BZN33" s="17"/>
      <c r="BZO33" s="27"/>
      <c r="BZP33" s="27"/>
      <c r="BZQ33" s="27"/>
      <c r="BZR33" s="27"/>
      <c r="BZS33" s="27"/>
      <c r="BZT33" s="27"/>
      <c r="BZU33" s="28"/>
      <c r="BZV33" s="17"/>
      <c r="BZW33" s="27"/>
      <c r="BZX33" s="27"/>
      <c r="BZY33" s="27"/>
      <c r="BZZ33" s="27"/>
      <c r="CAA33" s="27"/>
      <c r="CAB33" s="27"/>
      <c r="CAC33" s="28"/>
      <c r="CAD33" s="17"/>
      <c r="CAE33" s="27"/>
      <c r="CAF33" s="27"/>
      <c r="CAG33" s="27"/>
      <c r="CAH33" s="27"/>
      <c r="CAI33" s="27"/>
      <c r="CAJ33" s="27"/>
      <c r="CAK33" s="28"/>
      <c r="CAL33" s="17"/>
      <c r="CAM33" s="27"/>
      <c r="CAN33" s="27"/>
      <c r="CAO33" s="27"/>
      <c r="CAP33" s="27"/>
      <c r="CAQ33" s="27"/>
      <c r="CAR33" s="27"/>
      <c r="CAS33" s="28"/>
      <c r="CAT33" s="17"/>
      <c r="CAU33" s="27"/>
      <c r="CAV33" s="27"/>
      <c r="CAW33" s="27"/>
      <c r="CAX33" s="27"/>
      <c r="CAY33" s="27"/>
      <c r="CAZ33" s="27"/>
      <c r="CBA33" s="28"/>
      <c r="CBB33" s="17"/>
      <c r="CBC33" s="27"/>
      <c r="CBD33" s="27"/>
      <c r="CBE33" s="27"/>
      <c r="CBF33" s="27"/>
      <c r="CBG33" s="27"/>
      <c r="CBH33" s="27"/>
      <c r="CBI33" s="28"/>
      <c r="CBJ33" s="17"/>
      <c r="CBK33" s="27"/>
      <c r="CBL33" s="27"/>
      <c r="CBM33" s="27"/>
      <c r="CBN33" s="27"/>
      <c r="CBO33" s="27"/>
      <c r="CBP33" s="27"/>
      <c r="CBQ33" s="28"/>
      <c r="CBR33" s="17"/>
      <c r="CBS33" s="27"/>
      <c r="CBT33" s="27"/>
      <c r="CBU33" s="27"/>
      <c r="CBV33" s="27"/>
      <c r="CBW33" s="27"/>
      <c r="CBX33" s="27"/>
      <c r="CBY33" s="28"/>
      <c r="CBZ33" s="17"/>
      <c r="CCA33" s="27"/>
      <c r="CCB33" s="27"/>
      <c r="CCC33" s="27"/>
      <c r="CCD33" s="27"/>
      <c r="CCE33" s="27"/>
      <c r="CCF33" s="27"/>
      <c r="CCG33" s="28"/>
      <c r="CCH33" s="17"/>
      <c r="CCI33" s="27"/>
      <c r="CCJ33" s="27"/>
      <c r="CCK33" s="27"/>
      <c r="CCL33" s="27"/>
      <c r="CCM33" s="27"/>
      <c r="CCN33" s="27"/>
      <c r="CCO33" s="28"/>
      <c r="CCP33" s="17"/>
      <c r="CCQ33" s="27"/>
      <c r="CCR33" s="27"/>
      <c r="CCS33" s="27"/>
      <c r="CCT33" s="27"/>
      <c r="CCU33" s="27"/>
      <c r="CCV33" s="27"/>
      <c r="CCW33" s="28"/>
      <c r="CCX33" s="17"/>
      <c r="CCY33" s="27"/>
      <c r="CCZ33" s="27"/>
      <c r="CDA33" s="27"/>
      <c r="CDB33" s="27"/>
      <c r="CDC33" s="27"/>
      <c r="CDD33" s="27"/>
      <c r="CDE33" s="28"/>
      <c r="CDF33" s="17"/>
      <c r="CDG33" s="27"/>
      <c r="CDH33" s="27"/>
      <c r="CDI33" s="27"/>
      <c r="CDJ33" s="27"/>
      <c r="CDK33" s="27"/>
      <c r="CDL33" s="27"/>
      <c r="CDM33" s="28"/>
      <c r="CDN33" s="17"/>
      <c r="CDO33" s="27"/>
      <c r="CDP33" s="27"/>
      <c r="CDQ33" s="27"/>
      <c r="CDR33" s="27"/>
      <c r="CDS33" s="27"/>
      <c r="CDT33" s="27"/>
      <c r="CDU33" s="28"/>
      <c r="CDV33" s="17"/>
      <c r="CDW33" s="27"/>
      <c r="CDX33" s="27"/>
      <c r="CDY33" s="27"/>
      <c r="CDZ33" s="27"/>
      <c r="CEA33" s="27"/>
      <c r="CEB33" s="27"/>
      <c r="CEC33" s="28"/>
      <c r="CED33" s="17"/>
      <c r="CEE33" s="27"/>
      <c r="CEF33" s="27"/>
      <c r="CEG33" s="27"/>
      <c r="CEH33" s="27"/>
      <c r="CEI33" s="27"/>
      <c r="CEJ33" s="27"/>
      <c r="CEK33" s="28"/>
      <c r="CEL33" s="17"/>
      <c r="CEM33" s="27"/>
      <c r="CEN33" s="27"/>
      <c r="CEO33" s="27"/>
      <c r="CEP33" s="27"/>
      <c r="CEQ33" s="27"/>
      <c r="CER33" s="27"/>
      <c r="CES33" s="28"/>
      <c r="CET33" s="17"/>
      <c r="CEU33" s="27"/>
      <c r="CEV33" s="27"/>
      <c r="CEW33" s="27"/>
      <c r="CEX33" s="27"/>
      <c r="CEY33" s="27"/>
      <c r="CEZ33" s="27"/>
      <c r="CFA33" s="28"/>
      <c r="CFB33" s="17"/>
      <c r="CFC33" s="27"/>
      <c r="CFD33" s="27"/>
      <c r="CFE33" s="27"/>
      <c r="CFF33" s="27"/>
      <c r="CFG33" s="27"/>
      <c r="CFH33" s="27"/>
      <c r="CFI33" s="28"/>
      <c r="CFJ33" s="17"/>
      <c r="CFK33" s="27"/>
      <c r="CFL33" s="27"/>
      <c r="CFM33" s="27"/>
      <c r="CFN33" s="27"/>
      <c r="CFO33" s="27"/>
      <c r="CFP33" s="27"/>
      <c r="CFQ33" s="28"/>
      <c r="CFR33" s="17"/>
      <c r="CFS33" s="27"/>
      <c r="CFT33" s="27"/>
      <c r="CFU33" s="27"/>
      <c r="CFV33" s="27"/>
      <c r="CFW33" s="27"/>
      <c r="CFX33" s="27"/>
      <c r="CFY33" s="28"/>
      <c r="CFZ33" s="17"/>
      <c r="CGA33" s="27"/>
      <c r="CGB33" s="27"/>
      <c r="CGC33" s="27"/>
      <c r="CGD33" s="27"/>
      <c r="CGE33" s="27"/>
      <c r="CGF33" s="27"/>
      <c r="CGG33" s="28"/>
      <c r="CGH33" s="17"/>
      <c r="CGI33" s="27"/>
      <c r="CGJ33" s="27"/>
      <c r="CGK33" s="27"/>
      <c r="CGL33" s="27"/>
      <c r="CGM33" s="27"/>
      <c r="CGN33" s="27"/>
      <c r="CGO33" s="28"/>
      <c r="CGP33" s="17"/>
      <c r="CGQ33" s="27"/>
      <c r="CGR33" s="27"/>
      <c r="CGS33" s="27"/>
      <c r="CGT33" s="27"/>
      <c r="CGU33" s="27"/>
      <c r="CGV33" s="27"/>
      <c r="CGW33" s="28"/>
      <c r="CGX33" s="17"/>
      <c r="CGY33" s="27"/>
      <c r="CGZ33" s="27"/>
      <c r="CHA33" s="27"/>
      <c r="CHB33" s="27"/>
      <c r="CHC33" s="27"/>
      <c r="CHD33" s="27"/>
      <c r="CHE33" s="28"/>
      <c r="CHF33" s="17"/>
      <c r="CHG33" s="27"/>
      <c r="CHH33" s="27"/>
      <c r="CHI33" s="27"/>
      <c r="CHJ33" s="27"/>
      <c r="CHK33" s="27"/>
      <c r="CHL33" s="27"/>
      <c r="CHM33" s="28"/>
      <c r="CHN33" s="17"/>
      <c r="CHO33" s="27"/>
      <c r="CHP33" s="27"/>
      <c r="CHQ33" s="27"/>
      <c r="CHR33" s="27"/>
      <c r="CHS33" s="27"/>
      <c r="CHT33" s="27"/>
      <c r="CHU33" s="28"/>
      <c r="CHV33" s="17"/>
      <c r="CHW33" s="27"/>
      <c r="CHX33" s="27"/>
      <c r="CHY33" s="27"/>
      <c r="CHZ33" s="27"/>
      <c r="CIA33" s="27"/>
      <c r="CIB33" s="27"/>
      <c r="CIC33" s="28"/>
      <c r="CID33" s="17"/>
      <c r="CIE33" s="27"/>
      <c r="CIF33" s="27"/>
      <c r="CIG33" s="27"/>
      <c r="CIH33" s="27"/>
      <c r="CII33" s="27"/>
      <c r="CIJ33" s="27"/>
      <c r="CIK33" s="28"/>
      <c r="CIL33" s="17"/>
      <c r="CIM33" s="27"/>
      <c r="CIN33" s="27"/>
      <c r="CIO33" s="27"/>
      <c r="CIP33" s="27"/>
      <c r="CIQ33" s="27"/>
      <c r="CIR33" s="27"/>
      <c r="CIS33" s="28"/>
      <c r="CIT33" s="17"/>
      <c r="CIU33" s="27"/>
      <c r="CIV33" s="27"/>
      <c r="CIW33" s="27"/>
      <c r="CIX33" s="27"/>
      <c r="CIY33" s="27"/>
      <c r="CIZ33" s="27"/>
      <c r="CJA33" s="28"/>
      <c r="CJB33" s="17"/>
      <c r="CJC33" s="27"/>
      <c r="CJD33" s="27"/>
      <c r="CJE33" s="27"/>
      <c r="CJF33" s="27"/>
      <c r="CJG33" s="27"/>
      <c r="CJH33" s="27"/>
      <c r="CJI33" s="28"/>
      <c r="CJJ33" s="17"/>
      <c r="CJK33" s="27"/>
      <c r="CJL33" s="27"/>
      <c r="CJM33" s="27"/>
      <c r="CJN33" s="27"/>
      <c r="CJO33" s="27"/>
      <c r="CJP33" s="27"/>
      <c r="CJQ33" s="28"/>
      <c r="CJR33" s="17"/>
      <c r="CJS33" s="27"/>
      <c r="CJT33" s="27"/>
      <c r="CJU33" s="27"/>
      <c r="CJV33" s="27"/>
      <c r="CJW33" s="27"/>
      <c r="CJX33" s="27"/>
      <c r="CJY33" s="28"/>
      <c r="CJZ33" s="17"/>
      <c r="CKA33" s="27"/>
      <c r="CKB33" s="27"/>
      <c r="CKC33" s="27"/>
      <c r="CKD33" s="27"/>
      <c r="CKE33" s="27"/>
      <c r="CKF33" s="27"/>
      <c r="CKG33" s="28"/>
      <c r="CKH33" s="17"/>
      <c r="CKI33" s="27"/>
      <c r="CKJ33" s="27"/>
      <c r="CKK33" s="27"/>
      <c r="CKL33" s="27"/>
      <c r="CKM33" s="27"/>
      <c r="CKN33" s="27"/>
      <c r="CKO33" s="28"/>
      <c r="CKP33" s="17"/>
      <c r="CKQ33" s="27"/>
      <c r="CKR33" s="27"/>
      <c r="CKS33" s="27"/>
      <c r="CKT33" s="27"/>
      <c r="CKU33" s="27"/>
      <c r="CKV33" s="27"/>
      <c r="CKW33" s="28"/>
      <c r="CKX33" s="17"/>
      <c r="CKY33" s="27"/>
      <c r="CKZ33" s="27"/>
      <c r="CLA33" s="27"/>
      <c r="CLB33" s="27"/>
      <c r="CLC33" s="27"/>
      <c r="CLD33" s="27"/>
      <c r="CLE33" s="28"/>
      <c r="CLF33" s="17"/>
      <c r="CLG33" s="27"/>
      <c r="CLH33" s="27"/>
      <c r="CLI33" s="27"/>
      <c r="CLJ33" s="27"/>
      <c r="CLK33" s="27"/>
      <c r="CLL33" s="27"/>
      <c r="CLM33" s="28"/>
      <c r="CLN33" s="17"/>
      <c r="CLO33" s="27"/>
      <c r="CLP33" s="27"/>
      <c r="CLQ33" s="27"/>
      <c r="CLR33" s="27"/>
      <c r="CLS33" s="27"/>
      <c r="CLT33" s="27"/>
      <c r="CLU33" s="28"/>
      <c r="CLV33" s="17"/>
      <c r="CLW33" s="27"/>
      <c r="CLX33" s="27"/>
      <c r="CLY33" s="27"/>
      <c r="CLZ33" s="27"/>
      <c r="CMA33" s="27"/>
      <c r="CMB33" s="27"/>
      <c r="CMC33" s="28"/>
      <c r="CMD33" s="17"/>
      <c r="CME33" s="27"/>
      <c r="CMF33" s="27"/>
      <c r="CMG33" s="27"/>
      <c r="CMH33" s="27"/>
      <c r="CMI33" s="27"/>
      <c r="CMJ33" s="27"/>
      <c r="CMK33" s="28"/>
      <c r="CML33" s="17"/>
      <c r="CMM33" s="27"/>
      <c r="CMN33" s="27"/>
      <c r="CMO33" s="27"/>
      <c r="CMP33" s="27"/>
      <c r="CMQ33" s="27"/>
      <c r="CMR33" s="27"/>
      <c r="CMS33" s="28"/>
      <c r="CMT33" s="17"/>
      <c r="CMU33" s="27"/>
      <c r="CMV33" s="27"/>
      <c r="CMW33" s="27"/>
      <c r="CMX33" s="27"/>
      <c r="CMY33" s="27"/>
      <c r="CMZ33" s="27"/>
      <c r="CNA33" s="28"/>
      <c r="CNB33" s="17"/>
      <c r="CNC33" s="27"/>
      <c r="CND33" s="27"/>
      <c r="CNE33" s="27"/>
      <c r="CNF33" s="27"/>
      <c r="CNG33" s="27"/>
      <c r="CNH33" s="27"/>
      <c r="CNI33" s="28"/>
      <c r="CNJ33" s="17"/>
      <c r="CNK33" s="27"/>
      <c r="CNL33" s="27"/>
      <c r="CNM33" s="27"/>
      <c r="CNN33" s="27"/>
      <c r="CNO33" s="27"/>
      <c r="CNP33" s="27"/>
      <c r="CNQ33" s="28"/>
      <c r="CNR33" s="17"/>
      <c r="CNS33" s="27"/>
      <c r="CNT33" s="27"/>
      <c r="CNU33" s="27"/>
      <c r="CNV33" s="27"/>
      <c r="CNW33" s="27"/>
      <c r="CNX33" s="27"/>
      <c r="CNY33" s="28"/>
      <c r="CNZ33" s="17"/>
      <c r="COA33" s="27"/>
      <c r="COB33" s="27"/>
      <c r="COC33" s="27"/>
      <c r="COD33" s="27"/>
      <c r="COE33" s="27"/>
      <c r="COF33" s="27"/>
      <c r="COG33" s="28"/>
      <c r="COH33" s="17"/>
      <c r="COI33" s="27"/>
      <c r="COJ33" s="27"/>
      <c r="COK33" s="27"/>
      <c r="COL33" s="27"/>
      <c r="COM33" s="27"/>
      <c r="CON33" s="27"/>
      <c r="COO33" s="28"/>
      <c r="COP33" s="17"/>
      <c r="COQ33" s="27"/>
      <c r="COR33" s="27"/>
      <c r="COS33" s="27"/>
      <c r="COT33" s="27"/>
      <c r="COU33" s="27"/>
      <c r="COV33" s="27"/>
      <c r="COW33" s="28"/>
      <c r="COX33" s="17"/>
      <c r="COY33" s="27"/>
      <c r="COZ33" s="27"/>
      <c r="CPA33" s="27"/>
      <c r="CPB33" s="27"/>
      <c r="CPC33" s="27"/>
      <c r="CPD33" s="27"/>
      <c r="CPE33" s="28"/>
      <c r="CPF33" s="17"/>
      <c r="CPG33" s="27"/>
      <c r="CPH33" s="27"/>
      <c r="CPI33" s="27"/>
      <c r="CPJ33" s="27"/>
      <c r="CPK33" s="27"/>
      <c r="CPL33" s="27"/>
      <c r="CPM33" s="28"/>
      <c r="CPN33" s="17"/>
      <c r="CPO33" s="27"/>
      <c r="CPP33" s="27"/>
      <c r="CPQ33" s="27"/>
      <c r="CPR33" s="27"/>
      <c r="CPS33" s="27"/>
      <c r="CPT33" s="27"/>
      <c r="CPU33" s="28"/>
      <c r="CPV33" s="17"/>
      <c r="CPW33" s="27"/>
      <c r="CPX33" s="27"/>
      <c r="CPY33" s="27"/>
      <c r="CPZ33" s="27"/>
      <c r="CQA33" s="27"/>
      <c r="CQB33" s="27"/>
      <c r="CQC33" s="28"/>
      <c r="CQD33" s="17"/>
      <c r="CQE33" s="27"/>
      <c r="CQF33" s="27"/>
      <c r="CQG33" s="27"/>
      <c r="CQH33" s="27"/>
      <c r="CQI33" s="27"/>
      <c r="CQJ33" s="27"/>
      <c r="CQK33" s="28"/>
      <c r="CQL33" s="17"/>
      <c r="CQM33" s="27"/>
      <c r="CQN33" s="27"/>
      <c r="CQO33" s="27"/>
      <c r="CQP33" s="27"/>
      <c r="CQQ33" s="27"/>
      <c r="CQR33" s="27"/>
      <c r="CQS33" s="28"/>
      <c r="CQT33" s="17"/>
      <c r="CQU33" s="27"/>
      <c r="CQV33" s="27"/>
      <c r="CQW33" s="27"/>
      <c r="CQX33" s="27"/>
      <c r="CQY33" s="27"/>
      <c r="CQZ33" s="27"/>
      <c r="CRA33" s="28"/>
      <c r="CRB33" s="17"/>
      <c r="CRC33" s="27"/>
      <c r="CRD33" s="27"/>
      <c r="CRE33" s="27"/>
      <c r="CRF33" s="27"/>
      <c r="CRG33" s="27"/>
      <c r="CRH33" s="27"/>
      <c r="CRI33" s="28"/>
      <c r="CRJ33" s="17"/>
      <c r="CRK33" s="27"/>
      <c r="CRL33" s="27"/>
      <c r="CRM33" s="27"/>
      <c r="CRN33" s="27"/>
      <c r="CRO33" s="27"/>
      <c r="CRP33" s="27"/>
      <c r="CRQ33" s="28"/>
      <c r="CRR33" s="17"/>
      <c r="CRS33" s="27"/>
      <c r="CRT33" s="27"/>
      <c r="CRU33" s="27"/>
      <c r="CRV33" s="27"/>
      <c r="CRW33" s="27"/>
      <c r="CRX33" s="27"/>
      <c r="CRY33" s="28"/>
      <c r="CRZ33" s="17"/>
      <c r="CSA33" s="27"/>
      <c r="CSB33" s="27"/>
      <c r="CSC33" s="27"/>
      <c r="CSD33" s="27"/>
      <c r="CSE33" s="27"/>
      <c r="CSF33" s="27"/>
      <c r="CSG33" s="28"/>
      <c r="CSH33" s="17"/>
      <c r="CSI33" s="27"/>
      <c r="CSJ33" s="27"/>
      <c r="CSK33" s="27"/>
      <c r="CSL33" s="27"/>
      <c r="CSM33" s="27"/>
      <c r="CSN33" s="27"/>
      <c r="CSO33" s="28"/>
      <c r="CSP33" s="17"/>
      <c r="CSQ33" s="27"/>
      <c r="CSR33" s="27"/>
      <c r="CSS33" s="27"/>
      <c r="CST33" s="27"/>
      <c r="CSU33" s="27"/>
      <c r="CSV33" s="27"/>
      <c r="CSW33" s="28"/>
      <c r="CSX33" s="17"/>
      <c r="CSY33" s="27"/>
      <c r="CSZ33" s="27"/>
      <c r="CTA33" s="27"/>
      <c r="CTB33" s="27"/>
      <c r="CTC33" s="27"/>
      <c r="CTD33" s="27"/>
      <c r="CTE33" s="28"/>
      <c r="CTF33" s="17"/>
      <c r="CTG33" s="27"/>
      <c r="CTH33" s="27"/>
      <c r="CTI33" s="27"/>
      <c r="CTJ33" s="27"/>
      <c r="CTK33" s="27"/>
      <c r="CTL33" s="27"/>
      <c r="CTM33" s="28"/>
      <c r="CTN33" s="17"/>
      <c r="CTO33" s="27"/>
      <c r="CTP33" s="27"/>
      <c r="CTQ33" s="27"/>
      <c r="CTR33" s="27"/>
      <c r="CTS33" s="27"/>
      <c r="CTT33" s="27"/>
      <c r="CTU33" s="28"/>
      <c r="CTV33" s="17"/>
      <c r="CTW33" s="27"/>
      <c r="CTX33" s="27"/>
      <c r="CTY33" s="27"/>
      <c r="CTZ33" s="27"/>
      <c r="CUA33" s="27"/>
      <c r="CUB33" s="27"/>
      <c r="CUC33" s="28"/>
      <c r="CUD33" s="17"/>
      <c r="CUE33" s="27"/>
      <c r="CUF33" s="27"/>
      <c r="CUG33" s="27"/>
      <c r="CUH33" s="27"/>
      <c r="CUI33" s="27"/>
      <c r="CUJ33" s="27"/>
      <c r="CUK33" s="28"/>
      <c r="CUL33" s="17"/>
      <c r="CUM33" s="27"/>
      <c r="CUN33" s="27"/>
      <c r="CUO33" s="27"/>
      <c r="CUP33" s="27"/>
      <c r="CUQ33" s="27"/>
      <c r="CUR33" s="27"/>
      <c r="CUS33" s="28"/>
      <c r="CUT33" s="17"/>
      <c r="CUU33" s="27"/>
      <c r="CUV33" s="27"/>
      <c r="CUW33" s="27"/>
      <c r="CUX33" s="27"/>
      <c r="CUY33" s="27"/>
      <c r="CUZ33" s="27"/>
      <c r="CVA33" s="28"/>
      <c r="CVB33" s="17"/>
      <c r="CVC33" s="27"/>
      <c r="CVD33" s="27"/>
      <c r="CVE33" s="27"/>
      <c r="CVF33" s="27"/>
      <c r="CVG33" s="27"/>
      <c r="CVH33" s="27"/>
      <c r="CVI33" s="28"/>
      <c r="CVJ33" s="17"/>
      <c r="CVK33" s="27"/>
      <c r="CVL33" s="27"/>
      <c r="CVM33" s="27"/>
      <c r="CVN33" s="27"/>
      <c r="CVO33" s="27"/>
      <c r="CVP33" s="27"/>
      <c r="CVQ33" s="28"/>
      <c r="CVR33" s="17"/>
      <c r="CVS33" s="27"/>
      <c r="CVT33" s="27"/>
      <c r="CVU33" s="27"/>
      <c r="CVV33" s="27"/>
      <c r="CVW33" s="27"/>
      <c r="CVX33" s="27"/>
      <c r="CVY33" s="28"/>
      <c r="CVZ33" s="17"/>
      <c r="CWA33" s="27"/>
      <c r="CWB33" s="27"/>
      <c r="CWC33" s="27"/>
      <c r="CWD33" s="27"/>
      <c r="CWE33" s="27"/>
      <c r="CWF33" s="27"/>
      <c r="CWG33" s="28"/>
      <c r="CWH33" s="17"/>
      <c r="CWI33" s="27"/>
      <c r="CWJ33" s="27"/>
      <c r="CWK33" s="27"/>
      <c r="CWL33" s="27"/>
      <c r="CWM33" s="27"/>
      <c r="CWN33" s="27"/>
      <c r="CWO33" s="28"/>
      <c r="CWP33" s="17"/>
      <c r="CWQ33" s="27"/>
      <c r="CWR33" s="27"/>
      <c r="CWS33" s="27"/>
      <c r="CWT33" s="27"/>
      <c r="CWU33" s="27"/>
      <c r="CWV33" s="27"/>
      <c r="CWW33" s="28"/>
      <c r="CWX33" s="17"/>
      <c r="CWY33" s="27"/>
      <c r="CWZ33" s="27"/>
      <c r="CXA33" s="27"/>
      <c r="CXB33" s="27"/>
      <c r="CXC33" s="27"/>
      <c r="CXD33" s="27"/>
      <c r="CXE33" s="28"/>
      <c r="CXF33" s="17"/>
      <c r="CXG33" s="27"/>
      <c r="CXH33" s="27"/>
      <c r="CXI33" s="27"/>
      <c r="CXJ33" s="27"/>
      <c r="CXK33" s="27"/>
      <c r="CXL33" s="27"/>
      <c r="CXM33" s="28"/>
      <c r="CXN33" s="17"/>
      <c r="CXO33" s="27"/>
      <c r="CXP33" s="27"/>
      <c r="CXQ33" s="27"/>
      <c r="CXR33" s="27"/>
      <c r="CXS33" s="27"/>
      <c r="CXT33" s="27"/>
      <c r="CXU33" s="28"/>
      <c r="CXV33" s="17"/>
      <c r="CXW33" s="27"/>
      <c r="CXX33" s="27"/>
      <c r="CXY33" s="27"/>
      <c r="CXZ33" s="27"/>
      <c r="CYA33" s="27"/>
      <c r="CYB33" s="27"/>
      <c r="CYC33" s="28"/>
      <c r="CYD33" s="17"/>
      <c r="CYE33" s="27"/>
      <c r="CYF33" s="27"/>
      <c r="CYG33" s="27"/>
      <c r="CYH33" s="27"/>
      <c r="CYI33" s="27"/>
      <c r="CYJ33" s="27"/>
      <c r="CYK33" s="28"/>
      <c r="CYL33" s="17"/>
      <c r="CYM33" s="27"/>
      <c r="CYN33" s="27"/>
      <c r="CYO33" s="27"/>
      <c r="CYP33" s="27"/>
      <c r="CYQ33" s="27"/>
      <c r="CYR33" s="27"/>
      <c r="CYS33" s="28"/>
      <c r="CYT33" s="17"/>
      <c r="CYU33" s="27"/>
      <c r="CYV33" s="27"/>
      <c r="CYW33" s="27"/>
      <c r="CYX33" s="27"/>
      <c r="CYY33" s="27"/>
      <c r="CYZ33" s="27"/>
      <c r="CZA33" s="28"/>
      <c r="CZB33" s="17"/>
      <c r="CZC33" s="27"/>
      <c r="CZD33" s="27"/>
      <c r="CZE33" s="27"/>
      <c r="CZF33" s="27"/>
      <c r="CZG33" s="27"/>
      <c r="CZH33" s="27"/>
      <c r="CZI33" s="28"/>
      <c r="CZJ33" s="17"/>
      <c r="CZK33" s="27"/>
      <c r="CZL33" s="27"/>
      <c r="CZM33" s="27"/>
      <c r="CZN33" s="27"/>
      <c r="CZO33" s="27"/>
      <c r="CZP33" s="27"/>
      <c r="CZQ33" s="28"/>
      <c r="CZR33" s="17"/>
      <c r="CZS33" s="27"/>
      <c r="CZT33" s="27"/>
      <c r="CZU33" s="27"/>
      <c r="CZV33" s="27"/>
      <c r="CZW33" s="27"/>
      <c r="CZX33" s="27"/>
      <c r="CZY33" s="28"/>
      <c r="CZZ33" s="17"/>
      <c r="DAA33" s="27"/>
      <c r="DAB33" s="27"/>
      <c r="DAC33" s="27"/>
      <c r="DAD33" s="27"/>
      <c r="DAE33" s="27"/>
      <c r="DAF33" s="27"/>
      <c r="DAG33" s="28"/>
      <c r="DAH33" s="17"/>
      <c r="DAI33" s="27"/>
      <c r="DAJ33" s="27"/>
      <c r="DAK33" s="27"/>
      <c r="DAL33" s="27"/>
      <c r="DAM33" s="27"/>
      <c r="DAN33" s="27"/>
      <c r="DAO33" s="28"/>
      <c r="DAP33" s="17"/>
      <c r="DAQ33" s="27"/>
      <c r="DAR33" s="27"/>
      <c r="DAS33" s="27"/>
      <c r="DAT33" s="27"/>
      <c r="DAU33" s="27"/>
      <c r="DAV33" s="27"/>
      <c r="DAW33" s="28"/>
      <c r="DAX33" s="17"/>
      <c r="DAY33" s="27"/>
      <c r="DAZ33" s="27"/>
      <c r="DBA33" s="27"/>
      <c r="DBB33" s="27"/>
      <c r="DBC33" s="27"/>
      <c r="DBD33" s="27"/>
      <c r="DBE33" s="28"/>
      <c r="DBF33" s="17"/>
      <c r="DBG33" s="27"/>
      <c r="DBH33" s="27"/>
      <c r="DBI33" s="27"/>
      <c r="DBJ33" s="27"/>
      <c r="DBK33" s="27"/>
      <c r="DBL33" s="27"/>
      <c r="DBM33" s="28"/>
      <c r="DBN33" s="17"/>
      <c r="DBO33" s="27"/>
      <c r="DBP33" s="27"/>
      <c r="DBQ33" s="27"/>
      <c r="DBR33" s="27"/>
      <c r="DBS33" s="27"/>
      <c r="DBT33" s="27"/>
      <c r="DBU33" s="28"/>
      <c r="DBV33" s="17"/>
      <c r="DBW33" s="27"/>
      <c r="DBX33" s="27"/>
      <c r="DBY33" s="27"/>
      <c r="DBZ33" s="27"/>
      <c r="DCA33" s="27"/>
      <c r="DCB33" s="27"/>
      <c r="DCC33" s="28"/>
      <c r="DCD33" s="17"/>
      <c r="DCE33" s="27"/>
      <c r="DCF33" s="27"/>
      <c r="DCG33" s="27"/>
      <c r="DCH33" s="27"/>
      <c r="DCI33" s="27"/>
      <c r="DCJ33" s="27"/>
      <c r="DCK33" s="28"/>
      <c r="DCL33" s="17"/>
      <c r="DCM33" s="27"/>
      <c r="DCN33" s="27"/>
      <c r="DCO33" s="27"/>
      <c r="DCP33" s="27"/>
      <c r="DCQ33" s="27"/>
      <c r="DCR33" s="27"/>
      <c r="DCS33" s="28"/>
      <c r="DCT33" s="17"/>
      <c r="DCU33" s="27"/>
      <c r="DCV33" s="27"/>
      <c r="DCW33" s="27"/>
      <c r="DCX33" s="27"/>
      <c r="DCY33" s="27"/>
      <c r="DCZ33" s="27"/>
      <c r="DDA33" s="28"/>
      <c r="DDB33" s="17"/>
      <c r="DDC33" s="27"/>
      <c r="DDD33" s="27"/>
      <c r="DDE33" s="27"/>
      <c r="DDF33" s="27"/>
      <c r="DDG33" s="27"/>
      <c r="DDH33" s="27"/>
      <c r="DDI33" s="28"/>
      <c r="DDJ33" s="17"/>
      <c r="DDK33" s="27"/>
      <c r="DDL33" s="27"/>
      <c r="DDM33" s="27"/>
      <c r="DDN33" s="27"/>
      <c r="DDO33" s="27"/>
      <c r="DDP33" s="27"/>
      <c r="DDQ33" s="28"/>
      <c r="DDR33" s="17"/>
      <c r="DDS33" s="27"/>
      <c r="DDT33" s="27"/>
      <c r="DDU33" s="27"/>
      <c r="DDV33" s="27"/>
      <c r="DDW33" s="27"/>
      <c r="DDX33" s="27"/>
      <c r="DDY33" s="28"/>
      <c r="DDZ33" s="17"/>
      <c r="DEA33" s="27"/>
      <c r="DEB33" s="27"/>
      <c r="DEC33" s="27"/>
      <c r="DED33" s="27"/>
      <c r="DEE33" s="27"/>
      <c r="DEF33" s="27"/>
      <c r="DEG33" s="28"/>
      <c r="DEH33" s="17"/>
      <c r="DEI33" s="27"/>
      <c r="DEJ33" s="27"/>
      <c r="DEK33" s="27"/>
      <c r="DEL33" s="27"/>
      <c r="DEM33" s="27"/>
      <c r="DEN33" s="27"/>
      <c r="DEO33" s="28"/>
      <c r="DEP33" s="17"/>
      <c r="DEQ33" s="27"/>
      <c r="DER33" s="27"/>
      <c r="DES33" s="27"/>
      <c r="DET33" s="27"/>
      <c r="DEU33" s="27"/>
      <c r="DEV33" s="27"/>
      <c r="DEW33" s="28"/>
      <c r="DEX33" s="17"/>
      <c r="DEY33" s="27"/>
      <c r="DEZ33" s="27"/>
      <c r="DFA33" s="27"/>
      <c r="DFB33" s="27"/>
      <c r="DFC33" s="27"/>
      <c r="DFD33" s="27"/>
      <c r="DFE33" s="28"/>
      <c r="DFF33" s="17"/>
      <c r="DFG33" s="27"/>
      <c r="DFH33" s="27"/>
      <c r="DFI33" s="27"/>
      <c r="DFJ33" s="27"/>
      <c r="DFK33" s="27"/>
      <c r="DFL33" s="27"/>
      <c r="DFM33" s="28"/>
      <c r="DFN33" s="17"/>
      <c r="DFO33" s="27"/>
      <c r="DFP33" s="27"/>
      <c r="DFQ33" s="27"/>
      <c r="DFR33" s="27"/>
      <c r="DFS33" s="27"/>
      <c r="DFT33" s="27"/>
      <c r="DFU33" s="28"/>
      <c r="DFV33" s="17"/>
      <c r="DFW33" s="27"/>
      <c r="DFX33" s="27"/>
      <c r="DFY33" s="27"/>
      <c r="DFZ33" s="27"/>
      <c r="DGA33" s="27"/>
      <c r="DGB33" s="27"/>
      <c r="DGC33" s="28"/>
      <c r="DGD33" s="17"/>
      <c r="DGE33" s="27"/>
      <c r="DGF33" s="27"/>
      <c r="DGG33" s="27"/>
      <c r="DGH33" s="27"/>
      <c r="DGI33" s="27"/>
      <c r="DGJ33" s="27"/>
      <c r="DGK33" s="28"/>
      <c r="DGL33" s="17"/>
      <c r="DGM33" s="27"/>
      <c r="DGN33" s="27"/>
      <c r="DGO33" s="27"/>
      <c r="DGP33" s="27"/>
      <c r="DGQ33" s="27"/>
      <c r="DGR33" s="27"/>
      <c r="DGS33" s="28"/>
      <c r="DGT33" s="17"/>
      <c r="DGU33" s="27"/>
      <c r="DGV33" s="27"/>
      <c r="DGW33" s="27"/>
      <c r="DGX33" s="27"/>
      <c r="DGY33" s="27"/>
      <c r="DGZ33" s="27"/>
      <c r="DHA33" s="28"/>
      <c r="DHB33" s="17"/>
      <c r="DHC33" s="27"/>
      <c r="DHD33" s="27"/>
      <c r="DHE33" s="27"/>
      <c r="DHF33" s="27"/>
      <c r="DHG33" s="27"/>
      <c r="DHH33" s="27"/>
      <c r="DHI33" s="28"/>
      <c r="DHJ33" s="17"/>
      <c r="DHK33" s="27"/>
      <c r="DHL33" s="27"/>
      <c r="DHM33" s="27"/>
      <c r="DHN33" s="27"/>
      <c r="DHO33" s="27"/>
      <c r="DHP33" s="27"/>
      <c r="DHQ33" s="28"/>
      <c r="DHR33" s="17"/>
      <c r="DHS33" s="27"/>
      <c r="DHT33" s="27"/>
      <c r="DHU33" s="27"/>
      <c r="DHV33" s="27"/>
      <c r="DHW33" s="27"/>
      <c r="DHX33" s="27"/>
      <c r="DHY33" s="28"/>
      <c r="DHZ33" s="17"/>
      <c r="DIA33" s="27"/>
      <c r="DIB33" s="27"/>
      <c r="DIC33" s="27"/>
      <c r="DID33" s="27"/>
      <c r="DIE33" s="27"/>
      <c r="DIF33" s="27"/>
      <c r="DIG33" s="28"/>
      <c r="DIH33" s="17"/>
      <c r="DII33" s="27"/>
      <c r="DIJ33" s="27"/>
      <c r="DIK33" s="27"/>
      <c r="DIL33" s="27"/>
      <c r="DIM33" s="27"/>
      <c r="DIN33" s="27"/>
      <c r="DIO33" s="28"/>
      <c r="DIP33" s="17"/>
      <c r="DIQ33" s="27"/>
      <c r="DIR33" s="27"/>
      <c r="DIS33" s="27"/>
      <c r="DIT33" s="27"/>
      <c r="DIU33" s="27"/>
      <c r="DIV33" s="27"/>
      <c r="DIW33" s="28"/>
      <c r="DIX33" s="17"/>
      <c r="DIY33" s="27"/>
      <c r="DIZ33" s="27"/>
      <c r="DJA33" s="27"/>
      <c r="DJB33" s="27"/>
      <c r="DJC33" s="27"/>
      <c r="DJD33" s="27"/>
      <c r="DJE33" s="28"/>
      <c r="DJF33" s="17"/>
      <c r="DJG33" s="27"/>
      <c r="DJH33" s="27"/>
      <c r="DJI33" s="27"/>
      <c r="DJJ33" s="27"/>
      <c r="DJK33" s="27"/>
      <c r="DJL33" s="27"/>
      <c r="DJM33" s="28"/>
      <c r="DJN33" s="17"/>
      <c r="DJO33" s="27"/>
      <c r="DJP33" s="27"/>
      <c r="DJQ33" s="27"/>
      <c r="DJR33" s="27"/>
      <c r="DJS33" s="27"/>
      <c r="DJT33" s="27"/>
      <c r="DJU33" s="28"/>
      <c r="DJV33" s="17"/>
      <c r="DJW33" s="27"/>
      <c r="DJX33" s="27"/>
      <c r="DJY33" s="27"/>
      <c r="DJZ33" s="27"/>
      <c r="DKA33" s="27"/>
      <c r="DKB33" s="27"/>
      <c r="DKC33" s="28"/>
      <c r="DKD33" s="17"/>
      <c r="DKE33" s="27"/>
      <c r="DKF33" s="27"/>
      <c r="DKG33" s="27"/>
      <c r="DKH33" s="27"/>
      <c r="DKI33" s="27"/>
      <c r="DKJ33" s="27"/>
      <c r="DKK33" s="28"/>
      <c r="DKL33" s="17"/>
      <c r="DKM33" s="27"/>
      <c r="DKN33" s="27"/>
      <c r="DKO33" s="27"/>
      <c r="DKP33" s="27"/>
      <c r="DKQ33" s="27"/>
      <c r="DKR33" s="27"/>
      <c r="DKS33" s="28"/>
      <c r="DKT33" s="17"/>
      <c r="DKU33" s="27"/>
      <c r="DKV33" s="27"/>
      <c r="DKW33" s="27"/>
      <c r="DKX33" s="27"/>
      <c r="DKY33" s="27"/>
      <c r="DKZ33" s="27"/>
      <c r="DLA33" s="28"/>
      <c r="DLB33" s="17"/>
      <c r="DLC33" s="27"/>
      <c r="DLD33" s="27"/>
      <c r="DLE33" s="27"/>
      <c r="DLF33" s="27"/>
      <c r="DLG33" s="27"/>
      <c r="DLH33" s="27"/>
      <c r="DLI33" s="28"/>
      <c r="DLJ33" s="17"/>
      <c r="DLK33" s="27"/>
      <c r="DLL33" s="27"/>
      <c r="DLM33" s="27"/>
      <c r="DLN33" s="27"/>
      <c r="DLO33" s="27"/>
      <c r="DLP33" s="27"/>
      <c r="DLQ33" s="28"/>
      <c r="DLR33" s="17"/>
      <c r="DLS33" s="27"/>
      <c r="DLT33" s="27"/>
      <c r="DLU33" s="27"/>
      <c r="DLV33" s="27"/>
      <c r="DLW33" s="27"/>
      <c r="DLX33" s="27"/>
      <c r="DLY33" s="28"/>
      <c r="DLZ33" s="17"/>
      <c r="DMA33" s="27"/>
      <c r="DMB33" s="27"/>
      <c r="DMC33" s="27"/>
      <c r="DMD33" s="27"/>
      <c r="DME33" s="27"/>
      <c r="DMF33" s="27"/>
      <c r="DMG33" s="28"/>
      <c r="DMH33" s="17"/>
      <c r="DMI33" s="27"/>
      <c r="DMJ33" s="27"/>
      <c r="DMK33" s="27"/>
      <c r="DML33" s="27"/>
      <c r="DMM33" s="27"/>
      <c r="DMN33" s="27"/>
      <c r="DMO33" s="28"/>
      <c r="DMP33" s="17"/>
      <c r="DMQ33" s="27"/>
      <c r="DMR33" s="27"/>
      <c r="DMS33" s="27"/>
      <c r="DMT33" s="27"/>
      <c r="DMU33" s="27"/>
      <c r="DMV33" s="27"/>
      <c r="DMW33" s="28"/>
      <c r="DMX33" s="17"/>
      <c r="DMY33" s="27"/>
      <c r="DMZ33" s="27"/>
      <c r="DNA33" s="27"/>
      <c r="DNB33" s="27"/>
      <c r="DNC33" s="27"/>
      <c r="DND33" s="27"/>
      <c r="DNE33" s="28"/>
      <c r="DNF33" s="17"/>
      <c r="DNG33" s="27"/>
      <c r="DNH33" s="27"/>
      <c r="DNI33" s="27"/>
      <c r="DNJ33" s="27"/>
      <c r="DNK33" s="27"/>
      <c r="DNL33" s="27"/>
      <c r="DNM33" s="28"/>
      <c r="DNN33" s="17"/>
      <c r="DNO33" s="27"/>
      <c r="DNP33" s="27"/>
      <c r="DNQ33" s="27"/>
      <c r="DNR33" s="27"/>
      <c r="DNS33" s="27"/>
      <c r="DNT33" s="27"/>
      <c r="DNU33" s="28"/>
      <c r="DNV33" s="17"/>
      <c r="DNW33" s="27"/>
      <c r="DNX33" s="27"/>
      <c r="DNY33" s="27"/>
      <c r="DNZ33" s="27"/>
      <c r="DOA33" s="27"/>
      <c r="DOB33" s="27"/>
      <c r="DOC33" s="28"/>
      <c r="DOD33" s="17"/>
      <c r="DOE33" s="27"/>
      <c r="DOF33" s="27"/>
      <c r="DOG33" s="27"/>
      <c r="DOH33" s="27"/>
      <c r="DOI33" s="27"/>
      <c r="DOJ33" s="27"/>
      <c r="DOK33" s="28"/>
      <c r="DOL33" s="17"/>
      <c r="DOM33" s="27"/>
      <c r="DON33" s="27"/>
      <c r="DOO33" s="27"/>
      <c r="DOP33" s="27"/>
      <c r="DOQ33" s="27"/>
      <c r="DOR33" s="27"/>
      <c r="DOS33" s="28"/>
      <c r="DOT33" s="17"/>
      <c r="DOU33" s="27"/>
      <c r="DOV33" s="27"/>
      <c r="DOW33" s="27"/>
      <c r="DOX33" s="27"/>
      <c r="DOY33" s="27"/>
      <c r="DOZ33" s="27"/>
      <c r="DPA33" s="28"/>
      <c r="DPB33" s="17"/>
      <c r="DPC33" s="27"/>
      <c r="DPD33" s="27"/>
      <c r="DPE33" s="27"/>
      <c r="DPF33" s="27"/>
      <c r="DPG33" s="27"/>
      <c r="DPH33" s="27"/>
      <c r="DPI33" s="28"/>
      <c r="DPJ33" s="17"/>
      <c r="DPK33" s="27"/>
      <c r="DPL33" s="27"/>
      <c r="DPM33" s="27"/>
      <c r="DPN33" s="27"/>
      <c r="DPO33" s="27"/>
      <c r="DPP33" s="27"/>
      <c r="DPQ33" s="28"/>
      <c r="DPR33" s="17"/>
      <c r="DPS33" s="27"/>
      <c r="DPT33" s="27"/>
      <c r="DPU33" s="27"/>
      <c r="DPV33" s="27"/>
      <c r="DPW33" s="27"/>
      <c r="DPX33" s="27"/>
      <c r="DPY33" s="28"/>
      <c r="DPZ33" s="17"/>
      <c r="DQA33" s="27"/>
      <c r="DQB33" s="27"/>
      <c r="DQC33" s="27"/>
      <c r="DQD33" s="27"/>
      <c r="DQE33" s="27"/>
      <c r="DQF33" s="27"/>
      <c r="DQG33" s="28"/>
      <c r="DQH33" s="17"/>
      <c r="DQI33" s="27"/>
      <c r="DQJ33" s="27"/>
      <c r="DQK33" s="27"/>
      <c r="DQL33" s="27"/>
      <c r="DQM33" s="27"/>
      <c r="DQN33" s="27"/>
      <c r="DQO33" s="28"/>
      <c r="DQP33" s="17"/>
      <c r="DQQ33" s="27"/>
      <c r="DQR33" s="27"/>
      <c r="DQS33" s="27"/>
      <c r="DQT33" s="27"/>
      <c r="DQU33" s="27"/>
      <c r="DQV33" s="27"/>
      <c r="DQW33" s="28"/>
      <c r="DQX33" s="17"/>
      <c r="DQY33" s="27"/>
      <c r="DQZ33" s="27"/>
      <c r="DRA33" s="27"/>
      <c r="DRB33" s="27"/>
      <c r="DRC33" s="27"/>
      <c r="DRD33" s="27"/>
      <c r="DRE33" s="28"/>
      <c r="DRF33" s="17"/>
      <c r="DRG33" s="27"/>
      <c r="DRH33" s="27"/>
      <c r="DRI33" s="27"/>
      <c r="DRJ33" s="27"/>
      <c r="DRK33" s="27"/>
      <c r="DRL33" s="27"/>
      <c r="DRM33" s="28"/>
      <c r="DRN33" s="17"/>
      <c r="DRO33" s="27"/>
      <c r="DRP33" s="27"/>
      <c r="DRQ33" s="27"/>
      <c r="DRR33" s="27"/>
      <c r="DRS33" s="27"/>
      <c r="DRT33" s="27"/>
      <c r="DRU33" s="28"/>
      <c r="DRV33" s="17"/>
      <c r="DRW33" s="27"/>
      <c r="DRX33" s="27"/>
      <c r="DRY33" s="27"/>
      <c r="DRZ33" s="27"/>
      <c r="DSA33" s="27"/>
      <c r="DSB33" s="27"/>
      <c r="DSC33" s="28"/>
      <c r="DSD33" s="17"/>
      <c r="DSE33" s="27"/>
      <c r="DSF33" s="27"/>
      <c r="DSG33" s="27"/>
      <c r="DSH33" s="27"/>
      <c r="DSI33" s="27"/>
      <c r="DSJ33" s="27"/>
      <c r="DSK33" s="28"/>
      <c r="DSL33" s="17"/>
      <c r="DSM33" s="27"/>
      <c r="DSN33" s="27"/>
      <c r="DSO33" s="27"/>
      <c r="DSP33" s="27"/>
      <c r="DSQ33" s="27"/>
      <c r="DSR33" s="27"/>
      <c r="DSS33" s="28"/>
      <c r="DST33" s="17"/>
      <c r="DSU33" s="27"/>
      <c r="DSV33" s="27"/>
      <c r="DSW33" s="27"/>
      <c r="DSX33" s="27"/>
      <c r="DSY33" s="27"/>
      <c r="DSZ33" s="27"/>
      <c r="DTA33" s="28"/>
      <c r="DTB33" s="17"/>
      <c r="DTC33" s="27"/>
      <c r="DTD33" s="27"/>
      <c r="DTE33" s="27"/>
      <c r="DTF33" s="27"/>
      <c r="DTG33" s="27"/>
      <c r="DTH33" s="27"/>
      <c r="DTI33" s="28"/>
      <c r="DTJ33" s="17"/>
      <c r="DTK33" s="27"/>
      <c r="DTL33" s="27"/>
      <c r="DTM33" s="27"/>
      <c r="DTN33" s="27"/>
      <c r="DTO33" s="27"/>
      <c r="DTP33" s="27"/>
      <c r="DTQ33" s="28"/>
      <c r="DTR33" s="17"/>
      <c r="DTS33" s="27"/>
      <c r="DTT33" s="27"/>
      <c r="DTU33" s="27"/>
      <c r="DTV33" s="27"/>
      <c r="DTW33" s="27"/>
      <c r="DTX33" s="27"/>
      <c r="DTY33" s="28"/>
      <c r="DTZ33" s="17"/>
      <c r="DUA33" s="27"/>
      <c r="DUB33" s="27"/>
      <c r="DUC33" s="27"/>
      <c r="DUD33" s="27"/>
      <c r="DUE33" s="27"/>
      <c r="DUF33" s="27"/>
      <c r="DUG33" s="28"/>
      <c r="DUH33" s="17"/>
      <c r="DUI33" s="27"/>
      <c r="DUJ33" s="27"/>
      <c r="DUK33" s="27"/>
      <c r="DUL33" s="27"/>
      <c r="DUM33" s="27"/>
      <c r="DUN33" s="27"/>
      <c r="DUO33" s="28"/>
      <c r="DUP33" s="17"/>
      <c r="DUQ33" s="27"/>
      <c r="DUR33" s="27"/>
      <c r="DUS33" s="27"/>
      <c r="DUT33" s="27"/>
      <c r="DUU33" s="27"/>
      <c r="DUV33" s="27"/>
      <c r="DUW33" s="28"/>
      <c r="DUX33" s="17"/>
      <c r="DUY33" s="27"/>
      <c r="DUZ33" s="27"/>
      <c r="DVA33" s="27"/>
      <c r="DVB33" s="27"/>
      <c r="DVC33" s="27"/>
      <c r="DVD33" s="27"/>
      <c r="DVE33" s="28"/>
      <c r="DVF33" s="17"/>
      <c r="DVG33" s="27"/>
      <c r="DVH33" s="27"/>
      <c r="DVI33" s="27"/>
      <c r="DVJ33" s="27"/>
      <c r="DVK33" s="27"/>
      <c r="DVL33" s="27"/>
      <c r="DVM33" s="28"/>
      <c r="DVN33" s="17"/>
      <c r="DVO33" s="27"/>
      <c r="DVP33" s="27"/>
      <c r="DVQ33" s="27"/>
      <c r="DVR33" s="27"/>
      <c r="DVS33" s="27"/>
      <c r="DVT33" s="27"/>
      <c r="DVU33" s="28"/>
      <c r="DVV33" s="17"/>
      <c r="DVW33" s="27"/>
      <c r="DVX33" s="27"/>
      <c r="DVY33" s="27"/>
      <c r="DVZ33" s="27"/>
      <c r="DWA33" s="27"/>
      <c r="DWB33" s="27"/>
      <c r="DWC33" s="28"/>
      <c r="DWD33" s="17"/>
      <c r="DWE33" s="27"/>
      <c r="DWF33" s="27"/>
      <c r="DWG33" s="27"/>
      <c r="DWH33" s="27"/>
      <c r="DWI33" s="27"/>
      <c r="DWJ33" s="27"/>
      <c r="DWK33" s="28"/>
      <c r="DWL33" s="17"/>
      <c r="DWM33" s="27"/>
      <c r="DWN33" s="27"/>
      <c r="DWO33" s="27"/>
      <c r="DWP33" s="27"/>
      <c r="DWQ33" s="27"/>
      <c r="DWR33" s="27"/>
      <c r="DWS33" s="28"/>
      <c r="DWT33" s="17"/>
      <c r="DWU33" s="27"/>
      <c r="DWV33" s="27"/>
      <c r="DWW33" s="27"/>
      <c r="DWX33" s="27"/>
      <c r="DWY33" s="27"/>
      <c r="DWZ33" s="27"/>
      <c r="DXA33" s="28"/>
      <c r="DXB33" s="17"/>
      <c r="DXC33" s="27"/>
      <c r="DXD33" s="27"/>
      <c r="DXE33" s="27"/>
      <c r="DXF33" s="27"/>
      <c r="DXG33" s="27"/>
      <c r="DXH33" s="27"/>
      <c r="DXI33" s="28"/>
      <c r="DXJ33" s="17"/>
      <c r="DXK33" s="27"/>
      <c r="DXL33" s="27"/>
      <c r="DXM33" s="27"/>
      <c r="DXN33" s="27"/>
      <c r="DXO33" s="27"/>
      <c r="DXP33" s="27"/>
      <c r="DXQ33" s="28"/>
      <c r="DXR33" s="17"/>
      <c r="DXS33" s="27"/>
      <c r="DXT33" s="27"/>
      <c r="DXU33" s="27"/>
      <c r="DXV33" s="27"/>
      <c r="DXW33" s="27"/>
      <c r="DXX33" s="27"/>
      <c r="DXY33" s="28"/>
      <c r="DXZ33" s="17"/>
      <c r="DYA33" s="27"/>
      <c r="DYB33" s="27"/>
      <c r="DYC33" s="27"/>
      <c r="DYD33" s="27"/>
      <c r="DYE33" s="27"/>
      <c r="DYF33" s="27"/>
      <c r="DYG33" s="28"/>
      <c r="DYH33" s="17"/>
      <c r="DYI33" s="27"/>
      <c r="DYJ33" s="27"/>
      <c r="DYK33" s="27"/>
      <c r="DYL33" s="27"/>
      <c r="DYM33" s="27"/>
      <c r="DYN33" s="27"/>
      <c r="DYO33" s="28"/>
      <c r="DYP33" s="17"/>
      <c r="DYQ33" s="27"/>
      <c r="DYR33" s="27"/>
      <c r="DYS33" s="27"/>
      <c r="DYT33" s="27"/>
      <c r="DYU33" s="27"/>
      <c r="DYV33" s="27"/>
      <c r="DYW33" s="28"/>
      <c r="DYX33" s="17"/>
      <c r="DYY33" s="27"/>
      <c r="DYZ33" s="27"/>
      <c r="DZA33" s="27"/>
      <c r="DZB33" s="27"/>
      <c r="DZC33" s="27"/>
      <c r="DZD33" s="27"/>
      <c r="DZE33" s="28"/>
      <c r="DZF33" s="17"/>
      <c r="DZG33" s="27"/>
      <c r="DZH33" s="27"/>
      <c r="DZI33" s="27"/>
      <c r="DZJ33" s="27"/>
      <c r="DZK33" s="27"/>
      <c r="DZL33" s="27"/>
      <c r="DZM33" s="28"/>
      <c r="DZN33" s="17"/>
      <c r="DZO33" s="27"/>
      <c r="DZP33" s="27"/>
      <c r="DZQ33" s="27"/>
      <c r="DZR33" s="27"/>
      <c r="DZS33" s="27"/>
      <c r="DZT33" s="27"/>
      <c r="DZU33" s="28"/>
      <c r="DZV33" s="17"/>
      <c r="DZW33" s="27"/>
      <c r="DZX33" s="27"/>
      <c r="DZY33" s="27"/>
      <c r="DZZ33" s="27"/>
      <c r="EAA33" s="27"/>
      <c r="EAB33" s="27"/>
      <c r="EAC33" s="28"/>
      <c r="EAD33" s="17"/>
      <c r="EAE33" s="27"/>
      <c r="EAF33" s="27"/>
      <c r="EAG33" s="27"/>
      <c r="EAH33" s="27"/>
      <c r="EAI33" s="27"/>
      <c r="EAJ33" s="27"/>
      <c r="EAK33" s="28"/>
      <c r="EAL33" s="17"/>
      <c r="EAM33" s="27"/>
      <c r="EAN33" s="27"/>
      <c r="EAO33" s="27"/>
      <c r="EAP33" s="27"/>
      <c r="EAQ33" s="27"/>
      <c r="EAR33" s="27"/>
      <c r="EAS33" s="28"/>
      <c r="EAT33" s="17"/>
      <c r="EAU33" s="27"/>
      <c r="EAV33" s="27"/>
      <c r="EAW33" s="27"/>
      <c r="EAX33" s="27"/>
      <c r="EAY33" s="27"/>
      <c r="EAZ33" s="27"/>
      <c r="EBA33" s="28"/>
      <c r="EBB33" s="17"/>
      <c r="EBC33" s="27"/>
      <c r="EBD33" s="27"/>
      <c r="EBE33" s="27"/>
      <c r="EBF33" s="27"/>
      <c r="EBG33" s="27"/>
      <c r="EBH33" s="27"/>
      <c r="EBI33" s="28"/>
      <c r="EBJ33" s="17"/>
      <c r="EBK33" s="27"/>
      <c r="EBL33" s="27"/>
      <c r="EBM33" s="27"/>
      <c r="EBN33" s="27"/>
      <c r="EBO33" s="27"/>
      <c r="EBP33" s="27"/>
      <c r="EBQ33" s="28"/>
      <c r="EBR33" s="17"/>
      <c r="EBS33" s="27"/>
      <c r="EBT33" s="27"/>
      <c r="EBU33" s="27"/>
      <c r="EBV33" s="27"/>
      <c r="EBW33" s="27"/>
      <c r="EBX33" s="27"/>
      <c r="EBY33" s="28"/>
      <c r="EBZ33" s="17"/>
      <c r="ECA33" s="27"/>
      <c r="ECB33" s="27"/>
      <c r="ECC33" s="27"/>
      <c r="ECD33" s="27"/>
      <c r="ECE33" s="27"/>
      <c r="ECF33" s="27"/>
      <c r="ECG33" s="28"/>
      <c r="ECH33" s="17"/>
      <c r="ECI33" s="27"/>
      <c r="ECJ33" s="27"/>
      <c r="ECK33" s="27"/>
      <c r="ECL33" s="27"/>
      <c r="ECM33" s="27"/>
      <c r="ECN33" s="27"/>
      <c r="ECO33" s="28"/>
      <c r="ECP33" s="17"/>
      <c r="ECQ33" s="27"/>
      <c r="ECR33" s="27"/>
      <c r="ECS33" s="27"/>
      <c r="ECT33" s="27"/>
      <c r="ECU33" s="27"/>
      <c r="ECV33" s="27"/>
      <c r="ECW33" s="28"/>
      <c r="ECX33" s="17"/>
      <c r="ECY33" s="27"/>
      <c r="ECZ33" s="27"/>
      <c r="EDA33" s="27"/>
      <c r="EDB33" s="27"/>
      <c r="EDC33" s="27"/>
      <c r="EDD33" s="27"/>
      <c r="EDE33" s="28"/>
      <c r="EDF33" s="17"/>
      <c r="EDG33" s="27"/>
      <c r="EDH33" s="27"/>
      <c r="EDI33" s="27"/>
      <c r="EDJ33" s="27"/>
      <c r="EDK33" s="27"/>
      <c r="EDL33" s="27"/>
      <c r="EDM33" s="28"/>
      <c r="EDN33" s="17"/>
      <c r="EDO33" s="27"/>
      <c r="EDP33" s="27"/>
      <c r="EDQ33" s="27"/>
      <c r="EDR33" s="27"/>
      <c r="EDS33" s="27"/>
      <c r="EDT33" s="27"/>
      <c r="EDU33" s="28"/>
      <c r="EDV33" s="17"/>
      <c r="EDW33" s="27"/>
      <c r="EDX33" s="27"/>
      <c r="EDY33" s="27"/>
      <c r="EDZ33" s="27"/>
      <c r="EEA33" s="27"/>
      <c r="EEB33" s="27"/>
      <c r="EEC33" s="28"/>
      <c r="EED33" s="17"/>
      <c r="EEE33" s="27"/>
      <c r="EEF33" s="27"/>
      <c r="EEG33" s="27"/>
      <c r="EEH33" s="27"/>
      <c r="EEI33" s="27"/>
      <c r="EEJ33" s="27"/>
      <c r="EEK33" s="28"/>
      <c r="EEL33" s="17"/>
      <c r="EEM33" s="27"/>
      <c r="EEN33" s="27"/>
      <c r="EEO33" s="27"/>
      <c r="EEP33" s="27"/>
      <c r="EEQ33" s="27"/>
      <c r="EER33" s="27"/>
      <c r="EES33" s="28"/>
      <c r="EET33" s="17"/>
      <c r="EEU33" s="27"/>
      <c r="EEV33" s="27"/>
      <c r="EEW33" s="27"/>
      <c r="EEX33" s="27"/>
      <c r="EEY33" s="27"/>
      <c r="EEZ33" s="27"/>
      <c r="EFA33" s="28"/>
      <c r="EFB33" s="17"/>
      <c r="EFC33" s="27"/>
      <c r="EFD33" s="27"/>
      <c r="EFE33" s="27"/>
      <c r="EFF33" s="27"/>
      <c r="EFG33" s="27"/>
      <c r="EFH33" s="27"/>
      <c r="EFI33" s="28"/>
      <c r="EFJ33" s="17"/>
      <c r="EFK33" s="27"/>
      <c r="EFL33" s="27"/>
      <c r="EFM33" s="27"/>
      <c r="EFN33" s="27"/>
      <c r="EFO33" s="27"/>
      <c r="EFP33" s="27"/>
      <c r="EFQ33" s="28"/>
      <c r="EFR33" s="17"/>
      <c r="EFS33" s="27"/>
      <c r="EFT33" s="27"/>
      <c r="EFU33" s="27"/>
      <c r="EFV33" s="27"/>
      <c r="EFW33" s="27"/>
      <c r="EFX33" s="27"/>
      <c r="EFY33" s="28"/>
      <c r="EFZ33" s="17"/>
      <c r="EGA33" s="27"/>
      <c r="EGB33" s="27"/>
      <c r="EGC33" s="27"/>
      <c r="EGD33" s="27"/>
      <c r="EGE33" s="27"/>
      <c r="EGF33" s="27"/>
      <c r="EGG33" s="28"/>
      <c r="EGH33" s="17"/>
      <c r="EGI33" s="27"/>
      <c r="EGJ33" s="27"/>
      <c r="EGK33" s="27"/>
      <c r="EGL33" s="27"/>
      <c r="EGM33" s="27"/>
      <c r="EGN33" s="27"/>
      <c r="EGO33" s="28"/>
      <c r="EGP33" s="17"/>
      <c r="EGQ33" s="27"/>
      <c r="EGR33" s="27"/>
      <c r="EGS33" s="27"/>
      <c r="EGT33" s="27"/>
      <c r="EGU33" s="27"/>
      <c r="EGV33" s="27"/>
      <c r="EGW33" s="28"/>
      <c r="EGX33" s="17"/>
      <c r="EGY33" s="27"/>
      <c r="EGZ33" s="27"/>
      <c r="EHA33" s="27"/>
      <c r="EHB33" s="27"/>
      <c r="EHC33" s="27"/>
      <c r="EHD33" s="27"/>
      <c r="EHE33" s="28"/>
      <c r="EHF33" s="17"/>
      <c r="EHG33" s="27"/>
      <c r="EHH33" s="27"/>
      <c r="EHI33" s="27"/>
      <c r="EHJ33" s="27"/>
      <c r="EHK33" s="27"/>
      <c r="EHL33" s="27"/>
      <c r="EHM33" s="28"/>
      <c r="EHN33" s="17"/>
      <c r="EHO33" s="27"/>
      <c r="EHP33" s="27"/>
      <c r="EHQ33" s="27"/>
      <c r="EHR33" s="27"/>
      <c r="EHS33" s="27"/>
      <c r="EHT33" s="27"/>
      <c r="EHU33" s="28"/>
      <c r="EHV33" s="17"/>
      <c r="EHW33" s="27"/>
      <c r="EHX33" s="27"/>
      <c r="EHY33" s="27"/>
      <c r="EHZ33" s="27"/>
      <c r="EIA33" s="27"/>
      <c r="EIB33" s="27"/>
      <c r="EIC33" s="28"/>
      <c r="EID33" s="17"/>
      <c r="EIE33" s="27"/>
      <c r="EIF33" s="27"/>
      <c r="EIG33" s="27"/>
      <c r="EIH33" s="27"/>
      <c r="EII33" s="27"/>
      <c r="EIJ33" s="27"/>
      <c r="EIK33" s="28"/>
      <c r="EIL33" s="17"/>
      <c r="EIM33" s="27"/>
      <c r="EIN33" s="27"/>
      <c r="EIO33" s="27"/>
      <c r="EIP33" s="27"/>
      <c r="EIQ33" s="27"/>
      <c r="EIR33" s="27"/>
      <c r="EIS33" s="28"/>
      <c r="EIT33" s="17"/>
      <c r="EIU33" s="27"/>
      <c r="EIV33" s="27"/>
      <c r="EIW33" s="27"/>
      <c r="EIX33" s="27"/>
      <c r="EIY33" s="27"/>
      <c r="EIZ33" s="27"/>
      <c r="EJA33" s="28"/>
      <c r="EJB33" s="17"/>
      <c r="EJC33" s="27"/>
      <c r="EJD33" s="27"/>
      <c r="EJE33" s="27"/>
      <c r="EJF33" s="27"/>
      <c r="EJG33" s="27"/>
      <c r="EJH33" s="27"/>
      <c r="EJI33" s="28"/>
      <c r="EJJ33" s="17"/>
      <c r="EJK33" s="27"/>
      <c r="EJL33" s="27"/>
      <c r="EJM33" s="27"/>
      <c r="EJN33" s="27"/>
      <c r="EJO33" s="27"/>
      <c r="EJP33" s="27"/>
      <c r="EJQ33" s="28"/>
      <c r="EJR33" s="17"/>
      <c r="EJS33" s="27"/>
      <c r="EJT33" s="27"/>
      <c r="EJU33" s="27"/>
      <c r="EJV33" s="27"/>
      <c r="EJW33" s="27"/>
      <c r="EJX33" s="27"/>
      <c r="EJY33" s="28"/>
      <c r="EJZ33" s="17"/>
      <c r="EKA33" s="27"/>
      <c r="EKB33" s="27"/>
      <c r="EKC33" s="27"/>
      <c r="EKD33" s="27"/>
      <c r="EKE33" s="27"/>
      <c r="EKF33" s="27"/>
      <c r="EKG33" s="28"/>
      <c r="EKH33" s="17"/>
      <c r="EKI33" s="27"/>
      <c r="EKJ33" s="27"/>
      <c r="EKK33" s="27"/>
      <c r="EKL33" s="27"/>
      <c r="EKM33" s="27"/>
      <c r="EKN33" s="27"/>
      <c r="EKO33" s="28"/>
      <c r="EKP33" s="17"/>
      <c r="EKQ33" s="27"/>
      <c r="EKR33" s="27"/>
      <c r="EKS33" s="27"/>
      <c r="EKT33" s="27"/>
      <c r="EKU33" s="27"/>
      <c r="EKV33" s="27"/>
      <c r="EKW33" s="28"/>
      <c r="EKX33" s="17"/>
      <c r="EKY33" s="27"/>
      <c r="EKZ33" s="27"/>
      <c r="ELA33" s="27"/>
      <c r="ELB33" s="27"/>
      <c r="ELC33" s="27"/>
      <c r="ELD33" s="27"/>
      <c r="ELE33" s="28"/>
      <c r="ELF33" s="17"/>
      <c r="ELG33" s="27"/>
      <c r="ELH33" s="27"/>
      <c r="ELI33" s="27"/>
      <c r="ELJ33" s="27"/>
      <c r="ELK33" s="27"/>
      <c r="ELL33" s="27"/>
      <c r="ELM33" s="28"/>
      <c r="ELN33" s="17"/>
      <c r="ELO33" s="27"/>
      <c r="ELP33" s="27"/>
      <c r="ELQ33" s="27"/>
      <c r="ELR33" s="27"/>
      <c r="ELS33" s="27"/>
      <c r="ELT33" s="27"/>
      <c r="ELU33" s="28"/>
      <c r="ELV33" s="17"/>
      <c r="ELW33" s="27"/>
      <c r="ELX33" s="27"/>
      <c r="ELY33" s="27"/>
      <c r="ELZ33" s="27"/>
      <c r="EMA33" s="27"/>
      <c r="EMB33" s="27"/>
      <c r="EMC33" s="28"/>
      <c r="EMD33" s="17"/>
      <c r="EME33" s="27"/>
      <c r="EMF33" s="27"/>
      <c r="EMG33" s="27"/>
      <c r="EMH33" s="27"/>
      <c r="EMI33" s="27"/>
      <c r="EMJ33" s="27"/>
      <c r="EMK33" s="28"/>
      <c r="EML33" s="17"/>
      <c r="EMM33" s="27"/>
      <c r="EMN33" s="27"/>
      <c r="EMO33" s="27"/>
      <c r="EMP33" s="27"/>
      <c r="EMQ33" s="27"/>
      <c r="EMR33" s="27"/>
      <c r="EMS33" s="28"/>
      <c r="EMT33" s="17"/>
      <c r="EMU33" s="27"/>
      <c r="EMV33" s="27"/>
      <c r="EMW33" s="27"/>
      <c r="EMX33" s="27"/>
      <c r="EMY33" s="27"/>
      <c r="EMZ33" s="27"/>
      <c r="ENA33" s="28"/>
      <c r="ENB33" s="17"/>
      <c r="ENC33" s="27"/>
      <c r="END33" s="27"/>
      <c r="ENE33" s="27"/>
      <c r="ENF33" s="27"/>
      <c r="ENG33" s="27"/>
      <c r="ENH33" s="27"/>
      <c r="ENI33" s="28"/>
      <c r="ENJ33" s="17"/>
      <c r="ENK33" s="27"/>
      <c r="ENL33" s="27"/>
      <c r="ENM33" s="27"/>
      <c r="ENN33" s="27"/>
      <c r="ENO33" s="27"/>
      <c r="ENP33" s="27"/>
      <c r="ENQ33" s="28"/>
      <c r="ENR33" s="17"/>
      <c r="ENS33" s="27"/>
      <c r="ENT33" s="27"/>
      <c r="ENU33" s="27"/>
      <c r="ENV33" s="27"/>
      <c r="ENW33" s="27"/>
      <c r="ENX33" s="27"/>
      <c r="ENY33" s="28"/>
      <c r="ENZ33" s="17"/>
      <c r="EOA33" s="27"/>
      <c r="EOB33" s="27"/>
      <c r="EOC33" s="27"/>
      <c r="EOD33" s="27"/>
      <c r="EOE33" s="27"/>
      <c r="EOF33" s="27"/>
      <c r="EOG33" s="28"/>
      <c r="EOH33" s="17"/>
      <c r="EOI33" s="27"/>
      <c r="EOJ33" s="27"/>
      <c r="EOK33" s="27"/>
      <c r="EOL33" s="27"/>
      <c r="EOM33" s="27"/>
      <c r="EON33" s="27"/>
      <c r="EOO33" s="28"/>
      <c r="EOP33" s="17"/>
      <c r="EOQ33" s="27"/>
      <c r="EOR33" s="27"/>
      <c r="EOS33" s="27"/>
      <c r="EOT33" s="27"/>
      <c r="EOU33" s="27"/>
      <c r="EOV33" s="27"/>
      <c r="EOW33" s="28"/>
      <c r="EOX33" s="17"/>
      <c r="EOY33" s="27"/>
      <c r="EOZ33" s="27"/>
      <c r="EPA33" s="27"/>
      <c r="EPB33" s="27"/>
      <c r="EPC33" s="27"/>
      <c r="EPD33" s="27"/>
      <c r="EPE33" s="28"/>
      <c r="EPF33" s="17"/>
      <c r="EPG33" s="27"/>
      <c r="EPH33" s="27"/>
      <c r="EPI33" s="27"/>
      <c r="EPJ33" s="27"/>
      <c r="EPK33" s="27"/>
      <c r="EPL33" s="27"/>
      <c r="EPM33" s="28"/>
      <c r="EPN33" s="17"/>
      <c r="EPO33" s="27"/>
      <c r="EPP33" s="27"/>
      <c r="EPQ33" s="27"/>
      <c r="EPR33" s="27"/>
      <c r="EPS33" s="27"/>
      <c r="EPT33" s="27"/>
      <c r="EPU33" s="28"/>
      <c r="EPV33" s="17"/>
      <c r="EPW33" s="27"/>
      <c r="EPX33" s="27"/>
      <c r="EPY33" s="27"/>
      <c r="EPZ33" s="27"/>
      <c r="EQA33" s="27"/>
      <c r="EQB33" s="27"/>
      <c r="EQC33" s="28"/>
      <c r="EQD33" s="17"/>
      <c r="EQE33" s="27"/>
      <c r="EQF33" s="27"/>
      <c r="EQG33" s="27"/>
      <c r="EQH33" s="27"/>
      <c r="EQI33" s="27"/>
      <c r="EQJ33" s="27"/>
      <c r="EQK33" s="28"/>
      <c r="EQL33" s="17"/>
      <c r="EQM33" s="27"/>
      <c r="EQN33" s="27"/>
      <c r="EQO33" s="27"/>
      <c r="EQP33" s="27"/>
      <c r="EQQ33" s="27"/>
      <c r="EQR33" s="27"/>
      <c r="EQS33" s="28"/>
      <c r="EQT33" s="17"/>
      <c r="EQU33" s="27"/>
      <c r="EQV33" s="27"/>
      <c r="EQW33" s="27"/>
      <c r="EQX33" s="27"/>
      <c r="EQY33" s="27"/>
      <c r="EQZ33" s="27"/>
      <c r="ERA33" s="28"/>
      <c r="ERB33" s="17"/>
      <c r="ERC33" s="27"/>
      <c r="ERD33" s="27"/>
      <c r="ERE33" s="27"/>
      <c r="ERF33" s="27"/>
      <c r="ERG33" s="27"/>
      <c r="ERH33" s="27"/>
      <c r="ERI33" s="28"/>
      <c r="ERJ33" s="17"/>
      <c r="ERK33" s="27"/>
      <c r="ERL33" s="27"/>
      <c r="ERM33" s="27"/>
      <c r="ERN33" s="27"/>
      <c r="ERO33" s="27"/>
      <c r="ERP33" s="27"/>
      <c r="ERQ33" s="28"/>
      <c r="ERR33" s="17"/>
      <c r="ERS33" s="27"/>
      <c r="ERT33" s="27"/>
      <c r="ERU33" s="27"/>
      <c r="ERV33" s="27"/>
      <c r="ERW33" s="27"/>
      <c r="ERX33" s="27"/>
      <c r="ERY33" s="28"/>
      <c r="ERZ33" s="17"/>
      <c r="ESA33" s="27"/>
      <c r="ESB33" s="27"/>
      <c r="ESC33" s="27"/>
      <c r="ESD33" s="27"/>
      <c r="ESE33" s="27"/>
      <c r="ESF33" s="27"/>
      <c r="ESG33" s="28"/>
      <c r="ESH33" s="17"/>
      <c r="ESI33" s="27"/>
      <c r="ESJ33" s="27"/>
      <c r="ESK33" s="27"/>
      <c r="ESL33" s="27"/>
      <c r="ESM33" s="27"/>
      <c r="ESN33" s="27"/>
      <c r="ESO33" s="28"/>
      <c r="ESP33" s="17"/>
      <c r="ESQ33" s="27"/>
      <c r="ESR33" s="27"/>
      <c r="ESS33" s="27"/>
      <c r="EST33" s="27"/>
      <c r="ESU33" s="27"/>
      <c r="ESV33" s="27"/>
      <c r="ESW33" s="28"/>
      <c r="ESX33" s="17"/>
      <c r="ESY33" s="27"/>
      <c r="ESZ33" s="27"/>
      <c r="ETA33" s="27"/>
      <c r="ETB33" s="27"/>
      <c r="ETC33" s="27"/>
      <c r="ETD33" s="27"/>
      <c r="ETE33" s="28"/>
      <c r="ETF33" s="17"/>
      <c r="ETG33" s="27"/>
      <c r="ETH33" s="27"/>
      <c r="ETI33" s="27"/>
      <c r="ETJ33" s="27"/>
      <c r="ETK33" s="27"/>
      <c r="ETL33" s="27"/>
      <c r="ETM33" s="28"/>
      <c r="ETN33" s="17"/>
      <c r="ETO33" s="27"/>
      <c r="ETP33" s="27"/>
      <c r="ETQ33" s="27"/>
      <c r="ETR33" s="27"/>
      <c r="ETS33" s="27"/>
      <c r="ETT33" s="27"/>
      <c r="ETU33" s="28"/>
      <c r="ETV33" s="17"/>
      <c r="ETW33" s="27"/>
      <c r="ETX33" s="27"/>
      <c r="ETY33" s="27"/>
      <c r="ETZ33" s="27"/>
      <c r="EUA33" s="27"/>
      <c r="EUB33" s="27"/>
      <c r="EUC33" s="28"/>
      <c r="EUD33" s="17"/>
      <c r="EUE33" s="27"/>
      <c r="EUF33" s="27"/>
      <c r="EUG33" s="27"/>
      <c r="EUH33" s="27"/>
      <c r="EUI33" s="27"/>
      <c r="EUJ33" s="27"/>
      <c r="EUK33" s="28"/>
      <c r="EUL33" s="17"/>
      <c r="EUM33" s="27"/>
      <c r="EUN33" s="27"/>
      <c r="EUO33" s="27"/>
      <c r="EUP33" s="27"/>
      <c r="EUQ33" s="27"/>
      <c r="EUR33" s="27"/>
      <c r="EUS33" s="28"/>
      <c r="EUT33" s="17"/>
      <c r="EUU33" s="27"/>
      <c r="EUV33" s="27"/>
      <c r="EUW33" s="27"/>
      <c r="EUX33" s="27"/>
      <c r="EUY33" s="27"/>
      <c r="EUZ33" s="27"/>
      <c r="EVA33" s="28"/>
      <c r="EVB33" s="17"/>
      <c r="EVC33" s="27"/>
      <c r="EVD33" s="27"/>
      <c r="EVE33" s="27"/>
      <c r="EVF33" s="27"/>
      <c r="EVG33" s="27"/>
      <c r="EVH33" s="27"/>
      <c r="EVI33" s="28"/>
      <c r="EVJ33" s="17"/>
      <c r="EVK33" s="27"/>
      <c r="EVL33" s="27"/>
      <c r="EVM33" s="27"/>
      <c r="EVN33" s="27"/>
      <c r="EVO33" s="27"/>
      <c r="EVP33" s="27"/>
      <c r="EVQ33" s="28"/>
      <c r="EVR33" s="17"/>
      <c r="EVS33" s="27"/>
      <c r="EVT33" s="27"/>
      <c r="EVU33" s="27"/>
      <c r="EVV33" s="27"/>
      <c r="EVW33" s="27"/>
      <c r="EVX33" s="27"/>
      <c r="EVY33" s="28"/>
      <c r="EVZ33" s="17"/>
      <c r="EWA33" s="27"/>
      <c r="EWB33" s="27"/>
      <c r="EWC33" s="27"/>
      <c r="EWD33" s="27"/>
      <c r="EWE33" s="27"/>
      <c r="EWF33" s="27"/>
      <c r="EWG33" s="28"/>
      <c r="EWH33" s="17"/>
      <c r="EWI33" s="27"/>
      <c r="EWJ33" s="27"/>
      <c r="EWK33" s="27"/>
      <c r="EWL33" s="27"/>
      <c r="EWM33" s="27"/>
      <c r="EWN33" s="27"/>
      <c r="EWO33" s="28"/>
      <c r="EWP33" s="17"/>
      <c r="EWQ33" s="27"/>
      <c r="EWR33" s="27"/>
      <c r="EWS33" s="27"/>
      <c r="EWT33" s="27"/>
      <c r="EWU33" s="27"/>
      <c r="EWV33" s="27"/>
      <c r="EWW33" s="28"/>
      <c r="EWX33" s="17"/>
      <c r="EWY33" s="27"/>
      <c r="EWZ33" s="27"/>
      <c r="EXA33" s="27"/>
      <c r="EXB33" s="27"/>
      <c r="EXC33" s="27"/>
      <c r="EXD33" s="27"/>
      <c r="EXE33" s="28"/>
      <c r="EXF33" s="17"/>
      <c r="EXG33" s="27"/>
      <c r="EXH33" s="27"/>
      <c r="EXI33" s="27"/>
      <c r="EXJ33" s="27"/>
      <c r="EXK33" s="27"/>
      <c r="EXL33" s="27"/>
      <c r="EXM33" s="28"/>
      <c r="EXN33" s="17"/>
      <c r="EXO33" s="27"/>
      <c r="EXP33" s="27"/>
      <c r="EXQ33" s="27"/>
      <c r="EXR33" s="27"/>
      <c r="EXS33" s="27"/>
      <c r="EXT33" s="27"/>
      <c r="EXU33" s="28"/>
      <c r="EXV33" s="17"/>
      <c r="EXW33" s="27"/>
      <c r="EXX33" s="27"/>
      <c r="EXY33" s="27"/>
      <c r="EXZ33" s="27"/>
      <c r="EYA33" s="27"/>
      <c r="EYB33" s="27"/>
      <c r="EYC33" s="28"/>
      <c r="EYD33" s="17"/>
      <c r="EYE33" s="27"/>
      <c r="EYF33" s="27"/>
      <c r="EYG33" s="27"/>
      <c r="EYH33" s="27"/>
      <c r="EYI33" s="27"/>
      <c r="EYJ33" s="27"/>
      <c r="EYK33" s="28"/>
      <c r="EYL33" s="17"/>
      <c r="EYM33" s="27"/>
      <c r="EYN33" s="27"/>
      <c r="EYO33" s="27"/>
      <c r="EYP33" s="27"/>
      <c r="EYQ33" s="27"/>
      <c r="EYR33" s="27"/>
      <c r="EYS33" s="28"/>
      <c r="EYT33" s="17"/>
      <c r="EYU33" s="27"/>
      <c r="EYV33" s="27"/>
      <c r="EYW33" s="27"/>
      <c r="EYX33" s="27"/>
      <c r="EYY33" s="27"/>
      <c r="EYZ33" s="27"/>
      <c r="EZA33" s="28"/>
      <c r="EZB33" s="17"/>
      <c r="EZC33" s="27"/>
      <c r="EZD33" s="27"/>
      <c r="EZE33" s="27"/>
      <c r="EZF33" s="27"/>
      <c r="EZG33" s="27"/>
      <c r="EZH33" s="27"/>
      <c r="EZI33" s="28"/>
      <c r="EZJ33" s="17"/>
      <c r="EZK33" s="27"/>
      <c r="EZL33" s="27"/>
      <c r="EZM33" s="27"/>
      <c r="EZN33" s="27"/>
      <c r="EZO33" s="27"/>
      <c r="EZP33" s="27"/>
      <c r="EZQ33" s="28"/>
      <c r="EZR33" s="17"/>
      <c r="EZS33" s="27"/>
      <c r="EZT33" s="27"/>
      <c r="EZU33" s="27"/>
      <c r="EZV33" s="27"/>
      <c r="EZW33" s="27"/>
      <c r="EZX33" s="27"/>
      <c r="EZY33" s="28"/>
      <c r="EZZ33" s="17"/>
      <c r="FAA33" s="27"/>
      <c r="FAB33" s="27"/>
      <c r="FAC33" s="27"/>
      <c r="FAD33" s="27"/>
      <c r="FAE33" s="27"/>
      <c r="FAF33" s="27"/>
      <c r="FAG33" s="28"/>
      <c r="FAH33" s="17"/>
      <c r="FAI33" s="27"/>
      <c r="FAJ33" s="27"/>
      <c r="FAK33" s="27"/>
      <c r="FAL33" s="27"/>
      <c r="FAM33" s="27"/>
      <c r="FAN33" s="27"/>
      <c r="FAO33" s="28"/>
      <c r="FAP33" s="17"/>
      <c r="FAQ33" s="27"/>
      <c r="FAR33" s="27"/>
      <c r="FAS33" s="27"/>
      <c r="FAT33" s="27"/>
      <c r="FAU33" s="27"/>
      <c r="FAV33" s="27"/>
      <c r="FAW33" s="28"/>
      <c r="FAX33" s="17"/>
      <c r="FAY33" s="27"/>
      <c r="FAZ33" s="27"/>
      <c r="FBA33" s="27"/>
      <c r="FBB33" s="27"/>
      <c r="FBC33" s="27"/>
      <c r="FBD33" s="27"/>
      <c r="FBE33" s="28"/>
      <c r="FBF33" s="17"/>
      <c r="FBG33" s="27"/>
      <c r="FBH33" s="27"/>
      <c r="FBI33" s="27"/>
      <c r="FBJ33" s="27"/>
      <c r="FBK33" s="27"/>
      <c r="FBL33" s="27"/>
      <c r="FBM33" s="28"/>
      <c r="FBN33" s="17"/>
      <c r="FBO33" s="27"/>
      <c r="FBP33" s="27"/>
      <c r="FBQ33" s="27"/>
      <c r="FBR33" s="27"/>
      <c r="FBS33" s="27"/>
      <c r="FBT33" s="27"/>
      <c r="FBU33" s="28"/>
      <c r="FBV33" s="17"/>
      <c r="FBW33" s="27"/>
      <c r="FBX33" s="27"/>
      <c r="FBY33" s="27"/>
      <c r="FBZ33" s="27"/>
      <c r="FCA33" s="27"/>
      <c r="FCB33" s="27"/>
      <c r="FCC33" s="28"/>
      <c r="FCD33" s="17"/>
      <c r="FCE33" s="27"/>
      <c r="FCF33" s="27"/>
      <c r="FCG33" s="27"/>
      <c r="FCH33" s="27"/>
      <c r="FCI33" s="27"/>
      <c r="FCJ33" s="27"/>
      <c r="FCK33" s="28"/>
      <c r="FCL33" s="17"/>
      <c r="FCM33" s="27"/>
      <c r="FCN33" s="27"/>
      <c r="FCO33" s="27"/>
      <c r="FCP33" s="27"/>
      <c r="FCQ33" s="27"/>
      <c r="FCR33" s="27"/>
      <c r="FCS33" s="28"/>
      <c r="FCT33" s="17"/>
      <c r="FCU33" s="27"/>
      <c r="FCV33" s="27"/>
      <c r="FCW33" s="27"/>
      <c r="FCX33" s="27"/>
      <c r="FCY33" s="27"/>
      <c r="FCZ33" s="27"/>
      <c r="FDA33" s="28"/>
      <c r="FDB33" s="17"/>
      <c r="FDC33" s="27"/>
      <c r="FDD33" s="27"/>
      <c r="FDE33" s="27"/>
      <c r="FDF33" s="27"/>
      <c r="FDG33" s="27"/>
      <c r="FDH33" s="27"/>
      <c r="FDI33" s="28"/>
      <c r="FDJ33" s="17"/>
      <c r="FDK33" s="27"/>
      <c r="FDL33" s="27"/>
      <c r="FDM33" s="27"/>
      <c r="FDN33" s="27"/>
      <c r="FDO33" s="27"/>
      <c r="FDP33" s="27"/>
      <c r="FDQ33" s="28"/>
      <c r="FDR33" s="17"/>
      <c r="FDS33" s="27"/>
      <c r="FDT33" s="27"/>
      <c r="FDU33" s="27"/>
      <c r="FDV33" s="27"/>
      <c r="FDW33" s="27"/>
      <c r="FDX33" s="27"/>
      <c r="FDY33" s="28"/>
      <c r="FDZ33" s="17"/>
      <c r="FEA33" s="27"/>
      <c r="FEB33" s="27"/>
      <c r="FEC33" s="27"/>
      <c r="FED33" s="27"/>
      <c r="FEE33" s="27"/>
      <c r="FEF33" s="27"/>
      <c r="FEG33" s="28"/>
      <c r="FEH33" s="17"/>
      <c r="FEI33" s="27"/>
      <c r="FEJ33" s="27"/>
      <c r="FEK33" s="27"/>
      <c r="FEL33" s="27"/>
      <c r="FEM33" s="27"/>
      <c r="FEN33" s="27"/>
      <c r="FEO33" s="28"/>
      <c r="FEP33" s="17"/>
      <c r="FEQ33" s="27"/>
      <c r="FER33" s="27"/>
      <c r="FES33" s="27"/>
      <c r="FET33" s="27"/>
      <c r="FEU33" s="27"/>
      <c r="FEV33" s="27"/>
      <c r="FEW33" s="28"/>
      <c r="FEX33" s="17"/>
      <c r="FEY33" s="27"/>
      <c r="FEZ33" s="27"/>
      <c r="FFA33" s="27"/>
      <c r="FFB33" s="27"/>
      <c r="FFC33" s="27"/>
      <c r="FFD33" s="27"/>
      <c r="FFE33" s="28"/>
      <c r="FFF33" s="17"/>
      <c r="FFG33" s="27"/>
      <c r="FFH33" s="27"/>
      <c r="FFI33" s="27"/>
      <c r="FFJ33" s="27"/>
      <c r="FFK33" s="27"/>
      <c r="FFL33" s="27"/>
      <c r="FFM33" s="28"/>
      <c r="FFN33" s="17"/>
      <c r="FFO33" s="27"/>
      <c r="FFP33" s="27"/>
      <c r="FFQ33" s="27"/>
      <c r="FFR33" s="27"/>
      <c r="FFS33" s="27"/>
      <c r="FFT33" s="27"/>
      <c r="FFU33" s="28"/>
      <c r="FFV33" s="17"/>
      <c r="FFW33" s="27"/>
      <c r="FFX33" s="27"/>
      <c r="FFY33" s="27"/>
      <c r="FFZ33" s="27"/>
      <c r="FGA33" s="27"/>
      <c r="FGB33" s="27"/>
      <c r="FGC33" s="28"/>
      <c r="FGD33" s="17"/>
      <c r="FGE33" s="27"/>
      <c r="FGF33" s="27"/>
      <c r="FGG33" s="27"/>
      <c r="FGH33" s="27"/>
      <c r="FGI33" s="27"/>
      <c r="FGJ33" s="27"/>
      <c r="FGK33" s="28"/>
      <c r="FGL33" s="17"/>
      <c r="FGM33" s="27"/>
      <c r="FGN33" s="27"/>
      <c r="FGO33" s="27"/>
      <c r="FGP33" s="27"/>
      <c r="FGQ33" s="27"/>
      <c r="FGR33" s="27"/>
      <c r="FGS33" s="28"/>
      <c r="FGT33" s="17"/>
      <c r="FGU33" s="27"/>
      <c r="FGV33" s="27"/>
      <c r="FGW33" s="27"/>
      <c r="FGX33" s="27"/>
      <c r="FGY33" s="27"/>
      <c r="FGZ33" s="27"/>
      <c r="FHA33" s="28"/>
      <c r="FHB33" s="17"/>
      <c r="FHC33" s="27"/>
      <c r="FHD33" s="27"/>
      <c r="FHE33" s="27"/>
      <c r="FHF33" s="27"/>
      <c r="FHG33" s="27"/>
      <c r="FHH33" s="27"/>
      <c r="FHI33" s="28"/>
      <c r="FHJ33" s="17"/>
      <c r="FHK33" s="27"/>
      <c r="FHL33" s="27"/>
      <c r="FHM33" s="27"/>
      <c r="FHN33" s="27"/>
      <c r="FHO33" s="27"/>
      <c r="FHP33" s="27"/>
      <c r="FHQ33" s="28"/>
      <c r="FHR33" s="17"/>
      <c r="FHS33" s="27"/>
      <c r="FHT33" s="27"/>
      <c r="FHU33" s="27"/>
      <c r="FHV33" s="27"/>
      <c r="FHW33" s="27"/>
      <c r="FHX33" s="27"/>
      <c r="FHY33" s="28"/>
      <c r="FHZ33" s="17"/>
      <c r="FIA33" s="27"/>
      <c r="FIB33" s="27"/>
      <c r="FIC33" s="27"/>
      <c r="FID33" s="27"/>
      <c r="FIE33" s="27"/>
      <c r="FIF33" s="27"/>
      <c r="FIG33" s="28"/>
      <c r="FIH33" s="17"/>
      <c r="FII33" s="27"/>
      <c r="FIJ33" s="27"/>
      <c r="FIK33" s="27"/>
      <c r="FIL33" s="27"/>
      <c r="FIM33" s="27"/>
      <c r="FIN33" s="27"/>
      <c r="FIO33" s="28"/>
      <c r="FIP33" s="17"/>
      <c r="FIQ33" s="27"/>
      <c r="FIR33" s="27"/>
      <c r="FIS33" s="27"/>
      <c r="FIT33" s="27"/>
      <c r="FIU33" s="27"/>
      <c r="FIV33" s="27"/>
      <c r="FIW33" s="28"/>
      <c r="FIX33" s="17"/>
      <c r="FIY33" s="27"/>
      <c r="FIZ33" s="27"/>
      <c r="FJA33" s="27"/>
      <c r="FJB33" s="27"/>
      <c r="FJC33" s="27"/>
      <c r="FJD33" s="27"/>
      <c r="FJE33" s="28"/>
      <c r="FJF33" s="17"/>
      <c r="FJG33" s="27"/>
      <c r="FJH33" s="27"/>
      <c r="FJI33" s="27"/>
      <c r="FJJ33" s="27"/>
      <c r="FJK33" s="27"/>
      <c r="FJL33" s="27"/>
      <c r="FJM33" s="28"/>
      <c r="FJN33" s="17"/>
      <c r="FJO33" s="27"/>
      <c r="FJP33" s="27"/>
      <c r="FJQ33" s="27"/>
      <c r="FJR33" s="27"/>
      <c r="FJS33" s="27"/>
      <c r="FJT33" s="27"/>
      <c r="FJU33" s="28"/>
      <c r="FJV33" s="17"/>
      <c r="FJW33" s="27"/>
      <c r="FJX33" s="27"/>
      <c r="FJY33" s="27"/>
      <c r="FJZ33" s="27"/>
      <c r="FKA33" s="27"/>
      <c r="FKB33" s="27"/>
      <c r="FKC33" s="28"/>
      <c r="FKD33" s="17"/>
      <c r="FKE33" s="27"/>
      <c r="FKF33" s="27"/>
      <c r="FKG33" s="27"/>
      <c r="FKH33" s="27"/>
      <c r="FKI33" s="27"/>
      <c r="FKJ33" s="27"/>
      <c r="FKK33" s="28"/>
      <c r="FKL33" s="17"/>
      <c r="FKM33" s="27"/>
      <c r="FKN33" s="27"/>
      <c r="FKO33" s="27"/>
      <c r="FKP33" s="27"/>
      <c r="FKQ33" s="27"/>
      <c r="FKR33" s="27"/>
      <c r="FKS33" s="28"/>
      <c r="FKT33" s="17"/>
      <c r="FKU33" s="27"/>
      <c r="FKV33" s="27"/>
      <c r="FKW33" s="27"/>
      <c r="FKX33" s="27"/>
      <c r="FKY33" s="27"/>
      <c r="FKZ33" s="27"/>
      <c r="FLA33" s="28"/>
      <c r="FLB33" s="17"/>
      <c r="FLC33" s="27"/>
      <c r="FLD33" s="27"/>
      <c r="FLE33" s="27"/>
      <c r="FLF33" s="27"/>
      <c r="FLG33" s="27"/>
      <c r="FLH33" s="27"/>
      <c r="FLI33" s="28"/>
      <c r="FLJ33" s="17"/>
      <c r="FLK33" s="27"/>
      <c r="FLL33" s="27"/>
      <c r="FLM33" s="27"/>
      <c r="FLN33" s="27"/>
      <c r="FLO33" s="27"/>
      <c r="FLP33" s="27"/>
      <c r="FLQ33" s="28"/>
      <c r="FLR33" s="17"/>
      <c r="FLS33" s="27"/>
      <c r="FLT33" s="27"/>
      <c r="FLU33" s="27"/>
      <c r="FLV33" s="27"/>
      <c r="FLW33" s="27"/>
      <c r="FLX33" s="27"/>
      <c r="FLY33" s="28"/>
      <c r="FLZ33" s="17"/>
      <c r="FMA33" s="27"/>
      <c r="FMB33" s="27"/>
      <c r="FMC33" s="27"/>
      <c r="FMD33" s="27"/>
      <c r="FME33" s="27"/>
      <c r="FMF33" s="27"/>
      <c r="FMG33" s="28"/>
      <c r="FMH33" s="17"/>
      <c r="FMI33" s="27"/>
      <c r="FMJ33" s="27"/>
      <c r="FMK33" s="27"/>
      <c r="FML33" s="27"/>
      <c r="FMM33" s="27"/>
      <c r="FMN33" s="27"/>
      <c r="FMO33" s="28"/>
      <c r="FMP33" s="17"/>
      <c r="FMQ33" s="27"/>
      <c r="FMR33" s="27"/>
      <c r="FMS33" s="27"/>
      <c r="FMT33" s="27"/>
      <c r="FMU33" s="27"/>
      <c r="FMV33" s="27"/>
      <c r="FMW33" s="28"/>
      <c r="FMX33" s="17"/>
      <c r="FMY33" s="27"/>
      <c r="FMZ33" s="27"/>
      <c r="FNA33" s="27"/>
      <c r="FNB33" s="27"/>
      <c r="FNC33" s="27"/>
      <c r="FND33" s="27"/>
      <c r="FNE33" s="28"/>
      <c r="FNF33" s="17"/>
      <c r="FNG33" s="27"/>
      <c r="FNH33" s="27"/>
      <c r="FNI33" s="27"/>
      <c r="FNJ33" s="27"/>
      <c r="FNK33" s="27"/>
      <c r="FNL33" s="27"/>
      <c r="FNM33" s="28"/>
      <c r="FNN33" s="17"/>
      <c r="FNO33" s="27"/>
      <c r="FNP33" s="27"/>
      <c r="FNQ33" s="27"/>
      <c r="FNR33" s="27"/>
      <c r="FNS33" s="27"/>
      <c r="FNT33" s="27"/>
      <c r="FNU33" s="28"/>
      <c r="FNV33" s="17"/>
      <c r="FNW33" s="27"/>
      <c r="FNX33" s="27"/>
      <c r="FNY33" s="27"/>
      <c r="FNZ33" s="27"/>
      <c r="FOA33" s="27"/>
      <c r="FOB33" s="27"/>
      <c r="FOC33" s="28"/>
      <c r="FOD33" s="17"/>
      <c r="FOE33" s="27"/>
      <c r="FOF33" s="27"/>
      <c r="FOG33" s="27"/>
      <c r="FOH33" s="27"/>
      <c r="FOI33" s="27"/>
      <c r="FOJ33" s="27"/>
      <c r="FOK33" s="28"/>
      <c r="FOL33" s="17"/>
      <c r="FOM33" s="27"/>
      <c r="FON33" s="27"/>
      <c r="FOO33" s="27"/>
      <c r="FOP33" s="27"/>
      <c r="FOQ33" s="27"/>
      <c r="FOR33" s="27"/>
      <c r="FOS33" s="28"/>
      <c r="FOT33" s="17"/>
      <c r="FOU33" s="27"/>
      <c r="FOV33" s="27"/>
      <c r="FOW33" s="27"/>
      <c r="FOX33" s="27"/>
      <c r="FOY33" s="27"/>
      <c r="FOZ33" s="27"/>
      <c r="FPA33" s="28"/>
      <c r="FPB33" s="17"/>
      <c r="FPC33" s="27"/>
      <c r="FPD33" s="27"/>
      <c r="FPE33" s="27"/>
      <c r="FPF33" s="27"/>
      <c r="FPG33" s="27"/>
      <c r="FPH33" s="27"/>
      <c r="FPI33" s="28"/>
      <c r="FPJ33" s="17"/>
      <c r="FPK33" s="27"/>
      <c r="FPL33" s="27"/>
      <c r="FPM33" s="27"/>
      <c r="FPN33" s="27"/>
      <c r="FPO33" s="27"/>
      <c r="FPP33" s="27"/>
      <c r="FPQ33" s="28"/>
      <c r="FPR33" s="17"/>
      <c r="FPS33" s="27"/>
      <c r="FPT33" s="27"/>
      <c r="FPU33" s="27"/>
      <c r="FPV33" s="27"/>
      <c r="FPW33" s="27"/>
      <c r="FPX33" s="27"/>
      <c r="FPY33" s="28"/>
      <c r="FPZ33" s="17"/>
      <c r="FQA33" s="27"/>
      <c r="FQB33" s="27"/>
      <c r="FQC33" s="27"/>
      <c r="FQD33" s="27"/>
      <c r="FQE33" s="27"/>
      <c r="FQF33" s="27"/>
      <c r="FQG33" s="28"/>
      <c r="FQH33" s="17"/>
      <c r="FQI33" s="27"/>
      <c r="FQJ33" s="27"/>
      <c r="FQK33" s="27"/>
      <c r="FQL33" s="27"/>
      <c r="FQM33" s="27"/>
      <c r="FQN33" s="27"/>
      <c r="FQO33" s="28"/>
      <c r="FQP33" s="17"/>
      <c r="FQQ33" s="27"/>
      <c r="FQR33" s="27"/>
      <c r="FQS33" s="27"/>
      <c r="FQT33" s="27"/>
      <c r="FQU33" s="27"/>
      <c r="FQV33" s="27"/>
      <c r="FQW33" s="28"/>
      <c r="FQX33" s="17"/>
      <c r="FQY33" s="27"/>
      <c r="FQZ33" s="27"/>
      <c r="FRA33" s="27"/>
      <c r="FRB33" s="27"/>
      <c r="FRC33" s="27"/>
      <c r="FRD33" s="27"/>
      <c r="FRE33" s="28"/>
      <c r="FRF33" s="17"/>
      <c r="FRG33" s="27"/>
      <c r="FRH33" s="27"/>
      <c r="FRI33" s="27"/>
      <c r="FRJ33" s="27"/>
      <c r="FRK33" s="27"/>
      <c r="FRL33" s="27"/>
      <c r="FRM33" s="28"/>
      <c r="FRN33" s="17"/>
      <c r="FRO33" s="27"/>
      <c r="FRP33" s="27"/>
      <c r="FRQ33" s="27"/>
      <c r="FRR33" s="27"/>
      <c r="FRS33" s="27"/>
      <c r="FRT33" s="27"/>
      <c r="FRU33" s="28"/>
      <c r="FRV33" s="17"/>
      <c r="FRW33" s="27"/>
      <c r="FRX33" s="27"/>
      <c r="FRY33" s="27"/>
      <c r="FRZ33" s="27"/>
      <c r="FSA33" s="27"/>
      <c r="FSB33" s="27"/>
      <c r="FSC33" s="28"/>
      <c r="FSD33" s="17"/>
      <c r="FSE33" s="27"/>
      <c r="FSF33" s="27"/>
      <c r="FSG33" s="27"/>
      <c r="FSH33" s="27"/>
      <c r="FSI33" s="27"/>
      <c r="FSJ33" s="27"/>
      <c r="FSK33" s="28"/>
      <c r="FSL33" s="17"/>
      <c r="FSM33" s="27"/>
      <c r="FSN33" s="27"/>
      <c r="FSO33" s="27"/>
      <c r="FSP33" s="27"/>
      <c r="FSQ33" s="27"/>
      <c r="FSR33" s="27"/>
      <c r="FSS33" s="28"/>
      <c r="FST33" s="17"/>
      <c r="FSU33" s="27"/>
      <c r="FSV33" s="27"/>
      <c r="FSW33" s="27"/>
      <c r="FSX33" s="27"/>
      <c r="FSY33" s="27"/>
      <c r="FSZ33" s="27"/>
      <c r="FTA33" s="28"/>
      <c r="FTB33" s="17"/>
      <c r="FTC33" s="27"/>
      <c r="FTD33" s="27"/>
      <c r="FTE33" s="27"/>
      <c r="FTF33" s="27"/>
      <c r="FTG33" s="27"/>
      <c r="FTH33" s="27"/>
      <c r="FTI33" s="28"/>
      <c r="FTJ33" s="17"/>
      <c r="FTK33" s="27"/>
      <c r="FTL33" s="27"/>
      <c r="FTM33" s="27"/>
      <c r="FTN33" s="27"/>
      <c r="FTO33" s="27"/>
      <c r="FTP33" s="27"/>
      <c r="FTQ33" s="28"/>
      <c r="FTR33" s="17"/>
      <c r="FTS33" s="27"/>
      <c r="FTT33" s="27"/>
      <c r="FTU33" s="27"/>
      <c r="FTV33" s="27"/>
      <c r="FTW33" s="27"/>
      <c r="FTX33" s="27"/>
      <c r="FTY33" s="28"/>
      <c r="FTZ33" s="17"/>
      <c r="FUA33" s="27"/>
      <c r="FUB33" s="27"/>
      <c r="FUC33" s="27"/>
      <c r="FUD33" s="27"/>
      <c r="FUE33" s="27"/>
      <c r="FUF33" s="27"/>
      <c r="FUG33" s="28"/>
      <c r="FUH33" s="17"/>
      <c r="FUI33" s="27"/>
      <c r="FUJ33" s="27"/>
      <c r="FUK33" s="27"/>
      <c r="FUL33" s="27"/>
      <c r="FUM33" s="27"/>
      <c r="FUN33" s="27"/>
      <c r="FUO33" s="28"/>
      <c r="FUP33" s="17"/>
      <c r="FUQ33" s="27"/>
      <c r="FUR33" s="27"/>
      <c r="FUS33" s="27"/>
      <c r="FUT33" s="27"/>
      <c r="FUU33" s="27"/>
      <c r="FUV33" s="27"/>
      <c r="FUW33" s="28"/>
      <c r="FUX33" s="17"/>
      <c r="FUY33" s="27"/>
      <c r="FUZ33" s="27"/>
      <c r="FVA33" s="27"/>
      <c r="FVB33" s="27"/>
      <c r="FVC33" s="27"/>
      <c r="FVD33" s="27"/>
      <c r="FVE33" s="28"/>
      <c r="FVF33" s="17"/>
      <c r="FVG33" s="27"/>
      <c r="FVH33" s="27"/>
      <c r="FVI33" s="27"/>
      <c r="FVJ33" s="27"/>
      <c r="FVK33" s="27"/>
      <c r="FVL33" s="27"/>
      <c r="FVM33" s="28"/>
      <c r="FVN33" s="17"/>
      <c r="FVO33" s="27"/>
      <c r="FVP33" s="27"/>
      <c r="FVQ33" s="27"/>
      <c r="FVR33" s="27"/>
      <c r="FVS33" s="27"/>
      <c r="FVT33" s="27"/>
      <c r="FVU33" s="28"/>
      <c r="FVV33" s="17"/>
      <c r="FVW33" s="27"/>
      <c r="FVX33" s="27"/>
      <c r="FVY33" s="27"/>
      <c r="FVZ33" s="27"/>
      <c r="FWA33" s="27"/>
      <c r="FWB33" s="27"/>
      <c r="FWC33" s="28"/>
      <c r="FWD33" s="17"/>
      <c r="FWE33" s="27"/>
      <c r="FWF33" s="27"/>
      <c r="FWG33" s="27"/>
      <c r="FWH33" s="27"/>
      <c r="FWI33" s="27"/>
      <c r="FWJ33" s="27"/>
      <c r="FWK33" s="28"/>
      <c r="FWL33" s="17"/>
      <c r="FWM33" s="27"/>
      <c r="FWN33" s="27"/>
      <c r="FWO33" s="27"/>
      <c r="FWP33" s="27"/>
      <c r="FWQ33" s="27"/>
      <c r="FWR33" s="27"/>
      <c r="FWS33" s="28"/>
      <c r="FWT33" s="17"/>
      <c r="FWU33" s="27"/>
      <c r="FWV33" s="27"/>
      <c r="FWW33" s="27"/>
      <c r="FWX33" s="27"/>
      <c r="FWY33" s="27"/>
      <c r="FWZ33" s="27"/>
      <c r="FXA33" s="28"/>
      <c r="FXB33" s="17"/>
      <c r="FXC33" s="27"/>
      <c r="FXD33" s="27"/>
      <c r="FXE33" s="27"/>
      <c r="FXF33" s="27"/>
      <c r="FXG33" s="27"/>
      <c r="FXH33" s="27"/>
      <c r="FXI33" s="28"/>
      <c r="FXJ33" s="17"/>
      <c r="FXK33" s="27"/>
      <c r="FXL33" s="27"/>
      <c r="FXM33" s="27"/>
      <c r="FXN33" s="27"/>
      <c r="FXO33" s="27"/>
      <c r="FXP33" s="27"/>
      <c r="FXQ33" s="28"/>
      <c r="FXR33" s="17"/>
      <c r="FXS33" s="27"/>
      <c r="FXT33" s="27"/>
      <c r="FXU33" s="27"/>
      <c r="FXV33" s="27"/>
      <c r="FXW33" s="27"/>
      <c r="FXX33" s="27"/>
      <c r="FXY33" s="28"/>
      <c r="FXZ33" s="17"/>
      <c r="FYA33" s="27"/>
      <c r="FYB33" s="27"/>
      <c r="FYC33" s="27"/>
      <c r="FYD33" s="27"/>
      <c r="FYE33" s="27"/>
      <c r="FYF33" s="27"/>
      <c r="FYG33" s="28"/>
      <c r="FYH33" s="17"/>
      <c r="FYI33" s="27"/>
      <c r="FYJ33" s="27"/>
      <c r="FYK33" s="27"/>
      <c r="FYL33" s="27"/>
      <c r="FYM33" s="27"/>
      <c r="FYN33" s="27"/>
      <c r="FYO33" s="28"/>
      <c r="FYP33" s="17"/>
      <c r="FYQ33" s="27"/>
      <c r="FYR33" s="27"/>
      <c r="FYS33" s="27"/>
      <c r="FYT33" s="27"/>
      <c r="FYU33" s="27"/>
      <c r="FYV33" s="27"/>
      <c r="FYW33" s="28"/>
      <c r="FYX33" s="17"/>
      <c r="FYY33" s="27"/>
      <c r="FYZ33" s="27"/>
      <c r="FZA33" s="27"/>
      <c r="FZB33" s="27"/>
      <c r="FZC33" s="27"/>
      <c r="FZD33" s="27"/>
      <c r="FZE33" s="28"/>
      <c r="FZF33" s="17"/>
      <c r="FZG33" s="27"/>
      <c r="FZH33" s="27"/>
      <c r="FZI33" s="27"/>
      <c r="FZJ33" s="27"/>
      <c r="FZK33" s="27"/>
      <c r="FZL33" s="27"/>
      <c r="FZM33" s="28"/>
      <c r="FZN33" s="17"/>
      <c r="FZO33" s="27"/>
      <c r="FZP33" s="27"/>
      <c r="FZQ33" s="27"/>
      <c r="FZR33" s="27"/>
      <c r="FZS33" s="27"/>
      <c r="FZT33" s="27"/>
      <c r="FZU33" s="28"/>
      <c r="FZV33" s="17"/>
      <c r="FZW33" s="27"/>
      <c r="FZX33" s="27"/>
      <c r="FZY33" s="27"/>
      <c r="FZZ33" s="27"/>
      <c r="GAA33" s="27"/>
      <c r="GAB33" s="27"/>
      <c r="GAC33" s="28"/>
      <c r="GAD33" s="17"/>
      <c r="GAE33" s="27"/>
      <c r="GAF33" s="27"/>
      <c r="GAG33" s="27"/>
      <c r="GAH33" s="27"/>
      <c r="GAI33" s="27"/>
      <c r="GAJ33" s="27"/>
      <c r="GAK33" s="28"/>
      <c r="GAL33" s="17"/>
      <c r="GAM33" s="27"/>
      <c r="GAN33" s="27"/>
      <c r="GAO33" s="27"/>
      <c r="GAP33" s="27"/>
      <c r="GAQ33" s="27"/>
      <c r="GAR33" s="27"/>
      <c r="GAS33" s="28"/>
      <c r="GAT33" s="17"/>
      <c r="GAU33" s="27"/>
      <c r="GAV33" s="27"/>
      <c r="GAW33" s="27"/>
      <c r="GAX33" s="27"/>
      <c r="GAY33" s="27"/>
      <c r="GAZ33" s="27"/>
      <c r="GBA33" s="28"/>
      <c r="GBB33" s="17"/>
      <c r="GBC33" s="27"/>
      <c r="GBD33" s="27"/>
      <c r="GBE33" s="27"/>
      <c r="GBF33" s="27"/>
      <c r="GBG33" s="27"/>
      <c r="GBH33" s="27"/>
      <c r="GBI33" s="28"/>
      <c r="GBJ33" s="17"/>
      <c r="GBK33" s="27"/>
      <c r="GBL33" s="27"/>
      <c r="GBM33" s="27"/>
      <c r="GBN33" s="27"/>
      <c r="GBO33" s="27"/>
      <c r="GBP33" s="27"/>
      <c r="GBQ33" s="28"/>
      <c r="GBR33" s="17"/>
      <c r="GBS33" s="27"/>
      <c r="GBT33" s="27"/>
      <c r="GBU33" s="27"/>
      <c r="GBV33" s="27"/>
      <c r="GBW33" s="27"/>
      <c r="GBX33" s="27"/>
      <c r="GBY33" s="28"/>
      <c r="GBZ33" s="17"/>
      <c r="GCA33" s="27"/>
      <c r="GCB33" s="27"/>
      <c r="GCC33" s="27"/>
      <c r="GCD33" s="27"/>
      <c r="GCE33" s="27"/>
      <c r="GCF33" s="27"/>
      <c r="GCG33" s="28"/>
      <c r="GCH33" s="17"/>
      <c r="GCI33" s="27"/>
      <c r="GCJ33" s="27"/>
      <c r="GCK33" s="27"/>
      <c r="GCL33" s="27"/>
      <c r="GCM33" s="27"/>
      <c r="GCN33" s="27"/>
      <c r="GCO33" s="28"/>
      <c r="GCP33" s="17"/>
      <c r="GCQ33" s="27"/>
      <c r="GCR33" s="27"/>
      <c r="GCS33" s="27"/>
      <c r="GCT33" s="27"/>
      <c r="GCU33" s="27"/>
      <c r="GCV33" s="27"/>
      <c r="GCW33" s="28"/>
      <c r="GCX33" s="17"/>
      <c r="GCY33" s="27"/>
      <c r="GCZ33" s="27"/>
      <c r="GDA33" s="27"/>
      <c r="GDB33" s="27"/>
      <c r="GDC33" s="27"/>
      <c r="GDD33" s="27"/>
      <c r="GDE33" s="28"/>
      <c r="GDF33" s="17"/>
      <c r="GDG33" s="27"/>
      <c r="GDH33" s="27"/>
      <c r="GDI33" s="27"/>
      <c r="GDJ33" s="27"/>
      <c r="GDK33" s="27"/>
      <c r="GDL33" s="27"/>
      <c r="GDM33" s="28"/>
      <c r="GDN33" s="17"/>
      <c r="GDO33" s="27"/>
      <c r="GDP33" s="27"/>
      <c r="GDQ33" s="27"/>
      <c r="GDR33" s="27"/>
      <c r="GDS33" s="27"/>
      <c r="GDT33" s="27"/>
      <c r="GDU33" s="28"/>
      <c r="GDV33" s="17"/>
      <c r="GDW33" s="27"/>
      <c r="GDX33" s="27"/>
      <c r="GDY33" s="27"/>
      <c r="GDZ33" s="27"/>
      <c r="GEA33" s="27"/>
      <c r="GEB33" s="27"/>
      <c r="GEC33" s="28"/>
      <c r="GED33" s="17"/>
      <c r="GEE33" s="27"/>
      <c r="GEF33" s="27"/>
      <c r="GEG33" s="27"/>
      <c r="GEH33" s="27"/>
      <c r="GEI33" s="27"/>
      <c r="GEJ33" s="27"/>
      <c r="GEK33" s="28"/>
      <c r="GEL33" s="17"/>
      <c r="GEM33" s="27"/>
      <c r="GEN33" s="27"/>
      <c r="GEO33" s="27"/>
      <c r="GEP33" s="27"/>
      <c r="GEQ33" s="27"/>
      <c r="GER33" s="27"/>
      <c r="GES33" s="28"/>
      <c r="GET33" s="17"/>
      <c r="GEU33" s="27"/>
      <c r="GEV33" s="27"/>
      <c r="GEW33" s="27"/>
      <c r="GEX33" s="27"/>
      <c r="GEY33" s="27"/>
      <c r="GEZ33" s="27"/>
      <c r="GFA33" s="28"/>
      <c r="GFB33" s="17"/>
      <c r="GFC33" s="27"/>
      <c r="GFD33" s="27"/>
      <c r="GFE33" s="27"/>
      <c r="GFF33" s="27"/>
      <c r="GFG33" s="27"/>
      <c r="GFH33" s="27"/>
      <c r="GFI33" s="28"/>
      <c r="GFJ33" s="17"/>
      <c r="GFK33" s="27"/>
      <c r="GFL33" s="27"/>
      <c r="GFM33" s="27"/>
      <c r="GFN33" s="27"/>
      <c r="GFO33" s="27"/>
      <c r="GFP33" s="27"/>
      <c r="GFQ33" s="28"/>
      <c r="GFR33" s="17"/>
      <c r="GFS33" s="27"/>
      <c r="GFT33" s="27"/>
      <c r="GFU33" s="27"/>
      <c r="GFV33" s="27"/>
      <c r="GFW33" s="27"/>
      <c r="GFX33" s="27"/>
      <c r="GFY33" s="28"/>
      <c r="GFZ33" s="17"/>
      <c r="GGA33" s="27"/>
      <c r="GGB33" s="27"/>
      <c r="GGC33" s="27"/>
      <c r="GGD33" s="27"/>
      <c r="GGE33" s="27"/>
      <c r="GGF33" s="27"/>
      <c r="GGG33" s="28"/>
      <c r="GGH33" s="17"/>
      <c r="GGI33" s="27"/>
      <c r="GGJ33" s="27"/>
      <c r="GGK33" s="27"/>
      <c r="GGL33" s="27"/>
      <c r="GGM33" s="27"/>
      <c r="GGN33" s="27"/>
      <c r="GGO33" s="28"/>
      <c r="GGP33" s="17"/>
      <c r="GGQ33" s="27"/>
      <c r="GGR33" s="27"/>
      <c r="GGS33" s="27"/>
      <c r="GGT33" s="27"/>
      <c r="GGU33" s="27"/>
      <c r="GGV33" s="27"/>
      <c r="GGW33" s="28"/>
      <c r="GGX33" s="17"/>
      <c r="GGY33" s="27"/>
      <c r="GGZ33" s="27"/>
      <c r="GHA33" s="27"/>
      <c r="GHB33" s="27"/>
      <c r="GHC33" s="27"/>
      <c r="GHD33" s="27"/>
      <c r="GHE33" s="28"/>
      <c r="GHF33" s="17"/>
      <c r="GHG33" s="27"/>
      <c r="GHH33" s="27"/>
      <c r="GHI33" s="27"/>
      <c r="GHJ33" s="27"/>
      <c r="GHK33" s="27"/>
      <c r="GHL33" s="27"/>
      <c r="GHM33" s="28"/>
      <c r="GHN33" s="17"/>
      <c r="GHO33" s="27"/>
      <c r="GHP33" s="27"/>
      <c r="GHQ33" s="27"/>
      <c r="GHR33" s="27"/>
      <c r="GHS33" s="27"/>
      <c r="GHT33" s="27"/>
      <c r="GHU33" s="28"/>
      <c r="GHV33" s="17"/>
      <c r="GHW33" s="27"/>
      <c r="GHX33" s="27"/>
      <c r="GHY33" s="27"/>
      <c r="GHZ33" s="27"/>
      <c r="GIA33" s="27"/>
      <c r="GIB33" s="27"/>
      <c r="GIC33" s="28"/>
      <c r="GID33" s="17"/>
      <c r="GIE33" s="27"/>
      <c r="GIF33" s="27"/>
      <c r="GIG33" s="27"/>
      <c r="GIH33" s="27"/>
      <c r="GII33" s="27"/>
      <c r="GIJ33" s="27"/>
      <c r="GIK33" s="28"/>
      <c r="GIL33" s="17"/>
      <c r="GIM33" s="27"/>
      <c r="GIN33" s="27"/>
      <c r="GIO33" s="27"/>
      <c r="GIP33" s="27"/>
      <c r="GIQ33" s="27"/>
      <c r="GIR33" s="27"/>
      <c r="GIS33" s="28"/>
      <c r="GIT33" s="17"/>
      <c r="GIU33" s="27"/>
      <c r="GIV33" s="27"/>
      <c r="GIW33" s="27"/>
      <c r="GIX33" s="27"/>
      <c r="GIY33" s="27"/>
      <c r="GIZ33" s="27"/>
      <c r="GJA33" s="28"/>
      <c r="GJB33" s="17"/>
      <c r="GJC33" s="27"/>
      <c r="GJD33" s="27"/>
      <c r="GJE33" s="27"/>
      <c r="GJF33" s="27"/>
      <c r="GJG33" s="27"/>
      <c r="GJH33" s="27"/>
      <c r="GJI33" s="28"/>
      <c r="GJJ33" s="17"/>
      <c r="GJK33" s="27"/>
      <c r="GJL33" s="27"/>
      <c r="GJM33" s="27"/>
      <c r="GJN33" s="27"/>
      <c r="GJO33" s="27"/>
      <c r="GJP33" s="27"/>
      <c r="GJQ33" s="28"/>
      <c r="GJR33" s="17"/>
      <c r="GJS33" s="27"/>
      <c r="GJT33" s="27"/>
      <c r="GJU33" s="27"/>
      <c r="GJV33" s="27"/>
      <c r="GJW33" s="27"/>
      <c r="GJX33" s="27"/>
      <c r="GJY33" s="28"/>
      <c r="GJZ33" s="17"/>
      <c r="GKA33" s="27"/>
      <c r="GKB33" s="27"/>
      <c r="GKC33" s="27"/>
      <c r="GKD33" s="27"/>
      <c r="GKE33" s="27"/>
      <c r="GKF33" s="27"/>
      <c r="GKG33" s="28"/>
      <c r="GKH33" s="17"/>
      <c r="GKI33" s="27"/>
      <c r="GKJ33" s="27"/>
      <c r="GKK33" s="27"/>
      <c r="GKL33" s="27"/>
      <c r="GKM33" s="27"/>
      <c r="GKN33" s="27"/>
      <c r="GKO33" s="28"/>
      <c r="GKP33" s="17"/>
      <c r="GKQ33" s="27"/>
      <c r="GKR33" s="27"/>
      <c r="GKS33" s="27"/>
      <c r="GKT33" s="27"/>
      <c r="GKU33" s="27"/>
      <c r="GKV33" s="27"/>
      <c r="GKW33" s="28"/>
      <c r="GKX33" s="17"/>
      <c r="GKY33" s="27"/>
      <c r="GKZ33" s="27"/>
      <c r="GLA33" s="27"/>
      <c r="GLB33" s="27"/>
      <c r="GLC33" s="27"/>
      <c r="GLD33" s="27"/>
      <c r="GLE33" s="28"/>
      <c r="GLF33" s="17"/>
      <c r="GLG33" s="27"/>
      <c r="GLH33" s="27"/>
      <c r="GLI33" s="27"/>
      <c r="GLJ33" s="27"/>
      <c r="GLK33" s="27"/>
      <c r="GLL33" s="27"/>
      <c r="GLM33" s="28"/>
      <c r="GLN33" s="17"/>
      <c r="GLO33" s="27"/>
      <c r="GLP33" s="27"/>
      <c r="GLQ33" s="27"/>
      <c r="GLR33" s="27"/>
      <c r="GLS33" s="27"/>
      <c r="GLT33" s="27"/>
      <c r="GLU33" s="28"/>
      <c r="GLV33" s="17"/>
      <c r="GLW33" s="27"/>
      <c r="GLX33" s="27"/>
      <c r="GLY33" s="27"/>
      <c r="GLZ33" s="27"/>
      <c r="GMA33" s="27"/>
      <c r="GMB33" s="27"/>
      <c r="GMC33" s="28"/>
      <c r="GMD33" s="17"/>
      <c r="GME33" s="27"/>
      <c r="GMF33" s="27"/>
      <c r="GMG33" s="27"/>
      <c r="GMH33" s="27"/>
      <c r="GMI33" s="27"/>
      <c r="GMJ33" s="27"/>
      <c r="GMK33" s="28"/>
      <c r="GML33" s="17"/>
      <c r="GMM33" s="27"/>
      <c r="GMN33" s="27"/>
      <c r="GMO33" s="27"/>
      <c r="GMP33" s="27"/>
      <c r="GMQ33" s="27"/>
      <c r="GMR33" s="27"/>
      <c r="GMS33" s="28"/>
      <c r="GMT33" s="17"/>
      <c r="GMU33" s="27"/>
      <c r="GMV33" s="27"/>
      <c r="GMW33" s="27"/>
      <c r="GMX33" s="27"/>
      <c r="GMY33" s="27"/>
      <c r="GMZ33" s="27"/>
      <c r="GNA33" s="28"/>
      <c r="GNB33" s="17"/>
      <c r="GNC33" s="27"/>
      <c r="GND33" s="27"/>
      <c r="GNE33" s="27"/>
      <c r="GNF33" s="27"/>
      <c r="GNG33" s="27"/>
      <c r="GNH33" s="27"/>
      <c r="GNI33" s="28"/>
      <c r="GNJ33" s="17"/>
      <c r="GNK33" s="27"/>
      <c r="GNL33" s="27"/>
      <c r="GNM33" s="27"/>
      <c r="GNN33" s="27"/>
      <c r="GNO33" s="27"/>
      <c r="GNP33" s="27"/>
      <c r="GNQ33" s="28"/>
      <c r="GNR33" s="17"/>
      <c r="GNS33" s="27"/>
      <c r="GNT33" s="27"/>
      <c r="GNU33" s="27"/>
      <c r="GNV33" s="27"/>
      <c r="GNW33" s="27"/>
      <c r="GNX33" s="27"/>
      <c r="GNY33" s="28"/>
      <c r="GNZ33" s="17"/>
      <c r="GOA33" s="27"/>
      <c r="GOB33" s="27"/>
      <c r="GOC33" s="27"/>
      <c r="GOD33" s="27"/>
      <c r="GOE33" s="27"/>
      <c r="GOF33" s="27"/>
      <c r="GOG33" s="28"/>
      <c r="GOH33" s="17"/>
      <c r="GOI33" s="27"/>
      <c r="GOJ33" s="27"/>
      <c r="GOK33" s="27"/>
      <c r="GOL33" s="27"/>
      <c r="GOM33" s="27"/>
      <c r="GON33" s="27"/>
      <c r="GOO33" s="28"/>
      <c r="GOP33" s="17"/>
      <c r="GOQ33" s="27"/>
      <c r="GOR33" s="27"/>
      <c r="GOS33" s="27"/>
      <c r="GOT33" s="27"/>
      <c r="GOU33" s="27"/>
      <c r="GOV33" s="27"/>
      <c r="GOW33" s="28"/>
      <c r="GOX33" s="17"/>
      <c r="GOY33" s="27"/>
      <c r="GOZ33" s="27"/>
      <c r="GPA33" s="27"/>
      <c r="GPB33" s="27"/>
      <c r="GPC33" s="27"/>
      <c r="GPD33" s="27"/>
      <c r="GPE33" s="28"/>
      <c r="GPF33" s="17"/>
      <c r="GPG33" s="27"/>
      <c r="GPH33" s="27"/>
      <c r="GPI33" s="27"/>
      <c r="GPJ33" s="27"/>
      <c r="GPK33" s="27"/>
      <c r="GPL33" s="27"/>
      <c r="GPM33" s="28"/>
      <c r="GPN33" s="17"/>
      <c r="GPO33" s="27"/>
      <c r="GPP33" s="27"/>
      <c r="GPQ33" s="27"/>
      <c r="GPR33" s="27"/>
      <c r="GPS33" s="27"/>
      <c r="GPT33" s="27"/>
      <c r="GPU33" s="28"/>
      <c r="GPV33" s="17"/>
      <c r="GPW33" s="27"/>
      <c r="GPX33" s="27"/>
      <c r="GPY33" s="27"/>
      <c r="GPZ33" s="27"/>
      <c r="GQA33" s="27"/>
      <c r="GQB33" s="27"/>
      <c r="GQC33" s="28"/>
      <c r="GQD33" s="17"/>
      <c r="GQE33" s="27"/>
      <c r="GQF33" s="27"/>
      <c r="GQG33" s="27"/>
      <c r="GQH33" s="27"/>
      <c r="GQI33" s="27"/>
      <c r="GQJ33" s="27"/>
      <c r="GQK33" s="28"/>
      <c r="GQL33" s="17"/>
      <c r="GQM33" s="27"/>
      <c r="GQN33" s="27"/>
      <c r="GQO33" s="27"/>
      <c r="GQP33" s="27"/>
      <c r="GQQ33" s="27"/>
      <c r="GQR33" s="27"/>
      <c r="GQS33" s="28"/>
      <c r="GQT33" s="17"/>
      <c r="GQU33" s="27"/>
      <c r="GQV33" s="27"/>
      <c r="GQW33" s="27"/>
      <c r="GQX33" s="27"/>
      <c r="GQY33" s="27"/>
      <c r="GQZ33" s="27"/>
      <c r="GRA33" s="28"/>
      <c r="GRB33" s="17"/>
      <c r="GRC33" s="27"/>
      <c r="GRD33" s="27"/>
      <c r="GRE33" s="27"/>
      <c r="GRF33" s="27"/>
      <c r="GRG33" s="27"/>
      <c r="GRH33" s="27"/>
      <c r="GRI33" s="28"/>
      <c r="GRJ33" s="17"/>
      <c r="GRK33" s="27"/>
      <c r="GRL33" s="27"/>
      <c r="GRM33" s="27"/>
      <c r="GRN33" s="27"/>
      <c r="GRO33" s="27"/>
      <c r="GRP33" s="27"/>
      <c r="GRQ33" s="28"/>
      <c r="GRR33" s="17"/>
      <c r="GRS33" s="27"/>
      <c r="GRT33" s="27"/>
      <c r="GRU33" s="27"/>
      <c r="GRV33" s="27"/>
      <c r="GRW33" s="27"/>
      <c r="GRX33" s="27"/>
      <c r="GRY33" s="28"/>
      <c r="GRZ33" s="17"/>
      <c r="GSA33" s="27"/>
      <c r="GSB33" s="27"/>
      <c r="GSC33" s="27"/>
      <c r="GSD33" s="27"/>
      <c r="GSE33" s="27"/>
      <c r="GSF33" s="27"/>
      <c r="GSG33" s="28"/>
      <c r="GSH33" s="17"/>
      <c r="GSI33" s="27"/>
      <c r="GSJ33" s="27"/>
      <c r="GSK33" s="27"/>
      <c r="GSL33" s="27"/>
      <c r="GSM33" s="27"/>
      <c r="GSN33" s="27"/>
      <c r="GSO33" s="28"/>
      <c r="GSP33" s="17"/>
      <c r="GSQ33" s="27"/>
      <c r="GSR33" s="27"/>
      <c r="GSS33" s="27"/>
      <c r="GST33" s="27"/>
      <c r="GSU33" s="27"/>
      <c r="GSV33" s="27"/>
      <c r="GSW33" s="28"/>
      <c r="GSX33" s="17"/>
      <c r="GSY33" s="27"/>
      <c r="GSZ33" s="27"/>
      <c r="GTA33" s="27"/>
      <c r="GTB33" s="27"/>
      <c r="GTC33" s="27"/>
      <c r="GTD33" s="27"/>
      <c r="GTE33" s="28"/>
      <c r="GTF33" s="17"/>
      <c r="GTG33" s="27"/>
      <c r="GTH33" s="27"/>
      <c r="GTI33" s="27"/>
      <c r="GTJ33" s="27"/>
      <c r="GTK33" s="27"/>
      <c r="GTL33" s="27"/>
      <c r="GTM33" s="28"/>
      <c r="GTN33" s="17"/>
      <c r="GTO33" s="27"/>
      <c r="GTP33" s="27"/>
      <c r="GTQ33" s="27"/>
      <c r="GTR33" s="27"/>
      <c r="GTS33" s="27"/>
      <c r="GTT33" s="27"/>
      <c r="GTU33" s="28"/>
      <c r="GTV33" s="17"/>
      <c r="GTW33" s="27"/>
      <c r="GTX33" s="27"/>
      <c r="GTY33" s="27"/>
      <c r="GTZ33" s="27"/>
      <c r="GUA33" s="27"/>
      <c r="GUB33" s="27"/>
      <c r="GUC33" s="28"/>
      <c r="GUD33" s="17"/>
      <c r="GUE33" s="27"/>
      <c r="GUF33" s="27"/>
      <c r="GUG33" s="27"/>
      <c r="GUH33" s="27"/>
      <c r="GUI33" s="27"/>
      <c r="GUJ33" s="27"/>
      <c r="GUK33" s="28"/>
      <c r="GUL33" s="17"/>
      <c r="GUM33" s="27"/>
      <c r="GUN33" s="27"/>
      <c r="GUO33" s="27"/>
      <c r="GUP33" s="27"/>
      <c r="GUQ33" s="27"/>
      <c r="GUR33" s="27"/>
      <c r="GUS33" s="28"/>
      <c r="GUT33" s="17"/>
      <c r="GUU33" s="27"/>
      <c r="GUV33" s="27"/>
      <c r="GUW33" s="27"/>
      <c r="GUX33" s="27"/>
      <c r="GUY33" s="27"/>
      <c r="GUZ33" s="27"/>
      <c r="GVA33" s="28"/>
      <c r="GVB33" s="17"/>
      <c r="GVC33" s="27"/>
      <c r="GVD33" s="27"/>
      <c r="GVE33" s="27"/>
      <c r="GVF33" s="27"/>
      <c r="GVG33" s="27"/>
      <c r="GVH33" s="27"/>
      <c r="GVI33" s="28"/>
      <c r="GVJ33" s="17"/>
      <c r="GVK33" s="27"/>
      <c r="GVL33" s="27"/>
      <c r="GVM33" s="27"/>
      <c r="GVN33" s="27"/>
      <c r="GVO33" s="27"/>
      <c r="GVP33" s="27"/>
      <c r="GVQ33" s="28"/>
      <c r="GVR33" s="17"/>
      <c r="GVS33" s="27"/>
      <c r="GVT33" s="27"/>
      <c r="GVU33" s="27"/>
      <c r="GVV33" s="27"/>
      <c r="GVW33" s="27"/>
      <c r="GVX33" s="27"/>
      <c r="GVY33" s="28"/>
      <c r="GVZ33" s="17"/>
      <c r="GWA33" s="27"/>
      <c r="GWB33" s="27"/>
      <c r="GWC33" s="27"/>
      <c r="GWD33" s="27"/>
      <c r="GWE33" s="27"/>
      <c r="GWF33" s="27"/>
      <c r="GWG33" s="28"/>
      <c r="GWH33" s="17"/>
      <c r="GWI33" s="27"/>
      <c r="GWJ33" s="27"/>
      <c r="GWK33" s="27"/>
      <c r="GWL33" s="27"/>
      <c r="GWM33" s="27"/>
      <c r="GWN33" s="27"/>
      <c r="GWO33" s="28"/>
      <c r="GWP33" s="17"/>
      <c r="GWQ33" s="27"/>
      <c r="GWR33" s="27"/>
      <c r="GWS33" s="27"/>
      <c r="GWT33" s="27"/>
      <c r="GWU33" s="27"/>
      <c r="GWV33" s="27"/>
      <c r="GWW33" s="28"/>
      <c r="GWX33" s="17"/>
      <c r="GWY33" s="27"/>
      <c r="GWZ33" s="27"/>
      <c r="GXA33" s="27"/>
      <c r="GXB33" s="27"/>
      <c r="GXC33" s="27"/>
      <c r="GXD33" s="27"/>
      <c r="GXE33" s="28"/>
      <c r="GXF33" s="17"/>
      <c r="GXG33" s="27"/>
      <c r="GXH33" s="27"/>
      <c r="GXI33" s="27"/>
      <c r="GXJ33" s="27"/>
      <c r="GXK33" s="27"/>
      <c r="GXL33" s="27"/>
      <c r="GXM33" s="28"/>
      <c r="GXN33" s="17"/>
      <c r="GXO33" s="27"/>
      <c r="GXP33" s="27"/>
      <c r="GXQ33" s="27"/>
      <c r="GXR33" s="27"/>
      <c r="GXS33" s="27"/>
      <c r="GXT33" s="27"/>
      <c r="GXU33" s="28"/>
      <c r="GXV33" s="17"/>
      <c r="GXW33" s="27"/>
      <c r="GXX33" s="27"/>
      <c r="GXY33" s="27"/>
      <c r="GXZ33" s="27"/>
      <c r="GYA33" s="27"/>
      <c r="GYB33" s="27"/>
      <c r="GYC33" s="28"/>
      <c r="GYD33" s="17"/>
      <c r="GYE33" s="27"/>
      <c r="GYF33" s="27"/>
      <c r="GYG33" s="27"/>
      <c r="GYH33" s="27"/>
      <c r="GYI33" s="27"/>
      <c r="GYJ33" s="27"/>
      <c r="GYK33" s="28"/>
      <c r="GYL33" s="17"/>
      <c r="GYM33" s="27"/>
      <c r="GYN33" s="27"/>
      <c r="GYO33" s="27"/>
      <c r="GYP33" s="27"/>
      <c r="GYQ33" s="27"/>
      <c r="GYR33" s="27"/>
      <c r="GYS33" s="28"/>
      <c r="GYT33" s="17"/>
      <c r="GYU33" s="27"/>
      <c r="GYV33" s="27"/>
      <c r="GYW33" s="27"/>
      <c r="GYX33" s="27"/>
      <c r="GYY33" s="27"/>
      <c r="GYZ33" s="27"/>
      <c r="GZA33" s="28"/>
      <c r="GZB33" s="17"/>
      <c r="GZC33" s="27"/>
      <c r="GZD33" s="27"/>
      <c r="GZE33" s="27"/>
      <c r="GZF33" s="27"/>
      <c r="GZG33" s="27"/>
      <c r="GZH33" s="27"/>
      <c r="GZI33" s="28"/>
      <c r="GZJ33" s="17"/>
      <c r="GZK33" s="27"/>
      <c r="GZL33" s="27"/>
      <c r="GZM33" s="27"/>
      <c r="GZN33" s="27"/>
      <c r="GZO33" s="27"/>
      <c r="GZP33" s="27"/>
      <c r="GZQ33" s="28"/>
      <c r="GZR33" s="17"/>
      <c r="GZS33" s="27"/>
      <c r="GZT33" s="27"/>
      <c r="GZU33" s="27"/>
      <c r="GZV33" s="27"/>
      <c r="GZW33" s="27"/>
      <c r="GZX33" s="27"/>
      <c r="GZY33" s="28"/>
      <c r="GZZ33" s="17"/>
      <c r="HAA33" s="27"/>
      <c r="HAB33" s="27"/>
      <c r="HAC33" s="27"/>
      <c r="HAD33" s="27"/>
      <c r="HAE33" s="27"/>
      <c r="HAF33" s="27"/>
      <c r="HAG33" s="28"/>
      <c r="HAH33" s="17"/>
      <c r="HAI33" s="27"/>
      <c r="HAJ33" s="27"/>
      <c r="HAK33" s="27"/>
      <c r="HAL33" s="27"/>
      <c r="HAM33" s="27"/>
      <c r="HAN33" s="27"/>
      <c r="HAO33" s="28"/>
      <c r="HAP33" s="17"/>
      <c r="HAQ33" s="27"/>
      <c r="HAR33" s="27"/>
      <c r="HAS33" s="27"/>
      <c r="HAT33" s="27"/>
      <c r="HAU33" s="27"/>
      <c r="HAV33" s="27"/>
      <c r="HAW33" s="28"/>
      <c r="HAX33" s="17"/>
      <c r="HAY33" s="27"/>
      <c r="HAZ33" s="27"/>
      <c r="HBA33" s="27"/>
      <c r="HBB33" s="27"/>
      <c r="HBC33" s="27"/>
      <c r="HBD33" s="27"/>
      <c r="HBE33" s="28"/>
      <c r="HBF33" s="17"/>
      <c r="HBG33" s="27"/>
      <c r="HBH33" s="27"/>
      <c r="HBI33" s="27"/>
      <c r="HBJ33" s="27"/>
      <c r="HBK33" s="27"/>
      <c r="HBL33" s="27"/>
      <c r="HBM33" s="28"/>
      <c r="HBN33" s="17"/>
      <c r="HBO33" s="27"/>
      <c r="HBP33" s="27"/>
      <c r="HBQ33" s="27"/>
      <c r="HBR33" s="27"/>
      <c r="HBS33" s="27"/>
      <c r="HBT33" s="27"/>
      <c r="HBU33" s="28"/>
      <c r="HBV33" s="17"/>
      <c r="HBW33" s="27"/>
      <c r="HBX33" s="27"/>
      <c r="HBY33" s="27"/>
      <c r="HBZ33" s="27"/>
      <c r="HCA33" s="27"/>
      <c r="HCB33" s="27"/>
      <c r="HCC33" s="28"/>
      <c r="HCD33" s="17"/>
      <c r="HCE33" s="27"/>
      <c r="HCF33" s="27"/>
      <c r="HCG33" s="27"/>
      <c r="HCH33" s="27"/>
      <c r="HCI33" s="27"/>
      <c r="HCJ33" s="27"/>
      <c r="HCK33" s="28"/>
      <c r="HCL33" s="17"/>
      <c r="HCM33" s="27"/>
      <c r="HCN33" s="27"/>
      <c r="HCO33" s="27"/>
      <c r="HCP33" s="27"/>
      <c r="HCQ33" s="27"/>
      <c r="HCR33" s="27"/>
      <c r="HCS33" s="28"/>
      <c r="HCT33" s="17"/>
      <c r="HCU33" s="27"/>
      <c r="HCV33" s="27"/>
      <c r="HCW33" s="27"/>
      <c r="HCX33" s="27"/>
      <c r="HCY33" s="27"/>
      <c r="HCZ33" s="27"/>
      <c r="HDA33" s="28"/>
      <c r="HDB33" s="17"/>
      <c r="HDC33" s="27"/>
      <c r="HDD33" s="27"/>
      <c r="HDE33" s="27"/>
      <c r="HDF33" s="27"/>
      <c r="HDG33" s="27"/>
      <c r="HDH33" s="27"/>
      <c r="HDI33" s="28"/>
      <c r="HDJ33" s="17"/>
      <c r="HDK33" s="27"/>
      <c r="HDL33" s="27"/>
      <c r="HDM33" s="27"/>
      <c r="HDN33" s="27"/>
      <c r="HDO33" s="27"/>
      <c r="HDP33" s="27"/>
      <c r="HDQ33" s="28"/>
      <c r="HDR33" s="17"/>
      <c r="HDS33" s="27"/>
      <c r="HDT33" s="27"/>
      <c r="HDU33" s="27"/>
      <c r="HDV33" s="27"/>
      <c r="HDW33" s="27"/>
      <c r="HDX33" s="27"/>
      <c r="HDY33" s="28"/>
      <c r="HDZ33" s="17"/>
      <c r="HEA33" s="27"/>
      <c r="HEB33" s="27"/>
      <c r="HEC33" s="27"/>
      <c r="HED33" s="27"/>
      <c r="HEE33" s="27"/>
      <c r="HEF33" s="27"/>
      <c r="HEG33" s="28"/>
      <c r="HEH33" s="17"/>
      <c r="HEI33" s="27"/>
      <c r="HEJ33" s="27"/>
      <c r="HEK33" s="27"/>
      <c r="HEL33" s="27"/>
      <c r="HEM33" s="27"/>
      <c r="HEN33" s="27"/>
      <c r="HEO33" s="28"/>
      <c r="HEP33" s="17"/>
      <c r="HEQ33" s="27"/>
      <c r="HER33" s="27"/>
      <c r="HES33" s="27"/>
      <c r="HET33" s="27"/>
      <c r="HEU33" s="27"/>
      <c r="HEV33" s="27"/>
      <c r="HEW33" s="28"/>
      <c r="HEX33" s="17"/>
      <c r="HEY33" s="27"/>
      <c r="HEZ33" s="27"/>
      <c r="HFA33" s="27"/>
      <c r="HFB33" s="27"/>
      <c r="HFC33" s="27"/>
      <c r="HFD33" s="27"/>
      <c r="HFE33" s="28"/>
      <c r="HFF33" s="17"/>
      <c r="HFG33" s="27"/>
      <c r="HFH33" s="27"/>
      <c r="HFI33" s="27"/>
      <c r="HFJ33" s="27"/>
      <c r="HFK33" s="27"/>
      <c r="HFL33" s="27"/>
      <c r="HFM33" s="28"/>
      <c r="HFN33" s="17"/>
      <c r="HFO33" s="27"/>
      <c r="HFP33" s="27"/>
      <c r="HFQ33" s="27"/>
      <c r="HFR33" s="27"/>
      <c r="HFS33" s="27"/>
      <c r="HFT33" s="27"/>
      <c r="HFU33" s="28"/>
      <c r="HFV33" s="17"/>
      <c r="HFW33" s="27"/>
      <c r="HFX33" s="27"/>
      <c r="HFY33" s="27"/>
      <c r="HFZ33" s="27"/>
      <c r="HGA33" s="27"/>
      <c r="HGB33" s="27"/>
      <c r="HGC33" s="28"/>
      <c r="HGD33" s="17"/>
      <c r="HGE33" s="27"/>
      <c r="HGF33" s="27"/>
      <c r="HGG33" s="27"/>
      <c r="HGH33" s="27"/>
      <c r="HGI33" s="27"/>
      <c r="HGJ33" s="27"/>
      <c r="HGK33" s="28"/>
      <c r="HGL33" s="17"/>
      <c r="HGM33" s="27"/>
      <c r="HGN33" s="27"/>
      <c r="HGO33" s="27"/>
      <c r="HGP33" s="27"/>
      <c r="HGQ33" s="27"/>
      <c r="HGR33" s="27"/>
      <c r="HGS33" s="28"/>
      <c r="HGT33" s="17"/>
      <c r="HGU33" s="27"/>
      <c r="HGV33" s="27"/>
      <c r="HGW33" s="27"/>
      <c r="HGX33" s="27"/>
      <c r="HGY33" s="27"/>
      <c r="HGZ33" s="27"/>
      <c r="HHA33" s="28"/>
      <c r="HHB33" s="17"/>
      <c r="HHC33" s="27"/>
      <c r="HHD33" s="27"/>
      <c r="HHE33" s="27"/>
      <c r="HHF33" s="27"/>
      <c r="HHG33" s="27"/>
      <c r="HHH33" s="27"/>
      <c r="HHI33" s="28"/>
      <c r="HHJ33" s="17"/>
      <c r="HHK33" s="27"/>
      <c r="HHL33" s="27"/>
      <c r="HHM33" s="27"/>
      <c r="HHN33" s="27"/>
      <c r="HHO33" s="27"/>
      <c r="HHP33" s="27"/>
      <c r="HHQ33" s="28"/>
      <c r="HHR33" s="17"/>
      <c r="HHS33" s="27"/>
      <c r="HHT33" s="27"/>
      <c r="HHU33" s="27"/>
      <c r="HHV33" s="27"/>
      <c r="HHW33" s="27"/>
      <c r="HHX33" s="27"/>
      <c r="HHY33" s="28"/>
      <c r="HHZ33" s="17"/>
      <c r="HIA33" s="27"/>
      <c r="HIB33" s="27"/>
      <c r="HIC33" s="27"/>
      <c r="HID33" s="27"/>
      <c r="HIE33" s="27"/>
      <c r="HIF33" s="27"/>
      <c r="HIG33" s="28"/>
      <c r="HIH33" s="17"/>
      <c r="HII33" s="27"/>
      <c r="HIJ33" s="27"/>
      <c r="HIK33" s="27"/>
      <c r="HIL33" s="27"/>
      <c r="HIM33" s="27"/>
      <c r="HIN33" s="27"/>
      <c r="HIO33" s="28"/>
      <c r="HIP33" s="17"/>
      <c r="HIQ33" s="27"/>
      <c r="HIR33" s="27"/>
      <c r="HIS33" s="27"/>
      <c r="HIT33" s="27"/>
      <c r="HIU33" s="27"/>
      <c r="HIV33" s="27"/>
      <c r="HIW33" s="28"/>
      <c r="HIX33" s="17"/>
      <c r="HIY33" s="27"/>
      <c r="HIZ33" s="27"/>
      <c r="HJA33" s="27"/>
      <c r="HJB33" s="27"/>
      <c r="HJC33" s="27"/>
      <c r="HJD33" s="27"/>
      <c r="HJE33" s="28"/>
      <c r="HJF33" s="17"/>
      <c r="HJG33" s="27"/>
      <c r="HJH33" s="27"/>
      <c r="HJI33" s="27"/>
      <c r="HJJ33" s="27"/>
      <c r="HJK33" s="27"/>
      <c r="HJL33" s="27"/>
      <c r="HJM33" s="28"/>
      <c r="HJN33" s="17"/>
      <c r="HJO33" s="27"/>
      <c r="HJP33" s="27"/>
      <c r="HJQ33" s="27"/>
      <c r="HJR33" s="27"/>
      <c r="HJS33" s="27"/>
      <c r="HJT33" s="27"/>
      <c r="HJU33" s="28"/>
      <c r="HJV33" s="17"/>
      <c r="HJW33" s="27"/>
      <c r="HJX33" s="27"/>
      <c r="HJY33" s="27"/>
      <c r="HJZ33" s="27"/>
      <c r="HKA33" s="27"/>
      <c r="HKB33" s="27"/>
      <c r="HKC33" s="28"/>
      <c r="HKD33" s="17"/>
      <c r="HKE33" s="27"/>
      <c r="HKF33" s="27"/>
      <c r="HKG33" s="27"/>
      <c r="HKH33" s="27"/>
      <c r="HKI33" s="27"/>
      <c r="HKJ33" s="27"/>
      <c r="HKK33" s="28"/>
      <c r="HKL33" s="17"/>
      <c r="HKM33" s="27"/>
      <c r="HKN33" s="27"/>
      <c r="HKO33" s="27"/>
      <c r="HKP33" s="27"/>
      <c r="HKQ33" s="27"/>
      <c r="HKR33" s="27"/>
      <c r="HKS33" s="28"/>
      <c r="HKT33" s="17"/>
      <c r="HKU33" s="27"/>
      <c r="HKV33" s="27"/>
      <c r="HKW33" s="27"/>
      <c r="HKX33" s="27"/>
      <c r="HKY33" s="27"/>
      <c r="HKZ33" s="27"/>
      <c r="HLA33" s="28"/>
      <c r="HLB33" s="17"/>
      <c r="HLC33" s="27"/>
      <c r="HLD33" s="27"/>
      <c r="HLE33" s="27"/>
      <c r="HLF33" s="27"/>
      <c r="HLG33" s="27"/>
      <c r="HLH33" s="27"/>
      <c r="HLI33" s="28"/>
      <c r="HLJ33" s="17"/>
      <c r="HLK33" s="27"/>
      <c r="HLL33" s="27"/>
      <c r="HLM33" s="27"/>
      <c r="HLN33" s="27"/>
      <c r="HLO33" s="27"/>
      <c r="HLP33" s="27"/>
      <c r="HLQ33" s="28"/>
      <c r="HLR33" s="17"/>
      <c r="HLS33" s="27"/>
      <c r="HLT33" s="27"/>
      <c r="HLU33" s="27"/>
      <c r="HLV33" s="27"/>
      <c r="HLW33" s="27"/>
      <c r="HLX33" s="27"/>
      <c r="HLY33" s="28"/>
      <c r="HLZ33" s="17"/>
      <c r="HMA33" s="27"/>
      <c r="HMB33" s="27"/>
      <c r="HMC33" s="27"/>
      <c r="HMD33" s="27"/>
      <c r="HME33" s="27"/>
      <c r="HMF33" s="27"/>
      <c r="HMG33" s="28"/>
      <c r="HMH33" s="17"/>
      <c r="HMI33" s="27"/>
      <c r="HMJ33" s="27"/>
      <c r="HMK33" s="27"/>
      <c r="HML33" s="27"/>
      <c r="HMM33" s="27"/>
      <c r="HMN33" s="27"/>
      <c r="HMO33" s="28"/>
      <c r="HMP33" s="17"/>
      <c r="HMQ33" s="27"/>
      <c r="HMR33" s="27"/>
      <c r="HMS33" s="27"/>
      <c r="HMT33" s="27"/>
      <c r="HMU33" s="27"/>
      <c r="HMV33" s="27"/>
      <c r="HMW33" s="28"/>
      <c r="HMX33" s="17"/>
      <c r="HMY33" s="27"/>
      <c r="HMZ33" s="27"/>
      <c r="HNA33" s="27"/>
      <c r="HNB33" s="27"/>
      <c r="HNC33" s="27"/>
      <c r="HND33" s="27"/>
      <c r="HNE33" s="28"/>
      <c r="HNF33" s="17"/>
      <c r="HNG33" s="27"/>
      <c r="HNH33" s="27"/>
      <c r="HNI33" s="27"/>
      <c r="HNJ33" s="27"/>
      <c r="HNK33" s="27"/>
      <c r="HNL33" s="27"/>
      <c r="HNM33" s="28"/>
      <c r="HNN33" s="17"/>
      <c r="HNO33" s="27"/>
      <c r="HNP33" s="27"/>
      <c r="HNQ33" s="27"/>
      <c r="HNR33" s="27"/>
      <c r="HNS33" s="27"/>
      <c r="HNT33" s="27"/>
      <c r="HNU33" s="28"/>
      <c r="HNV33" s="17"/>
      <c r="HNW33" s="27"/>
      <c r="HNX33" s="27"/>
      <c r="HNY33" s="27"/>
      <c r="HNZ33" s="27"/>
      <c r="HOA33" s="27"/>
      <c r="HOB33" s="27"/>
      <c r="HOC33" s="28"/>
      <c r="HOD33" s="17"/>
      <c r="HOE33" s="27"/>
      <c r="HOF33" s="27"/>
      <c r="HOG33" s="27"/>
      <c r="HOH33" s="27"/>
      <c r="HOI33" s="27"/>
      <c r="HOJ33" s="27"/>
      <c r="HOK33" s="28"/>
      <c r="HOL33" s="17"/>
      <c r="HOM33" s="27"/>
      <c r="HON33" s="27"/>
      <c r="HOO33" s="27"/>
      <c r="HOP33" s="27"/>
      <c r="HOQ33" s="27"/>
      <c r="HOR33" s="27"/>
      <c r="HOS33" s="28"/>
      <c r="HOT33" s="17"/>
      <c r="HOU33" s="27"/>
      <c r="HOV33" s="27"/>
      <c r="HOW33" s="27"/>
      <c r="HOX33" s="27"/>
      <c r="HOY33" s="27"/>
      <c r="HOZ33" s="27"/>
      <c r="HPA33" s="28"/>
      <c r="HPB33" s="17"/>
      <c r="HPC33" s="27"/>
      <c r="HPD33" s="27"/>
      <c r="HPE33" s="27"/>
      <c r="HPF33" s="27"/>
      <c r="HPG33" s="27"/>
      <c r="HPH33" s="27"/>
      <c r="HPI33" s="28"/>
      <c r="HPJ33" s="17"/>
      <c r="HPK33" s="27"/>
      <c r="HPL33" s="27"/>
      <c r="HPM33" s="27"/>
      <c r="HPN33" s="27"/>
      <c r="HPO33" s="27"/>
      <c r="HPP33" s="27"/>
      <c r="HPQ33" s="28"/>
      <c r="HPR33" s="17"/>
      <c r="HPS33" s="27"/>
      <c r="HPT33" s="27"/>
      <c r="HPU33" s="27"/>
      <c r="HPV33" s="27"/>
      <c r="HPW33" s="27"/>
      <c r="HPX33" s="27"/>
      <c r="HPY33" s="28"/>
      <c r="HPZ33" s="17"/>
      <c r="HQA33" s="27"/>
      <c r="HQB33" s="27"/>
      <c r="HQC33" s="27"/>
      <c r="HQD33" s="27"/>
      <c r="HQE33" s="27"/>
      <c r="HQF33" s="27"/>
      <c r="HQG33" s="28"/>
      <c r="HQH33" s="17"/>
      <c r="HQI33" s="27"/>
      <c r="HQJ33" s="27"/>
      <c r="HQK33" s="27"/>
      <c r="HQL33" s="27"/>
      <c r="HQM33" s="27"/>
      <c r="HQN33" s="27"/>
      <c r="HQO33" s="28"/>
      <c r="HQP33" s="17"/>
      <c r="HQQ33" s="27"/>
      <c r="HQR33" s="27"/>
      <c r="HQS33" s="27"/>
      <c r="HQT33" s="27"/>
      <c r="HQU33" s="27"/>
      <c r="HQV33" s="27"/>
      <c r="HQW33" s="28"/>
      <c r="HQX33" s="17"/>
      <c r="HQY33" s="27"/>
      <c r="HQZ33" s="27"/>
      <c r="HRA33" s="27"/>
      <c r="HRB33" s="27"/>
      <c r="HRC33" s="27"/>
      <c r="HRD33" s="27"/>
      <c r="HRE33" s="28"/>
      <c r="HRF33" s="17"/>
      <c r="HRG33" s="27"/>
      <c r="HRH33" s="27"/>
      <c r="HRI33" s="27"/>
      <c r="HRJ33" s="27"/>
      <c r="HRK33" s="27"/>
      <c r="HRL33" s="27"/>
      <c r="HRM33" s="28"/>
      <c r="HRN33" s="17"/>
      <c r="HRO33" s="27"/>
      <c r="HRP33" s="27"/>
      <c r="HRQ33" s="27"/>
      <c r="HRR33" s="27"/>
      <c r="HRS33" s="27"/>
      <c r="HRT33" s="27"/>
      <c r="HRU33" s="28"/>
      <c r="HRV33" s="17"/>
      <c r="HRW33" s="27"/>
      <c r="HRX33" s="27"/>
      <c r="HRY33" s="27"/>
      <c r="HRZ33" s="27"/>
      <c r="HSA33" s="27"/>
      <c r="HSB33" s="27"/>
      <c r="HSC33" s="28"/>
      <c r="HSD33" s="17"/>
      <c r="HSE33" s="27"/>
      <c r="HSF33" s="27"/>
      <c r="HSG33" s="27"/>
      <c r="HSH33" s="27"/>
      <c r="HSI33" s="27"/>
      <c r="HSJ33" s="27"/>
      <c r="HSK33" s="28"/>
      <c r="HSL33" s="17"/>
      <c r="HSM33" s="27"/>
      <c r="HSN33" s="27"/>
      <c r="HSO33" s="27"/>
      <c r="HSP33" s="27"/>
      <c r="HSQ33" s="27"/>
      <c r="HSR33" s="27"/>
      <c r="HSS33" s="28"/>
      <c r="HST33" s="17"/>
      <c r="HSU33" s="27"/>
      <c r="HSV33" s="27"/>
      <c r="HSW33" s="27"/>
      <c r="HSX33" s="27"/>
      <c r="HSY33" s="27"/>
      <c r="HSZ33" s="27"/>
      <c r="HTA33" s="28"/>
      <c r="HTB33" s="17"/>
      <c r="HTC33" s="27"/>
      <c r="HTD33" s="27"/>
      <c r="HTE33" s="27"/>
      <c r="HTF33" s="27"/>
      <c r="HTG33" s="27"/>
      <c r="HTH33" s="27"/>
      <c r="HTI33" s="28"/>
      <c r="HTJ33" s="17"/>
      <c r="HTK33" s="27"/>
      <c r="HTL33" s="27"/>
      <c r="HTM33" s="27"/>
      <c r="HTN33" s="27"/>
      <c r="HTO33" s="27"/>
      <c r="HTP33" s="27"/>
      <c r="HTQ33" s="28"/>
      <c r="HTR33" s="17"/>
      <c r="HTS33" s="27"/>
      <c r="HTT33" s="27"/>
      <c r="HTU33" s="27"/>
      <c r="HTV33" s="27"/>
      <c r="HTW33" s="27"/>
      <c r="HTX33" s="27"/>
      <c r="HTY33" s="28"/>
      <c r="HTZ33" s="17"/>
      <c r="HUA33" s="27"/>
      <c r="HUB33" s="27"/>
      <c r="HUC33" s="27"/>
      <c r="HUD33" s="27"/>
      <c r="HUE33" s="27"/>
      <c r="HUF33" s="27"/>
      <c r="HUG33" s="28"/>
      <c r="HUH33" s="17"/>
      <c r="HUI33" s="27"/>
      <c r="HUJ33" s="27"/>
      <c r="HUK33" s="27"/>
      <c r="HUL33" s="27"/>
      <c r="HUM33" s="27"/>
      <c r="HUN33" s="27"/>
      <c r="HUO33" s="28"/>
      <c r="HUP33" s="17"/>
      <c r="HUQ33" s="27"/>
      <c r="HUR33" s="27"/>
      <c r="HUS33" s="27"/>
      <c r="HUT33" s="27"/>
      <c r="HUU33" s="27"/>
      <c r="HUV33" s="27"/>
      <c r="HUW33" s="28"/>
      <c r="HUX33" s="17"/>
      <c r="HUY33" s="27"/>
      <c r="HUZ33" s="27"/>
      <c r="HVA33" s="27"/>
      <c r="HVB33" s="27"/>
      <c r="HVC33" s="27"/>
      <c r="HVD33" s="27"/>
      <c r="HVE33" s="28"/>
      <c r="HVF33" s="17"/>
      <c r="HVG33" s="27"/>
      <c r="HVH33" s="27"/>
      <c r="HVI33" s="27"/>
      <c r="HVJ33" s="27"/>
      <c r="HVK33" s="27"/>
      <c r="HVL33" s="27"/>
      <c r="HVM33" s="28"/>
      <c r="HVN33" s="17"/>
      <c r="HVO33" s="27"/>
      <c r="HVP33" s="27"/>
      <c r="HVQ33" s="27"/>
      <c r="HVR33" s="27"/>
      <c r="HVS33" s="27"/>
      <c r="HVT33" s="27"/>
      <c r="HVU33" s="28"/>
      <c r="HVV33" s="17"/>
      <c r="HVW33" s="27"/>
      <c r="HVX33" s="27"/>
      <c r="HVY33" s="27"/>
      <c r="HVZ33" s="27"/>
      <c r="HWA33" s="27"/>
      <c r="HWB33" s="27"/>
      <c r="HWC33" s="28"/>
      <c r="HWD33" s="17"/>
      <c r="HWE33" s="27"/>
      <c r="HWF33" s="27"/>
      <c r="HWG33" s="27"/>
      <c r="HWH33" s="27"/>
      <c r="HWI33" s="27"/>
      <c r="HWJ33" s="27"/>
      <c r="HWK33" s="28"/>
      <c r="HWL33" s="17"/>
      <c r="HWM33" s="27"/>
      <c r="HWN33" s="27"/>
      <c r="HWO33" s="27"/>
      <c r="HWP33" s="27"/>
      <c r="HWQ33" s="27"/>
      <c r="HWR33" s="27"/>
      <c r="HWS33" s="28"/>
      <c r="HWT33" s="17"/>
      <c r="HWU33" s="27"/>
      <c r="HWV33" s="27"/>
      <c r="HWW33" s="27"/>
      <c r="HWX33" s="27"/>
      <c r="HWY33" s="27"/>
      <c r="HWZ33" s="27"/>
      <c r="HXA33" s="28"/>
      <c r="HXB33" s="17"/>
      <c r="HXC33" s="27"/>
      <c r="HXD33" s="27"/>
      <c r="HXE33" s="27"/>
      <c r="HXF33" s="27"/>
      <c r="HXG33" s="27"/>
      <c r="HXH33" s="27"/>
      <c r="HXI33" s="28"/>
      <c r="HXJ33" s="17"/>
      <c r="HXK33" s="27"/>
      <c r="HXL33" s="27"/>
      <c r="HXM33" s="27"/>
      <c r="HXN33" s="27"/>
      <c r="HXO33" s="27"/>
      <c r="HXP33" s="27"/>
      <c r="HXQ33" s="28"/>
      <c r="HXR33" s="17"/>
      <c r="HXS33" s="27"/>
      <c r="HXT33" s="27"/>
      <c r="HXU33" s="27"/>
      <c r="HXV33" s="27"/>
      <c r="HXW33" s="27"/>
      <c r="HXX33" s="27"/>
      <c r="HXY33" s="28"/>
      <c r="HXZ33" s="17"/>
      <c r="HYA33" s="27"/>
      <c r="HYB33" s="27"/>
      <c r="HYC33" s="27"/>
      <c r="HYD33" s="27"/>
      <c r="HYE33" s="27"/>
      <c r="HYF33" s="27"/>
      <c r="HYG33" s="28"/>
      <c r="HYH33" s="17"/>
      <c r="HYI33" s="27"/>
      <c r="HYJ33" s="27"/>
      <c r="HYK33" s="27"/>
      <c r="HYL33" s="27"/>
      <c r="HYM33" s="27"/>
      <c r="HYN33" s="27"/>
      <c r="HYO33" s="28"/>
      <c r="HYP33" s="17"/>
      <c r="HYQ33" s="27"/>
      <c r="HYR33" s="27"/>
      <c r="HYS33" s="27"/>
      <c r="HYT33" s="27"/>
      <c r="HYU33" s="27"/>
      <c r="HYV33" s="27"/>
      <c r="HYW33" s="28"/>
      <c r="HYX33" s="17"/>
      <c r="HYY33" s="27"/>
      <c r="HYZ33" s="27"/>
      <c r="HZA33" s="27"/>
      <c r="HZB33" s="27"/>
      <c r="HZC33" s="27"/>
      <c r="HZD33" s="27"/>
      <c r="HZE33" s="28"/>
      <c r="HZF33" s="17"/>
      <c r="HZG33" s="27"/>
      <c r="HZH33" s="27"/>
      <c r="HZI33" s="27"/>
      <c r="HZJ33" s="27"/>
      <c r="HZK33" s="27"/>
      <c r="HZL33" s="27"/>
      <c r="HZM33" s="28"/>
      <c r="HZN33" s="17"/>
      <c r="HZO33" s="27"/>
      <c r="HZP33" s="27"/>
      <c r="HZQ33" s="27"/>
      <c r="HZR33" s="27"/>
      <c r="HZS33" s="27"/>
      <c r="HZT33" s="27"/>
      <c r="HZU33" s="28"/>
      <c r="HZV33" s="17"/>
      <c r="HZW33" s="27"/>
      <c r="HZX33" s="27"/>
      <c r="HZY33" s="27"/>
      <c r="HZZ33" s="27"/>
      <c r="IAA33" s="27"/>
      <c r="IAB33" s="27"/>
      <c r="IAC33" s="28"/>
      <c r="IAD33" s="17"/>
      <c r="IAE33" s="27"/>
      <c r="IAF33" s="27"/>
      <c r="IAG33" s="27"/>
      <c r="IAH33" s="27"/>
      <c r="IAI33" s="27"/>
      <c r="IAJ33" s="27"/>
      <c r="IAK33" s="28"/>
      <c r="IAL33" s="17"/>
      <c r="IAM33" s="27"/>
      <c r="IAN33" s="27"/>
      <c r="IAO33" s="27"/>
      <c r="IAP33" s="27"/>
      <c r="IAQ33" s="27"/>
      <c r="IAR33" s="27"/>
      <c r="IAS33" s="28"/>
      <c r="IAT33" s="17"/>
      <c r="IAU33" s="27"/>
      <c r="IAV33" s="27"/>
      <c r="IAW33" s="27"/>
      <c r="IAX33" s="27"/>
      <c r="IAY33" s="27"/>
      <c r="IAZ33" s="27"/>
      <c r="IBA33" s="28"/>
      <c r="IBB33" s="17"/>
      <c r="IBC33" s="27"/>
      <c r="IBD33" s="27"/>
      <c r="IBE33" s="27"/>
      <c r="IBF33" s="27"/>
      <c r="IBG33" s="27"/>
      <c r="IBH33" s="27"/>
      <c r="IBI33" s="28"/>
      <c r="IBJ33" s="17"/>
      <c r="IBK33" s="27"/>
      <c r="IBL33" s="27"/>
      <c r="IBM33" s="27"/>
      <c r="IBN33" s="27"/>
      <c r="IBO33" s="27"/>
      <c r="IBP33" s="27"/>
      <c r="IBQ33" s="28"/>
      <c r="IBR33" s="17"/>
      <c r="IBS33" s="27"/>
      <c r="IBT33" s="27"/>
      <c r="IBU33" s="27"/>
      <c r="IBV33" s="27"/>
      <c r="IBW33" s="27"/>
      <c r="IBX33" s="27"/>
      <c r="IBY33" s="28"/>
      <c r="IBZ33" s="17"/>
      <c r="ICA33" s="27"/>
      <c r="ICB33" s="27"/>
      <c r="ICC33" s="27"/>
      <c r="ICD33" s="27"/>
      <c r="ICE33" s="27"/>
      <c r="ICF33" s="27"/>
      <c r="ICG33" s="28"/>
      <c r="ICH33" s="17"/>
      <c r="ICI33" s="27"/>
      <c r="ICJ33" s="27"/>
      <c r="ICK33" s="27"/>
      <c r="ICL33" s="27"/>
      <c r="ICM33" s="27"/>
      <c r="ICN33" s="27"/>
      <c r="ICO33" s="28"/>
      <c r="ICP33" s="17"/>
      <c r="ICQ33" s="27"/>
      <c r="ICR33" s="27"/>
      <c r="ICS33" s="27"/>
      <c r="ICT33" s="27"/>
      <c r="ICU33" s="27"/>
      <c r="ICV33" s="27"/>
      <c r="ICW33" s="28"/>
      <c r="ICX33" s="17"/>
      <c r="ICY33" s="27"/>
      <c r="ICZ33" s="27"/>
      <c r="IDA33" s="27"/>
      <c r="IDB33" s="27"/>
      <c r="IDC33" s="27"/>
      <c r="IDD33" s="27"/>
      <c r="IDE33" s="28"/>
      <c r="IDF33" s="17"/>
      <c r="IDG33" s="27"/>
      <c r="IDH33" s="27"/>
      <c r="IDI33" s="27"/>
      <c r="IDJ33" s="27"/>
      <c r="IDK33" s="27"/>
      <c r="IDL33" s="27"/>
      <c r="IDM33" s="28"/>
      <c r="IDN33" s="17"/>
      <c r="IDO33" s="27"/>
      <c r="IDP33" s="27"/>
      <c r="IDQ33" s="27"/>
      <c r="IDR33" s="27"/>
      <c r="IDS33" s="27"/>
      <c r="IDT33" s="27"/>
      <c r="IDU33" s="28"/>
      <c r="IDV33" s="17"/>
      <c r="IDW33" s="27"/>
      <c r="IDX33" s="27"/>
      <c r="IDY33" s="27"/>
      <c r="IDZ33" s="27"/>
      <c r="IEA33" s="27"/>
      <c r="IEB33" s="27"/>
      <c r="IEC33" s="28"/>
      <c r="IED33" s="17"/>
      <c r="IEE33" s="27"/>
      <c r="IEF33" s="27"/>
      <c r="IEG33" s="27"/>
      <c r="IEH33" s="27"/>
      <c r="IEI33" s="27"/>
      <c r="IEJ33" s="27"/>
      <c r="IEK33" s="28"/>
      <c r="IEL33" s="17"/>
      <c r="IEM33" s="27"/>
      <c r="IEN33" s="27"/>
      <c r="IEO33" s="27"/>
      <c r="IEP33" s="27"/>
      <c r="IEQ33" s="27"/>
      <c r="IER33" s="27"/>
      <c r="IES33" s="28"/>
      <c r="IET33" s="17"/>
      <c r="IEU33" s="27"/>
      <c r="IEV33" s="27"/>
      <c r="IEW33" s="27"/>
      <c r="IEX33" s="27"/>
      <c r="IEY33" s="27"/>
      <c r="IEZ33" s="27"/>
      <c r="IFA33" s="28"/>
      <c r="IFB33" s="17"/>
      <c r="IFC33" s="27"/>
      <c r="IFD33" s="27"/>
      <c r="IFE33" s="27"/>
      <c r="IFF33" s="27"/>
      <c r="IFG33" s="27"/>
      <c r="IFH33" s="27"/>
      <c r="IFI33" s="28"/>
      <c r="IFJ33" s="17"/>
      <c r="IFK33" s="27"/>
      <c r="IFL33" s="27"/>
      <c r="IFM33" s="27"/>
      <c r="IFN33" s="27"/>
      <c r="IFO33" s="27"/>
      <c r="IFP33" s="27"/>
      <c r="IFQ33" s="28"/>
      <c r="IFR33" s="17"/>
      <c r="IFS33" s="27"/>
      <c r="IFT33" s="27"/>
      <c r="IFU33" s="27"/>
      <c r="IFV33" s="27"/>
      <c r="IFW33" s="27"/>
      <c r="IFX33" s="27"/>
      <c r="IFY33" s="28"/>
      <c r="IFZ33" s="17"/>
      <c r="IGA33" s="27"/>
      <c r="IGB33" s="27"/>
      <c r="IGC33" s="27"/>
      <c r="IGD33" s="27"/>
      <c r="IGE33" s="27"/>
      <c r="IGF33" s="27"/>
      <c r="IGG33" s="28"/>
      <c r="IGH33" s="17"/>
      <c r="IGI33" s="27"/>
      <c r="IGJ33" s="27"/>
      <c r="IGK33" s="27"/>
      <c r="IGL33" s="27"/>
      <c r="IGM33" s="27"/>
      <c r="IGN33" s="27"/>
      <c r="IGO33" s="28"/>
      <c r="IGP33" s="17"/>
      <c r="IGQ33" s="27"/>
      <c r="IGR33" s="27"/>
      <c r="IGS33" s="27"/>
      <c r="IGT33" s="27"/>
      <c r="IGU33" s="27"/>
      <c r="IGV33" s="27"/>
      <c r="IGW33" s="28"/>
      <c r="IGX33" s="17"/>
      <c r="IGY33" s="27"/>
      <c r="IGZ33" s="27"/>
      <c r="IHA33" s="27"/>
      <c r="IHB33" s="27"/>
      <c r="IHC33" s="27"/>
      <c r="IHD33" s="27"/>
      <c r="IHE33" s="28"/>
      <c r="IHF33" s="17"/>
      <c r="IHG33" s="27"/>
      <c r="IHH33" s="27"/>
      <c r="IHI33" s="27"/>
      <c r="IHJ33" s="27"/>
      <c r="IHK33" s="27"/>
      <c r="IHL33" s="27"/>
      <c r="IHM33" s="28"/>
      <c r="IHN33" s="17"/>
      <c r="IHO33" s="27"/>
      <c r="IHP33" s="27"/>
      <c r="IHQ33" s="27"/>
      <c r="IHR33" s="27"/>
      <c r="IHS33" s="27"/>
      <c r="IHT33" s="27"/>
      <c r="IHU33" s="28"/>
      <c r="IHV33" s="17"/>
      <c r="IHW33" s="27"/>
      <c r="IHX33" s="27"/>
      <c r="IHY33" s="27"/>
      <c r="IHZ33" s="27"/>
      <c r="IIA33" s="27"/>
      <c r="IIB33" s="27"/>
      <c r="IIC33" s="28"/>
      <c r="IID33" s="17"/>
      <c r="IIE33" s="27"/>
      <c r="IIF33" s="27"/>
      <c r="IIG33" s="27"/>
      <c r="IIH33" s="27"/>
      <c r="III33" s="27"/>
      <c r="IIJ33" s="27"/>
      <c r="IIK33" s="28"/>
      <c r="IIL33" s="17"/>
      <c r="IIM33" s="27"/>
      <c r="IIN33" s="27"/>
      <c r="IIO33" s="27"/>
      <c r="IIP33" s="27"/>
      <c r="IIQ33" s="27"/>
      <c r="IIR33" s="27"/>
      <c r="IIS33" s="28"/>
      <c r="IIT33" s="17"/>
      <c r="IIU33" s="27"/>
      <c r="IIV33" s="27"/>
      <c r="IIW33" s="27"/>
      <c r="IIX33" s="27"/>
      <c r="IIY33" s="27"/>
      <c r="IIZ33" s="27"/>
      <c r="IJA33" s="28"/>
      <c r="IJB33" s="17"/>
      <c r="IJC33" s="27"/>
      <c r="IJD33" s="27"/>
      <c r="IJE33" s="27"/>
      <c r="IJF33" s="27"/>
      <c r="IJG33" s="27"/>
      <c r="IJH33" s="27"/>
      <c r="IJI33" s="28"/>
      <c r="IJJ33" s="17"/>
      <c r="IJK33" s="27"/>
      <c r="IJL33" s="27"/>
      <c r="IJM33" s="27"/>
      <c r="IJN33" s="27"/>
      <c r="IJO33" s="27"/>
      <c r="IJP33" s="27"/>
      <c r="IJQ33" s="28"/>
      <c r="IJR33" s="17"/>
      <c r="IJS33" s="27"/>
      <c r="IJT33" s="27"/>
      <c r="IJU33" s="27"/>
      <c r="IJV33" s="27"/>
      <c r="IJW33" s="27"/>
      <c r="IJX33" s="27"/>
      <c r="IJY33" s="28"/>
      <c r="IJZ33" s="17"/>
      <c r="IKA33" s="27"/>
      <c r="IKB33" s="27"/>
      <c r="IKC33" s="27"/>
      <c r="IKD33" s="27"/>
      <c r="IKE33" s="27"/>
      <c r="IKF33" s="27"/>
      <c r="IKG33" s="28"/>
      <c r="IKH33" s="17"/>
      <c r="IKI33" s="27"/>
      <c r="IKJ33" s="27"/>
      <c r="IKK33" s="27"/>
      <c r="IKL33" s="27"/>
      <c r="IKM33" s="27"/>
      <c r="IKN33" s="27"/>
      <c r="IKO33" s="28"/>
      <c r="IKP33" s="17"/>
      <c r="IKQ33" s="27"/>
      <c r="IKR33" s="27"/>
      <c r="IKS33" s="27"/>
      <c r="IKT33" s="27"/>
      <c r="IKU33" s="27"/>
      <c r="IKV33" s="27"/>
      <c r="IKW33" s="28"/>
      <c r="IKX33" s="17"/>
      <c r="IKY33" s="27"/>
      <c r="IKZ33" s="27"/>
      <c r="ILA33" s="27"/>
      <c r="ILB33" s="27"/>
      <c r="ILC33" s="27"/>
      <c r="ILD33" s="27"/>
      <c r="ILE33" s="28"/>
      <c r="ILF33" s="17"/>
      <c r="ILG33" s="27"/>
      <c r="ILH33" s="27"/>
      <c r="ILI33" s="27"/>
      <c r="ILJ33" s="27"/>
      <c r="ILK33" s="27"/>
      <c r="ILL33" s="27"/>
      <c r="ILM33" s="28"/>
      <c r="ILN33" s="17"/>
      <c r="ILO33" s="27"/>
      <c r="ILP33" s="27"/>
      <c r="ILQ33" s="27"/>
      <c r="ILR33" s="27"/>
      <c r="ILS33" s="27"/>
      <c r="ILT33" s="27"/>
      <c r="ILU33" s="28"/>
      <c r="ILV33" s="17"/>
      <c r="ILW33" s="27"/>
      <c r="ILX33" s="27"/>
      <c r="ILY33" s="27"/>
      <c r="ILZ33" s="27"/>
      <c r="IMA33" s="27"/>
      <c r="IMB33" s="27"/>
      <c r="IMC33" s="28"/>
      <c r="IMD33" s="17"/>
      <c r="IME33" s="27"/>
      <c r="IMF33" s="27"/>
      <c r="IMG33" s="27"/>
      <c r="IMH33" s="27"/>
      <c r="IMI33" s="27"/>
      <c r="IMJ33" s="27"/>
      <c r="IMK33" s="28"/>
      <c r="IML33" s="17"/>
      <c r="IMM33" s="27"/>
      <c r="IMN33" s="27"/>
      <c r="IMO33" s="27"/>
      <c r="IMP33" s="27"/>
      <c r="IMQ33" s="27"/>
      <c r="IMR33" s="27"/>
      <c r="IMS33" s="28"/>
      <c r="IMT33" s="17"/>
      <c r="IMU33" s="27"/>
      <c r="IMV33" s="27"/>
      <c r="IMW33" s="27"/>
      <c r="IMX33" s="27"/>
      <c r="IMY33" s="27"/>
      <c r="IMZ33" s="27"/>
      <c r="INA33" s="28"/>
      <c r="INB33" s="17"/>
      <c r="INC33" s="27"/>
      <c r="IND33" s="27"/>
      <c r="INE33" s="27"/>
      <c r="INF33" s="27"/>
      <c r="ING33" s="27"/>
      <c r="INH33" s="27"/>
      <c r="INI33" s="28"/>
      <c r="INJ33" s="17"/>
      <c r="INK33" s="27"/>
      <c r="INL33" s="27"/>
      <c r="INM33" s="27"/>
      <c r="INN33" s="27"/>
      <c r="INO33" s="27"/>
      <c r="INP33" s="27"/>
      <c r="INQ33" s="28"/>
      <c r="INR33" s="17"/>
      <c r="INS33" s="27"/>
      <c r="INT33" s="27"/>
      <c r="INU33" s="27"/>
      <c r="INV33" s="27"/>
      <c r="INW33" s="27"/>
      <c r="INX33" s="27"/>
      <c r="INY33" s="28"/>
      <c r="INZ33" s="17"/>
      <c r="IOA33" s="27"/>
      <c r="IOB33" s="27"/>
      <c r="IOC33" s="27"/>
      <c r="IOD33" s="27"/>
      <c r="IOE33" s="27"/>
      <c r="IOF33" s="27"/>
      <c r="IOG33" s="28"/>
      <c r="IOH33" s="17"/>
      <c r="IOI33" s="27"/>
      <c r="IOJ33" s="27"/>
      <c r="IOK33" s="27"/>
      <c r="IOL33" s="27"/>
      <c r="IOM33" s="27"/>
      <c r="ION33" s="27"/>
      <c r="IOO33" s="28"/>
      <c r="IOP33" s="17"/>
      <c r="IOQ33" s="27"/>
      <c r="IOR33" s="27"/>
      <c r="IOS33" s="27"/>
      <c r="IOT33" s="27"/>
      <c r="IOU33" s="27"/>
      <c r="IOV33" s="27"/>
      <c r="IOW33" s="28"/>
      <c r="IOX33" s="17"/>
      <c r="IOY33" s="27"/>
      <c r="IOZ33" s="27"/>
      <c r="IPA33" s="27"/>
      <c r="IPB33" s="27"/>
      <c r="IPC33" s="27"/>
      <c r="IPD33" s="27"/>
      <c r="IPE33" s="28"/>
      <c r="IPF33" s="17"/>
      <c r="IPG33" s="27"/>
      <c r="IPH33" s="27"/>
      <c r="IPI33" s="27"/>
      <c r="IPJ33" s="27"/>
      <c r="IPK33" s="27"/>
      <c r="IPL33" s="27"/>
      <c r="IPM33" s="28"/>
      <c r="IPN33" s="17"/>
      <c r="IPO33" s="27"/>
      <c r="IPP33" s="27"/>
      <c r="IPQ33" s="27"/>
      <c r="IPR33" s="27"/>
      <c r="IPS33" s="27"/>
      <c r="IPT33" s="27"/>
      <c r="IPU33" s="28"/>
      <c r="IPV33" s="17"/>
      <c r="IPW33" s="27"/>
      <c r="IPX33" s="27"/>
      <c r="IPY33" s="27"/>
      <c r="IPZ33" s="27"/>
      <c r="IQA33" s="27"/>
      <c r="IQB33" s="27"/>
      <c r="IQC33" s="28"/>
      <c r="IQD33" s="17"/>
      <c r="IQE33" s="27"/>
      <c r="IQF33" s="27"/>
      <c r="IQG33" s="27"/>
      <c r="IQH33" s="27"/>
      <c r="IQI33" s="27"/>
      <c r="IQJ33" s="27"/>
      <c r="IQK33" s="28"/>
      <c r="IQL33" s="17"/>
      <c r="IQM33" s="27"/>
      <c r="IQN33" s="27"/>
      <c r="IQO33" s="27"/>
      <c r="IQP33" s="27"/>
      <c r="IQQ33" s="27"/>
      <c r="IQR33" s="27"/>
      <c r="IQS33" s="28"/>
      <c r="IQT33" s="17"/>
      <c r="IQU33" s="27"/>
      <c r="IQV33" s="27"/>
      <c r="IQW33" s="27"/>
      <c r="IQX33" s="27"/>
      <c r="IQY33" s="27"/>
      <c r="IQZ33" s="27"/>
      <c r="IRA33" s="28"/>
      <c r="IRB33" s="17"/>
      <c r="IRC33" s="27"/>
      <c r="IRD33" s="27"/>
      <c r="IRE33" s="27"/>
      <c r="IRF33" s="27"/>
      <c r="IRG33" s="27"/>
      <c r="IRH33" s="27"/>
      <c r="IRI33" s="28"/>
      <c r="IRJ33" s="17"/>
      <c r="IRK33" s="27"/>
      <c r="IRL33" s="27"/>
      <c r="IRM33" s="27"/>
      <c r="IRN33" s="27"/>
      <c r="IRO33" s="27"/>
      <c r="IRP33" s="27"/>
      <c r="IRQ33" s="28"/>
      <c r="IRR33" s="17"/>
      <c r="IRS33" s="27"/>
      <c r="IRT33" s="27"/>
      <c r="IRU33" s="27"/>
      <c r="IRV33" s="27"/>
      <c r="IRW33" s="27"/>
      <c r="IRX33" s="27"/>
      <c r="IRY33" s="28"/>
      <c r="IRZ33" s="17"/>
      <c r="ISA33" s="27"/>
      <c r="ISB33" s="27"/>
      <c r="ISC33" s="27"/>
      <c r="ISD33" s="27"/>
      <c r="ISE33" s="27"/>
      <c r="ISF33" s="27"/>
      <c r="ISG33" s="28"/>
      <c r="ISH33" s="17"/>
      <c r="ISI33" s="27"/>
      <c r="ISJ33" s="27"/>
      <c r="ISK33" s="27"/>
      <c r="ISL33" s="27"/>
      <c r="ISM33" s="27"/>
      <c r="ISN33" s="27"/>
      <c r="ISO33" s="28"/>
      <c r="ISP33" s="17"/>
      <c r="ISQ33" s="27"/>
      <c r="ISR33" s="27"/>
      <c r="ISS33" s="27"/>
      <c r="IST33" s="27"/>
      <c r="ISU33" s="27"/>
      <c r="ISV33" s="27"/>
      <c r="ISW33" s="28"/>
      <c r="ISX33" s="17"/>
      <c r="ISY33" s="27"/>
      <c r="ISZ33" s="27"/>
      <c r="ITA33" s="27"/>
      <c r="ITB33" s="27"/>
      <c r="ITC33" s="27"/>
      <c r="ITD33" s="27"/>
      <c r="ITE33" s="28"/>
      <c r="ITF33" s="17"/>
      <c r="ITG33" s="27"/>
      <c r="ITH33" s="27"/>
      <c r="ITI33" s="27"/>
      <c r="ITJ33" s="27"/>
      <c r="ITK33" s="27"/>
      <c r="ITL33" s="27"/>
      <c r="ITM33" s="28"/>
      <c r="ITN33" s="17"/>
      <c r="ITO33" s="27"/>
      <c r="ITP33" s="27"/>
      <c r="ITQ33" s="27"/>
      <c r="ITR33" s="27"/>
      <c r="ITS33" s="27"/>
      <c r="ITT33" s="27"/>
      <c r="ITU33" s="28"/>
      <c r="ITV33" s="17"/>
      <c r="ITW33" s="27"/>
      <c r="ITX33" s="27"/>
      <c r="ITY33" s="27"/>
      <c r="ITZ33" s="27"/>
      <c r="IUA33" s="27"/>
      <c r="IUB33" s="27"/>
      <c r="IUC33" s="28"/>
      <c r="IUD33" s="17"/>
      <c r="IUE33" s="27"/>
      <c r="IUF33" s="27"/>
      <c r="IUG33" s="27"/>
      <c r="IUH33" s="27"/>
      <c r="IUI33" s="27"/>
      <c r="IUJ33" s="27"/>
      <c r="IUK33" s="28"/>
      <c r="IUL33" s="17"/>
      <c r="IUM33" s="27"/>
      <c r="IUN33" s="27"/>
      <c r="IUO33" s="27"/>
      <c r="IUP33" s="27"/>
      <c r="IUQ33" s="27"/>
      <c r="IUR33" s="27"/>
      <c r="IUS33" s="28"/>
      <c r="IUT33" s="17"/>
      <c r="IUU33" s="27"/>
      <c r="IUV33" s="27"/>
      <c r="IUW33" s="27"/>
      <c r="IUX33" s="27"/>
      <c r="IUY33" s="27"/>
      <c r="IUZ33" s="27"/>
      <c r="IVA33" s="28"/>
      <c r="IVB33" s="17"/>
      <c r="IVC33" s="27"/>
      <c r="IVD33" s="27"/>
      <c r="IVE33" s="27"/>
      <c r="IVF33" s="27"/>
      <c r="IVG33" s="27"/>
      <c r="IVH33" s="27"/>
      <c r="IVI33" s="28"/>
      <c r="IVJ33" s="17"/>
      <c r="IVK33" s="27"/>
      <c r="IVL33" s="27"/>
      <c r="IVM33" s="27"/>
      <c r="IVN33" s="27"/>
      <c r="IVO33" s="27"/>
      <c r="IVP33" s="27"/>
      <c r="IVQ33" s="28"/>
      <c r="IVR33" s="17"/>
      <c r="IVS33" s="27"/>
      <c r="IVT33" s="27"/>
      <c r="IVU33" s="27"/>
      <c r="IVV33" s="27"/>
      <c r="IVW33" s="27"/>
      <c r="IVX33" s="27"/>
      <c r="IVY33" s="28"/>
      <c r="IVZ33" s="17"/>
      <c r="IWA33" s="27"/>
      <c r="IWB33" s="27"/>
      <c r="IWC33" s="27"/>
      <c r="IWD33" s="27"/>
      <c r="IWE33" s="27"/>
      <c r="IWF33" s="27"/>
      <c r="IWG33" s="28"/>
      <c r="IWH33" s="17"/>
      <c r="IWI33" s="27"/>
      <c r="IWJ33" s="27"/>
      <c r="IWK33" s="27"/>
      <c r="IWL33" s="27"/>
      <c r="IWM33" s="27"/>
      <c r="IWN33" s="27"/>
      <c r="IWO33" s="28"/>
      <c r="IWP33" s="17"/>
      <c r="IWQ33" s="27"/>
      <c r="IWR33" s="27"/>
      <c r="IWS33" s="27"/>
      <c r="IWT33" s="27"/>
      <c r="IWU33" s="27"/>
      <c r="IWV33" s="27"/>
      <c r="IWW33" s="28"/>
      <c r="IWX33" s="17"/>
      <c r="IWY33" s="27"/>
      <c r="IWZ33" s="27"/>
      <c r="IXA33" s="27"/>
      <c r="IXB33" s="27"/>
      <c r="IXC33" s="27"/>
      <c r="IXD33" s="27"/>
      <c r="IXE33" s="28"/>
      <c r="IXF33" s="17"/>
      <c r="IXG33" s="27"/>
      <c r="IXH33" s="27"/>
      <c r="IXI33" s="27"/>
      <c r="IXJ33" s="27"/>
      <c r="IXK33" s="27"/>
      <c r="IXL33" s="27"/>
      <c r="IXM33" s="28"/>
      <c r="IXN33" s="17"/>
      <c r="IXO33" s="27"/>
      <c r="IXP33" s="27"/>
      <c r="IXQ33" s="27"/>
      <c r="IXR33" s="27"/>
      <c r="IXS33" s="27"/>
      <c r="IXT33" s="27"/>
      <c r="IXU33" s="28"/>
      <c r="IXV33" s="17"/>
      <c r="IXW33" s="27"/>
      <c r="IXX33" s="27"/>
      <c r="IXY33" s="27"/>
      <c r="IXZ33" s="27"/>
      <c r="IYA33" s="27"/>
      <c r="IYB33" s="27"/>
      <c r="IYC33" s="28"/>
      <c r="IYD33" s="17"/>
      <c r="IYE33" s="27"/>
      <c r="IYF33" s="27"/>
      <c r="IYG33" s="27"/>
      <c r="IYH33" s="27"/>
      <c r="IYI33" s="27"/>
      <c r="IYJ33" s="27"/>
      <c r="IYK33" s="28"/>
      <c r="IYL33" s="17"/>
      <c r="IYM33" s="27"/>
      <c r="IYN33" s="27"/>
      <c r="IYO33" s="27"/>
      <c r="IYP33" s="27"/>
      <c r="IYQ33" s="27"/>
      <c r="IYR33" s="27"/>
      <c r="IYS33" s="28"/>
      <c r="IYT33" s="17"/>
      <c r="IYU33" s="27"/>
      <c r="IYV33" s="27"/>
      <c r="IYW33" s="27"/>
      <c r="IYX33" s="27"/>
      <c r="IYY33" s="27"/>
      <c r="IYZ33" s="27"/>
      <c r="IZA33" s="28"/>
      <c r="IZB33" s="17"/>
      <c r="IZC33" s="27"/>
      <c r="IZD33" s="27"/>
      <c r="IZE33" s="27"/>
      <c r="IZF33" s="27"/>
      <c r="IZG33" s="27"/>
      <c r="IZH33" s="27"/>
      <c r="IZI33" s="28"/>
      <c r="IZJ33" s="17"/>
      <c r="IZK33" s="27"/>
      <c r="IZL33" s="27"/>
      <c r="IZM33" s="27"/>
      <c r="IZN33" s="27"/>
      <c r="IZO33" s="27"/>
      <c r="IZP33" s="27"/>
      <c r="IZQ33" s="28"/>
      <c r="IZR33" s="17"/>
      <c r="IZS33" s="27"/>
      <c r="IZT33" s="27"/>
      <c r="IZU33" s="27"/>
      <c r="IZV33" s="27"/>
      <c r="IZW33" s="27"/>
      <c r="IZX33" s="27"/>
      <c r="IZY33" s="28"/>
      <c r="IZZ33" s="17"/>
      <c r="JAA33" s="27"/>
      <c r="JAB33" s="27"/>
      <c r="JAC33" s="27"/>
      <c r="JAD33" s="27"/>
      <c r="JAE33" s="27"/>
      <c r="JAF33" s="27"/>
      <c r="JAG33" s="28"/>
      <c r="JAH33" s="17"/>
      <c r="JAI33" s="27"/>
      <c r="JAJ33" s="27"/>
      <c r="JAK33" s="27"/>
      <c r="JAL33" s="27"/>
      <c r="JAM33" s="27"/>
      <c r="JAN33" s="27"/>
      <c r="JAO33" s="28"/>
      <c r="JAP33" s="17"/>
      <c r="JAQ33" s="27"/>
      <c r="JAR33" s="27"/>
      <c r="JAS33" s="27"/>
      <c r="JAT33" s="27"/>
      <c r="JAU33" s="27"/>
      <c r="JAV33" s="27"/>
      <c r="JAW33" s="28"/>
      <c r="JAX33" s="17"/>
      <c r="JAY33" s="27"/>
      <c r="JAZ33" s="27"/>
      <c r="JBA33" s="27"/>
      <c r="JBB33" s="27"/>
      <c r="JBC33" s="27"/>
      <c r="JBD33" s="27"/>
      <c r="JBE33" s="28"/>
      <c r="JBF33" s="17"/>
      <c r="JBG33" s="27"/>
      <c r="JBH33" s="27"/>
      <c r="JBI33" s="27"/>
      <c r="JBJ33" s="27"/>
      <c r="JBK33" s="27"/>
      <c r="JBL33" s="27"/>
      <c r="JBM33" s="28"/>
      <c r="JBN33" s="17"/>
      <c r="JBO33" s="27"/>
      <c r="JBP33" s="27"/>
      <c r="JBQ33" s="27"/>
      <c r="JBR33" s="27"/>
      <c r="JBS33" s="27"/>
      <c r="JBT33" s="27"/>
      <c r="JBU33" s="28"/>
      <c r="JBV33" s="17"/>
      <c r="JBW33" s="27"/>
      <c r="JBX33" s="27"/>
      <c r="JBY33" s="27"/>
      <c r="JBZ33" s="27"/>
      <c r="JCA33" s="27"/>
      <c r="JCB33" s="27"/>
      <c r="JCC33" s="28"/>
      <c r="JCD33" s="17"/>
      <c r="JCE33" s="27"/>
      <c r="JCF33" s="27"/>
      <c r="JCG33" s="27"/>
      <c r="JCH33" s="27"/>
      <c r="JCI33" s="27"/>
      <c r="JCJ33" s="27"/>
      <c r="JCK33" s="28"/>
      <c r="JCL33" s="17"/>
      <c r="JCM33" s="27"/>
      <c r="JCN33" s="27"/>
      <c r="JCO33" s="27"/>
      <c r="JCP33" s="27"/>
      <c r="JCQ33" s="27"/>
      <c r="JCR33" s="27"/>
      <c r="JCS33" s="28"/>
      <c r="JCT33" s="17"/>
      <c r="JCU33" s="27"/>
      <c r="JCV33" s="27"/>
      <c r="JCW33" s="27"/>
      <c r="JCX33" s="27"/>
      <c r="JCY33" s="27"/>
      <c r="JCZ33" s="27"/>
      <c r="JDA33" s="28"/>
      <c r="JDB33" s="17"/>
      <c r="JDC33" s="27"/>
      <c r="JDD33" s="27"/>
      <c r="JDE33" s="27"/>
      <c r="JDF33" s="27"/>
      <c r="JDG33" s="27"/>
      <c r="JDH33" s="27"/>
      <c r="JDI33" s="28"/>
      <c r="JDJ33" s="17"/>
      <c r="JDK33" s="27"/>
      <c r="JDL33" s="27"/>
      <c r="JDM33" s="27"/>
      <c r="JDN33" s="27"/>
      <c r="JDO33" s="27"/>
      <c r="JDP33" s="27"/>
      <c r="JDQ33" s="28"/>
      <c r="JDR33" s="17"/>
      <c r="JDS33" s="27"/>
      <c r="JDT33" s="27"/>
      <c r="JDU33" s="27"/>
      <c r="JDV33" s="27"/>
      <c r="JDW33" s="27"/>
      <c r="JDX33" s="27"/>
      <c r="JDY33" s="28"/>
      <c r="JDZ33" s="17"/>
      <c r="JEA33" s="27"/>
      <c r="JEB33" s="27"/>
      <c r="JEC33" s="27"/>
      <c r="JED33" s="27"/>
      <c r="JEE33" s="27"/>
      <c r="JEF33" s="27"/>
      <c r="JEG33" s="28"/>
      <c r="JEH33" s="17"/>
      <c r="JEI33" s="27"/>
      <c r="JEJ33" s="27"/>
      <c r="JEK33" s="27"/>
      <c r="JEL33" s="27"/>
      <c r="JEM33" s="27"/>
      <c r="JEN33" s="27"/>
      <c r="JEO33" s="28"/>
      <c r="JEP33" s="17"/>
      <c r="JEQ33" s="27"/>
      <c r="JER33" s="27"/>
      <c r="JES33" s="27"/>
      <c r="JET33" s="27"/>
      <c r="JEU33" s="27"/>
      <c r="JEV33" s="27"/>
      <c r="JEW33" s="28"/>
      <c r="JEX33" s="17"/>
      <c r="JEY33" s="27"/>
      <c r="JEZ33" s="27"/>
      <c r="JFA33" s="27"/>
      <c r="JFB33" s="27"/>
      <c r="JFC33" s="27"/>
      <c r="JFD33" s="27"/>
      <c r="JFE33" s="28"/>
      <c r="JFF33" s="17"/>
      <c r="JFG33" s="27"/>
      <c r="JFH33" s="27"/>
      <c r="JFI33" s="27"/>
      <c r="JFJ33" s="27"/>
      <c r="JFK33" s="27"/>
      <c r="JFL33" s="27"/>
      <c r="JFM33" s="28"/>
      <c r="JFN33" s="17"/>
      <c r="JFO33" s="27"/>
      <c r="JFP33" s="27"/>
      <c r="JFQ33" s="27"/>
      <c r="JFR33" s="27"/>
      <c r="JFS33" s="27"/>
      <c r="JFT33" s="27"/>
      <c r="JFU33" s="28"/>
      <c r="JFV33" s="17"/>
      <c r="JFW33" s="27"/>
      <c r="JFX33" s="27"/>
      <c r="JFY33" s="27"/>
      <c r="JFZ33" s="27"/>
      <c r="JGA33" s="27"/>
      <c r="JGB33" s="27"/>
      <c r="JGC33" s="28"/>
      <c r="JGD33" s="17"/>
      <c r="JGE33" s="27"/>
      <c r="JGF33" s="27"/>
      <c r="JGG33" s="27"/>
      <c r="JGH33" s="27"/>
      <c r="JGI33" s="27"/>
      <c r="JGJ33" s="27"/>
      <c r="JGK33" s="28"/>
      <c r="JGL33" s="17"/>
      <c r="JGM33" s="27"/>
      <c r="JGN33" s="27"/>
      <c r="JGO33" s="27"/>
      <c r="JGP33" s="27"/>
      <c r="JGQ33" s="27"/>
      <c r="JGR33" s="27"/>
      <c r="JGS33" s="28"/>
      <c r="JGT33" s="17"/>
      <c r="JGU33" s="27"/>
      <c r="JGV33" s="27"/>
      <c r="JGW33" s="27"/>
      <c r="JGX33" s="27"/>
      <c r="JGY33" s="27"/>
      <c r="JGZ33" s="27"/>
      <c r="JHA33" s="28"/>
      <c r="JHB33" s="17"/>
      <c r="JHC33" s="27"/>
      <c r="JHD33" s="27"/>
      <c r="JHE33" s="27"/>
      <c r="JHF33" s="27"/>
      <c r="JHG33" s="27"/>
      <c r="JHH33" s="27"/>
      <c r="JHI33" s="28"/>
      <c r="JHJ33" s="17"/>
      <c r="JHK33" s="27"/>
      <c r="JHL33" s="27"/>
      <c r="JHM33" s="27"/>
      <c r="JHN33" s="27"/>
      <c r="JHO33" s="27"/>
      <c r="JHP33" s="27"/>
      <c r="JHQ33" s="28"/>
      <c r="JHR33" s="17"/>
      <c r="JHS33" s="27"/>
      <c r="JHT33" s="27"/>
      <c r="JHU33" s="27"/>
      <c r="JHV33" s="27"/>
      <c r="JHW33" s="27"/>
      <c r="JHX33" s="27"/>
      <c r="JHY33" s="28"/>
      <c r="JHZ33" s="17"/>
      <c r="JIA33" s="27"/>
      <c r="JIB33" s="27"/>
      <c r="JIC33" s="27"/>
      <c r="JID33" s="27"/>
      <c r="JIE33" s="27"/>
      <c r="JIF33" s="27"/>
      <c r="JIG33" s="28"/>
      <c r="JIH33" s="17"/>
      <c r="JII33" s="27"/>
      <c r="JIJ33" s="27"/>
      <c r="JIK33" s="27"/>
      <c r="JIL33" s="27"/>
      <c r="JIM33" s="27"/>
      <c r="JIN33" s="27"/>
      <c r="JIO33" s="28"/>
      <c r="JIP33" s="17"/>
      <c r="JIQ33" s="27"/>
      <c r="JIR33" s="27"/>
      <c r="JIS33" s="27"/>
      <c r="JIT33" s="27"/>
      <c r="JIU33" s="27"/>
      <c r="JIV33" s="27"/>
      <c r="JIW33" s="28"/>
      <c r="JIX33" s="17"/>
      <c r="JIY33" s="27"/>
      <c r="JIZ33" s="27"/>
      <c r="JJA33" s="27"/>
      <c r="JJB33" s="27"/>
      <c r="JJC33" s="27"/>
      <c r="JJD33" s="27"/>
      <c r="JJE33" s="28"/>
      <c r="JJF33" s="17"/>
      <c r="JJG33" s="27"/>
      <c r="JJH33" s="27"/>
      <c r="JJI33" s="27"/>
      <c r="JJJ33" s="27"/>
      <c r="JJK33" s="27"/>
      <c r="JJL33" s="27"/>
      <c r="JJM33" s="28"/>
      <c r="JJN33" s="17"/>
      <c r="JJO33" s="27"/>
      <c r="JJP33" s="27"/>
      <c r="JJQ33" s="27"/>
      <c r="JJR33" s="27"/>
      <c r="JJS33" s="27"/>
      <c r="JJT33" s="27"/>
      <c r="JJU33" s="28"/>
      <c r="JJV33" s="17"/>
      <c r="JJW33" s="27"/>
      <c r="JJX33" s="27"/>
      <c r="JJY33" s="27"/>
      <c r="JJZ33" s="27"/>
      <c r="JKA33" s="27"/>
      <c r="JKB33" s="27"/>
      <c r="JKC33" s="28"/>
      <c r="JKD33" s="17"/>
      <c r="JKE33" s="27"/>
      <c r="JKF33" s="27"/>
      <c r="JKG33" s="27"/>
      <c r="JKH33" s="27"/>
      <c r="JKI33" s="27"/>
      <c r="JKJ33" s="27"/>
      <c r="JKK33" s="28"/>
      <c r="JKL33" s="17"/>
      <c r="JKM33" s="27"/>
      <c r="JKN33" s="27"/>
      <c r="JKO33" s="27"/>
      <c r="JKP33" s="27"/>
      <c r="JKQ33" s="27"/>
      <c r="JKR33" s="27"/>
      <c r="JKS33" s="28"/>
      <c r="JKT33" s="17"/>
      <c r="JKU33" s="27"/>
      <c r="JKV33" s="27"/>
      <c r="JKW33" s="27"/>
      <c r="JKX33" s="27"/>
      <c r="JKY33" s="27"/>
      <c r="JKZ33" s="27"/>
      <c r="JLA33" s="28"/>
      <c r="JLB33" s="17"/>
      <c r="JLC33" s="27"/>
      <c r="JLD33" s="27"/>
      <c r="JLE33" s="27"/>
      <c r="JLF33" s="27"/>
      <c r="JLG33" s="27"/>
      <c r="JLH33" s="27"/>
      <c r="JLI33" s="28"/>
      <c r="JLJ33" s="17"/>
      <c r="JLK33" s="27"/>
      <c r="JLL33" s="27"/>
      <c r="JLM33" s="27"/>
      <c r="JLN33" s="27"/>
      <c r="JLO33" s="27"/>
      <c r="JLP33" s="27"/>
      <c r="JLQ33" s="28"/>
      <c r="JLR33" s="17"/>
      <c r="JLS33" s="27"/>
      <c r="JLT33" s="27"/>
      <c r="JLU33" s="27"/>
      <c r="JLV33" s="27"/>
      <c r="JLW33" s="27"/>
      <c r="JLX33" s="27"/>
      <c r="JLY33" s="28"/>
      <c r="JLZ33" s="17"/>
      <c r="JMA33" s="27"/>
      <c r="JMB33" s="27"/>
      <c r="JMC33" s="27"/>
      <c r="JMD33" s="27"/>
      <c r="JME33" s="27"/>
      <c r="JMF33" s="27"/>
      <c r="JMG33" s="28"/>
      <c r="JMH33" s="17"/>
      <c r="JMI33" s="27"/>
      <c r="JMJ33" s="27"/>
      <c r="JMK33" s="27"/>
      <c r="JML33" s="27"/>
      <c r="JMM33" s="27"/>
      <c r="JMN33" s="27"/>
      <c r="JMO33" s="28"/>
      <c r="JMP33" s="17"/>
      <c r="JMQ33" s="27"/>
      <c r="JMR33" s="27"/>
      <c r="JMS33" s="27"/>
      <c r="JMT33" s="27"/>
      <c r="JMU33" s="27"/>
      <c r="JMV33" s="27"/>
      <c r="JMW33" s="28"/>
      <c r="JMX33" s="17"/>
      <c r="JMY33" s="27"/>
      <c r="JMZ33" s="27"/>
      <c r="JNA33" s="27"/>
      <c r="JNB33" s="27"/>
      <c r="JNC33" s="27"/>
      <c r="JND33" s="27"/>
      <c r="JNE33" s="28"/>
      <c r="JNF33" s="17"/>
      <c r="JNG33" s="27"/>
      <c r="JNH33" s="27"/>
      <c r="JNI33" s="27"/>
      <c r="JNJ33" s="27"/>
      <c r="JNK33" s="27"/>
      <c r="JNL33" s="27"/>
      <c r="JNM33" s="28"/>
      <c r="JNN33" s="17"/>
      <c r="JNO33" s="27"/>
      <c r="JNP33" s="27"/>
      <c r="JNQ33" s="27"/>
      <c r="JNR33" s="27"/>
      <c r="JNS33" s="27"/>
      <c r="JNT33" s="27"/>
      <c r="JNU33" s="28"/>
      <c r="JNV33" s="17"/>
      <c r="JNW33" s="27"/>
      <c r="JNX33" s="27"/>
      <c r="JNY33" s="27"/>
      <c r="JNZ33" s="27"/>
      <c r="JOA33" s="27"/>
      <c r="JOB33" s="27"/>
      <c r="JOC33" s="28"/>
      <c r="JOD33" s="17"/>
      <c r="JOE33" s="27"/>
      <c r="JOF33" s="27"/>
      <c r="JOG33" s="27"/>
      <c r="JOH33" s="27"/>
      <c r="JOI33" s="27"/>
      <c r="JOJ33" s="27"/>
      <c r="JOK33" s="28"/>
      <c r="JOL33" s="17"/>
      <c r="JOM33" s="27"/>
      <c r="JON33" s="27"/>
      <c r="JOO33" s="27"/>
      <c r="JOP33" s="27"/>
      <c r="JOQ33" s="27"/>
      <c r="JOR33" s="27"/>
      <c r="JOS33" s="28"/>
      <c r="JOT33" s="17"/>
      <c r="JOU33" s="27"/>
      <c r="JOV33" s="27"/>
      <c r="JOW33" s="27"/>
      <c r="JOX33" s="27"/>
      <c r="JOY33" s="27"/>
      <c r="JOZ33" s="27"/>
      <c r="JPA33" s="28"/>
      <c r="JPB33" s="17"/>
      <c r="JPC33" s="27"/>
      <c r="JPD33" s="27"/>
      <c r="JPE33" s="27"/>
      <c r="JPF33" s="27"/>
      <c r="JPG33" s="27"/>
      <c r="JPH33" s="27"/>
      <c r="JPI33" s="28"/>
      <c r="JPJ33" s="17"/>
      <c r="JPK33" s="27"/>
      <c r="JPL33" s="27"/>
      <c r="JPM33" s="27"/>
      <c r="JPN33" s="27"/>
      <c r="JPO33" s="27"/>
      <c r="JPP33" s="27"/>
      <c r="JPQ33" s="28"/>
      <c r="JPR33" s="17"/>
      <c r="JPS33" s="27"/>
      <c r="JPT33" s="27"/>
      <c r="JPU33" s="27"/>
      <c r="JPV33" s="27"/>
      <c r="JPW33" s="27"/>
      <c r="JPX33" s="27"/>
      <c r="JPY33" s="28"/>
      <c r="JPZ33" s="17"/>
      <c r="JQA33" s="27"/>
      <c r="JQB33" s="27"/>
      <c r="JQC33" s="27"/>
      <c r="JQD33" s="27"/>
      <c r="JQE33" s="27"/>
      <c r="JQF33" s="27"/>
      <c r="JQG33" s="28"/>
      <c r="JQH33" s="17"/>
      <c r="JQI33" s="27"/>
      <c r="JQJ33" s="27"/>
      <c r="JQK33" s="27"/>
      <c r="JQL33" s="27"/>
      <c r="JQM33" s="27"/>
      <c r="JQN33" s="27"/>
      <c r="JQO33" s="28"/>
      <c r="JQP33" s="17"/>
      <c r="JQQ33" s="27"/>
      <c r="JQR33" s="27"/>
      <c r="JQS33" s="27"/>
      <c r="JQT33" s="27"/>
      <c r="JQU33" s="27"/>
      <c r="JQV33" s="27"/>
      <c r="JQW33" s="28"/>
      <c r="JQX33" s="17"/>
      <c r="JQY33" s="27"/>
      <c r="JQZ33" s="27"/>
      <c r="JRA33" s="27"/>
      <c r="JRB33" s="27"/>
      <c r="JRC33" s="27"/>
      <c r="JRD33" s="27"/>
      <c r="JRE33" s="28"/>
      <c r="JRF33" s="17"/>
      <c r="JRG33" s="27"/>
      <c r="JRH33" s="27"/>
      <c r="JRI33" s="27"/>
      <c r="JRJ33" s="27"/>
      <c r="JRK33" s="27"/>
      <c r="JRL33" s="27"/>
      <c r="JRM33" s="28"/>
      <c r="JRN33" s="17"/>
      <c r="JRO33" s="27"/>
      <c r="JRP33" s="27"/>
      <c r="JRQ33" s="27"/>
      <c r="JRR33" s="27"/>
      <c r="JRS33" s="27"/>
      <c r="JRT33" s="27"/>
      <c r="JRU33" s="28"/>
      <c r="JRV33" s="17"/>
      <c r="JRW33" s="27"/>
      <c r="JRX33" s="27"/>
      <c r="JRY33" s="27"/>
      <c r="JRZ33" s="27"/>
      <c r="JSA33" s="27"/>
      <c r="JSB33" s="27"/>
      <c r="JSC33" s="28"/>
      <c r="JSD33" s="17"/>
      <c r="JSE33" s="27"/>
      <c r="JSF33" s="27"/>
      <c r="JSG33" s="27"/>
      <c r="JSH33" s="27"/>
      <c r="JSI33" s="27"/>
      <c r="JSJ33" s="27"/>
      <c r="JSK33" s="28"/>
      <c r="JSL33" s="17"/>
      <c r="JSM33" s="27"/>
      <c r="JSN33" s="27"/>
      <c r="JSO33" s="27"/>
      <c r="JSP33" s="27"/>
      <c r="JSQ33" s="27"/>
      <c r="JSR33" s="27"/>
      <c r="JSS33" s="28"/>
      <c r="JST33" s="17"/>
      <c r="JSU33" s="27"/>
      <c r="JSV33" s="27"/>
      <c r="JSW33" s="27"/>
      <c r="JSX33" s="27"/>
      <c r="JSY33" s="27"/>
      <c r="JSZ33" s="27"/>
      <c r="JTA33" s="28"/>
      <c r="JTB33" s="17"/>
      <c r="JTC33" s="27"/>
      <c r="JTD33" s="27"/>
      <c r="JTE33" s="27"/>
      <c r="JTF33" s="27"/>
      <c r="JTG33" s="27"/>
      <c r="JTH33" s="27"/>
      <c r="JTI33" s="28"/>
      <c r="JTJ33" s="17"/>
      <c r="JTK33" s="27"/>
      <c r="JTL33" s="27"/>
      <c r="JTM33" s="27"/>
      <c r="JTN33" s="27"/>
      <c r="JTO33" s="27"/>
      <c r="JTP33" s="27"/>
      <c r="JTQ33" s="28"/>
      <c r="JTR33" s="17"/>
      <c r="JTS33" s="27"/>
      <c r="JTT33" s="27"/>
      <c r="JTU33" s="27"/>
      <c r="JTV33" s="27"/>
      <c r="JTW33" s="27"/>
      <c r="JTX33" s="27"/>
      <c r="JTY33" s="28"/>
      <c r="JTZ33" s="17"/>
      <c r="JUA33" s="27"/>
      <c r="JUB33" s="27"/>
      <c r="JUC33" s="27"/>
      <c r="JUD33" s="27"/>
      <c r="JUE33" s="27"/>
      <c r="JUF33" s="27"/>
      <c r="JUG33" s="28"/>
      <c r="JUH33" s="17"/>
      <c r="JUI33" s="27"/>
      <c r="JUJ33" s="27"/>
      <c r="JUK33" s="27"/>
      <c r="JUL33" s="27"/>
      <c r="JUM33" s="27"/>
      <c r="JUN33" s="27"/>
      <c r="JUO33" s="28"/>
      <c r="JUP33" s="17"/>
      <c r="JUQ33" s="27"/>
      <c r="JUR33" s="27"/>
      <c r="JUS33" s="27"/>
      <c r="JUT33" s="27"/>
      <c r="JUU33" s="27"/>
      <c r="JUV33" s="27"/>
      <c r="JUW33" s="28"/>
      <c r="JUX33" s="17"/>
      <c r="JUY33" s="27"/>
      <c r="JUZ33" s="27"/>
      <c r="JVA33" s="27"/>
      <c r="JVB33" s="27"/>
      <c r="JVC33" s="27"/>
      <c r="JVD33" s="27"/>
      <c r="JVE33" s="28"/>
      <c r="JVF33" s="17"/>
      <c r="JVG33" s="27"/>
      <c r="JVH33" s="27"/>
      <c r="JVI33" s="27"/>
      <c r="JVJ33" s="27"/>
      <c r="JVK33" s="27"/>
      <c r="JVL33" s="27"/>
      <c r="JVM33" s="28"/>
      <c r="JVN33" s="17"/>
      <c r="JVO33" s="27"/>
      <c r="JVP33" s="27"/>
      <c r="JVQ33" s="27"/>
      <c r="JVR33" s="27"/>
      <c r="JVS33" s="27"/>
      <c r="JVT33" s="27"/>
      <c r="JVU33" s="28"/>
      <c r="JVV33" s="17"/>
      <c r="JVW33" s="27"/>
      <c r="JVX33" s="27"/>
      <c r="JVY33" s="27"/>
      <c r="JVZ33" s="27"/>
      <c r="JWA33" s="27"/>
      <c r="JWB33" s="27"/>
      <c r="JWC33" s="28"/>
      <c r="JWD33" s="17"/>
      <c r="JWE33" s="27"/>
      <c r="JWF33" s="27"/>
      <c r="JWG33" s="27"/>
      <c r="JWH33" s="27"/>
      <c r="JWI33" s="27"/>
      <c r="JWJ33" s="27"/>
      <c r="JWK33" s="28"/>
      <c r="JWL33" s="17"/>
      <c r="JWM33" s="27"/>
      <c r="JWN33" s="27"/>
      <c r="JWO33" s="27"/>
      <c r="JWP33" s="27"/>
      <c r="JWQ33" s="27"/>
      <c r="JWR33" s="27"/>
      <c r="JWS33" s="28"/>
      <c r="JWT33" s="17"/>
      <c r="JWU33" s="27"/>
      <c r="JWV33" s="27"/>
      <c r="JWW33" s="27"/>
      <c r="JWX33" s="27"/>
      <c r="JWY33" s="27"/>
      <c r="JWZ33" s="27"/>
      <c r="JXA33" s="28"/>
      <c r="JXB33" s="17"/>
      <c r="JXC33" s="27"/>
      <c r="JXD33" s="27"/>
      <c r="JXE33" s="27"/>
      <c r="JXF33" s="27"/>
      <c r="JXG33" s="27"/>
      <c r="JXH33" s="27"/>
      <c r="JXI33" s="28"/>
      <c r="JXJ33" s="17"/>
      <c r="JXK33" s="27"/>
      <c r="JXL33" s="27"/>
      <c r="JXM33" s="27"/>
      <c r="JXN33" s="27"/>
      <c r="JXO33" s="27"/>
      <c r="JXP33" s="27"/>
      <c r="JXQ33" s="28"/>
      <c r="JXR33" s="17"/>
      <c r="JXS33" s="27"/>
      <c r="JXT33" s="27"/>
      <c r="JXU33" s="27"/>
      <c r="JXV33" s="27"/>
      <c r="JXW33" s="27"/>
      <c r="JXX33" s="27"/>
      <c r="JXY33" s="28"/>
      <c r="JXZ33" s="17"/>
      <c r="JYA33" s="27"/>
      <c r="JYB33" s="27"/>
      <c r="JYC33" s="27"/>
      <c r="JYD33" s="27"/>
      <c r="JYE33" s="27"/>
      <c r="JYF33" s="27"/>
      <c r="JYG33" s="28"/>
      <c r="JYH33" s="17"/>
      <c r="JYI33" s="27"/>
      <c r="JYJ33" s="27"/>
      <c r="JYK33" s="27"/>
      <c r="JYL33" s="27"/>
      <c r="JYM33" s="27"/>
      <c r="JYN33" s="27"/>
      <c r="JYO33" s="28"/>
      <c r="JYP33" s="17"/>
      <c r="JYQ33" s="27"/>
      <c r="JYR33" s="27"/>
      <c r="JYS33" s="27"/>
      <c r="JYT33" s="27"/>
      <c r="JYU33" s="27"/>
      <c r="JYV33" s="27"/>
      <c r="JYW33" s="28"/>
      <c r="JYX33" s="17"/>
      <c r="JYY33" s="27"/>
      <c r="JYZ33" s="27"/>
      <c r="JZA33" s="27"/>
      <c r="JZB33" s="27"/>
      <c r="JZC33" s="27"/>
      <c r="JZD33" s="27"/>
      <c r="JZE33" s="28"/>
      <c r="JZF33" s="17"/>
      <c r="JZG33" s="27"/>
      <c r="JZH33" s="27"/>
      <c r="JZI33" s="27"/>
      <c r="JZJ33" s="27"/>
      <c r="JZK33" s="27"/>
      <c r="JZL33" s="27"/>
      <c r="JZM33" s="28"/>
      <c r="JZN33" s="17"/>
      <c r="JZO33" s="27"/>
      <c r="JZP33" s="27"/>
      <c r="JZQ33" s="27"/>
      <c r="JZR33" s="27"/>
      <c r="JZS33" s="27"/>
      <c r="JZT33" s="27"/>
      <c r="JZU33" s="28"/>
      <c r="JZV33" s="17"/>
      <c r="JZW33" s="27"/>
      <c r="JZX33" s="27"/>
      <c r="JZY33" s="27"/>
      <c r="JZZ33" s="27"/>
      <c r="KAA33" s="27"/>
      <c r="KAB33" s="27"/>
      <c r="KAC33" s="28"/>
      <c r="KAD33" s="17"/>
      <c r="KAE33" s="27"/>
      <c r="KAF33" s="27"/>
      <c r="KAG33" s="27"/>
      <c r="KAH33" s="27"/>
      <c r="KAI33" s="27"/>
      <c r="KAJ33" s="27"/>
      <c r="KAK33" s="28"/>
      <c r="KAL33" s="17"/>
      <c r="KAM33" s="27"/>
      <c r="KAN33" s="27"/>
      <c r="KAO33" s="27"/>
      <c r="KAP33" s="27"/>
      <c r="KAQ33" s="27"/>
      <c r="KAR33" s="27"/>
      <c r="KAS33" s="28"/>
      <c r="KAT33" s="17"/>
      <c r="KAU33" s="27"/>
      <c r="KAV33" s="27"/>
      <c r="KAW33" s="27"/>
      <c r="KAX33" s="27"/>
      <c r="KAY33" s="27"/>
      <c r="KAZ33" s="27"/>
      <c r="KBA33" s="28"/>
      <c r="KBB33" s="17"/>
      <c r="KBC33" s="27"/>
      <c r="KBD33" s="27"/>
      <c r="KBE33" s="27"/>
      <c r="KBF33" s="27"/>
      <c r="KBG33" s="27"/>
      <c r="KBH33" s="27"/>
      <c r="KBI33" s="28"/>
      <c r="KBJ33" s="17"/>
      <c r="KBK33" s="27"/>
      <c r="KBL33" s="27"/>
      <c r="KBM33" s="27"/>
      <c r="KBN33" s="27"/>
      <c r="KBO33" s="27"/>
      <c r="KBP33" s="27"/>
      <c r="KBQ33" s="28"/>
      <c r="KBR33" s="17"/>
      <c r="KBS33" s="27"/>
      <c r="KBT33" s="27"/>
      <c r="KBU33" s="27"/>
      <c r="KBV33" s="27"/>
      <c r="KBW33" s="27"/>
      <c r="KBX33" s="27"/>
      <c r="KBY33" s="28"/>
      <c r="KBZ33" s="17"/>
      <c r="KCA33" s="27"/>
      <c r="KCB33" s="27"/>
      <c r="KCC33" s="27"/>
      <c r="KCD33" s="27"/>
      <c r="KCE33" s="27"/>
      <c r="KCF33" s="27"/>
      <c r="KCG33" s="28"/>
      <c r="KCH33" s="17"/>
      <c r="KCI33" s="27"/>
      <c r="KCJ33" s="27"/>
      <c r="KCK33" s="27"/>
      <c r="KCL33" s="27"/>
      <c r="KCM33" s="27"/>
      <c r="KCN33" s="27"/>
      <c r="KCO33" s="28"/>
      <c r="KCP33" s="17"/>
      <c r="KCQ33" s="27"/>
      <c r="KCR33" s="27"/>
      <c r="KCS33" s="27"/>
      <c r="KCT33" s="27"/>
      <c r="KCU33" s="27"/>
      <c r="KCV33" s="27"/>
      <c r="KCW33" s="28"/>
      <c r="KCX33" s="17"/>
      <c r="KCY33" s="27"/>
      <c r="KCZ33" s="27"/>
      <c r="KDA33" s="27"/>
      <c r="KDB33" s="27"/>
      <c r="KDC33" s="27"/>
      <c r="KDD33" s="27"/>
      <c r="KDE33" s="28"/>
      <c r="KDF33" s="17"/>
      <c r="KDG33" s="27"/>
      <c r="KDH33" s="27"/>
      <c r="KDI33" s="27"/>
      <c r="KDJ33" s="27"/>
      <c r="KDK33" s="27"/>
      <c r="KDL33" s="27"/>
      <c r="KDM33" s="28"/>
      <c r="KDN33" s="17"/>
      <c r="KDO33" s="27"/>
      <c r="KDP33" s="27"/>
      <c r="KDQ33" s="27"/>
      <c r="KDR33" s="27"/>
      <c r="KDS33" s="27"/>
      <c r="KDT33" s="27"/>
      <c r="KDU33" s="28"/>
      <c r="KDV33" s="17"/>
      <c r="KDW33" s="27"/>
      <c r="KDX33" s="27"/>
      <c r="KDY33" s="27"/>
      <c r="KDZ33" s="27"/>
      <c r="KEA33" s="27"/>
      <c r="KEB33" s="27"/>
      <c r="KEC33" s="28"/>
      <c r="KED33" s="17"/>
      <c r="KEE33" s="27"/>
      <c r="KEF33" s="27"/>
      <c r="KEG33" s="27"/>
      <c r="KEH33" s="27"/>
      <c r="KEI33" s="27"/>
      <c r="KEJ33" s="27"/>
      <c r="KEK33" s="28"/>
      <c r="KEL33" s="17"/>
      <c r="KEM33" s="27"/>
      <c r="KEN33" s="27"/>
      <c r="KEO33" s="27"/>
      <c r="KEP33" s="27"/>
      <c r="KEQ33" s="27"/>
      <c r="KER33" s="27"/>
      <c r="KES33" s="28"/>
      <c r="KET33" s="17"/>
      <c r="KEU33" s="27"/>
      <c r="KEV33" s="27"/>
      <c r="KEW33" s="27"/>
      <c r="KEX33" s="27"/>
      <c r="KEY33" s="27"/>
      <c r="KEZ33" s="27"/>
      <c r="KFA33" s="28"/>
      <c r="KFB33" s="17"/>
      <c r="KFC33" s="27"/>
      <c r="KFD33" s="27"/>
      <c r="KFE33" s="27"/>
      <c r="KFF33" s="27"/>
      <c r="KFG33" s="27"/>
      <c r="KFH33" s="27"/>
      <c r="KFI33" s="28"/>
      <c r="KFJ33" s="17"/>
      <c r="KFK33" s="27"/>
      <c r="KFL33" s="27"/>
      <c r="KFM33" s="27"/>
      <c r="KFN33" s="27"/>
      <c r="KFO33" s="27"/>
      <c r="KFP33" s="27"/>
      <c r="KFQ33" s="28"/>
      <c r="KFR33" s="17"/>
      <c r="KFS33" s="27"/>
      <c r="KFT33" s="27"/>
      <c r="KFU33" s="27"/>
      <c r="KFV33" s="27"/>
      <c r="KFW33" s="27"/>
      <c r="KFX33" s="27"/>
      <c r="KFY33" s="28"/>
      <c r="KFZ33" s="17"/>
      <c r="KGA33" s="27"/>
      <c r="KGB33" s="27"/>
      <c r="KGC33" s="27"/>
      <c r="KGD33" s="27"/>
      <c r="KGE33" s="27"/>
      <c r="KGF33" s="27"/>
      <c r="KGG33" s="28"/>
      <c r="KGH33" s="17"/>
      <c r="KGI33" s="27"/>
      <c r="KGJ33" s="27"/>
      <c r="KGK33" s="27"/>
      <c r="KGL33" s="27"/>
      <c r="KGM33" s="27"/>
      <c r="KGN33" s="27"/>
      <c r="KGO33" s="28"/>
      <c r="KGP33" s="17"/>
      <c r="KGQ33" s="27"/>
      <c r="KGR33" s="27"/>
      <c r="KGS33" s="27"/>
      <c r="KGT33" s="27"/>
      <c r="KGU33" s="27"/>
      <c r="KGV33" s="27"/>
      <c r="KGW33" s="28"/>
      <c r="KGX33" s="17"/>
      <c r="KGY33" s="27"/>
      <c r="KGZ33" s="27"/>
      <c r="KHA33" s="27"/>
      <c r="KHB33" s="27"/>
      <c r="KHC33" s="27"/>
      <c r="KHD33" s="27"/>
      <c r="KHE33" s="28"/>
      <c r="KHF33" s="17"/>
      <c r="KHG33" s="27"/>
      <c r="KHH33" s="27"/>
      <c r="KHI33" s="27"/>
      <c r="KHJ33" s="27"/>
      <c r="KHK33" s="27"/>
      <c r="KHL33" s="27"/>
      <c r="KHM33" s="28"/>
      <c r="KHN33" s="17"/>
      <c r="KHO33" s="27"/>
      <c r="KHP33" s="27"/>
      <c r="KHQ33" s="27"/>
      <c r="KHR33" s="27"/>
      <c r="KHS33" s="27"/>
      <c r="KHT33" s="27"/>
      <c r="KHU33" s="28"/>
      <c r="KHV33" s="17"/>
      <c r="KHW33" s="27"/>
      <c r="KHX33" s="27"/>
      <c r="KHY33" s="27"/>
      <c r="KHZ33" s="27"/>
      <c r="KIA33" s="27"/>
      <c r="KIB33" s="27"/>
      <c r="KIC33" s="28"/>
      <c r="KID33" s="17"/>
      <c r="KIE33" s="27"/>
      <c r="KIF33" s="27"/>
      <c r="KIG33" s="27"/>
      <c r="KIH33" s="27"/>
      <c r="KII33" s="27"/>
      <c r="KIJ33" s="27"/>
      <c r="KIK33" s="28"/>
      <c r="KIL33" s="17"/>
      <c r="KIM33" s="27"/>
      <c r="KIN33" s="27"/>
      <c r="KIO33" s="27"/>
      <c r="KIP33" s="27"/>
      <c r="KIQ33" s="27"/>
      <c r="KIR33" s="27"/>
      <c r="KIS33" s="28"/>
      <c r="KIT33" s="17"/>
      <c r="KIU33" s="27"/>
      <c r="KIV33" s="27"/>
      <c r="KIW33" s="27"/>
      <c r="KIX33" s="27"/>
      <c r="KIY33" s="27"/>
      <c r="KIZ33" s="27"/>
      <c r="KJA33" s="28"/>
      <c r="KJB33" s="17"/>
      <c r="KJC33" s="27"/>
      <c r="KJD33" s="27"/>
      <c r="KJE33" s="27"/>
      <c r="KJF33" s="27"/>
      <c r="KJG33" s="27"/>
      <c r="KJH33" s="27"/>
      <c r="KJI33" s="28"/>
      <c r="KJJ33" s="17"/>
      <c r="KJK33" s="27"/>
      <c r="KJL33" s="27"/>
      <c r="KJM33" s="27"/>
      <c r="KJN33" s="27"/>
      <c r="KJO33" s="27"/>
      <c r="KJP33" s="27"/>
      <c r="KJQ33" s="28"/>
      <c r="KJR33" s="17"/>
      <c r="KJS33" s="27"/>
      <c r="KJT33" s="27"/>
      <c r="KJU33" s="27"/>
      <c r="KJV33" s="27"/>
      <c r="KJW33" s="27"/>
      <c r="KJX33" s="27"/>
      <c r="KJY33" s="28"/>
      <c r="KJZ33" s="17"/>
      <c r="KKA33" s="27"/>
      <c r="KKB33" s="27"/>
      <c r="KKC33" s="27"/>
      <c r="KKD33" s="27"/>
      <c r="KKE33" s="27"/>
      <c r="KKF33" s="27"/>
      <c r="KKG33" s="28"/>
      <c r="KKH33" s="17"/>
      <c r="KKI33" s="27"/>
      <c r="KKJ33" s="27"/>
      <c r="KKK33" s="27"/>
      <c r="KKL33" s="27"/>
      <c r="KKM33" s="27"/>
      <c r="KKN33" s="27"/>
      <c r="KKO33" s="28"/>
      <c r="KKP33" s="17"/>
      <c r="KKQ33" s="27"/>
      <c r="KKR33" s="27"/>
      <c r="KKS33" s="27"/>
      <c r="KKT33" s="27"/>
      <c r="KKU33" s="27"/>
      <c r="KKV33" s="27"/>
      <c r="KKW33" s="28"/>
      <c r="KKX33" s="17"/>
      <c r="KKY33" s="27"/>
      <c r="KKZ33" s="27"/>
      <c r="KLA33" s="27"/>
      <c r="KLB33" s="27"/>
      <c r="KLC33" s="27"/>
      <c r="KLD33" s="27"/>
      <c r="KLE33" s="28"/>
      <c r="KLF33" s="17"/>
      <c r="KLG33" s="27"/>
      <c r="KLH33" s="27"/>
      <c r="KLI33" s="27"/>
      <c r="KLJ33" s="27"/>
      <c r="KLK33" s="27"/>
      <c r="KLL33" s="27"/>
      <c r="KLM33" s="28"/>
      <c r="KLN33" s="17"/>
      <c r="KLO33" s="27"/>
      <c r="KLP33" s="27"/>
      <c r="KLQ33" s="27"/>
      <c r="KLR33" s="27"/>
      <c r="KLS33" s="27"/>
      <c r="KLT33" s="27"/>
      <c r="KLU33" s="28"/>
      <c r="KLV33" s="17"/>
      <c r="KLW33" s="27"/>
      <c r="KLX33" s="27"/>
      <c r="KLY33" s="27"/>
      <c r="KLZ33" s="27"/>
      <c r="KMA33" s="27"/>
      <c r="KMB33" s="27"/>
      <c r="KMC33" s="28"/>
      <c r="KMD33" s="17"/>
      <c r="KME33" s="27"/>
      <c r="KMF33" s="27"/>
      <c r="KMG33" s="27"/>
      <c r="KMH33" s="27"/>
      <c r="KMI33" s="27"/>
      <c r="KMJ33" s="27"/>
      <c r="KMK33" s="28"/>
      <c r="KML33" s="17"/>
      <c r="KMM33" s="27"/>
      <c r="KMN33" s="27"/>
      <c r="KMO33" s="27"/>
      <c r="KMP33" s="27"/>
      <c r="KMQ33" s="27"/>
      <c r="KMR33" s="27"/>
      <c r="KMS33" s="28"/>
      <c r="KMT33" s="17"/>
      <c r="KMU33" s="27"/>
      <c r="KMV33" s="27"/>
      <c r="KMW33" s="27"/>
      <c r="KMX33" s="27"/>
      <c r="KMY33" s="27"/>
      <c r="KMZ33" s="27"/>
      <c r="KNA33" s="28"/>
      <c r="KNB33" s="17"/>
      <c r="KNC33" s="27"/>
      <c r="KND33" s="27"/>
      <c r="KNE33" s="27"/>
      <c r="KNF33" s="27"/>
      <c r="KNG33" s="27"/>
      <c r="KNH33" s="27"/>
      <c r="KNI33" s="28"/>
      <c r="KNJ33" s="17"/>
      <c r="KNK33" s="27"/>
      <c r="KNL33" s="27"/>
      <c r="KNM33" s="27"/>
      <c r="KNN33" s="27"/>
      <c r="KNO33" s="27"/>
      <c r="KNP33" s="27"/>
      <c r="KNQ33" s="28"/>
      <c r="KNR33" s="17"/>
      <c r="KNS33" s="27"/>
      <c r="KNT33" s="27"/>
      <c r="KNU33" s="27"/>
      <c r="KNV33" s="27"/>
      <c r="KNW33" s="27"/>
      <c r="KNX33" s="27"/>
      <c r="KNY33" s="28"/>
      <c r="KNZ33" s="17"/>
      <c r="KOA33" s="27"/>
      <c r="KOB33" s="27"/>
      <c r="KOC33" s="27"/>
      <c r="KOD33" s="27"/>
      <c r="KOE33" s="27"/>
      <c r="KOF33" s="27"/>
      <c r="KOG33" s="28"/>
      <c r="KOH33" s="17"/>
      <c r="KOI33" s="27"/>
      <c r="KOJ33" s="27"/>
      <c r="KOK33" s="27"/>
      <c r="KOL33" s="27"/>
      <c r="KOM33" s="27"/>
      <c r="KON33" s="27"/>
      <c r="KOO33" s="28"/>
      <c r="KOP33" s="17"/>
      <c r="KOQ33" s="27"/>
      <c r="KOR33" s="27"/>
      <c r="KOS33" s="27"/>
      <c r="KOT33" s="27"/>
      <c r="KOU33" s="27"/>
      <c r="KOV33" s="27"/>
      <c r="KOW33" s="28"/>
      <c r="KOX33" s="17"/>
      <c r="KOY33" s="27"/>
      <c r="KOZ33" s="27"/>
      <c r="KPA33" s="27"/>
      <c r="KPB33" s="27"/>
      <c r="KPC33" s="27"/>
      <c r="KPD33" s="27"/>
      <c r="KPE33" s="28"/>
      <c r="KPF33" s="17"/>
      <c r="KPG33" s="27"/>
      <c r="KPH33" s="27"/>
      <c r="KPI33" s="27"/>
      <c r="KPJ33" s="27"/>
      <c r="KPK33" s="27"/>
      <c r="KPL33" s="27"/>
      <c r="KPM33" s="28"/>
      <c r="KPN33" s="17"/>
      <c r="KPO33" s="27"/>
      <c r="KPP33" s="27"/>
      <c r="KPQ33" s="27"/>
      <c r="KPR33" s="27"/>
      <c r="KPS33" s="27"/>
      <c r="KPT33" s="27"/>
      <c r="KPU33" s="28"/>
      <c r="KPV33" s="17"/>
      <c r="KPW33" s="27"/>
      <c r="KPX33" s="27"/>
      <c r="KPY33" s="27"/>
      <c r="KPZ33" s="27"/>
      <c r="KQA33" s="27"/>
      <c r="KQB33" s="27"/>
      <c r="KQC33" s="28"/>
      <c r="KQD33" s="17"/>
      <c r="KQE33" s="27"/>
      <c r="KQF33" s="27"/>
      <c r="KQG33" s="27"/>
      <c r="KQH33" s="27"/>
      <c r="KQI33" s="27"/>
      <c r="KQJ33" s="27"/>
      <c r="KQK33" s="28"/>
      <c r="KQL33" s="17"/>
      <c r="KQM33" s="27"/>
      <c r="KQN33" s="27"/>
      <c r="KQO33" s="27"/>
      <c r="KQP33" s="27"/>
      <c r="KQQ33" s="27"/>
      <c r="KQR33" s="27"/>
      <c r="KQS33" s="28"/>
      <c r="KQT33" s="17"/>
      <c r="KQU33" s="27"/>
      <c r="KQV33" s="27"/>
      <c r="KQW33" s="27"/>
      <c r="KQX33" s="27"/>
      <c r="KQY33" s="27"/>
      <c r="KQZ33" s="27"/>
      <c r="KRA33" s="28"/>
      <c r="KRB33" s="17"/>
      <c r="KRC33" s="27"/>
      <c r="KRD33" s="27"/>
      <c r="KRE33" s="27"/>
      <c r="KRF33" s="27"/>
      <c r="KRG33" s="27"/>
      <c r="KRH33" s="27"/>
      <c r="KRI33" s="28"/>
      <c r="KRJ33" s="17"/>
      <c r="KRK33" s="27"/>
      <c r="KRL33" s="27"/>
      <c r="KRM33" s="27"/>
      <c r="KRN33" s="27"/>
      <c r="KRO33" s="27"/>
      <c r="KRP33" s="27"/>
      <c r="KRQ33" s="28"/>
      <c r="KRR33" s="17"/>
      <c r="KRS33" s="27"/>
      <c r="KRT33" s="27"/>
      <c r="KRU33" s="27"/>
      <c r="KRV33" s="27"/>
      <c r="KRW33" s="27"/>
      <c r="KRX33" s="27"/>
      <c r="KRY33" s="28"/>
      <c r="KRZ33" s="17"/>
      <c r="KSA33" s="27"/>
      <c r="KSB33" s="27"/>
      <c r="KSC33" s="27"/>
      <c r="KSD33" s="27"/>
      <c r="KSE33" s="27"/>
      <c r="KSF33" s="27"/>
      <c r="KSG33" s="28"/>
      <c r="KSH33" s="17"/>
      <c r="KSI33" s="27"/>
      <c r="KSJ33" s="27"/>
      <c r="KSK33" s="27"/>
      <c r="KSL33" s="27"/>
      <c r="KSM33" s="27"/>
      <c r="KSN33" s="27"/>
      <c r="KSO33" s="28"/>
      <c r="KSP33" s="17"/>
      <c r="KSQ33" s="27"/>
      <c r="KSR33" s="27"/>
      <c r="KSS33" s="27"/>
      <c r="KST33" s="27"/>
      <c r="KSU33" s="27"/>
      <c r="KSV33" s="27"/>
      <c r="KSW33" s="28"/>
      <c r="KSX33" s="17"/>
      <c r="KSY33" s="27"/>
      <c r="KSZ33" s="27"/>
      <c r="KTA33" s="27"/>
      <c r="KTB33" s="27"/>
      <c r="KTC33" s="27"/>
      <c r="KTD33" s="27"/>
      <c r="KTE33" s="28"/>
      <c r="KTF33" s="17"/>
      <c r="KTG33" s="27"/>
      <c r="KTH33" s="27"/>
      <c r="KTI33" s="27"/>
      <c r="KTJ33" s="27"/>
      <c r="KTK33" s="27"/>
      <c r="KTL33" s="27"/>
      <c r="KTM33" s="28"/>
      <c r="KTN33" s="17"/>
      <c r="KTO33" s="27"/>
      <c r="KTP33" s="27"/>
      <c r="KTQ33" s="27"/>
      <c r="KTR33" s="27"/>
      <c r="KTS33" s="27"/>
      <c r="KTT33" s="27"/>
      <c r="KTU33" s="28"/>
      <c r="KTV33" s="17"/>
      <c r="KTW33" s="27"/>
      <c r="KTX33" s="27"/>
      <c r="KTY33" s="27"/>
      <c r="KTZ33" s="27"/>
      <c r="KUA33" s="27"/>
      <c r="KUB33" s="27"/>
      <c r="KUC33" s="28"/>
      <c r="KUD33" s="17"/>
      <c r="KUE33" s="27"/>
      <c r="KUF33" s="27"/>
      <c r="KUG33" s="27"/>
      <c r="KUH33" s="27"/>
      <c r="KUI33" s="27"/>
      <c r="KUJ33" s="27"/>
      <c r="KUK33" s="28"/>
      <c r="KUL33" s="17"/>
      <c r="KUM33" s="27"/>
      <c r="KUN33" s="27"/>
      <c r="KUO33" s="27"/>
      <c r="KUP33" s="27"/>
      <c r="KUQ33" s="27"/>
      <c r="KUR33" s="27"/>
      <c r="KUS33" s="28"/>
      <c r="KUT33" s="17"/>
      <c r="KUU33" s="27"/>
      <c r="KUV33" s="27"/>
      <c r="KUW33" s="27"/>
      <c r="KUX33" s="27"/>
      <c r="KUY33" s="27"/>
      <c r="KUZ33" s="27"/>
      <c r="KVA33" s="28"/>
      <c r="KVB33" s="17"/>
      <c r="KVC33" s="27"/>
      <c r="KVD33" s="27"/>
      <c r="KVE33" s="27"/>
      <c r="KVF33" s="27"/>
      <c r="KVG33" s="27"/>
      <c r="KVH33" s="27"/>
      <c r="KVI33" s="28"/>
      <c r="KVJ33" s="17"/>
      <c r="KVK33" s="27"/>
      <c r="KVL33" s="27"/>
      <c r="KVM33" s="27"/>
      <c r="KVN33" s="27"/>
      <c r="KVO33" s="27"/>
      <c r="KVP33" s="27"/>
      <c r="KVQ33" s="28"/>
      <c r="KVR33" s="17"/>
      <c r="KVS33" s="27"/>
      <c r="KVT33" s="27"/>
      <c r="KVU33" s="27"/>
      <c r="KVV33" s="27"/>
      <c r="KVW33" s="27"/>
      <c r="KVX33" s="27"/>
      <c r="KVY33" s="28"/>
      <c r="KVZ33" s="17"/>
      <c r="KWA33" s="27"/>
      <c r="KWB33" s="27"/>
      <c r="KWC33" s="27"/>
      <c r="KWD33" s="27"/>
      <c r="KWE33" s="27"/>
      <c r="KWF33" s="27"/>
      <c r="KWG33" s="28"/>
      <c r="KWH33" s="17"/>
      <c r="KWI33" s="27"/>
      <c r="KWJ33" s="27"/>
      <c r="KWK33" s="27"/>
      <c r="KWL33" s="27"/>
      <c r="KWM33" s="27"/>
      <c r="KWN33" s="27"/>
      <c r="KWO33" s="28"/>
      <c r="KWP33" s="17"/>
      <c r="KWQ33" s="27"/>
      <c r="KWR33" s="27"/>
      <c r="KWS33" s="27"/>
      <c r="KWT33" s="27"/>
      <c r="KWU33" s="27"/>
      <c r="KWV33" s="27"/>
      <c r="KWW33" s="28"/>
      <c r="KWX33" s="17"/>
      <c r="KWY33" s="27"/>
      <c r="KWZ33" s="27"/>
      <c r="KXA33" s="27"/>
      <c r="KXB33" s="27"/>
      <c r="KXC33" s="27"/>
      <c r="KXD33" s="27"/>
      <c r="KXE33" s="28"/>
      <c r="KXF33" s="17"/>
      <c r="KXG33" s="27"/>
      <c r="KXH33" s="27"/>
      <c r="KXI33" s="27"/>
      <c r="KXJ33" s="27"/>
      <c r="KXK33" s="27"/>
      <c r="KXL33" s="27"/>
      <c r="KXM33" s="28"/>
      <c r="KXN33" s="17"/>
      <c r="KXO33" s="27"/>
      <c r="KXP33" s="27"/>
      <c r="KXQ33" s="27"/>
      <c r="KXR33" s="27"/>
      <c r="KXS33" s="27"/>
      <c r="KXT33" s="27"/>
      <c r="KXU33" s="28"/>
      <c r="KXV33" s="17"/>
      <c r="KXW33" s="27"/>
      <c r="KXX33" s="27"/>
      <c r="KXY33" s="27"/>
      <c r="KXZ33" s="27"/>
      <c r="KYA33" s="27"/>
      <c r="KYB33" s="27"/>
      <c r="KYC33" s="28"/>
      <c r="KYD33" s="17"/>
      <c r="KYE33" s="27"/>
      <c r="KYF33" s="27"/>
      <c r="KYG33" s="27"/>
      <c r="KYH33" s="27"/>
      <c r="KYI33" s="27"/>
      <c r="KYJ33" s="27"/>
      <c r="KYK33" s="28"/>
      <c r="KYL33" s="17"/>
      <c r="KYM33" s="27"/>
      <c r="KYN33" s="27"/>
      <c r="KYO33" s="27"/>
      <c r="KYP33" s="27"/>
      <c r="KYQ33" s="27"/>
      <c r="KYR33" s="27"/>
      <c r="KYS33" s="28"/>
      <c r="KYT33" s="17"/>
      <c r="KYU33" s="27"/>
      <c r="KYV33" s="27"/>
      <c r="KYW33" s="27"/>
      <c r="KYX33" s="27"/>
      <c r="KYY33" s="27"/>
      <c r="KYZ33" s="27"/>
      <c r="KZA33" s="28"/>
      <c r="KZB33" s="17"/>
      <c r="KZC33" s="27"/>
      <c r="KZD33" s="27"/>
      <c r="KZE33" s="27"/>
      <c r="KZF33" s="27"/>
      <c r="KZG33" s="27"/>
      <c r="KZH33" s="27"/>
      <c r="KZI33" s="28"/>
      <c r="KZJ33" s="17"/>
      <c r="KZK33" s="27"/>
      <c r="KZL33" s="27"/>
      <c r="KZM33" s="27"/>
      <c r="KZN33" s="27"/>
      <c r="KZO33" s="27"/>
      <c r="KZP33" s="27"/>
      <c r="KZQ33" s="28"/>
      <c r="KZR33" s="17"/>
      <c r="KZS33" s="27"/>
      <c r="KZT33" s="27"/>
      <c r="KZU33" s="27"/>
      <c r="KZV33" s="27"/>
      <c r="KZW33" s="27"/>
      <c r="KZX33" s="27"/>
      <c r="KZY33" s="28"/>
      <c r="KZZ33" s="17"/>
      <c r="LAA33" s="27"/>
      <c r="LAB33" s="27"/>
      <c r="LAC33" s="27"/>
      <c r="LAD33" s="27"/>
      <c r="LAE33" s="27"/>
      <c r="LAF33" s="27"/>
      <c r="LAG33" s="28"/>
      <c r="LAH33" s="17"/>
      <c r="LAI33" s="27"/>
      <c r="LAJ33" s="27"/>
      <c r="LAK33" s="27"/>
      <c r="LAL33" s="27"/>
      <c r="LAM33" s="27"/>
      <c r="LAN33" s="27"/>
      <c r="LAO33" s="28"/>
      <c r="LAP33" s="17"/>
      <c r="LAQ33" s="27"/>
      <c r="LAR33" s="27"/>
      <c r="LAS33" s="27"/>
      <c r="LAT33" s="27"/>
      <c r="LAU33" s="27"/>
      <c r="LAV33" s="27"/>
      <c r="LAW33" s="28"/>
      <c r="LAX33" s="17"/>
      <c r="LAY33" s="27"/>
      <c r="LAZ33" s="27"/>
      <c r="LBA33" s="27"/>
      <c r="LBB33" s="27"/>
      <c r="LBC33" s="27"/>
      <c r="LBD33" s="27"/>
      <c r="LBE33" s="28"/>
      <c r="LBF33" s="17"/>
      <c r="LBG33" s="27"/>
      <c r="LBH33" s="27"/>
      <c r="LBI33" s="27"/>
      <c r="LBJ33" s="27"/>
      <c r="LBK33" s="27"/>
      <c r="LBL33" s="27"/>
      <c r="LBM33" s="28"/>
      <c r="LBN33" s="17"/>
      <c r="LBO33" s="27"/>
      <c r="LBP33" s="27"/>
      <c r="LBQ33" s="27"/>
      <c r="LBR33" s="27"/>
      <c r="LBS33" s="27"/>
      <c r="LBT33" s="27"/>
      <c r="LBU33" s="28"/>
      <c r="LBV33" s="17"/>
      <c r="LBW33" s="27"/>
      <c r="LBX33" s="27"/>
      <c r="LBY33" s="27"/>
      <c r="LBZ33" s="27"/>
      <c r="LCA33" s="27"/>
      <c r="LCB33" s="27"/>
      <c r="LCC33" s="28"/>
      <c r="LCD33" s="17"/>
      <c r="LCE33" s="27"/>
      <c r="LCF33" s="27"/>
      <c r="LCG33" s="27"/>
      <c r="LCH33" s="27"/>
      <c r="LCI33" s="27"/>
      <c r="LCJ33" s="27"/>
      <c r="LCK33" s="28"/>
      <c r="LCL33" s="17"/>
      <c r="LCM33" s="27"/>
      <c r="LCN33" s="27"/>
      <c r="LCO33" s="27"/>
      <c r="LCP33" s="27"/>
      <c r="LCQ33" s="27"/>
      <c r="LCR33" s="27"/>
      <c r="LCS33" s="28"/>
      <c r="LCT33" s="17"/>
      <c r="LCU33" s="27"/>
      <c r="LCV33" s="27"/>
      <c r="LCW33" s="27"/>
      <c r="LCX33" s="27"/>
      <c r="LCY33" s="27"/>
      <c r="LCZ33" s="27"/>
      <c r="LDA33" s="28"/>
      <c r="LDB33" s="17"/>
      <c r="LDC33" s="27"/>
      <c r="LDD33" s="27"/>
      <c r="LDE33" s="27"/>
      <c r="LDF33" s="27"/>
      <c r="LDG33" s="27"/>
      <c r="LDH33" s="27"/>
      <c r="LDI33" s="28"/>
      <c r="LDJ33" s="17"/>
      <c r="LDK33" s="27"/>
      <c r="LDL33" s="27"/>
      <c r="LDM33" s="27"/>
      <c r="LDN33" s="27"/>
      <c r="LDO33" s="27"/>
      <c r="LDP33" s="27"/>
      <c r="LDQ33" s="28"/>
      <c r="LDR33" s="17"/>
      <c r="LDS33" s="27"/>
      <c r="LDT33" s="27"/>
      <c r="LDU33" s="27"/>
      <c r="LDV33" s="27"/>
      <c r="LDW33" s="27"/>
      <c r="LDX33" s="27"/>
      <c r="LDY33" s="28"/>
      <c r="LDZ33" s="17"/>
      <c r="LEA33" s="27"/>
      <c r="LEB33" s="27"/>
      <c r="LEC33" s="27"/>
      <c r="LED33" s="27"/>
      <c r="LEE33" s="27"/>
      <c r="LEF33" s="27"/>
      <c r="LEG33" s="28"/>
      <c r="LEH33" s="17"/>
      <c r="LEI33" s="27"/>
      <c r="LEJ33" s="27"/>
      <c r="LEK33" s="27"/>
      <c r="LEL33" s="27"/>
      <c r="LEM33" s="27"/>
      <c r="LEN33" s="27"/>
      <c r="LEO33" s="28"/>
      <c r="LEP33" s="17"/>
      <c r="LEQ33" s="27"/>
      <c r="LER33" s="27"/>
      <c r="LES33" s="27"/>
      <c r="LET33" s="27"/>
      <c r="LEU33" s="27"/>
      <c r="LEV33" s="27"/>
      <c r="LEW33" s="28"/>
      <c r="LEX33" s="17"/>
      <c r="LEY33" s="27"/>
      <c r="LEZ33" s="27"/>
      <c r="LFA33" s="27"/>
      <c r="LFB33" s="27"/>
      <c r="LFC33" s="27"/>
      <c r="LFD33" s="27"/>
      <c r="LFE33" s="28"/>
      <c r="LFF33" s="17"/>
      <c r="LFG33" s="27"/>
      <c r="LFH33" s="27"/>
      <c r="LFI33" s="27"/>
      <c r="LFJ33" s="27"/>
      <c r="LFK33" s="27"/>
      <c r="LFL33" s="27"/>
      <c r="LFM33" s="28"/>
      <c r="LFN33" s="17"/>
      <c r="LFO33" s="27"/>
      <c r="LFP33" s="27"/>
      <c r="LFQ33" s="27"/>
      <c r="LFR33" s="27"/>
      <c r="LFS33" s="27"/>
      <c r="LFT33" s="27"/>
      <c r="LFU33" s="28"/>
      <c r="LFV33" s="17"/>
      <c r="LFW33" s="27"/>
      <c r="LFX33" s="27"/>
      <c r="LFY33" s="27"/>
      <c r="LFZ33" s="27"/>
      <c r="LGA33" s="27"/>
      <c r="LGB33" s="27"/>
      <c r="LGC33" s="28"/>
      <c r="LGD33" s="17"/>
      <c r="LGE33" s="27"/>
      <c r="LGF33" s="27"/>
      <c r="LGG33" s="27"/>
      <c r="LGH33" s="27"/>
      <c r="LGI33" s="27"/>
      <c r="LGJ33" s="27"/>
      <c r="LGK33" s="28"/>
      <c r="LGL33" s="17"/>
      <c r="LGM33" s="27"/>
      <c r="LGN33" s="27"/>
      <c r="LGO33" s="27"/>
      <c r="LGP33" s="27"/>
      <c r="LGQ33" s="27"/>
      <c r="LGR33" s="27"/>
      <c r="LGS33" s="28"/>
      <c r="LGT33" s="17"/>
      <c r="LGU33" s="27"/>
      <c r="LGV33" s="27"/>
      <c r="LGW33" s="27"/>
      <c r="LGX33" s="27"/>
      <c r="LGY33" s="27"/>
      <c r="LGZ33" s="27"/>
      <c r="LHA33" s="28"/>
      <c r="LHB33" s="17"/>
      <c r="LHC33" s="27"/>
      <c r="LHD33" s="27"/>
      <c r="LHE33" s="27"/>
      <c r="LHF33" s="27"/>
      <c r="LHG33" s="27"/>
      <c r="LHH33" s="27"/>
      <c r="LHI33" s="28"/>
      <c r="LHJ33" s="17"/>
      <c r="LHK33" s="27"/>
      <c r="LHL33" s="27"/>
      <c r="LHM33" s="27"/>
      <c r="LHN33" s="27"/>
      <c r="LHO33" s="27"/>
      <c r="LHP33" s="27"/>
      <c r="LHQ33" s="28"/>
      <c r="LHR33" s="17"/>
      <c r="LHS33" s="27"/>
      <c r="LHT33" s="27"/>
      <c r="LHU33" s="27"/>
      <c r="LHV33" s="27"/>
      <c r="LHW33" s="27"/>
      <c r="LHX33" s="27"/>
      <c r="LHY33" s="28"/>
      <c r="LHZ33" s="17"/>
      <c r="LIA33" s="27"/>
      <c r="LIB33" s="27"/>
      <c r="LIC33" s="27"/>
      <c r="LID33" s="27"/>
      <c r="LIE33" s="27"/>
      <c r="LIF33" s="27"/>
      <c r="LIG33" s="28"/>
      <c r="LIH33" s="17"/>
      <c r="LII33" s="27"/>
      <c r="LIJ33" s="27"/>
      <c r="LIK33" s="27"/>
      <c r="LIL33" s="27"/>
      <c r="LIM33" s="27"/>
      <c r="LIN33" s="27"/>
      <c r="LIO33" s="28"/>
      <c r="LIP33" s="17"/>
      <c r="LIQ33" s="27"/>
      <c r="LIR33" s="27"/>
      <c r="LIS33" s="27"/>
      <c r="LIT33" s="27"/>
      <c r="LIU33" s="27"/>
      <c r="LIV33" s="27"/>
      <c r="LIW33" s="28"/>
      <c r="LIX33" s="17"/>
      <c r="LIY33" s="27"/>
      <c r="LIZ33" s="27"/>
      <c r="LJA33" s="27"/>
      <c r="LJB33" s="27"/>
      <c r="LJC33" s="27"/>
      <c r="LJD33" s="27"/>
      <c r="LJE33" s="28"/>
      <c r="LJF33" s="17"/>
      <c r="LJG33" s="27"/>
      <c r="LJH33" s="27"/>
      <c r="LJI33" s="27"/>
      <c r="LJJ33" s="27"/>
      <c r="LJK33" s="27"/>
      <c r="LJL33" s="27"/>
      <c r="LJM33" s="28"/>
      <c r="LJN33" s="17"/>
      <c r="LJO33" s="27"/>
      <c r="LJP33" s="27"/>
      <c r="LJQ33" s="27"/>
      <c r="LJR33" s="27"/>
      <c r="LJS33" s="27"/>
      <c r="LJT33" s="27"/>
      <c r="LJU33" s="28"/>
      <c r="LJV33" s="17"/>
      <c r="LJW33" s="27"/>
      <c r="LJX33" s="27"/>
      <c r="LJY33" s="27"/>
      <c r="LJZ33" s="27"/>
      <c r="LKA33" s="27"/>
      <c r="LKB33" s="27"/>
      <c r="LKC33" s="28"/>
      <c r="LKD33" s="17"/>
      <c r="LKE33" s="27"/>
      <c r="LKF33" s="27"/>
      <c r="LKG33" s="27"/>
      <c r="LKH33" s="27"/>
      <c r="LKI33" s="27"/>
      <c r="LKJ33" s="27"/>
      <c r="LKK33" s="28"/>
      <c r="LKL33" s="17"/>
      <c r="LKM33" s="27"/>
      <c r="LKN33" s="27"/>
      <c r="LKO33" s="27"/>
      <c r="LKP33" s="27"/>
      <c r="LKQ33" s="27"/>
      <c r="LKR33" s="27"/>
      <c r="LKS33" s="28"/>
      <c r="LKT33" s="17"/>
      <c r="LKU33" s="27"/>
      <c r="LKV33" s="27"/>
      <c r="LKW33" s="27"/>
      <c r="LKX33" s="27"/>
      <c r="LKY33" s="27"/>
      <c r="LKZ33" s="27"/>
      <c r="LLA33" s="28"/>
      <c r="LLB33" s="17"/>
      <c r="LLC33" s="27"/>
      <c r="LLD33" s="27"/>
      <c r="LLE33" s="27"/>
      <c r="LLF33" s="27"/>
      <c r="LLG33" s="27"/>
      <c r="LLH33" s="27"/>
      <c r="LLI33" s="28"/>
      <c r="LLJ33" s="17"/>
      <c r="LLK33" s="27"/>
      <c r="LLL33" s="27"/>
      <c r="LLM33" s="27"/>
      <c r="LLN33" s="27"/>
      <c r="LLO33" s="27"/>
      <c r="LLP33" s="27"/>
      <c r="LLQ33" s="28"/>
      <c r="LLR33" s="17"/>
      <c r="LLS33" s="27"/>
      <c r="LLT33" s="27"/>
      <c r="LLU33" s="27"/>
      <c r="LLV33" s="27"/>
      <c r="LLW33" s="27"/>
      <c r="LLX33" s="27"/>
      <c r="LLY33" s="28"/>
      <c r="LLZ33" s="17"/>
      <c r="LMA33" s="27"/>
      <c r="LMB33" s="27"/>
      <c r="LMC33" s="27"/>
      <c r="LMD33" s="27"/>
      <c r="LME33" s="27"/>
      <c r="LMF33" s="27"/>
      <c r="LMG33" s="28"/>
      <c r="LMH33" s="17"/>
      <c r="LMI33" s="27"/>
      <c r="LMJ33" s="27"/>
      <c r="LMK33" s="27"/>
      <c r="LML33" s="27"/>
      <c r="LMM33" s="27"/>
      <c r="LMN33" s="27"/>
      <c r="LMO33" s="28"/>
      <c r="LMP33" s="17"/>
      <c r="LMQ33" s="27"/>
      <c r="LMR33" s="27"/>
      <c r="LMS33" s="27"/>
      <c r="LMT33" s="27"/>
      <c r="LMU33" s="27"/>
      <c r="LMV33" s="27"/>
      <c r="LMW33" s="28"/>
      <c r="LMX33" s="17"/>
      <c r="LMY33" s="27"/>
      <c r="LMZ33" s="27"/>
      <c r="LNA33" s="27"/>
      <c r="LNB33" s="27"/>
      <c r="LNC33" s="27"/>
      <c r="LND33" s="27"/>
      <c r="LNE33" s="28"/>
      <c r="LNF33" s="17"/>
      <c r="LNG33" s="27"/>
      <c r="LNH33" s="27"/>
      <c r="LNI33" s="27"/>
      <c r="LNJ33" s="27"/>
      <c r="LNK33" s="27"/>
      <c r="LNL33" s="27"/>
      <c r="LNM33" s="28"/>
      <c r="LNN33" s="17"/>
      <c r="LNO33" s="27"/>
      <c r="LNP33" s="27"/>
      <c r="LNQ33" s="27"/>
      <c r="LNR33" s="27"/>
      <c r="LNS33" s="27"/>
      <c r="LNT33" s="27"/>
      <c r="LNU33" s="28"/>
      <c r="LNV33" s="17"/>
      <c r="LNW33" s="27"/>
      <c r="LNX33" s="27"/>
      <c r="LNY33" s="27"/>
      <c r="LNZ33" s="27"/>
      <c r="LOA33" s="27"/>
      <c r="LOB33" s="27"/>
      <c r="LOC33" s="28"/>
      <c r="LOD33" s="17"/>
      <c r="LOE33" s="27"/>
      <c r="LOF33" s="27"/>
      <c r="LOG33" s="27"/>
      <c r="LOH33" s="27"/>
      <c r="LOI33" s="27"/>
      <c r="LOJ33" s="27"/>
      <c r="LOK33" s="28"/>
      <c r="LOL33" s="17"/>
      <c r="LOM33" s="27"/>
      <c r="LON33" s="27"/>
      <c r="LOO33" s="27"/>
      <c r="LOP33" s="27"/>
      <c r="LOQ33" s="27"/>
      <c r="LOR33" s="27"/>
      <c r="LOS33" s="28"/>
      <c r="LOT33" s="17"/>
      <c r="LOU33" s="27"/>
      <c r="LOV33" s="27"/>
      <c r="LOW33" s="27"/>
      <c r="LOX33" s="27"/>
      <c r="LOY33" s="27"/>
      <c r="LOZ33" s="27"/>
      <c r="LPA33" s="28"/>
      <c r="LPB33" s="17"/>
      <c r="LPC33" s="27"/>
      <c r="LPD33" s="27"/>
      <c r="LPE33" s="27"/>
      <c r="LPF33" s="27"/>
      <c r="LPG33" s="27"/>
      <c r="LPH33" s="27"/>
      <c r="LPI33" s="28"/>
      <c r="LPJ33" s="17"/>
      <c r="LPK33" s="27"/>
      <c r="LPL33" s="27"/>
      <c r="LPM33" s="27"/>
      <c r="LPN33" s="27"/>
      <c r="LPO33" s="27"/>
      <c r="LPP33" s="27"/>
      <c r="LPQ33" s="28"/>
      <c r="LPR33" s="17"/>
      <c r="LPS33" s="27"/>
      <c r="LPT33" s="27"/>
      <c r="LPU33" s="27"/>
      <c r="LPV33" s="27"/>
      <c r="LPW33" s="27"/>
      <c r="LPX33" s="27"/>
      <c r="LPY33" s="28"/>
      <c r="LPZ33" s="17"/>
      <c r="LQA33" s="27"/>
      <c r="LQB33" s="27"/>
      <c r="LQC33" s="27"/>
      <c r="LQD33" s="27"/>
      <c r="LQE33" s="27"/>
      <c r="LQF33" s="27"/>
      <c r="LQG33" s="28"/>
      <c r="LQH33" s="17"/>
      <c r="LQI33" s="27"/>
      <c r="LQJ33" s="27"/>
      <c r="LQK33" s="27"/>
      <c r="LQL33" s="27"/>
      <c r="LQM33" s="27"/>
      <c r="LQN33" s="27"/>
      <c r="LQO33" s="28"/>
      <c r="LQP33" s="17"/>
      <c r="LQQ33" s="27"/>
      <c r="LQR33" s="27"/>
      <c r="LQS33" s="27"/>
      <c r="LQT33" s="27"/>
      <c r="LQU33" s="27"/>
      <c r="LQV33" s="27"/>
      <c r="LQW33" s="28"/>
      <c r="LQX33" s="17"/>
      <c r="LQY33" s="27"/>
      <c r="LQZ33" s="27"/>
      <c r="LRA33" s="27"/>
      <c r="LRB33" s="27"/>
      <c r="LRC33" s="27"/>
      <c r="LRD33" s="27"/>
      <c r="LRE33" s="28"/>
      <c r="LRF33" s="17"/>
      <c r="LRG33" s="27"/>
      <c r="LRH33" s="27"/>
      <c r="LRI33" s="27"/>
      <c r="LRJ33" s="27"/>
      <c r="LRK33" s="27"/>
      <c r="LRL33" s="27"/>
      <c r="LRM33" s="28"/>
      <c r="LRN33" s="17"/>
      <c r="LRO33" s="27"/>
      <c r="LRP33" s="27"/>
      <c r="LRQ33" s="27"/>
      <c r="LRR33" s="27"/>
      <c r="LRS33" s="27"/>
      <c r="LRT33" s="27"/>
      <c r="LRU33" s="28"/>
      <c r="LRV33" s="17"/>
      <c r="LRW33" s="27"/>
      <c r="LRX33" s="27"/>
      <c r="LRY33" s="27"/>
      <c r="LRZ33" s="27"/>
      <c r="LSA33" s="27"/>
      <c r="LSB33" s="27"/>
      <c r="LSC33" s="28"/>
      <c r="LSD33" s="17"/>
      <c r="LSE33" s="27"/>
      <c r="LSF33" s="27"/>
      <c r="LSG33" s="27"/>
      <c r="LSH33" s="27"/>
      <c r="LSI33" s="27"/>
      <c r="LSJ33" s="27"/>
      <c r="LSK33" s="28"/>
      <c r="LSL33" s="17"/>
      <c r="LSM33" s="27"/>
      <c r="LSN33" s="27"/>
      <c r="LSO33" s="27"/>
      <c r="LSP33" s="27"/>
      <c r="LSQ33" s="27"/>
      <c r="LSR33" s="27"/>
      <c r="LSS33" s="28"/>
      <c r="LST33" s="17"/>
      <c r="LSU33" s="27"/>
      <c r="LSV33" s="27"/>
      <c r="LSW33" s="27"/>
      <c r="LSX33" s="27"/>
      <c r="LSY33" s="27"/>
      <c r="LSZ33" s="27"/>
      <c r="LTA33" s="28"/>
      <c r="LTB33" s="17"/>
      <c r="LTC33" s="27"/>
      <c r="LTD33" s="27"/>
      <c r="LTE33" s="27"/>
      <c r="LTF33" s="27"/>
      <c r="LTG33" s="27"/>
      <c r="LTH33" s="27"/>
      <c r="LTI33" s="28"/>
      <c r="LTJ33" s="17"/>
      <c r="LTK33" s="27"/>
      <c r="LTL33" s="27"/>
      <c r="LTM33" s="27"/>
      <c r="LTN33" s="27"/>
      <c r="LTO33" s="27"/>
      <c r="LTP33" s="27"/>
      <c r="LTQ33" s="28"/>
      <c r="LTR33" s="17"/>
      <c r="LTS33" s="27"/>
      <c r="LTT33" s="27"/>
      <c r="LTU33" s="27"/>
      <c r="LTV33" s="27"/>
      <c r="LTW33" s="27"/>
      <c r="LTX33" s="27"/>
      <c r="LTY33" s="28"/>
      <c r="LTZ33" s="17"/>
      <c r="LUA33" s="27"/>
      <c r="LUB33" s="27"/>
      <c r="LUC33" s="27"/>
      <c r="LUD33" s="27"/>
      <c r="LUE33" s="27"/>
      <c r="LUF33" s="27"/>
      <c r="LUG33" s="28"/>
      <c r="LUH33" s="17"/>
      <c r="LUI33" s="27"/>
      <c r="LUJ33" s="27"/>
      <c r="LUK33" s="27"/>
      <c r="LUL33" s="27"/>
      <c r="LUM33" s="27"/>
      <c r="LUN33" s="27"/>
      <c r="LUO33" s="28"/>
      <c r="LUP33" s="17"/>
      <c r="LUQ33" s="27"/>
      <c r="LUR33" s="27"/>
      <c r="LUS33" s="27"/>
      <c r="LUT33" s="27"/>
      <c r="LUU33" s="27"/>
      <c r="LUV33" s="27"/>
      <c r="LUW33" s="28"/>
      <c r="LUX33" s="17"/>
      <c r="LUY33" s="27"/>
      <c r="LUZ33" s="27"/>
      <c r="LVA33" s="27"/>
      <c r="LVB33" s="27"/>
      <c r="LVC33" s="27"/>
      <c r="LVD33" s="27"/>
      <c r="LVE33" s="28"/>
      <c r="LVF33" s="17"/>
      <c r="LVG33" s="27"/>
      <c r="LVH33" s="27"/>
      <c r="LVI33" s="27"/>
      <c r="LVJ33" s="27"/>
      <c r="LVK33" s="27"/>
      <c r="LVL33" s="27"/>
      <c r="LVM33" s="28"/>
      <c r="LVN33" s="17"/>
      <c r="LVO33" s="27"/>
      <c r="LVP33" s="27"/>
      <c r="LVQ33" s="27"/>
      <c r="LVR33" s="27"/>
      <c r="LVS33" s="27"/>
      <c r="LVT33" s="27"/>
      <c r="LVU33" s="28"/>
      <c r="LVV33" s="17"/>
      <c r="LVW33" s="27"/>
      <c r="LVX33" s="27"/>
      <c r="LVY33" s="27"/>
      <c r="LVZ33" s="27"/>
      <c r="LWA33" s="27"/>
      <c r="LWB33" s="27"/>
      <c r="LWC33" s="28"/>
      <c r="LWD33" s="17"/>
      <c r="LWE33" s="27"/>
      <c r="LWF33" s="27"/>
      <c r="LWG33" s="27"/>
      <c r="LWH33" s="27"/>
      <c r="LWI33" s="27"/>
      <c r="LWJ33" s="27"/>
      <c r="LWK33" s="28"/>
      <c r="LWL33" s="17"/>
      <c r="LWM33" s="27"/>
      <c r="LWN33" s="27"/>
      <c r="LWO33" s="27"/>
      <c r="LWP33" s="27"/>
      <c r="LWQ33" s="27"/>
      <c r="LWR33" s="27"/>
      <c r="LWS33" s="28"/>
      <c r="LWT33" s="17"/>
      <c r="LWU33" s="27"/>
      <c r="LWV33" s="27"/>
      <c r="LWW33" s="27"/>
      <c r="LWX33" s="27"/>
      <c r="LWY33" s="27"/>
      <c r="LWZ33" s="27"/>
      <c r="LXA33" s="28"/>
      <c r="LXB33" s="17"/>
      <c r="LXC33" s="27"/>
      <c r="LXD33" s="27"/>
      <c r="LXE33" s="27"/>
      <c r="LXF33" s="27"/>
      <c r="LXG33" s="27"/>
      <c r="LXH33" s="27"/>
      <c r="LXI33" s="28"/>
      <c r="LXJ33" s="17"/>
      <c r="LXK33" s="27"/>
      <c r="LXL33" s="27"/>
      <c r="LXM33" s="27"/>
      <c r="LXN33" s="27"/>
      <c r="LXO33" s="27"/>
      <c r="LXP33" s="27"/>
      <c r="LXQ33" s="28"/>
      <c r="LXR33" s="17"/>
      <c r="LXS33" s="27"/>
      <c r="LXT33" s="27"/>
      <c r="LXU33" s="27"/>
      <c r="LXV33" s="27"/>
      <c r="LXW33" s="27"/>
      <c r="LXX33" s="27"/>
      <c r="LXY33" s="28"/>
      <c r="LXZ33" s="17"/>
      <c r="LYA33" s="27"/>
      <c r="LYB33" s="27"/>
      <c r="LYC33" s="27"/>
      <c r="LYD33" s="27"/>
      <c r="LYE33" s="27"/>
      <c r="LYF33" s="27"/>
      <c r="LYG33" s="28"/>
      <c r="LYH33" s="17"/>
      <c r="LYI33" s="27"/>
      <c r="LYJ33" s="27"/>
      <c r="LYK33" s="27"/>
      <c r="LYL33" s="27"/>
      <c r="LYM33" s="27"/>
      <c r="LYN33" s="27"/>
      <c r="LYO33" s="28"/>
      <c r="LYP33" s="17"/>
      <c r="LYQ33" s="27"/>
      <c r="LYR33" s="27"/>
      <c r="LYS33" s="27"/>
      <c r="LYT33" s="27"/>
      <c r="LYU33" s="27"/>
      <c r="LYV33" s="27"/>
      <c r="LYW33" s="28"/>
      <c r="LYX33" s="17"/>
      <c r="LYY33" s="27"/>
      <c r="LYZ33" s="27"/>
      <c r="LZA33" s="27"/>
      <c r="LZB33" s="27"/>
      <c r="LZC33" s="27"/>
      <c r="LZD33" s="27"/>
      <c r="LZE33" s="28"/>
      <c r="LZF33" s="17"/>
      <c r="LZG33" s="27"/>
      <c r="LZH33" s="27"/>
      <c r="LZI33" s="27"/>
      <c r="LZJ33" s="27"/>
      <c r="LZK33" s="27"/>
      <c r="LZL33" s="27"/>
      <c r="LZM33" s="28"/>
      <c r="LZN33" s="17"/>
      <c r="LZO33" s="27"/>
      <c r="LZP33" s="27"/>
      <c r="LZQ33" s="27"/>
      <c r="LZR33" s="27"/>
      <c r="LZS33" s="27"/>
      <c r="LZT33" s="27"/>
      <c r="LZU33" s="28"/>
      <c r="LZV33" s="17"/>
      <c r="LZW33" s="27"/>
      <c r="LZX33" s="27"/>
      <c r="LZY33" s="27"/>
      <c r="LZZ33" s="27"/>
      <c r="MAA33" s="27"/>
      <c r="MAB33" s="27"/>
      <c r="MAC33" s="28"/>
      <c r="MAD33" s="17"/>
      <c r="MAE33" s="27"/>
      <c r="MAF33" s="27"/>
      <c r="MAG33" s="27"/>
      <c r="MAH33" s="27"/>
      <c r="MAI33" s="27"/>
      <c r="MAJ33" s="27"/>
      <c r="MAK33" s="28"/>
      <c r="MAL33" s="17"/>
      <c r="MAM33" s="27"/>
      <c r="MAN33" s="27"/>
      <c r="MAO33" s="27"/>
      <c r="MAP33" s="27"/>
      <c r="MAQ33" s="27"/>
      <c r="MAR33" s="27"/>
      <c r="MAS33" s="28"/>
      <c r="MAT33" s="17"/>
      <c r="MAU33" s="27"/>
      <c r="MAV33" s="27"/>
      <c r="MAW33" s="27"/>
      <c r="MAX33" s="27"/>
      <c r="MAY33" s="27"/>
      <c r="MAZ33" s="27"/>
      <c r="MBA33" s="28"/>
      <c r="MBB33" s="17"/>
      <c r="MBC33" s="27"/>
      <c r="MBD33" s="27"/>
      <c r="MBE33" s="27"/>
      <c r="MBF33" s="27"/>
      <c r="MBG33" s="27"/>
      <c r="MBH33" s="27"/>
      <c r="MBI33" s="28"/>
      <c r="MBJ33" s="17"/>
      <c r="MBK33" s="27"/>
      <c r="MBL33" s="27"/>
      <c r="MBM33" s="27"/>
      <c r="MBN33" s="27"/>
      <c r="MBO33" s="27"/>
      <c r="MBP33" s="27"/>
      <c r="MBQ33" s="28"/>
      <c r="MBR33" s="17"/>
      <c r="MBS33" s="27"/>
      <c r="MBT33" s="27"/>
      <c r="MBU33" s="27"/>
      <c r="MBV33" s="27"/>
      <c r="MBW33" s="27"/>
      <c r="MBX33" s="27"/>
      <c r="MBY33" s="28"/>
      <c r="MBZ33" s="17"/>
      <c r="MCA33" s="27"/>
      <c r="MCB33" s="27"/>
      <c r="MCC33" s="27"/>
      <c r="MCD33" s="27"/>
      <c r="MCE33" s="27"/>
      <c r="MCF33" s="27"/>
      <c r="MCG33" s="28"/>
      <c r="MCH33" s="17"/>
      <c r="MCI33" s="27"/>
      <c r="MCJ33" s="27"/>
      <c r="MCK33" s="27"/>
      <c r="MCL33" s="27"/>
      <c r="MCM33" s="27"/>
      <c r="MCN33" s="27"/>
      <c r="MCO33" s="28"/>
      <c r="MCP33" s="17"/>
      <c r="MCQ33" s="27"/>
      <c r="MCR33" s="27"/>
      <c r="MCS33" s="27"/>
      <c r="MCT33" s="27"/>
      <c r="MCU33" s="27"/>
      <c r="MCV33" s="27"/>
      <c r="MCW33" s="28"/>
      <c r="MCX33" s="17"/>
      <c r="MCY33" s="27"/>
      <c r="MCZ33" s="27"/>
      <c r="MDA33" s="27"/>
      <c r="MDB33" s="27"/>
      <c r="MDC33" s="27"/>
      <c r="MDD33" s="27"/>
      <c r="MDE33" s="28"/>
      <c r="MDF33" s="17"/>
      <c r="MDG33" s="27"/>
      <c r="MDH33" s="27"/>
      <c r="MDI33" s="27"/>
      <c r="MDJ33" s="27"/>
      <c r="MDK33" s="27"/>
      <c r="MDL33" s="27"/>
      <c r="MDM33" s="28"/>
      <c r="MDN33" s="17"/>
      <c r="MDO33" s="27"/>
      <c r="MDP33" s="27"/>
      <c r="MDQ33" s="27"/>
      <c r="MDR33" s="27"/>
      <c r="MDS33" s="27"/>
      <c r="MDT33" s="27"/>
      <c r="MDU33" s="28"/>
      <c r="MDV33" s="17"/>
      <c r="MDW33" s="27"/>
      <c r="MDX33" s="27"/>
      <c r="MDY33" s="27"/>
      <c r="MDZ33" s="27"/>
      <c r="MEA33" s="27"/>
      <c r="MEB33" s="27"/>
      <c r="MEC33" s="28"/>
      <c r="MED33" s="17"/>
      <c r="MEE33" s="27"/>
      <c r="MEF33" s="27"/>
      <c r="MEG33" s="27"/>
      <c r="MEH33" s="27"/>
      <c r="MEI33" s="27"/>
      <c r="MEJ33" s="27"/>
      <c r="MEK33" s="28"/>
      <c r="MEL33" s="17"/>
      <c r="MEM33" s="27"/>
      <c r="MEN33" s="27"/>
      <c r="MEO33" s="27"/>
      <c r="MEP33" s="27"/>
      <c r="MEQ33" s="27"/>
      <c r="MER33" s="27"/>
      <c r="MES33" s="28"/>
      <c r="MET33" s="17"/>
      <c r="MEU33" s="27"/>
      <c r="MEV33" s="27"/>
      <c r="MEW33" s="27"/>
      <c r="MEX33" s="27"/>
      <c r="MEY33" s="27"/>
      <c r="MEZ33" s="27"/>
      <c r="MFA33" s="28"/>
      <c r="MFB33" s="17"/>
      <c r="MFC33" s="27"/>
      <c r="MFD33" s="27"/>
      <c r="MFE33" s="27"/>
      <c r="MFF33" s="27"/>
      <c r="MFG33" s="27"/>
      <c r="MFH33" s="27"/>
      <c r="MFI33" s="28"/>
      <c r="MFJ33" s="17"/>
      <c r="MFK33" s="27"/>
      <c r="MFL33" s="27"/>
      <c r="MFM33" s="27"/>
      <c r="MFN33" s="27"/>
      <c r="MFO33" s="27"/>
      <c r="MFP33" s="27"/>
      <c r="MFQ33" s="28"/>
      <c r="MFR33" s="17"/>
      <c r="MFS33" s="27"/>
      <c r="MFT33" s="27"/>
      <c r="MFU33" s="27"/>
      <c r="MFV33" s="27"/>
      <c r="MFW33" s="27"/>
      <c r="MFX33" s="27"/>
      <c r="MFY33" s="28"/>
      <c r="MFZ33" s="17"/>
      <c r="MGA33" s="27"/>
      <c r="MGB33" s="27"/>
      <c r="MGC33" s="27"/>
      <c r="MGD33" s="27"/>
      <c r="MGE33" s="27"/>
      <c r="MGF33" s="27"/>
      <c r="MGG33" s="28"/>
      <c r="MGH33" s="17"/>
      <c r="MGI33" s="27"/>
      <c r="MGJ33" s="27"/>
      <c r="MGK33" s="27"/>
      <c r="MGL33" s="27"/>
      <c r="MGM33" s="27"/>
      <c r="MGN33" s="27"/>
      <c r="MGO33" s="28"/>
      <c r="MGP33" s="17"/>
      <c r="MGQ33" s="27"/>
      <c r="MGR33" s="27"/>
      <c r="MGS33" s="27"/>
      <c r="MGT33" s="27"/>
      <c r="MGU33" s="27"/>
      <c r="MGV33" s="27"/>
      <c r="MGW33" s="28"/>
      <c r="MGX33" s="17"/>
      <c r="MGY33" s="27"/>
      <c r="MGZ33" s="27"/>
      <c r="MHA33" s="27"/>
      <c r="MHB33" s="27"/>
      <c r="MHC33" s="27"/>
      <c r="MHD33" s="27"/>
      <c r="MHE33" s="28"/>
      <c r="MHF33" s="17"/>
      <c r="MHG33" s="27"/>
      <c r="MHH33" s="27"/>
      <c r="MHI33" s="27"/>
      <c r="MHJ33" s="27"/>
      <c r="MHK33" s="27"/>
      <c r="MHL33" s="27"/>
      <c r="MHM33" s="28"/>
      <c r="MHN33" s="17"/>
      <c r="MHO33" s="27"/>
      <c r="MHP33" s="27"/>
      <c r="MHQ33" s="27"/>
      <c r="MHR33" s="27"/>
      <c r="MHS33" s="27"/>
      <c r="MHT33" s="27"/>
      <c r="MHU33" s="28"/>
      <c r="MHV33" s="17"/>
      <c r="MHW33" s="27"/>
      <c r="MHX33" s="27"/>
      <c r="MHY33" s="27"/>
      <c r="MHZ33" s="27"/>
      <c r="MIA33" s="27"/>
      <c r="MIB33" s="27"/>
      <c r="MIC33" s="28"/>
      <c r="MID33" s="17"/>
      <c r="MIE33" s="27"/>
      <c r="MIF33" s="27"/>
      <c r="MIG33" s="27"/>
      <c r="MIH33" s="27"/>
      <c r="MII33" s="27"/>
      <c r="MIJ33" s="27"/>
      <c r="MIK33" s="28"/>
      <c r="MIL33" s="17"/>
      <c r="MIM33" s="27"/>
      <c r="MIN33" s="27"/>
      <c r="MIO33" s="27"/>
      <c r="MIP33" s="27"/>
      <c r="MIQ33" s="27"/>
      <c r="MIR33" s="27"/>
      <c r="MIS33" s="28"/>
      <c r="MIT33" s="17"/>
      <c r="MIU33" s="27"/>
      <c r="MIV33" s="27"/>
      <c r="MIW33" s="27"/>
      <c r="MIX33" s="27"/>
      <c r="MIY33" s="27"/>
      <c r="MIZ33" s="27"/>
      <c r="MJA33" s="28"/>
      <c r="MJB33" s="17"/>
      <c r="MJC33" s="27"/>
      <c r="MJD33" s="27"/>
      <c r="MJE33" s="27"/>
      <c r="MJF33" s="27"/>
      <c r="MJG33" s="27"/>
      <c r="MJH33" s="27"/>
      <c r="MJI33" s="28"/>
      <c r="MJJ33" s="17"/>
      <c r="MJK33" s="27"/>
      <c r="MJL33" s="27"/>
      <c r="MJM33" s="27"/>
      <c r="MJN33" s="27"/>
      <c r="MJO33" s="27"/>
      <c r="MJP33" s="27"/>
      <c r="MJQ33" s="28"/>
      <c r="MJR33" s="17"/>
      <c r="MJS33" s="27"/>
      <c r="MJT33" s="27"/>
      <c r="MJU33" s="27"/>
      <c r="MJV33" s="27"/>
      <c r="MJW33" s="27"/>
      <c r="MJX33" s="27"/>
      <c r="MJY33" s="28"/>
      <c r="MJZ33" s="17"/>
      <c r="MKA33" s="27"/>
      <c r="MKB33" s="27"/>
      <c r="MKC33" s="27"/>
      <c r="MKD33" s="27"/>
      <c r="MKE33" s="27"/>
      <c r="MKF33" s="27"/>
      <c r="MKG33" s="28"/>
      <c r="MKH33" s="17"/>
      <c r="MKI33" s="27"/>
      <c r="MKJ33" s="27"/>
      <c r="MKK33" s="27"/>
      <c r="MKL33" s="27"/>
      <c r="MKM33" s="27"/>
      <c r="MKN33" s="27"/>
      <c r="MKO33" s="28"/>
      <c r="MKP33" s="17"/>
      <c r="MKQ33" s="27"/>
      <c r="MKR33" s="27"/>
      <c r="MKS33" s="27"/>
      <c r="MKT33" s="27"/>
      <c r="MKU33" s="27"/>
      <c r="MKV33" s="27"/>
      <c r="MKW33" s="28"/>
      <c r="MKX33" s="17"/>
      <c r="MKY33" s="27"/>
      <c r="MKZ33" s="27"/>
      <c r="MLA33" s="27"/>
      <c r="MLB33" s="27"/>
      <c r="MLC33" s="27"/>
      <c r="MLD33" s="27"/>
      <c r="MLE33" s="28"/>
      <c r="MLF33" s="17"/>
      <c r="MLG33" s="27"/>
      <c r="MLH33" s="27"/>
      <c r="MLI33" s="27"/>
      <c r="MLJ33" s="27"/>
      <c r="MLK33" s="27"/>
      <c r="MLL33" s="27"/>
      <c r="MLM33" s="28"/>
      <c r="MLN33" s="17"/>
      <c r="MLO33" s="27"/>
      <c r="MLP33" s="27"/>
      <c r="MLQ33" s="27"/>
      <c r="MLR33" s="27"/>
      <c r="MLS33" s="27"/>
      <c r="MLT33" s="27"/>
      <c r="MLU33" s="28"/>
      <c r="MLV33" s="17"/>
      <c r="MLW33" s="27"/>
      <c r="MLX33" s="27"/>
      <c r="MLY33" s="27"/>
      <c r="MLZ33" s="27"/>
      <c r="MMA33" s="27"/>
      <c r="MMB33" s="27"/>
      <c r="MMC33" s="28"/>
      <c r="MMD33" s="17"/>
      <c r="MME33" s="27"/>
      <c r="MMF33" s="27"/>
      <c r="MMG33" s="27"/>
      <c r="MMH33" s="27"/>
      <c r="MMI33" s="27"/>
      <c r="MMJ33" s="27"/>
      <c r="MMK33" s="28"/>
      <c r="MML33" s="17"/>
      <c r="MMM33" s="27"/>
      <c r="MMN33" s="27"/>
      <c r="MMO33" s="27"/>
      <c r="MMP33" s="27"/>
      <c r="MMQ33" s="27"/>
      <c r="MMR33" s="27"/>
      <c r="MMS33" s="28"/>
      <c r="MMT33" s="17"/>
      <c r="MMU33" s="27"/>
      <c r="MMV33" s="27"/>
      <c r="MMW33" s="27"/>
      <c r="MMX33" s="27"/>
      <c r="MMY33" s="27"/>
      <c r="MMZ33" s="27"/>
      <c r="MNA33" s="28"/>
      <c r="MNB33" s="17"/>
      <c r="MNC33" s="27"/>
      <c r="MND33" s="27"/>
      <c r="MNE33" s="27"/>
      <c r="MNF33" s="27"/>
      <c r="MNG33" s="27"/>
      <c r="MNH33" s="27"/>
      <c r="MNI33" s="28"/>
      <c r="MNJ33" s="17"/>
      <c r="MNK33" s="27"/>
      <c r="MNL33" s="27"/>
      <c r="MNM33" s="27"/>
      <c r="MNN33" s="27"/>
      <c r="MNO33" s="27"/>
      <c r="MNP33" s="27"/>
      <c r="MNQ33" s="28"/>
      <c r="MNR33" s="17"/>
      <c r="MNS33" s="27"/>
      <c r="MNT33" s="27"/>
      <c r="MNU33" s="27"/>
      <c r="MNV33" s="27"/>
      <c r="MNW33" s="27"/>
      <c r="MNX33" s="27"/>
      <c r="MNY33" s="28"/>
      <c r="MNZ33" s="17"/>
      <c r="MOA33" s="27"/>
      <c r="MOB33" s="27"/>
      <c r="MOC33" s="27"/>
      <c r="MOD33" s="27"/>
      <c r="MOE33" s="27"/>
      <c r="MOF33" s="27"/>
      <c r="MOG33" s="28"/>
      <c r="MOH33" s="17"/>
      <c r="MOI33" s="27"/>
      <c r="MOJ33" s="27"/>
      <c r="MOK33" s="27"/>
      <c r="MOL33" s="27"/>
      <c r="MOM33" s="27"/>
      <c r="MON33" s="27"/>
      <c r="MOO33" s="28"/>
      <c r="MOP33" s="17"/>
      <c r="MOQ33" s="27"/>
      <c r="MOR33" s="27"/>
      <c r="MOS33" s="27"/>
      <c r="MOT33" s="27"/>
      <c r="MOU33" s="27"/>
      <c r="MOV33" s="27"/>
      <c r="MOW33" s="28"/>
      <c r="MOX33" s="17"/>
      <c r="MOY33" s="27"/>
      <c r="MOZ33" s="27"/>
      <c r="MPA33" s="27"/>
      <c r="MPB33" s="27"/>
      <c r="MPC33" s="27"/>
      <c r="MPD33" s="27"/>
      <c r="MPE33" s="28"/>
      <c r="MPF33" s="17"/>
      <c r="MPG33" s="27"/>
      <c r="MPH33" s="27"/>
      <c r="MPI33" s="27"/>
      <c r="MPJ33" s="27"/>
      <c r="MPK33" s="27"/>
      <c r="MPL33" s="27"/>
      <c r="MPM33" s="28"/>
      <c r="MPN33" s="17"/>
      <c r="MPO33" s="27"/>
      <c r="MPP33" s="27"/>
      <c r="MPQ33" s="27"/>
      <c r="MPR33" s="27"/>
      <c r="MPS33" s="27"/>
      <c r="MPT33" s="27"/>
      <c r="MPU33" s="28"/>
      <c r="MPV33" s="17"/>
      <c r="MPW33" s="27"/>
      <c r="MPX33" s="27"/>
      <c r="MPY33" s="27"/>
      <c r="MPZ33" s="27"/>
      <c r="MQA33" s="27"/>
      <c r="MQB33" s="27"/>
      <c r="MQC33" s="28"/>
      <c r="MQD33" s="17"/>
      <c r="MQE33" s="27"/>
      <c r="MQF33" s="27"/>
      <c r="MQG33" s="27"/>
      <c r="MQH33" s="27"/>
      <c r="MQI33" s="27"/>
      <c r="MQJ33" s="27"/>
      <c r="MQK33" s="28"/>
      <c r="MQL33" s="17"/>
      <c r="MQM33" s="27"/>
      <c r="MQN33" s="27"/>
      <c r="MQO33" s="27"/>
      <c r="MQP33" s="27"/>
      <c r="MQQ33" s="27"/>
      <c r="MQR33" s="27"/>
      <c r="MQS33" s="28"/>
      <c r="MQT33" s="17"/>
      <c r="MQU33" s="27"/>
      <c r="MQV33" s="27"/>
      <c r="MQW33" s="27"/>
      <c r="MQX33" s="27"/>
      <c r="MQY33" s="27"/>
      <c r="MQZ33" s="27"/>
      <c r="MRA33" s="28"/>
      <c r="MRB33" s="17"/>
      <c r="MRC33" s="27"/>
      <c r="MRD33" s="27"/>
      <c r="MRE33" s="27"/>
      <c r="MRF33" s="27"/>
      <c r="MRG33" s="27"/>
      <c r="MRH33" s="27"/>
      <c r="MRI33" s="28"/>
      <c r="MRJ33" s="17"/>
      <c r="MRK33" s="27"/>
      <c r="MRL33" s="27"/>
      <c r="MRM33" s="27"/>
      <c r="MRN33" s="27"/>
      <c r="MRO33" s="27"/>
      <c r="MRP33" s="27"/>
      <c r="MRQ33" s="28"/>
      <c r="MRR33" s="17"/>
      <c r="MRS33" s="27"/>
      <c r="MRT33" s="27"/>
      <c r="MRU33" s="27"/>
      <c r="MRV33" s="27"/>
      <c r="MRW33" s="27"/>
      <c r="MRX33" s="27"/>
      <c r="MRY33" s="28"/>
      <c r="MRZ33" s="17"/>
      <c r="MSA33" s="27"/>
      <c r="MSB33" s="27"/>
      <c r="MSC33" s="27"/>
      <c r="MSD33" s="27"/>
      <c r="MSE33" s="27"/>
      <c r="MSF33" s="27"/>
      <c r="MSG33" s="28"/>
      <c r="MSH33" s="17"/>
      <c r="MSI33" s="27"/>
      <c r="MSJ33" s="27"/>
      <c r="MSK33" s="27"/>
      <c r="MSL33" s="27"/>
      <c r="MSM33" s="27"/>
      <c r="MSN33" s="27"/>
      <c r="MSO33" s="28"/>
      <c r="MSP33" s="17"/>
      <c r="MSQ33" s="27"/>
      <c r="MSR33" s="27"/>
      <c r="MSS33" s="27"/>
      <c r="MST33" s="27"/>
      <c r="MSU33" s="27"/>
      <c r="MSV33" s="27"/>
      <c r="MSW33" s="28"/>
      <c r="MSX33" s="17"/>
      <c r="MSY33" s="27"/>
      <c r="MSZ33" s="27"/>
      <c r="MTA33" s="27"/>
      <c r="MTB33" s="27"/>
      <c r="MTC33" s="27"/>
      <c r="MTD33" s="27"/>
      <c r="MTE33" s="28"/>
      <c r="MTF33" s="17"/>
      <c r="MTG33" s="27"/>
      <c r="MTH33" s="27"/>
      <c r="MTI33" s="27"/>
      <c r="MTJ33" s="27"/>
      <c r="MTK33" s="27"/>
      <c r="MTL33" s="27"/>
      <c r="MTM33" s="28"/>
      <c r="MTN33" s="17"/>
      <c r="MTO33" s="27"/>
      <c r="MTP33" s="27"/>
      <c r="MTQ33" s="27"/>
      <c r="MTR33" s="27"/>
      <c r="MTS33" s="27"/>
      <c r="MTT33" s="27"/>
      <c r="MTU33" s="28"/>
      <c r="MTV33" s="17"/>
      <c r="MTW33" s="27"/>
      <c r="MTX33" s="27"/>
      <c r="MTY33" s="27"/>
      <c r="MTZ33" s="27"/>
      <c r="MUA33" s="27"/>
      <c r="MUB33" s="27"/>
      <c r="MUC33" s="28"/>
      <c r="MUD33" s="17"/>
      <c r="MUE33" s="27"/>
      <c r="MUF33" s="27"/>
      <c r="MUG33" s="27"/>
      <c r="MUH33" s="27"/>
      <c r="MUI33" s="27"/>
      <c r="MUJ33" s="27"/>
      <c r="MUK33" s="28"/>
      <c r="MUL33" s="17"/>
      <c r="MUM33" s="27"/>
      <c r="MUN33" s="27"/>
      <c r="MUO33" s="27"/>
      <c r="MUP33" s="27"/>
      <c r="MUQ33" s="27"/>
      <c r="MUR33" s="27"/>
      <c r="MUS33" s="28"/>
      <c r="MUT33" s="17"/>
      <c r="MUU33" s="27"/>
      <c r="MUV33" s="27"/>
      <c r="MUW33" s="27"/>
      <c r="MUX33" s="27"/>
      <c r="MUY33" s="27"/>
      <c r="MUZ33" s="27"/>
      <c r="MVA33" s="28"/>
      <c r="MVB33" s="17"/>
      <c r="MVC33" s="27"/>
      <c r="MVD33" s="27"/>
      <c r="MVE33" s="27"/>
      <c r="MVF33" s="27"/>
      <c r="MVG33" s="27"/>
      <c r="MVH33" s="27"/>
      <c r="MVI33" s="28"/>
      <c r="MVJ33" s="17"/>
      <c r="MVK33" s="27"/>
      <c r="MVL33" s="27"/>
      <c r="MVM33" s="27"/>
      <c r="MVN33" s="27"/>
      <c r="MVO33" s="27"/>
      <c r="MVP33" s="27"/>
      <c r="MVQ33" s="28"/>
      <c r="MVR33" s="17"/>
      <c r="MVS33" s="27"/>
      <c r="MVT33" s="27"/>
      <c r="MVU33" s="27"/>
      <c r="MVV33" s="27"/>
      <c r="MVW33" s="27"/>
      <c r="MVX33" s="27"/>
      <c r="MVY33" s="28"/>
      <c r="MVZ33" s="17"/>
      <c r="MWA33" s="27"/>
      <c r="MWB33" s="27"/>
      <c r="MWC33" s="27"/>
      <c r="MWD33" s="27"/>
      <c r="MWE33" s="27"/>
      <c r="MWF33" s="27"/>
      <c r="MWG33" s="28"/>
      <c r="MWH33" s="17"/>
      <c r="MWI33" s="27"/>
      <c r="MWJ33" s="27"/>
      <c r="MWK33" s="27"/>
      <c r="MWL33" s="27"/>
      <c r="MWM33" s="27"/>
      <c r="MWN33" s="27"/>
      <c r="MWO33" s="28"/>
      <c r="MWP33" s="17"/>
      <c r="MWQ33" s="27"/>
      <c r="MWR33" s="27"/>
      <c r="MWS33" s="27"/>
      <c r="MWT33" s="27"/>
      <c r="MWU33" s="27"/>
      <c r="MWV33" s="27"/>
      <c r="MWW33" s="28"/>
      <c r="MWX33" s="17"/>
      <c r="MWY33" s="27"/>
      <c r="MWZ33" s="27"/>
      <c r="MXA33" s="27"/>
      <c r="MXB33" s="27"/>
      <c r="MXC33" s="27"/>
      <c r="MXD33" s="27"/>
      <c r="MXE33" s="28"/>
      <c r="MXF33" s="17"/>
      <c r="MXG33" s="27"/>
      <c r="MXH33" s="27"/>
      <c r="MXI33" s="27"/>
      <c r="MXJ33" s="27"/>
      <c r="MXK33" s="27"/>
      <c r="MXL33" s="27"/>
      <c r="MXM33" s="28"/>
      <c r="MXN33" s="17"/>
      <c r="MXO33" s="27"/>
      <c r="MXP33" s="27"/>
      <c r="MXQ33" s="27"/>
      <c r="MXR33" s="27"/>
      <c r="MXS33" s="27"/>
      <c r="MXT33" s="27"/>
      <c r="MXU33" s="28"/>
      <c r="MXV33" s="17"/>
      <c r="MXW33" s="27"/>
      <c r="MXX33" s="27"/>
      <c r="MXY33" s="27"/>
      <c r="MXZ33" s="27"/>
      <c r="MYA33" s="27"/>
      <c r="MYB33" s="27"/>
      <c r="MYC33" s="28"/>
      <c r="MYD33" s="17"/>
      <c r="MYE33" s="27"/>
      <c r="MYF33" s="27"/>
      <c r="MYG33" s="27"/>
      <c r="MYH33" s="27"/>
      <c r="MYI33" s="27"/>
      <c r="MYJ33" s="27"/>
      <c r="MYK33" s="28"/>
      <c r="MYL33" s="17"/>
      <c r="MYM33" s="27"/>
      <c r="MYN33" s="27"/>
      <c r="MYO33" s="27"/>
      <c r="MYP33" s="27"/>
      <c r="MYQ33" s="27"/>
      <c r="MYR33" s="27"/>
      <c r="MYS33" s="28"/>
      <c r="MYT33" s="17"/>
      <c r="MYU33" s="27"/>
      <c r="MYV33" s="27"/>
      <c r="MYW33" s="27"/>
      <c r="MYX33" s="27"/>
      <c r="MYY33" s="27"/>
      <c r="MYZ33" s="27"/>
      <c r="MZA33" s="28"/>
      <c r="MZB33" s="17"/>
      <c r="MZC33" s="27"/>
      <c r="MZD33" s="27"/>
      <c r="MZE33" s="27"/>
      <c r="MZF33" s="27"/>
      <c r="MZG33" s="27"/>
      <c r="MZH33" s="27"/>
      <c r="MZI33" s="28"/>
      <c r="MZJ33" s="17"/>
      <c r="MZK33" s="27"/>
      <c r="MZL33" s="27"/>
      <c r="MZM33" s="27"/>
      <c r="MZN33" s="27"/>
      <c r="MZO33" s="27"/>
      <c r="MZP33" s="27"/>
      <c r="MZQ33" s="28"/>
      <c r="MZR33" s="17"/>
      <c r="MZS33" s="27"/>
      <c r="MZT33" s="27"/>
      <c r="MZU33" s="27"/>
      <c r="MZV33" s="27"/>
      <c r="MZW33" s="27"/>
      <c r="MZX33" s="27"/>
      <c r="MZY33" s="28"/>
      <c r="MZZ33" s="17"/>
      <c r="NAA33" s="27"/>
      <c r="NAB33" s="27"/>
      <c r="NAC33" s="27"/>
      <c r="NAD33" s="27"/>
      <c r="NAE33" s="27"/>
      <c r="NAF33" s="27"/>
      <c r="NAG33" s="28"/>
      <c r="NAH33" s="17"/>
      <c r="NAI33" s="27"/>
      <c r="NAJ33" s="27"/>
      <c r="NAK33" s="27"/>
      <c r="NAL33" s="27"/>
      <c r="NAM33" s="27"/>
      <c r="NAN33" s="27"/>
      <c r="NAO33" s="28"/>
      <c r="NAP33" s="17"/>
      <c r="NAQ33" s="27"/>
      <c r="NAR33" s="27"/>
      <c r="NAS33" s="27"/>
      <c r="NAT33" s="27"/>
      <c r="NAU33" s="27"/>
      <c r="NAV33" s="27"/>
      <c r="NAW33" s="28"/>
      <c r="NAX33" s="17"/>
      <c r="NAY33" s="27"/>
      <c r="NAZ33" s="27"/>
      <c r="NBA33" s="27"/>
      <c r="NBB33" s="27"/>
      <c r="NBC33" s="27"/>
      <c r="NBD33" s="27"/>
      <c r="NBE33" s="28"/>
      <c r="NBF33" s="17"/>
      <c r="NBG33" s="27"/>
      <c r="NBH33" s="27"/>
      <c r="NBI33" s="27"/>
      <c r="NBJ33" s="27"/>
      <c r="NBK33" s="27"/>
      <c r="NBL33" s="27"/>
      <c r="NBM33" s="28"/>
      <c r="NBN33" s="17"/>
      <c r="NBO33" s="27"/>
      <c r="NBP33" s="27"/>
      <c r="NBQ33" s="27"/>
      <c r="NBR33" s="27"/>
      <c r="NBS33" s="27"/>
      <c r="NBT33" s="27"/>
      <c r="NBU33" s="28"/>
      <c r="NBV33" s="17"/>
      <c r="NBW33" s="27"/>
      <c r="NBX33" s="27"/>
      <c r="NBY33" s="27"/>
      <c r="NBZ33" s="27"/>
      <c r="NCA33" s="27"/>
      <c r="NCB33" s="27"/>
      <c r="NCC33" s="28"/>
      <c r="NCD33" s="17"/>
      <c r="NCE33" s="27"/>
      <c r="NCF33" s="27"/>
      <c r="NCG33" s="27"/>
      <c r="NCH33" s="27"/>
      <c r="NCI33" s="27"/>
      <c r="NCJ33" s="27"/>
      <c r="NCK33" s="28"/>
      <c r="NCL33" s="17"/>
      <c r="NCM33" s="27"/>
      <c r="NCN33" s="27"/>
      <c r="NCO33" s="27"/>
      <c r="NCP33" s="27"/>
      <c r="NCQ33" s="27"/>
      <c r="NCR33" s="27"/>
      <c r="NCS33" s="28"/>
      <c r="NCT33" s="17"/>
      <c r="NCU33" s="27"/>
      <c r="NCV33" s="27"/>
      <c r="NCW33" s="27"/>
      <c r="NCX33" s="27"/>
      <c r="NCY33" s="27"/>
      <c r="NCZ33" s="27"/>
      <c r="NDA33" s="28"/>
      <c r="NDB33" s="17"/>
      <c r="NDC33" s="27"/>
      <c r="NDD33" s="27"/>
      <c r="NDE33" s="27"/>
      <c r="NDF33" s="27"/>
      <c r="NDG33" s="27"/>
      <c r="NDH33" s="27"/>
      <c r="NDI33" s="28"/>
      <c r="NDJ33" s="17"/>
      <c r="NDK33" s="27"/>
      <c r="NDL33" s="27"/>
      <c r="NDM33" s="27"/>
      <c r="NDN33" s="27"/>
      <c r="NDO33" s="27"/>
      <c r="NDP33" s="27"/>
      <c r="NDQ33" s="28"/>
      <c r="NDR33" s="17"/>
      <c r="NDS33" s="27"/>
      <c r="NDT33" s="27"/>
      <c r="NDU33" s="27"/>
      <c r="NDV33" s="27"/>
      <c r="NDW33" s="27"/>
      <c r="NDX33" s="27"/>
      <c r="NDY33" s="28"/>
      <c r="NDZ33" s="17"/>
      <c r="NEA33" s="27"/>
      <c r="NEB33" s="27"/>
      <c r="NEC33" s="27"/>
      <c r="NED33" s="27"/>
      <c r="NEE33" s="27"/>
      <c r="NEF33" s="27"/>
      <c r="NEG33" s="28"/>
      <c r="NEH33" s="17"/>
      <c r="NEI33" s="27"/>
      <c r="NEJ33" s="27"/>
      <c r="NEK33" s="27"/>
      <c r="NEL33" s="27"/>
      <c r="NEM33" s="27"/>
      <c r="NEN33" s="27"/>
      <c r="NEO33" s="28"/>
      <c r="NEP33" s="17"/>
      <c r="NEQ33" s="27"/>
      <c r="NER33" s="27"/>
      <c r="NES33" s="27"/>
      <c r="NET33" s="27"/>
      <c r="NEU33" s="27"/>
      <c r="NEV33" s="27"/>
      <c r="NEW33" s="28"/>
      <c r="NEX33" s="17"/>
      <c r="NEY33" s="27"/>
      <c r="NEZ33" s="27"/>
      <c r="NFA33" s="27"/>
      <c r="NFB33" s="27"/>
      <c r="NFC33" s="27"/>
      <c r="NFD33" s="27"/>
      <c r="NFE33" s="28"/>
      <c r="NFF33" s="17"/>
      <c r="NFG33" s="27"/>
      <c r="NFH33" s="27"/>
      <c r="NFI33" s="27"/>
      <c r="NFJ33" s="27"/>
      <c r="NFK33" s="27"/>
      <c r="NFL33" s="27"/>
      <c r="NFM33" s="28"/>
      <c r="NFN33" s="17"/>
      <c r="NFO33" s="27"/>
      <c r="NFP33" s="27"/>
      <c r="NFQ33" s="27"/>
      <c r="NFR33" s="27"/>
      <c r="NFS33" s="27"/>
      <c r="NFT33" s="27"/>
      <c r="NFU33" s="28"/>
      <c r="NFV33" s="17"/>
      <c r="NFW33" s="27"/>
      <c r="NFX33" s="27"/>
      <c r="NFY33" s="27"/>
      <c r="NFZ33" s="27"/>
      <c r="NGA33" s="27"/>
      <c r="NGB33" s="27"/>
      <c r="NGC33" s="28"/>
      <c r="NGD33" s="17"/>
      <c r="NGE33" s="27"/>
      <c r="NGF33" s="27"/>
      <c r="NGG33" s="27"/>
      <c r="NGH33" s="27"/>
      <c r="NGI33" s="27"/>
      <c r="NGJ33" s="27"/>
      <c r="NGK33" s="28"/>
      <c r="NGL33" s="17"/>
      <c r="NGM33" s="27"/>
      <c r="NGN33" s="27"/>
      <c r="NGO33" s="27"/>
      <c r="NGP33" s="27"/>
      <c r="NGQ33" s="27"/>
      <c r="NGR33" s="27"/>
      <c r="NGS33" s="28"/>
      <c r="NGT33" s="17"/>
      <c r="NGU33" s="27"/>
      <c r="NGV33" s="27"/>
      <c r="NGW33" s="27"/>
      <c r="NGX33" s="27"/>
      <c r="NGY33" s="27"/>
      <c r="NGZ33" s="27"/>
      <c r="NHA33" s="28"/>
      <c r="NHB33" s="17"/>
      <c r="NHC33" s="27"/>
      <c r="NHD33" s="27"/>
      <c r="NHE33" s="27"/>
      <c r="NHF33" s="27"/>
      <c r="NHG33" s="27"/>
      <c r="NHH33" s="27"/>
      <c r="NHI33" s="28"/>
      <c r="NHJ33" s="17"/>
      <c r="NHK33" s="27"/>
      <c r="NHL33" s="27"/>
      <c r="NHM33" s="27"/>
      <c r="NHN33" s="27"/>
      <c r="NHO33" s="27"/>
      <c r="NHP33" s="27"/>
      <c r="NHQ33" s="28"/>
      <c r="NHR33" s="17"/>
      <c r="NHS33" s="27"/>
      <c r="NHT33" s="27"/>
      <c r="NHU33" s="27"/>
      <c r="NHV33" s="27"/>
      <c r="NHW33" s="27"/>
      <c r="NHX33" s="27"/>
      <c r="NHY33" s="28"/>
      <c r="NHZ33" s="17"/>
      <c r="NIA33" s="27"/>
      <c r="NIB33" s="27"/>
      <c r="NIC33" s="27"/>
      <c r="NID33" s="27"/>
      <c r="NIE33" s="27"/>
      <c r="NIF33" s="27"/>
      <c r="NIG33" s="28"/>
      <c r="NIH33" s="17"/>
      <c r="NII33" s="27"/>
      <c r="NIJ33" s="27"/>
      <c r="NIK33" s="27"/>
      <c r="NIL33" s="27"/>
      <c r="NIM33" s="27"/>
      <c r="NIN33" s="27"/>
      <c r="NIO33" s="28"/>
      <c r="NIP33" s="17"/>
      <c r="NIQ33" s="27"/>
      <c r="NIR33" s="27"/>
      <c r="NIS33" s="27"/>
      <c r="NIT33" s="27"/>
      <c r="NIU33" s="27"/>
      <c r="NIV33" s="27"/>
      <c r="NIW33" s="28"/>
      <c r="NIX33" s="17"/>
      <c r="NIY33" s="27"/>
      <c r="NIZ33" s="27"/>
      <c r="NJA33" s="27"/>
      <c r="NJB33" s="27"/>
      <c r="NJC33" s="27"/>
      <c r="NJD33" s="27"/>
      <c r="NJE33" s="28"/>
      <c r="NJF33" s="17"/>
      <c r="NJG33" s="27"/>
      <c r="NJH33" s="27"/>
      <c r="NJI33" s="27"/>
      <c r="NJJ33" s="27"/>
      <c r="NJK33" s="27"/>
      <c r="NJL33" s="27"/>
      <c r="NJM33" s="28"/>
      <c r="NJN33" s="17"/>
      <c r="NJO33" s="27"/>
      <c r="NJP33" s="27"/>
      <c r="NJQ33" s="27"/>
      <c r="NJR33" s="27"/>
      <c r="NJS33" s="27"/>
      <c r="NJT33" s="27"/>
      <c r="NJU33" s="28"/>
      <c r="NJV33" s="17"/>
      <c r="NJW33" s="27"/>
      <c r="NJX33" s="27"/>
      <c r="NJY33" s="27"/>
      <c r="NJZ33" s="27"/>
      <c r="NKA33" s="27"/>
      <c r="NKB33" s="27"/>
      <c r="NKC33" s="28"/>
      <c r="NKD33" s="17"/>
      <c r="NKE33" s="27"/>
      <c r="NKF33" s="27"/>
      <c r="NKG33" s="27"/>
      <c r="NKH33" s="27"/>
      <c r="NKI33" s="27"/>
      <c r="NKJ33" s="27"/>
      <c r="NKK33" s="28"/>
      <c r="NKL33" s="17"/>
      <c r="NKM33" s="27"/>
      <c r="NKN33" s="27"/>
      <c r="NKO33" s="27"/>
      <c r="NKP33" s="27"/>
      <c r="NKQ33" s="27"/>
      <c r="NKR33" s="27"/>
      <c r="NKS33" s="28"/>
      <c r="NKT33" s="17"/>
      <c r="NKU33" s="27"/>
      <c r="NKV33" s="27"/>
      <c r="NKW33" s="27"/>
      <c r="NKX33" s="27"/>
      <c r="NKY33" s="27"/>
      <c r="NKZ33" s="27"/>
      <c r="NLA33" s="28"/>
      <c r="NLB33" s="17"/>
      <c r="NLC33" s="27"/>
      <c r="NLD33" s="27"/>
      <c r="NLE33" s="27"/>
      <c r="NLF33" s="27"/>
      <c r="NLG33" s="27"/>
      <c r="NLH33" s="27"/>
      <c r="NLI33" s="28"/>
      <c r="NLJ33" s="17"/>
      <c r="NLK33" s="27"/>
      <c r="NLL33" s="27"/>
      <c r="NLM33" s="27"/>
      <c r="NLN33" s="27"/>
      <c r="NLO33" s="27"/>
      <c r="NLP33" s="27"/>
      <c r="NLQ33" s="28"/>
      <c r="NLR33" s="17"/>
      <c r="NLS33" s="27"/>
      <c r="NLT33" s="27"/>
      <c r="NLU33" s="27"/>
      <c r="NLV33" s="27"/>
      <c r="NLW33" s="27"/>
      <c r="NLX33" s="27"/>
      <c r="NLY33" s="28"/>
      <c r="NLZ33" s="17"/>
      <c r="NMA33" s="27"/>
      <c r="NMB33" s="27"/>
      <c r="NMC33" s="27"/>
      <c r="NMD33" s="27"/>
      <c r="NME33" s="27"/>
      <c r="NMF33" s="27"/>
      <c r="NMG33" s="28"/>
      <c r="NMH33" s="17"/>
      <c r="NMI33" s="27"/>
      <c r="NMJ33" s="27"/>
      <c r="NMK33" s="27"/>
      <c r="NML33" s="27"/>
      <c r="NMM33" s="27"/>
      <c r="NMN33" s="27"/>
      <c r="NMO33" s="28"/>
      <c r="NMP33" s="17"/>
      <c r="NMQ33" s="27"/>
      <c r="NMR33" s="27"/>
      <c r="NMS33" s="27"/>
      <c r="NMT33" s="27"/>
      <c r="NMU33" s="27"/>
      <c r="NMV33" s="27"/>
      <c r="NMW33" s="28"/>
      <c r="NMX33" s="17"/>
      <c r="NMY33" s="27"/>
      <c r="NMZ33" s="27"/>
      <c r="NNA33" s="27"/>
      <c r="NNB33" s="27"/>
      <c r="NNC33" s="27"/>
      <c r="NND33" s="27"/>
      <c r="NNE33" s="28"/>
      <c r="NNF33" s="17"/>
      <c r="NNG33" s="27"/>
      <c r="NNH33" s="27"/>
      <c r="NNI33" s="27"/>
      <c r="NNJ33" s="27"/>
      <c r="NNK33" s="27"/>
      <c r="NNL33" s="27"/>
      <c r="NNM33" s="28"/>
      <c r="NNN33" s="17"/>
      <c r="NNO33" s="27"/>
      <c r="NNP33" s="27"/>
      <c r="NNQ33" s="27"/>
      <c r="NNR33" s="27"/>
      <c r="NNS33" s="27"/>
      <c r="NNT33" s="27"/>
      <c r="NNU33" s="28"/>
      <c r="NNV33" s="17"/>
      <c r="NNW33" s="27"/>
      <c r="NNX33" s="27"/>
      <c r="NNY33" s="27"/>
      <c r="NNZ33" s="27"/>
      <c r="NOA33" s="27"/>
      <c r="NOB33" s="27"/>
      <c r="NOC33" s="28"/>
      <c r="NOD33" s="17"/>
      <c r="NOE33" s="27"/>
      <c r="NOF33" s="27"/>
      <c r="NOG33" s="27"/>
      <c r="NOH33" s="27"/>
      <c r="NOI33" s="27"/>
      <c r="NOJ33" s="27"/>
      <c r="NOK33" s="28"/>
      <c r="NOL33" s="17"/>
      <c r="NOM33" s="27"/>
      <c r="NON33" s="27"/>
      <c r="NOO33" s="27"/>
      <c r="NOP33" s="27"/>
      <c r="NOQ33" s="27"/>
      <c r="NOR33" s="27"/>
      <c r="NOS33" s="28"/>
      <c r="NOT33" s="17"/>
      <c r="NOU33" s="27"/>
      <c r="NOV33" s="27"/>
      <c r="NOW33" s="27"/>
      <c r="NOX33" s="27"/>
      <c r="NOY33" s="27"/>
      <c r="NOZ33" s="27"/>
      <c r="NPA33" s="28"/>
      <c r="NPB33" s="17"/>
      <c r="NPC33" s="27"/>
      <c r="NPD33" s="27"/>
      <c r="NPE33" s="27"/>
      <c r="NPF33" s="27"/>
      <c r="NPG33" s="27"/>
      <c r="NPH33" s="27"/>
      <c r="NPI33" s="28"/>
      <c r="NPJ33" s="17"/>
      <c r="NPK33" s="27"/>
      <c r="NPL33" s="27"/>
      <c r="NPM33" s="27"/>
      <c r="NPN33" s="27"/>
      <c r="NPO33" s="27"/>
      <c r="NPP33" s="27"/>
      <c r="NPQ33" s="28"/>
      <c r="NPR33" s="17"/>
      <c r="NPS33" s="27"/>
      <c r="NPT33" s="27"/>
      <c r="NPU33" s="27"/>
      <c r="NPV33" s="27"/>
      <c r="NPW33" s="27"/>
      <c r="NPX33" s="27"/>
      <c r="NPY33" s="28"/>
      <c r="NPZ33" s="17"/>
      <c r="NQA33" s="27"/>
      <c r="NQB33" s="27"/>
      <c r="NQC33" s="27"/>
      <c r="NQD33" s="27"/>
      <c r="NQE33" s="27"/>
      <c r="NQF33" s="27"/>
      <c r="NQG33" s="28"/>
      <c r="NQH33" s="17"/>
      <c r="NQI33" s="27"/>
      <c r="NQJ33" s="27"/>
      <c r="NQK33" s="27"/>
      <c r="NQL33" s="27"/>
      <c r="NQM33" s="27"/>
      <c r="NQN33" s="27"/>
      <c r="NQO33" s="28"/>
      <c r="NQP33" s="17"/>
      <c r="NQQ33" s="27"/>
      <c r="NQR33" s="27"/>
      <c r="NQS33" s="27"/>
      <c r="NQT33" s="27"/>
      <c r="NQU33" s="27"/>
      <c r="NQV33" s="27"/>
      <c r="NQW33" s="28"/>
      <c r="NQX33" s="17"/>
      <c r="NQY33" s="27"/>
      <c r="NQZ33" s="27"/>
      <c r="NRA33" s="27"/>
      <c r="NRB33" s="27"/>
      <c r="NRC33" s="27"/>
      <c r="NRD33" s="27"/>
      <c r="NRE33" s="28"/>
      <c r="NRF33" s="17"/>
      <c r="NRG33" s="27"/>
      <c r="NRH33" s="27"/>
      <c r="NRI33" s="27"/>
      <c r="NRJ33" s="27"/>
      <c r="NRK33" s="27"/>
      <c r="NRL33" s="27"/>
      <c r="NRM33" s="28"/>
      <c r="NRN33" s="17"/>
      <c r="NRO33" s="27"/>
      <c r="NRP33" s="27"/>
      <c r="NRQ33" s="27"/>
      <c r="NRR33" s="27"/>
      <c r="NRS33" s="27"/>
      <c r="NRT33" s="27"/>
      <c r="NRU33" s="28"/>
      <c r="NRV33" s="17"/>
      <c r="NRW33" s="27"/>
      <c r="NRX33" s="27"/>
      <c r="NRY33" s="27"/>
      <c r="NRZ33" s="27"/>
      <c r="NSA33" s="27"/>
      <c r="NSB33" s="27"/>
      <c r="NSC33" s="28"/>
      <c r="NSD33" s="17"/>
      <c r="NSE33" s="27"/>
      <c r="NSF33" s="27"/>
      <c r="NSG33" s="27"/>
      <c r="NSH33" s="27"/>
      <c r="NSI33" s="27"/>
      <c r="NSJ33" s="27"/>
      <c r="NSK33" s="28"/>
      <c r="NSL33" s="17"/>
      <c r="NSM33" s="27"/>
      <c r="NSN33" s="27"/>
      <c r="NSO33" s="27"/>
      <c r="NSP33" s="27"/>
      <c r="NSQ33" s="27"/>
      <c r="NSR33" s="27"/>
      <c r="NSS33" s="28"/>
      <c r="NST33" s="17"/>
      <c r="NSU33" s="27"/>
      <c r="NSV33" s="27"/>
      <c r="NSW33" s="27"/>
      <c r="NSX33" s="27"/>
      <c r="NSY33" s="27"/>
      <c r="NSZ33" s="27"/>
      <c r="NTA33" s="28"/>
      <c r="NTB33" s="17"/>
      <c r="NTC33" s="27"/>
      <c r="NTD33" s="27"/>
      <c r="NTE33" s="27"/>
      <c r="NTF33" s="27"/>
      <c r="NTG33" s="27"/>
      <c r="NTH33" s="27"/>
      <c r="NTI33" s="28"/>
      <c r="NTJ33" s="17"/>
      <c r="NTK33" s="27"/>
      <c r="NTL33" s="27"/>
      <c r="NTM33" s="27"/>
      <c r="NTN33" s="27"/>
      <c r="NTO33" s="27"/>
      <c r="NTP33" s="27"/>
      <c r="NTQ33" s="28"/>
      <c r="NTR33" s="17"/>
      <c r="NTS33" s="27"/>
      <c r="NTT33" s="27"/>
      <c r="NTU33" s="27"/>
      <c r="NTV33" s="27"/>
      <c r="NTW33" s="27"/>
      <c r="NTX33" s="27"/>
      <c r="NTY33" s="28"/>
      <c r="NTZ33" s="17"/>
      <c r="NUA33" s="27"/>
      <c r="NUB33" s="27"/>
      <c r="NUC33" s="27"/>
      <c r="NUD33" s="27"/>
      <c r="NUE33" s="27"/>
      <c r="NUF33" s="27"/>
      <c r="NUG33" s="28"/>
      <c r="NUH33" s="17"/>
      <c r="NUI33" s="27"/>
      <c r="NUJ33" s="27"/>
      <c r="NUK33" s="27"/>
      <c r="NUL33" s="27"/>
      <c r="NUM33" s="27"/>
      <c r="NUN33" s="27"/>
      <c r="NUO33" s="28"/>
      <c r="NUP33" s="17"/>
      <c r="NUQ33" s="27"/>
      <c r="NUR33" s="27"/>
      <c r="NUS33" s="27"/>
      <c r="NUT33" s="27"/>
      <c r="NUU33" s="27"/>
      <c r="NUV33" s="27"/>
      <c r="NUW33" s="28"/>
      <c r="NUX33" s="17"/>
      <c r="NUY33" s="27"/>
      <c r="NUZ33" s="27"/>
      <c r="NVA33" s="27"/>
      <c r="NVB33" s="27"/>
      <c r="NVC33" s="27"/>
      <c r="NVD33" s="27"/>
      <c r="NVE33" s="28"/>
      <c r="NVF33" s="17"/>
      <c r="NVG33" s="27"/>
      <c r="NVH33" s="27"/>
      <c r="NVI33" s="27"/>
      <c r="NVJ33" s="27"/>
      <c r="NVK33" s="27"/>
      <c r="NVL33" s="27"/>
      <c r="NVM33" s="28"/>
      <c r="NVN33" s="17"/>
      <c r="NVO33" s="27"/>
      <c r="NVP33" s="27"/>
      <c r="NVQ33" s="27"/>
      <c r="NVR33" s="27"/>
      <c r="NVS33" s="27"/>
      <c r="NVT33" s="27"/>
      <c r="NVU33" s="28"/>
      <c r="NVV33" s="17"/>
      <c r="NVW33" s="27"/>
      <c r="NVX33" s="27"/>
      <c r="NVY33" s="27"/>
      <c r="NVZ33" s="27"/>
      <c r="NWA33" s="27"/>
      <c r="NWB33" s="27"/>
      <c r="NWC33" s="28"/>
      <c r="NWD33" s="17"/>
      <c r="NWE33" s="27"/>
      <c r="NWF33" s="27"/>
      <c r="NWG33" s="27"/>
      <c r="NWH33" s="27"/>
      <c r="NWI33" s="27"/>
      <c r="NWJ33" s="27"/>
      <c r="NWK33" s="28"/>
      <c r="NWL33" s="17"/>
      <c r="NWM33" s="27"/>
      <c r="NWN33" s="27"/>
      <c r="NWO33" s="27"/>
      <c r="NWP33" s="27"/>
      <c r="NWQ33" s="27"/>
      <c r="NWR33" s="27"/>
      <c r="NWS33" s="28"/>
      <c r="NWT33" s="17"/>
      <c r="NWU33" s="27"/>
      <c r="NWV33" s="27"/>
      <c r="NWW33" s="27"/>
      <c r="NWX33" s="27"/>
      <c r="NWY33" s="27"/>
      <c r="NWZ33" s="27"/>
      <c r="NXA33" s="28"/>
      <c r="NXB33" s="17"/>
      <c r="NXC33" s="27"/>
      <c r="NXD33" s="27"/>
      <c r="NXE33" s="27"/>
      <c r="NXF33" s="27"/>
      <c r="NXG33" s="27"/>
      <c r="NXH33" s="27"/>
      <c r="NXI33" s="28"/>
      <c r="NXJ33" s="17"/>
      <c r="NXK33" s="27"/>
      <c r="NXL33" s="27"/>
      <c r="NXM33" s="27"/>
      <c r="NXN33" s="27"/>
      <c r="NXO33" s="27"/>
      <c r="NXP33" s="27"/>
      <c r="NXQ33" s="28"/>
      <c r="NXR33" s="17"/>
      <c r="NXS33" s="27"/>
      <c r="NXT33" s="27"/>
      <c r="NXU33" s="27"/>
      <c r="NXV33" s="27"/>
      <c r="NXW33" s="27"/>
      <c r="NXX33" s="27"/>
      <c r="NXY33" s="28"/>
      <c r="NXZ33" s="17"/>
      <c r="NYA33" s="27"/>
      <c r="NYB33" s="27"/>
      <c r="NYC33" s="27"/>
      <c r="NYD33" s="27"/>
      <c r="NYE33" s="27"/>
      <c r="NYF33" s="27"/>
      <c r="NYG33" s="28"/>
      <c r="NYH33" s="17"/>
      <c r="NYI33" s="27"/>
      <c r="NYJ33" s="27"/>
      <c r="NYK33" s="27"/>
      <c r="NYL33" s="27"/>
      <c r="NYM33" s="27"/>
      <c r="NYN33" s="27"/>
      <c r="NYO33" s="28"/>
      <c r="NYP33" s="17"/>
      <c r="NYQ33" s="27"/>
      <c r="NYR33" s="27"/>
      <c r="NYS33" s="27"/>
      <c r="NYT33" s="27"/>
      <c r="NYU33" s="27"/>
      <c r="NYV33" s="27"/>
      <c r="NYW33" s="28"/>
      <c r="NYX33" s="17"/>
      <c r="NYY33" s="27"/>
      <c r="NYZ33" s="27"/>
      <c r="NZA33" s="27"/>
      <c r="NZB33" s="27"/>
      <c r="NZC33" s="27"/>
      <c r="NZD33" s="27"/>
      <c r="NZE33" s="28"/>
      <c r="NZF33" s="17"/>
      <c r="NZG33" s="27"/>
      <c r="NZH33" s="27"/>
      <c r="NZI33" s="27"/>
      <c r="NZJ33" s="27"/>
      <c r="NZK33" s="27"/>
      <c r="NZL33" s="27"/>
      <c r="NZM33" s="28"/>
      <c r="NZN33" s="17"/>
      <c r="NZO33" s="27"/>
      <c r="NZP33" s="27"/>
      <c r="NZQ33" s="27"/>
      <c r="NZR33" s="27"/>
      <c r="NZS33" s="27"/>
      <c r="NZT33" s="27"/>
      <c r="NZU33" s="28"/>
      <c r="NZV33" s="17"/>
      <c r="NZW33" s="27"/>
      <c r="NZX33" s="27"/>
      <c r="NZY33" s="27"/>
      <c r="NZZ33" s="27"/>
      <c r="OAA33" s="27"/>
      <c r="OAB33" s="27"/>
      <c r="OAC33" s="28"/>
      <c r="OAD33" s="17"/>
      <c r="OAE33" s="27"/>
      <c r="OAF33" s="27"/>
      <c r="OAG33" s="27"/>
      <c r="OAH33" s="27"/>
      <c r="OAI33" s="27"/>
      <c r="OAJ33" s="27"/>
      <c r="OAK33" s="28"/>
      <c r="OAL33" s="17"/>
      <c r="OAM33" s="27"/>
      <c r="OAN33" s="27"/>
      <c r="OAO33" s="27"/>
      <c r="OAP33" s="27"/>
      <c r="OAQ33" s="27"/>
      <c r="OAR33" s="27"/>
      <c r="OAS33" s="28"/>
      <c r="OAT33" s="17"/>
      <c r="OAU33" s="27"/>
      <c r="OAV33" s="27"/>
      <c r="OAW33" s="27"/>
      <c r="OAX33" s="27"/>
      <c r="OAY33" s="27"/>
      <c r="OAZ33" s="27"/>
      <c r="OBA33" s="28"/>
      <c r="OBB33" s="17"/>
      <c r="OBC33" s="27"/>
      <c r="OBD33" s="27"/>
      <c r="OBE33" s="27"/>
      <c r="OBF33" s="27"/>
      <c r="OBG33" s="27"/>
      <c r="OBH33" s="27"/>
      <c r="OBI33" s="28"/>
      <c r="OBJ33" s="17"/>
      <c r="OBK33" s="27"/>
      <c r="OBL33" s="27"/>
      <c r="OBM33" s="27"/>
      <c r="OBN33" s="27"/>
      <c r="OBO33" s="27"/>
      <c r="OBP33" s="27"/>
      <c r="OBQ33" s="28"/>
      <c r="OBR33" s="17"/>
      <c r="OBS33" s="27"/>
      <c r="OBT33" s="27"/>
      <c r="OBU33" s="27"/>
      <c r="OBV33" s="27"/>
      <c r="OBW33" s="27"/>
      <c r="OBX33" s="27"/>
      <c r="OBY33" s="28"/>
      <c r="OBZ33" s="17"/>
      <c r="OCA33" s="27"/>
      <c r="OCB33" s="27"/>
      <c r="OCC33" s="27"/>
      <c r="OCD33" s="27"/>
      <c r="OCE33" s="27"/>
      <c r="OCF33" s="27"/>
      <c r="OCG33" s="28"/>
      <c r="OCH33" s="17"/>
      <c r="OCI33" s="27"/>
      <c r="OCJ33" s="27"/>
      <c r="OCK33" s="27"/>
      <c r="OCL33" s="27"/>
      <c r="OCM33" s="27"/>
      <c r="OCN33" s="27"/>
      <c r="OCO33" s="28"/>
      <c r="OCP33" s="17"/>
      <c r="OCQ33" s="27"/>
      <c r="OCR33" s="27"/>
      <c r="OCS33" s="27"/>
      <c r="OCT33" s="27"/>
      <c r="OCU33" s="27"/>
      <c r="OCV33" s="27"/>
      <c r="OCW33" s="28"/>
      <c r="OCX33" s="17"/>
      <c r="OCY33" s="27"/>
      <c r="OCZ33" s="27"/>
      <c r="ODA33" s="27"/>
      <c r="ODB33" s="27"/>
      <c r="ODC33" s="27"/>
      <c r="ODD33" s="27"/>
      <c r="ODE33" s="28"/>
      <c r="ODF33" s="17"/>
      <c r="ODG33" s="27"/>
      <c r="ODH33" s="27"/>
      <c r="ODI33" s="27"/>
      <c r="ODJ33" s="27"/>
      <c r="ODK33" s="27"/>
      <c r="ODL33" s="27"/>
      <c r="ODM33" s="28"/>
      <c r="ODN33" s="17"/>
      <c r="ODO33" s="27"/>
      <c r="ODP33" s="27"/>
      <c r="ODQ33" s="27"/>
      <c r="ODR33" s="27"/>
      <c r="ODS33" s="27"/>
      <c r="ODT33" s="27"/>
      <c r="ODU33" s="28"/>
      <c r="ODV33" s="17"/>
      <c r="ODW33" s="27"/>
      <c r="ODX33" s="27"/>
      <c r="ODY33" s="27"/>
      <c r="ODZ33" s="27"/>
      <c r="OEA33" s="27"/>
      <c r="OEB33" s="27"/>
      <c r="OEC33" s="28"/>
      <c r="OED33" s="17"/>
      <c r="OEE33" s="27"/>
      <c r="OEF33" s="27"/>
      <c r="OEG33" s="27"/>
      <c r="OEH33" s="27"/>
      <c r="OEI33" s="27"/>
      <c r="OEJ33" s="27"/>
      <c r="OEK33" s="28"/>
      <c r="OEL33" s="17"/>
      <c r="OEM33" s="27"/>
      <c r="OEN33" s="27"/>
      <c r="OEO33" s="27"/>
      <c r="OEP33" s="27"/>
      <c r="OEQ33" s="27"/>
      <c r="OER33" s="27"/>
      <c r="OES33" s="28"/>
      <c r="OET33" s="17"/>
      <c r="OEU33" s="27"/>
      <c r="OEV33" s="27"/>
      <c r="OEW33" s="27"/>
      <c r="OEX33" s="27"/>
      <c r="OEY33" s="27"/>
      <c r="OEZ33" s="27"/>
      <c r="OFA33" s="28"/>
      <c r="OFB33" s="17"/>
      <c r="OFC33" s="27"/>
      <c r="OFD33" s="27"/>
      <c r="OFE33" s="27"/>
      <c r="OFF33" s="27"/>
      <c r="OFG33" s="27"/>
      <c r="OFH33" s="27"/>
      <c r="OFI33" s="28"/>
      <c r="OFJ33" s="17"/>
      <c r="OFK33" s="27"/>
      <c r="OFL33" s="27"/>
      <c r="OFM33" s="27"/>
      <c r="OFN33" s="27"/>
      <c r="OFO33" s="27"/>
      <c r="OFP33" s="27"/>
      <c r="OFQ33" s="28"/>
      <c r="OFR33" s="17"/>
      <c r="OFS33" s="27"/>
      <c r="OFT33" s="27"/>
      <c r="OFU33" s="27"/>
      <c r="OFV33" s="27"/>
      <c r="OFW33" s="27"/>
      <c r="OFX33" s="27"/>
      <c r="OFY33" s="28"/>
      <c r="OFZ33" s="17"/>
      <c r="OGA33" s="27"/>
      <c r="OGB33" s="27"/>
      <c r="OGC33" s="27"/>
      <c r="OGD33" s="27"/>
      <c r="OGE33" s="27"/>
      <c r="OGF33" s="27"/>
      <c r="OGG33" s="28"/>
      <c r="OGH33" s="17"/>
      <c r="OGI33" s="27"/>
      <c r="OGJ33" s="27"/>
      <c r="OGK33" s="27"/>
      <c r="OGL33" s="27"/>
      <c r="OGM33" s="27"/>
      <c r="OGN33" s="27"/>
      <c r="OGO33" s="28"/>
      <c r="OGP33" s="17"/>
      <c r="OGQ33" s="27"/>
      <c r="OGR33" s="27"/>
      <c r="OGS33" s="27"/>
      <c r="OGT33" s="27"/>
      <c r="OGU33" s="27"/>
      <c r="OGV33" s="27"/>
      <c r="OGW33" s="28"/>
      <c r="OGX33" s="17"/>
      <c r="OGY33" s="27"/>
      <c r="OGZ33" s="27"/>
      <c r="OHA33" s="27"/>
      <c r="OHB33" s="27"/>
      <c r="OHC33" s="27"/>
      <c r="OHD33" s="27"/>
      <c r="OHE33" s="28"/>
      <c r="OHF33" s="17"/>
      <c r="OHG33" s="27"/>
      <c r="OHH33" s="27"/>
      <c r="OHI33" s="27"/>
      <c r="OHJ33" s="27"/>
      <c r="OHK33" s="27"/>
      <c r="OHL33" s="27"/>
      <c r="OHM33" s="28"/>
      <c r="OHN33" s="17"/>
      <c r="OHO33" s="27"/>
      <c r="OHP33" s="27"/>
      <c r="OHQ33" s="27"/>
      <c r="OHR33" s="27"/>
      <c r="OHS33" s="27"/>
      <c r="OHT33" s="27"/>
      <c r="OHU33" s="28"/>
      <c r="OHV33" s="17"/>
      <c r="OHW33" s="27"/>
      <c r="OHX33" s="27"/>
      <c r="OHY33" s="27"/>
      <c r="OHZ33" s="27"/>
      <c r="OIA33" s="27"/>
      <c r="OIB33" s="27"/>
      <c r="OIC33" s="28"/>
      <c r="OID33" s="17"/>
      <c r="OIE33" s="27"/>
      <c r="OIF33" s="27"/>
      <c r="OIG33" s="27"/>
      <c r="OIH33" s="27"/>
      <c r="OII33" s="27"/>
      <c r="OIJ33" s="27"/>
      <c r="OIK33" s="28"/>
      <c r="OIL33" s="17"/>
      <c r="OIM33" s="27"/>
      <c r="OIN33" s="27"/>
      <c r="OIO33" s="27"/>
      <c r="OIP33" s="27"/>
      <c r="OIQ33" s="27"/>
      <c r="OIR33" s="27"/>
      <c r="OIS33" s="28"/>
      <c r="OIT33" s="17"/>
      <c r="OIU33" s="27"/>
      <c r="OIV33" s="27"/>
      <c r="OIW33" s="27"/>
      <c r="OIX33" s="27"/>
      <c r="OIY33" s="27"/>
      <c r="OIZ33" s="27"/>
      <c r="OJA33" s="28"/>
      <c r="OJB33" s="17"/>
      <c r="OJC33" s="27"/>
      <c r="OJD33" s="27"/>
      <c r="OJE33" s="27"/>
      <c r="OJF33" s="27"/>
      <c r="OJG33" s="27"/>
      <c r="OJH33" s="27"/>
      <c r="OJI33" s="28"/>
      <c r="OJJ33" s="17"/>
      <c r="OJK33" s="27"/>
      <c r="OJL33" s="27"/>
      <c r="OJM33" s="27"/>
      <c r="OJN33" s="27"/>
      <c r="OJO33" s="27"/>
      <c r="OJP33" s="27"/>
      <c r="OJQ33" s="28"/>
      <c r="OJR33" s="17"/>
      <c r="OJS33" s="27"/>
      <c r="OJT33" s="27"/>
      <c r="OJU33" s="27"/>
      <c r="OJV33" s="27"/>
      <c r="OJW33" s="27"/>
      <c r="OJX33" s="27"/>
      <c r="OJY33" s="28"/>
      <c r="OJZ33" s="17"/>
      <c r="OKA33" s="27"/>
      <c r="OKB33" s="27"/>
      <c r="OKC33" s="27"/>
      <c r="OKD33" s="27"/>
      <c r="OKE33" s="27"/>
      <c r="OKF33" s="27"/>
      <c r="OKG33" s="28"/>
      <c r="OKH33" s="17"/>
      <c r="OKI33" s="27"/>
      <c r="OKJ33" s="27"/>
      <c r="OKK33" s="27"/>
      <c r="OKL33" s="27"/>
      <c r="OKM33" s="27"/>
      <c r="OKN33" s="27"/>
      <c r="OKO33" s="28"/>
      <c r="OKP33" s="17"/>
      <c r="OKQ33" s="27"/>
      <c r="OKR33" s="27"/>
      <c r="OKS33" s="27"/>
      <c r="OKT33" s="27"/>
      <c r="OKU33" s="27"/>
      <c r="OKV33" s="27"/>
      <c r="OKW33" s="28"/>
      <c r="OKX33" s="17"/>
      <c r="OKY33" s="27"/>
      <c r="OKZ33" s="27"/>
      <c r="OLA33" s="27"/>
      <c r="OLB33" s="27"/>
      <c r="OLC33" s="27"/>
      <c r="OLD33" s="27"/>
      <c r="OLE33" s="28"/>
      <c r="OLF33" s="17"/>
      <c r="OLG33" s="27"/>
      <c r="OLH33" s="27"/>
      <c r="OLI33" s="27"/>
      <c r="OLJ33" s="27"/>
      <c r="OLK33" s="27"/>
      <c r="OLL33" s="27"/>
      <c r="OLM33" s="28"/>
      <c r="OLN33" s="17"/>
      <c r="OLO33" s="27"/>
      <c r="OLP33" s="27"/>
      <c r="OLQ33" s="27"/>
      <c r="OLR33" s="27"/>
      <c r="OLS33" s="27"/>
      <c r="OLT33" s="27"/>
      <c r="OLU33" s="28"/>
      <c r="OLV33" s="17"/>
      <c r="OLW33" s="27"/>
      <c r="OLX33" s="27"/>
      <c r="OLY33" s="27"/>
      <c r="OLZ33" s="27"/>
      <c r="OMA33" s="27"/>
      <c r="OMB33" s="27"/>
      <c r="OMC33" s="28"/>
      <c r="OMD33" s="17"/>
      <c r="OME33" s="27"/>
      <c r="OMF33" s="27"/>
      <c r="OMG33" s="27"/>
      <c r="OMH33" s="27"/>
      <c r="OMI33" s="27"/>
      <c r="OMJ33" s="27"/>
      <c r="OMK33" s="28"/>
      <c r="OML33" s="17"/>
      <c r="OMM33" s="27"/>
      <c r="OMN33" s="27"/>
      <c r="OMO33" s="27"/>
      <c r="OMP33" s="27"/>
      <c r="OMQ33" s="27"/>
      <c r="OMR33" s="27"/>
      <c r="OMS33" s="28"/>
      <c r="OMT33" s="17"/>
      <c r="OMU33" s="27"/>
      <c r="OMV33" s="27"/>
      <c r="OMW33" s="27"/>
      <c r="OMX33" s="27"/>
      <c r="OMY33" s="27"/>
      <c r="OMZ33" s="27"/>
      <c r="ONA33" s="28"/>
      <c r="ONB33" s="17"/>
      <c r="ONC33" s="27"/>
      <c r="OND33" s="27"/>
      <c r="ONE33" s="27"/>
      <c r="ONF33" s="27"/>
      <c r="ONG33" s="27"/>
      <c r="ONH33" s="27"/>
      <c r="ONI33" s="28"/>
      <c r="ONJ33" s="17"/>
      <c r="ONK33" s="27"/>
      <c r="ONL33" s="27"/>
      <c r="ONM33" s="27"/>
      <c r="ONN33" s="27"/>
      <c r="ONO33" s="27"/>
      <c r="ONP33" s="27"/>
      <c r="ONQ33" s="28"/>
      <c r="ONR33" s="17"/>
      <c r="ONS33" s="27"/>
      <c r="ONT33" s="27"/>
      <c r="ONU33" s="27"/>
      <c r="ONV33" s="27"/>
      <c r="ONW33" s="27"/>
      <c r="ONX33" s="27"/>
      <c r="ONY33" s="28"/>
      <c r="ONZ33" s="17"/>
      <c r="OOA33" s="27"/>
      <c r="OOB33" s="27"/>
      <c r="OOC33" s="27"/>
      <c r="OOD33" s="27"/>
      <c r="OOE33" s="27"/>
      <c r="OOF33" s="27"/>
      <c r="OOG33" s="28"/>
      <c r="OOH33" s="17"/>
      <c r="OOI33" s="27"/>
      <c r="OOJ33" s="27"/>
      <c r="OOK33" s="27"/>
      <c r="OOL33" s="27"/>
      <c r="OOM33" s="27"/>
      <c r="OON33" s="27"/>
      <c r="OOO33" s="28"/>
      <c r="OOP33" s="17"/>
      <c r="OOQ33" s="27"/>
      <c r="OOR33" s="27"/>
      <c r="OOS33" s="27"/>
      <c r="OOT33" s="27"/>
      <c r="OOU33" s="27"/>
      <c r="OOV33" s="27"/>
      <c r="OOW33" s="28"/>
      <c r="OOX33" s="17"/>
      <c r="OOY33" s="27"/>
      <c r="OOZ33" s="27"/>
      <c r="OPA33" s="27"/>
      <c r="OPB33" s="27"/>
      <c r="OPC33" s="27"/>
      <c r="OPD33" s="27"/>
      <c r="OPE33" s="28"/>
      <c r="OPF33" s="17"/>
      <c r="OPG33" s="27"/>
      <c r="OPH33" s="27"/>
      <c r="OPI33" s="27"/>
      <c r="OPJ33" s="27"/>
      <c r="OPK33" s="27"/>
      <c r="OPL33" s="27"/>
      <c r="OPM33" s="28"/>
      <c r="OPN33" s="17"/>
      <c r="OPO33" s="27"/>
      <c r="OPP33" s="27"/>
      <c r="OPQ33" s="27"/>
      <c r="OPR33" s="27"/>
      <c r="OPS33" s="27"/>
      <c r="OPT33" s="27"/>
      <c r="OPU33" s="28"/>
      <c r="OPV33" s="17"/>
      <c r="OPW33" s="27"/>
      <c r="OPX33" s="27"/>
      <c r="OPY33" s="27"/>
      <c r="OPZ33" s="27"/>
      <c r="OQA33" s="27"/>
      <c r="OQB33" s="27"/>
      <c r="OQC33" s="28"/>
      <c r="OQD33" s="17"/>
      <c r="OQE33" s="27"/>
      <c r="OQF33" s="27"/>
      <c r="OQG33" s="27"/>
      <c r="OQH33" s="27"/>
      <c r="OQI33" s="27"/>
      <c r="OQJ33" s="27"/>
      <c r="OQK33" s="28"/>
      <c r="OQL33" s="17"/>
      <c r="OQM33" s="27"/>
      <c r="OQN33" s="27"/>
      <c r="OQO33" s="27"/>
      <c r="OQP33" s="27"/>
      <c r="OQQ33" s="27"/>
      <c r="OQR33" s="27"/>
      <c r="OQS33" s="28"/>
      <c r="OQT33" s="17"/>
      <c r="OQU33" s="27"/>
      <c r="OQV33" s="27"/>
      <c r="OQW33" s="27"/>
      <c r="OQX33" s="27"/>
      <c r="OQY33" s="27"/>
      <c r="OQZ33" s="27"/>
      <c r="ORA33" s="28"/>
      <c r="ORB33" s="17"/>
      <c r="ORC33" s="27"/>
      <c r="ORD33" s="27"/>
      <c r="ORE33" s="27"/>
      <c r="ORF33" s="27"/>
      <c r="ORG33" s="27"/>
      <c r="ORH33" s="27"/>
      <c r="ORI33" s="28"/>
      <c r="ORJ33" s="17"/>
      <c r="ORK33" s="27"/>
      <c r="ORL33" s="27"/>
      <c r="ORM33" s="27"/>
      <c r="ORN33" s="27"/>
      <c r="ORO33" s="27"/>
      <c r="ORP33" s="27"/>
      <c r="ORQ33" s="28"/>
      <c r="ORR33" s="17"/>
      <c r="ORS33" s="27"/>
      <c r="ORT33" s="27"/>
      <c r="ORU33" s="27"/>
      <c r="ORV33" s="27"/>
      <c r="ORW33" s="27"/>
      <c r="ORX33" s="27"/>
      <c r="ORY33" s="28"/>
      <c r="ORZ33" s="17"/>
      <c r="OSA33" s="27"/>
      <c r="OSB33" s="27"/>
      <c r="OSC33" s="27"/>
      <c r="OSD33" s="27"/>
      <c r="OSE33" s="27"/>
      <c r="OSF33" s="27"/>
      <c r="OSG33" s="28"/>
      <c r="OSH33" s="17"/>
      <c r="OSI33" s="27"/>
      <c r="OSJ33" s="27"/>
      <c r="OSK33" s="27"/>
      <c r="OSL33" s="27"/>
      <c r="OSM33" s="27"/>
      <c r="OSN33" s="27"/>
      <c r="OSO33" s="28"/>
      <c r="OSP33" s="17"/>
      <c r="OSQ33" s="27"/>
      <c r="OSR33" s="27"/>
      <c r="OSS33" s="27"/>
      <c r="OST33" s="27"/>
      <c r="OSU33" s="27"/>
      <c r="OSV33" s="27"/>
      <c r="OSW33" s="28"/>
      <c r="OSX33" s="17"/>
      <c r="OSY33" s="27"/>
      <c r="OSZ33" s="27"/>
      <c r="OTA33" s="27"/>
      <c r="OTB33" s="27"/>
      <c r="OTC33" s="27"/>
      <c r="OTD33" s="27"/>
      <c r="OTE33" s="28"/>
      <c r="OTF33" s="17"/>
      <c r="OTG33" s="27"/>
      <c r="OTH33" s="27"/>
      <c r="OTI33" s="27"/>
      <c r="OTJ33" s="27"/>
      <c r="OTK33" s="27"/>
      <c r="OTL33" s="27"/>
      <c r="OTM33" s="28"/>
      <c r="OTN33" s="17"/>
      <c r="OTO33" s="27"/>
      <c r="OTP33" s="27"/>
      <c r="OTQ33" s="27"/>
      <c r="OTR33" s="27"/>
      <c r="OTS33" s="27"/>
      <c r="OTT33" s="27"/>
      <c r="OTU33" s="28"/>
      <c r="OTV33" s="17"/>
      <c r="OTW33" s="27"/>
      <c r="OTX33" s="27"/>
      <c r="OTY33" s="27"/>
      <c r="OTZ33" s="27"/>
      <c r="OUA33" s="27"/>
      <c r="OUB33" s="27"/>
      <c r="OUC33" s="28"/>
      <c r="OUD33" s="17"/>
      <c r="OUE33" s="27"/>
      <c r="OUF33" s="27"/>
      <c r="OUG33" s="27"/>
      <c r="OUH33" s="27"/>
      <c r="OUI33" s="27"/>
      <c r="OUJ33" s="27"/>
      <c r="OUK33" s="28"/>
      <c r="OUL33" s="17"/>
      <c r="OUM33" s="27"/>
      <c r="OUN33" s="27"/>
      <c r="OUO33" s="27"/>
      <c r="OUP33" s="27"/>
      <c r="OUQ33" s="27"/>
      <c r="OUR33" s="27"/>
      <c r="OUS33" s="28"/>
      <c r="OUT33" s="17"/>
      <c r="OUU33" s="27"/>
      <c r="OUV33" s="27"/>
      <c r="OUW33" s="27"/>
      <c r="OUX33" s="27"/>
      <c r="OUY33" s="27"/>
      <c r="OUZ33" s="27"/>
      <c r="OVA33" s="28"/>
      <c r="OVB33" s="17"/>
      <c r="OVC33" s="27"/>
      <c r="OVD33" s="27"/>
      <c r="OVE33" s="27"/>
      <c r="OVF33" s="27"/>
      <c r="OVG33" s="27"/>
      <c r="OVH33" s="27"/>
      <c r="OVI33" s="28"/>
      <c r="OVJ33" s="17"/>
      <c r="OVK33" s="27"/>
      <c r="OVL33" s="27"/>
      <c r="OVM33" s="27"/>
      <c r="OVN33" s="27"/>
      <c r="OVO33" s="27"/>
      <c r="OVP33" s="27"/>
      <c r="OVQ33" s="28"/>
      <c r="OVR33" s="17"/>
      <c r="OVS33" s="27"/>
      <c r="OVT33" s="27"/>
      <c r="OVU33" s="27"/>
      <c r="OVV33" s="27"/>
      <c r="OVW33" s="27"/>
      <c r="OVX33" s="27"/>
      <c r="OVY33" s="28"/>
      <c r="OVZ33" s="17"/>
      <c r="OWA33" s="27"/>
      <c r="OWB33" s="27"/>
      <c r="OWC33" s="27"/>
      <c r="OWD33" s="27"/>
      <c r="OWE33" s="27"/>
      <c r="OWF33" s="27"/>
      <c r="OWG33" s="28"/>
      <c r="OWH33" s="17"/>
      <c r="OWI33" s="27"/>
      <c r="OWJ33" s="27"/>
      <c r="OWK33" s="27"/>
      <c r="OWL33" s="27"/>
      <c r="OWM33" s="27"/>
      <c r="OWN33" s="27"/>
      <c r="OWO33" s="28"/>
      <c r="OWP33" s="17"/>
      <c r="OWQ33" s="27"/>
      <c r="OWR33" s="27"/>
      <c r="OWS33" s="27"/>
      <c r="OWT33" s="27"/>
      <c r="OWU33" s="27"/>
      <c r="OWV33" s="27"/>
      <c r="OWW33" s="28"/>
      <c r="OWX33" s="17"/>
      <c r="OWY33" s="27"/>
      <c r="OWZ33" s="27"/>
      <c r="OXA33" s="27"/>
      <c r="OXB33" s="27"/>
      <c r="OXC33" s="27"/>
      <c r="OXD33" s="27"/>
      <c r="OXE33" s="28"/>
      <c r="OXF33" s="17"/>
      <c r="OXG33" s="27"/>
      <c r="OXH33" s="27"/>
      <c r="OXI33" s="27"/>
      <c r="OXJ33" s="27"/>
      <c r="OXK33" s="27"/>
      <c r="OXL33" s="27"/>
      <c r="OXM33" s="28"/>
      <c r="OXN33" s="17"/>
      <c r="OXO33" s="27"/>
      <c r="OXP33" s="27"/>
      <c r="OXQ33" s="27"/>
      <c r="OXR33" s="27"/>
      <c r="OXS33" s="27"/>
      <c r="OXT33" s="27"/>
      <c r="OXU33" s="28"/>
      <c r="OXV33" s="17"/>
      <c r="OXW33" s="27"/>
      <c r="OXX33" s="27"/>
      <c r="OXY33" s="27"/>
      <c r="OXZ33" s="27"/>
      <c r="OYA33" s="27"/>
      <c r="OYB33" s="27"/>
      <c r="OYC33" s="28"/>
      <c r="OYD33" s="17"/>
      <c r="OYE33" s="27"/>
      <c r="OYF33" s="27"/>
      <c r="OYG33" s="27"/>
      <c r="OYH33" s="27"/>
      <c r="OYI33" s="27"/>
      <c r="OYJ33" s="27"/>
      <c r="OYK33" s="28"/>
      <c r="OYL33" s="17"/>
      <c r="OYM33" s="27"/>
      <c r="OYN33" s="27"/>
      <c r="OYO33" s="27"/>
      <c r="OYP33" s="27"/>
      <c r="OYQ33" s="27"/>
      <c r="OYR33" s="27"/>
      <c r="OYS33" s="28"/>
      <c r="OYT33" s="17"/>
      <c r="OYU33" s="27"/>
      <c r="OYV33" s="27"/>
      <c r="OYW33" s="27"/>
      <c r="OYX33" s="27"/>
      <c r="OYY33" s="27"/>
      <c r="OYZ33" s="27"/>
      <c r="OZA33" s="28"/>
      <c r="OZB33" s="17"/>
      <c r="OZC33" s="27"/>
      <c r="OZD33" s="27"/>
      <c r="OZE33" s="27"/>
      <c r="OZF33" s="27"/>
      <c r="OZG33" s="27"/>
      <c r="OZH33" s="27"/>
      <c r="OZI33" s="28"/>
      <c r="OZJ33" s="17"/>
      <c r="OZK33" s="27"/>
      <c r="OZL33" s="27"/>
      <c r="OZM33" s="27"/>
      <c r="OZN33" s="27"/>
      <c r="OZO33" s="27"/>
      <c r="OZP33" s="27"/>
      <c r="OZQ33" s="28"/>
      <c r="OZR33" s="17"/>
      <c r="OZS33" s="27"/>
      <c r="OZT33" s="27"/>
      <c r="OZU33" s="27"/>
      <c r="OZV33" s="27"/>
      <c r="OZW33" s="27"/>
      <c r="OZX33" s="27"/>
      <c r="OZY33" s="28"/>
      <c r="OZZ33" s="17"/>
      <c r="PAA33" s="27"/>
      <c r="PAB33" s="27"/>
      <c r="PAC33" s="27"/>
      <c r="PAD33" s="27"/>
      <c r="PAE33" s="27"/>
      <c r="PAF33" s="27"/>
      <c r="PAG33" s="28"/>
      <c r="PAH33" s="17"/>
      <c r="PAI33" s="27"/>
      <c r="PAJ33" s="27"/>
      <c r="PAK33" s="27"/>
      <c r="PAL33" s="27"/>
      <c r="PAM33" s="27"/>
      <c r="PAN33" s="27"/>
      <c r="PAO33" s="28"/>
      <c r="PAP33" s="17"/>
      <c r="PAQ33" s="27"/>
      <c r="PAR33" s="27"/>
      <c r="PAS33" s="27"/>
      <c r="PAT33" s="27"/>
      <c r="PAU33" s="27"/>
      <c r="PAV33" s="27"/>
      <c r="PAW33" s="28"/>
      <c r="PAX33" s="17"/>
      <c r="PAY33" s="27"/>
      <c r="PAZ33" s="27"/>
      <c r="PBA33" s="27"/>
      <c r="PBB33" s="27"/>
      <c r="PBC33" s="27"/>
      <c r="PBD33" s="27"/>
      <c r="PBE33" s="28"/>
      <c r="PBF33" s="17"/>
      <c r="PBG33" s="27"/>
      <c r="PBH33" s="27"/>
      <c r="PBI33" s="27"/>
      <c r="PBJ33" s="27"/>
      <c r="PBK33" s="27"/>
      <c r="PBL33" s="27"/>
      <c r="PBM33" s="28"/>
      <c r="PBN33" s="17"/>
      <c r="PBO33" s="27"/>
      <c r="PBP33" s="27"/>
      <c r="PBQ33" s="27"/>
      <c r="PBR33" s="27"/>
      <c r="PBS33" s="27"/>
      <c r="PBT33" s="27"/>
      <c r="PBU33" s="28"/>
      <c r="PBV33" s="17"/>
      <c r="PBW33" s="27"/>
      <c r="PBX33" s="27"/>
      <c r="PBY33" s="27"/>
      <c r="PBZ33" s="27"/>
      <c r="PCA33" s="27"/>
      <c r="PCB33" s="27"/>
      <c r="PCC33" s="28"/>
      <c r="PCD33" s="17"/>
      <c r="PCE33" s="27"/>
      <c r="PCF33" s="27"/>
      <c r="PCG33" s="27"/>
      <c r="PCH33" s="27"/>
      <c r="PCI33" s="27"/>
      <c r="PCJ33" s="27"/>
      <c r="PCK33" s="28"/>
      <c r="PCL33" s="17"/>
      <c r="PCM33" s="27"/>
      <c r="PCN33" s="27"/>
      <c r="PCO33" s="27"/>
      <c r="PCP33" s="27"/>
      <c r="PCQ33" s="27"/>
      <c r="PCR33" s="27"/>
      <c r="PCS33" s="28"/>
      <c r="PCT33" s="17"/>
      <c r="PCU33" s="27"/>
      <c r="PCV33" s="27"/>
      <c r="PCW33" s="27"/>
      <c r="PCX33" s="27"/>
      <c r="PCY33" s="27"/>
      <c r="PCZ33" s="27"/>
      <c r="PDA33" s="28"/>
      <c r="PDB33" s="17"/>
      <c r="PDC33" s="27"/>
      <c r="PDD33" s="27"/>
      <c r="PDE33" s="27"/>
      <c r="PDF33" s="27"/>
      <c r="PDG33" s="27"/>
      <c r="PDH33" s="27"/>
      <c r="PDI33" s="28"/>
      <c r="PDJ33" s="17"/>
      <c r="PDK33" s="27"/>
      <c r="PDL33" s="27"/>
      <c r="PDM33" s="27"/>
      <c r="PDN33" s="27"/>
      <c r="PDO33" s="27"/>
      <c r="PDP33" s="27"/>
      <c r="PDQ33" s="28"/>
      <c r="PDR33" s="17"/>
      <c r="PDS33" s="27"/>
      <c r="PDT33" s="27"/>
      <c r="PDU33" s="27"/>
      <c r="PDV33" s="27"/>
      <c r="PDW33" s="27"/>
      <c r="PDX33" s="27"/>
      <c r="PDY33" s="28"/>
      <c r="PDZ33" s="17"/>
      <c r="PEA33" s="27"/>
      <c r="PEB33" s="27"/>
      <c r="PEC33" s="27"/>
      <c r="PED33" s="27"/>
      <c r="PEE33" s="27"/>
      <c r="PEF33" s="27"/>
      <c r="PEG33" s="28"/>
      <c r="PEH33" s="17"/>
      <c r="PEI33" s="27"/>
      <c r="PEJ33" s="27"/>
      <c r="PEK33" s="27"/>
      <c r="PEL33" s="27"/>
      <c r="PEM33" s="27"/>
      <c r="PEN33" s="27"/>
      <c r="PEO33" s="28"/>
      <c r="PEP33" s="17"/>
      <c r="PEQ33" s="27"/>
      <c r="PER33" s="27"/>
      <c r="PES33" s="27"/>
      <c r="PET33" s="27"/>
      <c r="PEU33" s="27"/>
      <c r="PEV33" s="27"/>
      <c r="PEW33" s="28"/>
      <c r="PEX33" s="17"/>
      <c r="PEY33" s="27"/>
      <c r="PEZ33" s="27"/>
      <c r="PFA33" s="27"/>
      <c r="PFB33" s="27"/>
      <c r="PFC33" s="27"/>
      <c r="PFD33" s="27"/>
      <c r="PFE33" s="28"/>
      <c r="PFF33" s="17"/>
      <c r="PFG33" s="27"/>
      <c r="PFH33" s="27"/>
      <c r="PFI33" s="27"/>
      <c r="PFJ33" s="27"/>
      <c r="PFK33" s="27"/>
      <c r="PFL33" s="27"/>
      <c r="PFM33" s="28"/>
      <c r="PFN33" s="17"/>
      <c r="PFO33" s="27"/>
      <c r="PFP33" s="27"/>
      <c r="PFQ33" s="27"/>
      <c r="PFR33" s="27"/>
      <c r="PFS33" s="27"/>
      <c r="PFT33" s="27"/>
      <c r="PFU33" s="28"/>
      <c r="PFV33" s="17"/>
      <c r="PFW33" s="27"/>
      <c r="PFX33" s="27"/>
      <c r="PFY33" s="27"/>
      <c r="PFZ33" s="27"/>
      <c r="PGA33" s="27"/>
      <c r="PGB33" s="27"/>
      <c r="PGC33" s="28"/>
      <c r="PGD33" s="17"/>
      <c r="PGE33" s="27"/>
      <c r="PGF33" s="27"/>
      <c r="PGG33" s="27"/>
      <c r="PGH33" s="27"/>
      <c r="PGI33" s="27"/>
      <c r="PGJ33" s="27"/>
      <c r="PGK33" s="28"/>
      <c r="PGL33" s="17"/>
      <c r="PGM33" s="27"/>
      <c r="PGN33" s="27"/>
      <c r="PGO33" s="27"/>
      <c r="PGP33" s="27"/>
      <c r="PGQ33" s="27"/>
      <c r="PGR33" s="27"/>
      <c r="PGS33" s="28"/>
      <c r="PGT33" s="17"/>
      <c r="PGU33" s="27"/>
      <c r="PGV33" s="27"/>
      <c r="PGW33" s="27"/>
      <c r="PGX33" s="27"/>
      <c r="PGY33" s="27"/>
      <c r="PGZ33" s="27"/>
      <c r="PHA33" s="28"/>
      <c r="PHB33" s="17"/>
      <c r="PHC33" s="27"/>
      <c r="PHD33" s="27"/>
      <c r="PHE33" s="27"/>
      <c r="PHF33" s="27"/>
      <c r="PHG33" s="27"/>
      <c r="PHH33" s="27"/>
      <c r="PHI33" s="28"/>
      <c r="PHJ33" s="17"/>
      <c r="PHK33" s="27"/>
      <c r="PHL33" s="27"/>
      <c r="PHM33" s="27"/>
      <c r="PHN33" s="27"/>
      <c r="PHO33" s="27"/>
      <c r="PHP33" s="27"/>
      <c r="PHQ33" s="28"/>
      <c r="PHR33" s="17"/>
      <c r="PHS33" s="27"/>
      <c r="PHT33" s="27"/>
      <c r="PHU33" s="27"/>
      <c r="PHV33" s="27"/>
      <c r="PHW33" s="27"/>
      <c r="PHX33" s="27"/>
      <c r="PHY33" s="28"/>
      <c r="PHZ33" s="17"/>
      <c r="PIA33" s="27"/>
      <c r="PIB33" s="27"/>
      <c r="PIC33" s="27"/>
      <c r="PID33" s="27"/>
      <c r="PIE33" s="27"/>
      <c r="PIF33" s="27"/>
      <c r="PIG33" s="28"/>
      <c r="PIH33" s="17"/>
      <c r="PII33" s="27"/>
      <c r="PIJ33" s="27"/>
      <c r="PIK33" s="27"/>
      <c r="PIL33" s="27"/>
      <c r="PIM33" s="27"/>
      <c r="PIN33" s="27"/>
      <c r="PIO33" s="28"/>
      <c r="PIP33" s="17"/>
      <c r="PIQ33" s="27"/>
      <c r="PIR33" s="27"/>
      <c r="PIS33" s="27"/>
      <c r="PIT33" s="27"/>
      <c r="PIU33" s="27"/>
      <c r="PIV33" s="27"/>
      <c r="PIW33" s="28"/>
      <c r="PIX33" s="17"/>
      <c r="PIY33" s="27"/>
      <c r="PIZ33" s="27"/>
      <c r="PJA33" s="27"/>
      <c r="PJB33" s="27"/>
      <c r="PJC33" s="27"/>
      <c r="PJD33" s="27"/>
      <c r="PJE33" s="28"/>
      <c r="PJF33" s="17"/>
      <c r="PJG33" s="27"/>
      <c r="PJH33" s="27"/>
      <c r="PJI33" s="27"/>
      <c r="PJJ33" s="27"/>
      <c r="PJK33" s="27"/>
      <c r="PJL33" s="27"/>
      <c r="PJM33" s="28"/>
      <c r="PJN33" s="17"/>
      <c r="PJO33" s="27"/>
      <c r="PJP33" s="27"/>
      <c r="PJQ33" s="27"/>
      <c r="PJR33" s="27"/>
      <c r="PJS33" s="27"/>
      <c r="PJT33" s="27"/>
      <c r="PJU33" s="28"/>
      <c r="PJV33" s="17"/>
      <c r="PJW33" s="27"/>
      <c r="PJX33" s="27"/>
      <c r="PJY33" s="27"/>
      <c r="PJZ33" s="27"/>
      <c r="PKA33" s="27"/>
      <c r="PKB33" s="27"/>
      <c r="PKC33" s="28"/>
      <c r="PKD33" s="17"/>
      <c r="PKE33" s="27"/>
      <c r="PKF33" s="27"/>
      <c r="PKG33" s="27"/>
      <c r="PKH33" s="27"/>
      <c r="PKI33" s="27"/>
      <c r="PKJ33" s="27"/>
      <c r="PKK33" s="28"/>
      <c r="PKL33" s="17"/>
      <c r="PKM33" s="27"/>
      <c r="PKN33" s="27"/>
      <c r="PKO33" s="27"/>
      <c r="PKP33" s="27"/>
      <c r="PKQ33" s="27"/>
      <c r="PKR33" s="27"/>
      <c r="PKS33" s="28"/>
      <c r="PKT33" s="17"/>
      <c r="PKU33" s="27"/>
      <c r="PKV33" s="27"/>
      <c r="PKW33" s="27"/>
      <c r="PKX33" s="27"/>
      <c r="PKY33" s="27"/>
      <c r="PKZ33" s="27"/>
      <c r="PLA33" s="28"/>
      <c r="PLB33" s="17"/>
      <c r="PLC33" s="27"/>
      <c r="PLD33" s="27"/>
      <c r="PLE33" s="27"/>
      <c r="PLF33" s="27"/>
      <c r="PLG33" s="27"/>
      <c r="PLH33" s="27"/>
      <c r="PLI33" s="28"/>
      <c r="PLJ33" s="17"/>
      <c r="PLK33" s="27"/>
      <c r="PLL33" s="27"/>
      <c r="PLM33" s="27"/>
      <c r="PLN33" s="27"/>
      <c r="PLO33" s="27"/>
      <c r="PLP33" s="27"/>
      <c r="PLQ33" s="28"/>
      <c r="PLR33" s="17"/>
      <c r="PLS33" s="27"/>
      <c r="PLT33" s="27"/>
      <c r="PLU33" s="27"/>
      <c r="PLV33" s="27"/>
      <c r="PLW33" s="27"/>
      <c r="PLX33" s="27"/>
      <c r="PLY33" s="28"/>
      <c r="PLZ33" s="17"/>
      <c r="PMA33" s="27"/>
      <c r="PMB33" s="27"/>
      <c r="PMC33" s="27"/>
      <c r="PMD33" s="27"/>
      <c r="PME33" s="27"/>
      <c r="PMF33" s="27"/>
      <c r="PMG33" s="28"/>
      <c r="PMH33" s="17"/>
      <c r="PMI33" s="27"/>
      <c r="PMJ33" s="27"/>
      <c r="PMK33" s="27"/>
      <c r="PML33" s="27"/>
      <c r="PMM33" s="27"/>
      <c r="PMN33" s="27"/>
      <c r="PMO33" s="28"/>
      <c r="PMP33" s="17"/>
      <c r="PMQ33" s="27"/>
      <c r="PMR33" s="27"/>
      <c r="PMS33" s="27"/>
      <c r="PMT33" s="27"/>
      <c r="PMU33" s="27"/>
      <c r="PMV33" s="27"/>
      <c r="PMW33" s="28"/>
      <c r="PMX33" s="17"/>
      <c r="PMY33" s="27"/>
      <c r="PMZ33" s="27"/>
      <c r="PNA33" s="27"/>
      <c r="PNB33" s="27"/>
      <c r="PNC33" s="27"/>
      <c r="PND33" s="27"/>
      <c r="PNE33" s="28"/>
      <c r="PNF33" s="17"/>
      <c r="PNG33" s="27"/>
      <c r="PNH33" s="27"/>
      <c r="PNI33" s="27"/>
      <c r="PNJ33" s="27"/>
      <c r="PNK33" s="27"/>
      <c r="PNL33" s="27"/>
      <c r="PNM33" s="28"/>
      <c r="PNN33" s="17"/>
      <c r="PNO33" s="27"/>
      <c r="PNP33" s="27"/>
      <c r="PNQ33" s="27"/>
      <c r="PNR33" s="27"/>
      <c r="PNS33" s="27"/>
      <c r="PNT33" s="27"/>
      <c r="PNU33" s="28"/>
      <c r="PNV33" s="17"/>
      <c r="PNW33" s="27"/>
      <c r="PNX33" s="27"/>
      <c r="PNY33" s="27"/>
      <c r="PNZ33" s="27"/>
      <c r="POA33" s="27"/>
      <c r="POB33" s="27"/>
      <c r="POC33" s="28"/>
      <c r="POD33" s="17"/>
      <c r="POE33" s="27"/>
      <c r="POF33" s="27"/>
      <c r="POG33" s="27"/>
      <c r="POH33" s="27"/>
      <c r="POI33" s="27"/>
      <c r="POJ33" s="27"/>
      <c r="POK33" s="28"/>
      <c r="POL33" s="17"/>
      <c r="POM33" s="27"/>
      <c r="PON33" s="27"/>
      <c r="POO33" s="27"/>
      <c r="POP33" s="27"/>
      <c r="POQ33" s="27"/>
      <c r="POR33" s="27"/>
      <c r="POS33" s="28"/>
      <c r="POT33" s="17"/>
      <c r="POU33" s="27"/>
      <c r="POV33" s="27"/>
      <c r="POW33" s="27"/>
      <c r="POX33" s="27"/>
      <c r="POY33" s="27"/>
      <c r="POZ33" s="27"/>
      <c r="PPA33" s="28"/>
      <c r="PPB33" s="17"/>
      <c r="PPC33" s="27"/>
      <c r="PPD33" s="27"/>
      <c r="PPE33" s="27"/>
      <c r="PPF33" s="27"/>
      <c r="PPG33" s="27"/>
      <c r="PPH33" s="27"/>
      <c r="PPI33" s="28"/>
      <c r="PPJ33" s="17"/>
      <c r="PPK33" s="27"/>
      <c r="PPL33" s="27"/>
      <c r="PPM33" s="27"/>
      <c r="PPN33" s="27"/>
      <c r="PPO33" s="27"/>
      <c r="PPP33" s="27"/>
      <c r="PPQ33" s="28"/>
      <c r="PPR33" s="17"/>
      <c r="PPS33" s="27"/>
      <c r="PPT33" s="27"/>
      <c r="PPU33" s="27"/>
      <c r="PPV33" s="27"/>
      <c r="PPW33" s="27"/>
      <c r="PPX33" s="27"/>
      <c r="PPY33" s="28"/>
      <c r="PPZ33" s="17"/>
      <c r="PQA33" s="27"/>
      <c r="PQB33" s="27"/>
      <c r="PQC33" s="27"/>
      <c r="PQD33" s="27"/>
      <c r="PQE33" s="27"/>
      <c r="PQF33" s="27"/>
      <c r="PQG33" s="28"/>
      <c r="PQH33" s="17"/>
      <c r="PQI33" s="27"/>
      <c r="PQJ33" s="27"/>
      <c r="PQK33" s="27"/>
      <c r="PQL33" s="27"/>
      <c r="PQM33" s="27"/>
      <c r="PQN33" s="27"/>
      <c r="PQO33" s="28"/>
      <c r="PQP33" s="17"/>
      <c r="PQQ33" s="27"/>
      <c r="PQR33" s="27"/>
      <c r="PQS33" s="27"/>
      <c r="PQT33" s="27"/>
      <c r="PQU33" s="27"/>
      <c r="PQV33" s="27"/>
      <c r="PQW33" s="28"/>
      <c r="PQX33" s="17"/>
      <c r="PQY33" s="27"/>
      <c r="PQZ33" s="27"/>
      <c r="PRA33" s="27"/>
      <c r="PRB33" s="27"/>
      <c r="PRC33" s="27"/>
      <c r="PRD33" s="27"/>
      <c r="PRE33" s="28"/>
      <c r="PRF33" s="17"/>
      <c r="PRG33" s="27"/>
      <c r="PRH33" s="27"/>
      <c r="PRI33" s="27"/>
      <c r="PRJ33" s="27"/>
      <c r="PRK33" s="27"/>
      <c r="PRL33" s="27"/>
      <c r="PRM33" s="28"/>
      <c r="PRN33" s="17"/>
      <c r="PRO33" s="27"/>
      <c r="PRP33" s="27"/>
      <c r="PRQ33" s="27"/>
      <c r="PRR33" s="27"/>
      <c r="PRS33" s="27"/>
      <c r="PRT33" s="27"/>
      <c r="PRU33" s="28"/>
      <c r="PRV33" s="17"/>
      <c r="PRW33" s="27"/>
      <c r="PRX33" s="27"/>
      <c r="PRY33" s="27"/>
      <c r="PRZ33" s="27"/>
      <c r="PSA33" s="27"/>
      <c r="PSB33" s="27"/>
      <c r="PSC33" s="28"/>
      <c r="PSD33" s="17"/>
      <c r="PSE33" s="27"/>
      <c r="PSF33" s="27"/>
      <c r="PSG33" s="27"/>
      <c r="PSH33" s="27"/>
      <c r="PSI33" s="27"/>
      <c r="PSJ33" s="27"/>
      <c r="PSK33" s="28"/>
      <c r="PSL33" s="17"/>
      <c r="PSM33" s="27"/>
      <c r="PSN33" s="27"/>
      <c r="PSO33" s="27"/>
      <c r="PSP33" s="27"/>
      <c r="PSQ33" s="27"/>
      <c r="PSR33" s="27"/>
      <c r="PSS33" s="28"/>
      <c r="PST33" s="17"/>
      <c r="PSU33" s="27"/>
      <c r="PSV33" s="27"/>
      <c r="PSW33" s="27"/>
      <c r="PSX33" s="27"/>
      <c r="PSY33" s="27"/>
      <c r="PSZ33" s="27"/>
      <c r="PTA33" s="28"/>
      <c r="PTB33" s="17"/>
      <c r="PTC33" s="27"/>
      <c r="PTD33" s="27"/>
      <c r="PTE33" s="27"/>
      <c r="PTF33" s="27"/>
      <c r="PTG33" s="27"/>
      <c r="PTH33" s="27"/>
      <c r="PTI33" s="28"/>
      <c r="PTJ33" s="17"/>
      <c r="PTK33" s="27"/>
      <c r="PTL33" s="27"/>
      <c r="PTM33" s="27"/>
      <c r="PTN33" s="27"/>
      <c r="PTO33" s="27"/>
      <c r="PTP33" s="27"/>
      <c r="PTQ33" s="28"/>
      <c r="PTR33" s="17"/>
      <c r="PTS33" s="27"/>
      <c r="PTT33" s="27"/>
      <c r="PTU33" s="27"/>
      <c r="PTV33" s="27"/>
      <c r="PTW33" s="27"/>
      <c r="PTX33" s="27"/>
      <c r="PTY33" s="28"/>
      <c r="PTZ33" s="17"/>
      <c r="PUA33" s="27"/>
      <c r="PUB33" s="27"/>
      <c r="PUC33" s="27"/>
      <c r="PUD33" s="27"/>
      <c r="PUE33" s="27"/>
      <c r="PUF33" s="27"/>
      <c r="PUG33" s="28"/>
      <c r="PUH33" s="17"/>
      <c r="PUI33" s="27"/>
      <c r="PUJ33" s="27"/>
      <c r="PUK33" s="27"/>
      <c r="PUL33" s="27"/>
      <c r="PUM33" s="27"/>
      <c r="PUN33" s="27"/>
      <c r="PUO33" s="28"/>
      <c r="PUP33" s="17"/>
      <c r="PUQ33" s="27"/>
      <c r="PUR33" s="27"/>
      <c r="PUS33" s="27"/>
      <c r="PUT33" s="27"/>
      <c r="PUU33" s="27"/>
      <c r="PUV33" s="27"/>
      <c r="PUW33" s="28"/>
      <c r="PUX33" s="17"/>
      <c r="PUY33" s="27"/>
      <c r="PUZ33" s="27"/>
      <c r="PVA33" s="27"/>
      <c r="PVB33" s="27"/>
      <c r="PVC33" s="27"/>
      <c r="PVD33" s="27"/>
      <c r="PVE33" s="28"/>
      <c r="PVF33" s="17"/>
      <c r="PVG33" s="27"/>
      <c r="PVH33" s="27"/>
      <c r="PVI33" s="27"/>
      <c r="PVJ33" s="27"/>
      <c r="PVK33" s="27"/>
      <c r="PVL33" s="27"/>
      <c r="PVM33" s="28"/>
      <c r="PVN33" s="17"/>
      <c r="PVO33" s="27"/>
      <c r="PVP33" s="27"/>
      <c r="PVQ33" s="27"/>
      <c r="PVR33" s="27"/>
      <c r="PVS33" s="27"/>
      <c r="PVT33" s="27"/>
      <c r="PVU33" s="28"/>
      <c r="PVV33" s="17"/>
      <c r="PVW33" s="27"/>
      <c r="PVX33" s="27"/>
      <c r="PVY33" s="27"/>
      <c r="PVZ33" s="27"/>
      <c r="PWA33" s="27"/>
      <c r="PWB33" s="27"/>
      <c r="PWC33" s="28"/>
      <c r="PWD33" s="17"/>
      <c r="PWE33" s="27"/>
      <c r="PWF33" s="27"/>
      <c r="PWG33" s="27"/>
      <c r="PWH33" s="27"/>
      <c r="PWI33" s="27"/>
      <c r="PWJ33" s="27"/>
      <c r="PWK33" s="28"/>
      <c r="PWL33" s="17"/>
      <c r="PWM33" s="27"/>
      <c r="PWN33" s="27"/>
      <c r="PWO33" s="27"/>
      <c r="PWP33" s="27"/>
      <c r="PWQ33" s="27"/>
      <c r="PWR33" s="27"/>
      <c r="PWS33" s="28"/>
      <c r="PWT33" s="17"/>
      <c r="PWU33" s="27"/>
      <c r="PWV33" s="27"/>
      <c r="PWW33" s="27"/>
      <c r="PWX33" s="27"/>
      <c r="PWY33" s="27"/>
      <c r="PWZ33" s="27"/>
      <c r="PXA33" s="28"/>
      <c r="PXB33" s="17"/>
      <c r="PXC33" s="27"/>
      <c r="PXD33" s="27"/>
      <c r="PXE33" s="27"/>
      <c r="PXF33" s="27"/>
      <c r="PXG33" s="27"/>
      <c r="PXH33" s="27"/>
      <c r="PXI33" s="28"/>
      <c r="PXJ33" s="17"/>
      <c r="PXK33" s="27"/>
      <c r="PXL33" s="27"/>
      <c r="PXM33" s="27"/>
      <c r="PXN33" s="27"/>
      <c r="PXO33" s="27"/>
      <c r="PXP33" s="27"/>
      <c r="PXQ33" s="28"/>
      <c r="PXR33" s="17"/>
      <c r="PXS33" s="27"/>
      <c r="PXT33" s="27"/>
      <c r="PXU33" s="27"/>
      <c r="PXV33" s="27"/>
      <c r="PXW33" s="27"/>
      <c r="PXX33" s="27"/>
      <c r="PXY33" s="28"/>
      <c r="PXZ33" s="17"/>
      <c r="PYA33" s="27"/>
      <c r="PYB33" s="27"/>
      <c r="PYC33" s="27"/>
      <c r="PYD33" s="27"/>
      <c r="PYE33" s="27"/>
      <c r="PYF33" s="27"/>
      <c r="PYG33" s="28"/>
      <c r="PYH33" s="17"/>
      <c r="PYI33" s="27"/>
      <c r="PYJ33" s="27"/>
      <c r="PYK33" s="27"/>
      <c r="PYL33" s="27"/>
      <c r="PYM33" s="27"/>
      <c r="PYN33" s="27"/>
      <c r="PYO33" s="28"/>
      <c r="PYP33" s="17"/>
      <c r="PYQ33" s="27"/>
      <c r="PYR33" s="27"/>
      <c r="PYS33" s="27"/>
      <c r="PYT33" s="27"/>
      <c r="PYU33" s="27"/>
      <c r="PYV33" s="27"/>
      <c r="PYW33" s="28"/>
      <c r="PYX33" s="17"/>
      <c r="PYY33" s="27"/>
      <c r="PYZ33" s="27"/>
      <c r="PZA33" s="27"/>
      <c r="PZB33" s="27"/>
      <c r="PZC33" s="27"/>
      <c r="PZD33" s="27"/>
      <c r="PZE33" s="28"/>
      <c r="PZF33" s="17"/>
      <c r="PZG33" s="27"/>
      <c r="PZH33" s="27"/>
      <c r="PZI33" s="27"/>
      <c r="PZJ33" s="27"/>
      <c r="PZK33" s="27"/>
      <c r="PZL33" s="27"/>
      <c r="PZM33" s="28"/>
      <c r="PZN33" s="17"/>
      <c r="PZO33" s="27"/>
      <c r="PZP33" s="27"/>
      <c r="PZQ33" s="27"/>
      <c r="PZR33" s="27"/>
      <c r="PZS33" s="27"/>
      <c r="PZT33" s="27"/>
      <c r="PZU33" s="28"/>
      <c r="PZV33" s="17"/>
      <c r="PZW33" s="27"/>
      <c r="PZX33" s="27"/>
      <c r="PZY33" s="27"/>
      <c r="PZZ33" s="27"/>
      <c r="QAA33" s="27"/>
      <c r="QAB33" s="27"/>
      <c r="QAC33" s="28"/>
      <c r="QAD33" s="17"/>
      <c r="QAE33" s="27"/>
      <c r="QAF33" s="27"/>
      <c r="QAG33" s="27"/>
      <c r="QAH33" s="27"/>
      <c r="QAI33" s="27"/>
      <c r="QAJ33" s="27"/>
      <c r="QAK33" s="28"/>
      <c r="QAL33" s="17"/>
      <c r="QAM33" s="27"/>
      <c r="QAN33" s="27"/>
      <c r="QAO33" s="27"/>
      <c r="QAP33" s="27"/>
      <c r="QAQ33" s="27"/>
      <c r="QAR33" s="27"/>
      <c r="QAS33" s="28"/>
      <c r="QAT33" s="17"/>
      <c r="QAU33" s="27"/>
      <c r="QAV33" s="27"/>
      <c r="QAW33" s="27"/>
      <c r="QAX33" s="27"/>
      <c r="QAY33" s="27"/>
      <c r="QAZ33" s="27"/>
      <c r="QBA33" s="28"/>
      <c r="QBB33" s="17"/>
      <c r="QBC33" s="27"/>
      <c r="QBD33" s="27"/>
      <c r="QBE33" s="27"/>
      <c r="QBF33" s="27"/>
      <c r="QBG33" s="27"/>
      <c r="QBH33" s="27"/>
      <c r="QBI33" s="28"/>
      <c r="QBJ33" s="17"/>
      <c r="QBK33" s="27"/>
      <c r="QBL33" s="27"/>
      <c r="QBM33" s="27"/>
      <c r="QBN33" s="27"/>
      <c r="QBO33" s="27"/>
      <c r="QBP33" s="27"/>
      <c r="QBQ33" s="28"/>
      <c r="QBR33" s="17"/>
      <c r="QBS33" s="27"/>
      <c r="QBT33" s="27"/>
      <c r="QBU33" s="27"/>
      <c r="QBV33" s="27"/>
      <c r="QBW33" s="27"/>
      <c r="QBX33" s="27"/>
      <c r="QBY33" s="28"/>
      <c r="QBZ33" s="17"/>
      <c r="QCA33" s="27"/>
      <c r="QCB33" s="27"/>
      <c r="QCC33" s="27"/>
      <c r="QCD33" s="27"/>
      <c r="QCE33" s="27"/>
      <c r="QCF33" s="27"/>
      <c r="QCG33" s="28"/>
      <c r="QCH33" s="17"/>
      <c r="QCI33" s="27"/>
      <c r="QCJ33" s="27"/>
      <c r="QCK33" s="27"/>
      <c r="QCL33" s="27"/>
      <c r="QCM33" s="27"/>
      <c r="QCN33" s="27"/>
      <c r="QCO33" s="28"/>
      <c r="QCP33" s="17"/>
      <c r="QCQ33" s="27"/>
      <c r="QCR33" s="27"/>
      <c r="QCS33" s="27"/>
      <c r="QCT33" s="27"/>
      <c r="QCU33" s="27"/>
      <c r="QCV33" s="27"/>
      <c r="QCW33" s="28"/>
      <c r="QCX33" s="17"/>
      <c r="QCY33" s="27"/>
      <c r="QCZ33" s="27"/>
      <c r="QDA33" s="27"/>
      <c r="QDB33" s="27"/>
      <c r="QDC33" s="27"/>
      <c r="QDD33" s="27"/>
      <c r="QDE33" s="28"/>
      <c r="QDF33" s="17"/>
      <c r="QDG33" s="27"/>
      <c r="QDH33" s="27"/>
      <c r="QDI33" s="27"/>
      <c r="QDJ33" s="27"/>
      <c r="QDK33" s="27"/>
      <c r="QDL33" s="27"/>
      <c r="QDM33" s="28"/>
      <c r="QDN33" s="17"/>
      <c r="QDO33" s="27"/>
      <c r="QDP33" s="27"/>
      <c r="QDQ33" s="27"/>
      <c r="QDR33" s="27"/>
      <c r="QDS33" s="27"/>
      <c r="QDT33" s="27"/>
      <c r="QDU33" s="28"/>
      <c r="QDV33" s="17"/>
      <c r="QDW33" s="27"/>
      <c r="QDX33" s="27"/>
      <c r="QDY33" s="27"/>
      <c r="QDZ33" s="27"/>
      <c r="QEA33" s="27"/>
      <c r="QEB33" s="27"/>
      <c r="QEC33" s="28"/>
      <c r="QED33" s="17"/>
      <c r="QEE33" s="27"/>
      <c r="QEF33" s="27"/>
      <c r="QEG33" s="27"/>
      <c r="QEH33" s="27"/>
      <c r="QEI33" s="27"/>
      <c r="QEJ33" s="27"/>
      <c r="QEK33" s="28"/>
      <c r="QEL33" s="17"/>
      <c r="QEM33" s="27"/>
      <c r="QEN33" s="27"/>
      <c r="QEO33" s="27"/>
      <c r="QEP33" s="27"/>
      <c r="QEQ33" s="27"/>
      <c r="QER33" s="27"/>
      <c r="QES33" s="28"/>
      <c r="QET33" s="17"/>
      <c r="QEU33" s="27"/>
      <c r="QEV33" s="27"/>
      <c r="QEW33" s="27"/>
      <c r="QEX33" s="27"/>
      <c r="QEY33" s="27"/>
      <c r="QEZ33" s="27"/>
      <c r="QFA33" s="28"/>
      <c r="QFB33" s="17"/>
      <c r="QFC33" s="27"/>
      <c r="QFD33" s="27"/>
      <c r="QFE33" s="27"/>
      <c r="QFF33" s="27"/>
      <c r="QFG33" s="27"/>
      <c r="QFH33" s="27"/>
      <c r="QFI33" s="28"/>
      <c r="QFJ33" s="17"/>
      <c r="QFK33" s="27"/>
      <c r="QFL33" s="27"/>
      <c r="QFM33" s="27"/>
      <c r="QFN33" s="27"/>
      <c r="QFO33" s="27"/>
      <c r="QFP33" s="27"/>
      <c r="QFQ33" s="28"/>
      <c r="QFR33" s="17"/>
      <c r="QFS33" s="27"/>
      <c r="QFT33" s="27"/>
      <c r="QFU33" s="27"/>
      <c r="QFV33" s="27"/>
      <c r="QFW33" s="27"/>
      <c r="QFX33" s="27"/>
      <c r="QFY33" s="28"/>
      <c r="QFZ33" s="17"/>
      <c r="QGA33" s="27"/>
      <c r="QGB33" s="27"/>
      <c r="QGC33" s="27"/>
      <c r="QGD33" s="27"/>
      <c r="QGE33" s="27"/>
      <c r="QGF33" s="27"/>
      <c r="QGG33" s="28"/>
      <c r="QGH33" s="17"/>
      <c r="QGI33" s="27"/>
      <c r="QGJ33" s="27"/>
      <c r="QGK33" s="27"/>
      <c r="QGL33" s="27"/>
      <c r="QGM33" s="27"/>
      <c r="QGN33" s="27"/>
      <c r="QGO33" s="28"/>
      <c r="QGP33" s="17"/>
      <c r="QGQ33" s="27"/>
      <c r="QGR33" s="27"/>
      <c r="QGS33" s="27"/>
      <c r="QGT33" s="27"/>
      <c r="QGU33" s="27"/>
      <c r="QGV33" s="27"/>
      <c r="QGW33" s="28"/>
      <c r="QGX33" s="17"/>
      <c r="QGY33" s="27"/>
      <c r="QGZ33" s="27"/>
      <c r="QHA33" s="27"/>
      <c r="QHB33" s="27"/>
      <c r="QHC33" s="27"/>
      <c r="QHD33" s="27"/>
      <c r="QHE33" s="28"/>
      <c r="QHF33" s="17"/>
      <c r="QHG33" s="27"/>
      <c r="QHH33" s="27"/>
      <c r="QHI33" s="27"/>
      <c r="QHJ33" s="27"/>
      <c r="QHK33" s="27"/>
      <c r="QHL33" s="27"/>
      <c r="QHM33" s="28"/>
      <c r="QHN33" s="17"/>
      <c r="QHO33" s="27"/>
      <c r="QHP33" s="27"/>
      <c r="QHQ33" s="27"/>
      <c r="QHR33" s="27"/>
      <c r="QHS33" s="27"/>
      <c r="QHT33" s="27"/>
      <c r="QHU33" s="28"/>
      <c r="QHV33" s="17"/>
      <c r="QHW33" s="27"/>
      <c r="QHX33" s="27"/>
      <c r="QHY33" s="27"/>
      <c r="QHZ33" s="27"/>
      <c r="QIA33" s="27"/>
      <c r="QIB33" s="27"/>
      <c r="QIC33" s="28"/>
      <c r="QID33" s="17"/>
      <c r="QIE33" s="27"/>
      <c r="QIF33" s="27"/>
      <c r="QIG33" s="27"/>
      <c r="QIH33" s="27"/>
      <c r="QII33" s="27"/>
      <c r="QIJ33" s="27"/>
      <c r="QIK33" s="28"/>
      <c r="QIL33" s="17"/>
      <c r="QIM33" s="27"/>
      <c r="QIN33" s="27"/>
      <c r="QIO33" s="27"/>
      <c r="QIP33" s="27"/>
      <c r="QIQ33" s="27"/>
      <c r="QIR33" s="27"/>
      <c r="QIS33" s="28"/>
      <c r="QIT33" s="17"/>
      <c r="QIU33" s="27"/>
      <c r="QIV33" s="27"/>
      <c r="QIW33" s="27"/>
      <c r="QIX33" s="27"/>
      <c r="QIY33" s="27"/>
      <c r="QIZ33" s="27"/>
      <c r="QJA33" s="28"/>
      <c r="QJB33" s="17"/>
      <c r="QJC33" s="27"/>
      <c r="QJD33" s="27"/>
      <c r="QJE33" s="27"/>
      <c r="QJF33" s="27"/>
      <c r="QJG33" s="27"/>
      <c r="QJH33" s="27"/>
      <c r="QJI33" s="28"/>
      <c r="QJJ33" s="17"/>
      <c r="QJK33" s="27"/>
      <c r="QJL33" s="27"/>
      <c r="QJM33" s="27"/>
      <c r="QJN33" s="27"/>
      <c r="QJO33" s="27"/>
      <c r="QJP33" s="27"/>
      <c r="QJQ33" s="28"/>
      <c r="QJR33" s="17"/>
      <c r="QJS33" s="27"/>
      <c r="QJT33" s="27"/>
      <c r="QJU33" s="27"/>
      <c r="QJV33" s="27"/>
      <c r="QJW33" s="27"/>
      <c r="QJX33" s="27"/>
      <c r="QJY33" s="28"/>
      <c r="QJZ33" s="17"/>
      <c r="QKA33" s="27"/>
      <c r="QKB33" s="27"/>
      <c r="QKC33" s="27"/>
      <c r="QKD33" s="27"/>
      <c r="QKE33" s="27"/>
      <c r="QKF33" s="27"/>
      <c r="QKG33" s="28"/>
      <c r="QKH33" s="17"/>
      <c r="QKI33" s="27"/>
      <c r="QKJ33" s="27"/>
      <c r="QKK33" s="27"/>
      <c r="QKL33" s="27"/>
      <c r="QKM33" s="27"/>
      <c r="QKN33" s="27"/>
      <c r="QKO33" s="28"/>
      <c r="QKP33" s="17"/>
      <c r="QKQ33" s="27"/>
      <c r="QKR33" s="27"/>
      <c r="QKS33" s="27"/>
      <c r="QKT33" s="27"/>
      <c r="QKU33" s="27"/>
      <c r="QKV33" s="27"/>
      <c r="QKW33" s="28"/>
      <c r="QKX33" s="17"/>
      <c r="QKY33" s="27"/>
      <c r="QKZ33" s="27"/>
      <c r="QLA33" s="27"/>
      <c r="QLB33" s="27"/>
      <c r="QLC33" s="27"/>
      <c r="QLD33" s="27"/>
      <c r="QLE33" s="28"/>
      <c r="QLF33" s="17"/>
      <c r="QLG33" s="27"/>
      <c r="QLH33" s="27"/>
      <c r="QLI33" s="27"/>
      <c r="QLJ33" s="27"/>
      <c r="QLK33" s="27"/>
      <c r="QLL33" s="27"/>
      <c r="QLM33" s="28"/>
      <c r="QLN33" s="17"/>
      <c r="QLO33" s="27"/>
      <c r="QLP33" s="27"/>
      <c r="QLQ33" s="27"/>
      <c r="QLR33" s="27"/>
      <c r="QLS33" s="27"/>
      <c r="QLT33" s="27"/>
      <c r="QLU33" s="28"/>
      <c r="QLV33" s="17"/>
      <c r="QLW33" s="27"/>
      <c r="QLX33" s="27"/>
      <c r="QLY33" s="27"/>
      <c r="QLZ33" s="27"/>
      <c r="QMA33" s="27"/>
      <c r="QMB33" s="27"/>
      <c r="QMC33" s="28"/>
      <c r="QMD33" s="17"/>
      <c r="QME33" s="27"/>
      <c r="QMF33" s="27"/>
      <c r="QMG33" s="27"/>
      <c r="QMH33" s="27"/>
      <c r="QMI33" s="27"/>
      <c r="QMJ33" s="27"/>
      <c r="QMK33" s="28"/>
      <c r="QML33" s="17"/>
      <c r="QMM33" s="27"/>
      <c r="QMN33" s="27"/>
      <c r="QMO33" s="27"/>
      <c r="QMP33" s="27"/>
      <c r="QMQ33" s="27"/>
      <c r="QMR33" s="27"/>
      <c r="QMS33" s="28"/>
      <c r="QMT33" s="17"/>
      <c r="QMU33" s="27"/>
      <c r="QMV33" s="27"/>
      <c r="QMW33" s="27"/>
      <c r="QMX33" s="27"/>
      <c r="QMY33" s="27"/>
      <c r="QMZ33" s="27"/>
      <c r="QNA33" s="28"/>
      <c r="QNB33" s="17"/>
      <c r="QNC33" s="27"/>
      <c r="QND33" s="27"/>
      <c r="QNE33" s="27"/>
      <c r="QNF33" s="27"/>
      <c r="QNG33" s="27"/>
      <c r="QNH33" s="27"/>
      <c r="QNI33" s="28"/>
      <c r="QNJ33" s="17"/>
      <c r="QNK33" s="27"/>
      <c r="QNL33" s="27"/>
      <c r="QNM33" s="27"/>
      <c r="QNN33" s="27"/>
      <c r="QNO33" s="27"/>
      <c r="QNP33" s="27"/>
      <c r="QNQ33" s="28"/>
      <c r="QNR33" s="17"/>
      <c r="QNS33" s="27"/>
      <c r="QNT33" s="27"/>
      <c r="QNU33" s="27"/>
      <c r="QNV33" s="27"/>
      <c r="QNW33" s="27"/>
      <c r="QNX33" s="27"/>
      <c r="QNY33" s="28"/>
      <c r="QNZ33" s="17"/>
      <c r="QOA33" s="27"/>
      <c r="QOB33" s="27"/>
      <c r="QOC33" s="27"/>
      <c r="QOD33" s="27"/>
      <c r="QOE33" s="27"/>
      <c r="QOF33" s="27"/>
      <c r="QOG33" s="28"/>
      <c r="QOH33" s="17"/>
      <c r="QOI33" s="27"/>
      <c r="QOJ33" s="27"/>
      <c r="QOK33" s="27"/>
      <c r="QOL33" s="27"/>
      <c r="QOM33" s="27"/>
      <c r="QON33" s="27"/>
      <c r="QOO33" s="28"/>
      <c r="QOP33" s="17"/>
      <c r="QOQ33" s="27"/>
      <c r="QOR33" s="27"/>
      <c r="QOS33" s="27"/>
      <c r="QOT33" s="27"/>
      <c r="QOU33" s="27"/>
      <c r="QOV33" s="27"/>
      <c r="QOW33" s="28"/>
      <c r="QOX33" s="17"/>
      <c r="QOY33" s="27"/>
      <c r="QOZ33" s="27"/>
      <c r="QPA33" s="27"/>
      <c r="QPB33" s="27"/>
      <c r="QPC33" s="27"/>
      <c r="QPD33" s="27"/>
      <c r="QPE33" s="28"/>
      <c r="QPF33" s="17"/>
      <c r="QPG33" s="27"/>
      <c r="QPH33" s="27"/>
      <c r="QPI33" s="27"/>
      <c r="QPJ33" s="27"/>
      <c r="QPK33" s="27"/>
      <c r="QPL33" s="27"/>
      <c r="QPM33" s="28"/>
      <c r="QPN33" s="17"/>
      <c r="QPO33" s="27"/>
      <c r="QPP33" s="27"/>
      <c r="QPQ33" s="27"/>
      <c r="QPR33" s="27"/>
      <c r="QPS33" s="27"/>
      <c r="QPT33" s="27"/>
      <c r="QPU33" s="28"/>
      <c r="QPV33" s="17"/>
      <c r="QPW33" s="27"/>
      <c r="QPX33" s="27"/>
      <c r="QPY33" s="27"/>
      <c r="QPZ33" s="27"/>
      <c r="QQA33" s="27"/>
      <c r="QQB33" s="27"/>
      <c r="QQC33" s="28"/>
      <c r="QQD33" s="17"/>
      <c r="QQE33" s="27"/>
      <c r="QQF33" s="27"/>
      <c r="QQG33" s="27"/>
      <c r="QQH33" s="27"/>
      <c r="QQI33" s="27"/>
      <c r="QQJ33" s="27"/>
      <c r="QQK33" s="28"/>
      <c r="QQL33" s="17"/>
      <c r="QQM33" s="27"/>
      <c r="QQN33" s="27"/>
      <c r="QQO33" s="27"/>
      <c r="QQP33" s="27"/>
      <c r="QQQ33" s="27"/>
      <c r="QQR33" s="27"/>
      <c r="QQS33" s="28"/>
      <c r="QQT33" s="17"/>
      <c r="QQU33" s="27"/>
      <c r="QQV33" s="27"/>
      <c r="QQW33" s="27"/>
      <c r="QQX33" s="27"/>
      <c r="QQY33" s="27"/>
      <c r="QQZ33" s="27"/>
      <c r="QRA33" s="28"/>
      <c r="QRB33" s="17"/>
      <c r="QRC33" s="27"/>
      <c r="QRD33" s="27"/>
      <c r="QRE33" s="27"/>
      <c r="QRF33" s="27"/>
      <c r="QRG33" s="27"/>
      <c r="QRH33" s="27"/>
      <c r="QRI33" s="28"/>
      <c r="QRJ33" s="17"/>
      <c r="QRK33" s="27"/>
      <c r="QRL33" s="27"/>
      <c r="QRM33" s="27"/>
      <c r="QRN33" s="27"/>
      <c r="QRO33" s="27"/>
      <c r="QRP33" s="27"/>
      <c r="QRQ33" s="28"/>
      <c r="QRR33" s="17"/>
      <c r="QRS33" s="27"/>
      <c r="QRT33" s="27"/>
      <c r="QRU33" s="27"/>
      <c r="QRV33" s="27"/>
      <c r="QRW33" s="27"/>
      <c r="QRX33" s="27"/>
      <c r="QRY33" s="28"/>
      <c r="QRZ33" s="17"/>
      <c r="QSA33" s="27"/>
      <c r="QSB33" s="27"/>
      <c r="QSC33" s="27"/>
      <c r="QSD33" s="27"/>
      <c r="QSE33" s="27"/>
      <c r="QSF33" s="27"/>
      <c r="QSG33" s="28"/>
      <c r="QSH33" s="17"/>
      <c r="QSI33" s="27"/>
      <c r="QSJ33" s="27"/>
      <c r="QSK33" s="27"/>
      <c r="QSL33" s="27"/>
      <c r="QSM33" s="27"/>
      <c r="QSN33" s="27"/>
      <c r="QSO33" s="28"/>
      <c r="QSP33" s="17"/>
      <c r="QSQ33" s="27"/>
      <c r="QSR33" s="27"/>
      <c r="QSS33" s="27"/>
      <c r="QST33" s="27"/>
      <c r="QSU33" s="27"/>
      <c r="QSV33" s="27"/>
      <c r="QSW33" s="28"/>
      <c r="QSX33" s="17"/>
      <c r="QSY33" s="27"/>
      <c r="QSZ33" s="27"/>
      <c r="QTA33" s="27"/>
      <c r="QTB33" s="27"/>
      <c r="QTC33" s="27"/>
      <c r="QTD33" s="27"/>
      <c r="QTE33" s="28"/>
      <c r="QTF33" s="17"/>
      <c r="QTG33" s="27"/>
      <c r="QTH33" s="27"/>
      <c r="QTI33" s="27"/>
      <c r="QTJ33" s="27"/>
      <c r="QTK33" s="27"/>
      <c r="QTL33" s="27"/>
      <c r="QTM33" s="28"/>
      <c r="QTN33" s="17"/>
      <c r="QTO33" s="27"/>
      <c r="QTP33" s="27"/>
      <c r="QTQ33" s="27"/>
      <c r="QTR33" s="27"/>
      <c r="QTS33" s="27"/>
      <c r="QTT33" s="27"/>
      <c r="QTU33" s="28"/>
      <c r="QTV33" s="17"/>
      <c r="QTW33" s="27"/>
      <c r="QTX33" s="27"/>
      <c r="QTY33" s="27"/>
      <c r="QTZ33" s="27"/>
      <c r="QUA33" s="27"/>
      <c r="QUB33" s="27"/>
      <c r="QUC33" s="28"/>
      <c r="QUD33" s="17"/>
      <c r="QUE33" s="27"/>
      <c r="QUF33" s="27"/>
      <c r="QUG33" s="27"/>
      <c r="QUH33" s="27"/>
      <c r="QUI33" s="27"/>
      <c r="QUJ33" s="27"/>
      <c r="QUK33" s="28"/>
      <c r="QUL33" s="17"/>
      <c r="QUM33" s="27"/>
      <c r="QUN33" s="27"/>
      <c r="QUO33" s="27"/>
      <c r="QUP33" s="27"/>
      <c r="QUQ33" s="27"/>
      <c r="QUR33" s="27"/>
      <c r="QUS33" s="28"/>
      <c r="QUT33" s="17"/>
      <c r="QUU33" s="27"/>
      <c r="QUV33" s="27"/>
      <c r="QUW33" s="27"/>
      <c r="QUX33" s="27"/>
      <c r="QUY33" s="27"/>
      <c r="QUZ33" s="27"/>
      <c r="QVA33" s="28"/>
      <c r="QVB33" s="17"/>
      <c r="QVC33" s="27"/>
      <c r="QVD33" s="27"/>
      <c r="QVE33" s="27"/>
      <c r="QVF33" s="27"/>
      <c r="QVG33" s="27"/>
      <c r="QVH33" s="27"/>
      <c r="QVI33" s="28"/>
      <c r="QVJ33" s="17"/>
      <c r="QVK33" s="27"/>
      <c r="QVL33" s="27"/>
      <c r="QVM33" s="27"/>
      <c r="QVN33" s="27"/>
      <c r="QVO33" s="27"/>
      <c r="QVP33" s="27"/>
      <c r="QVQ33" s="28"/>
      <c r="QVR33" s="17"/>
      <c r="QVS33" s="27"/>
      <c r="QVT33" s="27"/>
      <c r="QVU33" s="27"/>
      <c r="QVV33" s="27"/>
      <c r="QVW33" s="27"/>
      <c r="QVX33" s="27"/>
      <c r="QVY33" s="28"/>
      <c r="QVZ33" s="17"/>
      <c r="QWA33" s="27"/>
      <c r="QWB33" s="27"/>
      <c r="QWC33" s="27"/>
      <c r="QWD33" s="27"/>
      <c r="QWE33" s="27"/>
      <c r="QWF33" s="27"/>
      <c r="QWG33" s="28"/>
      <c r="QWH33" s="17"/>
      <c r="QWI33" s="27"/>
      <c r="QWJ33" s="27"/>
      <c r="QWK33" s="27"/>
      <c r="QWL33" s="27"/>
      <c r="QWM33" s="27"/>
      <c r="QWN33" s="27"/>
      <c r="QWO33" s="28"/>
      <c r="QWP33" s="17"/>
      <c r="QWQ33" s="27"/>
      <c r="QWR33" s="27"/>
      <c r="QWS33" s="27"/>
      <c r="QWT33" s="27"/>
      <c r="QWU33" s="27"/>
      <c r="QWV33" s="27"/>
      <c r="QWW33" s="28"/>
      <c r="QWX33" s="17"/>
      <c r="QWY33" s="27"/>
      <c r="QWZ33" s="27"/>
      <c r="QXA33" s="27"/>
      <c r="QXB33" s="27"/>
      <c r="QXC33" s="27"/>
      <c r="QXD33" s="27"/>
      <c r="QXE33" s="28"/>
      <c r="QXF33" s="17"/>
      <c r="QXG33" s="27"/>
      <c r="QXH33" s="27"/>
      <c r="QXI33" s="27"/>
      <c r="QXJ33" s="27"/>
      <c r="QXK33" s="27"/>
      <c r="QXL33" s="27"/>
      <c r="QXM33" s="28"/>
      <c r="QXN33" s="17"/>
      <c r="QXO33" s="27"/>
      <c r="QXP33" s="27"/>
      <c r="QXQ33" s="27"/>
      <c r="QXR33" s="27"/>
      <c r="QXS33" s="27"/>
      <c r="QXT33" s="27"/>
      <c r="QXU33" s="28"/>
      <c r="QXV33" s="17"/>
      <c r="QXW33" s="27"/>
      <c r="QXX33" s="27"/>
      <c r="QXY33" s="27"/>
      <c r="QXZ33" s="27"/>
      <c r="QYA33" s="27"/>
      <c r="QYB33" s="27"/>
      <c r="QYC33" s="28"/>
      <c r="QYD33" s="17"/>
      <c r="QYE33" s="27"/>
      <c r="QYF33" s="27"/>
      <c r="QYG33" s="27"/>
      <c r="QYH33" s="27"/>
      <c r="QYI33" s="27"/>
      <c r="QYJ33" s="27"/>
      <c r="QYK33" s="28"/>
      <c r="QYL33" s="17"/>
      <c r="QYM33" s="27"/>
      <c r="QYN33" s="27"/>
      <c r="QYO33" s="27"/>
      <c r="QYP33" s="27"/>
      <c r="QYQ33" s="27"/>
      <c r="QYR33" s="27"/>
      <c r="QYS33" s="28"/>
      <c r="QYT33" s="17"/>
      <c r="QYU33" s="27"/>
      <c r="QYV33" s="27"/>
      <c r="QYW33" s="27"/>
      <c r="QYX33" s="27"/>
      <c r="QYY33" s="27"/>
      <c r="QYZ33" s="27"/>
      <c r="QZA33" s="28"/>
      <c r="QZB33" s="17"/>
      <c r="QZC33" s="27"/>
      <c r="QZD33" s="27"/>
      <c r="QZE33" s="27"/>
      <c r="QZF33" s="27"/>
      <c r="QZG33" s="27"/>
      <c r="QZH33" s="27"/>
      <c r="QZI33" s="28"/>
      <c r="QZJ33" s="17"/>
      <c r="QZK33" s="27"/>
      <c r="QZL33" s="27"/>
      <c r="QZM33" s="27"/>
      <c r="QZN33" s="27"/>
      <c r="QZO33" s="27"/>
      <c r="QZP33" s="27"/>
      <c r="QZQ33" s="28"/>
      <c r="QZR33" s="17"/>
      <c r="QZS33" s="27"/>
      <c r="QZT33" s="27"/>
      <c r="QZU33" s="27"/>
      <c r="QZV33" s="27"/>
      <c r="QZW33" s="27"/>
      <c r="QZX33" s="27"/>
      <c r="QZY33" s="28"/>
      <c r="QZZ33" s="17"/>
      <c r="RAA33" s="27"/>
      <c r="RAB33" s="27"/>
      <c r="RAC33" s="27"/>
      <c r="RAD33" s="27"/>
      <c r="RAE33" s="27"/>
      <c r="RAF33" s="27"/>
      <c r="RAG33" s="28"/>
      <c r="RAH33" s="17"/>
      <c r="RAI33" s="27"/>
      <c r="RAJ33" s="27"/>
      <c r="RAK33" s="27"/>
      <c r="RAL33" s="27"/>
      <c r="RAM33" s="27"/>
      <c r="RAN33" s="27"/>
      <c r="RAO33" s="28"/>
      <c r="RAP33" s="17"/>
      <c r="RAQ33" s="27"/>
      <c r="RAR33" s="27"/>
      <c r="RAS33" s="27"/>
      <c r="RAT33" s="27"/>
      <c r="RAU33" s="27"/>
      <c r="RAV33" s="27"/>
      <c r="RAW33" s="28"/>
      <c r="RAX33" s="17"/>
      <c r="RAY33" s="27"/>
      <c r="RAZ33" s="27"/>
      <c r="RBA33" s="27"/>
      <c r="RBB33" s="27"/>
      <c r="RBC33" s="27"/>
      <c r="RBD33" s="27"/>
      <c r="RBE33" s="28"/>
      <c r="RBF33" s="17"/>
      <c r="RBG33" s="27"/>
      <c r="RBH33" s="27"/>
      <c r="RBI33" s="27"/>
      <c r="RBJ33" s="27"/>
      <c r="RBK33" s="27"/>
      <c r="RBL33" s="27"/>
      <c r="RBM33" s="28"/>
      <c r="RBN33" s="17"/>
      <c r="RBO33" s="27"/>
      <c r="RBP33" s="27"/>
      <c r="RBQ33" s="27"/>
      <c r="RBR33" s="27"/>
      <c r="RBS33" s="27"/>
      <c r="RBT33" s="27"/>
      <c r="RBU33" s="28"/>
      <c r="RBV33" s="17"/>
      <c r="RBW33" s="27"/>
      <c r="RBX33" s="27"/>
      <c r="RBY33" s="27"/>
      <c r="RBZ33" s="27"/>
      <c r="RCA33" s="27"/>
      <c r="RCB33" s="27"/>
      <c r="RCC33" s="28"/>
      <c r="RCD33" s="17"/>
      <c r="RCE33" s="27"/>
      <c r="RCF33" s="27"/>
      <c r="RCG33" s="27"/>
      <c r="RCH33" s="27"/>
      <c r="RCI33" s="27"/>
      <c r="RCJ33" s="27"/>
      <c r="RCK33" s="28"/>
      <c r="RCL33" s="17"/>
      <c r="RCM33" s="27"/>
      <c r="RCN33" s="27"/>
      <c r="RCO33" s="27"/>
      <c r="RCP33" s="27"/>
      <c r="RCQ33" s="27"/>
      <c r="RCR33" s="27"/>
      <c r="RCS33" s="28"/>
      <c r="RCT33" s="17"/>
      <c r="RCU33" s="27"/>
      <c r="RCV33" s="27"/>
      <c r="RCW33" s="27"/>
      <c r="RCX33" s="27"/>
      <c r="RCY33" s="27"/>
      <c r="RCZ33" s="27"/>
      <c r="RDA33" s="28"/>
      <c r="RDB33" s="17"/>
      <c r="RDC33" s="27"/>
      <c r="RDD33" s="27"/>
      <c r="RDE33" s="27"/>
      <c r="RDF33" s="27"/>
      <c r="RDG33" s="27"/>
      <c r="RDH33" s="27"/>
      <c r="RDI33" s="28"/>
      <c r="RDJ33" s="17"/>
      <c r="RDK33" s="27"/>
      <c r="RDL33" s="27"/>
      <c r="RDM33" s="27"/>
      <c r="RDN33" s="27"/>
      <c r="RDO33" s="27"/>
      <c r="RDP33" s="27"/>
      <c r="RDQ33" s="28"/>
      <c r="RDR33" s="17"/>
      <c r="RDS33" s="27"/>
      <c r="RDT33" s="27"/>
      <c r="RDU33" s="27"/>
      <c r="RDV33" s="27"/>
      <c r="RDW33" s="27"/>
      <c r="RDX33" s="27"/>
      <c r="RDY33" s="28"/>
      <c r="RDZ33" s="17"/>
      <c r="REA33" s="27"/>
      <c r="REB33" s="27"/>
      <c r="REC33" s="27"/>
      <c r="RED33" s="27"/>
      <c r="REE33" s="27"/>
      <c r="REF33" s="27"/>
      <c r="REG33" s="28"/>
      <c r="REH33" s="17"/>
      <c r="REI33" s="27"/>
      <c r="REJ33" s="27"/>
      <c r="REK33" s="27"/>
      <c r="REL33" s="27"/>
      <c r="REM33" s="27"/>
      <c r="REN33" s="27"/>
      <c r="REO33" s="28"/>
      <c r="REP33" s="17"/>
      <c r="REQ33" s="27"/>
      <c r="RER33" s="27"/>
      <c r="RES33" s="27"/>
      <c r="RET33" s="27"/>
      <c r="REU33" s="27"/>
      <c r="REV33" s="27"/>
      <c r="REW33" s="28"/>
      <c r="REX33" s="17"/>
      <c r="REY33" s="27"/>
      <c r="REZ33" s="27"/>
      <c r="RFA33" s="27"/>
      <c r="RFB33" s="27"/>
      <c r="RFC33" s="27"/>
      <c r="RFD33" s="27"/>
      <c r="RFE33" s="28"/>
      <c r="RFF33" s="17"/>
      <c r="RFG33" s="27"/>
      <c r="RFH33" s="27"/>
      <c r="RFI33" s="27"/>
      <c r="RFJ33" s="27"/>
      <c r="RFK33" s="27"/>
      <c r="RFL33" s="27"/>
      <c r="RFM33" s="28"/>
      <c r="RFN33" s="17"/>
      <c r="RFO33" s="27"/>
      <c r="RFP33" s="27"/>
      <c r="RFQ33" s="27"/>
      <c r="RFR33" s="27"/>
      <c r="RFS33" s="27"/>
      <c r="RFT33" s="27"/>
      <c r="RFU33" s="28"/>
      <c r="RFV33" s="17"/>
      <c r="RFW33" s="27"/>
      <c r="RFX33" s="27"/>
      <c r="RFY33" s="27"/>
      <c r="RFZ33" s="27"/>
      <c r="RGA33" s="27"/>
      <c r="RGB33" s="27"/>
      <c r="RGC33" s="28"/>
      <c r="RGD33" s="17"/>
      <c r="RGE33" s="27"/>
      <c r="RGF33" s="27"/>
      <c r="RGG33" s="27"/>
      <c r="RGH33" s="27"/>
      <c r="RGI33" s="27"/>
      <c r="RGJ33" s="27"/>
      <c r="RGK33" s="28"/>
      <c r="RGL33" s="17"/>
      <c r="RGM33" s="27"/>
      <c r="RGN33" s="27"/>
      <c r="RGO33" s="27"/>
      <c r="RGP33" s="27"/>
      <c r="RGQ33" s="27"/>
      <c r="RGR33" s="27"/>
      <c r="RGS33" s="28"/>
      <c r="RGT33" s="17"/>
      <c r="RGU33" s="27"/>
      <c r="RGV33" s="27"/>
      <c r="RGW33" s="27"/>
      <c r="RGX33" s="27"/>
      <c r="RGY33" s="27"/>
      <c r="RGZ33" s="27"/>
      <c r="RHA33" s="28"/>
      <c r="RHB33" s="17"/>
      <c r="RHC33" s="27"/>
      <c r="RHD33" s="27"/>
      <c r="RHE33" s="27"/>
      <c r="RHF33" s="27"/>
      <c r="RHG33" s="27"/>
      <c r="RHH33" s="27"/>
      <c r="RHI33" s="28"/>
      <c r="RHJ33" s="17"/>
      <c r="RHK33" s="27"/>
      <c r="RHL33" s="27"/>
      <c r="RHM33" s="27"/>
      <c r="RHN33" s="27"/>
      <c r="RHO33" s="27"/>
      <c r="RHP33" s="27"/>
      <c r="RHQ33" s="28"/>
      <c r="RHR33" s="17"/>
      <c r="RHS33" s="27"/>
      <c r="RHT33" s="27"/>
      <c r="RHU33" s="27"/>
      <c r="RHV33" s="27"/>
      <c r="RHW33" s="27"/>
      <c r="RHX33" s="27"/>
      <c r="RHY33" s="28"/>
      <c r="RHZ33" s="17"/>
      <c r="RIA33" s="27"/>
      <c r="RIB33" s="27"/>
      <c r="RIC33" s="27"/>
      <c r="RID33" s="27"/>
      <c r="RIE33" s="27"/>
      <c r="RIF33" s="27"/>
      <c r="RIG33" s="28"/>
      <c r="RIH33" s="17"/>
      <c r="RII33" s="27"/>
      <c r="RIJ33" s="27"/>
      <c r="RIK33" s="27"/>
      <c r="RIL33" s="27"/>
      <c r="RIM33" s="27"/>
      <c r="RIN33" s="27"/>
      <c r="RIO33" s="28"/>
      <c r="RIP33" s="17"/>
      <c r="RIQ33" s="27"/>
      <c r="RIR33" s="27"/>
      <c r="RIS33" s="27"/>
      <c r="RIT33" s="27"/>
      <c r="RIU33" s="27"/>
      <c r="RIV33" s="27"/>
      <c r="RIW33" s="28"/>
      <c r="RIX33" s="17"/>
      <c r="RIY33" s="27"/>
      <c r="RIZ33" s="27"/>
      <c r="RJA33" s="27"/>
      <c r="RJB33" s="27"/>
      <c r="RJC33" s="27"/>
      <c r="RJD33" s="27"/>
      <c r="RJE33" s="28"/>
      <c r="RJF33" s="17"/>
      <c r="RJG33" s="27"/>
      <c r="RJH33" s="27"/>
      <c r="RJI33" s="27"/>
      <c r="RJJ33" s="27"/>
      <c r="RJK33" s="27"/>
      <c r="RJL33" s="27"/>
      <c r="RJM33" s="28"/>
      <c r="RJN33" s="17"/>
      <c r="RJO33" s="27"/>
      <c r="RJP33" s="27"/>
      <c r="RJQ33" s="27"/>
      <c r="RJR33" s="27"/>
      <c r="RJS33" s="27"/>
      <c r="RJT33" s="27"/>
      <c r="RJU33" s="28"/>
      <c r="RJV33" s="17"/>
      <c r="RJW33" s="27"/>
      <c r="RJX33" s="27"/>
      <c r="RJY33" s="27"/>
      <c r="RJZ33" s="27"/>
      <c r="RKA33" s="27"/>
      <c r="RKB33" s="27"/>
      <c r="RKC33" s="28"/>
      <c r="RKD33" s="17"/>
      <c r="RKE33" s="27"/>
      <c r="RKF33" s="27"/>
      <c r="RKG33" s="27"/>
      <c r="RKH33" s="27"/>
      <c r="RKI33" s="27"/>
      <c r="RKJ33" s="27"/>
      <c r="RKK33" s="28"/>
      <c r="RKL33" s="17"/>
      <c r="RKM33" s="27"/>
      <c r="RKN33" s="27"/>
      <c r="RKO33" s="27"/>
      <c r="RKP33" s="27"/>
      <c r="RKQ33" s="27"/>
      <c r="RKR33" s="27"/>
      <c r="RKS33" s="28"/>
      <c r="RKT33" s="17"/>
      <c r="RKU33" s="27"/>
      <c r="RKV33" s="27"/>
      <c r="RKW33" s="27"/>
      <c r="RKX33" s="27"/>
      <c r="RKY33" s="27"/>
      <c r="RKZ33" s="27"/>
      <c r="RLA33" s="28"/>
      <c r="RLB33" s="17"/>
      <c r="RLC33" s="27"/>
      <c r="RLD33" s="27"/>
      <c r="RLE33" s="27"/>
      <c r="RLF33" s="27"/>
      <c r="RLG33" s="27"/>
      <c r="RLH33" s="27"/>
      <c r="RLI33" s="28"/>
      <c r="RLJ33" s="17"/>
      <c r="RLK33" s="27"/>
      <c r="RLL33" s="27"/>
      <c r="RLM33" s="27"/>
      <c r="RLN33" s="27"/>
      <c r="RLO33" s="27"/>
      <c r="RLP33" s="27"/>
      <c r="RLQ33" s="28"/>
      <c r="RLR33" s="17"/>
      <c r="RLS33" s="27"/>
      <c r="RLT33" s="27"/>
      <c r="RLU33" s="27"/>
      <c r="RLV33" s="27"/>
      <c r="RLW33" s="27"/>
      <c r="RLX33" s="27"/>
      <c r="RLY33" s="28"/>
      <c r="RLZ33" s="17"/>
      <c r="RMA33" s="27"/>
      <c r="RMB33" s="27"/>
      <c r="RMC33" s="27"/>
      <c r="RMD33" s="27"/>
      <c r="RME33" s="27"/>
      <c r="RMF33" s="27"/>
      <c r="RMG33" s="28"/>
      <c r="RMH33" s="17"/>
      <c r="RMI33" s="27"/>
      <c r="RMJ33" s="27"/>
      <c r="RMK33" s="27"/>
      <c r="RML33" s="27"/>
      <c r="RMM33" s="27"/>
      <c r="RMN33" s="27"/>
      <c r="RMO33" s="28"/>
      <c r="RMP33" s="17"/>
      <c r="RMQ33" s="27"/>
      <c r="RMR33" s="27"/>
      <c r="RMS33" s="27"/>
      <c r="RMT33" s="27"/>
      <c r="RMU33" s="27"/>
      <c r="RMV33" s="27"/>
      <c r="RMW33" s="28"/>
      <c r="RMX33" s="17"/>
      <c r="RMY33" s="27"/>
      <c r="RMZ33" s="27"/>
      <c r="RNA33" s="27"/>
      <c r="RNB33" s="27"/>
      <c r="RNC33" s="27"/>
      <c r="RND33" s="27"/>
      <c r="RNE33" s="28"/>
      <c r="RNF33" s="17"/>
      <c r="RNG33" s="27"/>
      <c r="RNH33" s="27"/>
      <c r="RNI33" s="27"/>
      <c r="RNJ33" s="27"/>
      <c r="RNK33" s="27"/>
      <c r="RNL33" s="27"/>
      <c r="RNM33" s="28"/>
      <c r="RNN33" s="17"/>
      <c r="RNO33" s="27"/>
      <c r="RNP33" s="27"/>
      <c r="RNQ33" s="27"/>
      <c r="RNR33" s="27"/>
      <c r="RNS33" s="27"/>
      <c r="RNT33" s="27"/>
      <c r="RNU33" s="28"/>
      <c r="RNV33" s="17"/>
      <c r="RNW33" s="27"/>
      <c r="RNX33" s="27"/>
      <c r="RNY33" s="27"/>
      <c r="RNZ33" s="27"/>
      <c r="ROA33" s="27"/>
      <c r="ROB33" s="27"/>
      <c r="ROC33" s="28"/>
      <c r="ROD33" s="17"/>
      <c r="ROE33" s="27"/>
      <c r="ROF33" s="27"/>
      <c r="ROG33" s="27"/>
      <c r="ROH33" s="27"/>
      <c r="ROI33" s="27"/>
      <c r="ROJ33" s="27"/>
      <c r="ROK33" s="28"/>
      <c r="ROL33" s="17"/>
      <c r="ROM33" s="27"/>
      <c r="RON33" s="27"/>
      <c r="ROO33" s="27"/>
      <c r="ROP33" s="27"/>
      <c r="ROQ33" s="27"/>
      <c r="ROR33" s="27"/>
      <c r="ROS33" s="28"/>
      <c r="ROT33" s="17"/>
      <c r="ROU33" s="27"/>
      <c r="ROV33" s="27"/>
      <c r="ROW33" s="27"/>
      <c r="ROX33" s="27"/>
      <c r="ROY33" s="27"/>
      <c r="ROZ33" s="27"/>
      <c r="RPA33" s="28"/>
      <c r="RPB33" s="17"/>
      <c r="RPC33" s="27"/>
      <c r="RPD33" s="27"/>
      <c r="RPE33" s="27"/>
      <c r="RPF33" s="27"/>
      <c r="RPG33" s="27"/>
      <c r="RPH33" s="27"/>
      <c r="RPI33" s="28"/>
      <c r="RPJ33" s="17"/>
      <c r="RPK33" s="27"/>
      <c r="RPL33" s="27"/>
      <c r="RPM33" s="27"/>
      <c r="RPN33" s="27"/>
      <c r="RPO33" s="27"/>
      <c r="RPP33" s="27"/>
      <c r="RPQ33" s="28"/>
      <c r="RPR33" s="17"/>
      <c r="RPS33" s="27"/>
      <c r="RPT33" s="27"/>
      <c r="RPU33" s="27"/>
      <c r="RPV33" s="27"/>
      <c r="RPW33" s="27"/>
      <c r="RPX33" s="27"/>
      <c r="RPY33" s="28"/>
      <c r="RPZ33" s="17"/>
      <c r="RQA33" s="27"/>
      <c r="RQB33" s="27"/>
      <c r="RQC33" s="27"/>
      <c r="RQD33" s="27"/>
      <c r="RQE33" s="27"/>
      <c r="RQF33" s="27"/>
      <c r="RQG33" s="28"/>
      <c r="RQH33" s="17"/>
      <c r="RQI33" s="27"/>
      <c r="RQJ33" s="27"/>
      <c r="RQK33" s="27"/>
      <c r="RQL33" s="27"/>
      <c r="RQM33" s="27"/>
      <c r="RQN33" s="27"/>
      <c r="RQO33" s="28"/>
      <c r="RQP33" s="17"/>
      <c r="RQQ33" s="27"/>
      <c r="RQR33" s="27"/>
      <c r="RQS33" s="27"/>
      <c r="RQT33" s="27"/>
      <c r="RQU33" s="27"/>
      <c r="RQV33" s="27"/>
      <c r="RQW33" s="28"/>
      <c r="RQX33" s="17"/>
      <c r="RQY33" s="27"/>
      <c r="RQZ33" s="27"/>
      <c r="RRA33" s="27"/>
      <c r="RRB33" s="27"/>
      <c r="RRC33" s="27"/>
      <c r="RRD33" s="27"/>
      <c r="RRE33" s="28"/>
      <c r="RRF33" s="17"/>
      <c r="RRG33" s="27"/>
      <c r="RRH33" s="27"/>
      <c r="RRI33" s="27"/>
      <c r="RRJ33" s="27"/>
      <c r="RRK33" s="27"/>
      <c r="RRL33" s="27"/>
      <c r="RRM33" s="28"/>
      <c r="RRN33" s="17"/>
      <c r="RRO33" s="27"/>
      <c r="RRP33" s="27"/>
      <c r="RRQ33" s="27"/>
      <c r="RRR33" s="27"/>
      <c r="RRS33" s="27"/>
      <c r="RRT33" s="27"/>
      <c r="RRU33" s="28"/>
      <c r="RRV33" s="17"/>
      <c r="RRW33" s="27"/>
      <c r="RRX33" s="27"/>
      <c r="RRY33" s="27"/>
      <c r="RRZ33" s="27"/>
      <c r="RSA33" s="27"/>
      <c r="RSB33" s="27"/>
      <c r="RSC33" s="28"/>
      <c r="RSD33" s="17"/>
      <c r="RSE33" s="27"/>
      <c r="RSF33" s="27"/>
      <c r="RSG33" s="27"/>
      <c r="RSH33" s="27"/>
      <c r="RSI33" s="27"/>
      <c r="RSJ33" s="27"/>
      <c r="RSK33" s="28"/>
      <c r="RSL33" s="17"/>
      <c r="RSM33" s="27"/>
      <c r="RSN33" s="27"/>
      <c r="RSO33" s="27"/>
      <c r="RSP33" s="27"/>
      <c r="RSQ33" s="27"/>
      <c r="RSR33" s="27"/>
      <c r="RSS33" s="28"/>
      <c r="RST33" s="17"/>
      <c r="RSU33" s="27"/>
      <c r="RSV33" s="27"/>
      <c r="RSW33" s="27"/>
      <c r="RSX33" s="27"/>
      <c r="RSY33" s="27"/>
      <c r="RSZ33" s="27"/>
      <c r="RTA33" s="28"/>
      <c r="RTB33" s="17"/>
      <c r="RTC33" s="27"/>
      <c r="RTD33" s="27"/>
      <c r="RTE33" s="27"/>
      <c r="RTF33" s="27"/>
      <c r="RTG33" s="27"/>
      <c r="RTH33" s="27"/>
      <c r="RTI33" s="28"/>
      <c r="RTJ33" s="17"/>
      <c r="RTK33" s="27"/>
      <c r="RTL33" s="27"/>
      <c r="RTM33" s="27"/>
      <c r="RTN33" s="27"/>
      <c r="RTO33" s="27"/>
      <c r="RTP33" s="27"/>
      <c r="RTQ33" s="28"/>
      <c r="RTR33" s="17"/>
      <c r="RTS33" s="27"/>
      <c r="RTT33" s="27"/>
      <c r="RTU33" s="27"/>
      <c r="RTV33" s="27"/>
      <c r="RTW33" s="27"/>
      <c r="RTX33" s="27"/>
      <c r="RTY33" s="28"/>
      <c r="RTZ33" s="17"/>
      <c r="RUA33" s="27"/>
      <c r="RUB33" s="27"/>
      <c r="RUC33" s="27"/>
      <c r="RUD33" s="27"/>
      <c r="RUE33" s="27"/>
      <c r="RUF33" s="27"/>
      <c r="RUG33" s="28"/>
      <c r="RUH33" s="17"/>
      <c r="RUI33" s="27"/>
      <c r="RUJ33" s="27"/>
      <c r="RUK33" s="27"/>
      <c r="RUL33" s="27"/>
      <c r="RUM33" s="27"/>
      <c r="RUN33" s="27"/>
      <c r="RUO33" s="28"/>
      <c r="RUP33" s="17"/>
      <c r="RUQ33" s="27"/>
      <c r="RUR33" s="27"/>
      <c r="RUS33" s="27"/>
      <c r="RUT33" s="27"/>
      <c r="RUU33" s="27"/>
      <c r="RUV33" s="27"/>
      <c r="RUW33" s="28"/>
      <c r="RUX33" s="17"/>
      <c r="RUY33" s="27"/>
      <c r="RUZ33" s="27"/>
      <c r="RVA33" s="27"/>
      <c r="RVB33" s="27"/>
      <c r="RVC33" s="27"/>
      <c r="RVD33" s="27"/>
      <c r="RVE33" s="28"/>
      <c r="RVF33" s="17"/>
      <c r="RVG33" s="27"/>
      <c r="RVH33" s="27"/>
      <c r="RVI33" s="27"/>
      <c r="RVJ33" s="27"/>
      <c r="RVK33" s="27"/>
      <c r="RVL33" s="27"/>
      <c r="RVM33" s="28"/>
      <c r="RVN33" s="17"/>
      <c r="RVO33" s="27"/>
      <c r="RVP33" s="27"/>
      <c r="RVQ33" s="27"/>
      <c r="RVR33" s="27"/>
      <c r="RVS33" s="27"/>
      <c r="RVT33" s="27"/>
      <c r="RVU33" s="28"/>
      <c r="RVV33" s="17"/>
      <c r="RVW33" s="27"/>
      <c r="RVX33" s="27"/>
      <c r="RVY33" s="27"/>
      <c r="RVZ33" s="27"/>
      <c r="RWA33" s="27"/>
      <c r="RWB33" s="27"/>
      <c r="RWC33" s="28"/>
      <c r="RWD33" s="17"/>
      <c r="RWE33" s="27"/>
      <c r="RWF33" s="27"/>
      <c r="RWG33" s="27"/>
      <c r="RWH33" s="27"/>
      <c r="RWI33" s="27"/>
      <c r="RWJ33" s="27"/>
      <c r="RWK33" s="28"/>
      <c r="RWL33" s="17"/>
      <c r="RWM33" s="27"/>
      <c r="RWN33" s="27"/>
      <c r="RWO33" s="27"/>
      <c r="RWP33" s="27"/>
      <c r="RWQ33" s="27"/>
      <c r="RWR33" s="27"/>
      <c r="RWS33" s="28"/>
      <c r="RWT33" s="17"/>
      <c r="RWU33" s="27"/>
      <c r="RWV33" s="27"/>
      <c r="RWW33" s="27"/>
      <c r="RWX33" s="27"/>
      <c r="RWY33" s="27"/>
      <c r="RWZ33" s="27"/>
      <c r="RXA33" s="28"/>
      <c r="RXB33" s="17"/>
      <c r="RXC33" s="27"/>
      <c r="RXD33" s="27"/>
      <c r="RXE33" s="27"/>
      <c r="RXF33" s="27"/>
      <c r="RXG33" s="27"/>
      <c r="RXH33" s="27"/>
      <c r="RXI33" s="28"/>
      <c r="RXJ33" s="17"/>
      <c r="RXK33" s="27"/>
      <c r="RXL33" s="27"/>
      <c r="RXM33" s="27"/>
      <c r="RXN33" s="27"/>
      <c r="RXO33" s="27"/>
      <c r="RXP33" s="27"/>
      <c r="RXQ33" s="28"/>
      <c r="RXR33" s="17"/>
      <c r="RXS33" s="27"/>
      <c r="RXT33" s="27"/>
      <c r="RXU33" s="27"/>
      <c r="RXV33" s="27"/>
      <c r="RXW33" s="27"/>
      <c r="RXX33" s="27"/>
      <c r="RXY33" s="28"/>
      <c r="RXZ33" s="17"/>
      <c r="RYA33" s="27"/>
      <c r="RYB33" s="27"/>
      <c r="RYC33" s="27"/>
      <c r="RYD33" s="27"/>
      <c r="RYE33" s="27"/>
      <c r="RYF33" s="27"/>
      <c r="RYG33" s="28"/>
      <c r="RYH33" s="17"/>
      <c r="RYI33" s="27"/>
      <c r="RYJ33" s="27"/>
      <c r="RYK33" s="27"/>
      <c r="RYL33" s="27"/>
      <c r="RYM33" s="27"/>
      <c r="RYN33" s="27"/>
      <c r="RYO33" s="28"/>
      <c r="RYP33" s="17"/>
      <c r="RYQ33" s="27"/>
      <c r="RYR33" s="27"/>
      <c r="RYS33" s="27"/>
      <c r="RYT33" s="27"/>
      <c r="RYU33" s="27"/>
      <c r="RYV33" s="27"/>
      <c r="RYW33" s="28"/>
      <c r="RYX33" s="17"/>
      <c r="RYY33" s="27"/>
      <c r="RYZ33" s="27"/>
      <c r="RZA33" s="27"/>
      <c r="RZB33" s="27"/>
      <c r="RZC33" s="27"/>
      <c r="RZD33" s="27"/>
      <c r="RZE33" s="28"/>
      <c r="RZF33" s="17"/>
      <c r="RZG33" s="27"/>
      <c r="RZH33" s="27"/>
      <c r="RZI33" s="27"/>
      <c r="RZJ33" s="27"/>
      <c r="RZK33" s="27"/>
      <c r="RZL33" s="27"/>
      <c r="RZM33" s="28"/>
      <c r="RZN33" s="17"/>
      <c r="RZO33" s="27"/>
      <c r="RZP33" s="27"/>
      <c r="RZQ33" s="27"/>
      <c r="RZR33" s="27"/>
      <c r="RZS33" s="27"/>
      <c r="RZT33" s="27"/>
      <c r="RZU33" s="28"/>
      <c r="RZV33" s="17"/>
      <c r="RZW33" s="27"/>
      <c r="RZX33" s="27"/>
      <c r="RZY33" s="27"/>
      <c r="RZZ33" s="27"/>
      <c r="SAA33" s="27"/>
      <c r="SAB33" s="27"/>
      <c r="SAC33" s="28"/>
      <c r="SAD33" s="17"/>
      <c r="SAE33" s="27"/>
      <c r="SAF33" s="27"/>
      <c r="SAG33" s="27"/>
      <c r="SAH33" s="27"/>
      <c r="SAI33" s="27"/>
      <c r="SAJ33" s="27"/>
      <c r="SAK33" s="28"/>
      <c r="SAL33" s="17"/>
      <c r="SAM33" s="27"/>
      <c r="SAN33" s="27"/>
      <c r="SAO33" s="27"/>
      <c r="SAP33" s="27"/>
      <c r="SAQ33" s="27"/>
      <c r="SAR33" s="27"/>
      <c r="SAS33" s="28"/>
      <c r="SAT33" s="17"/>
      <c r="SAU33" s="27"/>
      <c r="SAV33" s="27"/>
      <c r="SAW33" s="27"/>
      <c r="SAX33" s="27"/>
      <c r="SAY33" s="27"/>
      <c r="SAZ33" s="27"/>
      <c r="SBA33" s="28"/>
      <c r="SBB33" s="17"/>
      <c r="SBC33" s="27"/>
      <c r="SBD33" s="27"/>
      <c r="SBE33" s="27"/>
      <c r="SBF33" s="27"/>
      <c r="SBG33" s="27"/>
      <c r="SBH33" s="27"/>
      <c r="SBI33" s="28"/>
      <c r="SBJ33" s="17"/>
      <c r="SBK33" s="27"/>
      <c r="SBL33" s="27"/>
      <c r="SBM33" s="27"/>
      <c r="SBN33" s="27"/>
      <c r="SBO33" s="27"/>
      <c r="SBP33" s="27"/>
      <c r="SBQ33" s="28"/>
      <c r="SBR33" s="17"/>
      <c r="SBS33" s="27"/>
      <c r="SBT33" s="27"/>
      <c r="SBU33" s="27"/>
      <c r="SBV33" s="27"/>
      <c r="SBW33" s="27"/>
      <c r="SBX33" s="27"/>
      <c r="SBY33" s="28"/>
      <c r="SBZ33" s="17"/>
      <c r="SCA33" s="27"/>
      <c r="SCB33" s="27"/>
      <c r="SCC33" s="27"/>
      <c r="SCD33" s="27"/>
      <c r="SCE33" s="27"/>
      <c r="SCF33" s="27"/>
      <c r="SCG33" s="28"/>
      <c r="SCH33" s="17"/>
      <c r="SCI33" s="27"/>
      <c r="SCJ33" s="27"/>
      <c r="SCK33" s="27"/>
      <c r="SCL33" s="27"/>
      <c r="SCM33" s="27"/>
      <c r="SCN33" s="27"/>
      <c r="SCO33" s="28"/>
      <c r="SCP33" s="17"/>
      <c r="SCQ33" s="27"/>
      <c r="SCR33" s="27"/>
      <c r="SCS33" s="27"/>
      <c r="SCT33" s="27"/>
      <c r="SCU33" s="27"/>
      <c r="SCV33" s="27"/>
      <c r="SCW33" s="28"/>
      <c r="SCX33" s="17"/>
      <c r="SCY33" s="27"/>
      <c r="SCZ33" s="27"/>
      <c r="SDA33" s="27"/>
      <c r="SDB33" s="27"/>
      <c r="SDC33" s="27"/>
      <c r="SDD33" s="27"/>
      <c r="SDE33" s="28"/>
      <c r="SDF33" s="17"/>
      <c r="SDG33" s="27"/>
      <c r="SDH33" s="27"/>
      <c r="SDI33" s="27"/>
      <c r="SDJ33" s="27"/>
      <c r="SDK33" s="27"/>
      <c r="SDL33" s="27"/>
      <c r="SDM33" s="28"/>
      <c r="SDN33" s="17"/>
      <c r="SDO33" s="27"/>
      <c r="SDP33" s="27"/>
      <c r="SDQ33" s="27"/>
      <c r="SDR33" s="27"/>
      <c r="SDS33" s="27"/>
      <c r="SDT33" s="27"/>
      <c r="SDU33" s="28"/>
      <c r="SDV33" s="17"/>
      <c r="SDW33" s="27"/>
      <c r="SDX33" s="27"/>
      <c r="SDY33" s="27"/>
      <c r="SDZ33" s="27"/>
      <c r="SEA33" s="27"/>
      <c r="SEB33" s="27"/>
      <c r="SEC33" s="28"/>
      <c r="SED33" s="17"/>
      <c r="SEE33" s="27"/>
      <c r="SEF33" s="27"/>
      <c r="SEG33" s="27"/>
      <c r="SEH33" s="27"/>
      <c r="SEI33" s="27"/>
      <c r="SEJ33" s="27"/>
      <c r="SEK33" s="28"/>
      <c r="SEL33" s="17"/>
      <c r="SEM33" s="27"/>
      <c r="SEN33" s="27"/>
      <c r="SEO33" s="27"/>
      <c r="SEP33" s="27"/>
      <c r="SEQ33" s="27"/>
      <c r="SER33" s="27"/>
      <c r="SES33" s="28"/>
      <c r="SET33" s="17"/>
      <c r="SEU33" s="27"/>
      <c r="SEV33" s="27"/>
      <c r="SEW33" s="27"/>
      <c r="SEX33" s="27"/>
      <c r="SEY33" s="27"/>
      <c r="SEZ33" s="27"/>
      <c r="SFA33" s="28"/>
      <c r="SFB33" s="17"/>
      <c r="SFC33" s="27"/>
      <c r="SFD33" s="27"/>
      <c r="SFE33" s="27"/>
      <c r="SFF33" s="27"/>
      <c r="SFG33" s="27"/>
      <c r="SFH33" s="27"/>
      <c r="SFI33" s="28"/>
      <c r="SFJ33" s="17"/>
      <c r="SFK33" s="27"/>
      <c r="SFL33" s="27"/>
      <c r="SFM33" s="27"/>
      <c r="SFN33" s="27"/>
      <c r="SFO33" s="27"/>
      <c r="SFP33" s="27"/>
      <c r="SFQ33" s="28"/>
      <c r="SFR33" s="17"/>
      <c r="SFS33" s="27"/>
      <c r="SFT33" s="27"/>
      <c r="SFU33" s="27"/>
      <c r="SFV33" s="27"/>
      <c r="SFW33" s="27"/>
      <c r="SFX33" s="27"/>
      <c r="SFY33" s="28"/>
      <c r="SFZ33" s="17"/>
      <c r="SGA33" s="27"/>
      <c r="SGB33" s="27"/>
      <c r="SGC33" s="27"/>
      <c r="SGD33" s="27"/>
      <c r="SGE33" s="27"/>
      <c r="SGF33" s="27"/>
      <c r="SGG33" s="28"/>
      <c r="SGH33" s="17"/>
      <c r="SGI33" s="27"/>
      <c r="SGJ33" s="27"/>
      <c r="SGK33" s="27"/>
      <c r="SGL33" s="27"/>
      <c r="SGM33" s="27"/>
      <c r="SGN33" s="27"/>
      <c r="SGO33" s="28"/>
      <c r="SGP33" s="17"/>
      <c r="SGQ33" s="27"/>
      <c r="SGR33" s="27"/>
      <c r="SGS33" s="27"/>
      <c r="SGT33" s="27"/>
      <c r="SGU33" s="27"/>
      <c r="SGV33" s="27"/>
      <c r="SGW33" s="28"/>
      <c r="SGX33" s="17"/>
      <c r="SGY33" s="27"/>
      <c r="SGZ33" s="27"/>
      <c r="SHA33" s="27"/>
      <c r="SHB33" s="27"/>
      <c r="SHC33" s="27"/>
      <c r="SHD33" s="27"/>
      <c r="SHE33" s="28"/>
      <c r="SHF33" s="17"/>
      <c r="SHG33" s="27"/>
      <c r="SHH33" s="27"/>
      <c r="SHI33" s="27"/>
      <c r="SHJ33" s="27"/>
      <c r="SHK33" s="27"/>
      <c r="SHL33" s="27"/>
      <c r="SHM33" s="28"/>
      <c r="SHN33" s="17"/>
      <c r="SHO33" s="27"/>
      <c r="SHP33" s="27"/>
      <c r="SHQ33" s="27"/>
      <c r="SHR33" s="27"/>
      <c r="SHS33" s="27"/>
      <c r="SHT33" s="27"/>
      <c r="SHU33" s="28"/>
      <c r="SHV33" s="17"/>
      <c r="SHW33" s="27"/>
      <c r="SHX33" s="27"/>
      <c r="SHY33" s="27"/>
      <c r="SHZ33" s="27"/>
      <c r="SIA33" s="27"/>
      <c r="SIB33" s="27"/>
      <c r="SIC33" s="28"/>
      <c r="SID33" s="17"/>
      <c r="SIE33" s="27"/>
      <c r="SIF33" s="27"/>
      <c r="SIG33" s="27"/>
      <c r="SIH33" s="27"/>
      <c r="SII33" s="27"/>
      <c r="SIJ33" s="27"/>
      <c r="SIK33" s="28"/>
      <c r="SIL33" s="17"/>
      <c r="SIM33" s="27"/>
      <c r="SIN33" s="27"/>
      <c r="SIO33" s="27"/>
      <c r="SIP33" s="27"/>
      <c r="SIQ33" s="27"/>
      <c r="SIR33" s="27"/>
      <c r="SIS33" s="28"/>
      <c r="SIT33" s="17"/>
      <c r="SIU33" s="27"/>
      <c r="SIV33" s="27"/>
      <c r="SIW33" s="27"/>
      <c r="SIX33" s="27"/>
      <c r="SIY33" s="27"/>
      <c r="SIZ33" s="27"/>
      <c r="SJA33" s="28"/>
      <c r="SJB33" s="17"/>
      <c r="SJC33" s="27"/>
      <c r="SJD33" s="27"/>
      <c r="SJE33" s="27"/>
      <c r="SJF33" s="27"/>
      <c r="SJG33" s="27"/>
      <c r="SJH33" s="27"/>
      <c r="SJI33" s="28"/>
      <c r="SJJ33" s="17"/>
      <c r="SJK33" s="27"/>
      <c r="SJL33" s="27"/>
      <c r="SJM33" s="27"/>
      <c r="SJN33" s="27"/>
      <c r="SJO33" s="27"/>
      <c r="SJP33" s="27"/>
      <c r="SJQ33" s="28"/>
      <c r="SJR33" s="17"/>
      <c r="SJS33" s="27"/>
      <c r="SJT33" s="27"/>
      <c r="SJU33" s="27"/>
      <c r="SJV33" s="27"/>
      <c r="SJW33" s="27"/>
      <c r="SJX33" s="27"/>
      <c r="SJY33" s="28"/>
      <c r="SJZ33" s="17"/>
      <c r="SKA33" s="27"/>
      <c r="SKB33" s="27"/>
      <c r="SKC33" s="27"/>
      <c r="SKD33" s="27"/>
      <c r="SKE33" s="27"/>
      <c r="SKF33" s="27"/>
      <c r="SKG33" s="28"/>
      <c r="SKH33" s="17"/>
      <c r="SKI33" s="27"/>
      <c r="SKJ33" s="27"/>
      <c r="SKK33" s="27"/>
      <c r="SKL33" s="27"/>
      <c r="SKM33" s="27"/>
      <c r="SKN33" s="27"/>
      <c r="SKO33" s="28"/>
      <c r="SKP33" s="17"/>
      <c r="SKQ33" s="27"/>
      <c r="SKR33" s="27"/>
      <c r="SKS33" s="27"/>
      <c r="SKT33" s="27"/>
      <c r="SKU33" s="27"/>
      <c r="SKV33" s="27"/>
      <c r="SKW33" s="28"/>
      <c r="SKX33" s="17"/>
      <c r="SKY33" s="27"/>
      <c r="SKZ33" s="27"/>
      <c r="SLA33" s="27"/>
      <c r="SLB33" s="27"/>
      <c r="SLC33" s="27"/>
      <c r="SLD33" s="27"/>
      <c r="SLE33" s="28"/>
      <c r="SLF33" s="17"/>
      <c r="SLG33" s="27"/>
      <c r="SLH33" s="27"/>
      <c r="SLI33" s="27"/>
      <c r="SLJ33" s="27"/>
      <c r="SLK33" s="27"/>
      <c r="SLL33" s="27"/>
      <c r="SLM33" s="28"/>
      <c r="SLN33" s="17"/>
      <c r="SLO33" s="27"/>
      <c r="SLP33" s="27"/>
      <c r="SLQ33" s="27"/>
      <c r="SLR33" s="27"/>
      <c r="SLS33" s="27"/>
      <c r="SLT33" s="27"/>
      <c r="SLU33" s="28"/>
      <c r="SLV33" s="17"/>
      <c r="SLW33" s="27"/>
      <c r="SLX33" s="27"/>
      <c r="SLY33" s="27"/>
      <c r="SLZ33" s="27"/>
      <c r="SMA33" s="27"/>
      <c r="SMB33" s="27"/>
      <c r="SMC33" s="28"/>
      <c r="SMD33" s="17"/>
      <c r="SME33" s="27"/>
      <c r="SMF33" s="27"/>
      <c r="SMG33" s="27"/>
      <c r="SMH33" s="27"/>
      <c r="SMI33" s="27"/>
      <c r="SMJ33" s="27"/>
      <c r="SMK33" s="28"/>
      <c r="SML33" s="17"/>
      <c r="SMM33" s="27"/>
      <c r="SMN33" s="27"/>
      <c r="SMO33" s="27"/>
      <c r="SMP33" s="27"/>
      <c r="SMQ33" s="27"/>
      <c r="SMR33" s="27"/>
      <c r="SMS33" s="28"/>
      <c r="SMT33" s="17"/>
      <c r="SMU33" s="27"/>
      <c r="SMV33" s="27"/>
      <c r="SMW33" s="27"/>
      <c r="SMX33" s="27"/>
      <c r="SMY33" s="27"/>
      <c r="SMZ33" s="27"/>
      <c r="SNA33" s="28"/>
      <c r="SNB33" s="17"/>
      <c r="SNC33" s="27"/>
      <c r="SND33" s="27"/>
      <c r="SNE33" s="27"/>
      <c r="SNF33" s="27"/>
      <c r="SNG33" s="27"/>
      <c r="SNH33" s="27"/>
      <c r="SNI33" s="28"/>
      <c r="SNJ33" s="17"/>
      <c r="SNK33" s="27"/>
      <c r="SNL33" s="27"/>
      <c r="SNM33" s="27"/>
      <c r="SNN33" s="27"/>
      <c r="SNO33" s="27"/>
      <c r="SNP33" s="27"/>
      <c r="SNQ33" s="28"/>
      <c r="SNR33" s="17"/>
      <c r="SNS33" s="27"/>
      <c r="SNT33" s="27"/>
      <c r="SNU33" s="27"/>
      <c r="SNV33" s="27"/>
      <c r="SNW33" s="27"/>
      <c r="SNX33" s="27"/>
      <c r="SNY33" s="28"/>
      <c r="SNZ33" s="17"/>
      <c r="SOA33" s="27"/>
      <c r="SOB33" s="27"/>
      <c r="SOC33" s="27"/>
      <c r="SOD33" s="27"/>
      <c r="SOE33" s="27"/>
      <c r="SOF33" s="27"/>
      <c r="SOG33" s="28"/>
      <c r="SOH33" s="17"/>
      <c r="SOI33" s="27"/>
      <c r="SOJ33" s="27"/>
      <c r="SOK33" s="27"/>
      <c r="SOL33" s="27"/>
      <c r="SOM33" s="27"/>
      <c r="SON33" s="27"/>
      <c r="SOO33" s="28"/>
      <c r="SOP33" s="17"/>
      <c r="SOQ33" s="27"/>
      <c r="SOR33" s="27"/>
      <c r="SOS33" s="27"/>
      <c r="SOT33" s="27"/>
      <c r="SOU33" s="27"/>
      <c r="SOV33" s="27"/>
      <c r="SOW33" s="28"/>
      <c r="SOX33" s="17"/>
      <c r="SOY33" s="27"/>
      <c r="SOZ33" s="27"/>
      <c r="SPA33" s="27"/>
      <c r="SPB33" s="27"/>
      <c r="SPC33" s="27"/>
      <c r="SPD33" s="27"/>
      <c r="SPE33" s="28"/>
      <c r="SPF33" s="17"/>
      <c r="SPG33" s="27"/>
      <c r="SPH33" s="27"/>
      <c r="SPI33" s="27"/>
      <c r="SPJ33" s="27"/>
      <c r="SPK33" s="27"/>
      <c r="SPL33" s="27"/>
      <c r="SPM33" s="28"/>
      <c r="SPN33" s="17"/>
      <c r="SPO33" s="27"/>
      <c r="SPP33" s="27"/>
      <c r="SPQ33" s="27"/>
      <c r="SPR33" s="27"/>
      <c r="SPS33" s="27"/>
      <c r="SPT33" s="27"/>
      <c r="SPU33" s="28"/>
      <c r="SPV33" s="17"/>
      <c r="SPW33" s="27"/>
      <c r="SPX33" s="27"/>
      <c r="SPY33" s="27"/>
      <c r="SPZ33" s="27"/>
      <c r="SQA33" s="27"/>
      <c r="SQB33" s="27"/>
      <c r="SQC33" s="28"/>
      <c r="SQD33" s="17"/>
      <c r="SQE33" s="27"/>
      <c r="SQF33" s="27"/>
      <c r="SQG33" s="27"/>
      <c r="SQH33" s="27"/>
      <c r="SQI33" s="27"/>
      <c r="SQJ33" s="27"/>
      <c r="SQK33" s="28"/>
      <c r="SQL33" s="17"/>
      <c r="SQM33" s="27"/>
      <c r="SQN33" s="27"/>
      <c r="SQO33" s="27"/>
      <c r="SQP33" s="27"/>
      <c r="SQQ33" s="27"/>
      <c r="SQR33" s="27"/>
      <c r="SQS33" s="28"/>
      <c r="SQT33" s="17"/>
      <c r="SQU33" s="27"/>
      <c r="SQV33" s="27"/>
      <c r="SQW33" s="27"/>
      <c r="SQX33" s="27"/>
      <c r="SQY33" s="27"/>
      <c r="SQZ33" s="27"/>
      <c r="SRA33" s="28"/>
      <c r="SRB33" s="17"/>
      <c r="SRC33" s="27"/>
      <c r="SRD33" s="27"/>
      <c r="SRE33" s="27"/>
      <c r="SRF33" s="27"/>
      <c r="SRG33" s="27"/>
      <c r="SRH33" s="27"/>
      <c r="SRI33" s="28"/>
      <c r="SRJ33" s="17"/>
      <c r="SRK33" s="27"/>
      <c r="SRL33" s="27"/>
      <c r="SRM33" s="27"/>
      <c r="SRN33" s="27"/>
      <c r="SRO33" s="27"/>
      <c r="SRP33" s="27"/>
      <c r="SRQ33" s="28"/>
      <c r="SRR33" s="17"/>
      <c r="SRS33" s="27"/>
      <c r="SRT33" s="27"/>
      <c r="SRU33" s="27"/>
      <c r="SRV33" s="27"/>
      <c r="SRW33" s="27"/>
      <c r="SRX33" s="27"/>
      <c r="SRY33" s="28"/>
      <c r="SRZ33" s="17"/>
      <c r="SSA33" s="27"/>
      <c r="SSB33" s="27"/>
      <c r="SSC33" s="27"/>
      <c r="SSD33" s="27"/>
      <c r="SSE33" s="27"/>
      <c r="SSF33" s="27"/>
      <c r="SSG33" s="28"/>
      <c r="SSH33" s="17"/>
      <c r="SSI33" s="27"/>
      <c r="SSJ33" s="27"/>
      <c r="SSK33" s="27"/>
      <c r="SSL33" s="27"/>
      <c r="SSM33" s="27"/>
      <c r="SSN33" s="27"/>
      <c r="SSO33" s="28"/>
      <c r="SSP33" s="17"/>
      <c r="SSQ33" s="27"/>
      <c r="SSR33" s="27"/>
      <c r="SSS33" s="27"/>
      <c r="SST33" s="27"/>
      <c r="SSU33" s="27"/>
      <c r="SSV33" s="27"/>
      <c r="SSW33" s="28"/>
      <c r="SSX33" s="17"/>
      <c r="SSY33" s="27"/>
      <c r="SSZ33" s="27"/>
      <c r="STA33" s="27"/>
      <c r="STB33" s="27"/>
      <c r="STC33" s="27"/>
      <c r="STD33" s="27"/>
      <c r="STE33" s="28"/>
      <c r="STF33" s="17"/>
      <c r="STG33" s="27"/>
      <c r="STH33" s="27"/>
      <c r="STI33" s="27"/>
      <c r="STJ33" s="27"/>
      <c r="STK33" s="27"/>
      <c r="STL33" s="27"/>
      <c r="STM33" s="28"/>
      <c r="STN33" s="17"/>
      <c r="STO33" s="27"/>
      <c r="STP33" s="27"/>
      <c r="STQ33" s="27"/>
      <c r="STR33" s="27"/>
      <c r="STS33" s="27"/>
      <c r="STT33" s="27"/>
      <c r="STU33" s="28"/>
      <c r="STV33" s="17"/>
      <c r="STW33" s="27"/>
      <c r="STX33" s="27"/>
      <c r="STY33" s="27"/>
      <c r="STZ33" s="27"/>
      <c r="SUA33" s="27"/>
      <c r="SUB33" s="27"/>
      <c r="SUC33" s="28"/>
      <c r="SUD33" s="17"/>
      <c r="SUE33" s="27"/>
      <c r="SUF33" s="27"/>
      <c r="SUG33" s="27"/>
      <c r="SUH33" s="27"/>
      <c r="SUI33" s="27"/>
      <c r="SUJ33" s="27"/>
      <c r="SUK33" s="28"/>
      <c r="SUL33" s="17"/>
      <c r="SUM33" s="27"/>
      <c r="SUN33" s="27"/>
      <c r="SUO33" s="27"/>
      <c r="SUP33" s="27"/>
      <c r="SUQ33" s="27"/>
      <c r="SUR33" s="27"/>
      <c r="SUS33" s="28"/>
      <c r="SUT33" s="17"/>
      <c r="SUU33" s="27"/>
      <c r="SUV33" s="27"/>
      <c r="SUW33" s="27"/>
      <c r="SUX33" s="27"/>
      <c r="SUY33" s="27"/>
      <c r="SUZ33" s="27"/>
      <c r="SVA33" s="28"/>
      <c r="SVB33" s="17"/>
      <c r="SVC33" s="27"/>
      <c r="SVD33" s="27"/>
      <c r="SVE33" s="27"/>
      <c r="SVF33" s="27"/>
      <c r="SVG33" s="27"/>
      <c r="SVH33" s="27"/>
      <c r="SVI33" s="28"/>
      <c r="SVJ33" s="17"/>
      <c r="SVK33" s="27"/>
      <c r="SVL33" s="27"/>
      <c r="SVM33" s="27"/>
      <c r="SVN33" s="27"/>
      <c r="SVO33" s="27"/>
      <c r="SVP33" s="27"/>
      <c r="SVQ33" s="28"/>
      <c r="SVR33" s="17"/>
      <c r="SVS33" s="27"/>
      <c r="SVT33" s="27"/>
      <c r="SVU33" s="27"/>
      <c r="SVV33" s="27"/>
      <c r="SVW33" s="27"/>
      <c r="SVX33" s="27"/>
      <c r="SVY33" s="28"/>
      <c r="SVZ33" s="17"/>
      <c r="SWA33" s="27"/>
      <c r="SWB33" s="27"/>
      <c r="SWC33" s="27"/>
      <c r="SWD33" s="27"/>
      <c r="SWE33" s="27"/>
      <c r="SWF33" s="27"/>
      <c r="SWG33" s="28"/>
      <c r="SWH33" s="17"/>
      <c r="SWI33" s="27"/>
      <c r="SWJ33" s="27"/>
      <c r="SWK33" s="27"/>
      <c r="SWL33" s="27"/>
      <c r="SWM33" s="27"/>
      <c r="SWN33" s="27"/>
      <c r="SWO33" s="28"/>
      <c r="SWP33" s="17"/>
      <c r="SWQ33" s="27"/>
      <c r="SWR33" s="27"/>
      <c r="SWS33" s="27"/>
      <c r="SWT33" s="27"/>
      <c r="SWU33" s="27"/>
      <c r="SWV33" s="27"/>
      <c r="SWW33" s="28"/>
      <c r="SWX33" s="17"/>
      <c r="SWY33" s="27"/>
      <c r="SWZ33" s="27"/>
      <c r="SXA33" s="27"/>
      <c r="SXB33" s="27"/>
      <c r="SXC33" s="27"/>
      <c r="SXD33" s="27"/>
      <c r="SXE33" s="28"/>
      <c r="SXF33" s="17"/>
      <c r="SXG33" s="27"/>
      <c r="SXH33" s="27"/>
      <c r="SXI33" s="27"/>
      <c r="SXJ33" s="27"/>
      <c r="SXK33" s="27"/>
      <c r="SXL33" s="27"/>
      <c r="SXM33" s="28"/>
      <c r="SXN33" s="17"/>
      <c r="SXO33" s="27"/>
      <c r="SXP33" s="27"/>
      <c r="SXQ33" s="27"/>
      <c r="SXR33" s="27"/>
      <c r="SXS33" s="27"/>
      <c r="SXT33" s="27"/>
      <c r="SXU33" s="28"/>
      <c r="SXV33" s="17"/>
      <c r="SXW33" s="27"/>
      <c r="SXX33" s="27"/>
      <c r="SXY33" s="27"/>
      <c r="SXZ33" s="27"/>
      <c r="SYA33" s="27"/>
      <c r="SYB33" s="27"/>
      <c r="SYC33" s="28"/>
      <c r="SYD33" s="17"/>
      <c r="SYE33" s="27"/>
      <c r="SYF33" s="27"/>
      <c r="SYG33" s="27"/>
      <c r="SYH33" s="27"/>
      <c r="SYI33" s="27"/>
      <c r="SYJ33" s="27"/>
      <c r="SYK33" s="28"/>
      <c r="SYL33" s="17"/>
      <c r="SYM33" s="27"/>
      <c r="SYN33" s="27"/>
      <c r="SYO33" s="27"/>
      <c r="SYP33" s="27"/>
      <c r="SYQ33" s="27"/>
      <c r="SYR33" s="27"/>
      <c r="SYS33" s="28"/>
      <c r="SYT33" s="17"/>
      <c r="SYU33" s="27"/>
      <c r="SYV33" s="27"/>
      <c r="SYW33" s="27"/>
      <c r="SYX33" s="27"/>
      <c r="SYY33" s="27"/>
      <c r="SYZ33" s="27"/>
      <c r="SZA33" s="28"/>
      <c r="SZB33" s="17"/>
      <c r="SZC33" s="27"/>
      <c r="SZD33" s="27"/>
      <c r="SZE33" s="27"/>
      <c r="SZF33" s="27"/>
      <c r="SZG33" s="27"/>
      <c r="SZH33" s="27"/>
      <c r="SZI33" s="28"/>
      <c r="SZJ33" s="17"/>
      <c r="SZK33" s="27"/>
      <c r="SZL33" s="27"/>
      <c r="SZM33" s="27"/>
      <c r="SZN33" s="27"/>
      <c r="SZO33" s="27"/>
      <c r="SZP33" s="27"/>
      <c r="SZQ33" s="28"/>
      <c r="SZR33" s="17"/>
      <c r="SZS33" s="27"/>
      <c r="SZT33" s="27"/>
      <c r="SZU33" s="27"/>
      <c r="SZV33" s="27"/>
      <c r="SZW33" s="27"/>
      <c r="SZX33" s="27"/>
      <c r="SZY33" s="28"/>
      <c r="SZZ33" s="17"/>
      <c r="TAA33" s="27"/>
      <c r="TAB33" s="27"/>
      <c r="TAC33" s="27"/>
      <c r="TAD33" s="27"/>
      <c r="TAE33" s="27"/>
      <c r="TAF33" s="27"/>
      <c r="TAG33" s="28"/>
      <c r="TAH33" s="17"/>
      <c r="TAI33" s="27"/>
      <c r="TAJ33" s="27"/>
      <c r="TAK33" s="27"/>
      <c r="TAL33" s="27"/>
      <c r="TAM33" s="27"/>
      <c r="TAN33" s="27"/>
      <c r="TAO33" s="28"/>
      <c r="TAP33" s="17"/>
      <c r="TAQ33" s="27"/>
      <c r="TAR33" s="27"/>
      <c r="TAS33" s="27"/>
      <c r="TAT33" s="27"/>
      <c r="TAU33" s="27"/>
      <c r="TAV33" s="27"/>
      <c r="TAW33" s="28"/>
      <c r="TAX33" s="17"/>
      <c r="TAY33" s="27"/>
      <c r="TAZ33" s="27"/>
      <c r="TBA33" s="27"/>
      <c r="TBB33" s="27"/>
      <c r="TBC33" s="27"/>
      <c r="TBD33" s="27"/>
      <c r="TBE33" s="28"/>
      <c r="TBF33" s="17"/>
      <c r="TBG33" s="27"/>
      <c r="TBH33" s="27"/>
      <c r="TBI33" s="27"/>
      <c r="TBJ33" s="27"/>
      <c r="TBK33" s="27"/>
      <c r="TBL33" s="27"/>
      <c r="TBM33" s="28"/>
      <c r="TBN33" s="17"/>
      <c r="TBO33" s="27"/>
      <c r="TBP33" s="27"/>
      <c r="TBQ33" s="27"/>
      <c r="TBR33" s="27"/>
      <c r="TBS33" s="27"/>
      <c r="TBT33" s="27"/>
      <c r="TBU33" s="28"/>
      <c r="TBV33" s="17"/>
      <c r="TBW33" s="27"/>
      <c r="TBX33" s="27"/>
      <c r="TBY33" s="27"/>
      <c r="TBZ33" s="27"/>
      <c r="TCA33" s="27"/>
      <c r="TCB33" s="27"/>
      <c r="TCC33" s="28"/>
      <c r="TCD33" s="17"/>
      <c r="TCE33" s="27"/>
      <c r="TCF33" s="27"/>
      <c r="TCG33" s="27"/>
      <c r="TCH33" s="27"/>
      <c r="TCI33" s="27"/>
      <c r="TCJ33" s="27"/>
      <c r="TCK33" s="28"/>
      <c r="TCL33" s="17"/>
      <c r="TCM33" s="27"/>
      <c r="TCN33" s="27"/>
      <c r="TCO33" s="27"/>
      <c r="TCP33" s="27"/>
      <c r="TCQ33" s="27"/>
      <c r="TCR33" s="27"/>
      <c r="TCS33" s="28"/>
      <c r="TCT33" s="17"/>
      <c r="TCU33" s="27"/>
      <c r="TCV33" s="27"/>
      <c r="TCW33" s="27"/>
      <c r="TCX33" s="27"/>
      <c r="TCY33" s="27"/>
      <c r="TCZ33" s="27"/>
      <c r="TDA33" s="28"/>
      <c r="TDB33" s="17"/>
      <c r="TDC33" s="27"/>
      <c r="TDD33" s="27"/>
      <c r="TDE33" s="27"/>
      <c r="TDF33" s="27"/>
      <c r="TDG33" s="27"/>
      <c r="TDH33" s="27"/>
      <c r="TDI33" s="28"/>
      <c r="TDJ33" s="17"/>
      <c r="TDK33" s="27"/>
      <c r="TDL33" s="27"/>
      <c r="TDM33" s="27"/>
      <c r="TDN33" s="27"/>
      <c r="TDO33" s="27"/>
      <c r="TDP33" s="27"/>
      <c r="TDQ33" s="28"/>
      <c r="TDR33" s="17"/>
      <c r="TDS33" s="27"/>
      <c r="TDT33" s="27"/>
      <c r="TDU33" s="27"/>
      <c r="TDV33" s="27"/>
      <c r="TDW33" s="27"/>
      <c r="TDX33" s="27"/>
      <c r="TDY33" s="28"/>
      <c r="TDZ33" s="17"/>
      <c r="TEA33" s="27"/>
      <c r="TEB33" s="27"/>
      <c r="TEC33" s="27"/>
      <c r="TED33" s="27"/>
      <c r="TEE33" s="27"/>
      <c r="TEF33" s="27"/>
      <c r="TEG33" s="28"/>
      <c r="TEH33" s="17"/>
      <c r="TEI33" s="27"/>
      <c r="TEJ33" s="27"/>
      <c r="TEK33" s="27"/>
      <c r="TEL33" s="27"/>
      <c r="TEM33" s="27"/>
      <c r="TEN33" s="27"/>
      <c r="TEO33" s="28"/>
      <c r="TEP33" s="17"/>
      <c r="TEQ33" s="27"/>
      <c r="TER33" s="27"/>
      <c r="TES33" s="27"/>
      <c r="TET33" s="27"/>
      <c r="TEU33" s="27"/>
      <c r="TEV33" s="27"/>
      <c r="TEW33" s="28"/>
      <c r="TEX33" s="17"/>
      <c r="TEY33" s="27"/>
      <c r="TEZ33" s="27"/>
      <c r="TFA33" s="27"/>
      <c r="TFB33" s="27"/>
      <c r="TFC33" s="27"/>
      <c r="TFD33" s="27"/>
      <c r="TFE33" s="28"/>
      <c r="TFF33" s="17"/>
      <c r="TFG33" s="27"/>
      <c r="TFH33" s="27"/>
      <c r="TFI33" s="27"/>
      <c r="TFJ33" s="27"/>
      <c r="TFK33" s="27"/>
      <c r="TFL33" s="27"/>
      <c r="TFM33" s="28"/>
      <c r="TFN33" s="17"/>
      <c r="TFO33" s="27"/>
      <c r="TFP33" s="27"/>
      <c r="TFQ33" s="27"/>
      <c r="TFR33" s="27"/>
      <c r="TFS33" s="27"/>
      <c r="TFT33" s="27"/>
      <c r="TFU33" s="28"/>
      <c r="TFV33" s="17"/>
      <c r="TFW33" s="27"/>
      <c r="TFX33" s="27"/>
      <c r="TFY33" s="27"/>
      <c r="TFZ33" s="27"/>
      <c r="TGA33" s="27"/>
      <c r="TGB33" s="27"/>
      <c r="TGC33" s="28"/>
      <c r="TGD33" s="17"/>
      <c r="TGE33" s="27"/>
      <c r="TGF33" s="27"/>
      <c r="TGG33" s="27"/>
      <c r="TGH33" s="27"/>
      <c r="TGI33" s="27"/>
      <c r="TGJ33" s="27"/>
      <c r="TGK33" s="28"/>
      <c r="TGL33" s="17"/>
      <c r="TGM33" s="27"/>
      <c r="TGN33" s="27"/>
      <c r="TGO33" s="27"/>
      <c r="TGP33" s="27"/>
      <c r="TGQ33" s="27"/>
      <c r="TGR33" s="27"/>
      <c r="TGS33" s="28"/>
      <c r="TGT33" s="17"/>
      <c r="TGU33" s="27"/>
      <c r="TGV33" s="27"/>
      <c r="TGW33" s="27"/>
      <c r="TGX33" s="27"/>
      <c r="TGY33" s="27"/>
      <c r="TGZ33" s="27"/>
      <c r="THA33" s="28"/>
      <c r="THB33" s="17"/>
      <c r="THC33" s="27"/>
      <c r="THD33" s="27"/>
      <c r="THE33" s="27"/>
      <c r="THF33" s="27"/>
      <c r="THG33" s="27"/>
      <c r="THH33" s="27"/>
      <c r="THI33" s="28"/>
      <c r="THJ33" s="17"/>
      <c r="THK33" s="27"/>
      <c r="THL33" s="27"/>
      <c r="THM33" s="27"/>
      <c r="THN33" s="27"/>
      <c r="THO33" s="27"/>
      <c r="THP33" s="27"/>
      <c r="THQ33" s="28"/>
      <c r="THR33" s="17"/>
      <c r="THS33" s="27"/>
      <c r="THT33" s="27"/>
      <c r="THU33" s="27"/>
      <c r="THV33" s="27"/>
      <c r="THW33" s="27"/>
      <c r="THX33" s="27"/>
      <c r="THY33" s="28"/>
      <c r="THZ33" s="17"/>
      <c r="TIA33" s="27"/>
      <c r="TIB33" s="27"/>
      <c r="TIC33" s="27"/>
      <c r="TID33" s="27"/>
      <c r="TIE33" s="27"/>
      <c r="TIF33" s="27"/>
      <c r="TIG33" s="28"/>
      <c r="TIH33" s="17"/>
      <c r="TII33" s="27"/>
      <c r="TIJ33" s="27"/>
      <c r="TIK33" s="27"/>
      <c r="TIL33" s="27"/>
      <c r="TIM33" s="27"/>
      <c r="TIN33" s="27"/>
      <c r="TIO33" s="28"/>
      <c r="TIP33" s="17"/>
      <c r="TIQ33" s="27"/>
      <c r="TIR33" s="27"/>
      <c r="TIS33" s="27"/>
      <c r="TIT33" s="27"/>
      <c r="TIU33" s="27"/>
      <c r="TIV33" s="27"/>
      <c r="TIW33" s="28"/>
      <c r="TIX33" s="17"/>
      <c r="TIY33" s="27"/>
      <c r="TIZ33" s="27"/>
      <c r="TJA33" s="27"/>
      <c r="TJB33" s="27"/>
      <c r="TJC33" s="27"/>
      <c r="TJD33" s="27"/>
      <c r="TJE33" s="28"/>
      <c r="TJF33" s="17"/>
      <c r="TJG33" s="27"/>
      <c r="TJH33" s="27"/>
      <c r="TJI33" s="27"/>
      <c r="TJJ33" s="27"/>
      <c r="TJK33" s="27"/>
      <c r="TJL33" s="27"/>
      <c r="TJM33" s="28"/>
      <c r="TJN33" s="17"/>
      <c r="TJO33" s="27"/>
      <c r="TJP33" s="27"/>
      <c r="TJQ33" s="27"/>
      <c r="TJR33" s="27"/>
      <c r="TJS33" s="27"/>
      <c r="TJT33" s="27"/>
      <c r="TJU33" s="28"/>
      <c r="TJV33" s="17"/>
      <c r="TJW33" s="27"/>
      <c r="TJX33" s="27"/>
      <c r="TJY33" s="27"/>
      <c r="TJZ33" s="27"/>
      <c r="TKA33" s="27"/>
      <c r="TKB33" s="27"/>
      <c r="TKC33" s="28"/>
      <c r="TKD33" s="17"/>
      <c r="TKE33" s="27"/>
      <c r="TKF33" s="27"/>
      <c r="TKG33" s="27"/>
      <c r="TKH33" s="27"/>
      <c r="TKI33" s="27"/>
      <c r="TKJ33" s="27"/>
      <c r="TKK33" s="28"/>
      <c r="TKL33" s="17"/>
      <c r="TKM33" s="27"/>
      <c r="TKN33" s="27"/>
      <c r="TKO33" s="27"/>
      <c r="TKP33" s="27"/>
      <c r="TKQ33" s="27"/>
      <c r="TKR33" s="27"/>
      <c r="TKS33" s="28"/>
      <c r="TKT33" s="17"/>
      <c r="TKU33" s="27"/>
      <c r="TKV33" s="27"/>
      <c r="TKW33" s="27"/>
      <c r="TKX33" s="27"/>
      <c r="TKY33" s="27"/>
      <c r="TKZ33" s="27"/>
      <c r="TLA33" s="28"/>
      <c r="TLB33" s="17"/>
      <c r="TLC33" s="27"/>
      <c r="TLD33" s="27"/>
      <c r="TLE33" s="27"/>
      <c r="TLF33" s="27"/>
      <c r="TLG33" s="27"/>
      <c r="TLH33" s="27"/>
      <c r="TLI33" s="28"/>
      <c r="TLJ33" s="17"/>
      <c r="TLK33" s="27"/>
      <c r="TLL33" s="27"/>
      <c r="TLM33" s="27"/>
      <c r="TLN33" s="27"/>
      <c r="TLO33" s="27"/>
      <c r="TLP33" s="27"/>
      <c r="TLQ33" s="28"/>
      <c r="TLR33" s="17"/>
      <c r="TLS33" s="27"/>
      <c r="TLT33" s="27"/>
      <c r="TLU33" s="27"/>
      <c r="TLV33" s="27"/>
      <c r="TLW33" s="27"/>
      <c r="TLX33" s="27"/>
      <c r="TLY33" s="28"/>
      <c r="TLZ33" s="17"/>
      <c r="TMA33" s="27"/>
      <c r="TMB33" s="27"/>
      <c r="TMC33" s="27"/>
      <c r="TMD33" s="27"/>
      <c r="TME33" s="27"/>
      <c r="TMF33" s="27"/>
      <c r="TMG33" s="28"/>
      <c r="TMH33" s="17"/>
      <c r="TMI33" s="27"/>
      <c r="TMJ33" s="27"/>
      <c r="TMK33" s="27"/>
      <c r="TML33" s="27"/>
      <c r="TMM33" s="27"/>
      <c r="TMN33" s="27"/>
      <c r="TMO33" s="28"/>
      <c r="TMP33" s="17"/>
      <c r="TMQ33" s="27"/>
      <c r="TMR33" s="27"/>
      <c r="TMS33" s="27"/>
      <c r="TMT33" s="27"/>
      <c r="TMU33" s="27"/>
      <c r="TMV33" s="27"/>
      <c r="TMW33" s="28"/>
      <c r="TMX33" s="17"/>
      <c r="TMY33" s="27"/>
      <c r="TMZ33" s="27"/>
      <c r="TNA33" s="27"/>
      <c r="TNB33" s="27"/>
      <c r="TNC33" s="27"/>
      <c r="TND33" s="27"/>
      <c r="TNE33" s="28"/>
      <c r="TNF33" s="17"/>
      <c r="TNG33" s="27"/>
      <c r="TNH33" s="27"/>
      <c r="TNI33" s="27"/>
      <c r="TNJ33" s="27"/>
      <c r="TNK33" s="27"/>
      <c r="TNL33" s="27"/>
      <c r="TNM33" s="28"/>
      <c r="TNN33" s="17"/>
      <c r="TNO33" s="27"/>
      <c r="TNP33" s="27"/>
      <c r="TNQ33" s="27"/>
      <c r="TNR33" s="27"/>
      <c r="TNS33" s="27"/>
      <c r="TNT33" s="27"/>
      <c r="TNU33" s="28"/>
      <c r="TNV33" s="17"/>
      <c r="TNW33" s="27"/>
      <c r="TNX33" s="27"/>
      <c r="TNY33" s="27"/>
      <c r="TNZ33" s="27"/>
      <c r="TOA33" s="27"/>
      <c r="TOB33" s="27"/>
      <c r="TOC33" s="28"/>
      <c r="TOD33" s="17"/>
      <c r="TOE33" s="27"/>
      <c r="TOF33" s="27"/>
      <c r="TOG33" s="27"/>
      <c r="TOH33" s="27"/>
      <c r="TOI33" s="27"/>
      <c r="TOJ33" s="27"/>
      <c r="TOK33" s="28"/>
      <c r="TOL33" s="17"/>
      <c r="TOM33" s="27"/>
      <c r="TON33" s="27"/>
      <c r="TOO33" s="27"/>
      <c r="TOP33" s="27"/>
      <c r="TOQ33" s="27"/>
      <c r="TOR33" s="27"/>
      <c r="TOS33" s="28"/>
      <c r="TOT33" s="17"/>
      <c r="TOU33" s="27"/>
      <c r="TOV33" s="27"/>
      <c r="TOW33" s="27"/>
      <c r="TOX33" s="27"/>
      <c r="TOY33" s="27"/>
      <c r="TOZ33" s="27"/>
      <c r="TPA33" s="28"/>
      <c r="TPB33" s="17"/>
      <c r="TPC33" s="27"/>
      <c r="TPD33" s="27"/>
      <c r="TPE33" s="27"/>
      <c r="TPF33" s="27"/>
      <c r="TPG33" s="27"/>
      <c r="TPH33" s="27"/>
      <c r="TPI33" s="28"/>
      <c r="TPJ33" s="17"/>
      <c r="TPK33" s="27"/>
      <c r="TPL33" s="27"/>
      <c r="TPM33" s="27"/>
      <c r="TPN33" s="27"/>
      <c r="TPO33" s="27"/>
      <c r="TPP33" s="27"/>
      <c r="TPQ33" s="28"/>
      <c r="TPR33" s="17"/>
      <c r="TPS33" s="27"/>
      <c r="TPT33" s="27"/>
      <c r="TPU33" s="27"/>
      <c r="TPV33" s="27"/>
      <c r="TPW33" s="27"/>
      <c r="TPX33" s="27"/>
      <c r="TPY33" s="28"/>
      <c r="TPZ33" s="17"/>
      <c r="TQA33" s="27"/>
      <c r="TQB33" s="27"/>
      <c r="TQC33" s="27"/>
      <c r="TQD33" s="27"/>
      <c r="TQE33" s="27"/>
      <c r="TQF33" s="27"/>
      <c r="TQG33" s="28"/>
      <c r="TQH33" s="17"/>
      <c r="TQI33" s="27"/>
      <c r="TQJ33" s="27"/>
      <c r="TQK33" s="27"/>
      <c r="TQL33" s="27"/>
      <c r="TQM33" s="27"/>
      <c r="TQN33" s="27"/>
      <c r="TQO33" s="28"/>
      <c r="TQP33" s="17"/>
      <c r="TQQ33" s="27"/>
      <c r="TQR33" s="27"/>
      <c r="TQS33" s="27"/>
      <c r="TQT33" s="27"/>
      <c r="TQU33" s="27"/>
      <c r="TQV33" s="27"/>
      <c r="TQW33" s="28"/>
      <c r="TQX33" s="17"/>
      <c r="TQY33" s="27"/>
      <c r="TQZ33" s="27"/>
      <c r="TRA33" s="27"/>
      <c r="TRB33" s="27"/>
      <c r="TRC33" s="27"/>
      <c r="TRD33" s="27"/>
      <c r="TRE33" s="28"/>
      <c r="TRF33" s="17"/>
      <c r="TRG33" s="27"/>
      <c r="TRH33" s="27"/>
      <c r="TRI33" s="27"/>
      <c r="TRJ33" s="27"/>
      <c r="TRK33" s="27"/>
      <c r="TRL33" s="27"/>
      <c r="TRM33" s="28"/>
      <c r="TRN33" s="17"/>
      <c r="TRO33" s="27"/>
      <c r="TRP33" s="27"/>
      <c r="TRQ33" s="27"/>
      <c r="TRR33" s="27"/>
      <c r="TRS33" s="27"/>
      <c r="TRT33" s="27"/>
      <c r="TRU33" s="28"/>
      <c r="TRV33" s="17"/>
      <c r="TRW33" s="27"/>
      <c r="TRX33" s="27"/>
      <c r="TRY33" s="27"/>
      <c r="TRZ33" s="27"/>
      <c r="TSA33" s="27"/>
      <c r="TSB33" s="27"/>
      <c r="TSC33" s="28"/>
      <c r="TSD33" s="17"/>
      <c r="TSE33" s="27"/>
      <c r="TSF33" s="27"/>
      <c r="TSG33" s="27"/>
      <c r="TSH33" s="27"/>
      <c r="TSI33" s="27"/>
      <c r="TSJ33" s="27"/>
      <c r="TSK33" s="28"/>
      <c r="TSL33" s="17"/>
      <c r="TSM33" s="27"/>
      <c r="TSN33" s="27"/>
      <c r="TSO33" s="27"/>
      <c r="TSP33" s="27"/>
      <c r="TSQ33" s="27"/>
      <c r="TSR33" s="27"/>
      <c r="TSS33" s="28"/>
      <c r="TST33" s="17"/>
      <c r="TSU33" s="27"/>
      <c r="TSV33" s="27"/>
      <c r="TSW33" s="27"/>
      <c r="TSX33" s="27"/>
      <c r="TSY33" s="27"/>
      <c r="TSZ33" s="27"/>
      <c r="TTA33" s="28"/>
      <c r="TTB33" s="17"/>
      <c r="TTC33" s="27"/>
      <c r="TTD33" s="27"/>
      <c r="TTE33" s="27"/>
      <c r="TTF33" s="27"/>
      <c r="TTG33" s="27"/>
      <c r="TTH33" s="27"/>
      <c r="TTI33" s="28"/>
      <c r="TTJ33" s="17"/>
      <c r="TTK33" s="27"/>
      <c r="TTL33" s="27"/>
      <c r="TTM33" s="27"/>
      <c r="TTN33" s="27"/>
      <c r="TTO33" s="27"/>
      <c r="TTP33" s="27"/>
      <c r="TTQ33" s="28"/>
      <c r="TTR33" s="17"/>
      <c r="TTS33" s="27"/>
      <c r="TTT33" s="27"/>
      <c r="TTU33" s="27"/>
      <c r="TTV33" s="27"/>
      <c r="TTW33" s="27"/>
      <c r="TTX33" s="27"/>
      <c r="TTY33" s="28"/>
      <c r="TTZ33" s="17"/>
      <c r="TUA33" s="27"/>
      <c r="TUB33" s="27"/>
      <c r="TUC33" s="27"/>
      <c r="TUD33" s="27"/>
      <c r="TUE33" s="27"/>
      <c r="TUF33" s="27"/>
      <c r="TUG33" s="28"/>
      <c r="TUH33" s="17"/>
      <c r="TUI33" s="27"/>
      <c r="TUJ33" s="27"/>
      <c r="TUK33" s="27"/>
      <c r="TUL33" s="27"/>
      <c r="TUM33" s="27"/>
      <c r="TUN33" s="27"/>
      <c r="TUO33" s="28"/>
      <c r="TUP33" s="17"/>
      <c r="TUQ33" s="27"/>
      <c r="TUR33" s="27"/>
      <c r="TUS33" s="27"/>
      <c r="TUT33" s="27"/>
      <c r="TUU33" s="27"/>
      <c r="TUV33" s="27"/>
      <c r="TUW33" s="28"/>
      <c r="TUX33" s="17"/>
      <c r="TUY33" s="27"/>
      <c r="TUZ33" s="27"/>
      <c r="TVA33" s="27"/>
      <c r="TVB33" s="27"/>
      <c r="TVC33" s="27"/>
      <c r="TVD33" s="27"/>
      <c r="TVE33" s="28"/>
      <c r="TVF33" s="17"/>
      <c r="TVG33" s="27"/>
      <c r="TVH33" s="27"/>
      <c r="TVI33" s="27"/>
      <c r="TVJ33" s="27"/>
      <c r="TVK33" s="27"/>
      <c r="TVL33" s="27"/>
      <c r="TVM33" s="28"/>
      <c r="TVN33" s="17"/>
      <c r="TVO33" s="27"/>
      <c r="TVP33" s="27"/>
      <c r="TVQ33" s="27"/>
      <c r="TVR33" s="27"/>
      <c r="TVS33" s="27"/>
      <c r="TVT33" s="27"/>
      <c r="TVU33" s="28"/>
      <c r="TVV33" s="17"/>
      <c r="TVW33" s="27"/>
      <c r="TVX33" s="27"/>
      <c r="TVY33" s="27"/>
      <c r="TVZ33" s="27"/>
      <c r="TWA33" s="27"/>
      <c r="TWB33" s="27"/>
      <c r="TWC33" s="28"/>
      <c r="TWD33" s="17"/>
      <c r="TWE33" s="27"/>
      <c r="TWF33" s="27"/>
      <c r="TWG33" s="27"/>
      <c r="TWH33" s="27"/>
      <c r="TWI33" s="27"/>
      <c r="TWJ33" s="27"/>
      <c r="TWK33" s="28"/>
      <c r="TWL33" s="17"/>
      <c r="TWM33" s="27"/>
      <c r="TWN33" s="27"/>
      <c r="TWO33" s="27"/>
      <c r="TWP33" s="27"/>
      <c r="TWQ33" s="27"/>
      <c r="TWR33" s="27"/>
      <c r="TWS33" s="28"/>
      <c r="TWT33" s="17"/>
      <c r="TWU33" s="27"/>
      <c r="TWV33" s="27"/>
      <c r="TWW33" s="27"/>
      <c r="TWX33" s="27"/>
      <c r="TWY33" s="27"/>
      <c r="TWZ33" s="27"/>
      <c r="TXA33" s="28"/>
      <c r="TXB33" s="17"/>
      <c r="TXC33" s="27"/>
      <c r="TXD33" s="27"/>
      <c r="TXE33" s="27"/>
      <c r="TXF33" s="27"/>
      <c r="TXG33" s="27"/>
      <c r="TXH33" s="27"/>
      <c r="TXI33" s="28"/>
      <c r="TXJ33" s="17"/>
      <c r="TXK33" s="27"/>
      <c r="TXL33" s="27"/>
      <c r="TXM33" s="27"/>
      <c r="TXN33" s="27"/>
      <c r="TXO33" s="27"/>
      <c r="TXP33" s="27"/>
      <c r="TXQ33" s="28"/>
      <c r="TXR33" s="17"/>
      <c r="TXS33" s="27"/>
      <c r="TXT33" s="27"/>
      <c r="TXU33" s="27"/>
      <c r="TXV33" s="27"/>
      <c r="TXW33" s="27"/>
      <c r="TXX33" s="27"/>
      <c r="TXY33" s="28"/>
      <c r="TXZ33" s="17"/>
      <c r="TYA33" s="27"/>
      <c r="TYB33" s="27"/>
      <c r="TYC33" s="27"/>
      <c r="TYD33" s="27"/>
      <c r="TYE33" s="27"/>
      <c r="TYF33" s="27"/>
      <c r="TYG33" s="28"/>
      <c r="TYH33" s="17"/>
      <c r="TYI33" s="27"/>
      <c r="TYJ33" s="27"/>
      <c r="TYK33" s="27"/>
      <c r="TYL33" s="27"/>
      <c r="TYM33" s="27"/>
      <c r="TYN33" s="27"/>
      <c r="TYO33" s="28"/>
      <c r="TYP33" s="17"/>
      <c r="TYQ33" s="27"/>
      <c r="TYR33" s="27"/>
      <c r="TYS33" s="27"/>
      <c r="TYT33" s="27"/>
      <c r="TYU33" s="27"/>
      <c r="TYV33" s="27"/>
      <c r="TYW33" s="28"/>
      <c r="TYX33" s="17"/>
      <c r="TYY33" s="27"/>
      <c r="TYZ33" s="27"/>
      <c r="TZA33" s="27"/>
      <c r="TZB33" s="27"/>
      <c r="TZC33" s="27"/>
      <c r="TZD33" s="27"/>
      <c r="TZE33" s="28"/>
      <c r="TZF33" s="17"/>
      <c r="TZG33" s="27"/>
      <c r="TZH33" s="27"/>
      <c r="TZI33" s="27"/>
      <c r="TZJ33" s="27"/>
      <c r="TZK33" s="27"/>
      <c r="TZL33" s="27"/>
      <c r="TZM33" s="28"/>
      <c r="TZN33" s="17"/>
      <c r="TZO33" s="27"/>
      <c r="TZP33" s="27"/>
      <c r="TZQ33" s="27"/>
      <c r="TZR33" s="27"/>
      <c r="TZS33" s="27"/>
      <c r="TZT33" s="27"/>
      <c r="TZU33" s="28"/>
      <c r="TZV33" s="17"/>
      <c r="TZW33" s="27"/>
      <c r="TZX33" s="27"/>
      <c r="TZY33" s="27"/>
      <c r="TZZ33" s="27"/>
      <c r="UAA33" s="27"/>
      <c r="UAB33" s="27"/>
      <c r="UAC33" s="28"/>
      <c r="UAD33" s="17"/>
      <c r="UAE33" s="27"/>
      <c r="UAF33" s="27"/>
      <c r="UAG33" s="27"/>
      <c r="UAH33" s="27"/>
      <c r="UAI33" s="27"/>
      <c r="UAJ33" s="27"/>
      <c r="UAK33" s="28"/>
      <c r="UAL33" s="17"/>
      <c r="UAM33" s="27"/>
      <c r="UAN33" s="27"/>
      <c r="UAO33" s="27"/>
      <c r="UAP33" s="27"/>
      <c r="UAQ33" s="27"/>
      <c r="UAR33" s="27"/>
      <c r="UAS33" s="28"/>
      <c r="UAT33" s="17"/>
      <c r="UAU33" s="27"/>
      <c r="UAV33" s="27"/>
      <c r="UAW33" s="27"/>
      <c r="UAX33" s="27"/>
      <c r="UAY33" s="27"/>
      <c r="UAZ33" s="27"/>
      <c r="UBA33" s="28"/>
      <c r="UBB33" s="17"/>
      <c r="UBC33" s="27"/>
      <c r="UBD33" s="27"/>
      <c r="UBE33" s="27"/>
      <c r="UBF33" s="27"/>
      <c r="UBG33" s="27"/>
      <c r="UBH33" s="27"/>
      <c r="UBI33" s="28"/>
      <c r="UBJ33" s="17"/>
      <c r="UBK33" s="27"/>
      <c r="UBL33" s="27"/>
      <c r="UBM33" s="27"/>
      <c r="UBN33" s="27"/>
      <c r="UBO33" s="27"/>
      <c r="UBP33" s="27"/>
      <c r="UBQ33" s="28"/>
      <c r="UBR33" s="17"/>
      <c r="UBS33" s="27"/>
      <c r="UBT33" s="27"/>
      <c r="UBU33" s="27"/>
      <c r="UBV33" s="27"/>
      <c r="UBW33" s="27"/>
      <c r="UBX33" s="27"/>
      <c r="UBY33" s="28"/>
      <c r="UBZ33" s="17"/>
      <c r="UCA33" s="27"/>
      <c r="UCB33" s="27"/>
      <c r="UCC33" s="27"/>
      <c r="UCD33" s="27"/>
      <c r="UCE33" s="27"/>
      <c r="UCF33" s="27"/>
      <c r="UCG33" s="28"/>
      <c r="UCH33" s="17"/>
      <c r="UCI33" s="27"/>
      <c r="UCJ33" s="27"/>
      <c r="UCK33" s="27"/>
      <c r="UCL33" s="27"/>
      <c r="UCM33" s="27"/>
      <c r="UCN33" s="27"/>
      <c r="UCO33" s="28"/>
      <c r="UCP33" s="17"/>
      <c r="UCQ33" s="27"/>
      <c r="UCR33" s="27"/>
      <c r="UCS33" s="27"/>
      <c r="UCT33" s="27"/>
      <c r="UCU33" s="27"/>
      <c r="UCV33" s="27"/>
      <c r="UCW33" s="28"/>
      <c r="UCX33" s="17"/>
      <c r="UCY33" s="27"/>
      <c r="UCZ33" s="27"/>
      <c r="UDA33" s="27"/>
      <c r="UDB33" s="27"/>
      <c r="UDC33" s="27"/>
      <c r="UDD33" s="27"/>
      <c r="UDE33" s="28"/>
      <c r="UDF33" s="17"/>
      <c r="UDG33" s="27"/>
      <c r="UDH33" s="27"/>
      <c r="UDI33" s="27"/>
      <c r="UDJ33" s="27"/>
      <c r="UDK33" s="27"/>
      <c r="UDL33" s="27"/>
      <c r="UDM33" s="28"/>
      <c r="UDN33" s="17"/>
      <c r="UDO33" s="27"/>
      <c r="UDP33" s="27"/>
      <c r="UDQ33" s="27"/>
      <c r="UDR33" s="27"/>
      <c r="UDS33" s="27"/>
      <c r="UDT33" s="27"/>
      <c r="UDU33" s="28"/>
      <c r="UDV33" s="17"/>
      <c r="UDW33" s="27"/>
      <c r="UDX33" s="27"/>
      <c r="UDY33" s="27"/>
      <c r="UDZ33" s="27"/>
      <c r="UEA33" s="27"/>
      <c r="UEB33" s="27"/>
      <c r="UEC33" s="28"/>
      <c r="UED33" s="17"/>
      <c r="UEE33" s="27"/>
      <c r="UEF33" s="27"/>
      <c r="UEG33" s="27"/>
      <c r="UEH33" s="27"/>
      <c r="UEI33" s="27"/>
      <c r="UEJ33" s="27"/>
      <c r="UEK33" s="28"/>
      <c r="UEL33" s="17"/>
      <c r="UEM33" s="27"/>
      <c r="UEN33" s="27"/>
      <c r="UEO33" s="27"/>
      <c r="UEP33" s="27"/>
      <c r="UEQ33" s="27"/>
      <c r="UER33" s="27"/>
      <c r="UES33" s="28"/>
      <c r="UET33" s="17"/>
      <c r="UEU33" s="27"/>
      <c r="UEV33" s="27"/>
      <c r="UEW33" s="27"/>
      <c r="UEX33" s="27"/>
      <c r="UEY33" s="27"/>
      <c r="UEZ33" s="27"/>
      <c r="UFA33" s="28"/>
      <c r="UFB33" s="17"/>
      <c r="UFC33" s="27"/>
      <c r="UFD33" s="27"/>
      <c r="UFE33" s="27"/>
      <c r="UFF33" s="27"/>
      <c r="UFG33" s="27"/>
      <c r="UFH33" s="27"/>
      <c r="UFI33" s="28"/>
      <c r="UFJ33" s="17"/>
      <c r="UFK33" s="27"/>
      <c r="UFL33" s="27"/>
      <c r="UFM33" s="27"/>
      <c r="UFN33" s="27"/>
      <c r="UFO33" s="27"/>
      <c r="UFP33" s="27"/>
      <c r="UFQ33" s="28"/>
      <c r="UFR33" s="17"/>
      <c r="UFS33" s="27"/>
      <c r="UFT33" s="27"/>
      <c r="UFU33" s="27"/>
      <c r="UFV33" s="27"/>
      <c r="UFW33" s="27"/>
      <c r="UFX33" s="27"/>
      <c r="UFY33" s="28"/>
      <c r="UFZ33" s="17"/>
      <c r="UGA33" s="27"/>
      <c r="UGB33" s="27"/>
      <c r="UGC33" s="27"/>
      <c r="UGD33" s="27"/>
      <c r="UGE33" s="27"/>
      <c r="UGF33" s="27"/>
      <c r="UGG33" s="28"/>
      <c r="UGH33" s="17"/>
      <c r="UGI33" s="27"/>
      <c r="UGJ33" s="27"/>
      <c r="UGK33" s="27"/>
      <c r="UGL33" s="27"/>
      <c r="UGM33" s="27"/>
      <c r="UGN33" s="27"/>
      <c r="UGO33" s="28"/>
      <c r="UGP33" s="17"/>
      <c r="UGQ33" s="27"/>
      <c r="UGR33" s="27"/>
      <c r="UGS33" s="27"/>
      <c r="UGT33" s="27"/>
      <c r="UGU33" s="27"/>
      <c r="UGV33" s="27"/>
      <c r="UGW33" s="28"/>
      <c r="UGX33" s="17"/>
      <c r="UGY33" s="27"/>
      <c r="UGZ33" s="27"/>
      <c r="UHA33" s="27"/>
      <c r="UHB33" s="27"/>
      <c r="UHC33" s="27"/>
      <c r="UHD33" s="27"/>
      <c r="UHE33" s="28"/>
      <c r="UHF33" s="17"/>
      <c r="UHG33" s="27"/>
      <c r="UHH33" s="27"/>
      <c r="UHI33" s="27"/>
      <c r="UHJ33" s="27"/>
      <c r="UHK33" s="27"/>
      <c r="UHL33" s="27"/>
      <c r="UHM33" s="28"/>
      <c r="UHN33" s="17"/>
      <c r="UHO33" s="27"/>
      <c r="UHP33" s="27"/>
      <c r="UHQ33" s="27"/>
      <c r="UHR33" s="27"/>
      <c r="UHS33" s="27"/>
      <c r="UHT33" s="27"/>
      <c r="UHU33" s="28"/>
      <c r="UHV33" s="17"/>
      <c r="UHW33" s="27"/>
      <c r="UHX33" s="27"/>
      <c r="UHY33" s="27"/>
      <c r="UHZ33" s="27"/>
      <c r="UIA33" s="27"/>
      <c r="UIB33" s="27"/>
      <c r="UIC33" s="28"/>
      <c r="UID33" s="17"/>
      <c r="UIE33" s="27"/>
      <c r="UIF33" s="27"/>
      <c r="UIG33" s="27"/>
      <c r="UIH33" s="27"/>
      <c r="UII33" s="27"/>
      <c r="UIJ33" s="27"/>
      <c r="UIK33" s="28"/>
      <c r="UIL33" s="17"/>
      <c r="UIM33" s="27"/>
      <c r="UIN33" s="27"/>
      <c r="UIO33" s="27"/>
      <c r="UIP33" s="27"/>
      <c r="UIQ33" s="27"/>
      <c r="UIR33" s="27"/>
      <c r="UIS33" s="28"/>
      <c r="UIT33" s="17"/>
      <c r="UIU33" s="27"/>
      <c r="UIV33" s="27"/>
      <c r="UIW33" s="27"/>
      <c r="UIX33" s="27"/>
      <c r="UIY33" s="27"/>
      <c r="UIZ33" s="27"/>
      <c r="UJA33" s="28"/>
      <c r="UJB33" s="17"/>
      <c r="UJC33" s="27"/>
      <c r="UJD33" s="27"/>
      <c r="UJE33" s="27"/>
      <c r="UJF33" s="27"/>
      <c r="UJG33" s="27"/>
      <c r="UJH33" s="27"/>
      <c r="UJI33" s="28"/>
      <c r="UJJ33" s="17"/>
      <c r="UJK33" s="27"/>
      <c r="UJL33" s="27"/>
      <c r="UJM33" s="27"/>
      <c r="UJN33" s="27"/>
      <c r="UJO33" s="27"/>
      <c r="UJP33" s="27"/>
      <c r="UJQ33" s="28"/>
      <c r="UJR33" s="17"/>
      <c r="UJS33" s="27"/>
      <c r="UJT33" s="27"/>
      <c r="UJU33" s="27"/>
      <c r="UJV33" s="27"/>
      <c r="UJW33" s="27"/>
      <c r="UJX33" s="27"/>
      <c r="UJY33" s="28"/>
      <c r="UJZ33" s="17"/>
      <c r="UKA33" s="27"/>
      <c r="UKB33" s="27"/>
      <c r="UKC33" s="27"/>
      <c r="UKD33" s="27"/>
      <c r="UKE33" s="27"/>
      <c r="UKF33" s="27"/>
      <c r="UKG33" s="28"/>
      <c r="UKH33" s="17"/>
      <c r="UKI33" s="27"/>
      <c r="UKJ33" s="27"/>
      <c r="UKK33" s="27"/>
      <c r="UKL33" s="27"/>
      <c r="UKM33" s="27"/>
      <c r="UKN33" s="27"/>
      <c r="UKO33" s="28"/>
      <c r="UKP33" s="17"/>
      <c r="UKQ33" s="27"/>
      <c r="UKR33" s="27"/>
      <c r="UKS33" s="27"/>
      <c r="UKT33" s="27"/>
      <c r="UKU33" s="27"/>
      <c r="UKV33" s="27"/>
      <c r="UKW33" s="28"/>
      <c r="UKX33" s="17"/>
      <c r="UKY33" s="27"/>
      <c r="UKZ33" s="27"/>
      <c r="ULA33" s="27"/>
      <c r="ULB33" s="27"/>
      <c r="ULC33" s="27"/>
      <c r="ULD33" s="27"/>
      <c r="ULE33" s="28"/>
      <c r="ULF33" s="17"/>
      <c r="ULG33" s="27"/>
      <c r="ULH33" s="27"/>
      <c r="ULI33" s="27"/>
      <c r="ULJ33" s="27"/>
      <c r="ULK33" s="27"/>
      <c r="ULL33" s="27"/>
      <c r="ULM33" s="28"/>
      <c r="ULN33" s="17"/>
      <c r="ULO33" s="27"/>
      <c r="ULP33" s="27"/>
      <c r="ULQ33" s="27"/>
      <c r="ULR33" s="27"/>
      <c r="ULS33" s="27"/>
      <c r="ULT33" s="27"/>
      <c r="ULU33" s="28"/>
      <c r="ULV33" s="17"/>
      <c r="ULW33" s="27"/>
      <c r="ULX33" s="27"/>
      <c r="ULY33" s="27"/>
      <c r="ULZ33" s="27"/>
      <c r="UMA33" s="27"/>
      <c r="UMB33" s="27"/>
      <c r="UMC33" s="28"/>
      <c r="UMD33" s="17"/>
      <c r="UME33" s="27"/>
      <c r="UMF33" s="27"/>
      <c r="UMG33" s="27"/>
      <c r="UMH33" s="27"/>
      <c r="UMI33" s="27"/>
      <c r="UMJ33" s="27"/>
      <c r="UMK33" s="28"/>
      <c r="UML33" s="17"/>
      <c r="UMM33" s="27"/>
      <c r="UMN33" s="27"/>
      <c r="UMO33" s="27"/>
      <c r="UMP33" s="27"/>
      <c r="UMQ33" s="27"/>
      <c r="UMR33" s="27"/>
      <c r="UMS33" s="28"/>
      <c r="UMT33" s="17"/>
      <c r="UMU33" s="27"/>
      <c r="UMV33" s="27"/>
      <c r="UMW33" s="27"/>
      <c r="UMX33" s="27"/>
      <c r="UMY33" s="27"/>
      <c r="UMZ33" s="27"/>
      <c r="UNA33" s="28"/>
      <c r="UNB33" s="17"/>
      <c r="UNC33" s="27"/>
      <c r="UND33" s="27"/>
      <c r="UNE33" s="27"/>
      <c r="UNF33" s="27"/>
      <c r="UNG33" s="27"/>
      <c r="UNH33" s="27"/>
      <c r="UNI33" s="28"/>
      <c r="UNJ33" s="17"/>
      <c r="UNK33" s="27"/>
      <c r="UNL33" s="27"/>
      <c r="UNM33" s="27"/>
      <c r="UNN33" s="27"/>
      <c r="UNO33" s="27"/>
      <c r="UNP33" s="27"/>
      <c r="UNQ33" s="28"/>
      <c r="UNR33" s="17"/>
      <c r="UNS33" s="27"/>
      <c r="UNT33" s="27"/>
      <c r="UNU33" s="27"/>
      <c r="UNV33" s="27"/>
      <c r="UNW33" s="27"/>
      <c r="UNX33" s="27"/>
      <c r="UNY33" s="28"/>
      <c r="UNZ33" s="17"/>
      <c r="UOA33" s="27"/>
      <c r="UOB33" s="27"/>
      <c r="UOC33" s="27"/>
      <c r="UOD33" s="27"/>
      <c r="UOE33" s="27"/>
      <c r="UOF33" s="27"/>
      <c r="UOG33" s="28"/>
      <c r="UOH33" s="17"/>
      <c r="UOI33" s="27"/>
      <c r="UOJ33" s="27"/>
      <c r="UOK33" s="27"/>
      <c r="UOL33" s="27"/>
      <c r="UOM33" s="27"/>
      <c r="UON33" s="27"/>
      <c r="UOO33" s="28"/>
      <c r="UOP33" s="17"/>
      <c r="UOQ33" s="27"/>
      <c r="UOR33" s="27"/>
      <c r="UOS33" s="27"/>
      <c r="UOT33" s="27"/>
      <c r="UOU33" s="27"/>
      <c r="UOV33" s="27"/>
      <c r="UOW33" s="28"/>
      <c r="UOX33" s="17"/>
      <c r="UOY33" s="27"/>
      <c r="UOZ33" s="27"/>
      <c r="UPA33" s="27"/>
      <c r="UPB33" s="27"/>
      <c r="UPC33" s="27"/>
      <c r="UPD33" s="27"/>
      <c r="UPE33" s="28"/>
      <c r="UPF33" s="17"/>
      <c r="UPG33" s="27"/>
      <c r="UPH33" s="27"/>
      <c r="UPI33" s="27"/>
      <c r="UPJ33" s="27"/>
      <c r="UPK33" s="27"/>
      <c r="UPL33" s="27"/>
      <c r="UPM33" s="28"/>
      <c r="UPN33" s="17"/>
      <c r="UPO33" s="27"/>
      <c r="UPP33" s="27"/>
      <c r="UPQ33" s="27"/>
      <c r="UPR33" s="27"/>
      <c r="UPS33" s="27"/>
      <c r="UPT33" s="27"/>
      <c r="UPU33" s="28"/>
      <c r="UPV33" s="17"/>
      <c r="UPW33" s="27"/>
      <c r="UPX33" s="27"/>
      <c r="UPY33" s="27"/>
      <c r="UPZ33" s="27"/>
      <c r="UQA33" s="27"/>
      <c r="UQB33" s="27"/>
      <c r="UQC33" s="28"/>
      <c r="UQD33" s="17"/>
      <c r="UQE33" s="27"/>
      <c r="UQF33" s="27"/>
      <c r="UQG33" s="27"/>
      <c r="UQH33" s="27"/>
      <c r="UQI33" s="27"/>
      <c r="UQJ33" s="27"/>
      <c r="UQK33" s="28"/>
      <c r="UQL33" s="17"/>
      <c r="UQM33" s="27"/>
      <c r="UQN33" s="27"/>
      <c r="UQO33" s="27"/>
      <c r="UQP33" s="27"/>
      <c r="UQQ33" s="27"/>
      <c r="UQR33" s="27"/>
      <c r="UQS33" s="28"/>
      <c r="UQT33" s="17"/>
      <c r="UQU33" s="27"/>
      <c r="UQV33" s="27"/>
      <c r="UQW33" s="27"/>
      <c r="UQX33" s="27"/>
      <c r="UQY33" s="27"/>
      <c r="UQZ33" s="27"/>
      <c r="URA33" s="28"/>
      <c r="URB33" s="17"/>
      <c r="URC33" s="27"/>
      <c r="URD33" s="27"/>
      <c r="URE33" s="27"/>
      <c r="URF33" s="27"/>
      <c r="URG33" s="27"/>
      <c r="URH33" s="27"/>
      <c r="URI33" s="28"/>
      <c r="URJ33" s="17"/>
      <c r="URK33" s="27"/>
      <c r="URL33" s="27"/>
      <c r="URM33" s="27"/>
      <c r="URN33" s="27"/>
      <c r="URO33" s="27"/>
      <c r="URP33" s="27"/>
      <c r="URQ33" s="28"/>
      <c r="URR33" s="17"/>
      <c r="URS33" s="27"/>
      <c r="URT33" s="27"/>
      <c r="URU33" s="27"/>
      <c r="URV33" s="27"/>
      <c r="URW33" s="27"/>
      <c r="URX33" s="27"/>
      <c r="URY33" s="28"/>
      <c r="URZ33" s="17"/>
      <c r="USA33" s="27"/>
      <c r="USB33" s="27"/>
      <c r="USC33" s="27"/>
      <c r="USD33" s="27"/>
      <c r="USE33" s="27"/>
      <c r="USF33" s="27"/>
      <c r="USG33" s="28"/>
      <c r="USH33" s="17"/>
      <c r="USI33" s="27"/>
      <c r="USJ33" s="27"/>
      <c r="USK33" s="27"/>
      <c r="USL33" s="27"/>
      <c r="USM33" s="27"/>
      <c r="USN33" s="27"/>
      <c r="USO33" s="28"/>
      <c r="USP33" s="17"/>
      <c r="USQ33" s="27"/>
      <c r="USR33" s="27"/>
      <c r="USS33" s="27"/>
      <c r="UST33" s="27"/>
      <c r="USU33" s="27"/>
      <c r="USV33" s="27"/>
      <c r="USW33" s="28"/>
      <c r="USX33" s="17"/>
      <c r="USY33" s="27"/>
      <c r="USZ33" s="27"/>
      <c r="UTA33" s="27"/>
      <c r="UTB33" s="27"/>
      <c r="UTC33" s="27"/>
      <c r="UTD33" s="27"/>
      <c r="UTE33" s="28"/>
      <c r="UTF33" s="17"/>
      <c r="UTG33" s="27"/>
      <c r="UTH33" s="27"/>
      <c r="UTI33" s="27"/>
      <c r="UTJ33" s="27"/>
      <c r="UTK33" s="27"/>
      <c r="UTL33" s="27"/>
      <c r="UTM33" s="28"/>
      <c r="UTN33" s="17"/>
      <c r="UTO33" s="27"/>
      <c r="UTP33" s="27"/>
      <c r="UTQ33" s="27"/>
      <c r="UTR33" s="27"/>
      <c r="UTS33" s="27"/>
      <c r="UTT33" s="27"/>
      <c r="UTU33" s="28"/>
      <c r="UTV33" s="17"/>
      <c r="UTW33" s="27"/>
      <c r="UTX33" s="27"/>
      <c r="UTY33" s="27"/>
      <c r="UTZ33" s="27"/>
      <c r="UUA33" s="27"/>
      <c r="UUB33" s="27"/>
      <c r="UUC33" s="28"/>
      <c r="UUD33" s="17"/>
      <c r="UUE33" s="27"/>
      <c r="UUF33" s="27"/>
      <c r="UUG33" s="27"/>
      <c r="UUH33" s="27"/>
      <c r="UUI33" s="27"/>
      <c r="UUJ33" s="27"/>
      <c r="UUK33" s="28"/>
      <c r="UUL33" s="17"/>
      <c r="UUM33" s="27"/>
      <c r="UUN33" s="27"/>
      <c r="UUO33" s="27"/>
      <c r="UUP33" s="27"/>
      <c r="UUQ33" s="27"/>
      <c r="UUR33" s="27"/>
      <c r="UUS33" s="28"/>
      <c r="UUT33" s="17"/>
      <c r="UUU33" s="27"/>
      <c r="UUV33" s="27"/>
      <c r="UUW33" s="27"/>
      <c r="UUX33" s="27"/>
      <c r="UUY33" s="27"/>
      <c r="UUZ33" s="27"/>
      <c r="UVA33" s="28"/>
      <c r="UVB33" s="17"/>
      <c r="UVC33" s="27"/>
      <c r="UVD33" s="27"/>
      <c r="UVE33" s="27"/>
      <c r="UVF33" s="27"/>
      <c r="UVG33" s="27"/>
      <c r="UVH33" s="27"/>
      <c r="UVI33" s="28"/>
      <c r="UVJ33" s="17"/>
      <c r="UVK33" s="27"/>
      <c r="UVL33" s="27"/>
      <c r="UVM33" s="27"/>
      <c r="UVN33" s="27"/>
      <c r="UVO33" s="27"/>
      <c r="UVP33" s="27"/>
      <c r="UVQ33" s="28"/>
      <c r="UVR33" s="17"/>
      <c r="UVS33" s="27"/>
      <c r="UVT33" s="27"/>
      <c r="UVU33" s="27"/>
      <c r="UVV33" s="27"/>
      <c r="UVW33" s="27"/>
      <c r="UVX33" s="27"/>
      <c r="UVY33" s="28"/>
      <c r="UVZ33" s="17"/>
      <c r="UWA33" s="27"/>
      <c r="UWB33" s="27"/>
      <c r="UWC33" s="27"/>
      <c r="UWD33" s="27"/>
      <c r="UWE33" s="27"/>
      <c r="UWF33" s="27"/>
      <c r="UWG33" s="28"/>
      <c r="UWH33" s="17"/>
      <c r="UWI33" s="27"/>
      <c r="UWJ33" s="27"/>
      <c r="UWK33" s="27"/>
      <c r="UWL33" s="27"/>
      <c r="UWM33" s="27"/>
      <c r="UWN33" s="27"/>
      <c r="UWO33" s="28"/>
      <c r="UWP33" s="17"/>
      <c r="UWQ33" s="27"/>
      <c r="UWR33" s="27"/>
      <c r="UWS33" s="27"/>
      <c r="UWT33" s="27"/>
      <c r="UWU33" s="27"/>
      <c r="UWV33" s="27"/>
      <c r="UWW33" s="28"/>
      <c r="UWX33" s="17"/>
      <c r="UWY33" s="27"/>
      <c r="UWZ33" s="27"/>
      <c r="UXA33" s="27"/>
      <c r="UXB33" s="27"/>
      <c r="UXC33" s="27"/>
      <c r="UXD33" s="27"/>
      <c r="UXE33" s="28"/>
      <c r="UXF33" s="17"/>
      <c r="UXG33" s="27"/>
      <c r="UXH33" s="27"/>
      <c r="UXI33" s="27"/>
      <c r="UXJ33" s="27"/>
      <c r="UXK33" s="27"/>
      <c r="UXL33" s="27"/>
      <c r="UXM33" s="28"/>
      <c r="UXN33" s="17"/>
      <c r="UXO33" s="27"/>
      <c r="UXP33" s="27"/>
      <c r="UXQ33" s="27"/>
      <c r="UXR33" s="27"/>
      <c r="UXS33" s="27"/>
      <c r="UXT33" s="27"/>
      <c r="UXU33" s="28"/>
      <c r="UXV33" s="17"/>
      <c r="UXW33" s="27"/>
      <c r="UXX33" s="27"/>
      <c r="UXY33" s="27"/>
      <c r="UXZ33" s="27"/>
      <c r="UYA33" s="27"/>
      <c r="UYB33" s="27"/>
      <c r="UYC33" s="28"/>
      <c r="UYD33" s="17"/>
      <c r="UYE33" s="27"/>
      <c r="UYF33" s="27"/>
      <c r="UYG33" s="27"/>
      <c r="UYH33" s="27"/>
      <c r="UYI33" s="27"/>
      <c r="UYJ33" s="27"/>
      <c r="UYK33" s="28"/>
      <c r="UYL33" s="17"/>
      <c r="UYM33" s="27"/>
      <c r="UYN33" s="27"/>
      <c r="UYO33" s="27"/>
      <c r="UYP33" s="27"/>
      <c r="UYQ33" s="27"/>
      <c r="UYR33" s="27"/>
      <c r="UYS33" s="28"/>
      <c r="UYT33" s="17"/>
      <c r="UYU33" s="27"/>
      <c r="UYV33" s="27"/>
      <c r="UYW33" s="27"/>
      <c r="UYX33" s="27"/>
      <c r="UYY33" s="27"/>
      <c r="UYZ33" s="27"/>
      <c r="UZA33" s="28"/>
      <c r="UZB33" s="17"/>
      <c r="UZC33" s="27"/>
      <c r="UZD33" s="27"/>
      <c r="UZE33" s="27"/>
      <c r="UZF33" s="27"/>
      <c r="UZG33" s="27"/>
      <c r="UZH33" s="27"/>
      <c r="UZI33" s="28"/>
      <c r="UZJ33" s="17"/>
      <c r="UZK33" s="27"/>
      <c r="UZL33" s="27"/>
      <c r="UZM33" s="27"/>
      <c r="UZN33" s="27"/>
      <c r="UZO33" s="27"/>
      <c r="UZP33" s="27"/>
      <c r="UZQ33" s="28"/>
      <c r="UZR33" s="17"/>
      <c r="UZS33" s="27"/>
      <c r="UZT33" s="27"/>
      <c r="UZU33" s="27"/>
      <c r="UZV33" s="27"/>
      <c r="UZW33" s="27"/>
      <c r="UZX33" s="27"/>
      <c r="UZY33" s="28"/>
      <c r="UZZ33" s="17"/>
      <c r="VAA33" s="27"/>
      <c r="VAB33" s="27"/>
      <c r="VAC33" s="27"/>
      <c r="VAD33" s="27"/>
      <c r="VAE33" s="27"/>
      <c r="VAF33" s="27"/>
      <c r="VAG33" s="28"/>
      <c r="VAH33" s="17"/>
      <c r="VAI33" s="27"/>
      <c r="VAJ33" s="27"/>
      <c r="VAK33" s="27"/>
      <c r="VAL33" s="27"/>
      <c r="VAM33" s="27"/>
      <c r="VAN33" s="27"/>
      <c r="VAO33" s="28"/>
      <c r="VAP33" s="17"/>
      <c r="VAQ33" s="27"/>
      <c r="VAR33" s="27"/>
      <c r="VAS33" s="27"/>
      <c r="VAT33" s="27"/>
      <c r="VAU33" s="27"/>
      <c r="VAV33" s="27"/>
      <c r="VAW33" s="28"/>
      <c r="VAX33" s="17"/>
      <c r="VAY33" s="27"/>
      <c r="VAZ33" s="27"/>
      <c r="VBA33" s="27"/>
      <c r="VBB33" s="27"/>
      <c r="VBC33" s="27"/>
      <c r="VBD33" s="27"/>
      <c r="VBE33" s="28"/>
      <c r="VBF33" s="17"/>
      <c r="VBG33" s="27"/>
      <c r="VBH33" s="27"/>
      <c r="VBI33" s="27"/>
      <c r="VBJ33" s="27"/>
      <c r="VBK33" s="27"/>
      <c r="VBL33" s="27"/>
      <c r="VBM33" s="28"/>
      <c r="VBN33" s="17"/>
      <c r="VBO33" s="27"/>
      <c r="VBP33" s="27"/>
      <c r="VBQ33" s="27"/>
      <c r="VBR33" s="27"/>
      <c r="VBS33" s="27"/>
      <c r="VBT33" s="27"/>
      <c r="VBU33" s="28"/>
      <c r="VBV33" s="17"/>
      <c r="VBW33" s="27"/>
      <c r="VBX33" s="27"/>
      <c r="VBY33" s="27"/>
      <c r="VBZ33" s="27"/>
      <c r="VCA33" s="27"/>
      <c r="VCB33" s="27"/>
      <c r="VCC33" s="28"/>
      <c r="VCD33" s="17"/>
      <c r="VCE33" s="27"/>
      <c r="VCF33" s="27"/>
      <c r="VCG33" s="27"/>
      <c r="VCH33" s="27"/>
      <c r="VCI33" s="27"/>
      <c r="VCJ33" s="27"/>
      <c r="VCK33" s="28"/>
      <c r="VCL33" s="17"/>
      <c r="VCM33" s="27"/>
      <c r="VCN33" s="27"/>
      <c r="VCO33" s="27"/>
      <c r="VCP33" s="27"/>
      <c r="VCQ33" s="27"/>
      <c r="VCR33" s="27"/>
      <c r="VCS33" s="28"/>
      <c r="VCT33" s="17"/>
      <c r="VCU33" s="27"/>
      <c r="VCV33" s="27"/>
      <c r="VCW33" s="27"/>
      <c r="VCX33" s="27"/>
      <c r="VCY33" s="27"/>
      <c r="VCZ33" s="27"/>
      <c r="VDA33" s="28"/>
      <c r="VDB33" s="17"/>
      <c r="VDC33" s="27"/>
      <c r="VDD33" s="27"/>
      <c r="VDE33" s="27"/>
      <c r="VDF33" s="27"/>
      <c r="VDG33" s="27"/>
      <c r="VDH33" s="27"/>
      <c r="VDI33" s="28"/>
      <c r="VDJ33" s="17"/>
      <c r="VDK33" s="27"/>
      <c r="VDL33" s="27"/>
      <c r="VDM33" s="27"/>
      <c r="VDN33" s="27"/>
      <c r="VDO33" s="27"/>
      <c r="VDP33" s="27"/>
      <c r="VDQ33" s="28"/>
      <c r="VDR33" s="17"/>
      <c r="VDS33" s="27"/>
      <c r="VDT33" s="27"/>
      <c r="VDU33" s="27"/>
      <c r="VDV33" s="27"/>
      <c r="VDW33" s="27"/>
      <c r="VDX33" s="27"/>
      <c r="VDY33" s="28"/>
      <c r="VDZ33" s="17"/>
      <c r="VEA33" s="27"/>
      <c r="VEB33" s="27"/>
      <c r="VEC33" s="27"/>
      <c r="VED33" s="27"/>
      <c r="VEE33" s="27"/>
      <c r="VEF33" s="27"/>
      <c r="VEG33" s="28"/>
      <c r="VEH33" s="17"/>
      <c r="VEI33" s="27"/>
      <c r="VEJ33" s="27"/>
      <c r="VEK33" s="27"/>
      <c r="VEL33" s="27"/>
      <c r="VEM33" s="27"/>
      <c r="VEN33" s="27"/>
      <c r="VEO33" s="28"/>
      <c r="VEP33" s="17"/>
      <c r="VEQ33" s="27"/>
      <c r="VER33" s="27"/>
      <c r="VES33" s="27"/>
      <c r="VET33" s="27"/>
      <c r="VEU33" s="27"/>
      <c r="VEV33" s="27"/>
      <c r="VEW33" s="28"/>
      <c r="VEX33" s="17"/>
      <c r="VEY33" s="27"/>
      <c r="VEZ33" s="27"/>
      <c r="VFA33" s="27"/>
      <c r="VFB33" s="27"/>
      <c r="VFC33" s="27"/>
      <c r="VFD33" s="27"/>
      <c r="VFE33" s="28"/>
      <c r="VFF33" s="17"/>
      <c r="VFG33" s="27"/>
      <c r="VFH33" s="27"/>
      <c r="VFI33" s="27"/>
      <c r="VFJ33" s="27"/>
      <c r="VFK33" s="27"/>
      <c r="VFL33" s="27"/>
      <c r="VFM33" s="28"/>
      <c r="VFN33" s="17"/>
      <c r="VFO33" s="27"/>
      <c r="VFP33" s="27"/>
      <c r="VFQ33" s="27"/>
      <c r="VFR33" s="27"/>
      <c r="VFS33" s="27"/>
      <c r="VFT33" s="27"/>
      <c r="VFU33" s="28"/>
      <c r="VFV33" s="17"/>
      <c r="VFW33" s="27"/>
      <c r="VFX33" s="27"/>
      <c r="VFY33" s="27"/>
      <c r="VFZ33" s="27"/>
      <c r="VGA33" s="27"/>
      <c r="VGB33" s="27"/>
      <c r="VGC33" s="28"/>
      <c r="VGD33" s="17"/>
      <c r="VGE33" s="27"/>
      <c r="VGF33" s="27"/>
      <c r="VGG33" s="27"/>
      <c r="VGH33" s="27"/>
      <c r="VGI33" s="27"/>
      <c r="VGJ33" s="27"/>
      <c r="VGK33" s="28"/>
      <c r="VGL33" s="17"/>
      <c r="VGM33" s="27"/>
      <c r="VGN33" s="27"/>
      <c r="VGO33" s="27"/>
      <c r="VGP33" s="27"/>
      <c r="VGQ33" s="27"/>
      <c r="VGR33" s="27"/>
      <c r="VGS33" s="28"/>
      <c r="VGT33" s="17"/>
      <c r="VGU33" s="27"/>
      <c r="VGV33" s="27"/>
      <c r="VGW33" s="27"/>
      <c r="VGX33" s="27"/>
      <c r="VGY33" s="27"/>
      <c r="VGZ33" s="27"/>
      <c r="VHA33" s="28"/>
      <c r="VHB33" s="17"/>
      <c r="VHC33" s="27"/>
      <c r="VHD33" s="27"/>
      <c r="VHE33" s="27"/>
      <c r="VHF33" s="27"/>
      <c r="VHG33" s="27"/>
      <c r="VHH33" s="27"/>
      <c r="VHI33" s="28"/>
      <c r="VHJ33" s="17"/>
      <c r="VHK33" s="27"/>
      <c r="VHL33" s="27"/>
      <c r="VHM33" s="27"/>
      <c r="VHN33" s="27"/>
      <c r="VHO33" s="27"/>
      <c r="VHP33" s="27"/>
      <c r="VHQ33" s="28"/>
      <c r="VHR33" s="17"/>
      <c r="VHS33" s="27"/>
      <c r="VHT33" s="27"/>
      <c r="VHU33" s="27"/>
      <c r="VHV33" s="27"/>
      <c r="VHW33" s="27"/>
      <c r="VHX33" s="27"/>
      <c r="VHY33" s="28"/>
      <c r="VHZ33" s="17"/>
      <c r="VIA33" s="27"/>
      <c r="VIB33" s="27"/>
      <c r="VIC33" s="27"/>
      <c r="VID33" s="27"/>
      <c r="VIE33" s="27"/>
      <c r="VIF33" s="27"/>
      <c r="VIG33" s="28"/>
      <c r="VIH33" s="17"/>
      <c r="VII33" s="27"/>
      <c r="VIJ33" s="27"/>
      <c r="VIK33" s="27"/>
      <c r="VIL33" s="27"/>
      <c r="VIM33" s="27"/>
      <c r="VIN33" s="27"/>
      <c r="VIO33" s="28"/>
      <c r="VIP33" s="17"/>
      <c r="VIQ33" s="27"/>
      <c r="VIR33" s="27"/>
      <c r="VIS33" s="27"/>
      <c r="VIT33" s="27"/>
      <c r="VIU33" s="27"/>
      <c r="VIV33" s="27"/>
      <c r="VIW33" s="28"/>
      <c r="VIX33" s="17"/>
      <c r="VIY33" s="27"/>
      <c r="VIZ33" s="27"/>
      <c r="VJA33" s="27"/>
      <c r="VJB33" s="27"/>
      <c r="VJC33" s="27"/>
      <c r="VJD33" s="27"/>
      <c r="VJE33" s="28"/>
      <c r="VJF33" s="17"/>
      <c r="VJG33" s="27"/>
      <c r="VJH33" s="27"/>
      <c r="VJI33" s="27"/>
      <c r="VJJ33" s="27"/>
      <c r="VJK33" s="27"/>
      <c r="VJL33" s="27"/>
      <c r="VJM33" s="28"/>
      <c r="VJN33" s="17"/>
      <c r="VJO33" s="27"/>
      <c r="VJP33" s="27"/>
      <c r="VJQ33" s="27"/>
      <c r="VJR33" s="27"/>
      <c r="VJS33" s="27"/>
      <c r="VJT33" s="27"/>
      <c r="VJU33" s="28"/>
      <c r="VJV33" s="17"/>
      <c r="VJW33" s="27"/>
      <c r="VJX33" s="27"/>
      <c r="VJY33" s="27"/>
      <c r="VJZ33" s="27"/>
      <c r="VKA33" s="27"/>
      <c r="VKB33" s="27"/>
      <c r="VKC33" s="28"/>
      <c r="VKD33" s="17"/>
      <c r="VKE33" s="27"/>
      <c r="VKF33" s="27"/>
      <c r="VKG33" s="27"/>
      <c r="VKH33" s="27"/>
      <c r="VKI33" s="27"/>
      <c r="VKJ33" s="27"/>
      <c r="VKK33" s="28"/>
      <c r="VKL33" s="17"/>
      <c r="VKM33" s="27"/>
      <c r="VKN33" s="27"/>
      <c r="VKO33" s="27"/>
      <c r="VKP33" s="27"/>
      <c r="VKQ33" s="27"/>
      <c r="VKR33" s="27"/>
      <c r="VKS33" s="28"/>
      <c r="VKT33" s="17"/>
      <c r="VKU33" s="27"/>
      <c r="VKV33" s="27"/>
      <c r="VKW33" s="27"/>
      <c r="VKX33" s="27"/>
      <c r="VKY33" s="27"/>
      <c r="VKZ33" s="27"/>
      <c r="VLA33" s="28"/>
      <c r="VLB33" s="17"/>
      <c r="VLC33" s="27"/>
      <c r="VLD33" s="27"/>
      <c r="VLE33" s="27"/>
      <c r="VLF33" s="27"/>
      <c r="VLG33" s="27"/>
      <c r="VLH33" s="27"/>
      <c r="VLI33" s="28"/>
      <c r="VLJ33" s="17"/>
      <c r="VLK33" s="27"/>
      <c r="VLL33" s="27"/>
      <c r="VLM33" s="27"/>
      <c r="VLN33" s="27"/>
      <c r="VLO33" s="27"/>
      <c r="VLP33" s="27"/>
      <c r="VLQ33" s="28"/>
      <c r="VLR33" s="17"/>
      <c r="VLS33" s="27"/>
      <c r="VLT33" s="27"/>
      <c r="VLU33" s="27"/>
      <c r="VLV33" s="27"/>
      <c r="VLW33" s="27"/>
      <c r="VLX33" s="27"/>
      <c r="VLY33" s="28"/>
      <c r="VLZ33" s="17"/>
      <c r="VMA33" s="27"/>
      <c r="VMB33" s="27"/>
      <c r="VMC33" s="27"/>
      <c r="VMD33" s="27"/>
      <c r="VME33" s="27"/>
      <c r="VMF33" s="27"/>
      <c r="VMG33" s="28"/>
      <c r="VMH33" s="17"/>
      <c r="VMI33" s="27"/>
      <c r="VMJ33" s="27"/>
      <c r="VMK33" s="27"/>
      <c r="VML33" s="27"/>
      <c r="VMM33" s="27"/>
      <c r="VMN33" s="27"/>
      <c r="VMO33" s="28"/>
      <c r="VMP33" s="17"/>
      <c r="VMQ33" s="27"/>
      <c r="VMR33" s="27"/>
      <c r="VMS33" s="27"/>
      <c r="VMT33" s="27"/>
      <c r="VMU33" s="27"/>
      <c r="VMV33" s="27"/>
      <c r="VMW33" s="28"/>
      <c r="VMX33" s="17"/>
      <c r="VMY33" s="27"/>
      <c r="VMZ33" s="27"/>
      <c r="VNA33" s="27"/>
      <c r="VNB33" s="27"/>
      <c r="VNC33" s="27"/>
      <c r="VND33" s="27"/>
      <c r="VNE33" s="28"/>
      <c r="VNF33" s="17"/>
      <c r="VNG33" s="27"/>
      <c r="VNH33" s="27"/>
      <c r="VNI33" s="27"/>
      <c r="VNJ33" s="27"/>
      <c r="VNK33" s="27"/>
      <c r="VNL33" s="27"/>
      <c r="VNM33" s="28"/>
      <c r="VNN33" s="17"/>
      <c r="VNO33" s="27"/>
      <c r="VNP33" s="27"/>
      <c r="VNQ33" s="27"/>
      <c r="VNR33" s="27"/>
      <c r="VNS33" s="27"/>
      <c r="VNT33" s="27"/>
      <c r="VNU33" s="28"/>
      <c r="VNV33" s="17"/>
      <c r="VNW33" s="27"/>
      <c r="VNX33" s="27"/>
      <c r="VNY33" s="27"/>
      <c r="VNZ33" s="27"/>
      <c r="VOA33" s="27"/>
      <c r="VOB33" s="27"/>
      <c r="VOC33" s="28"/>
      <c r="VOD33" s="17"/>
      <c r="VOE33" s="27"/>
      <c r="VOF33" s="27"/>
      <c r="VOG33" s="27"/>
      <c r="VOH33" s="27"/>
      <c r="VOI33" s="27"/>
      <c r="VOJ33" s="27"/>
      <c r="VOK33" s="28"/>
      <c r="VOL33" s="17"/>
      <c r="VOM33" s="27"/>
      <c r="VON33" s="27"/>
      <c r="VOO33" s="27"/>
      <c r="VOP33" s="27"/>
      <c r="VOQ33" s="27"/>
      <c r="VOR33" s="27"/>
      <c r="VOS33" s="28"/>
      <c r="VOT33" s="17"/>
      <c r="VOU33" s="27"/>
      <c r="VOV33" s="27"/>
      <c r="VOW33" s="27"/>
      <c r="VOX33" s="27"/>
      <c r="VOY33" s="27"/>
      <c r="VOZ33" s="27"/>
      <c r="VPA33" s="28"/>
      <c r="VPB33" s="17"/>
      <c r="VPC33" s="27"/>
      <c r="VPD33" s="27"/>
      <c r="VPE33" s="27"/>
      <c r="VPF33" s="27"/>
      <c r="VPG33" s="27"/>
      <c r="VPH33" s="27"/>
      <c r="VPI33" s="28"/>
      <c r="VPJ33" s="17"/>
      <c r="VPK33" s="27"/>
      <c r="VPL33" s="27"/>
      <c r="VPM33" s="27"/>
      <c r="VPN33" s="27"/>
      <c r="VPO33" s="27"/>
      <c r="VPP33" s="27"/>
      <c r="VPQ33" s="28"/>
      <c r="VPR33" s="17"/>
      <c r="VPS33" s="27"/>
      <c r="VPT33" s="27"/>
      <c r="VPU33" s="27"/>
      <c r="VPV33" s="27"/>
      <c r="VPW33" s="27"/>
      <c r="VPX33" s="27"/>
      <c r="VPY33" s="28"/>
      <c r="VPZ33" s="17"/>
      <c r="VQA33" s="27"/>
      <c r="VQB33" s="27"/>
      <c r="VQC33" s="27"/>
      <c r="VQD33" s="27"/>
      <c r="VQE33" s="27"/>
      <c r="VQF33" s="27"/>
      <c r="VQG33" s="28"/>
      <c r="VQH33" s="17"/>
      <c r="VQI33" s="27"/>
      <c r="VQJ33" s="27"/>
      <c r="VQK33" s="27"/>
      <c r="VQL33" s="27"/>
      <c r="VQM33" s="27"/>
      <c r="VQN33" s="27"/>
      <c r="VQO33" s="28"/>
      <c r="VQP33" s="17"/>
      <c r="VQQ33" s="27"/>
      <c r="VQR33" s="27"/>
      <c r="VQS33" s="27"/>
      <c r="VQT33" s="27"/>
      <c r="VQU33" s="27"/>
      <c r="VQV33" s="27"/>
      <c r="VQW33" s="28"/>
      <c r="VQX33" s="17"/>
      <c r="VQY33" s="27"/>
      <c r="VQZ33" s="27"/>
      <c r="VRA33" s="27"/>
      <c r="VRB33" s="27"/>
      <c r="VRC33" s="27"/>
      <c r="VRD33" s="27"/>
      <c r="VRE33" s="28"/>
      <c r="VRF33" s="17"/>
      <c r="VRG33" s="27"/>
      <c r="VRH33" s="27"/>
      <c r="VRI33" s="27"/>
      <c r="VRJ33" s="27"/>
      <c r="VRK33" s="27"/>
      <c r="VRL33" s="27"/>
      <c r="VRM33" s="28"/>
      <c r="VRN33" s="17"/>
      <c r="VRO33" s="27"/>
      <c r="VRP33" s="27"/>
      <c r="VRQ33" s="27"/>
      <c r="VRR33" s="27"/>
      <c r="VRS33" s="27"/>
      <c r="VRT33" s="27"/>
      <c r="VRU33" s="28"/>
      <c r="VRV33" s="17"/>
      <c r="VRW33" s="27"/>
      <c r="VRX33" s="27"/>
      <c r="VRY33" s="27"/>
      <c r="VRZ33" s="27"/>
      <c r="VSA33" s="27"/>
      <c r="VSB33" s="27"/>
      <c r="VSC33" s="28"/>
      <c r="VSD33" s="17"/>
      <c r="VSE33" s="27"/>
      <c r="VSF33" s="27"/>
      <c r="VSG33" s="27"/>
      <c r="VSH33" s="27"/>
      <c r="VSI33" s="27"/>
      <c r="VSJ33" s="27"/>
      <c r="VSK33" s="28"/>
      <c r="VSL33" s="17"/>
      <c r="VSM33" s="27"/>
      <c r="VSN33" s="27"/>
      <c r="VSO33" s="27"/>
      <c r="VSP33" s="27"/>
      <c r="VSQ33" s="27"/>
      <c r="VSR33" s="27"/>
      <c r="VSS33" s="28"/>
      <c r="VST33" s="17"/>
      <c r="VSU33" s="27"/>
      <c r="VSV33" s="27"/>
      <c r="VSW33" s="27"/>
      <c r="VSX33" s="27"/>
      <c r="VSY33" s="27"/>
      <c r="VSZ33" s="27"/>
      <c r="VTA33" s="28"/>
      <c r="VTB33" s="17"/>
      <c r="VTC33" s="27"/>
      <c r="VTD33" s="27"/>
      <c r="VTE33" s="27"/>
      <c r="VTF33" s="27"/>
      <c r="VTG33" s="27"/>
      <c r="VTH33" s="27"/>
      <c r="VTI33" s="28"/>
      <c r="VTJ33" s="17"/>
      <c r="VTK33" s="27"/>
      <c r="VTL33" s="27"/>
      <c r="VTM33" s="27"/>
      <c r="VTN33" s="27"/>
      <c r="VTO33" s="27"/>
      <c r="VTP33" s="27"/>
      <c r="VTQ33" s="28"/>
      <c r="VTR33" s="17"/>
      <c r="VTS33" s="27"/>
      <c r="VTT33" s="27"/>
      <c r="VTU33" s="27"/>
      <c r="VTV33" s="27"/>
      <c r="VTW33" s="27"/>
      <c r="VTX33" s="27"/>
      <c r="VTY33" s="28"/>
      <c r="VTZ33" s="17"/>
      <c r="VUA33" s="27"/>
      <c r="VUB33" s="27"/>
      <c r="VUC33" s="27"/>
      <c r="VUD33" s="27"/>
      <c r="VUE33" s="27"/>
      <c r="VUF33" s="27"/>
      <c r="VUG33" s="28"/>
      <c r="VUH33" s="17"/>
      <c r="VUI33" s="27"/>
      <c r="VUJ33" s="27"/>
      <c r="VUK33" s="27"/>
      <c r="VUL33" s="27"/>
      <c r="VUM33" s="27"/>
      <c r="VUN33" s="27"/>
      <c r="VUO33" s="28"/>
      <c r="VUP33" s="17"/>
      <c r="VUQ33" s="27"/>
      <c r="VUR33" s="27"/>
      <c r="VUS33" s="27"/>
      <c r="VUT33" s="27"/>
      <c r="VUU33" s="27"/>
      <c r="VUV33" s="27"/>
      <c r="VUW33" s="28"/>
      <c r="VUX33" s="17"/>
      <c r="VUY33" s="27"/>
      <c r="VUZ33" s="27"/>
      <c r="VVA33" s="27"/>
      <c r="VVB33" s="27"/>
      <c r="VVC33" s="27"/>
      <c r="VVD33" s="27"/>
      <c r="VVE33" s="28"/>
      <c r="VVF33" s="17"/>
      <c r="VVG33" s="27"/>
      <c r="VVH33" s="27"/>
      <c r="VVI33" s="27"/>
      <c r="VVJ33" s="27"/>
      <c r="VVK33" s="27"/>
      <c r="VVL33" s="27"/>
      <c r="VVM33" s="28"/>
      <c r="VVN33" s="17"/>
      <c r="VVO33" s="27"/>
      <c r="VVP33" s="27"/>
      <c r="VVQ33" s="27"/>
      <c r="VVR33" s="27"/>
      <c r="VVS33" s="27"/>
      <c r="VVT33" s="27"/>
      <c r="VVU33" s="28"/>
      <c r="VVV33" s="17"/>
      <c r="VVW33" s="27"/>
      <c r="VVX33" s="27"/>
      <c r="VVY33" s="27"/>
      <c r="VVZ33" s="27"/>
      <c r="VWA33" s="27"/>
      <c r="VWB33" s="27"/>
      <c r="VWC33" s="28"/>
      <c r="VWD33" s="17"/>
      <c r="VWE33" s="27"/>
      <c r="VWF33" s="27"/>
      <c r="VWG33" s="27"/>
      <c r="VWH33" s="27"/>
      <c r="VWI33" s="27"/>
      <c r="VWJ33" s="27"/>
      <c r="VWK33" s="28"/>
      <c r="VWL33" s="17"/>
      <c r="VWM33" s="27"/>
      <c r="VWN33" s="27"/>
      <c r="VWO33" s="27"/>
      <c r="VWP33" s="27"/>
      <c r="VWQ33" s="27"/>
      <c r="VWR33" s="27"/>
      <c r="VWS33" s="28"/>
      <c r="VWT33" s="17"/>
      <c r="VWU33" s="27"/>
      <c r="VWV33" s="27"/>
      <c r="VWW33" s="27"/>
      <c r="VWX33" s="27"/>
      <c r="VWY33" s="27"/>
      <c r="VWZ33" s="27"/>
      <c r="VXA33" s="28"/>
      <c r="VXB33" s="17"/>
      <c r="VXC33" s="27"/>
      <c r="VXD33" s="27"/>
      <c r="VXE33" s="27"/>
      <c r="VXF33" s="27"/>
      <c r="VXG33" s="27"/>
      <c r="VXH33" s="27"/>
      <c r="VXI33" s="28"/>
      <c r="VXJ33" s="17"/>
      <c r="VXK33" s="27"/>
      <c r="VXL33" s="27"/>
      <c r="VXM33" s="27"/>
      <c r="VXN33" s="27"/>
      <c r="VXO33" s="27"/>
      <c r="VXP33" s="27"/>
      <c r="VXQ33" s="28"/>
      <c r="VXR33" s="17"/>
      <c r="VXS33" s="27"/>
      <c r="VXT33" s="27"/>
      <c r="VXU33" s="27"/>
      <c r="VXV33" s="27"/>
      <c r="VXW33" s="27"/>
      <c r="VXX33" s="27"/>
      <c r="VXY33" s="28"/>
      <c r="VXZ33" s="17"/>
      <c r="VYA33" s="27"/>
      <c r="VYB33" s="27"/>
      <c r="VYC33" s="27"/>
      <c r="VYD33" s="27"/>
      <c r="VYE33" s="27"/>
      <c r="VYF33" s="27"/>
      <c r="VYG33" s="28"/>
      <c r="VYH33" s="17"/>
      <c r="VYI33" s="27"/>
      <c r="VYJ33" s="27"/>
      <c r="VYK33" s="27"/>
      <c r="VYL33" s="27"/>
      <c r="VYM33" s="27"/>
      <c r="VYN33" s="27"/>
      <c r="VYO33" s="28"/>
      <c r="VYP33" s="17"/>
      <c r="VYQ33" s="27"/>
      <c r="VYR33" s="27"/>
      <c r="VYS33" s="27"/>
      <c r="VYT33" s="27"/>
      <c r="VYU33" s="27"/>
      <c r="VYV33" s="27"/>
      <c r="VYW33" s="28"/>
      <c r="VYX33" s="17"/>
      <c r="VYY33" s="27"/>
      <c r="VYZ33" s="27"/>
      <c r="VZA33" s="27"/>
      <c r="VZB33" s="27"/>
      <c r="VZC33" s="27"/>
      <c r="VZD33" s="27"/>
      <c r="VZE33" s="28"/>
      <c r="VZF33" s="17"/>
      <c r="VZG33" s="27"/>
      <c r="VZH33" s="27"/>
      <c r="VZI33" s="27"/>
      <c r="VZJ33" s="27"/>
      <c r="VZK33" s="27"/>
      <c r="VZL33" s="27"/>
      <c r="VZM33" s="28"/>
      <c r="VZN33" s="17"/>
      <c r="VZO33" s="27"/>
      <c r="VZP33" s="27"/>
      <c r="VZQ33" s="27"/>
      <c r="VZR33" s="27"/>
      <c r="VZS33" s="27"/>
      <c r="VZT33" s="27"/>
      <c r="VZU33" s="28"/>
      <c r="VZV33" s="17"/>
      <c r="VZW33" s="27"/>
      <c r="VZX33" s="27"/>
      <c r="VZY33" s="27"/>
      <c r="VZZ33" s="27"/>
      <c r="WAA33" s="27"/>
      <c r="WAB33" s="27"/>
      <c r="WAC33" s="28"/>
      <c r="WAD33" s="17"/>
      <c r="WAE33" s="27"/>
      <c r="WAF33" s="27"/>
      <c r="WAG33" s="27"/>
      <c r="WAH33" s="27"/>
      <c r="WAI33" s="27"/>
      <c r="WAJ33" s="27"/>
      <c r="WAK33" s="28"/>
      <c r="WAL33" s="17"/>
      <c r="WAM33" s="27"/>
      <c r="WAN33" s="27"/>
      <c r="WAO33" s="27"/>
      <c r="WAP33" s="27"/>
      <c r="WAQ33" s="27"/>
      <c r="WAR33" s="27"/>
      <c r="WAS33" s="28"/>
      <c r="WAT33" s="17"/>
      <c r="WAU33" s="27"/>
      <c r="WAV33" s="27"/>
      <c r="WAW33" s="27"/>
      <c r="WAX33" s="27"/>
      <c r="WAY33" s="27"/>
      <c r="WAZ33" s="27"/>
      <c r="WBA33" s="28"/>
      <c r="WBB33" s="17"/>
      <c r="WBC33" s="27"/>
      <c r="WBD33" s="27"/>
      <c r="WBE33" s="27"/>
      <c r="WBF33" s="27"/>
      <c r="WBG33" s="27"/>
      <c r="WBH33" s="27"/>
      <c r="WBI33" s="28"/>
      <c r="WBJ33" s="17"/>
      <c r="WBK33" s="27"/>
      <c r="WBL33" s="27"/>
      <c r="WBM33" s="27"/>
      <c r="WBN33" s="27"/>
      <c r="WBO33" s="27"/>
      <c r="WBP33" s="27"/>
      <c r="WBQ33" s="28"/>
      <c r="WBR33" s="17"/>
      <c r="WBS33" s="27"/>
      <c r="WBT33" s="27"/>
      <c r="WBU33" s="27"/>
      <c r="WBV33" s="27"/>
      <c r="WBW33" s="27"/>
      <c r="WBX33" s="27"/>
      <c r="WBY33" s="28"/>
      <c r="WBZ33" s="17"/>
      <c r="WCA33" s="27"/>
      <c r="WCB33" s="27"/>
      <c r="WCC33" s="27"/>
      <c r="WCD33" s="27"/>
      <c r="WCE33" s="27"/>
      <c r="WCF33" s="27"/>
      <c r="WCG33" s="28"/>
      <c r="WCH33" s="17"/>
      <c r="WCI33" s="27"/>
      <c r="WCJ33" s="27"/>
      <c r="WCK33" s="27"/>
      <c r="WCL33" s="27"/>
      <c r="WCM33" s="27"/>
      <c r="WCN33" s="27"/>
      <c r="WCO33" s="28"/>
      <c r="WCP33" s="17"/>
      <c r="WCQ33" s="27"/>
      <c r="WCR33" s="27"/>
      <c r="WCS33" s="27"/>
      <c r="WCT33" s="27"/>
      <c r="WCU33" s="27"/>
      <c r="WCV33" s="27"/>
      <c r="WCW33" s="28"/>
      <c r="WCX33" s="17"/>
      <c r="WCY33" s="27"/>
      <c r="WCZ33" s="27"/>
      <c r="WDA33" s="27"/>
      <c r="WDB33" s="27"/>
      <c r="WDC33" s="27"/>
      <c r="WDD33" s="27"/>
      <c r="WDE33" s="28"/>
      <c r="WDF33" s="17"/>
      <c r="WDG33" s="27"/>
      <c r="WDH33" s="27"/>
      <c r="WDI33" s="27"/>
      <c r="WDJ33" s="27"/>
      <c r="WDK33" s="27"/>
      <c r="WDL33" s="27"/>
      <c r="WDM33" s="28"/>
      <c r="WDN33" s="17"/>
      <c r="WDO33" s="27"/>
      <c r="WDP33" s="27"/>
      <c r="WDQ33" s="27"/>
      <c r="WDR33" s="27"/>
      <c r="WDS33" s="27"/>
      <c r="WDT33" s="27"/>
      <c r="WDU33" s="28"/>
      <c r="WDV33" s="17"/>
      <c r="WDW33" s="27"/>
      <c r="WDX33" s="27"/>
      <c r="WDY33" s="27"/>
      <c r="WDZ33" s="27"/>
      <c r="WEA33" s="27"/>
      <c r="WEB33" s="27"/>
      <c r="WEC33" s="28"/>
      <c r="WED33" s="17"/>
      <c r="WEE33" s="27"/>
      <c r="WEF33" s="27"/>
      <c r="WEG33" s="27"/>
      <c r="WEH33" s="27"/>
      <c r="WEI33" s="27"/>
      <c r="WEJ33" s="27"/>
      <c r="WEK33" s="28"/>
      <c r="WEL33" s="17"/>
      <c r="WEM33" s="27"/>
      <c r="WEN33" s="27"/>
      <c r="WEO33" s="27"/>
      <c r="WEP33" s="27"/>
      <c r="WEQ33" s="27"/>
      <c r="WER33" s="27"/>
      <c r="WES33" s="28"/>
      <c r="WET33" s="17"/>
      <c r="WEU33" s="27"/>
      <c r="WEV33" s="27"/>
      <c r="WEW33" s="27"/>
      <c r="WEX33" s="27"/>
      <c r="WEY33" s="27"/>
      <c r="WEZ33" s="27"/>
      <c r="WFA33" s="28"/>
      <c r="WFB33" s="17"/>
      <c r="WFC33" s="27"/>
      <c r="WFD33" s="27"/>
      <c r="WFE33" s="27"/>
      <c r="WFF33" s="27"/>
      <c r="WFG33" s="27"/>
      <c r="WFH33" s="27"/>
      <c r="WFI33" s="28"/>
      <c r="WFJ33" s="17"/>
      <c r="WFK33" s="27"/>
      <c r="WFL33" s="27"/>
      <c r="WFM33" s="27"/>
      <c r="WFN33" s="27"/>
      <c r="WFO33" s="27"/>
      <c r="WFP33" s="27"/>
      <c r="WFQ33" s="28"/>
      <c r="WFR33" s="17"/>
      <c r="WFS33" s="27"/>
      <c r="WFT33" s="27"/>
      <c r="WFU33" s="27"/>
      <c r="WFV33" s="27"/>
      <c r="WFW33" s="27"/>
      <c r="WFX33" s="27"/>
      <c r="WFY33" s="28"/>
      <c r="WFZ33" s="17"/>
      <c r="WGA33" s="27"/>
      <c r="WGB33" s="27"/>
      <c r="WGC33" s="27"/>
      <c r="WGD33" s="27"/>
      <c r="WGE33" s="27"/>
      <c r="WGF33" s="27"/>
      <c r="WGG33" s="28"/>
      <c r="WGH33" s="17"/>
      <c r="WGI33" s="27"/>
      <c r="WGJ33" s="27"/>
      <c r="WGK33" s="27"/>
      <c r="WGL33" s="27"/>
      <c r="WGM33" s="27"/>
      <c r="WGN33" s="27"/>
      <c r="WGO33" s="28"/>
      <c r="WGP33" s="17"/>
      <c r="WGQ33" s="27"/>
      <c r="WGR33" s="27"/>
      <c r="WGS33" s="27"/>
      <c r="WGT33" s="27"/>
      <c r="WGU33" s="27"/>
      <c r="WGV33" s="27"/>
      <c r="WGW33" s="28"/>
      <c r="WGX33" s="17"/>
      <c r="WGY33" s="27"/>
      <c r="WGZ33" s="27"/>
      <c r="WHA33" s="27"/>
      <c r="WHB33" s="27"/>
      <c r="WHC33" s="27"/>
      <c r="WHD33" s="27"/>
      <c r="WHE33" s="28"/>
      <c r="WHF33" s="17"/>
      <c r="WHG33" s="27"/>
      <c r="WHH33" s="27"/>
      <c r="WHI33" s="27"/>
      <c r="WHJ33" s="27"/>
      <c r="WHK33" s="27"/>
      <c r="WHL33" s="27"/>
      <c r="WHM33" s="28"/>
      <c r="WHN33" s="17"/>
      <c r="WHO33" s="27"/>
      <c r="WHP33" s="27"/>
      <c r="WHQ33" s="27"/>
      <c r="WHR33" s="27"/>
      <c r="WHS33" s="27"/>
      <c r="WHT33" s="27"/>
      <c r="WHU33" s="28"/>
      <c r="WHV33" s="17"/>
      <c r="WHW33" s="27"/>
      <c r="WHX33" s="27"/>
      <c r="WHY33" s="27"/>
      <c r="WHZ33" s="27"/>
      <c r="WIA33" s="27"/>
      <c r="WIB33" s="27"/>
      <c r="WIC33" s="28"/>
      <c r="WID33" s="17"/>
      <c r="WIE33" s="27"/>
      <c r="WIF33" s="27"/>
      <c r="WIG33" s="27"/>
      <c r="WIH33" s="27"/>
      <c r="WII33" s="27"/>
      <c r="WIJ33" s="27"/>
      <c r="WIK33" s="28"/>
      <c r="WIL33" s="17"/>
      <c r="WIM33" s="27"/>
      <c r="WIN33" s="27"/>
      <c r="WIO33" s="27"/>
      <c r="WIP33" s="27"/>
      <c r="WIQ33" s="27"/>
      <c r="WIR33" s="27"/>
      <c r="WIS33" s="28"/>
      <c r="WIT33" s="17"/>
      <c r="WIU33" s="27"/>
      <c r="WIV33" s="27"/>
      <c r="WIW33" s="27"/>
      <c r="WIX33" s="27"/>
      <c r="WIY33" s="27"/>
      <c r="WIZ33" s="27"/>
      <c r="WJA33" s="28"/>
      <c r="WJB33" s="17"/>
      <c r="WJC33" s="27"/>
      <c r="WJD33" s="27"/>
      <c r="WJE33" s="27"/>
      <c r="WJF33" s="27"/>
      <c r="WJG33" s="27"/>
      <c r="WJH33" s="27"/>
      <c r="WJI33" s="28"/>
      <c r="WJJ33" s="17"/>
      <c r="WJK33" s="27"/>
      <c r="WJL33" s="27"/>
      <c r="WJM33" s="27"/>
      <c r="WJN33" s="27"/>
      <c r="WJO33" s="27"/>
      <c r="WJP33" s="27"/>
      <c r="WJQ33" s="28"/>
      <c r="WJR33" s="17"/>
      <c r="WJS33" s="27"/>
      <c r="WJT33" s="27"/>
      <c r="WJU33" s="27"/>
      <c r="WJV33" s="27"/>
      <c r="WJW33" s="27"/>
      <c r="WJX33" s="27"/>
      <c r="WJY33" s="28"/>
      <c r="WJZ33" s="17"/>
      <c r="WKA33" s="27"/>
      <c r="WKB33" s="27"/>
      <c r="WKC33" s="27"/>
      <c r="WKD33" s="27"/>
      <c r="WKE33" s="27"/>
      <c r="WKF33" s="27"/>
      <c r="WKG33" s="28"/>
      <c r="WKH33" s="17"/>
      <c r="WKI33" s="27"/>
      <c r="WKJ33" s="27"/>
      <c r="WKK33" s="27"/>
      <c r="WKL33" s="27"/>
      <c r="WKM33" s="27"/>
      <c r="WKN33" s="27"/>
      <c r="WKO33" s="28"/>
      <c r="WKP33" s="17"/>
      <c r="WKQ33" s="27"/>
      <c r="WKR33" s="27"/>
      <c r="WKS33" s="27"/>
      <c r="WKT33" s="27"/>
      <c r="WKU33" s="27"/>
      <c r="WKV33" s="27"/>
      <c r="WKW33" s="28"/>
      <c r="WKX33" s="17"/>
      <c r="WKY33" s="27"/>
      <c r="WKZ33" s="27"/>
      <c r="WLA33" s="27"/>
      <c r="WLB33" s="27"/>
      <c r="WLC33" s="27"/>
      <c r="WLD33" s="27"/>
      <c r="WLE33" s="28"/>
      <c r="WLF33" s="17"/>
      <c r="WLG33" s="27"/>
      <c r="WLH33" s="27"/>
      <c r="WLI33" s="27"/>
      <c r="WLJ33" s="27"/>
      <c r="WLK33" s="27"/>
      <c r="WLL33" s="27"/>
      <c r="WLM33" s="28"/>
      <c r="WLN33" s="17"/>
      <c r="WLO33" s="27"/>
      <c r="WLP33" s="27"/>
      <c r="WLQ33" s="27"/>
      <c r="WLR33" s="27"/>
      <c r="WLS33" s="27"/>
      <c r="WLT33" s="27"/>
      <c r="WLU33" s="28"/>
      <c r="WLV33" s="17"/>
      <c r="WLW33" s="27"/>
      <c r="WLX33" s="27"/>
      <c r="WLY33" s="27"/>
      <c r="WLZ33" s="27"/>
      <c r="WMA33" s="27"/>
      <c r="WMB33" s="27"/>
      <c r="WMC33" s="28"/>
      <c r="WMD33" s="17"/>
      <c r="WME33" s="27"/>
      <c r="WMF33" s="27"/>
      <c r="WMG33" s="27"/>
      <c r="WMH33" s="27"/>
      <c r="WMI33" s="27"/>
      <c r="WMJ33" s="27"/>
      <c r="WMK33" s="28"/>
      <c r="WML33" s="17"/>
      <c r="WMM33" s="27"/>
      <c r="WMN33" s="27"/>
      <c r="WMO33" s="27"/>
      <c r="WMP33" s="27"/>
      <c r="WMQ33" s="27"/>
      <c r="WMR33" s="27"/>
      <c r="WMS33" s="28"/>
      <c r="WMT33" s="17"/>
      <c r="WMU33" s="27"/>
      <c r="WMV33" s="27"/>
      <c r="WMW33" s="27"/>
      <c r="WMX33" s="27"/>
      <c r="WMY33" s="27"/>
      <c r="WMZ33" s="27"/>
      <c r="WNA33" s="28"/>
      <c r="WNB33" s="17"/>
      <c r="WNC33" s="27"/>
      <c r="WND33" s="27"/>
      <c r="WNE33" s="27"/>
      <c r="WNF33" s="27"/>
      <c r="WNG33" s="27"/>
      <c r="WNH33" s="27"/>
      <c r="WNI33" s="28"/>
      <c r="WNJ33" s="17"/>
      <c r="WNK33" s="27"/>
      <c r="WNL33" s="27"/>
      <c r="WNM33" s="27"/>
      <c r="WNN33" s="27"/>
      <c r="WNO33" s="27"/>
      <c r="WNP33" s="27"/>
      <c r="WNQ33" s="28"/>
      <c r="WNR33" s="17"/>
      <c r="WNS33" s="27"/>
      <c r="WNT33" s="27"/>
      <c r="WNU33" s="27"/>
      <c r="WNV33" s="27"/>
      <c r="WNW33" s="27"/>
      <c r="WNX33" s="27"/>
      <c r="WNY33" s="28"/>
      <c r="WNZ33" s="17"/>
      <c r="WOA33" s="27"/>
      <c r="WOB33" s="27"/>
      <c r="WOC33" s="27"/>
      <c r="WOD33" s="27"/>
      <c r="WOE33" s="27"/>
      <c r="WOF33" s="27"/>
      <c r="WOG33" s="28"/>
      <c r="WOH33" s="17"/>
      <c r="WOI33" s="27"/>
      <c r="WOJ33" s="27"/>
      <c r="WOK33" s="27"/>
      <c r="WOL33" s="27"/>
      <c r="WOM33" s="27"/>
      <c r="WON33" s="27"/>
      <c r="WOO33" s="28"/>
      <c r="WOP33" s="17"/>
      <c r="WOQ33" s="27"/>
      <c r="WOR33" s="27"/>
      <c r="WOS33" s="27"/>
      <c r="WOT33" s="27"/>
      <c r="WOU33" s="27"/>
      <c r="WOV33" s="27"/>
      <c r="WOW33" s="28"/>
      <c r="WOX33" s="17"/>
      <c r="WOY33" s="27"/>
      <c r="WOZ33" s="27"/>
      <c r="WPA33" s="27"/>
      <c r="WPB33" s="27"/>
      <c r="WPC33" s="27"/>
      <c r="WPD33" s="27"/>
      <c r="WPE33" s="28"/>
      <c r="WPF33" s="17"/>
      <c r="WPG33" s="27"/>
      <c r="WPH33" s="27"/>
      <c r="WPI33" s="27"/>
      <c r="WPJ33" s="27"/>
      <c r="WPK33" s="27"/>
      <c r="WPL33" s="27"/>
      <c r="WPM33" s="28"/>
      <c r="WPN33" s="17"/>
      <c r="WPO33" s="27"/>
      <c r="WPP33" s="27"/>
      <c r="WPQ33" s="27"/>
      <c r="WPR33" s="27"/>
      <c r="WPS33" s="27"/>
      <c r="WPT33" s="27"/>
      <c r="WPU33" s="28"/>
      <c r="WPV33" s="17"/>
      <c r="WPW33" s="27"/>
      <c r="WPX33" s="27"/>
      <c r="WPY33" s="27"/>
      <c r="WPZ33" s="27"/>
      <c r="WQA33" s="27"/>
      <c r="WQB33" s="27"/>
      <c r="WQC33" s="28"/>
      <c r="WQD33" s="17"/>
      <c r="WQE33" s="27"/>
      <c r="WQF33" s="27"/>
      <c r="WQG33" s="27"/>
      <c r="WQH33" s="27"/>
      <c r="WQI33" s="27"/>
      <c r="WQJ33" s="27"/>
      <c r="WQK33" s="28"/>
      <c r="WQL33" s="17"/>
      <c r="WQM33" s="27"/>
      <c r="WQN33" s="27"/>
      <c r="WQO33" s="27"/>
      <c r="WQP33" s="27"/>
      <c r="WQQ33" s="27"/>
      <c r="WQR33" s="27"/>
      <c r="WQS33" s="28"/>
      <c r="WQT33" s="17"/>
      <c r="WQU33" s="27"/>
      <c r="WQV33" s="27"/>
      <c r="WQW33" s="27"/>
      <c r="WQX33" s="27"/>
      <c r="WQY33" s="27"/>
      <c r="WQZ33" s="27"/>
      <c r="WRA33" s="28"/>
      <c r="WRB33" s="17"/>
      <c r="WRC33" s="27"/>
      <c r="WRD33" s="27"/>
      <c r="WRE33" s="27"/>
      <c r="WRF33" s="27"/>
      <c r="WRG33" s="27"/>
      <c r="WRH33" s="27"/>
      <c r="WRI33" s="28"/>
      <c r="WRJ33" s="17"/>
      <c r="WRK33" s="27"/>
      <c r="WRL33" s="27"/>
      <c r="WRM33" s="27"/>
      <c r="WRN33" s="27"/>
      <c r="WRO33" s="27"/>
      <c r="WRP33" s="27"/>
      <c r="WRQ33" s="28"/>
      <c r="WRR33" s="17"/>
      <c r="WRS33" s="27"/>
      <c r="WRT33" s="27"/>
      <c r="WRU33" s="27"/>
      <c r="WRV33" s="27"/>
      <c r="WRW33" s="27"/>
      <c r="WRX33" s="27"/>
      <c r="WRY33" s="28"/>
      <c r="WRZ33" s="17"/>
      <c r="WSA33" s="27"/>
      <c r="WSB33" s="27"/>
      <c r="WSC33" s="27"/>
      <c r="WSD33" s="27"/>
      <c r="WSE33" s="27"/>
      <c r="WSF33" s="27"/>
      <c r="WSG33" s="28"/>
      <c r="WSH33" s="17"/>
      <c r="WSI33" s="27"/>
      <c r="WSJ33" s="27"/>
      <c r="WSK33" s="27"/>
      <c r="WSL33" s="27"/>
      <c r="WSM33" s="27"/>
      <c r="WSN33" s="27"/>
      <c r="WSO33" s="28"/>
      <c r="WSP33" s="17"/>
      <c r="WSQ33" s="27"/>
      <c r="WSR33" s="27"/>
      <c r="WSS33" s="27"/>
      <c r="WST33" s="27"/>
      <c r="WSU33" s="27"/>
      <c r="WSV33" s="27"/>
      <c r="WSW33" s="28"/>
      <c r="WSX33" s="17"/>
      <c r="WSY33" s="27"/>
      <c r="WSZ33" s="27"/>
      <c r="WTA33" s="27"/>
      <c r="WTB33" s="27"/>
      <c r="WTC33" s="27"/>
      <c r="WTD33" s="27"/>
      <c r="WTE33" s="28"/>
      <c r="WTF33" s="17"/>
      <c r="WTG33" s="27"/>
      <c r="WTH33" s="27"/>
      <c r="WTI33" s="27"/>
      <c r="WTJ33" s="27"/>
      <c r="WTK33" s="27"/>
      <c r="WTL33" s="27"/>
      <c r="WTM33" s="28"/>
      <c r="WTN33" s="17"/>
      <c r="WTO33" s="27"/>
      <c r="WTP33" s="27"/>
      <c r="WTQ33" s="27"/>
      <c r="WTR33" s="27"/>
      <c r="WTS33" s="27"/>
      <c r="WTT33" s="27"/>
      <c r="WTU33" s="28"/>
      <c r="WTV33" s="17"/>
      <c r="WTW33" s="27"/>
      <c r="WTX33" s="27"/>
      <c r="WTY33" s="27"/>
      <c r="WTZ33" s="27"/>
      <c r="WUA33" s="27"/>
      <c r="WUB33" s="27"/>
      <c r="WUC33" s="28"/>
      <c r="WUD33" s="17"/>
      <c r="WUE33" s="27"/>
      <c r="WUF33" s="27"/>
      <c r="WUG33" s="27"/>
      <c r="WUH33" s="27"/>
      <c r="WUI33" s="27"/>
      <c r="WUJ33" s="27"/>
      <c r="WUK33" s="28"/>
      <c r="WUL33" s="17"/>
      <c r="WUM33" s="27"/>
      <c r="WUN33" s="27"/>
      <c r="WUO33" s="27"/>
      <c r="WUP33" s="27"/>
      <c r="WUQ33" s="27"/>
      <c r="WUR33" s="27"/>
      <c r="WUS33" s="28"/>
      <c r="WUT33" s="17"/>
      <c r="WUU33" s="27"/>
      <c r="WUV33" s="27"/>
      <c r="WUW33" s="27"/>
      <c r="WUX33" s="27"/>
      <c r="WUY33" s="27"/>
      <c r="WUZ33" s="27"/>
      <c r="WVA33" s="28"/>
      <c r="WVB33" s="17"/>
      <c r="WVC33" s="27"/>
      <c r="WVD33" s="27"/>
      <c r="WVE33" s="27"/>
      <c r="WVF33" s="27"/>
      <c r="WVG33" s="27"/>
      <c r="WVH33" s="27"/>
      <c r="WVI33" s="28"/>
      <c r="WVJ33" s="17"/>
      <c r="WVK33" s="27"/>
      <c r="WVL33" s="27"/>
      <c r="WVM33" s="27"/>
      <c r="WVN33" s="27"/>
      <c r="WVO33" s="27"/>
      <c r="WVP33" s="27"/>
      <c r="WVQ33" s="28"/>
      <c r="WVR33" s="17"/>
      <c r="WVS33" s="27"/>
      <c r="WVT33" s="27"/>
      <c r="WVU33" s="27"/>
      <c r="WVV33" s="27"/>
      <c r="WVW33" s="27"/>
      <c r="WVX33" s="27"/>
      <c r="WVY33" s="28"/>
      <c r="WVZ33" s="17"/>
      <c r="WWA33" s="27"/>
      <c r="WWB33" s="27"/>
      <c r="WWC33" s="27"/>
      <c r="WWD33" s="27"/>
      <c r="WWE33" s="27"/>
      <c r="WWF33" s="27"/>
      <c r="WWG33" s="28"/>
      <c r="WWH33" s="17"/>
      <c r="WWI33" s="27"/>
      <c r="WWJ33" s="27"/>
      <c r="WWK33" s="27"/>
      <c r="WWL33" s="27"/>
      <c r="WWM33" s="27"/>
      <c r="WWN33" s="27"/>
      <c r="WWO33" s="28"/>
      <c r="WWP33" s="17"/>
      <c r="WWQ33" s="27"/>
      <c r="WWR33" s="27"/>
      <c r="WWS33" s="27"/>
      <c r="WWT33" s="27"/>
      <c r="WWU33" s="27"/>
      <c r="WWV33" s="27"/>
      <c r="WWW33" s="28"/>
      <c r="WWX33" s="17"/>
      <c r="WWY33" s="27"/>
      <c r="WWZ33" s="27"/>
      <c r="WXA33" s="27"/>
      <c r="WXB33" s="27"/>
      <c r="WXC33" s="27"/>
      <c r="WXD33" s="27"/>
      <c r="WXE33" s="28"/>
      <c r="WXF33" s="17"/>
      <c r="WXG33" s="27"/>
      <c r="WXH33" s="27"/>
      <c r="WXI33" s="27"/>
      <c r="WXJ33" s="27"/>
      <c r="WXK33" s="27"/>
      <c r="WXL33" s="27"/>
      <c r="WXM33" s="28"/>
      <c r="WXN33" s="17"/>
      <c r="WXO33" s="27"/>
      <c r="WXP33" s="27"/>
      <c r="WXQ33" s="27"/>
      <c r="WXR33" s="27"/>
      <c r="WXS33" s="27"/>
      <c r="WXT33" s="27"/>
      <c r="WXU33" s="28"/>
      <c r="WXV33" s="17"/>
      <c r="WXW33" s="27"/>
      <c r="WXX33" s="27"/>
      <c r="WXY33" s="27"/>
      <c r="WXZ33" s="27"/>
      <c r="WYA33" s="27"/>
      <c r="WYB33" s="27"/>
      <c r="WYC33" s="28"/>
      <c r="WYD33" s="17"/>
      <c r="WYE33" s="27"/>
      <c r="WYF33" s="27"/>
      <c r="WYG33" s="27"/>
      <c r="WYH33" s="27"/>
      <c r="WYI33" s="27"/>
      <c r="WYJ33" s="27"/>
      <c r="WYK33" s="28"/>
      <c r="WYL33" s="17"/>
      <c r="WYM33" s="27"/>
      <c r="WYN33" s="27"/>
      <c r="WYO33" s="27"/>
      <c r="WYP33" s="27"/>
      <c r="WYQ33" s="27"/>
      <c r="WYR33" s="27"/>
      <c r="WYS33" s="28"/>
      <c r="WYT33" s="17"/>
      <c r="WYU33" s="27"/>
      <c r="WYV33" s="27"/>
      <c r="WYW33" s="27"/>
      <c r="WYX33" s="27"/>
      <c r="WYY33" s="27"/>
      <c r="WYZ33" s="27"/>
      <c r="WZA33" s="28"/>
      <c r="WZB33" s="17"/>
      <c r="WZC33" s="27"/>
      <c r="WZD33" s="27"/>
      <c r="WZE33" s="27"/>
      <c r="WZF33" s="27"/>
      <c r="WZG33" s="27"/>
      <c r="WZH33" s="27"/>
      <c r="WZI33" s="28"/>
      <c r="WZJ33" s="17"/>
      <c r="WZK33" s="27"/>
      <c r="WZL33" s="27"/>
      <c r="WZM33" s="27"/>
      <c r="WZN33" s="27"/>
      <c r="WZO33" s="27"/>
      <c r="WZP33" s="27"/>
      <c r="WZQ33" s="28"/>
      <c r="WZR33" s="17"/>
      <c r="WZS33" s="27"/>
      <c r="WZT33" s="27"/>
      <c r="WZU33" s="27"/>
      <c r="WZV33" s="27"/>
      <c r="WZW33" s="27"/>
      <c r="WZX33" s="27"/>
      <c r="WZY33" s="28"/>
      <c r="WZZ33" s="17"/>
      <c r="XAA33" s="27"/>
      <c r="XAB33" s="27"/>
      <c r="XAC33" s="27"/>
      <c r="XAD33" s="27"/>
      <c r="XAE33" s="27"/>
      <c r="XAF33" s="27"/>
      <c r="XAG33" s="28"/>
      <c r="XAH33" s="17"/>
      <c r="XAI33" s="27"/>
      <c r="XAJ33" s="27"/>
      <c r="XAK33" s="27"/>
      <c r="XAL33" s="27"/>
      <c r="XAM33" s="27"/>
      <c r="XAN33" s="27"/>
      <c r="XAO33" s="28"/>
      <c r="XAP33" s="17"/>
      <c r="XAQ33" s="27"/>
      <c r="XAR33" s="27"/>
      <c r="XAS33" s="27"/>
      <c r="XAT33" s="27"/>
      <c r="XAU33" s="27"/>
      <c r="XAV33" s="27"/>
      <c r="XAW33" s="28"/>
      <c r="XAX33" s="17"/>
      <c r="XAY33" s="27"/>
      <c r="XAZ33" s="27"/>
      <c r="XBA33" s="27"/>
      <c r="XBB33" s="27"/>
      <c r="XBC33" s="27"/>
      <c r="XBD33" s="27"/>
      <c r="XBE33" s="28"/>
      <c r="XBF33" s="17"/>
      <c r="XBG33" s="27"/>
      <c r="XBH33" s="27"/>
      <c r="XBI33" s="27"/>
      <c r="XBJ33" s="27"/>
      <c r="XBK33" s="27"/>
      <c r="XBL33" s="27"/>
      <c r="XBM33" s="28"/>
      <c r="XBN33" s="17"/>
      <c r="XBO33" s="27"/>
      <c r="XBP33" s="27"/>
      <c r="XBQ33" s="27"/>
      <c r="XBR33" s="27"/>
      <c r="XBS33" s="27"/>
      <c r="XBT33" s="27"/>
      <c r="XBU33" s="28"/>
      <c r="XBV33" s="17"/>
      <c r="XBW33" s="27"/>
      <c r="XBX33" s="27"/>
      <c r="XBY33" s="27"/>
      <c r="XBZ33" s="27"/>
      <c r="XCA33" s="27"/>
      <c r="XCB33" s="27"/>
      <c r="XCC33" s="28"/>
      <c r="XCD33" s="17"/>
      <c r="XCE33" s="27"/>
      <c r="XCF33" s="27"/>
      <c r="XCG33" s="27"/>
      <c r="XCH33" s="27"/>
      <c r="XCI33" s="27"/>
      <c r="XCJ33" s="27"/>
      <c r="XCK33" s="28"/>
      <c r="XCL33" s="17"/>
      <c r="XCM33" s="27"/>
      <c r="XCN33" s="27"/>
      <c r="XCO33" s="27"/>
      <c r="XCP33" s="27"/>
      <c r="XCQ33" s="27"/>
      <c r="XCR33" s="27"/>
      <c r="XCS33" s="28"/>
      <c r="XCT33" s="17"/>
      <c r="XCU33" s="27"/>
      <c r="XCV33" s="27"/>
      <c r="XCW33" s="27"/>
      <c r="XCX33" s="27"/>
      <c r="XCY33" s="27"/>
      <c r="XCZ33" s="27"/>
      <c r="XDA33" s="28"/>
      <c r="XDB33" s="17"/>
      <c r="XDC33" s="27"/>
      <c r="XDD33" s="27"/>
      <c r="XDE33" s="27"/>
      <c r="XDF33" s="27"/>
      <c r="XDG33" s="27"/>
      <c r="XDH33" s="27"/>
    </row>
    <row r="34" spans="1:16336" s="59" customFormat="1" ht="15.75" thickTop="1">
      <c r="A34" s="2"/>
      <c r="B34" s="61"/>
      <c r="C34" s="17"/>
      <c r="D34" s="32"/>
      <c r="E34" s="32"/>
      <c r="F34" s="32"/>
      <c r="G34" s="32"/>
      <c r="H34" s="6"/>
      <c r="I34" s="6"/>
      <c r="J34" s="33"/>
      <c r="K34" s="33"/>
      <c r="L34" s="32"/>
      <c r="M34" s="103"/>
      <c r="N34" s="27"/>
      <c r="O34" s="27"/>
      <c r="P34" s="27"/>
      <c r="Q34" s="28"/>
      <c r="R34" s="17"/>
      <c r="S34" s="27"/>
      <c r="T34" s="27"/>
      <c r="U34" s="27"/>
      <c r="V34" s="27"/>
      <c r="W34" s="27"/>
      <c r="X34" s="27"/>
      <c r="Y34" s="28"/>
      <c r="Z34" s="17"/>
      <c r="AA34" s="27"/>
      <c r="AB34" s="27"/>
      <c r="AC34" s="27"/>
      <c r="AD34" s="27"/>
      <c r="AE34" s="27"/>
      <c r="AF34" s="27"/>
      <c r="AG34" s="28"/>
      <c r="AH34" s="17"/>
      <c r="AI34" s="27"/>
      <c r="AJ34" s="27"/>
      <c r="AK34" s="27"/>
      <c r="AL34" s="27"/>
      <c r="AM34" s="27"/>
      <c r="AN34" s="27"/>
      <c r="AO34" s="28"/>
      <c r="AP34" s="17"/>
      <c r="AQ34" s="27"/>
      <c r="AR34" s="27"/>
      <c r="AS34" s="27"/>
      <c r="AT34" s="27"/>
      <c r="AU34" s="27"/>
      <c r="AV34" s="27"/>
      <c r="AW34" s="28"/>
      <c r="AX34" s="17"/>
      <c r="AY34" s="27"/>
      <c r="AZ34" s="27"/>
      <c r="BA34" s="27"/>
      <c r="BB34" s="27"/>
      <c r="BC34" s="27"/>
      <c r="BD34" s="27"/>
      <c r="BE34" s="28"/>
      <c r="BF34" s="17"/>
      <c r="BG34" s="27"/>
      <c r="BH34" s="27"/>
      <c r="BI34" s="27"/>
      <c r="BJ34" s="27"/>
      <c r="BK34" s="27"/>
      <c r="BL34" s="27"/>
      <c r="BM34" s="28"/>
      <c r="BN34" s="17"/>
      <c r="BO34" s="27"/>
      <c r="BP34" s="27"/>
      <c r="BQ34" s="27"/>
      <c r="BR34" s="27"/>
      <c r="BS34" s="27"/>
      <c r="BT34" s="27"/>
      <c r="BU34" s="28"/>
      <c r="BV34" s="17"/>
      <c r="BW34" s="27"/>
      <c r="BX34" s="27"/>
      <c r="BY34" s="27"/>
      <c r="BZ34" s="27"/>
      <c r="CA34" s="27"/>
      <c r="CB34" s="27"/>
      <c r="CC34" s="28"/>
      <c r="CD34" s="17"/>
      <c r="CE34" s="27"/>
      <c r="CF34" s="27"/>
      <c r="CG34" s="27"/>
      <c r="CH34" s="27"/>
      <c r="CI34" s="27"/>
      <c r="CJ34" s="27"/>
      <c r="CK34" s="28"/>
      <c r="CL34" s="17"/>
      <c r="CM34" s="27"/>
      <c r="CN34" s="27"/>
      <c r="CO34" s="27"/>
      <c r="CP34" s="27"/>
      <c r="CQ34" s="27"/>
      <c r="CR34" s="27"/>
      <c r="CS34" s="28"/>
      <c r="CT34" s="17"/>
      <c r="CU34" s="27"/>
      <c r="CV34" s="27"/>
      <c r="CW34" s="27"/>
      <c r="CX34" s="27"/>
      <c r="CY34" s="27"/>
      <c r="CZ34" s="27"/>
      <c r="DA34" s="28"/>
      <c r="DB34" s="17"/>
      <c r="DC34" s="27"/>
      <c r="DD34" s="27"/>
      <c r="DE34" s="27"/>
      <c r="DF34" s="27"/>
      <c r="DG34" s="27"/>
      <c r="DH34" s="27"/>
      <c r="DI34" s="28"/>
      <c r="DJ34" s="17"/>
      <c r="DK34" s="27"/>
      <c r="DL34" s="27"/>
      <c r="DM34" s="27"/>
      <c r="DN34" s="27"/>
      <c r="DO34" s="27"/>
      <c r="DP34" s="27"/>
      <c r="DQ34" s="28"/>
      <c r="DR34" s="17"/>
      <c r="DS34" s="27"/>
      <c r="DT34" s="27"/>
      <c r="DU34" s="27"/>
      <c r="DV34" s="27"/>
      <c r="DW34" s="27"/>
      <c r="DX34" s="27"/>
      <c r="DY34" s="28"/>
      <c r="DZ34" s="17"/>
      <c r="EA34" s="27"/>
      <c r="EB34" s="27"/>
      <c r="EC34" s="27"/>
      <c r="ED34" s="27"/>
      <c r="EE34" s="27"/>
      <c r="EF34" s="27"/>
      <c r="EG34" s="28"/>
      <c r="EH34" s="17"/>
      <c r="EI34" s="27"/>
      <c r="EJ34" s="27"/>
      <c r="EK34" s="27"/>
      <c r="EL34" s="27"/>
      <c r="EM34" s="27"/>
      <c r="EN34" s="27"/>
      <c r="EO34" s="28"/>
      <c r="EP34" s="17"/>
      <c r="EQ34" s="27"/>
      <c r="ER34" s="27"/>
      <c r="ES34" s="27"/>
      <c r="ET34" s="27"/>
      <c r="EU34" s="27"/>
      <c r="EV34" s="27"/>
      <c r="EW34" s="28"/>
      <c r="EX34" s="17"/>
      <c r="EY34" s="27"/>
      <c r="EZ34" s="27"/>
      <c r="FA34" s="27"/>
      <c r="FB34" s="27"/>
      <c r="FC34" s="27"/>
      <c r="FD34" s="27"/>
      <c r="FE34" s="28"/>
      <c r="FF34" s="17"/>
      <c r="FG34" s="27"/>
      <c r="FH34" s="27"/>
      <c r="FI34" s="27"/>
      <c r="FJ34" s="27"/>
      <c r="FK34" s="27"/>
      <c r="FL34" s="27"/>
      <c r="FM34" s="28"/>
      <c r="FN34" s="17"/>
      <c r="FO34" s="27"/>
      <c r="FP34" s="27"/>
      <c r="FQ34" s="27"/>
      <c r="FR34" s="27"/>
      <c r="FS34" s="27"/>
      <c r="FT34" s="27"/>
      <c r="FU34" s="28"/>
      <c r="FV34" s="17"/>
      <c r="FW34" s="27"/>
      <c r="FX34" s="27"/>
      <c r="FY34" s="27"/>
      <c r="FZ34" s="27"/>
      <c r="GA34" s="27"/>
      <c r="GB34" s="27"/>
      <c r="GC34" s="28"/>
      <c r="GD34" s="17"/>
      <c r="GE34" s="27"/>
      <c r="GF34" s="27"/>
      <c r="GG34" s="27"/>
      <c r="GH34" s="27"/>
      <c r="GI34" s="27"/>
      <c r="GJ34" s="27"/>
      <c r="GK34" s="28"/>
      <c r="GL34" s="17"/>
      <c r="GM34" s="27"/>
      <c r="GN34" s="27"/>
      <c r="GO34" s="27"/>
      <c r="GP34" s="27"/>
      <c r="GQ34" s="27"/>
      <c r="GR34" s="27"/>
      <c r="GS34" s="28"/>
      <c r="GT34" s="17"/>
      <c r="GU34" s="27"/>
      <c r="GV34" s="27"/>
      <c r="GW34" s="27"/>
      <c r="GX34" s="27"/>
      <c r="GY34" s="27"/>
      <c r="GZ34" s="27"/>
      <c r="HA34" s="28"/>
      <c r="HB34" s="17"/>
      <c r="HC34" s="27"/>
      <c r="HD34" s="27"/>
      <c r="HE34" s="27"/>
      <c r="HF34" s="27"/>
      <c r="HG34" s="27"/>
      <c r="HH34" s="27"/>
      <c r="HI34" s="28"/>
      <c r="HJ34" s="17"/>
      <c r="HK34" s="27"/>
      <c r="HL34" s="27"/>
      <c r="HM34" s="27"/>
      <c r="HN34" s="27"/>
      <c r="HO34" s="27"/>
      <c r="HP34" s="27"/>
      <c r="HQ34" s="28"/>
      <c r="HR34" s="17"/>
      <c r="HS34" s="27"/>
      <c r="HT34" s="27"/>
      <c r="HU34" s="27"/>
      <c r="HV34" s="27"/>
      <c r="HW34" s="27"/>
      <c r="HX34" s="27"/>
      <c r="HY34" s="28"/>
      <c r="HZ34" s="17"/>
      <c r="IA34" s="27"/>
      <c r="IB34" s="27"/>
      <c r="IC34" s="27"/>
      <c r="ID34" s="27"/>
      <c r="IE34" s="27"/>
      <c r="IF34" s="27"/>
      <c r="IG34" s="28"/>
      <c r="IH34" s="17"/>
      <c r="II34" s="27"/>
      <c r="IJ34" s="27"/>
      <c r="IK34" s="27"/>
      <c r="IL34" s="27"/>
      <c r="IM34" s="27"/>
      <c r="IN34" s="27"/>
      <c r="IO34" s="28"/>
      <c r="IP34" s="17"/>
      <c r="IQ34" s="27"/>
      <c r="IR34" s="27"/>
      <c r="IS34" s="27"/>
      <c r="IT34" s="27"/>
      <c r="IU34" s="27"/>
      <c r="IV34" s="27"/>
      <c r="IW34" s="28"/>
      <c r="IX34" s="17"/>
      <c r="IY34" s="27"/>
      <c r="IZ34" s="27"/>
      <c r="JA34" s="27"/>
      <c r="JB34" s="27"/>
      <c r="JC34" s="27"/>
      <c r="JD34" s="27"/>
      <c r="JE34" s="28"/>
      <c r="JF34" s="17"/>
      <c r="JG34" s="27"/>
      <c r="JH34" s="27"/>
      <c r="JI34" s="27"/>
      <c r="JJ34" s="27"/>
      <c r="JK34" s="27"/>
      <c r="JL34" s="27"/>
      <c r="JM34" s="28"/>
      <c r="JN34" s="17"/>
      <c r="JO34" s="27"/>
      <c r="JP34" s="27"/>
      <c r="JQ34" s="27"/>
      <c r="JR34" s="27"/>
      <c r="JS34" s="27"/>
      <c r="JT34" s="27"/>
      <c r="JU34" s="28"/>
      <c r="JV34" s="17"/>
      <c r="JW34" s="27"/>
      <c r="JX34" s="27"/>
      <c r="JY34" s="27"/>
      <c r="JZ34" s="27"/>
      <c r="KA34" s="27"/>
      <c r="KB34" s="27"/>
      <c r="KC34" s="28"/>
      <c r="KD34" s="17"/>
      <c r="KE34" s="27"/>
      <c r="KF34" s="27"/>
      <c r="KG34" s="27"/>
      <c r="KH34" s="27"/>
      <c r="KI34" s="27"/>
      <c r="KJ34" s="27"/>
      <c r="KK34" s="28"/>
      <c r="KL34" s="17"/>
      <c r="KM34" s="27"/>
      <c r="KN34" s="27"/>
      <c r="KO34" s="27"/>
      <c r="KP34" s="27"/>
      <c r="KQ34" s="27"/>
      <c r="KR34" s="27"/>
      <c r="KS34" s="28"/>
      <c r="KT34" s="17"/>
      <c r="KU34" s="27"/>
      <c r="KV34" s="27"/>
      <c r="KW34" s="27"/>
      <c r="KX34" s="27"/>
      <c r="KY34" s="27"/>
      <c r="KZ34" s="27"/>
      <c r="LA34" s="28"/>
      <c r="LB34" s="17"/>
      <c r="LC34" s="27"/>
      <c r="LD34" s="27"/>
      <c r="LE34" s="27"/>
      <c r="LF34" s="27"/>
      <c r="LG34" s="27"/>
      <c r="LH34" s="27"/>
      <c r="LI34" s="28"/>
      <c r="LJ34" s="17"/>
      <c r="LK34" s="27"/>
      <c r="LL34" s="27"/>
      <c r="LM34" s="27"/>
      <c r="LN34" s="27"/>
      <c r="LO34" s="27"/>
      <c r="LP34" s="27"/>
      <c r="LQ34" s="28"/>
      <c r="LR34" s="17"/>
      <c r="LS34" s="27"/>
      <c r="LT34" s="27"/>
      <c r="LU34" s="27"/>
      <c r="LV34" s="27"/>
      <c r="LW34" s="27"/>
      <c r="LX34" s="27"/>
      <c r="LY34" s="28"/>
      <c r="LZ34" s="17"/>
      <c r="MA34" s="27"/>
      <c r="MB34" s="27"/>
      <c r="MC34" s="27"/>
      <c r="MD34" s="27"/>
      <c r="ME34" s="27"/>
      <c r="MF34" s="27"/>
      <c r="MG34" s="28"/>
      <c r="MH34" s="17"/>
      <c r="MI34" s="27"/>
      <c r="MJ34" s="27"/>
      <c r="MK34" s="27"/>
      <c r="ML34" s="27"/>
      <c r="MM34" s="27"/>
      <c r="MN34" s="27"/>
      <c r="MO34" s="28"/>
      <c r="MP34" s="17"/>
      <c r="MQ34" s="27"/>
      <c r="MR34" s="27"/>
      <c r="MS34" s="27"/>
      <c r="MT34" s="27"/>
      <c r="MU34" s="27"/>
      <c r="MV34" s="27"/>
      <c r="MW34" s="28"/>
      <c r="MX34" s="17"/>
      <c r="MY34" s="27"/>
      <c r="MZ34" s="27"/>
      <c r="NA34" s="27"/>
      <c r="NB34" s="27"/>
      <c r="NC34" s="27"/>
      <c r="ND34" s="27"/>
      <c r="NE34" s="28"/>
      <c r="NF34" s="17"/>
      <c r="NG34" s="27"/>
      <c r="NH34" s="27"/>
      <c r="NI34" s="27"/>
      <c r="NJ34" s="27"/>
      <c r="NK34" s="27"/>
      <c r="NL34" s="27"/>
      <c r="NM34" s="28"/>
      <c r="NN34" s="17"/>
      <c r="NO34" s="27"/>
      <c r="NP34" s="27"/>
      <c r="NQ34" s="27"/>
      <c r="NR34" s="27"/>
      <c r="NS34" s="27"/>
      <c r="NT34" s="27"/>
      <c r="NU34" s="28"/>
      <c r="NV34" s="17"/>
      <c r="NW34" s="27"/>
      <c r="NX34" s="27"/>
      <c r="NY34" s="27"/>
      <c r="NZ34" s="27"/>
      <c r="OA34" s="27"/>
      <c r="OB34" s="27"/>
      <c r="OC34" s="28"/>
      <c r="OD34" s="17"/>
      <c r="OE34" s="27"/>
      <c r="OF34" s="27"/>
      <c r="OG34" s="27"/>
      <c r="OH34" s="27"/>
      <c r="OI34" s="27"/>
      <c r="OJ34" s="27"/>
      <c r="OK34" s="28"/>
      <c r="OL34" s="17"/>
      <c r="OM34" s="27"/>
      <c r="ON34" s="27"/>
      <c r="OO34" s="27"/>
      <c r="OP34" s="27"/>
      <c r="OQ34" s="27"/>
      <c r="OR34" s="27"/>
      <c r="OS34" s="28"/>
      <c r="OT34" s="17"/>
      <c r="OU34" s="27"/>
      <c r="OV34" s="27"/>
      <c r="OW34" s="27"/>
      <c r="OX34" s="27"/>
      <c r="OY34" s="27"/>
      <c r="OZ34" s="27"/>
      <c r="PA34" s="28"/>
      <c r="PB34" s="17"/>
      <c r="PC34" s="27"/>
      <c r="PD34" s="27"/>
      <c r="PE34" s="27"/>
      <c r="PF34" s="27"/>
      <c r="PG34" s="27"/>
      <c r="PH34" s="27"/>
      <c r="PI34" s="28"/>
      <c r="PJ34" s="17"/>
      <c r="PK34" s="27"/>
      <c r="PL34" s="27"/>
      <c r="PM34" s="27"/>
      <c r="PN34" s="27"/>
      <c r="PO34" s="27"/>
      <c r="PP34" s="27"/>
      <c r="PQ34" s="28"/>
      <c r="PR34" s="17"/>
      <c r="PS34" s="27"/>
      <c r="PT34" s="27"/>
      <c r="PU34" s="27"/>
      <c r="PV34" s="27"/>
      <c r="PW34" s="27"/>
      <c r="PX34" s="27"/>
      <c r="PY34" s="28"/>
      <c r="PZ34" s="17"/>
      <c r="QA34" s="27"/>
      <c r="QB34" s="27"/>
      <c r="QC34" s="27"/>
      <c r="QD34" s="27"/>
      <c r="QE34" s="27"/>
      <c r="QF34" s="27"/>
      <c r="QG34" s="28"/>
      <c r="QH34" s="17"/>
      <c r="QI34" s="27"/>
      <c r="QJ34" s="27"/>
      <c r="QK34" s="27"/>
      <c r="QL34" s="27"/>
      <c r="QM34" s="27"/>
      <c r="QN34" s="27"/>
      <c r="QO34" s="28"/>
      <c r="QP34" s="17"/>
      <c r="QQ34" s="27"/>
      <c r="QR34" s="27"/>
      <c r="QS34" s="27"/>
      <c r="QT34" s="27"/>
      <c r="QU34" s="27"/>
      <c r="QV34" s="27"/>
      <c r="QW34" s="28"/>
      <c r="QX34" s="17"/>
      <c r="QY34" s="27"/>
      <c r="QZ34" s="27"/>
      <c r="RA34" s="27"/>
      <c r="RB34" s="27"/>
      <c r="RC34" s="27"/>
      <c r="RD34" s="27"/>
      <c r="RE34" s="28"/>
      <c r="RF34" s="17"/>
      <c r="RG34" s="27"/>
      <c r="RH34" s="27"/>
      <c r="RI34" s="27"/>
      <c r="RJ34" s="27"/>
      <c r="RK34" s="27"/>
      <c r="RL34" s="27"/>
      <c r="RM34" s="28"/>
      <c r="RN34" s="17"/>
      <c r="RO34" s="27"/>
      <c r="RP34" s="27"/>
      <c r="RQ34" s="27"/>
      <c r="RR34" s="27"/>
      <c r="RS34" s="27"/>
      <c r="RT34" s="27"/>
      <c r="RU34" s="28"/>
      <c r="RV34" s="17"/>
      <c r="RW34" s="27"/>
      <c r="RX34" s="27"/>
      <c r="RY34" s="27"/>
      <c r="RZ34" s="27"/>
      <c r="SA34" s="27"/>
      <c r="SB34" s="27"/>
      <c r="SC34" s="28"/>
      <c r="SD34" s="17"/>
      <c r="SE34" s="27"/>
      <c r="SF34" s="27"/>
      <c r="SG34" s="27"/>
      <c r="SH34" s="27"/>
      <c r="SI34" s="27"/>
      <c r="SJ34" s="27"/>
      <c r="SK34" s="28"/>
      <c r="SL34" s="17"/>
      <c r="SM34" s="27"/>
      <c r="SN34" s="27"/>
      <c r="SO34" s="27"/>
      <c r="SP34" s="27"/>
      <c r="SQ34" s="27"/>
      <c r="SR34" s="27"/>
      <c r="SS34" s="28"/>
      <c r="ST34" s="17"/>
      <c r="SU34" s="27"/>
      <c r="SV34" s="27"/>
      <c r="SW34" s="27"/>
      <c r="SX34" s="27"/>
      <c r="SY34" s="27"/>
      <c r="SZ34" s="27"/>
      <c r="TA34" s="28"/>
      <c r="TB34" s="17"/>
      <c r="TC34" s="27"/>
      <c r="TD34" s="27"/>
      <c r="TE34" s="27"/>
      <c r="TF34" s="27"/>
      <c r="TG34" s="27"/>
      <c r="TH34" s="27"/>
      <c r="TI34" s="28"/>
      <c r="TJ34" s="17"/>
      <c r="TK34" s="27"/>
      <c r="TL34" s="27"/>
      <c r="TM34" s="27"/>
      <c r="TN34" s="27"/>
      <c r="TO34" s="27"/>
      <c r="TP34" s="27"/>
      <c r="TQ34" s="28"/>
      <c r="TR34" s="17"/>
      <c r="TS34" s="27"/>
      <c r="TT34" s="27"/>
      <c r="TU34" s="27"/>
      <c r="TV34" s="27"/>
      <c r="TW34" s="27"/>
      <c r="TX34" s="27"/>
      <c r="TY34" s="28"/>
      <c r="TZ34" s="17"/>
      <c r="UA34" s="27"/>
      <c r="UB34" s="27"/>
      <c r="UC34" s="27"/>
      <c r="UD34" s="27"/>
      <c r="UE34" s="27"/>
      <c r="UF34" s="27"/>
      <c r="UG34" s="28"/>
      <c r="UH34" s="17"/>
      <c r="UI34" s="27"/>
      <c r="UJ34" s="27"/>
      <c r="UK34" s="27"/>
      <c r="UL34" s="27"/>
      <c r="UM34" s="27"/>
      <c r="UN34" s="27"/>
      <c r="UO34" s="28"/>
      <c r="UP34" s="17"/>
      <c r="UQ34" s="27"/>
      <c r="UR34" s="27"/>
      <c r="US34" s="27"/>
      <c r="UT34" s="27"/>
      <c r="UU34" s="27"/>
      <c r="UV34" s="27"/>
      <c r="UW34" s="28"/>
      <c r="UX34" s="17"/>
      <c r="UY34" s="27"/>
      <c r="UZ34" s="27"/>
      <c r="VA34" s="27"/>
      <c r="VB34" s="27"/>
      <c r="VC34" s="27"/>
      <c r="VD34" s="27"/>
      <c r="VE34" s="28"/>
      <c r="VF34" s="17"/>
      <c r="VG34" s="27"/>
      <c r="VH34" s="27"/>
      <c r="VI34" s="27"/>
      <c r="VJ34" s="27"/>
      <c r="VK34" s="27"/>
      <c r="VL34" s="27"/>
      <c r="VM34" s="28"/>
      <c r="VN34" s="17"/>
      <c r="VO34" s="27"/>
      <c r="VP34" s="27"/>
      <c r="VQ34" s="27"/>
      <c r="VR34" s="27"/>
      <c r="VS34" s="27"/>
      <c r="VT34" s="27"/>
      <c r="VU34" s="28"/>
      <c r="VV34" s="17"/>
      <c r="VW34" s="27"/>
      <c r="VX34" s="27"/>
      <c r="VY34" s="27"/>
      <c r="VZ34" s="27"/>
      <c r="WA34" s="27"/>
      <c r="WB34" s="27"/>
      <c r="WC34" s="28"/>
      <c r="WD34" s="17"/>
      <c r="WE34" s="27"/>
      <c r="WF34" s="27"/>
      <c r="WG34" s="27"/>
      <c r="WH34" s="27"/>
      <c r="WI34" s="27"/>
      <c r="WJ34" s="27"/>
      <c r="WK34" s="28"/>
      <c r="WL34" s="17"/>
      <c r="WM34" s="27"/>
      <c r="WN34" s="27"/>
      <c r="WO34" s="27"/>
      <c r="WP34" s="27"/>
      <c r="WQ34" s="27"/>
      <c r="WR34" s="27"/>
      <c r="WS34" s="28"/>
      <c r="WT34" s="17"/>
      <c r="WU34" s="27"/>
      <c r="WV34" s="27"/>
      <c r="WW34" s="27"/>
      <c r="WX34" s="27"/>
      <c r="WY34" s="27"/>
      <c r="WZ34" s="27"/>
      <c r="XA34" s="28"/>
      <c r="XB34" s="17"/>
      <c r="XC34" s="27"/>
      <c r="XD34" s="27"/>
      <c r="XE34" s="27"/>
      <c r="XF34" s="27"/>
      <c r="XG34" s="27"/>
      <c r="XH34" s="27"/>
      <c r="XI34" s="28"/>
      <c r="XJ34" s="17"/>
      <c r="XK34" s="27"/>
      <c r="XL34" s="27"/>
      <c r="XM34" s="27"/>
      <c r="XN34" s="27"/>
      <c r="XO34" s="27"/>
      <c r="XP34" s="27"/>
      <c r="XQ34" s="28"/>
      <c r="XR34" s="17"/>
      <c r="XS34" s="27"/>
      <c r="XT34" s="27"/>
      <c r="XU34" s="27"/>
      <c r="XV34" s="27"/>
      <c r="XW34" s="27"/>
      <c r="XX34" s="27"/>
      <c r="XY34" s="28"/>
      <c r="XZ34" s="17"/>
      <c r="YA34" s="27"/>
      <c r="YB34" s="27"/>
      <c r="YC34" s="27"/>
      <c r="YD34" s="27"/>
      <c r="YE34" s="27"/>
      <c r="YF34" s="27"/>
      <c r="YG34" s="28"/>
      <c r="YH34" s="17"/>
      <c r="YI34" s="27"/>
      <c r="YJ34" s="27"/>
      <c r="YK34" s="27"/>
      <c r="YL34" s="27"/>
      <c r="YM34" s="27"/>
      <c r="YN34" s="27"/>
      <c r="YO34" s="28"/>
      <c r="YP34" s="17"/>
      <c r="YQ34" s="27"/>
      <c r="YR34" s="27"/>
      <c r="YS34" s="27"/>
      <c r="YT34" s="27"/>
      <c r="YU34" s="27"/>
      <c r="YV34" s="27"/>
      <c r="YW34" s="28"/>
      <c r="YX34" s="17"/>
      <c r="YY34" s="27"/>
      <c r="YZ34" s="27"/>
      <c r="ZA34" s="27"/>
      <c r="ZB34" s="27"/>
      <c r="ZC34" s="27"/>
      <c r="ZD34" s="27"/>
      <c r="ZE34" s="28"/>
      <c r="ZF34" s="17"/>
      <c r="ZG34" s="27"/>
      <c r="ZH34" s="27"/>
      <c r="ZI34" s="27"/>
      <c r="ZJ34" s="27"/>
      <c r="ZK34" s="27"/>
      <c r="ZL34" s="27"/>
      <c r="ZM34" s="28"/>
      <c r="ZN34" s="17"/>
      <c r="ZO34" s="27"/>
      <c r="ZP34" s="27"/>
      <c r="ZQ34" s="27"/>
      <c r="ZR34" s="27"/>
      <c r="ZS34" s="27"/>
      <c r="ZT34" s="27"/>
      <c r="ZU34" s="28"/>
      <c r="ZV34" s="17"/>
      <c r="ZW34" s="27"/>
      <c r="ZX34" s="27"/>
      <c r="ZY34" s="27"/>
      <c r="ZZ34" s="27"/>
      <c r="AAA34" s="27"/>
      <c r="AAB34" s="27"/>
      <c r="AAC34" s="28"/>
      <c r="AAD34" s="17"/>
      <c r="AAE34" s="27"/>
      <c r="AAF34" s="27"/>
      <c r="AAG34" s="27"/>
      <c r="AAH34" s="27"/>
      <c r="AAI34" s="27"/>
      <c r="AAJ34" s="27"/>
      <c r="AAK34" s="28"/>
      <c r="AAL34" s="17"/>
      <c r="AAM34" s="27"/>
      <c r="AAN34" s="27"/>
      <c r="AAO34" s="27"/>
      <c r="AAP34" s="27"/>
      <c r="AAQ34" s="27"/>
      <c r="AAR34" s="27"/>
      <c r="AAS34" s="28"/>
      <c r="AAT34" s="17"/>
      <c r="AAU34" s="27"/>
      <c r="AAV34" s="27"/>
      <c r="AAW34" s="27"/>
      <c r="AAX34" s="27"/>
      <c r="AAY34" s="27"/>
      <c r="AAZ34" s="27"/>
      <c r="ABA34" s="28"/>
      <c r="ABB34" s="17"/>
      <c r="ABC34" s="27"/>
      <c r="ABD34" s="27"/>
      <c r="ABE34" s="27"/>
      <c r="ABF34" s="27"/>
      <c r="ABG34" s="27"/>
      <c r="ABH34" s="27"/>
      <c r="ABI34" s="28"/>
      <c r="ABJ34" s="17"/>
      <c r="ABK34" s="27"/>
      <c r="ABL34" s="27"/>
      <c r="ABM34" s="27"/>
      <c r="ABN34" s="27"/>
      <c r="ABO34" s="27"/>
      <c r="ABP34" s="27"/>
      <c r="ABQ34" s="28"/>
      <c r="ABR34" s="17"/>
      <c r="ABS34" s="27"/>
      <c r="ABT34" s="27"/>
      <c r="ABU34" s="27"/>
      <c r="ABV34" s="27"/>
      <c r="ABW34" s="27"/>
      <c r="ABX34" s="27"/>
      <c r="ABY34" s="28"/>
      <c r="ABZ34" s="17"/>
      <c r="ACA34" s="27"/>
      <c r="ACB34" s="27"/>
      <c r="ACC34" s="27"/>
      <c r="ACD34" s="27"/>
      <c r="ACE34" s="27"/>
      <c r="ACF34" s="27"/>
      <c r="ACG34" s="28"/>
      <c r="ACH34" s="17"/>
      <c r="ACI34" s="27"/>
      <c r="ACJ34" s="27"/>
      <c r="ACK34" s="27"/>
      <c r="ACL34" s="27"/>
      <c r="ACM34" s="27"/>
      <c r="ACN34" s="27"/>
      <c r="ACO34" s="28"/>
      <c r="ACP34" s="17"/>
      <c r="ACQ34" s="27"/>
      <c r="ACR34" s="27"/>
      <c r="ACS34" s="27"/>
      <c r="ACT34" s="27"/>
      <c r="ACU34" s="27"/>
      <c r="ACV34" s="27"/>
      <c r="ACW34" s="28"/>
      <c r="ACX34" s="17"/>
      <c r="ACY34" s="27"/>
      <c r="ACZ34" s="27"/>
      <c r="ADA34" s="27"/>
      <c r="ADB34" s="27"/>
      <c r="ADC34" s="27"/>
      <c r="ADD34" s="27"/>
      <c r="ADE34" s="28"/>
      <c r="ADF34" s="17"/>
      <c r="ADG34" s="27"/>
      <c r="ADH34" s="27"/>
      <c r="ADI34" s="27"/>
      <c r="ADJ34" s="27"/>
      <c r="ADK34" s="27"/>
      <c r="ADL34" s="27"/>
      <c r="ADM34" s="28"/>
      <c r="ADN34" s="17"/>
      <c r="ADO34" s="27"/>
      <c r="ADP34" s="27"/>
      <c r="ADQ34" s="27"/>
      <c r="ADR34" s="27"/>
      <c r="ADS34" s="27"/>
      <c r="ADT34" s="27"/>
      <c r="ADU34" s="28"/>
      <c r="ADV34" s="17"/>
      <c r="ADW34" s="27"/>
      <c r="ADX34" s="27"/>
      <c r="ADY34" s="27"/>
      <c r="ADZ34" s="27"/>
      <c r="AEA34" s="27"/>
      <c r="AEB34" s="27"/>
      <c r="AEC34" s="28"/>
      <c r="AED34" s="17"/>
      <c r="AEE34" s="27"/>
      <c r="AEF34" s="27"/>
      <c r="AEG34" s="27"/>
      <c r="AEH34" s="27"/>
      <c r="AEI34" s="27"/>
      <c r="AEJ34" s="27"/>
      <c r="AEK34" s="28"/>
      <c r="AEL34" s="17"/>
      <c r="AEM34" s="27"/>
      <c r="AEN34" s="27"/>
      <c r="AEO34" s="27"/>
      <c r="AEP34" s="27"/>
      <c r="AEQ34" s="27"/>
      <c r="AER34" s="27"/>
      <c r="AES34" s="28"/>
      <c r="AET34" s="17"/>
      <c r="AEU34" s="27"/>
      <c r="AEV34" s="27"/>
      <c r="AEW34" s="27"/>
      <c r="AEX34" s="27"/>
      <c r="AEY34" s="27"/>
      <c r="AEZ34" s="27"/>
      <c r="AFA34" s="28"/>
      <c r="AFB34" s="17"/>
      <c r="AFC34" s="27"/>
      <c r="AFD34" s="27"/>
      <c r="AFE34" s="27"/>
      <c r="AFF34" s="27"/>
      <c r="AFG34" s="27"/>
      <c r="AFH34" s="27"/>
      <c r="AFI34" s="28"/>
      <c r="AFJ34" s="17"/>
      <c r="AFK34" s="27"/>
      <c r="AFL34" s="27"/>
      <c r="AFM34" s="27"/>
      <c r="AFN34" s="27"/>
      <c r="AFO34" s="27"/>
      <c r="AFP34" s="27"/>
      <c r="AFQ34" s="28"/>
      <c r="AFR34" s="17"/>
      <c r="AFS34" s="27"/>
      <c r="AFT34" s="27"/>
      <c r="AFU34" s="27"/>
      <c r="AFV34" s="27"/>
      <c r="AFW34" s="27"/>
      <c r="AFX34" s="27"/>
      <c r="AFY34" s="28"/>
      <c r="AFZ34" s="17"/>
      <c r="AGA34" s="27"/>
      <c r="AGB34" s="27"/>
      <c r="AGC34" s="27"/>
      <c r="AGD34" s="27"/>
      <c r="AGE34" s="27"/>
      <c r="AGF34" s="27"/>
      <c r="AGG34" s="28"/>
      <c r="AGH34" s="17"/>
      <c r="AGI34" s="27"/>
      <c r="AGJ34" s="27"/>
      <c r="AGK34" s="27"/>
      <c r="AGL34" s="27"/>
      <c r="AGM34" s="27"/>
      <c r="AGN34" s="27"/>
      <c r="AGO34" s="28"/>
      <c r="AGP34" s="17"/>
      <c r="AGQ34" s="27"/>
      <c r="AGR34" s="27"/>
      <c r="AGS34" s="27"/>
      <c r="AGT34" s="27"/>
      <c r="AGU34" s="27"/>
      <c r="AGV34" s="27"/>
      <c r="AGW34" s="28"/>
      <c r="AGX34" s="17"/>
      <c r="AGY34" s="27"/>
      <c r="AGZ34" s="27"/>
      <c r="AHA34" s="27"/>
      <c r="AHB34" s="27"/>
      <c r="AHC34" s="27"/>
      <c r="AHD34" s="27"/>
      <c r="AHE34" s="28"/>
      <c r="AHF34" s="17"/>
      <c r="AHG34" s="27"/>
      <c r="AHH34" s="27"/>
      <c r="AHI34" s="27"/>
      <c r="AHJ34" s="27"/>
      <c r="AHK34" s="27"/>
      <c r="AHL34" s="27"/>
      <c r="AHM34" s="28"/>
      <c r="AHN34" s="17"/>
      <c r="AHO34" s="27"/>
      <c r="AHP34" s="27"/>
      <c r="AHQ34" s="27"/>
      <c r="AHR34" s="27"/>
      <c r="AHS34" s="27"/>
      <c r="AHT34" s="27"/>
      <c r="AHU34" s="28"/>
      <c r="AHV34" s="17"/>
      <c r="AHW34" s="27"/>
      <c r="AHX34" s="27"/>
      <c r="AHY34" s="27"/>
      <c r="AHZ34" s="27"/>
      <c r="AIA34" s="27"/>
      <c r="AIB34" s="27"/>
      <c r="AIC34" s="28"/>
      <c r="AID34" s="17"/>
      <c r="AIE34" s="27"/>
      <c r="AIF34" s="27"/>
      <c r="AIG34" s="27"/>
      <c r="AIH34" s="27"/>
      <c r="AII34" s="27"/>
      <c r="AIJ34" s="27"/>
      <c r="AIK34" s="28"/>
      <c r="AIL34" s="17"/>
      <c r="AIM34" s="27"/>
      <c r="AIN34" s="27"/>
      <c r="AIO34" s="27"/>
      <c r="AIP34" s="27"/>
      <c r="AIQ34" s="27"/>
      <c r="AIR34" s="27"/>
      <c r="AIS34" s="28"/>
      <c r="AIT34" s="17"/>
      <c r="AIU34" s="27"/>
      <c r="AIV34" s="27"/>
      <c r="AIW34" s="27"/>
      <c r="AIX34" s="27"/>
      <c r="AIY34" s="27"/>
      <c r="AIZ34" s="27"/>
      <c r="AJA34" s="28"/>
      <c r="AJB34" s="17"/>
      <c r="AJC34" s="27"/>
      <c r="AJD34" s="27"/>
      <c r="AJE34" s="27"/>
      <c r="AJF34" s="27"/>
      <c r="AJG34" s="27"/>
      <c r="AJH34" s="27"/>
      <c r="AJI34" s="28"/>
      <c r="AJJ34" s="17"/>
      <c r="AJK34" s="27"/>
      <c r="AJL34" s="27"/>
      <c r="AJM34" s="27"/>
      <c r="AJN34" s="27"/>
      <c r="AJO34" s="27"/>
      <c r="AJP34" s="27"/>
      <c r="AJQ34" s="28"/>
      <c r="AJR34" s="17"/>
      <c r="AJS34" s="27"/>
      <c r="AJT34" s="27"/>
      <c r="AJU34" s="27"/>
      <c r="AJV34" s="27"/>
      <c r="AJW34" s="27"/>
      <c r="AJX34" s="27"/>
      <c r="AJY34" s="28"/>
      <c r="AJZ34" s="17"/>
      <c r="AKA34" s="27"/>
      <c r="AKB34" s="27"/>
      <c r="AKC34" s="27"/>
      <c r="AKD34" s="27"/>
      <c r="AKE34" s="27"/>
      <c r="AKF34" s="27"/>
      <c r="AKG34" s="28"/>
      <c r="AKH34" s="17"/>
      <c r="AKI34" s="27"/>
      <c r="AKJ34" s="27"/>
      <c r="AKK34" s="27"/>
      <c r="AKL34" s="27"/>
      <c r="AKM34" s="27"/>
      <c r="AKN34" s="27"/>
      <c r="AKO34" s="28"/>
      <c r="AKP34" s="17"/>
      <c r="AKQ34" s="27"/>
      <c r="AKR34" s="27"/>
      <c r="AKS34" s="27"/>
      <c r="AKT34" s="27"/>
      <c r="AKU34" s="27"/>
      <c r="AKV34" s="27"/>
      <c r="AKW34" s="28"/>
      <c r="AKX34" s="17"/>
      <c r="AKY34" s="27"/>
      <c r="AKZ34" s="27"/>
      <c r="ALA34" s="27"/>
      <c r="ALB34" s="27"/>
      <c r="ALC34" s="27"/>
      <c r="ALD34" s="27"/>
      <c r="ALE34" s="28"/>
      <c r="ALF34" s="17"/>
      <c r="ALG34" s="27"/>
      <c r="ALH34" s="27"/>
      <c r="ALI34" s="27"/>
      <c r="ALJ34" s="27"/>
      <c r="ALK34" s="27"/>
      <c r="ALL34" s="27"/>
      <c r="ALM34" s="28"/>
      <c r="ALN34" s="17"/>
      <c r="ALO34" s="27"/>
      <c r="ALP34" s="27"/>
      <c r="ALQ34" s="27"/>
      <c r="ALR34" s="27"/>
      <c r="ALS34" s="27"/>
      <c r="ALT34" s="27"/>
      <c r="ALU34" s="28"/>
      <c r="ALV34" s="17"/>
      <c r="ALW34" s="27"/>
      <c r="ALX34" s="27"/>
      <c r="ALY34" s="27"/>
      <c r="ALZ34" s="27"/>
      <c r="AMA34" s="27"/>
      <c r="AMB34" s="27"/>
      <c r="AMC34" s="28"/>
      <c r="AMD34" s="17"/>
      <c r="AME34" s="27"/>
      <c r="AMF34" s="27"/>
      <c r="AMG34" s="27"/>
      <c r="AMH34" s="27"/>
      <c r="AMI34" s="27"/>
      <c r="AMJ34" s="27"/>
      <c r="AMK34" s="28"/>
      <c r="AML34" s="17"/>
      <c r="AMM34" s="27"/>
      <c r="AMN34" s="27"/>
      <c r="AMO34" s="27"/>
      <c r="AMP34" s="27"/>
      <c r="AMQ34" s="27"/>
      <c r="AMR34" s="27"/>
      <c r="AMS34" s="28"/>
      <c r="AMT34" s="17"/>
      <c r="AMU34" s="27"/>
      <c r="AMV34" s="27"/>
      <c r="AMW34" s="27"/>
      <c r="AMX34" s="27"/>
      <c r="AMY34" s="27"/>
      <c r="AMZ34" s="27"/>
      <c r="ANA34" s="28"/>
      <c r="ANB34" s="17"/>
      <c r="ANC34" s="27"/>
      <c r="AND34" s="27"/>
      <c r="ANE34" s="27"/>
      <c r="ANF34" s="27"/>
      <c r="ANG34" s="27"/>
      <c r="ANH34" s="27"/>
      <c r="ANI34" s="28"/>
      <c r="ANJ34" s="17"/>
      <c r="ANK34" s="27"/>
      <c r="ANL34" s="27"/>
      <c r="ANM34" s="27"/>
      <c r="ANN34" s="27"/>
      <c r="ANO34" s="27"/>
      <c r="ANP34" s="27"/>
      <c r="ANQ34" s="28"/>
      <c r="ANR34" s="17"/>
      <c r="ANS34" s="27"/>
      <c r="ANT34" s="27"/>
      <c r="ANU34" s="27"/>
      <c r="ANV34" s="27"/>
      <c r="ANW34" s="27"/>
      <c r="ANX34" s="27"/>
      <c r="ANY34" s="28"/>
      <c r="ANZ34" s="17"/>
      <c r="AOA34" s="27"/>
      <c r="AOB34" s="27"/>
      <c r="AOC34" s="27"/>
      <c r="AOD34" s="27"/>
      <c r="AOE34" s="27"/>
      <c r="AOF34" s="27"/>
      <c r="AOG34" s="28"/>
      <c r="AOH34" s="17"/>
      <c r="AOI34" s="27"/>
      <c r="AOJ34" s="27"/>
      <c r="AOK34" s="27"/>
      <c r="AOL34" s="27"/>
      <c r="AOM34" s="27"/>
      <c r="AON34" s="27"/>
      <c r="AOO34" s="28"/>
      <c r="AOP34" s="17"/>
      <c r="AOQ34" s="27"/>
      <c r="AOR34" s="27"/>
      <c r="AOS34" s="27"/>
      <c r="AOT34" s="27"/>
      <c r="AOU34" s="27"/>
      <c r="AOV34" s="27"/>
      <c r="AOW34" s="28"/>
      <c r="AOX34" s="17"/>
      <c r="AOY34" s="27"/>
      <c r="AOZ34" s="27"/>
      <c r="APA34" s="27"/>
      <c r="APB34" s="27"/>
      <c r="APC34" s="27"/>
      <c r="APD34" s="27"/>
      <c r="APE34" s="28"/>
      <c r="APF34" s="17"/>
      <c r="APG34" s="27"/>
      <c r="APH34" s="27"/>
      <c r="API34" s="27"/>
      <c r="APJ34" s="27"/>
      <c r="APK34" s="27"/>
      <c r="APL34" s="27"/>
      <c r="APM34" s="28"/>
      <c r="APN34" s="17"/>
      <c r="APO34" s="27"/>
      <c r="APP34" s="27"/>
      <c r="APQ34" s="27"/>
      <c r="APR34" s="27"/>
      <c r="APS34" s="27"/>
      <c r="APT34" s="27"/>
      <c r="APU34" s="28"/>
      <c r="APV34" s="17"/>
      <c r="APW34" s="27"/>
      <c r="APX34" s="27"/>
      <c r="APY34" s="27"/>
      <c r="APZ34" s="27"/>
      <c r="AQA34" s="27"/>
      <c r="AQB34" s="27"/>
      <c r="AQC34" s="28"/>
      <c r="AQD34" s="17"/>
      <c r="AQE34" s="27"/>
      <c r="AQF34" s="27"/>
      <c r="AQG34" s="27"/>
      <c r="AQH34" s="27"/>
      <c r="AQI34" s="27"/>
      <c r="AQJ34" s="27"/>
      <c r="AQK34" s="28"/>
      <c r="AQL34" s="17"/>
      <c r="AQM34" s="27"/>
      <c r="AQN34" s="27"/>
      <c r="AQO34" s="27"/>
      <c r="AQP34" s="27"/>
      <c r="AQQ34" s="27"/>
      <c r="AQR34" s="27"/>
      <c r="AQS34" s="28"/>
      <c r="AQT34" s="17"/>
      <c r="AQU34" s="27"/>
      <c r="AQV34" s="27"/>
      <c r="AQW34" s="27"/>
      <c r="AQX34" s="27"/>
      <c r="AQY34" s="27"/>
      <c r="AQZ34" s="27"/>
      <c r="ARA34" s="28"/>
      <c r="ARB34" s="17"/>
      <c r="ARC34" s="27"/>
      <c r="ARD34" s="27"/>
      <c r="ARE34" s="27"/>
      <c r="ARF34" s="27"/>
      <c r="ARG34" s="27"/>
      <c r="ARH34" s="27"/>
      <c r="ARI34" s="28"/>
      <c r="ARJ34" s="17"/>
      <c r="ARK34" s="27"/>
      <c r="ARL34" s="27"/>
      <c r="ARM34" s="27"/>
      <c r="ARN34" s="27"/>
      <c r="ARO34" s="27"/>
      <c r="ARP34" s="27"/>
      <c r="ARQ34" s="28"/>
      <c r="ARR34" s="17"/>
      <c r="ARS34" s="27"/>
      <c r="ART34" s="27"/>
      <c r="ARU34" s="27"/>
      <c r="ARV34" s="27"/>
      <c r="ARW34" s="27"/>
      <c r="ARX34" s="27"/>
      <c r="ARY34" s="28"/>
      <c r="ARZ34" s="17"/>
      <c r="ASA34" s="27"/>
      <c r="ASB34" s="27"/>
      <c r="ASC34" s="27"/>
      <c r="ASD34" s="27"/>
      <c r="ASE34" s="27"/>
      <c r="ASF34" s="27"/>
      <c r="ASG34" s="28"/>
      <c r="ASH34" s="17"/>
      <c r="ASI34" s="27"/>
      <c r="ASJ34" s="27"/>
      <c r="ASK34" s="27"/>
      <c r="ASL34" s="27"/>
      <c r="ASM34" s="27"/>
      <c r="ASN34" s="27"/>
      <c r="ASO34" s="28"/>
      <c r="ASP34" s="17"/>
      <c r="ASQ34" s="27"/>
      <c r="ASR34" s="27"/>
      <c r="ASS34" s="27"/>
      <c r="AST34" s="27"/>
      <c r="ASU34" s="27"/>
      <c r="ASV34" s="27"/>
      <c r="ASW34" s="28"/>
      <c r="ASX34" s="17"/>
      <c r="ASY34" s="27"/>
      <c r="ASZ34" s="27"/>
      <c r="ATA34" s="27"/>
      <c r="ATB34" s="27"/>
      <c r="ATC34" s="27"/>
      <c r="ATD34" s="27"/>
      <c r="ATE34" s="28"/>
      <c r="ATF34" s="17"/>
      <c r="ATG34" s="27"/>
      <c r="ATH34" s="27"/>
      <c r="ATI34" s="27"/>
      <c r="ATJ34" s="27"/>
      <c r="ATK34" s="27"/>
      <c r="ATL34" s="27"/>
      <c r="ATM34" s="28"/>
      <c r="ATN34" s="17"/>
      <c r="ATO34" s="27"/>
      <c r="ATP34" s="27"/>
      <c r="ATQ34" s="27"/>
      <c r="ATR34" s="27"/>
      <c r="ATS34" s="27"/>
      <c r="ATT34" s="27"/>
      <c r="ATU34" s="28"/>
      <c r="ATV34" s="17"/>
      <c r="ATW34" s="27"/>
      <c r="ATX34" s="27"/>
      <c r="ATY34" s="27"/>
      <c r="ATZ34" s="27"/>
      <c r="AUA34" s="27"/>
      <c r="AUB34" s="27"/>
      <c r="AUC34" s="28"/>
      <c r="AUD34" s="17"/>
      <c r="AUE34" s="27"/>
      <c r="AUF34" s="27"/>
      <c r="AUG34" s="27"/>
      <c r="AUH34" s="27"/>
      <c r="AUI34" s="27"/>
      <c r="AUJ34" s="27"/>
      <c r="AUK34" s="28"/>
      <c r="AUL34" s="17"/>
      <c r="AUM34" s="27"/>
      <c r="AUN34" s="27"/>
      <c r="AUO34" s="27"/>
      <c r="AUP34" s="27"/>
      <c r="AUQ34" s="27"/>
      <c r="AUR34" s="27"/>
      <c r="AUS34" s="28"/>
      <c r="AUT34" s="17"/>
      <c r="AUU34" s="27"/>
      <c r="AUV34" s="27"/>
      <c r="AUW34" s="27"/>
      <c r="AUX34" s="27"/>
      <c r="AUY34" s="27"/>
      <c r="AUZ34" s="27"/>
      <c r="AVA34" s="28"/>
      <c r="AVB34" s="17"/>
      <c r="AVC34" s="27"/>
      <c r="AVD34" s="27"/>
      <c r="AVE34" s="27"/>
      <c r="AVF34" s="27"/>
      <c r="AVG34" s="27"/>
      <c r="AVH34" s="27"/>
      <c r="AVI34" s="28"/>
      <c r="AVJ34" s="17"/>
      <c r="AVK34" s="27"/>
      <c r="AVL34" s="27"/>
      <c r="AVM34" s="27"/>
      <c r="AVN34" s="27"/>
      <c r="AVO34" s="27"/>
      <c r="AVP34" s="27"/>
      <c r="AVQ34" s="28"/>
      <c r="AVR34" s="17"/>
      <c r="AVS34" s="27"/>
      <c r="AVT34" s="27"/>
      <c r="AVU34" s="27"/>
      <c r="AVV34" s="27"/>
      <c r="AVW34" s="27"/>
      <c r="AVX34" s="27"/>
      <c r="AVY34" s="28"/>
      <c r="AVZ34" s="17"/>
      <c r="AWA34" s="27"/>
      <c r="AWB34" s="27"/>
      <c r="AWC34" s="27"/>
      <c r="AWD34" s="27"/>
      <c r="AWE34" s="27"/>
      <c r="AWF34" s="27"/>
      <c r="AWG34" s="28"/>
      <c r="AWH34" s="17"/>
      <c r="AWI34" s="27"/>
      <c r="AWJ34" s="27"/>
      <c r="AWK34" s="27"/>
      <c r="AWL34" s="27"/>
      <c r="AWM34" s="27"/>
      <c r="AWN34" s="27"/>
      <c r="AWO34" s="28"/>
      <c r="AWP34" s="17"/>
      <c r="AWQ34" s="27"/>
      <c r="AWR34" s="27"/>
      <c r="AWS34" s="27"/>
      <c r="AWT34" s="27"/>
      <c r="AWU34" s="27"/>
      <c r="AWV34" s="27"/>
      <c r="AWW34" s="28"/>
      <c r="AWX34" s="17"/>
      <c r="AWY34" s="27"/>
      <c r="AWZ34" s="27"/>
      <c r="AXA34" s="27"/>
      <c r="AXB34" s="27"/>
      <c r="AXC34" s="27"/>
      <c r="AXD34" s="27"/>
      <c r="AXE34" s="28"/>
      <c r="AXF34" s="17"/>
      <c r="AXG34" s="27"/>
      <c r="AXH34" s="27"/>
      <c r="AXI34" s="27"/>
      <c r="AXJ34" s="27"/>
      <c r="AXK34" s="27"/>
      <c r="AXL34" s="27"/>
      <c r="AXM34" s="28"/>
      <c r="AXN34" s="17"/>
      <c r="AXO34" s="27"/>
      <c r="AXP34" s="27"/>
      <c r="AXQ34" s="27"/>
      <c r="AXR34" s="27"/>
      <c r="AXS34" s="27"/>
      <c r="AXT34" s="27"/>
      <c r="AXU34" s="28"/>
      <c r="AXV34" s="17"/>
      <c r="AXW34" s="27"/>
      <c r="AXX34" s="27"/>
      <c r="AXY34" s="27"/>
      <c r="AXZ34" s="27"/>
      <c r="AYA34" s="27"/>
      <c r="AYB34" s="27"/>
      <c r="AYC34" s="28"/>
      <c r="AYD34" s="17"/>
      <c r="AYE34" s="27"/>
      <c r="AYF34" s="27"/>
      <c r="AYG34" s="27"/>
      <c r="AYH34" s="27"/>
      <c r="AYI34" s="27"/>
      <c r="AYJ34" s="27"/>
      <c r="AYK34" s="28"/>
      <c r="AYL34" s="17"/>
      <c r="AYM34" s="27"/>
      <c r="AYN34" s="27"/>
      <c r="AYO34" s="27"/>
      <c r="AYP34" s="27"/>
      <c r="AYQ34" s="27"/>
      <c r="AYR34" s="27"/>
      <c r="AYS34" s="28"/>
      <c r="AYT34" s="17"/>
      <c r="AYU34" s="27"/>
      <c r="AYV34" s="27"/>
      <c r="AYW34" s="27"/>
      <c r="AYX34" s="27"/>
      <c r="AYY34" s="27"/>
      <c r="AYZ34" s="27"/>
      <c r="AZA34" s="28"/>
      <c r="AZB34" s="17"/>
      <c r="AZC34" s="27"/>
      <c r="AZD34" s="27"/>
      <c r="AZE34" s="27"/>
      <c r="AZF34" s="27"/>
      <c r="AZG34" s="27"/>
      <c r="AZH34" s="27"/>
      <c r="AZI34" s="28"/>
      <c r="AZJ34" s="17"/>
      <c r="AZK34" s="27"/>
      <c r="AZL34" s="27"/>
      <c r="AZM34" s="27"/>
      <c r="AZN34" s="27"/>
      <c r="AZO34" s="27"/>
      <c r="AZP34" s="27"/>
      <c r="AZQ34" s="28"/>
      <c r="AZR34" s="17"/>
      <c r="AZS34" s="27"/>
      <c r="AZT34" s="27"/>
      <c r="AZU34" s="27"/>
      <c r="AZV34" s="27"/>
      <c r="AZW34" s="27"/>
      <c r="AZX34" s="27"/>
      <c r="AZY34" s="28"/>
      <c r="AZZ34" s="17"/>
      <c r="BAA34" s="27"/>
      <c r="BAB34" s="27"/>
      <c r="BAC34" s="27"/>
      <c r="BAD34" s="27"/>
      <c r="BAE34" s="27"/>
      <c r="BAF34" s="27"/>
      <c r="BAG34" s="28"/>
      <c r="BAH34" s="17"/>
      <c r="BAI34" s="27"/>
      <c r="BAJ34" s="27"/>
      <c r="BAK34" s="27"/>
      <c r="BAL34" s="27"/>
      <c r="BAM34" s="27"/>
      <c r="BAN34" s="27"/>
      <c r="BAO34" s="28"/>
      <c r="BAP34" s="17"/>
      <c r="BAQ34" s="27"/>
      <c r="BAR34" s="27"/>
      <c r="BAS34" s="27"/>
      <c r="BAT34" s="27"/>
      <c r="BAU34" s="27"/>
      <c r="BAV34" s="27"/>
      <c r="BAW34" s="28"/>
      <c r="BAX34" s="17"/>
      <c r="BAY34" s="27"/>
      <c r="BAZ34" s="27"/>
      <c r="BBA34" s="27"/>
      <c r="BBB34" s="27"/>
      <c r="BBC34" s="27"/>
      <c r="BBD34" s="27"/>
      <c r="BBE34" s="28"/>
      <c r="BBF34" s="17"/>
      <c r="BBG34" s="27"/>
      <c r="BBH34" s="27"/>
      <c r="BBI34" s="27"/>
      <c r="BBJ34" s="27"/>
      <c r="BBK34" s="27"/>
      <c r="BBL34" s="27"/>
      <c r="BBM34" s="28"/>
      <c r="BBN34" s="17"/>
      <c r="BBO34" s="27"/>
      <c r="BBP34" s="27"/>
      <c r="BBQ34" s="27"/>
      <c r="BBR34" s="27"/>
      <c r="BBS34" s="27"/>
      <c r="BBT34" s="27"/>
      <c r="BBU34" s="28"/>
      <c r="BBV34" s="17"/>
      <c r="BBW34" s="27"/>
      <c r="BBX34" s="27"/>
      <c r="BBY34" s="27"/>
      <c r="BBZ34" s="27"/>
      <c r="BCA34" s="27"/>
      <c r="BCB34" s="27"/>
      <c r="BCC34" s="28"/>
      <c r="BCD34" s="17"/>
      <c r="BCE34" s="27"/>
      <c r="BCF34" s="27"/>
      <c r="BCG34" s="27"/>
      <c r="BCH34" s="27"/>
      <c r="BCI34" s="27"/>
      <c r="BCJ34" s="27"/>
      <c r="BCK34" s="28"/>
      <c r="BCL34" s="17"/>
      <c r="BCM34" s="27"/>
      <c r="BCN34" s="27"/>
      <c r="BCO34" s="27"/>
      <c r="BCP34" s="27"/>
      <c r="BCQ34" s="27"/>
      <c r="BCR34" s="27"/>
      <c r="BCS34" s="28"/>
      <c r="BCT34" s="17"/>
      <c r="BCU34" s="27"/>
      <c r="BCV34" s="27"/>
      <c r="BCW34" s="27"/>
      <c r="BCX34" s="27"/>
      <c r="BCY34" s="27"/>
      <c r="BCZ34" s="27"/>
      <c r="BDA34" s="28"/>
      <c r="BDB34" s="17"/>
      <c r="BDC34" s="27"/>
      <c r="BDD34" s="27"/>
      <c r="BDE34" s="27"/>
      <c r="BDF34" s="27"/>
      <c r="BDG34" s="27"/>
      <c r="BDH34" s="27"/>
      <c r="BDI34" s="28"/>
      <c r="BDJ34" s="17"/>
      <c r="BDK34" s="27"/>
      <c r="BDL34" s="27"/>
      <c r="BDM34" s="27"/>
      <c r="BDN34" s="27"/>
      <c r="BDO34" s="27"/>
      <c r="BDP34" s="27"/>
      <c r="BDQ34" s="28"/>
      <c r="BDR34" s="17"/>
      <c r="BDS34" s="27"/>
      <c r="BDT34" s="27"/>
      <c r="BDU34" s="27"/>
      <c r="BDV34" s="27"/>
      <c r="BDW34" s="27"/>
      <c r="BDX34" s="27"/>
      <c r="BDY34" s="28"/>
      <c r="BDZ34" s="17"/>
      <c r="BEA34" s="27"/>
      <c r="BEB34" s="27"/>
      <c r="BEC34" s="27"/>
      <c r="BED34" s="27"/>
      <c r="BEE34" s="27"/>
      <c r="BEF34" s="27"/>
      <c r="BEG34" s="28"/>
      <c r="BEH34" s="17"/>
      <c r="BEI34" s="27"/>
      <c r="BEJ34" s="27"/>
      <c r="BEK34" s="27"/>
      <c r="BEL34" s="27"/>
      <c r="BEM34" s="27"/>
      <c r="BEN34" s="27"/>
      <c r="BEO34" s="28"/>
      <c r="BEP34" s="17"/>
      <c r="BEQ34" s="27"/>
      <c r="BER34" s="27"/>
      <c r="BES34" s="27"/>
      <c r="BET34" s="27"/>
      <c r="BEU34" s="27"/>
      <c r="BEV34" s="27"/>
      <c r="BEW34" s="28"/>
      <c r="BEX34" s="17"/>
      <c r="BEY34" s="27"/>
      <c r="BEZ34" s="27"/>
      <c r="BFA34" s="27"/>
      <c r="BFB34" s="27"/>
      <c r="BFC34" s="27"/>
      <c r="BFD34" s="27"/>
      <c r="BFE34" s="28"/>
      <c r="BFF34" s="17"/>
      <c r="BFG34" s="27"/>
      <c r="BFH34" s="27"/>
      <c r="BFI34" s="27"/>
      <c r="BFJ34" s="27"/>
      <c r="BFK34" s="27"/>
      <c r="BFL34" s="27"/>
      <c r="BFM34" s="28"/>
      <c r="BFN34" s="17"/>
      <c r="BFO34" s="27"/>
      <c r="BFP34" s="27"/>
      <c r="BFQ34" s="27"/>
      <c r="BFR34" s="27"/>
      <c r="BFS34" s="27"/>
      <c r="BFT34" s="27"/>
      <c r="BFU34" s="28"/>
      <c r="BFV34" s="17"/>
      <c r="BFW34" s="27"/>
      <c r="BFX34" s="27"/>
      <c r="BFY34" s="27"/>
      <c r="BFZ34" s="27"/>
      <c r="BGA34" s="27"/>
      <c r="BGB34" s="27"/>
      <c r="BGC34" s="28"/>
      <c r="BGD34" s="17"/>
      <c r="BGE34" s="27"/>
      <c r="BGF34" s="27"/>
      <c r="BGG34" s="27"/>
      <c r="BGH34" s="27"/>
      <c r="BGI34" s="27"/>
      <c r="BGJ34" s="27"/>
      <c r="BGK34" s="28"/>
      <c r="BGL34" s="17"/>
      <c r="BGM34" s="27"/>
      <c r="BGN34" s="27"/>
      <c r="BGO34" s="27"/>
      <c r="BGP34" s="27"/>
      <c r="BGQ34" s="27"/>
      <c r="BGR34" s="27"/>
      <c r="BGS34" s="28"/>
      <c r="BGT34" s="17"/>
      <c r="BGU34" s="27"/>
      <c r="BGV34" s="27"/>
      <c r="BGW34" s="27"/>
      <c r="BGX34" s="27"/>
      <c r="BGY34" s="27"/>
      <c r="BGZ34" s="27"/>
      <c r="BHA34" s="28"/>
      <c r="BHB34" s="17"/>
      <c r="BHC34" s="27"/>
      <c r="BHD34" s="27"/>
      <c r="BHE34" s="27"/>
      <c r="BHF34" s="27"/>
      <c r="BHG34" s="27"/>
      <c r="BHH34" s="27"/>
      <c r="BHI34" s="28"/>
      <c r="BHJ34" s="17"/>
      <c r="BHK34" s="27"/>
      <c r="BHL34" s="27"/>
      <c r="BHM34" s="27"/>
      <c r="BHN34" s="27"/>
      <c r="BHO34" s="27"/>
      <c r="BHP34" s="27"/>
      <c r="BHQ34" s="28"/>
      <c r="BHR34" s="17"/>
      <c r="BHS34" s="27"/>
      <c r="BHT34" s="27"/>
      <c r="BHU34" s="27"/>
      <c r="BHV34" s="27"/>
      <c r="BHW34" s="27"/>
      <c r="BHX34" s="27"/>
      <c r="BHY34" s="28"/>
      <c r="BHZ34" s="17"/>
      <c r="BIA34" s="27"/>
      <c r="BIB34" s="27"/>
      <c r="BIC34" s="27"/>
      <c r="BID34" s="27"/>
      <c r="BIE34" s="27"/>
      <c r="BIF34" s="27"/>
      <c r="BIG34" s="28"/>
      <c r="BIH34" s="17"/>
      <c r="BII34" s="27"/>
      <c r="BIJ34" s="27"/>
      <c r="BIK34" s="27"/>
      <c r="BIL34" s="27"/>
      <c r="BIM34" s="27"/>
      <c r="BIN34" s="27"/>
      <c r="BIO34" s="28"/>
      <c r="BIP34" s="17"/>
      <c r="BIQ34" s="27"/>
      <c r="BIR34" s="27"/>
      <c r="BIS34" s="27"/>
      <c r="BIT34" s="27"/>
      <c r="BIU34" s="27"/>
      <c r="BIV34" s="27"/>
      <c r="BIW34" s="28"/>
      <c r="BIX34" s="17"/>
      <c r="BIY34" s="27"/>
      <c r="BIZ34" s="27"/>
      <c r="BJA34" s="27"/>
      <c r="BJB34" s="27"/>
      <c r="BJC34" s="27"/>
      <c r="BJD34" s="27"/>
      <c r="BJE34" s="28"/>
      <c r="BJF34" s="17"/>
      <c r="BJG34" s="27"/>
      <c r="BJH34" s="27"/>
      <c r="BJI34" s="27"/>
      <c r="BJJ34" s="27"/>
      <c r="BJK34" s="27"/>
      <c r="BJL34" s="27"/>
      <c r="BJM34" s="28"/>
      <c r="BJN34" s="17"/>
      <c r="BJO34" s="27"/>
      <c r="BJP34" s="27"/>
      <c r="BJQ34" s="27"/>
      <c r="BJR34" s="27"/>
      <c r="BJS34" s="27"/>
      <c r="BJT34" s="27"/>
      <c r="BJU34" s="28"/>
      <c r="BJV34" s="17"/>
      <c r="BJW34" s="27"/>
      <c r="BJX34" s="27"/>
      <c r="BJY34" s="27"/>
      <c r="BJZ34" s="27"/>
      <c r="BKA34" s="27"/>
      <c r="BKB34" s="27"/>
      <c r="BKC34" s="28"/>
      <c r="BKD34" s="17"/>
      <c r="BKE34" s="27"/>
      <c r="BKF34" s="27"/>
      <c r="BKG34" s="27"/>
      <c r="BKH34" s="27"/>
      <c r="BKI34" s="27"/>
      <c r="BKJ34" s="27"/>
      <c r="BKK34" s="28"/>
      <c r="BKL34" s="17"/>
      <c r="BKM34" s="27"/>
      <c r="BKN34" s="27"/>
      <c r="BKO34" s="27"/>
      <c r="BKP34" s="27"/>
      <c r="BKQ34" s="27"/>
      <c r="BKR34" s="27"/>
      <c r="BKS34" s="28"/>
      <c r="BKT34" s="17"/>
      <c r="BKU34" s="27"/>
      <c r="BKV34" s="27"/>
      <c r="BKW34" s="27"/>
      <c r="BKX34" s="27"/>
      <c r="BKY34" s="27"/>
      <c r="BKZ34" s="27"/>
      <c r="BLA34" s="28"/>
      <c r="BLB34" s="17"/>
      <c r="BLC34" s="27"/>
      <c r="BLD34" s="27"/>
      <c r="BLE34" s="27"/>
      <c r="BLF34" s="27"/>
      <c r="BLG34" s="27"/>
      <c r="BLH34" s="27"/>
      <c r="BLI34" s="28"/>
      <c r="BLJ34" s="17"/>
      <c r="BLK34" s="27"/>
      <c r="BLL34" s="27"/>
      <c r="BLM34" s="27"/>
      <c r="BLN34" s="27"/>
      <c r="BLO34" s="27"/>
      <c r="BLP34" s="27"/>
      <c r="BLQ34" s="28"/>
      <c r="BLR34" s="17"/>
      <c r="BLS34" s="27"/>
      <c r="BLT34" s="27"/>
      <c r="BLU34" s="27"/>
      <c r="BLV34" s="27"/>
      <c r="BLW34" s="27"/>
      <c r="BLX34" s="27"/>
      <c r="BLY34" s="28"/>
      <c r="BLZ34" s="17"/>
      <c r="BMA34" s="27"/>
      <c r="BMB34" s="27"/>
      <c r="BMC34" s="27"/>
      <c r="BMD34" s="27"/>
      <c r="BME34" s="27"/>
      <c r="BMF34" s="27"/>
      <c r="BMG34" s="28"/>
      <c r="BMH34" s="17"/>
      <c r="BMI34" s="27"/>
      <c r="BMJ34" s="27"/>
      <c r="BMK34" s="27"/>
      <c r="BML34" s="27"/>
      <c r="BMM34" s="27"/>
      <c r="BMN34" s="27"/>
      <c r="BMO34" s="28"/>
      <c r="BMP34" s="17"/>
      <c r="BMQ34" s="27"/>
      <c r="BMR34" s="27"/>
      <c r="BMS34" s="27"/>
      <c r="BMT34" s="27"/>
      <c r="BMU34" s="27"/>
      <c r="BMV34" s="27"/>
      <c r="BMW34" s="28"/>
      <c r="BMX34" s="17"/>
      <c r="BMY34" s="27"/>
      <c r="BMZ34" s="27"/>
      <c r="BNA34" s="27"/>
      <c r="BNB34" s="27"/>
      <c r="BNC34" s="27"/>
      <c r="BND34" s="27"/>
      <c r="BNE34" s="28"/>
      <c r="BNF34" s="17"/>
      <c r="BNG34" s="27"/>
      <c r="BNH34" s="27"/>
      <c r="BNI34" s="27"/>
      <c r="BNJ34" s="27"/>
      <c r="BNK34" s="27"/>
      <c r="BNL34" s="27"/>
      <c r="BNM34" s="28"/>
      <c r="BNN34" s="17"/>
      <c r="BNO34" s="27"/>
      <c r="BNP34" s="27"/>
      <c r="BNQ34" s="27"/>
      <c r="BNR34" s="27"/>
      <c r="BNS34" s="27"/>
      <c r="BNT34" s="27"/>
      <c r="BNU34" s="28"/>
      <c r="BNV34" s="17"/>
      <c r="BNW34" s="27"/>
      <c r="BNX34" s="27"/>
      <c r="BNY34" s="27"/>
      <c r="BNZ34" s="27"/>
      <c r="BOA34" s="27"/>
      <c r="BOB34" s="27"/>
      <c r="BOC34" s="28"/>
      <c r="BOD34" s="17"/>
      <c r="BOE34" s="27"/>
      <c r="BOF34" s="27"/>
      <c r="BOG34" s="27"/>
      <c r="BOH34" s="27"/>
      <c r="BOI34" s="27"/>
      <c r="BOJ34" s="27"/>
      <c r="BOK34" s="28"/>
      <c r="BOL34" s="17"/>
      <c r="BOM34" s="27"/>
      <c r="BON34" s="27"/>
      <c r="BOO34" s="27"/>
      <c r="BOP34" s="27"/>
      <c r="BOQ34" s="27"/>
      <c r="BOR34" s="27"/>
      <c r="BOS34" s="28"/>
      <c r="BOT34" s="17"/>
      <c r="BOU34" s="27"/>
      <c r="BOV34" s="27"/>
      <c r="BOW34" s="27"/>
      <c r="BOX34" s="27"/>
      <c r="BOY34" s="27"/>
      <c r="BOZ34" s="27"/>
      <c r="BPA34" s="28"/>
      <c r="BPB34" s="17"/>
      <c r="BPC34" s="27"/>
      <c r="BPD34" s="27"/>
      <c r="BPE34" s="27"/>
      <c r="BPF34" s="27"/>
      <c r="BPG34" s="27"/>
      <c r="BPH34" s="27"/>
      <c r="BPI34" s="28"/>
      <c r="BPJ34" s="17"/>
      <c r="BPK34" s="27"/>
      <c r="BPL34" s="27"/>
      <c r="BPM34" s="27"/>
      <c r="BPN34" s="27"/>
      <c r="BPO34" s="27"/>
      <c r="BPP34" s="27"/>
      <c r="BPQ34" s="28"/>
      <c r="BPR34" s="17"/>
      <c r="BPS34" s="27"/>
      <c r="BPT34" s="27"/>
      <c r="BPU34" s="27"/>
      <c r="BPV34" s="27"/>
      <c r="BPW34" s="27"/>
      <c r="BPX34" s="27"/>
      <c r="BPY34" s="28"/>
      <c r="BPZ34" s="17"/>
      <c r="BQA34" s="27"/>
      <c r="BQB34" s="27"/>
      <c r="BQC34" s="27"/>
      <c r="BQD34" s="27"/>
      <c r="BQE34" s="27"/>
      <c r="BQF34" s="27"/>
      <c r="BQG34" s="28"/>
      <c r="BQH34" s="17"/>
      <c r="BQI34" s="27"/>
      <c r="BQJ34" s="27"/>
      <c r="BQK34" s="27"/>
      <c r="BQL34" s="27"/>
      <c r="BQM34" s="27"/>
      <c r="BQN34" s="27"/>
      <c r="BQO34" s="28"/>
      <c r="BQP34" s="17"/>
      <c r="BQQ34" s="27"/>
      <c r="BQR34" s="27"/>
      <c r="BQS34" s="27"/>
      <c r="BQT34" s="27"/>
      <c r="BQU34" s="27"/>
      <c r="BQV34" s="27"/>
      <c r="BQW34" s="28"/>
      <c r="BQX34" s="17"/>
      <c r="BQY34" s="27"/>
      <c r="BQZ34" s="27"/>
      <c r="BRA34" s="27"/>
      <c r="BRB34" s="27"/>
      <c r="BRC34" s="27"/>
      <c r="BRD34" s="27"/>
      <c r="BRE34" s="28"/>
      <c r="BRF34" s="17"/>
      <c r="BRG34" s="27"/>
      <c r="BRH34" s="27"/>
      <c r="BRI34" s="27"/>
      <c r="BRJ34" s="27"/>
      <c r="BRK34" s="27"/>
      <c r="BRL34" s="27"/>
      <c r="BRM34" s="28"/>
      <c r="BRN34" s="17"/>
      <c r="BRO34" s="27"/>
      <c r="BRP34" s="27"/>
      <c r="BRQ34" s="27"/>
      <c r="BRR34" s="27"/>
      <c r="BRS34" s="27"/>
      <c r="BRT34" s="27"/>
      <c r="BRU34" s="28"/>
      <c r="BRV34" s="17"/>
      <c r="BRW34" s="27"/>
      <c r="BRX34" s="27"/>
      <c r="BRY34" s="27"/>
      <c r="BRZ34" s="27"/>
      <c r="BSA34" s="27"/>
      <c r="BSB34" s="27"/>
      <c r="BSC34" s="28"/>
      <c r="BSD34" s="17"/>
      <c r="BSE34" s="27"/>
      <c r="BSF34" s="27"/>
      <c r="BSG34" s="27"/>
      <c r="BSH34" s="27"/>
      <c r="BSI34" s="27"/>
      <c r="BSJ34" s="27"/>
      <c r="BSK34" s="28"/>
      <c r="BSL34" s="17"/>
      <c r="BSM34" s="27"/>
      <c r="BSN34" s="27"/>
      <c r="BSO34" s="27"/>
      <c r="BSP34" s="27"/>
      <c r="BSQ34" s="27"/>
      <c r="BSR34" s="27"/>
      <c r="BSS34" s="28"/>
      <c r="BST34" s="17"/>
      <c r="BSU34" s="27"/>
      <c r="BSV34" s="27"/>
      <c r="BSW34" s="27"/>
      <c r="BSX34" s="27"/>
      <c r="BSY34" s="27"/>
      <c r="BSZ34" s="27"/>
      <c r="BTA34" s="28"/>
      <c r="BTB34" s="17"/>
      <c r="BTC34" s="27"/>
      <c r="BTD34" s="27"/>
      <c r="BTE34" s="27"/>
      <c r="BTF34" s="27"/>
      <c r="BTG34" s="27"/>
      <c r="BTH34" s="27"/>
      <c r="BTI34" s="28"/>
      <c r="BTJ34" s="17"/>
      <c r="BTK34" s="27"/>
      <c r="BTL34" s="27"/>
      <c r="BTM34" s="27"/>
      <c r="BTN34" s="27"/>
      <c r="BTO34" s="27"/>
      <c r="BTP34" s="27"/>
      <c r="BTQ34" s="28"/>
      <c r="BTR34" s="17"/>
      <c r="BTS34" s="27"/>
      <c r="BTT34" s="27"/>
      <c r="BTU34" s="27"/>
      <c r="BTV34" s="27"/>
      <c r="BTW34" s="27"/>
      <c r="BTX34" s="27"/>
      <c r="BTY34" s="28"/>
      <c r="BTZ34" s="17"/>
      <c r="BUA34" s="27"/>
      <c r="BUB34" s="27"/>
      <c r="BUC34" s="27"/>
      <c r="BUD34" s="27"/>
      <c r="BUE34" s="27"/>
      <c r="BUF34" s="27"/>
      <c r="BUG34" s="28"/>
      <c r="BUH34" s="17"/>
      <c r="BUI34" s="27"/>
      <c r="BUJ34" s="27"/>
      <c r="BUK34" s="27"/>
      <c r="BUL34" s="27"/>
      <c r="BUM34" s="27"/>
      <c r="BUN34" s="27"/>
      <c r="BUO34" s="28"/>
      <c r="BUP34" s="17"/>
      <c r="BUQ34" s="27"/>
      <c r="BUR34" s="27"/>
      <c r="BUS34" s="27"/>
      <c r="BUT34" s="27"/>
      <c r="BUU34" s="27"/>
      <c r="BUV34" s="27"/>
      <c r="BUW34" s="28"/>
      <c r="BUX34" s="17"/>
      <c r="BUY34" s="27"/>
      <c r="BUZ34" s="27"/>
      <c r="BVA34" s="27"/>
      <c r="BVB34" s="27"/>
      <c r="BVC34" s="27"/>
      <c r="BVD34" s="27"/>
      <c r="BVE34" s="28"/>
      <c r="BVF34" s="17"/>
      <c r="BVG34" s="27"/>
      <c r="BVH34" s="27"/>
      <c r="BVI34" s="27"/>
      <c r="BVJ34" s="27"/>
      <c r="BVK34" s="27"/>
      <c r="BVL34" s="27"/>
      <c r="BVM34" s="28"/>
      <c r="BVN34" s="17"/>
      <c r="BVO34" s="27"/>
      <c r="BVP34" s="27"/>
      <c r="BVQ34" s="27"/>
      <c r="BVR34" s="27"/>
      <c r="BVS34" s="27"/>
      <c r="BVT34" s="27"/>
      <c r="BVU34" s="28"/>
      <c r="BVV34" s="17"/>
      <c r="BVW34" s="27"/>
      <c r="BVX34" s="27"/>
      <c r="BVY34" s="27"/>
      <c r="BVZ34" s="27"/>
      <c r="BWA34" s="27"/>
      <c r="BWB34" s="27"/>
      <c r="BWC34" s="28"/>
      <c r="BWD34" s="17"/>
      <c r="BWE34" s="27"/>
      <c r="BWF34" s="27"/>
      <c r="BWG34" s="27"/>
      <c r="BWH34" s="27"/>
      <c r="BWI34" s="27"/>
      <c r="BWJ34" s="27"/>
      <c r="BWK34" s="28"/>
      <c r="BWL34" s="17"/>
      <c r="BWM34" s="27"/>
      <c r="BWN34" s="27"/>
      <c r="BWO34" s="27"/>
      <c r="BWP34" s="27"/>
      <c r="BWQ34" s="27"/>
      <c r="BWR34" s="27"/>
      <c r="BWS34" s="28"/>
      <c r="BWT34" s="17"/>
      <c r="BWU34" s="27"/>
      <c r="BWV34" s="27"/>
      <c r="BWW34" s="27"/>
      <c r="BWX34" s="27"/>
      <c r="BWY34" s="27"/>
      <c r="BWZ34" s="27"/>
      <c r="BXA34" s="28"/>
      <c r="BXB34" s="17"/>
      <c r="BXC34" s="27"/>
      <c r="BXD34" s="27"/>
      <c r="BXE34" s="27"/>
      <c r="BXF34" s="27"/>
      <c r="BXG34" s="27"/>
      <c r="BXH34" s="27"/>
      <c r="BXI34" s="28"/>
      <c r="BXJ34" s="17"/>
      <c r="BXK34" s="27"/>
      <c r="BXL34" s="27"/>
      <c r="BXM34" s="27"/>
      <c r="BXN34" s="27"/>
      <c r="BXO34" s="27"/>
      <c r="BXP34" s="27"/>
      <c r="BXQ34" s="28"/>
      <c r="BXR34" s="17"/>
      <c r="BXS34" s="27"/>
      <c r="BXT34" s="27"/>
      <c r="BXU34" s="27"/>
      <c r="BXV34" s="27"/>
      <c r="BXW34" s="27"/>
      <c r="BXX34" s="27"/>
      <c r="BXY34" s="28"/>
      <c r="BXZ34" s="17"/>
      <c r="BYA34" s="27"/>
      <c r="BYB34" s="27"/>
      <c r="BYC34" s="27"/>
      <c r="BYD34" s="27"/>
      <c r="BYE34" s="27"/>
      <c r="BYF34" s="27"/>
      <c r="BYG34" s="28"/>
      <c r="BYH34" s="17"/>
      <c r="BYI34" s="27"/>
      <c r="BYJ34" s="27"/>
      <c r="BYK34" s="27"/>
      <c r="BYL34" s="27"/>
      <c r="BYM34" s="27"/>
      <c r="BYN34" s="27"/>
      <c r="BYO34" s="28"/>
      <c r="BYP34" s="17"/>
      <c r="BYQ34" s="27"/>
      <c r="BYR34" s="27"/>
      <c r="BYS34" s="27"/>
      <c r="BYT34" s="27"/>
      <c r="BYU34" s="27"/>
      <c r="BYV34" s="27"/>
      <c r="BYW34" s="28"/>
      <c r="BYX34" s="17"/>
      <c r="BYY34" s="27"/>
      <c r="BYZ34" s="27"/>
      <c r="BZA34" s="27"/>
      <c r="BZB34" s="27"/>
      <c r="BZC34" s="27"/>
      <c r="BZD34" s="27"/>
      <c r="BZE34" s="28"/>
      <c r="BZF34" s="17"/>
      <c r="BZG34" s="27"/>
      <c r="BZH34" s="27"/>
      <c r="BZI34" s="27"/>
      <c r="BZJ34" s="27"/>
      <c r="BZK34" s="27"/>
      <c r="BZL34" s="27"/>
      <c r="BZM34" s="28"/>
      <c r="BZN34" s="17"/>
      <c r="BZO34" s="27"/>
      <c r="BZP34" s="27"/>
      <c r="BZQ34" s="27"/>
      <c r="BZR34" s="27"/>
      <c r="BZS34" s="27"/>
      <c r="BZT34" s="27"/>
      <c r="BZU34" s="28"/>
      <c r="BZV34" s="17"/>
      <c r="BZW34" s="27"/>
      <c r="BZX34" s="27"/>
      <c r="BZY34" s="27"/>
      <c r="BZZ34" s="27"/>
      <c r="CAA34" s="27"/>
      <c r="CAB34" s="27"/>
      <c r="CAC34" s="28"/>
      <c r="CAD34" s="17"/>
      <c r="CAE34" s="27"/>
      <c r="CAF34" s="27"/>
      <c r="CAG34" s="27"/>
      <c r="CAH34" s="27"/>
      <c r="CAI34" s="27"/>
      <c r="CAJ34" s="27"/>
      <c r="CAK34" s="28"/>
      <c r="CAL34" s="17"/>
      <c r="CAM34" s="27"/>
      <c r="CAN34" s="27"/>
      <c r="CAO34" s="27"/>
      <c r="CAP34" s="27"/>
      <c r="CAQ34" s="27"/>
      <c r="CAR34" s="27"/>
      <c r="CAS34" s="28"/>
      <c r="CAT34" s="17"/>
      <c r="CAU34" s="27"/>
      <c r="CAV34" s="27"/>
      <c r="CAW34" s="27"/>
      <c r="CAX34" s="27"/>
      <c r="CAY34" s="27"/>
      <c r="CAZ34" s="27"/>
      <c r="CBA34" s="28"/>
      <c r="CBB34" s="17"/>
      <c r="CBC34" s="27"/>
      <c r="CBD34" s="27"/>
      <c r="CBE34" s="27"/>
      <c r="CBF34" s="27"/>
      <c r="CBG34" s="27"/>
      <c r="CBH34" s="27"/>
      <c r="CBI34" s="28"/>
      <c r="CBJ34" s="17"/>
      <c r="CBK34" s="27"/>
      <c r="CBL34" s="27"/>
      <c r="CBM34" s="27"/>
      <c r="CBN34" s="27"/>
      <c r="CBO34" s="27"/>
      <c r="CBP34" s="27"/>
      <c r="CBQ34" s="28"/>
      <c r="CBR34" s="17"/>
      <c r="CBS34" s="27"/>
      <c r="CBT34" s="27"/>
      <c r="CBU34" s="27"/>
      <c r="CBV34" s="27"/>
      <c r="CBW34" s="27"/>
      <c r="CBX34" s="27"/>
      <c r="CBY34" s="28"/>
      <c r="CBZ34" s="17"/>
      <c r="CCA34" s="27"/>
      <c r="CCB34" s="27"/>
      <c r="CCC34" s="27"/>
      <c r="CCD34" s="27"/>
      <c r="CCE34" s="27"/>
      <c r="CCF34" s="27"/>
      <c r="CCG34" s="28"/>
      <c r="CCH34" s="17"/>
      <c r="CCI34" s="27"/>
      <c r="CCJ34" s="27"/>
      <c r="CCK34" s="27"/>
      <c r="CCL34" s="27"/>
      <c r="CCM34" s="27"/>
      <c r="CCN34" s="27"/>
      <c r="CCO34" s="28"/>
      <c r="CCP34" s="17"/>
      <c r="CCQ34" s="27"/>
      <c r="CCR34" s="27"/>
      <c r="CCS34" s="27"/>
      <c r="CCT34" s="27"/>
      <c r="CCU34" s="27"/>
      <c r="CCV34" s="27"/>
      <c r="CCW34" s="28"/>
      <c r="CCX34" s="17"/>
      <c r="CCY34" s="27"/>
      <c r="CCZ34" s="27"/>
      <c r="CDA34" s="27"/>
      <c r="CDB34" s="27"/>
      <c r="CDC34" s="27"/>
      <c r="CDD34" s="27"/>
      <c r="CDE34" s="28"/>
      <c r="CDF34" s="17"/>
      <c r="CDG34" s="27"/>
      <c r="CDH34" s="27"/>
      <c r="CDI34" s="27"/>
      <c r="CDJ34" s="27"/>
      <c r="CDK34" s="27"/>
      <c r="CDL34" s="27"/>
      <c r="CDM34" s="28"/>
      <c r="CDN34" s="17"/>
      <c r="CDO34" s="27"/>
      <c r="CDP34" s="27"/>
      <c r="CDQ34" s="27"/>
      <c r="CDR34" s="27"/>
      <c r="CDS34" s="27"/>
      <c r="CDT34" s="27"/>
      <c r="CDU34" s="28"/>
      <c r="CDV34" s="17"/>
      <c r="CDW34" s="27"/>
      <c r="CDX34" s="27"/>
      <c r="CDY34" s="27"/>
      <c r="CDZ34" s="27"/>
      <c r="CEA34" s="27"/>
      <c r="CEB34" s="27"/>
      <c r="CEC34" s="28"/>
      <c r="CED34" s="17"/>
      <c r="CEE34" s="27"/>
      <c r="CEF34" s="27"/>
      <c r="CEG34" s="27"/>
      <c r="CEH34" s="27"/>
      <c r="CEI34" s="27"/>
      <c r="CEJ34" s="27"/>
      <c r="CEK34" s="28"/>
      <c r="CEL34" s="17"/>
      <c r="CEM34" s="27"/>
      <c r="CEN34" s="27"/>
      <c r="CEO34" s="27"/>
      <c r="CEP34" s="27"/>
      <c r="CEQ34" s="27"/>
      <c r="CER34" s="27"/>
      <c r="CES34" s="28"/>
      <c r="CET34" s="17"/>
      <c r="CEU34" s="27"/>
      <c r="CEV34" s="27"/>
      <c r="CEW34" s="27"/>
      <c r="CEX34" s="27"/>
      <c r="CEY34" s="27"/>
      <c r="CEZ34" s="27"/>
      <c r="CFA34" s="28"/>
      <c r="CFB34" s="17"/>
      <c r="CFC34" s="27"/>
      <c r="CFD34" s="27"/>
      <c r="CFE34" s="27"/>
      <c r="CFF34" s="27"/>
      <c r="CFG34" s="27"/>
      <c r="CFH34" s="27"/>
      <c r="CFI34" s="28"/>
      <c r="CFJ34" s="17"/>
      <c r="CFK34" s="27"/>
      <c r="CFL34" s="27"/>
      <c r="CFM34" s="27"/>
      <c r="CFN34" s="27"/>
      <c r="CFO34" s="27"/>
      <c r="CFP34" s="27"/>
      <c r="CFQ34" s="28"/>
      <c r="CFR34" s="17"/>
      <c r="CFS34" s="27"/>
      <c r="CFT34" s="27"/>
      <c r="CFU34" s="27"/>
      <c r="CFV34" s="27"/>
      <c r="CFW34" s="27"/>
      <c r="CFX34" s="27"/>
      <c r="CFY34" s="28"/>
      <c r="CFZ34" s="17"/>
      <c r="CGA34" s="27"/>
      <c r="CGB34" s="27"/>
      <c r="CGC34" s="27"/>
      <c r="CGD34" s="27"/>
      <c r="CGE34" s="27"/>
      <c r="CGF34" s="27"/>
      <c r="CGG34" s="28"/>
      <c r="CGH34" s="17"/>
      <c r="CGI34" s="27"/>
      <c r="CGJ34" s="27"/>
      <c r="CGK34" s="27"/>
      <c r="CGL34" s="27"/>
      <c r="CGM34" s="27"/>
      <c r="CGN34" s="27"/>
      <c r="CGO34" s="28"/>
      <c r="CGP34" s="17"/>
      <c r="CGQ34" s="27"/>
      <c r="CGR34" s="27"/>
      <c r="CGS34" s="27"/>
      <c r="CGT34" s="27"/>
      <c r="CGU34" s="27"/>
      <c r="CGV34" s="27"/>
      <c r="CGW34" s="28"/>
      <c r="CGX34" s="17"/>
      <c r="CGY34" s="27"/>
      <c r="CGZ34" s="27"/>
      <c r="CHA34" s="27"/>
      <c r="CHB34" s="27"/>
      <c r="CHC34" s="27"/>
      <c r="CHD34" s="27"/>
      <c r="CHE34" s="28"/>
      <c r="CHF34" s="17"/>
      <c r="CHG34" s="27"/>
      <c r="CHH34" s="27"/>
      <c r="CHI34" s="27"/>
      <c r="CHJ34" s="27"/>
      <c r="CHK34" s="27"/>
      <c r="CHL34" s="27"/>
      <c r="CHM34" s="28"/>
      <c r="CHN34" s="17"/>
      <c r="CHO34" s="27"/>
      <c r="CHP34" s="27"/>
      <c r="CHQ34" s="27"/>
      <c r="CHR34" s="27"/>
      <c r="CHS34" s="27"/>
      <c r="CHT34" s="27"/>
      <c r="CHU34" s="28"/>
      <c r="CHV34" s="17"/>
      <c r="CHW34" s="27"/>
      <c r="CHX34" s="27"/>
      <c r="CHY34" s="27"/>
      <c r="CHZ34" s="27"/>
      <c r="CIA34" s="27"/>
      <c r="CIB34" s="27"/>
      <c r="CIC34" s="28"/>
      <c r="CID34" s="17"/>
      <c r="CIE34" s="27"/>
      <c r="CIF34" s="27"/>
      <c r="CIG34" s="27"/>
      <c r="CIH34" s="27"/>
      <c r="CII34" s="27"/>
      <c r="CIJ34" s="27"/>
      <c r="CIK34" s="28"/>
      <c r="CIL34" s="17"/>
      <c r="CIM34" s="27"/>
      <c r="CIN34" s="27"/>
      <c r="CIO34" s="27"/>
      <c r="CIP34" s="27"/>
      <c r="CIQ34" s="27"/>
      <c r="CIR34" s="27"/>
      <c r="CIS34" s="28"/>
      <c r="CIT34" s="17"/>
      <c r="CIU34" s="27"/>
      <c r="CIV34" s="27"/>
      <c r="CIW34" s="27"/>
      <c r="CIX34" s="27"/>
      <c r="CIY34" s="27"/>
      <c r="CIZ34" s="27"/>
      <c r="CJA34" s="28"/>
      <c r="CJB34" s="17"/>
      <c r="CJC34" s="27"/>
      <c r="CJD34" s="27"/>
      <c r="CJE34" s="27"/>
      <c r="CJF34" s="27"/>
      <c r="CJG34" s="27"/>
      <c r="CJH34" s="27"/>
      <c r="CJI34" s="28"/>
      <c r="CJJ34" s="17"/>
      <c r="CJK34" s="27"/>
      <c r="CJL34" s="27"/>
      <c r="CJM34" s="27"/>
      <c r="CJN34" s="27"/>
      <c r="CJO34" s="27"/>
      <c r="CJP34" s="27"/>
      <c r="CJQ34" s="28"/>
      <c r="CJR34" s="17"/>
      <c r="CJS34" s="27"/>
      <c r="CJT34" s="27"/>
      <c r="CJU34" s="27"/>
      <c r="CJV34" s="27"/>
      <c r="CJW34" s="27"/>
      <c r="CJX34" s="27"/>
      <c r="CJY34" s="28"/>
      <c r="CJZ34" s="17"/>
      <c r="CKA34" s="27"/>
      <c r="CKB34" s="27"/>
      <c r="CKC34" s="27"/>
      <c r="CKD34" s="27"/>
      <c r="CKE34" s="27"/>
      <c r="CKF34" s="27"/>
      <c r="CKG34" s="28"/>
      <c r="CKH34" s="17"/>
      <c r="CKI34" s="27"/>
      <c r="CKJ34" s="27"/>
      <c r="CKK34" s="27"/>
      <c r="CKL34" s="27"/>
      <c r="CKM34" s="27"/>
      <c r="CKN34" s="27"/>
      <c r="CKO34" s="28"/>
      <c r="CKP34" s="17"/>
      <c r="CKQ34" s="27"/>
      <c r="CKR34" s="27"/>
      <c r="CKS34" s="27"/>
      <c r="CKT34" s="27"/>
      <c r="CKU34" s="27"/>
      <c r="CKV34" s="27"/>
      <c r="CKW34" s="28"/>
      <c r="CKX34" s="17"/>
      <c r="CKY34" s="27"/>
      <c r="CKZ34" s="27"/>
      <c r="CLA34" s="27"/>
      <c r="CLB34" s="27"/>
      <c r="CLC34" s="27"/>
      <c r="CLD34" s="27"/>
      <c r="CLE34" s="28"/>
      <c r="CLF34" s="17"/>
      <c r="CLG34" s="27"/>
      <c r="CLH34" s="27"/>
      <c r="CLI34" s="27"/>
      <c r="CLJ34" s="27"/>
      <c r="CLK34" s="27"/>
      <c r="CLL34" s="27"/>
      <c r="CLM34" s="28"/>
      <c r="CLN34" s="17"/>
      <c r="CLO34" s="27"/>
      <c r="CLP34" s="27"/>
      <c r="CLQ34" s="27"/>
      <c r="CLR34" s="27"/>
      <c r="CLS34" s="27"/>
      <c r="CLT34" s="27"/>
      <c r="CLU34" s="28"/>
      <c r="CLV34" s="17"/>
      <c r="CLW34" s="27"/>
      <c r="CLX34" s="27"/>
      <c r="CLY34" s="27"/>
      <c r="CLZ34" s="27"/>
      <c r="CMA34" s="27"/>
      <c r="CMB34" s="27"/>
      <c r="CMC34" s="28"/>
      <c r="CMD34" s="17"/>
      <c r="CME34" s="27"/>
      <c r="CMF34" s="27"/>
      <c r="CMG34" s="27"/>
      <c r="CMH34" s="27"/>
      <c r="CMI34" s="27"/>
      <c r="CMJ34" s="27"/>
      <c r="CMK34" s="28"/>
      <c r="CML34" s="17"/>
      <c r="CMM34" s="27"/>
      <c r="CMN34" s="27"/>
      <c r="CMO34" s="27"/>
      <c r="CMP34" s="27"/>
      <c r="CMQ34" s="27"/>
      <c r="CMR34" s="27"/>
      <c r="CMS34" s="28"/>
      <c r="CMT34" s="17"/>
      <c r="CMU34" s="27"/>
      <c r="CMV34" s="27"/>
      <c r="CMW34" s="27"/>
      <c r="CMX34" s="27"/>
      <c r="CMY34" s="27"/>
      <c r="CMZ34" s="27"/>
      <c r="CNA34" s="28"/>
      <c r="CNB34" s="17"/>
      <c r="CNC34" s="27"/>
      <c r="CND34" s="27"/>
      <c r="CNE34" s="27"/>
      <c r="CNF34" s="27"/>
      <c r="CNG34" s="27"/>
      <c r="CNH34" s="27"/>
      <c r="CNI34" s="28"/>
      <c r="CNJ34" s="17"/>
      <c r="CNK34" s="27"/>
      <c r="CNL34" s="27"/>
      <c r="CNM34" s="27"/>
      <c r="CNN34" s="27"/>
      <c r="CNO34" s="27"/>
      <c r="CNP34" s="27"/>
      <c r="CNQ34" s="28"/>
      <c r="CNR34" s="17"/>
      <c r="CNS34" s="27"/>
      <c r="CNT34" s="27"/>
      <c r="CNU34" s="27"/>
      <c r="CNV34" s="27"/>
      <c r="CNW34" s="27"/>
      <c r="CNX34" s="27"/>
      <c r="CNY34" s="28"/>
      <c r="CNZ34" s="17"/>
      <c r="COA34" s="27"/>
      <c r="COB34" s="27"/>
      <c r="COC34" s="27"/>
      <c r="COD34" s="27"/>
      <c r="COE34" s="27"/>
      <c r="COF34" s="27"/>
      <c r="COG34" s="28"/>
      <c r="COH34" s="17"/>
      <c r="COI34" s="27"/>
      <c r="COJ34" s="27"/>
      <c r="COK34" s="27"/>
      <c r="COL34" s="27"/>
      <c r="COM34" s="27"/>
      <c r="CON34" s="27"/>
      <c r="COO34" s="28"/>
      <c r="COP34" s="17"/>
      <c r="COQ34" s="27"/>
      <c r="COR34" s="27"/>
      <c r="COS34" s="27"/>
      <c r="COT34" s="27"/>
      <c r="COU34" s="27"/>
      <c r="COV34" s="27"/>
      <c r="COW34" s="28"/>
      <c r="COX34" s="17"/>
      <c r="COY34" s="27"/>
      <c r="COZ34" s="27"/>
      <c r="CPA34" s="27"/>
      <c r="CPB34" s="27"/>
      <c r="CPC34" s="27"/>
      <c r="CPD34" s="27"/>
      <c r="CPE34" s="28"/>
      <c r="CPF34" s="17"/>
      <c r="CPG34" s="27"/>
      <c r="CPH34" s="27"/>
      <c r="CPI34" s="27"/>
      <c r="CPJ34" s="27"/>
      <c r="CPK34" s="27"/>
      <c r="CPL34" s="27"/>
      <c r="CPM34" s="28"/>
      <c r="CPN34" s="17"/>
      <c r="CPO34" s="27"/>
      <c r="CPP34" s="27"/>
      <c r="CPQ34" s="27"/>
      <c r="CPR34" s="27"/>
      <c r="CPS34" s="27"/>
      <c r="CPT34" s="27"/>
      <c r="CPU34" s="28"/>
      <c r="CPV34" s="17"/>
      <c r="CPW34" s="27"/>
      <c r="CPX34" s="27"/>
      <c r="CPY34" s="27"/>
      <c r="CPZ34" s="27"/>
      <c r="CQA34" s="27"/>
      <c r="CQB34" s="27"/>
      <c r="CQC34" s="28"/>
      <c r="CQD34" s="17"/>
      <c r="CQE34" s="27"/>
      <c r="CQF34" s="27"/>
      <c r="CQG34" s="27"/>
      <c r="CQH34" s="27"/>
      <c r="CQI34" s="27"/>
      <c r="CQJ34" s="27"/>
      <c r="CQK34" s="28"/>
      <c r="CQL34" s="17"/>
      <c r="CQM34" s="27"/>
      <c r="CQN34" s="27"/>
      <c r="CQO34" s="27"/>
      <c r="CQP34" s="27"/>
      <c r="CQQ34" s="27"/>
      <c r="CQR34" s="27"/>
      <c r="CQS34" s="28"/>
      <c r="CQT34" s="17"/>
      <c r="CQU34" s="27"/>
      <c r="CQV34" s="27"/>
      <c r="CQW34" s="27"/>
      <c r="CQX34" s="27"/>
      <c r="CQY34" s="27"/>
      <c r="CQZ34" s="27"/>
      <c r="CRA34" s="28"/>
      <c r="CRB34" s="17"/>
      <c r="CRC34" s="27"/>
      <c r="CRD34" s="27"/>
      <c r="CRE34" s="27"/>
      <c r="CRF34" s="27"/>
      <c r="CRG34" s="27"/>
      <c r="CRH34" s="27"/>
      <c r="CRI34" s="28"/>
      <c r="CRJ34" s="17"/>
      <c r="CRK34" s="27"/>
      <c r="CRL34" s="27"/>
      <c r="CRM34" s="27"/>
      <c r="CRN34" s="27"/>
      <c r="CRO34" s="27"/>
      <c r="CRP34" s="27"/>
      <c r="CRQ34" s="28"/>
      <c r="CRR34" s="17"/>
      <c r="CRS34" s="27"/>
      <c r="CRT34" s="27"/>
      <c r="CRU34" s="27"/>
      <c r="CRV34" s="27"/>
      <c r="CRW34" s="27"/>
      <c r="CRX34" s="27"/>
      <c r="CRY34" s="28"/>
      <c r="CRZ34" s="17"/>
      <c r="CSA34" s="27"/>
      <c r="CSB34" s="27"/>
      <c r="CSC34" s="27"/>
      <c r="CSD34" s="27"/>
      <c r="CSE34" s="27"/>
      <c r="CSF34" s="27"/>
      <c r="CSG34" s="28"/>
      <c r="CSH34" s="17"/>
      <c r="CSI34" s="27"/>
      <c r="CSJ34" s="27"/>
      <c r="CSK34" s="27"/>
      <c r="CSL34" s="27"/>
      <c r="CSM34" s="27"/>
      <c r="CSN34" s="27"/>
      <c r="CSO34" s="28"/>
      <c r="CSP34" s="17"/>
      <c r="CSQ34" s="27"/>
      <c r="CSR34" s="27"/>
      <c r="CSS34" s="27"/>
      <c r="CST34" s="27"/>
      <c r="CSU34" s="27"/>
      <c r="CSV34" s="27"/>
      <c r="CSW34" s="28"/>
      <c r="CSX34" s="17"/>
      <c r="CSY34" s="27"/>
      <c r="CSZ34" s="27"/>
      <c r="CTA34" s="27"/>
      <c r="CTB34" s="27"/>
      <c r="CTC34" s="27"/>
      <c r="CTD34" s="27"/>
      <c r="CTE34" s="28"/>
      <c r="CTF34" s="17"/>
      <c r="CTG34" s="27"/>
      <c r="CTH34" s="27"/>
      <c r="CTI34" s="27"/>
      <c r="CTJ34" s="27"/>
      <c r="CTK34" s="27"/>
      <c r="CTL34" s="27"/>
      <c r="CTM34" s="28"/>
      <c r="CTN34" s="17"/>
      <c r="CTO34" s="27"/>
      <c r="CTP34" s="27"/>
      <c r="CTQ34" s="27"/>
      <c r="CTR34" s="27"/>
      <c r="CTS34" s="27"/>
      <c r="CTT34" s="27"/>
      <c r="CTU34" s="28"/>
      <c r="CTV34" s="17"/>
      <c r="CTW34" s="27"/>
      <c r="CTX34" s="27"/>
      <c r="CTY34" s="27"/>
      <c r="CTZ34" s="27"/>
      <c r="CUA34" s="27"/>
      <c r="CUB34" s="27"/>
      <c r="CUC34" s="28"/>
      <c r="CUD34" s="17"/>
      <c r="CUE34" s="27"/>
      <c r="CUF34" s="27"/>
      <c r="CUG34" s="27"/>
      <c r="CUH34" s="27"/>
      <c r="CUI34" s="27"/>
      <c r="CUJ34" s="27"/>
      <c r="CUK34" s="28"/>
      <c r="CUL34" s="17"/>
      <c r="CUM34" s="27"/>
      <c r="CUN34" s="27"/>
      <c r="CUO34" s="27"/>
      <c r="CUP34" s="27"/>
      <c r="CUQ34" s="27"/>
      <c r="CUR34" s="27"/>
      <c r="CUS34" s="28"/>
      <c r="CUT34" s="17"/>
      <c r="CUU34" s="27"/>
      <c r="CUV34" s="27"/>
      <c r="CUW34" s="27"/>
      <c r="CUX34" s="27"/>
      <c r="CUY34" s="27"/>
      <c r="CUZ34" s="27"/>
      <c r="CVA34" s="28"/>
      <c r="CVB34" s="17"/>
      <c r="CVC34" s="27"/>
      <c r="CVD34" s="27"/>
      <c r="CVE34" s="27"/>
      <c r="CVF34" s="27"/>
      <c r="CVG34" s="27"/>
      <c r="CVH34" s="27"/>
      <c r="CVI34" s="28"/>
      <c r="CVJ34" s="17"/>
      <c r="CVK34" s="27"/>
      <c r="CVL34" s="27"/>
      <c r="CVM34" s="27"/>
      <c r="CVN34" s="27"/>
      <c r="CVO34" s="27"/>
      <c r="CVP34" s="27"/>
      <c r="CVQ34" s="28"/>
      <c r="CVR34" s="17"/>
      <c r="CVS34" s="27"/>
      <c r="CVT34" s="27"/>
      <c r="CVU34" s="27"/>
      <c r="CVV34" s="27"/>
      <c r="CVW34" s="27"/>
      <c r="CVX34" s="27"/>
      <c r="CVY34" s="28"/>
      <c r="CVZ34" s="17"/>
      <c r="CWA34" s="27"/>
      <c r="CWB34" s="27"/>
      <c r="CWC34" s="27"/>
      <c r="CWD34" s="27"/>
      <c r="CWE34" s="27"/>
      <c r="CWF34" s="27"/>
      <c r="CWG34" s="28"/>
      <c r="CWH34" s="17"/>
      <c r="CWI34" s="27"/>
      <c r="CWJ34" s="27"/>
      <c r="CWK34" s="27"/>
      <c r="CWL34" s="27"/>
      <c r="CWM34" s="27"/>
      <c r="CWN34" s="27"/>
      <c r="CWO34" s="28"/>
      <c r="CWP34" s="17"/>
      <c r="CWQ34" s="27"/>
      <c r="CWR34" s="27"/>
      <c r="CWS34" s="27"/>
      <c r="CWT34" s="27"/>
      <c r="CWU34" s="27"/>
      <c r="CWV34" s="27"/>
      <c r="CWW34" s="28"/>
      <c r="CWX34" s="17"/>
      <c r="CWY34" s="27"/>
      <c r="CWZ34" s="27"/>
      <c r="CXA34" s="27"/>
      <c r="CXB34" s="27"/>
      <c r="CXC34" s="27"/>
      <c r="CXD34" s="27"/>
      <c r="CXE34" s="28"/>
      <c r="CXF34" s="17"/>
      <c r="CXG34" s="27"/>
      <c r="CXH34" s="27"/>
      <c r="CXI34" s="27"/>
      <c r="CXJ34" s="27"/>
      <c r="CXK34" s="27"/>
      <c r="CXL34" s="27"/>
      <c r="CXM34" s="28"/>
      <c r="CXN34" s="17"/>
      <c r="CXO34" s="27"/>
      <c r="CXP34" s="27"/>
      <c r="CXQ34" s="27"/>
      <c r="CXR34" s="27"/>
      <c r="CXS34" s="27"/>
      <c r="CXT34" s="27"/>
      <c r="CXU34" s="28"/>
      <c r="CXV34" s="17"/>
      <c r="CXW34" s="27"/>
      <c r="CXX34" s="27"/>
      <c r="CXY34" s="27"/>
      <c r="CXZ34" s="27"/>
      <c r="CYA34" s="27"/>
      <c r="CYB34" s="27"/>
      <c r="CYC34" s="28"/>
      <c r="CYD34" s="17"/>
      <c r="CYE34" s="27"/>
      <c r="CYF34" s="27"/>
      <c r="CYG34" s="27"/>
      <c r="CYH34" s="27"/>
      <c r="CYI34" s="27"/>
      <c r="CYJ34" s="27"/>
      <c r="CYK34" s="28"/>
      <c r="CYL34" s="17"/>
      <c r="CYM34" s="27"/>
      <c r="CYN34" s="27"/>
      <c r="CYO34" s="27"/>
      <c r="CYP34" s="27"/>
      <c r="CYQ34" s="27"/>
      <c r="CYR34" s="27"/>
      <c r="CYS34" s="28"/>
      <c r="CYT34" s="17"/>
      <c r="CYU34" s="27"/>
      <c r="CYV34" s="27"/>
      <c r="CYW34" s="27"/>
      <c r="CYX34" s="27"/>
      <c r="CYY34" s="27"/>
      <c r="CYZ34" s="27"/>
      <c r="CZA34" s="28"/>
      <c r="CZB34" s="17"/>
      <c r="CZC34" s="27"/>
      <c r="CZD34" s="27"/>
      <c r="CZE34" s="27"/>
      <c r="CZF34" s="27"/>
      <c r="CZG34" s="27"/>
      <c r="CZH34" s="27"/>
      <c r="CZI34" s="28"/>
      <c r="CZJ34" s="17"/>
      <c r="CZK34" s="27"/>
      <c r="CZL34" s="27"/>
      <c r="CZM34" s="27"/>
      <c r="CZN34" s="27"/>
      <c r="CZO34" s="27"/>
      <c r="CZP34" s="27"/>
      <c r="CZQ34" s="28"/>
      <c r="CZR34" s="17"/>
      <c r="CZS34" s="27"/>
      <c r="CZT34" s="27"/>
      <c r="CZU34" s="27"/>
      <c r="CZV34" s="27"/>
      <c r="CZW34" s="27"/>
      <c r="CZX34" s="27"/>
      <c r="CZY34" s="28"/>
      <c r="CZZ34" s="17"/>
      <c r="DAA34" s="27"/>
      <c r="DAB34" s="27"/>
      <c r="DAC34" s="27"/>
      <c r="DAD34" s="27"/>
      <c r="DAE34" s="27"/>
      <c r="DAF34" s="27"/>
      <c r="DAG34" s="28"/>
      <c r="DAH34" s="17"/>
      <c r="DAI34" s="27"/>
      <c r="DAJ34" s="27"/>
      <c r="DAK34" s="27"/>
      <c r="DAL34" s="27"/>
      <c r="DAM34" s="27"/>
      <c r="DAN34" s="27"/>
      <c r="DAO34" s="28"/>
      <c r="DAP34" s="17"/>
      <c r="DAQ34" s="27"/>
      <c r="DAR34" s="27"/>
      <c r="DAS34" s="27"/>
      <c r="DAT34" s="27"/>
      <c r="DAU34" s="27"/>
      <c r="DAV34" s="27"/>
      <c r="DAW34" s="28"/>
      <c r="DAX34" s="17"/>
      <c r="DAY34" s="27"/>
      <c r="DAZ34" s="27"/>
      <c r="DBA34" s="27"/>
      <c r="DBB34" s="27"/>
      <c r="DBC34" s="27"/>
      <c r="DBD34" s="27"/>
      <c r="DBE34" s="28"/>
      <c r="DBF34" s="17"/>
      <c r="DBG34" s="27"/>
      <c r="DBH34" s="27"/>
      <c r="DBI34" s="27"/>
      <c r="DBJ34" s="27"/>
      <c r="DBK34" s="27"/>
      <c r="DBL34" s="27"/>
      <c r="DBM34" s="28"/>
      <c r="DBN34" s="17"/>
      <c r="DBO34" s="27"/>
      <c r="DBP34" s="27"/>
      <c r="DBQ34" s="27"/>
      <c r="DBR34" s="27"/>
      <c r="DBS34" s="27"/>
      <c r="DBT34" s="27"/>
      <c r="DBU34" s="28"/>
      <c r="DBV34" s="17"/>
      <c r="DBW34" s="27"/>
      <c r="DBX34" s="27"/>
      <c r="DBY34" s="27"/>
      <c r="DBZ34" s="27"/>
      <c r="DCA34" s="27"/>
      <c r="DCB34" s="27"/>
      <c r="DCC34" s="28"/>
      <c r="DCD34" s="17"/>
      <c r="DCE34" s="27"/>
      <c r="DCF34" s="27"/>
      <c r="DCG34" s="27"/>
      <c r="DCH34" s="27"/>
      <c r="DCI34" s="27"/>
      <c r="DCJ34" s="27"/>
      <c r="DCK34" s="28"/>
      <c r="DCL34" s="17"/>
      <c r="DCM34" s="27"/>
      <c r="DCN34" s="27"/>
      <c r="DCO34" s="27"/>
      <c r="DCP34" s="27"/>
      <c r="DCQ34" s="27"/>
      <c r="DCR34" s="27"/>
      <c r="DCS34" s="28"/>
      <c r="DCT34" s="17"/>
      <c r="DCU34" s="27"/>
      <c r="DCV34" s="27"/>
      <c r="DCW34" s="27"/>
      <c r="DCX34" s="27"/>
      <c r="DCY34" s="27"/>
      <c r="DCZ34" s="27"/>
      <c r="DDA34" s="28"/>
      <c r="DDB34" s="17"/>
      <c r="DDC34" s="27"/>
      <c r="DDD34" s="27"/>
      <c r="DDE34" s="27"/>
      <c r="DDF34" s="27"/>
      <c r="DDG34" s="27"/>
      <c r="DDH34" s="27"/>
      <c r="DDI34" s="28"/>
      <c r="DDJ34" s="17"/>
      <c r="DDK34" s="27"/>
      <c r="DDL34" s="27"/>
      <c r="DDM34" s="27"/>
      <c r="DDN34" s="27"/>
      <c r="DDO34" s="27"/>
      <c r="DDP34" s="27"/>
      <c r="DDQ34" s="28"/>
      <c r="DDR34" s="17"/>
      <c r="DDS34" s="27"/>
      <c r="DDT34" s="27"/>
      <c r="DDU34" s="27"/>
      <c r="DDV34" s="27"/>
      <c r="DDW34" s="27"/>
      <c r="DDX34" s="27"/>
      <c r="DDY34" s="28"/>
      <c r="DDZ34" s="17"/>
      <c r="DEA34" s="27"/>
      <c r="DEB34" s="27"/>
      <c r="DEC34" s="27"/>
      <c r="DED34" s="27"/>
      <c r="DEE34" s="27"/>
      <c r="DEF34" s="27"/>
      <c r="DEG34" s="28"/>
      <c r="DEH34" s="17"/>
      <c r="DEI34" s="27"/>
      <c r="DEJ34" s="27"/>
      <c r="DEK34" s="27"/>
      <c r="DEL34" s="27"/>
      <c r="DEM34" s="27"/>
      <c r="DEN34" s="27"/>
      <c r="DEO34" s="28"/>
      <c r="DEP34" s="17"/>
      <c r="DEQ34" s="27"/>
      <c r="DER34" s="27"/>
      <c r="DES34" s="27"/>
      <c r="DET34" s="27"/>
      <c r="DEU34" s="27"/>
      <c r="DEV34" s="27"/>
      <c r="DEW34" s="28"/>
      <c r="DEX34" s="17"/>
      <c r="DEY34" s="27"/>
      <c r="DEZ34" s="27"/>
      <c r="DFA34" s="27"/>
      <c r="DFB34" s="27"/>
      <c r="DFC34" s="27"/>
      <c r="DFD34" s="27"/>
      <c r="DFE34" s="28"/>
      <c r="DFF34" s="17"/>
      <c r="DFG34" s="27"/>
      <c r="DFH34" s="27"/>
      <c r="DFI34" s="27"/>
      <c r="DFJ34" s="27"/>
      <c r="DFK34" s="27"/>
      <c r="DFL34" s="27"/>
      <c r="DFM34" s="28"/>
      <c r="DFN34" s="17"/>
      <c r="DFO34" s="27"/>
      <c r="DFP34" s="27"/>
      <c r="DFQ34" s="27"/>
      <c r="DFR34" s="27"/>
      <c r="DFS34" s="27"/>
      <c r="DFT34" s="27"/>
      <c r="DFU34" s="28"/>
      <c r="DFV34" s="17"/>
      <c r="DFW34" s="27"/>
      <c r="DFX34" s="27"/>
      <c r="DFY34" s="27"/>
      <c r="DFZ34" s="27"/>
      <c r="DGA34" s="27"/>
      <c r="DGB34" s="27"/>
      <c r="DGC34" s="28"/>
      <c r="DGD34" s="17"/>
      <c r="DGE34" s="27"/>
      <c r="DGF34" s="27"/>
      <c r="DGG34" s="27"/>
      <c r="DGH34" s="27"/>
      <c r="DGI34" s="27"/>
      <c r="DGJ34" s="27"/>
      <c r="DGK34" s="28"/>
      <c r="DGL34" s="17"/>
      <c r="DGM34" s="27"/>
      <c r="DGN34" s="27"/>
      <c r="DGO34" s="27"/>
      <c r="DGP34" s="27"/>
      <c r="DGQ34" s="27"/>
      <c r="DGR34" s="27"/>
      <c r="DGS34" s="28"/>
      <c r="DGT34" s="17"/>
      <c r="DGU34" s="27"/>
      <c r="DGV34" s="27"/>
      <c r="DGW34" s="27"/>
      <c r="DGX34" s="27"/>
      <c r="DGY34" s="27"/>
      <c r="DGZ34" s="27"/>
      <c r="DHA34" s="28"/>
      <c r="DHB34" s="17"/>
      <c r="DHC34" s="27"/>
      <c r="DHD34" s="27"/>
      <c r="DHE34" s="27"/>
      <c r="DHF34" s="27"/>
      <c r="DHG34" s="27"/>
      <c r="DHH34" s="27"/>
      <c r="DHI34" s="28"/>
      <c r="DHJ34" s="17"/>
      <c r="DHK34" s="27"/>
      <c r="DHL34" s="27"/>
      <c r="DHM34" s="27"/>
      <c r="DHN34" s="27"/>
      <c r="DHO34" s="27"/>
      <c r="DHP34" s="27"/>
      <c r="DHQ34" s="28"/>
      <c r="DHR34" s="17"/>
      <c r="DHS34" s="27"/>
      <c r="DHT34" s="27"/>
      <c r="DHU34" s="27"/>
      <c r="DHV34" s="27"/>
      <c r="DHW34" s="27"/>
      <c r="DHX34" s="27"/>
      <c r="DHY34" s="28"/>
      <c r="DHZ34" s="17"/>
      <c r="DIA34" s="27"/>
      <c r="DIB34" s="27"/>
      <c r="DIC34" s="27"/>
      <c r="DID34" s="27"/>
      <c r="DIE34" s="27"/>
      <c r="DIF34" s="27"/>
      <c r="DIG34" s="28"/>
      <c r="DIH34" s="17"/>
      <c r="DII34" s="27"/>
      <c r="DIJ34" s="27"/>
      <c r="DIK34" s="27"/>
      <c r="DIL34" s="27"/>
      <c r="DIM34" s="27"/>
      <c r="DIN34" s="27"/>
      <c r="DIO34" s="28"/>
      <c r="DIP34" s="17"/>
      <c r="DIQ34" s="27"/>
      <c r="DIR34" s="27"/>
      <c r="DIS34" s="27"/>
      <c r="DIT34" s="27"/>
      <c r="DIU34" s="27"/>
      <c r="DIV34" s="27"/>
      <c r="DIW34" s="28"/>
      <c r="DIX34" s="17"/>
      <c r="DIY34" s="27"/>
      <c r="DIZ34" s="27"/>
      <c r="DJA34" s="27"/>
      <c r="DJB34" s="27"/>
      <c r="DJC34" s="27"/>
      <c r="DJD34" s="27"/>
      <c r="DJE34" s="28"/>
      <c r="DJF34" s="17"/>
      <c r="DJG34" s="27"/>
      <c r="DJH34" s="27"/>
      <c r="DJI34" s="27"/>
      <c r="DJJ34" s="27"/>
      <c r="DJK34" s="27"/>
      <c r="DJL34" s="27"/>
      <c r="DJM34" s="28"/>
      <c r="DJN34" s="17"/>
      <c r="DJO34" s="27"/>
      <c r="DJP34" s="27"/>
      <c r="DJQ34" s="27"/>
      <c r="DJR34" s="27"/>
      <c r="DJS34" s="27"/>
      <c r="DJT34" s="27"/>
      <c r="DJU34" s="28"/>
      <c r="DJV34" s="17"/>
      <c r="DJW34" s="27"/>
      <c r="DJX34" s="27"/>
      <c r="DJY34" s="27"/>
      <c r="DJZ34" s="27"/>
      <c r="DKA34" s="27"/>
      <c r="DKB34" s="27"/>
      <c r="DKC34" s="28"/>
      <c r="DKD34" s="17"/>
      <c r="DKE34" s="27"/>
      <c r="DKF34" s="27"/>
      <c r="DKG34" s="27"/>
      <c r="DKH34" s="27"/>
      <c r="DKI34" s="27"/>
      <c r="DKJ34" s="27"/>
      <c r="DKK34" s="28"/>
      <c r="DKL34" s="17"/>
      <c r="DKM34" s="27"/>
      <c r="DKN34" s="27"/>
      <c r="DKO34" s="27"/>
      <c r="DKP34" s="27"/>
      <c r="DKQ34" s="27"/>
      <c r="DKR34" s="27"/>
      <c r="DKS34" s="28"/>
      <c r="DKT34" s="17"/>
      <c r="DKU34" s="27"/>
      <c r="DKV34" s="27"/>
      <c r="DKW34" s="27"/>
      <c r="DKX34" s="27"/>
      <c r="DKY34" s="27"/>
      <c r="DKZ34" s="27"/>
      <c r="DLA34" s="28"/>
      <c r="DLB34" s="17"/>
      <c r="DLC34" s="27"/>
      <c r="DLD34" s="27"/>
      <c r="DLE34" s="27"/>
      <c r="DLF34" s="27"/>
      <c r="DLG34" s="27"/>
      <c r="DLH34" s="27"/>
      <c r="DLI34" s="28"/>
      <c r="DLJ34" s="17"/>
      <c r="DLK34" s="27"/>
      <c r="DLL34" s="27"/>
      <c r="DLM34" s="27"/>
      <c r="DLN34" s="27"/>
      <c r="DLO34" s="27"/>
      <c r="DLP34" s="27"/>
      <c r="DLQ34" s="28"/>
      <c r="DLR34" s="17"/>
      <c r="DLS34" s="27"/>
      <c r="DLT34" s="27"/>
      <c r="DLU34" s="27"/>
      <c r="DLV34" s="27"/>
      <c r="DLW34" s="27"/>
      <c r="DLX34" s="27"/>
      <c r="DLY34" s="28"/>
      <c r="DLZ34" s="17"/>
      <c r="DMA34" s="27"/>
      <c r="DMB34" s="27"/>
      <c r="DMC34" s="27"/>
      <c r="DMD34" s="27"/>
      <c r="DME34" s="27"/>
      <c r="DMF34" s="27"/>
      <c r="DMG34" s="28"/>
      <c r="DMH34" s="17"/>
      <c r="DMI34" s="27"/>
      <c r="DMJ34" s="27"/>
      <c r="DMK34" s="27"/>
      <c r="DML34" s="27"/>
      <c r="DMM34" s="27"/>
      <c r="DMN34" s="27"/>
      <c r="DMO34" s="28"/>
      <c r="DMP34" s="17"/>
      <c r="DMQ34" s="27"/>
      <c r="DMR34" s="27"/>
      <c r="DMS34" s="27"/>
      <c r="DMT34" s="27"/>
      <c r="DMU34" s="27"/>
      <c r="DMV34" s="27"/>
      <c r="DMW34" s="28"/>
      <c r="DMX34" s="17"/>
      <c r="DMY34" s="27"/>
      <c r="DMZ34" s="27"/>
      <c r="DNA34" s="27"/>
      <c r="DNB34" s="27"/>
      <c r="DNC34" s="27"/>
      <c r="DND34" s="27"/>
      <c r="DNE34" s="28"/>
      <c r="DNF34" s="17"/>
      <c r="DNG34" s="27"/>
      <c r="DNH34" s="27"/>
      <c r="DNI34" s="27"/>
      <c r="DNJ34" s="27"/>
      <c r="DNK34" s="27"/>
      <c r="DNL34" s="27"/>
      <c r="DNM34" s="28"/>
      <c r="DNN34" s="17"/>
      <c r="DNO34" s="27"/>
      <c r="DNP34" s="27"/>
      <c r="DNQ34" s="27"/>
      <c r="DNR34" s="27"/>
      <c r="DNS34" s="27"/>
      <c r="DNT34" s="27"/>
      <c r="DNU34" s="28"/>
      <c r="DNV34" s="17"/>
      <c r="DNW34" s="27"/>
      <c r="DNX34" s="27"/>
      <c r="DNY34" s="27"/>
      <c r="DNZ34" s="27"/>
      <c r="DOA34" s="27"/>
      <c r="DOB34" s="27"/>
      <c r="DOC34" s="28"/>
      <c r="DOD34" s="17"/>
      <c r="DOE34" s="27"/>
      <c r="DOF34" s="27"/>
      <c r="DOG34" s="27"/>
      <c r="DOH34" s="27"/>
      <c r="DOI34" s="27"/>
      <c r="DOJ34" s="27"/>
      <c r="DOK34" s="28"/>
      <c r="DOL34" s="17"/>
      <c r="DOM34" s="27"/>
      <c r="DON34" s="27"/>
      <c r="DOO34" s="27"/>
      <c r="DOP34" s="27"/>
      <c r="DOQ34" s="27"/>
      <c r="DOR34" s="27"/>
      <c r="DOS34" s="28"/>
      <c r="DOT34" s="17"/>
      <c r="DOU34" s="27"/>
      <c r="DOV34" s="27"/>
      <c r="DOW34" s="27"/>
      <c r="DOX34" s="27"/>
      <c r="DOY34" s="27"/>
      <c r="DOZ34" s="27"/>
      <c r="DPA34" s="28"/>
      <c r="DPB34" s="17"/>
      <c r="DPC34" s="27"/>
      <c r="DPD34" s="27"/>
      <c r="DPE34" s="27"/>
      <c r="DPF34" s="27"/>
      <c r="DPG34" s="27"/>
      <c r="DPH34" s="27"/>
      <c r="DPI34" s="28"/>
      <c r="DPJ34" s="17"/>
      <c r="DPK34" s="27"/>
      <c r="DPL34" s="27"/>
      <c r="DPM34" s="27"/>
      <c r="DPN34" s="27"/>
      <c r="DPO34" s="27"/>
      <c r="DPP34" s="27"/>
      <c r="DPQ34" s="28"/>
      <c r="DPR34" s="17"/>
      <c r="DPS34" s="27"/>
      <c r="DPT34" s="27"/>
      <c r="DPU34" s="27"/>
      <c r="DPV34" s="27"/>
      <c r="DPW34" s="27"/>
      <c r="DPX34" s="27"/>
      <c r="DPY34" s="28"/>
      <c r="DPZ34" s="17"/>
      <c r="DQA34" s="27"/>
      <c r="DQB34" s="27"/>
      <c r="DQC34" s="27"/>
      <c r="DQD34" s="27"/>
      <c r="DQE34" s="27"/>
      <c r="DQF34" s="27"/>
      <c r="DQG34" s="28"/>
      <c r="DQH34" s="17"/>
      <c r="DQI34" s="27"/>
      <c r="DQJ34" s="27"/>
      <c r="DQK34" s="27"/>
      <c r="DQL34" s="27"/>
      <c r="DQM34" s="27"/>
      <c r="DQN34" s="27"/>
      <c r="DQO34" s="28"/>
      <c r="DQP34" s="17"/>
      <c r="DQQ34" s="27"/>
      <c r="DQR34" s="27"/>
      <c r="DQS34" s="27"/>
      <c r="DQT34" s="27"/>
      <c r="DQU34" s="27"/>
      <c r="DQV34" s="27"/>
      <c r="DQW34" s="28"/>
      <c r="DQX34" s="17"/>
      <c r="DQY34" s="27"/>
      <c r="DQZ34" s="27"/>
      <c r="DRA34" s="27"/>
      <c r="DRB34" s="27"/>
      <c r="DRC34" s="27"/>
      <c r="DRD34" s="27"/>
      <c r="DRE34" s="28"/>
      <c r="DRF34" s="17"/>
      <c r="DRG34" s="27"/>
      <c r="DRH34" s="27"/>
      <c r="DRI34" s="27"/>
      <c r="DRJ34" s="27"/>
      <c r="DRK34" s="27"/>
      <c r="DRL34" s="27"/>
      <c r="DRM34" s="28"/>
      <c r="DRN34" s="17"/>
      <c r="DRO34" s="27"/>
      <c r="DRP34" s="27"/>
      <c r="DRQ34" s="27"/>
      <c r="DRR34" s="27"/>
      <c r="DRS34" s="27"/>
      <c r="DRT34" s="27"/>
      <c r="DRU34" s="28"/>
      <c r="DRV34" s="17"/>
      <c r="DRW34" s="27"/>
      <c r="DRX34" s="27"/>
      <c r="DRY34" s="27"/>
      <c r="DRZ34" s="27"/>
      <c r="DSA34" s="27"/>
      <c r="DSB34" s="27"/>
      <c r="DSC34" s="28"/>
      <c r="DSD34" s="17"/>
      <c r="DSE34" s="27"/>
      <c r="DSF34" s="27"/>
      <c r="DSG34" s="27"/>
      <c r="DSH34" s="27"/>
      <c r="DSI34" s="27"/>
      <c r="DSJ34" s="27"/>
      <c r="DSK34" s="28"/>
      <c r="DSL34" s="17"/>
      <c r="DSM34" s="27"/>
      <c r="DSN34" s="27"/>
      <c r="DSO34" s="27"/>
      <c r="DSP34" s="27"/>
      <c r="DSQ34" s="27"/>
      <c r="DSR34" s="27"/>
      <c r="DSS34" s="28"/>
      <c r="DST34" s="17"/>
      <c r="DSU34" s="27"/>
      <c r="DSV34" s="27"/>
      <c r="DSW34" s="27"/>
      <c r="DSX34" s="27"/>
      <c r="DSY34" s="27"/>
      <c r="DSZ34" s="27"/>
      <c r="DTA34" s="28"/>
      <c r="DTB34" s="17"/>
      <c r="DTC34" s="27"/>
      <c r="DTD34" s="27"/>
      <c r="DTE34" s="27"/>
      <c r="DTF34" s="27"/>
      <c r="DTG34" s="27"/>
      <c r="DTH34" s="27"/>
      <c r="DTI34" s="28"/>
      <c r="DTJ34" s="17"/>
      <c r="DTK34" s="27"/>
      <c r="DTL34" s="27"/>
      <c r="DTM34" s="27"/>
      <c r="DTN34" s="27"/>
      <c r="DTO34" s="27"/>
      <c r="DTP34" s="27"/>
      <c r="DTQ34" s="28"/>
      <c r="DTR34" s="17"/>
      <c r="DTS34" s="27"/>
      <c r="DTT34" s="27"/>
      <c r="DTU34" s="27"/>
      <c r="DTV34" s="27"/>
      <c r="DTW34" s="27"/>
      <c r="DTX34" s="27"/>
      <c r="DTY34" s="28"/>
      <c r="DTZ34" s="17"/>
      <c r="DUA34" s="27"/>
      <c r="DUB34" s="27"/>
      <c r="DUC34" s="27"/>
      <c r="DUD34" s="27"/>
      <c r="DUE34" s="27"/>
      <c r="DUF34" s="27"/>
      <c r="DUG34" s="28"/>
      <c r="DUH34" s="17"/>
      <c r="DUI34" s="27"/>
      <c r="DUJ34" s="27"/>
      <c r="DUK34" s="27"/>
      <c r="DUL34" s="27"/>
      <c r="DUM34" s="27"/>
      <c r="DUN34" s="27"/>
      <c r="DUO34" s="28"/>
      <c r="DUP34" s="17"/>
      <c r="DUQ34" s="27"/>
      <c r="DUR34" s="27"/>
      <c r="DUS34" s="27"/>
      <c r="DUT34" s="27"/>
      <c r="DUU34" s="27"/>
      <c r="DUV34" s="27"/>
      <c r="DUW34" s="28"/>
      <c r="DUX34" s="17"/>
      <c r="DUY34" s="27"/>
      <c r="DUZ34" s="27"/>
      <c r="DVA34" s="27"/>
      <c r="DVB34" s="27"/>
      <c r="DVC34" s="27"/>
      <c r="DVD34" s="27"/>
      <c r="DVE34" s="28"/>
      <c r="DVF34" s="17"/>
      <c r="DVG34" s="27"/>
      <c r="DVH34" s="27"/>
      <c r="DVI34" s="27"/>
      <c r="DVJ34" s="27"/>
      <c r="DVK34" s="27"/>
      <c r="DVL34" s="27"/>
      <c r="DVM34" s="28"/>
      <c r="DVN34" s="17"/>
      <c r="DVO34" s="27"/>
      <c r="DVP34" s="27"/>
      <c r="DVQ34" s="27"/>
      <c r="DVR34" s="27"/>
      <c r="DVS34" s="27"/>
      <c r="DVT34" s="27"/>
      <c r="DVU34" s="28"/>
      <c r="DVV34" s="17"/>
      <c r="DVW34" s="27"/>
      <c r="DVX34" s="27"/>
      <c r="DVY34" s="27"/>
      <c r="DVZ34" s="27"/>
      <c r="DWA34" s="27"/>
      <c r="DWB34" s="27"/>
      <c r="DWC34" s="28"/>
      <c r="DWD34" s="17"/>
      <c r="DWE34" s="27"/>
      <c r="DWF34" s="27"/>
      <c r="DWG34" s="27"/>
      <c r="DWH34" s="27"/>
      <c r="DWI34" s="27"/>
      <c r="DWJ34" s="27"/>
      <c r="DWK34" s="28"/>
      <c r="DWL34" s="17"/>
      <c r="DWM34" s="27"/>
      <c r="DWN34" s="27"/>
      <c r="DWO34" s="27"/>
      <c r="DWP34" s="27"/>
      <c r="DWQ34" s="27"/>
      <c r="DWR34" s="27"/>
      <c r="DWS34" s="28"/>
      <c r="DWT34" s="17"/>
      <c r="DWU34" s="27"/>
      <c r="DWV34" s="27"/>
      <c r="DWW34" s="27"/>
      <c r="DWX34" s="27"/>
      <c r="DWY34" s="27"/>
      <c r="DWZ34" s="27"/>
      <c r="DXA34" s="28"/>
      <c r="DXB34" s="17"/>
      <c r="DXC34" s="27"/>
      <c r="DXD34" s="27"/>
      <c r="DXE34" s="27"/>
      <c r="DXF34" s="27"/>
      <c r="DXG34" s="27"/>
      <c r="DXH34" s="27"/>
      <c r="DXI34" s="28"/>
      <c r="DXJ34" s="17"/>
      <c r="DXK34" s="27"/>
      <c r="DXL34" s="27"/>
      <c r="DXM34" s="27"/>
      <c r="DXN34" s="27"/>
      <c r="DXO34" s="27"/>
      <c r="DXP34" s="27"/>
      <c r="DXQ34" s="28"/>
      <c r="DXR34" s="17"/>
      <c r="DXS34" s="27"/>
      <c r="DXT34" s="27"/>
      <c r="DXU34" s="27"/>
      <c r="DXV34" s="27"/>
      <c r="DXW34" s="27"/>
      <c r="DXX34" s="27"/>
      <c r="DXY34" s="28"/>
      <c r="DXZ34" s="17"/>
      <c r="DYA34" s="27"/>
      <c r="DYB34" s="27"/>
      <c r="DYC34" s="27"/>
      <c r="DYD34" s="27"/>
      <c r="DYE34" s="27"/>
      <c r="DYF34" s="27"/>
      <c r="DYG34" s="28"/>
      <c r="DYH34" s="17"/>
      <c r="DYI34" s="27"/>
      <c r="DYJ34" s="27"/>
      <c r="DYK34" s="27"/>
      <c r="DYL34" s="27"/>
      <c r="DYM34" s="27"/>
      <c r="DYN34" s="27"/>
      <c r="DYO34" s="28"/>
      <c r="DYP34" s="17"/>
      <c r="DYQ34" s="27"/>
      <c r="DYR34" s="27"/>
      <c r="DYS34" s="27"/>
      <c r="DYT34" s="27"/>
      <c r="DYU34" s="27"/>
      <c r="DYV34" s="27"/>
      <c r="DYW34" s="28"/>
      <c r="DYX34" s="17"/>
      <c r="DYY34" s="27"/>
      <c r="DYZ34" s="27"/>
      <c r="DZA34" s="27"/>
      <c r="DZB34" s="27"/>
      <c r="DZC34" s="27"/>
      <c r="DZD34" s="27"/>
      <c r="DZE34" s="28"/>
      <c r="DZF34" s="17"/>
      <c r="DZG34" s="27"/>
      <c r="DZH34" s="27"/>
      <c r="DZI34" s="27"/>
      <c r="DZJ34" s="27"/>
      <c r="DZK34" s="27"/>
      <c r="DZL34" s="27"/>
      <c r="DZM34" s="28"/>
      <c r="DZN34" s="17"/>
      <c r="DZO34" s="27"/>
      <c r="DZP34" s="27"/>
      <c r="DZQ34" s="27"/>
      <c r="DZR34" s="27"/>
      <c r="DZS34" s="27"/>
      <c r="DZT34" s="27"/>
      <c r="DZU34" s="28"/>
      <c r="DZV34" s="17"/>
      <c r="DZW34" s="27"/>
      <c r="DZX34" s="27"/>
      <c r="DZY34" s="27"/>
      <c r="DZZ34" s="27"/>
      <c r="EAA34" s="27"/>
      <c r="EAB34" s="27"/>
      <c r="EAC34" s="28"/>
      <c r="EAD34" s="17"/>
      <c r="EAE34" s="27"/>
      <c r="EAF34" s="27"/>
      <c r="EAG34" s="27"/>
      <c r="EAH34" s="27"/>
      <c r="EAI34" s="27"/>
      <c r="EAJ34" s="27"/>
      <c r="EAK34" s="28"/>
      <c r="EAL34" s="17"/>
      <c r="EAM34" s="27"/>
      <c r="EAN34" s="27"/>
      <c r="EAO34" s="27"/>
      <c r="EAP34" s="27"/>
      <c r="EAQ34" s="27"/>
      <c r="EAR34" s="27"/>
      <c r="EAS34" s="28"/>
      <c r="EAT34" s="17"/>
      <c r="EAU34" s="27"/>
      <c r="EAV34" s="27"/>
      <c r="EAW34" s="27"/>
      <c r="EAX34" s="27"/>
      <c r="EAY34" s="27"/>
      <c r="EAZ34" s="27"/>
      <c r="EBA34" s="28"/>
      <c r="EBB34" s="17"/>
      <c r="EBC34" s="27"/>
      <c r="EBD34" s="27"/>
      <c r="EBE34" s="27"/>
      <c r="EBF34" s="27"/>
      <c r="EBG34" s="27"/>
      <c r="EBH34" s="27"/>
      <c r="EBI34" s="28"/>
      <c r="EBJ34" s="17"/>
      <c r="EBK34" s="27"/>
      <c r="EBL34" s="27"/>
      <c r="EBM34" s="27"/>
      <c r="EBN34" s="27"/>
      <c r="EBO34" s="27"/>
      <c r="EBP34" s="27"/>
      <c r="EBQ34" s="28"/>
      <c r="EBR34" s="17"/>
      <c r="EBS34" s="27"/>
      <c r="EBT34" s="27"/>
      <c r="EBU34" s="27"/>
      <c r="EBV34" s="27"/>
      <c r="EBW34" s="27"/>
      <c r="EBX34" s="27"/>
      <c r="EBY34" s="28"/>
      <c r="EBZ34" s="17"/>
      <c r="ECA34" s="27"/>
      <c r="ECB34" s="27"/>
      <c r="ECC34" s="27"/>
      <c r="ECD34" s="27"/>
      <c r="ECE34" s="27"/>
      <c r="ECF34" s="27"/>
      <c r="ECG34" s="28"/>
      <c r="ECH34" s="17"/>
      <c r="ECI34" s="27"/>
      <c r="ECJ34" s="27"/>
      <c r="ECK34" s="27"/>
      <c r="ECL34" s="27"/>
      <c r="ECM34" s="27"/>
      <c r="ECN34" s="27"/>
      <c r="ECO34" s="28"/>
      <c r="ECP34" s="17"/>
      <c r="ECQ34" s="27"/>
      <c r="ECR34" s="27"/>
      <c r="ECS34" s="27"/>
      <c r="ECT34" s="27"/>
      <c r="ECU34" s="27"/>
      <c r="ECV34" s="27"/>
      <c r="ECW34" s="28"/>
      <c r="ECX34" s="17"/>
      <c r="ECY34" s="27"/>
      <c r="ECZ34" s="27"/>
      <c r="EDA34" s="27"/>
      <c r="EDB34" s="27"/>
      <c r="EDC34" s="27"/>
      <c r="EDD34" s="27"/>
      <c r="EDE34" s="28"/>
      <c r="EDF34" s="17"/>
      <c r="EDG34" s="27"/>
      <c r="EDH34" s="27"/>
      <c r="EDI34" s="27"/>
      <c r="EDJ34" s="27"/>
      <c r="EDK34" s="27"/>
      <c r="EDL34" s="27"/>
      <c r="EDM34" s="28"/>
      <c r="EDN34" s="17"/>
      <c r="EDO34" s="27"/>
      <c r="EDP34" s="27"/>
      <c r="EDQ34" s="27"/>
      <c r="EDR34" s="27"/>
      <c r="EDS34" s="27"/>
      <c r="EDT34" s="27"/>
      <c r="EDU34" s="28"/>
      <c r="EDV34" s="17"/>
      <c r="EDW34" s="27"/>
      <c r="EDX34" s="27"/>
      <c r="EDY34" s="27"/>
      <c r="EDZ34" s="27"/>
      <c r="EEA34" s="27"/>
      <c r="EEB34" s="27"/>
      <c r="EEC34" s="28"/>
      <c r="EED34" s="17"/>
      <c r="EEE34" s="27"/>
      <c r="EEF34" s="27"/>
      <c r="EEG34" s="27"/>
      <c r="EEH34" s="27"/>
      <c r="EEI34" s="27"/>
      <c r="EEJ34" s="27"/>
      <c r="EEK34" s="28"/>
      <c r="EEL34" s="17"/>
      <c r="EEM34" s="27"/>
      <c r="EEN34" s="27"/>
      <c r="EEO34" s="27"/>
      <c r="EEP34" s="27"/>
      <c r="EEQ34" s="27"/>
      <c r="EER34" s="27"/>
      <c r="EES34" s="28"/>
      <c r="EET34" s="17"/>
      <c r="EEU34" s="27"/>
      <c r="EEV34" s="27"/>
      <c r="EEW34" s="27"/>
      <c r="EEX34" s="27"/>
      <c r="EEY34" s="27"/>
      <c r="EEZ34" s="27"/>
      <c r="EFA34" s="28"/>
      <c r="EFB34" s="17"/>
      <c r="EFC34" s="27"/>
      <c r="EFD34" s="27"/>
      <c r="EFE34" s="27"/>
      <c r="EFF34" s="27"/>
      <c r="EFG34" s="27"/>
      <c r="EFH34" s="27"/>
      <c r="EFI34" s="28"/>
      <c r="EFJ34" s="17"/>
      <c r="EFK34" s="27"/>
      <c r="EFL34" s="27"/>
      <c r="EFM34" s="27"/>
      <c r="EFN34" s="27"/>
      <c r="EFO34" s="27"/>
      <c r="EFP34" s="27"/>
      <c r="EFQ34" s="28"/>
      <c r="EFR34" s="17"/>
      <c r="EFS34" s="27"/>
      <c r="EFT34" s="27"/>
      <c r="EFU34" s="27"/>
      <c r="EFV34" s="27"/>
      <c r="EFW34" s="27"/>
      <c r="EFX34" s="27"/>
      <c r="EFY34" s="28"/>
      <c r="EFZ34" s="17"/>
      <c r="EGA34" s="27"/>
      <c r="EGB34" s="27"/>
      <c r="EGC34" s="27"/>
      <c r="EGD34" s="27"/>
      <c r="EGE34" s="27"/>
      <c r="EGF34" s="27"/>
      <c r="EGG34" s="28"/>
      <c r="EGH34" s="17"/>
      <c r="EGI34" s="27"/>
      <c r="EGJ34" s="27"/>
      <c r="EGK34" s="27"/>
      <c r="EGL34" s="27"/>
      <c r="EGM34" s="27"/>
      <c r="EGN34" s="27"/>
      <c r="EGO34" s="28"/>
      <c r="EGP34" s="17"/>
      <c r="EGQ34" s="27"/>
      <c r="EGR34" s="27"/>
      <c r="EGS34" s="27"/>
      <c r="EGT34" s="27"/>
      <c r="EGU34" s="27"/>
      <c r="EGV34" s="27"/>
      <c r="EGW34" s="28"/>
      <c r="EGX34" s="17"/>
      <c r="EGY34" s="27"/>
      <c r="EGZ34" s="27"/>
      <c r="EHA34" s="27"/>
      <c r="EHB34" s="27"/>
      <c r="EHC34" s="27"/>
      <c r="EHD34" s="27"/>
      <c r="EHE34" s="28"/>
      <c r="EHF34" s="17"/>
      <c r="EHG34" s="27"/>
      <c r="EHH34" s="27"/>
      <c r="EHI34" s="27"/>
      <c r="EHJ34" s="27"/>
      <c r="EHK34" s="27"/>
      <c r="EHL34" s="27"/>
      <c r="EHM34" s="28"/>
      <c r="EHN34" s="17"/>
      <c r="EHO34" s="27"/>
      <c r="EHP34" s="27"/>
      <c r="EHQ34" s="27"/>
      <c r="EHR34" s="27"/>
      <c r="EHS34" s="27"/>
      <c r="EHT34" s="27"/>
      <c r="EHU34" s="28"/>
      <c r="EHV34" s="17"/>
      <c r="EHW34" s="27"/>
      <c r="EHX34" s="27"/>
      <c r="EHY34" s="27"/>
      <c r="EHZ34" s="27"/>
      <c r="EIA34" s="27"/>
      <c r="EIB34" s="27"/>
      <c r="EIC34" s="28"/>
      <c r="EID34" s="17"/>
      <c r="EIE34" s="27"/>
      <c r="EIF34" s="27"/>
      <c r="EIG34" s="27"/>
      <c r="EIH34" s="27"/>
      <c r="EII34" s="27"/>
      <c r="EIJ34" s="27"/>
      <c r="EIK34" s="28"/>
      <c r="EIL34" s="17"/>
      <c r="EIM34" s="27"/>
      <c r="EIN34" s="27"/>
      <c r="EIO34" s="27"/>
      <c r="EIP34" s="27"/>
      <c r="EIQ34" s="27"/>
      <c r="EIR34" s="27"/>
      <c r="EIS34" s="28"/>
      <c r="EIT34" s="17"/>
      <c r="EIU34" s="27"/>
      <c r="EIV34" s="27"/>
      <c r="EIW34" s="27"/>
      <c r="EIX34" s="27"/>
      <c r="EIY34" s="27"/>
      <c r="EIZ34" s="27"/>
      <c r="EJA34" s="28"/>
      <c r="EJB34" s="17"/>
      <c r="EJC34" s="27"/>
      <c r="EJD34" s="27"/>
      <c r="EJE34" s="27"/>
      <c r="EJF34" s="27"/>
      <c r="EJG34" s="27"/>
      <c r="EJH34" s="27"/>
      <c r="EJI34" s="28"/>
      <c r="EJJ34" s="17"/>
      <c r="EJK34" s="27"/>
      <c r="EJL34" s="27"/>
      <c r="EJM34" s="27"/>
      <c r="EJN34" s="27"/>
      <c r="EJO34" s="27"/>
      <c r="EJP34" s="27"/>
      <c r="EJQ34" s="28"/>
      <c r="EJR34" s="17"/>
      <c r="EJS34" s="27"/>
      <c r="EJT34" s="27"/>
      <c r="EJU34" s="27"/>
      <c r="EJV34" s="27"/>
      <c r="EJW34" s="27"/>
      <c r="EJX34" s="27"/>
      <c r="EJY34" s="28"/>
      <c r="EJZ34" s="17"/>
      <c r="EKA34" s="27"/>
      <c r="EKB34" s="27"/>
      <c r="EKC34" s="27"/>
      <c r="EKD34" s="27"/>
      <c r="EKE34" s="27"/>
      <c r="EKF34" s="27"/>
      <c r="EKG34" s="28"/>
      <c r="EKH34" s="17"/>
      <c r="EKI34" s="27"/>
      <c r="EKJ34" s="27"/>
      <c r="EKK34" s="27"/>
      <c r="EKL34" s="27"/>
      <c r="EKM34" s="27"/>
      <c r="EKN34" s="27"/>
      <c r="EKO34" s="28"/>
      <c r="EKP34" s="17"/>
      <c r="EKQ34" s="27"/>
      <c r="EKR34" s="27"/>
      <c r="EKS34" s="27"/>
      <c r="EKT34" s="27"/>
      <c r="EKU34" s="27"/>
      <c r="EKV34" s="27"/>
      <c r="EKW34" s="28"/>
      <c r="EKX34" s="17"/>
      <c r="EKY34" s="27"/>
      <c r="EKZ34" s="27"/>
      <c r="ELA34" s="27"/>
      <c r="ELB34" s="27"/>
      <c r="ELC34" s="27"/>
      <c r="ELD34" s="27"/>
      <c r="ELE34" s="28"/>
      <c r="ELF34" s="17"/>
      <c r="ELG34" s="27"/>
      <c r="ELH34" s="27"/>
      <c r="ELI34" s="27"/>
      <c r="ELJ34" s="27"/>
      <c r="ELK34" s="27"/>
      <c r="ELL34" s="27"/>
      <c r="ELM34" s="28"/>
      <c r="ELN34" s="17"/>
      <c r="ELO34" s="27"/>
      <c r="ELP34" s="27"/>
      <c r="ELQ34" s="27"/>
      <c r="ELR34" s="27"/>
      <c r="ELS34" s="27"/>
      <c r="ELT34" s="27"/>
      <c r="ELU34" s="28"/>
      <c r="ELV34" s="17"/>
      <c r="ELW34" s="27"/>
      <c r="ELX34" s="27"/>
      <c r="ELY34" s="27"/>
      <c r="ELZ34" s="27"/>
      <c r="EMA34" s="27"/>
      <c r="EMB34" s="27"/>
      <c r="EMC34" s="28"/>
      <c r="EMD34" s="17"/>
      <c r="EME34" s="27"/>
      <c r="EMF34" s="27"/>
      <c r="EMG34" s="27"/>
      <c r="EMH34" s="27"/>
      <c r="EMI34" s="27"/>
      <c r="EMJ34" s="27"/>
      <c r="EMK34" s="28"/>
      <c r="EML34" s="17"/>
      <c r="EMM34" s="27"/>
      <c r="EMN34" s="27"/>
      <c r="EMO34" s="27"/>
      <c r="EMP34" s="27"/>
      <c r="EMQ34" s="27"/>
      <c r="EMR34" s="27"/>
      <c r="EMS34" s="28"/>
      <c r="EMT34" s="17"/>
      <c r="EMU34" s="27"/>
      <c r="EMV34" s="27"/>
      <c r="EMW34" s="27"/>
      <c r="EMX34" s="27"/>
      <c r="EMY34" s="27"/>
      <c r="EMZ34" s="27"/>
      <c r="ENA34" s="28"/>
      <c r="ENB34" s="17"/>
      <c r="ENC34" s="27"/>
      <c r="END34" s="27"/>
      <c r="ENE34" s="27"/>
      <c r="ENF34" s="27"/>
      <c r="ENG34" s="27"/>
      <c r="ENH34" s="27"/>
      <c r="ENI34" s="28"/>
      <c r="ENJ34" s="17"/>
      <c r="ENK34" s="27"/>
      <c r="ENL34" s="27"/>
      <c r="ENM34" s="27"/>
      <c r="ENN34" s="27"/>
      <c r="ENO34" s="27"/>
      <c r="ENP34" s="27"/>
      <c r="ENQ34" s="28"/>
      <c r="ENR34" s="17"/>
      <c r="ENS34" s="27"/>
      <c r="ENT34" s="27"/>
      <c r="ENU34" s="27"/>
      <c r="ENV34" s="27"/>
      <c r="ENW34" s="27"/>
      <c r="ENX34" s="27"/>
      <c r="ENY34" s="28"/>
      <c r="ENZ34" s="17"/>
      <c r="EOA34" s="27"/>
      <c r="EOB34" s="27"/>
      <c r="EOC34" s="27"/>
      <c r="EOD34" s="27"/>
      <c r="EOE34" s="27"/>
      <c r="EOF34" s="27"/>
      <c r="EOG34" s="28"/>
      <c r="EOH34" s="17"/>
      <c r="EOI34" s="27"/>
      <c r="EOJ34" s="27"/>
      <c r="EOK34" s="27"/>
      <c r="EOL34" s="27"/>
      <c r="EOM34" s="27"/>
      <c r="EON34" s="27"/>
      <c r="EOO34" s="28"/>
      <c r="EOP34" s="17"/>
      <c r="EOQ34" s="27"/>
      <c r="EOR34" s="27"/>
      <c r="EOS34" s="27"/>
      <c r="EOT34" s="27"/>
      <c r="EOU34" s="27"/>
      <c r="EOV34" s="27"/>
      <c r="EOW34" s="28"/>
      <c r="EOX34" s="17"/>
      <c r="EOY34" s="27"/>
      <c r="EOZ34" s="27"/>
      <c r="EPA34" s="27"/>
      <c r="EPB34" s="27"/>
      <c r="EPC34" s="27"/>
      <c r="EPD34" s="27"/>
      <c r="EPE34" s="28"/>
      <c r="EPF34" s="17"/>
      <c r="EPG34" s="27"/>
      <c r="EPH34" s="27"/>
      <c r="EPI34" s="27"/>
      <c r="EPJ34" s="27"/>
      <c r="EPK34" s="27"/>
      <c r="EPL34" s="27"/>
      <c r="EPM34" s="28"/>
      <c r="EPN34" s="17"/>
      <c r="EPO34" s="27"/>
      <c r="EPP34" s="27"/>
      <c r="EPQ34" s="27"/>
      <c r="EPR34" s="27"/>
      <c r="EPS34" s="27"/>
      <c r="EPT34" s="27"/>
      <c r="EPU34" s="28"/>
      <c r="EPV34" s="17"/>
      <c r="EPW34" s="27"/>
      <c r="EPX34" s="27"/>
      <c r="EPY34" s="27"/>
      <c r="EPZ34" s="27"/>
      <c r="EQA34" s="27"/>
      <c r="EQB34" s="27"/>
      <c r="EQC34" s="28"/>
      <c r="EQD34" s="17"/>
      <c r="EQE34" s="27"/>
      <c r="EQF34" s="27"/>
      <c r="EQG34" s="27"/>
      <c r="EQH34" s="27"/>
      <c r="EQI34" s="27"/>
      <c r="EQJ34" s="27"/>
      <c r="EQK34" s="28"/>
      <c r="EQL34" s="17"/>
      <c r="EQM34" s="27"/>
      <c r="EQN34" s="27"/>
      <c r="EQO34" s="27"/>
      <c r="EQP34" s="27"/>
      <c r="EQQ34" s="27"/>
      <c r="EQR34" s="27"/>
      <c r="EQS34" s="28"/>
      <c r="EQT34" s="17"/>
      <c r="EQU34" s="27"/>
      <c r="EQV34" s="27"/>
      <c r="EQW34" s="27"/>
      <c r="EQX34" s="27"/>
      <c r="EQY34" s="27"/>
      <c r="EQZ34" s="27"/>
      <c r="ERA34" s="28"/>
      <c r="ERB34" s="17"/>
      <c r="ERC34" s="27"/>
      <c r="ERD34" s="27"/>
      <c r="ERE34" s="27"/>
      <c r="ERF34" s="27"/>
      <c r="ERG34" s="27"/>
      <c r="ERH34" s="27"/>
      <c r="ERI34" s="28"/>
      <c r="ERJ34" s="17"/>
      <c r="ERK34" s="27"/>
      <c r="ERL34" s="27"/>
      <c r="ERM34" s="27"/>
      <c r="ERN34" s="27"/>
      <c r="ERO34" s="27"/>
      <c r="ERP34" s="27"/>
      <c r="ERQ34" s="28"/>
      <c r="ERR34" s="17"/>
      <c r="ERS34" s="27"/>
      <c r="ERT34" s="27"/>
      <c r="ERU34" s="27"/>
      <c r="ERV34" s="27"/>
      <c r="ERW34" s="27"/>
      <c r="ERX34" s="27"/>
      <c r="ERY34" s="28"/>
      <c r="ERZ34" s="17"/>
      <c r="ESA34" s="27"/>
      <c r="ESB34" s="27"/>
      <c r="ESC34" s="27"/>
      <c r="ESD34" s="27"/>
      <c r="ESE34" s="27"/>
      <c r="ESF34" s="27"/>
      <c r="ESG34" s="28"/>
      <c r="ESH34" s="17"/>
      <c r="ESI34" s="27"/>
      <c r="ESJ34" s="27"/>
      <c r="ESK34" s="27"/>
      <c r="ESL34" s="27"/>
      <c r="ESM34" s="27"/>
      <c r="ESN34" s="27"/>
      <c r="ESO34" s="28"/>
      <c r="ESP34" s="17"/>
      <c r="ESQ34" s="27"/>
      <c r="ESR34" s="27"/>
      <c r="ESS34" s="27"/>
      <c r="EST34" s="27"/>
      <c r="ESU34" s="27"/>
      <c r="ESV34" s="27"/>
      <c r="ESW34" s="28"/>
      <c r="ESX34" s="17"/>
      <c r="ESY34" s="27"/>
      <c r="ESZ34" s="27"/>
      <c r="ETA34" s="27"/>
      <c r="ETB34" s="27"/>
      <c r="ETC34" s="27"/>
      <c r="ETD34" s="27"/>
      <c r="ETE34" s="28"/>
      <c r="ETF34" s="17"/>
      <c r="ETG34" s="27"/>
      <c r="ETH34" s="27"/>
      <c r="ETI34" s="27"/>
      <c r="ETJ34" s="27"/>
      <c r="ETK34" s="27"/>
      <c r="ETL34" s="27"/>
      <c r="ETM34" s="28"/>
      <c r="ETN34" s="17"/>
      <c r="ETO34" s="27"/>
      <c r="ETP34" s="27"/>
      <c r="ETQ34" s="27"/>
      <c r="ETR34" s="27"/>
      <c r="ETS34" s="27"/>
      <c r="ETT34" s="27"/>
      <c r="ETU34" s="28"/>
      <c r="ETV34" s="17"/>
      <c r="ETW34" s="27"/>
      <c r="ETX34" s="27"/>
      <c r="ETY34" s="27"/>
      <c r="ETZ34" s="27"/>
      <c r="EUA34" s="27"/>
      <c r="EUB34" s="27"/>
      <c r="EUC34" s="28"/>
      <c r="EUD34" s="17"/>
      <c r="EUE34" s="27"/>
      <c r="EUF34" s="27"/>
      <c r="EUG34" s="27"/>
      <c r="EUH34" s="27"/>
      <c r="EUI34" s="27"/>
      <c r="EUJ34" s="27"/>
      <c r="EUK34" s="28"/>
      <c r="EUL34" s="17"/>
      <c r="EUM34" s="27"/>
      <c r="EUN34" s="27"/>
      <c r="EUO34" s="27"/>
      <c r="EUP34" s="27"/>
      <c r="EUQ34" s="27"/>
      <c r="EUR34" s="27"/>
      <c r="EUS34" s="28"/>
      <c r="EUT34" s="17"/>
      <c r="EUU34" s="27"/>
      <c r="EUV34" s="27"/>
      <c r="EUW34" s="27"/>
      <c r="EUX34" s="27"/>
      <c r="EUY34" s="27"/>
      <c r="EUZ34" s="27"/>
      <c r="EVA34" s="28"/>
      <c r="EVB34" s="17"/>
      <c r="EVC34" s="27"/>
      <c r="EVD34" s="27"/>
      <c r="EVE34" s="27"/>
      <c r="EVF34" s="27"/>
      <c r="EVG34" s="27"/>
      <c r="EVH34" s="27"/>
      <c r="EVI34" s="28"/>
      <c r="EVJ34" s="17"/>
      <c r="EVK34" s="27"/>
      <c r="EVL34" s="27"/>
      <c r="EVM34" s="27"/>
      <c r="EVN34" s="27"/>
      <c r="EVO34" s="27"/>
      <c r="EVP34" s="27"/>
      <c r="EVQ34" s="28"/>
      <c r="EVR34" s="17"/>
      <c r="EVS34" s="27"/>
      <c r="EVT34" s="27"/>
      <c r="EVU34" s="27"/>
      <c r="EVV34" s="27"/>
      <c r="EVW34" s="27"/>
      <c r="EVX34" s="27"/>
      <c r="EVY34" s="28"/>
      <c r="EVZ34" s="17"/>
      <c r="EWA34" s="27"/>
      <c r="EWB34" s="27"/>
      <c r="EWC34" s="27"/>
      <c r="EWD34" s="27"/>
      <c r="EWE34" s="27"/>
      <c r="EWF34" s="27"/>
      <c r="EWG34" s="28"/>
      <c r="EWH34" s="17"/>
      <c r="EWI34" s="27"/>
      <c r="EWJ34" s="27"/>
      <c r="EWK34" s="27"/>
      <c r="EWL34" s="27"/>
      <c r="EWM34" s="27"/>
      <c r="EWN34" s="27"/>
      <c r="EWO34" s="28"/>
      <c r="EWP34" s="17"/>
      <c r="EWQ34" s="27"/>
      <c r="EWR34" s="27"/>
      <c r="EWS34" s="27"/>
      <c r="EWT34" s="27"/>
      <c r="EWU34" s="27"/>
      <c r="EWV34" s="27"/>
      <c r="EWW34" s="28"/>
      <c r="EWX34" s="17"/>
      <c r="EWY34" s="27"/>
      <c r="EWZ34" s="27"/>
      <c r="EXA34" s="27"/>
      <c r="EXB34" s="27"/>
      <c r="EXC34" s="27"/>
      <c r="EXD34" s="27"/>
      <c r="EXE34" s="28"/>
      <c r="EXF34" s="17"/>
      <c r="EXG34" s="27"/>
      <c r="EXH34" s="27"/>
      <c r="EXI34" s="27"/>
      <c r="EXJ34" s="27"/>
      <c r="EXK34" s="27"/>
      <c r="EXL34" s="27"/>
      <c r="EXM34" s="28"/>
      <c r="EXN34" s="17"/>
      <c r="EXO34" s="27"/>
      <c r="EXP34" s="27"/>
      <c r="EXQ34" s="27"/>
      <c r="EXR34" s="27"/>
      <c r="EXS34" s="27"/>
      <c r="EXT34" s="27"/>
      <c r="EXU34" s="28"/>
      <c r="EXV34" s="17"/>
      <c r="EXW34" s="27"/>
      <c r="EXX34" s="27"/>
      <c r="EXY34" s="27"/>
      <c r="EXZ34" s="27"/>
      <c r="EYA34" s="27"/>
      <c r="EYB34" s="27"/>
      <c r="EYC34" s="28"/>
      <c r="EYD34" s="17"/>
      <c r="EYE34" s="27"/>
      <c r="EYF34" s="27"/>
      <c r="EYG34" s="27"/>
      <c r="EYH34" s="27"/>
      <c r="EYI34" s="27"/>
      <c r="EYJ34" s="27"/>
      <c r="EYK34" s="28"/>
      <c r="EYL34" s="17"/>
      <c r="EYM34" s="27"/>
      <c r="EYN34" s="27"/>
      <c r="EYO34" s="27"/>
      <c r="EYP34" s="27"/>
      <c r="EYQ34" s="27"/>
      <c r="EYR34" s="27"/>
      <c r="EYS34" s="28"/>
      <c r="EYT34" s="17"/>
      <c r="EYU34" s="27"/>
      <c r="EYV34" s="27"/>
      <c r="EYW34" s="27"/>
      <c r="EYX34" s="27"/>
      <c r="EYY34" s="27"/>
      <c r="EYZ34" s="27"/>
      <c r="EZA34" s="28"/>
      <c r="EZB34" s="17"/>
      <c r="EZC34" s="27"/>
      <c r="EZD34" s="27"/>
      <c r="EZE34" s="27"/>
      <c r="EZF34" s="27"/>
      <c r="EZG34" s="27"/>
      <c r="EZH34" s="27"/>
      <c r="EZI34" s="28"/>
      <c r="EZJ34" s="17"/>
      <c r="EZK34" s="27"/>
      <c r="EZL34" s="27"/>
      <c r="EZM34" s="27"/>
      <c r="EZN34" s="27"/>
      <c r="EZO34" s="27"/>
      <c r="EZP34" s="27"/>
      <c r="EZQ34" s="28"/>
      <c r="EZR34" s="17"/>
      <c r="EZS34" s="27"/>
      <c r="EZT34" s="27"/>
      <c r="EZU34" s="27"/>
      <c r="EZV34" s="27"/>
      <c r="EZW34" s="27"/>
      <c r="EZX34" s="27"/>
      <c r="EZY34" s="28"/>
      <c r="EZZ34" s="17"/>
      <c r="FAA34" s="27"/>
      <c r="FAB34" s="27"/>
      <c r="FAC34" s="27"/>
      <c r="FAD34" s="27"/>
      <c r="FAE34" s="27"/>
      <c r="FAF34" s="27"/>
      <c r="FAG34" s="28"/>
      <c r="FAH34" s="17"/>
      <c r="FAI34" s="27"/>
      <c r="FAJ34" s="27"/>
      <c r="FAK34" s="27"/>
      <c r="FAL34" s="27"/>
      <c r="FAM34" s="27"/>
      <c r="FAN34" s="27"/>
      <c r="FAO34" s="28"/>
      <c r="FAP34" s="17"/>
      <c r="FAQ34" s="27"/>
      <c r="FAR34" s="27"/>
      <c r="FAS34" s="27"/>
      <c r="FAT34" s="27"/>
      <c r="FAU34" s="27"/>
      <c r="FAV34" s="27"/>
      <c r="FAW34" s="28"/>
      <c r="FAX34" s="17"/>
      <c r="FAY34" s="27"/>
      <c r="FAZ34" s="27"/>
      <c r="FBA34" s="27"/>
      <c r="FBB34" s="27"/>
      <c r="FBC34" s="27"/>
      <c r="FBD34" s="27"/>
      <c r="FBE34" s="28"/>
      <c r="FBF34" s="17"/>
      <c r="FBG34" s="27"/>
      <c r="FBH34" s="27"/>
      <c r="FBI34" s="27"/>
      <c r="FBJ34" s="27"/>
      <c r="FBK34" s="27"/>
      <c r="FBL34" s="27"/>
      <c r="FBM34" s="28"/>
      <c r="FBN34" s="17"/>
      <c r="FBO34" s="27"/>
      <c r="FBP34" s="27"/>
      <c r="FBQ34" s="27"/>
      <c r="FBR34" s="27"/>
      <c r="FBS34" s="27"/>
      <c r="FBT34" s="27"/>
      <c r="FBU34" s="28"/>
      <c r="FBV34" s="17"/>
      <c r="FBW34" s="27"/>
      <c r="FBX34" s="27"/>
      <c r="FBY34" s="27"/>
      <c r="FBZ34" s="27"/>
      <c r="FCA34" s="27"/>
      <c r="FCB34" s="27"/>
      <c r="FCC34" s="28"/>
      <c r="FCD34" s="17"/>
      <c r="FCE34" s="27"/>
      <c r="FCF34" s="27"/>
      <c r="FCG34" s="27"/>
      <c r="FCH34" s="27"/>
      <c r="FCI34" s="27"/>
      <c r="FCJ34" s="27"/>
      <c r="FCK34" s="28"/>
      <c r="FCL34" s="17"/>
      <c r="FCM34" s="27"/>
      <c r="FCN34" s="27"/>
      <c r="FCO34" s="27"/>
      <c r="FCP34" s="27"/>
      <c r="FCQ34" s="27"/>
      <c r="FCR34" s="27"/>
      <c r="FCS34" s="28"/>
      <c r="FCT34" s="17"/>
      <c r="FCU34" s="27"/>
      <c r="FCV34" s="27"/>
      <c r="FCW34" s="27"/>
      <c r="FCX34" s="27"/>
      <c r="FCY34" s="27"/>
      <c r="FCZ34" s="27"/>
      <c r="FDA34" s="28"/>
      <c r="FDB34" s="17"/>
      <c r="FDC34" s="27"/>
      <c r="FDD34" s="27"/>
      <c r="FDE34" s="27"/>
      <c r="FDF34" s="27"/>
      <c r="FDG34" s="27"/>
      <c r="FDH34" s="27"/>
      <c r="FDI34" s="28"/>
      <c r="FDJ34" s="17"/>
      <c r="FDK34" s="27"/>
      <c r="FDL34" s="27"/>
      <c r="FDM34" s="27"/>
      <c r="FDN34" s="27"/>
      <c r="FDO34" s="27"/>
      <c r="FDP34" s="27"/>
      <c r="FDQ34" s="28"/>
      <c r="FDR34" s="17"/>
      <c r="FDS34" s="27"/>
      <c r="FDT34" s="27"/>
      <c r="FDU34" s="27"/>
      <c r="FDV34" s="27"/>
      <c r="FDW34" s="27"/>
      <c r="FDX34" s="27"/>
      <c r="FDY34" s="28"/>
      <c r="FDZ34" s="17"/>
      <c r="FEA34" s="27"/>
      <c r="FEB34" s="27"/>
      <c r="FEC34" s="27"/>
      <c r="FED34" s="27"/>
      <c r="FEE34" s="27"/>
      <c r="FEF34" s="27"/>
      <c r="FEG34" s="28"/>
      <c r="FEH34" s="17"/>
      <c r="FEI34" s="27"/>
      <c r="FEJ34" s="27"/>
      <c r="FEK34" s="27"/>
      <c r="FEL34" s="27"/>
      <c r="FEM34" s="27"/>
      <c r="FEN34" s="27"/>
      <c r="FEO34" s="28"/>
      <c r="FEP34" s="17"/>
      <c r="FEQ34" s="27"/>
      <c r="FER34" s="27"/>
      <c r="FES34" s="27"/>
      <c r="FET34" s="27"/>
      <c r="FEU34" s="27"/>
      <c r="FEV34" s="27"/>
      <c r="FEW34" s="28"/>
      <c r="FEX34" s="17"/>
      <c r="FEY34" s="27"/>
      <c r="FEZ34" s="27"/>
      <c r="FFA34" s="27"/>
      <c r="FFB34" s="27"/>
      <c r="FFC34" s="27"/>
      <c r="FFD34" s="27"/>
      <c r="FFE34" s="28"/>
      <c r="FFF34" s="17"/>
      <c r="FFG34" s="27"/>
      <c r="FFH34" s="27"/>
      <c r="FFI34" s="27"/>
      <c r="FFJ34" s="27"/>
      <c r="FFK34" s="27"/>
      <c r="FFL34" s="27"/>
      <c r="FFM34" s="28"/>
      <c r="FFN34" s="17"/>
      <c r="FFO34" s="27"/>
      <c r="FFP34" s="27"/>
      <c r="FFQ34" s="27"/>
      <c r="FFR34" s="27"/>
      <c r="FFS34" s="27"/>
      <c r="FFT34" s="27"/>
      <c r="FFU34" s="28"/>
      <c r="FFV34" s="17"/>
      <c r="FFW34" s="27"/>
      <c r="FFX34" s="27"/>
      <c r="FFY34" s="27"/>
      <c r="FFZ34" s="27"/>
      <c r="FGA34" s="27"/>
      <c r="FGB34" s="27"/>
      <c r="FGC34" s="28"/>
      <c r="FGD34" s="17"/>
      <c r="FGE34" s="27"/>
      <c r="FGF34" s="27"/>
      <c r="FGG34" s="27"/>
      <c r="FGH34" s="27"/>
      <c r="FGI34" s="27"/>
      <c r="FGJ34" s="27"/>
      <c r="FGK34" s="28"/>
      <c r="FGL34" s="17"/>
      <c r="FGM34" s="27"/>
      <c r="FGN34" s="27"/>
      <c r="FGO34" s="27"/>
      <c r="FGP34" s="27"/>
      <c r="FGQ34" s="27"/>
      <c r="FGR34" s="27"/>
      <c r="FGS34" s="28"/>
      <c r="FGT34" s="17"/>
      <c r="FGU34" s="27"/>
      <c r="FGV34" s="27"/>
      <c r="FGW34" s="27"/>
      <c r="FGX34" s="27"/>
      <c r="FGY34" s="27"/>
      <c r="FGZ34" s="27"/>
      <c r="FHA34" s="28"/>
      <c r="FHB34" s="17"/>
      <c r="FHC34" s="27"/>
      <c r="FHD34" s="27"/>
      <c r="FHE34" s="27"/>
      <c r="FHF34" s="27"/>
      <c r="FHG34" s="27"/>
      <c r="FHH34" s="27"/>
      <c r="FHI34" s="28"/>
      <c r="FHJ34" s="17"/>
      <c r="FHK34" s="27"/>
      <c r="FHL34" s="27"/>
      <c r="FHM34" s="27"/>
      <c r="FHN34" s="27"/>
      <c r="FHO34" s="27"/>
      <c r="FHP34" s="27"/>
      <c r="FHQ34" s="28"/>
      <c r="FHR34" s="17"/>
      <c r="FHS34" s="27"/>
      <c r="FHT34" s="27"/>
      <c r="FHU34" s="27"/>
      <c r="FHV34" s="27"/>
      <c r="FHW34" s="27"/>
      <c r="FHX34" s="27"/>
      <c r="FHY34" s="28"/>
      <c r="FHZ34" s="17"/>
      <c r="FIA34" s="27"/>
      <c r="FIB34" s="27"/>
      <c r="FIC34" s="27"/>
      <c r="FID34" s="27"/>
      <c r="FIE34" s="27"/>
      <c r="FIF34" s="27"/>
      <c r="FIG34" s="28"/>
      <c r="FIH34" s="17"/>
      <c r="FII34" s="27"/>
      <c r="FIJ34" s="27"/>
      <c r="FIK34" s="27"/>
      <c r="FIL34" s="27"/>
      <c r="FIM34" s="27"/>
      <c r="FIN34" s="27"/>
      <c r="FIO34" s="28"/>
      <c r="FIP34" s="17"/>
      <c r="FIQ34" s="27"/>
      <c r="FIR34" s="27"/>
      <c r="FIS34" s="27"/>
      <c r="FIT34" s="27"/>
      <c r="FIU34" s="27"/>
      <c r="FIV34" s="27"/>
      <c r="FIW34" s="28"/>
      <c r="FIX34" s="17"/>
      <c r="FIY34" s="27"/>
      <c r="FIZ34" s="27"/>
      <c r="FJA34" s="27"/>
      <c r="FJB34" s="27"/>
      <c r="FJC34" s="27"/>
      <c r="FJD34" s="27"/>
      <c r="FJE34" s="28"/>
      <c r="FJF34" s="17"/>
      <c r="FJG34" s="27"/>
      <c r="FJH34" s="27"/>
      <c r="FJI34" s="27"/>
      <c r="FJJ34" s="27"/>
      <c r="FJK34" s="27"/>
      <c r="FJL34" s="27"/>
      <c r="FJM34" s="28"/>
      <c r="FJN34" s="17"/>
      <c r="FJO34" s="27"/>
      <c r="FJP34" s="27"/>
      <c r="FJQ34" s="27"/>
      <c r="FJR34" s="27"/>
      <c r="FJS34" s="27"/>
      <c r="FJT34" s="27"/>
      <c r="FJU34" s="28"/>
      <c r="FJV34" s="17"/>
      <c r="FJW34" s="27"/>
      <c r="FJX34" s="27"/>
      <c r="FJY34" s="27"/>
      <c r="FJZ34" s="27"/>
      <c r="FKA34" s="27"/>
      <c r="FKB34" s="27"/>
      <c r="FKC34" s="28"/>
      <c r="FKD34" s="17"/>
      <c r="FKE34" s="27"/>
      <c r="FKF34" s="27"/>
      <c r="FKG34" s="27"/>
      <c r="FKH34" s="27"/>
      <c r="FKI34" s="27"/>
      <c r="FKJ34" s="27"/>
      <c r="FKK34" s="28"/>
      <c r="FKL34" s="17"/>
      <c r="FKM34" s="27"/>
      <c r="FKN34" s="27"/>
      <c r="FKO34" s="27"/>
      <c r="FKP34" s="27"/>
      <c r="FKQ34" s="27"/>
      <c r="FKR34" s="27"/>
      <c r="FKS34" s="28"/>
      <c r="FKT34" s="17"/>
      <c r="FKU34" s="27"/>
      <c r="FKV34" s="27"/>
      <c r="FKW34" s="27"/>
      <c r="FKX34" s="27"/>
      <c r="FKY34" s="27"/>
      <c r="FKZ34" s="27"/>
      <c r="FLA34" s="28"/>
      <c r="FLB34" s="17"/>
      <c r="FLC34" s="27"/>
      <c r="FLD34" s="27"/>
      <c r="FLE34" s="27"/>
      <c r="FLF34" s="27"/>
      <c r="FLG34" s="27"/>
      <c r="FLH34" s="27"/>
      <c r="FLI34" s="28"/>
      <c r="FLJ34" s="17"/>
      <c r="FLK34" s="27"/>
      <c r="FLL34" s="27"/>
      <c r="FLM34" s="27"/>
      <c r="FLN34" s="27"/>
      <c r="FLO34" s="27"/>
      <c r="FLP34" s="27"/>
      <c r="FLQ34" s="28"/>
      <c r="FLR34" s="17"/>
      <c r="FLS34" s="27"/>
      <c r="FLT34" s="27"/>
      <c r="FLU34" s="27"/>
      <c r="FLV34" s="27"/>
      <c r="FLW34" s="27"/>
      <c r="FLX34" s="27"/>
      <c r="FLY34" s="28"/>
      <c r="FLZ34" s="17"/>
      <c r="FMA34" s="27"/>
      <c r="FMB34" s="27"/>
      <c r="FMC34" s="27"/>
      <c r="FMD34" s="27"/>
      <c r="FME34" s="27"/>
      <c r="FMF34" s="27"/>
      <c r="FMG34" s="28"/>
      <c r="FMH34" s="17"/>
      <c r="FMI34" s="27"/>
      <c r="FMJ34" s="27"/>
      <c r="FMK34" s="27"/>
      <c r="FML34" s="27"/>
      <c r="FMM34" s="27"/>
      <c r="FMN34" s="27"/>
      <c r="FMO34" s="28"/>
      <c r="FMP34" s="17"/>
      <c r="FMQ34" s="27"/>
      <c r="FMR34" s="27"/>
      <c r="FMS34" s="27"/>
      <c r="FMT34" s="27"/>
      <c r="FMU34" s="27"/>
      <c r="FMV34" s="27"/>
      <c r="FMW34" s="28"/>
      <c r="FMX34" s="17"/>
      <c r="FMY34" s="27"/>
      <c r="FMZ34" s="27"/>
      <c r="FNA34" s="27"/>
      <c r="FNB34" s="27"/>
      <c r="FNC34" s="27"/>
      <c r="FND34" s="27"/>
      <c r="FNE34" s="28"/>
      <c r="FNF34" s="17"/>
      <c r="FNG34" s="27"/>
      <c r="FNH34" s="27"/>
      <c r="FNI34" s="27"/>
      <c r="FNJ34" s="27"/>
      <c r="FNK34" s="27"/>
      <c r="FNL34" s="27"/>
      <c r="FNM34" s="28"/>
      <c r="FNN34" s="17"/>
      <c r="FNO34" s="27"/>
      <c r="FNP34" s="27"/>
      <c r="FNQ34" s="27"/>
      <c r="FNR34" s="27"/>
      <c r="FNS34" s="27"/>
      <c r="FNT34" s="27"/>
      <c r="FNU34" s="28"/>
      <c r="FNV34" s="17"/>
      <c r="FNW34" s="27"/>
      <c r="FNX34" s="27"/>
      <c r="FNY34" s="27"/>
      <c r="FNZ34" s="27"/>
      <c r="FOA34" s="27"/>
      <c r="FOB34" s="27"/>
      <c r="FOC34" s="28"/>
      <c r="FOD34" s="17"/>
      <c r="FOE34" s="27"/>
      <c r="FOF34" s="27"/>
      <c r="FOG34" s="27"/>
      <c r="FOH34" s="27"/>
      <c r="FOI34" s="27"/>
      <c r="FOJ34" s="27"/>
      <c r="FOK34" s="28"/>
      <c r="FOL34" s="17"/>
      <c r="FOM34" s="27"/>
      <c r="FON34" s="27"/>
      <c r="FOO34" s="27"/>
      <c r="FOP34" s="27"/>
      <c r="FOQ34" s="27"/>
      <c r="FOR34" s="27"/>
      <c r="FOS34" s="28"/>
      <c r="FOT34" s="17"/>
      <c r="FOU34" s="27"/>
      <c r="FOV34" s="27"/>
      <c r="FOW34" s="27"/>
      <c r="FOX34" s="27"/>
      <c r="FOY34" s="27"/>
      <c r="FOZ34" s="27"/>
      <c r="FPA34" s="28"/>
      <c r="FPB34" s="17"/>
      <c r="FPC34" s="27"/>
      <c r="FPD34" s="27"/>
      <c r="FPE34" s="27"/>
      <c r="FPF34" s="27"/>
      <c r="FPG34" s="27"/>
      <c r="FPH34" s="27"/>
      <c r="FPI34" s="28"/>
      <c r="FPJ34" s="17"/>
      <c r="FPK34" s="27"/>
      <c r="FPL34" s="27"/>
      <c r="FPM34" s="27"/>
      <c r="FPN34" s="27"/>
      <c r="FPO34" s="27"/>
      <c r="FPP34" s="27"/>
      <c r="FPQ34" s="28"/>
      <c r="FPR34" s="17"/>
      <c r="FPS34" s="27"/>
      <c r="FPT34" s="27"/>
      <c r="FPU34" s="27"/>
      <c r="FPV34" s="27"/>
      <c r="FPW34" s="27"/>
      <c r="FPX34" s="27"/>
      <c r="FPY34" s="28"/>
      <c r="FPZ34" s="17"/>
      <c r="FQA34" s="27"/>
      <c r="FQB34" s="27"/>
      <c r="FQC34" s="27"/>
      <c r="FQD34" s="27"/>
      <c r="FQE34" s="27"/>
      <c r="FQF34" s="27"/>
      <c r="FQG34" s="28"/>
      <c r="FQH34" s="17"/>
      <c r="FQI34" s="27"/>
      <c r="FQJ34" s="27"/>
      <c r="FQK34" s="27"/>
      <c r="FQL34" s="27"/>
      <c r="FQM34" s="27"/>
      <c r="FQN34" s="27"/>
      <c r="FQO34" s="28"/>
      <c r="FQP34" s="17"/>
      <c r="FQQ34" s="27"/>
      <c r="FQR34" s="27"/>
      <c r="FQS34" s="27"/>
      <c r="FQT34" s="27"/>
      <c r="FQU34" s="27"/>
      <c r="FQV34" s="27"/>
      <c r="FQW34" s="28"/>
      <c r="FQX34" s="17"/>
      <c r="FQY34" s="27"/>
      <c r="FQZ34" s="27"/>
      <c r="FRA34" s="27"/>
      <c r="FRB34" s="27"/>
      <c r="FRC34" s="27"/>
      <c r="FRD34" s="27"/>
      <c r="FRE34" s="28"/>
      <c r="FRF34" s="17"/>
      <c r="FRG34" s="27"/>
      <c r="FRH34" s="27"/>
      <c r="FRI34" s="27"/>
      <c r="FRJ34" s="27"/>
      <c r="FRK34" s="27"/>
      <c r="FRL34" s="27"/>
      <c r="FRM34" s="28"/>
      <c r="FRN34" s="17"/>
      <c r="FRO34" s="27"/>
      <c r="FRP34" s="27"/>
      <c r="FRQ34" s="27"/>
      <c r="FRR34" s="27"/>
      <c r="FRS34" s="27"/>
      <c r="FRT34" s="27"/>
      <c r="FRU34" s="28"/>
      <c r="FRV34" s="17"/>
      <c r="FRW34" s="27"/>
      <c r="FRX34" s="27"/>
      <c r="FRY34" s="27"/>
      <c r="FRZ34" s="27"/>
      <c r="FSA34" s="27"/>
      <c r="FSB34" s="27"/>
      <c r="FSC34" s="28"/>
      <c r="FSD34" s="17"/>
      <c r="FSE34" s="27"/>
      <c r="FSF34" s="27"/>
      <c r="FSG34" s="27"/>
      <c r="FSH34" s="27"/>
      <c r="FSI34" s="27"/>
      <c r="FSJ34" s="27"/>
      <c r="FSK34" s="28"/>
      <c r="FSL34" s="17"/>
      <c r="FSM34" s="27"/>
      <c r="FSN34" s="27"/>
      <c r="FSO34" s="27"/>
      <c r="FSP34" s="27"/>
      <c r="FSQ34" s="27"/>
      <c r="FSR34" s="27"/>
      <c r="FSS34" s="28"/>
      <c r="FST34" s="17"/>
      <c r="FSU34" s="27"/>
      <c r="FSV34" s="27"/>
      <c r="FSW34" s="27"/>
      <c r="FSX34" s="27"/>
      <c r="FSY34" s="27"/>
      <c r="FSZ34" s="27"/>
      <c r="FTA34" s="28"/>
      <c r="FTB34" s="17"/>
      <c r="FTC34" s="27"/>
      <c r="FTD34" s="27"/>
      <c r="FTE34" s="27"/>
      <c r="FTF34" s="27"/>
      <c r="FTG34" s="27"/>
      <c r="FTH34" s="27"/>
      <c r="FTI34" s="28"/>
      <c r="FTJ34" s="17"/>
      <c r="FTK34" s="27"/>
      <c r="FTL34" s="27"/>
      <c r="FTM34" s="27"/>
      <c r="FTN34" s="27"/>
      <c r="FTO34" s="27"/>
      <c r="FTP34" s="27"/>
      <c r="FTQ34" s="28"/>
      <c r="FTR34" s="17"/>
      <c r="FTS34" s="27"/>
      <c r="FTT34" s="27"/>
      <c r="FTU34" s="27"/>
      <c r="FTV34" s="27"/>
      <c r="FTW34" s="27"/>
      <c r="FTX34" s="27"/>
      <c r="FTY34" s="28"/>
      <c r="FTZ34" s="17"/>
      <c r="FUA34" s="27"/>
      <c r="FUB34" s="27"/>
      <c r="FUC34" s="27"/>
      <c r="FUD34" s="27"/>
      <c r="FUE34" s="27"/>
      <c r="FUF34" s="27"/>
      <c r="FUG34" s="28"/>
      <c r="FUH34" s="17"/>
      <c r="FUI34" s="27"/>
      <c r="FUJ34" s="27"/>
      <c r="FUK34" s="27"/>
      <c r="FUL34" s="27"/>
      <c r="FUM34" s="27"/>
      <c r="FUN34" s="27"/>
      <c r="FUO34" s="28"/>
      <c r="FUP34" s="17"/>
      <c r="FUQ34" s="27"/>
      <c r="FUR34" s="27"/>
      <c r="FUS34" s="27"/>
      <c r="FUT34" s="27"/>
      <c r="FUU34" s="27"/>
      <c r="FUV34" s="27"/>
      <c r="FUW34" s="28"/>
      <c r="FUX34" s="17"/>
      <c r="FUY34" s="27"/>
      <c r="FUZ34" s="27"/>
      <c r="FVA34" s="27"/>
      <c r="FVB34" s="27"/>
      <c r="FVC34" s="27"/>
      <c r="FVD34" s="27"/>
      <c r="FVE34" s="28"/>
      <c r="FVF34" s="17"/>
      <c r="FVG34" s="27"/>
      <c r="FVH34" s="27"/>
      <c r="FVI34" s="27"/>
      <c r="FVJ34" s="27"/>
      <c r="FVK34" s="27"/>
      <c r="FVL34" s="27"/>
      <c r="FVM34" s="28"/>
      <c r="FVN34" s="17"/>
      <c r="FVO34" s="27"/>
      <c r="FVP34" s="27"/>
      <c r="FVQ34" s="27"/>
      <c r="FVR34" s="27"/>
      <c r="FVS34" s="27"/>
      <c r="FVT34" s="27"/>
      <c r="FVU34" s="28"/>
      <c r="FVV34" s="17"/>
      <c r="FVW34" s="27"/>
      <c r="FVX34" s="27"/>
      <c r="FVY34" s="27"/>
      <c r="FVZ34" s="27"/>
      <c r="FWA34" s="27"/>
      <c r="FWB34" s="27"/>
      <c r="FWC34" s="28"/>
      <c r="FWD34" s="17"/>
      <c r="FWE34" s="27"/>
      <c r="FWF34" s="27"/>
      <c r="FWG34" s="27"/>
      <c r="FWH34" s="27"/>
      <c r="FWI34" s="27"/>
      <c r="FWJ34" s="27"/>
      <c r="FWK34" s="28"/>
      <c r="FWL34" s="17"/>
      <c r="FWM34" s="27"/>
      <c r="FWN34" s="27"/>
      <c r="FWO34" s="27"/>
      <c r="FWP34" s="27"/>
      <c r="FWQ34" s="27"/>
      <c r="FWR34" s="27"/>
      <c r="FWS34" s="28"/>
      <c r="FWT34" s="17"/>
      <c r="FWU34" s="27"/>
      <c r="FWV34" s="27"/>
      <c r="FWW34" s="27"/>
      <c r="FWX34" s="27"/>
      <c r="FWY34" s="27"/>
      <c r="FWZ34" s="27"/>
      <c r="FXA34" s="28"/>
      <c r="FXB34" s="17"/>
      <c r="FXC34" s="27"/>
      <c r="FXD34" s="27"/>
      <c r="FXE34" s="27"/>
      <c r="FXF34" s="27"/>
      <c r="FXG34" s="27"/>
      <c r="FXH34" s="27"/>
      <c r="FXI34" s="28"/>
      <c r="FXJ34" s="17"/>
      <c r="FXK34" s="27"/>
      <c r="FXL34" s="27"/>
      <c r="FXM34" s="27"/>
      <c r="FXN34" s="27"/>
      <c r="FXO34" s="27"/>
      <c r="FXP34" s="27"/>
      <c r="FXQ34" s="28"/>
      <c r="FXR34" s="17"/>
      <c r="FXS34" s="27"/>
      <c r="FXT34" s="27"/>
      <c r="FXU34" s="27"/>
      <c r="FXV34" s="27"/>
      <c r="FXW34" s="27"/>
      <c r="FXX34" s="27"/>
      <c r="FXY34" s="28"/>
      <c r="FXZ34" s="17"/>
      <c r="FYA34" s="27"/>
      <c r="FYB34" s="27"/>
      <c r="FYC34" s="27"/>
      <c r="FYD34" s="27"/>
      <c r="FYE34" s="27"/>
      <c r="FYF34" s="27"/>
      <c r="FYG34" s="28"/>
      <c r="FYH34" s="17"/>
      <c r="FYI34" s="27"/>
      <c r="FYJ34" s="27"/>
      <c r="FYK34" s="27"/>
      <c r="FYL34" s="27"/>
      <c r="FYM34" s="27"/>
      <c r="FYN34" s="27"/>
      <c r="FYO34" s="28"/>
      <c r="FYP34" s="17"/>
      <c r="FYQ34" s="27"/>
      <c r="FYR34" s="27"/>
      <c r="FYS34" s="27"/>
      <c r="FYT34" s="27"/>
      <c r="FYU34" s="27"/>
      <c r="FYV34" s="27"/>
      <c r="FYW34" s="28"/>
      <c r="FYX34" s="17"/>
      <c r="FYY34" s="27"/>
      <c r="FYZ34" s="27"/>
      <c r="FZA34" s="27"/>
      <c r="FZB34" s="27"/>
      <c r="FZC34" s="27"/>
      <c r="FZD34" s="27"/>
      <c r="FZE34" s="28"/>
      <c r="FZF34" s="17"/>
      <c r="FZG34" s="27"/>
      <c r="FZH34" s="27"/>
      <c r="FZI34" s="27"/>
      <c r="FZJ34" s="27"/>
      <c r="FZK34" s="27"/>
      <c r="FZL34" s="27"/>
      <c r="FZM34" s="28"/>
      <c r="FZN34" s="17"/>
      <c r="FZO34" s="27"/>
      <c r="FZP34" s="27"/>
      <c r="FZQ34" s="27"/>
      <c r="FZR34" s="27"/>
      <c r="FZS34" s="27"/>
      <c r="FZT34" s="27"/>
      <c r="FZU34" s="28"/>
      <c r="FZV34" s="17"/>
      <c r="FZW34" s="27"/>
      <c r="FZX34" s="27"/>
      <c r="FZY34" s="27"/>
      <c r="FZZ34" s="27"/>
      <c r="GAA34" s="27"/>
      <c r="GAB34" s="27"/>
      <c r="GAC34" s="28"/>
      <c r="GAD34" s="17"/>
      <c r="GAE34" s="27"/>
      <c r="GAF34" s="27"/>
      <c r="GAG34" s="27"/>
      <c r="GAH34" s="27"/>
      <c r="GAI34" s="27"/>
      <c r="GAJ34" s="27"/>
      <c r="GAK34" s="28"/>
      <c r="GAL34" s="17"/>
      <c r="GAM34" s="27"/>
      <c r="GAN34" s="27"/>
      <c r="GAO34" s="27"/>
      <c r="GAP34" s="27"/>
      <c r="GAQ34" s="27"/>
      <c r="GAR34" s="27"/>
      <c r="GAS34" s="28"/>
      <c r="GAT34" s="17"/>
      <c r="GAU34" s="27"/>
      <c r="GAV34" s="27"/>
      <c r="GAW34" s="27"/>
      <c r="GAX34" s="27"/>
      <c r="GAY34" s="27"/>
      <c r="GAZ34" s="27"/>
      <c r="GBA34" s="28"/>
      <c r="GBB34" s="17"/>
      <c r="GBC34" s="27"/>
      <c r="GBD34" s="27"/>
      <c r="GBE34" s="27"/>
      <c r="GBF34" s="27"/>
      <c r="GBG34" s="27"/>
      <c r="GBH34" s="27"/>
      <c r="GBI34" s="28"/>
      <c r="GBJ34" s="17"/>
      <c r="GBK34" s="27"/>
      <c r="GBL34" s="27"/>
      <c r="GBM34" s="27"/>
      <c r="GBN34" s="27"/>
      <c r="GBO34" s="27"/>
      <c r="GBP34" s="27"/>
      <c r="GBQ34" s="28"/>
      <c r="GBR34" s="17"/>
      <c r="GBS34" s="27"/>
      <c r="GBT34" s="27"/>
      <c r="GBU34" s="27"/>
      <c r="GBV34" s="27"/>
      <c r="GBW34" s="27"/>
      <c r="GBX34" s="27"/>
      <c r="GBY34" s="28"/>
      <c r="GBZ34" s="17"/>
      <c r="GCA34" s="27"/>
      <c r="GCB34" s="27"/>
      <c r="GCC34" s="27"/>
      <c r="GCD34" s="27"/>
      <c r="GCE34" s="27"/>
      <c r="GCF34" s="27"/>
      <c r="GCG34" s="28"/>
      <c r="GCH34" s="17"/>
      <c r="GCI34" s="27"/>
      <c r="GCJ34" s="27"/>
      <c r="GCK34" s="27"/>
      <c r="GCL34" s="27"/>
      <c r="GCM34" s="27"/>
      <c r="GCN34" s="27"/>
      <c r="GCO34" s="28"/>
      <c r="GCP34" s="17"/>
      <c r="GCQ34" s="27"/>
      <c r="GCR34" s="27"/>
      <c r="GCS34" s="27"/>
      <c r="GCT34" s="27"/>
      <c r="GCU34" s="27"/>
      <c r="GCV34" s="27"/>
      <c r="GCW34" s="28"/>
      <c r="GCX34" s="17"/>
      <c r="GCY34" s="27"/>
      <c r="GCZ34" s="27"/>
      <c r="GDA34" s="27"/>
      <c r="GDB34" s="27"/>
      <c r="GDC34" s="27"/>
      <c r="GDD34" s="27"/>
      <c r="GDE34" s="28"/>
      <c r="GDF34" s="17"/>
      <c r="GDG34" s="27"/>
      <c r="GDH34" s="27"/>
      <c r="GDI34" s="27"/>
      <c r="GDJ34" s="27"/>
      <c r="GDK34" s="27"/>
      <c r="GDL34" s="27"/>
      <c r="GDM34" s="28"/>
      <c r="GDN34" s="17"/>
      <c r="GDO34" s="27"/>
      <c r="GDP34" s="27"/>
      <c r="GDQ34" s="27"/>
      <c r="GDR34" s="27"/>
      <c r="GDS34" s="27"/>
      <c r="GDT34" s="27"/>
      <c r="GDU34" s="28"/>
      <c r="GDV34" s="17"/>
      <c r="GDW34" s="27"/>
      <c r="GDX34" s="27"/>
      <c r="GDY34" s="27"/>
      <c r="GDZ34" s="27"/>
      <c r="GEA34" s="27"/>
      <c r="GEB34" s="27"/>
      <c r="GEC34" s="28"/>
      <c r="GED34" s="17"/>
      <c r="GEE34" s="27"/>
      <c r="GEF34" s="27"/>
      <c r="GEG34" s="27"/>
      <c r="GEH34" s="27"/>
      <c r="GEI34" s="27"/>
      <c r="GEJ34" s="27"/>
      <c r="GEK34" s="28"/>
      <c r="GEL34" s="17"/>
      <c r="GEM34" s="27"/>
      <c r="GEN34" s="27"/>
      <c r="GEO34" s="27"/>
      <c r="GEP34" s="27"/>
      <c r="GEQ34" s="27"/>
      <c r="GER34" s="27"/>
      <c r="GES34" s="28"/>
      <c r="GET34" s="17"/>
      <c r="GEU34" s="27"/>
      <c r="GEV34" s="27"/>
      <c r="GEW34" s="27"/>
      <c r="GEX34" s="27"/>
      <c r="GEY34" s="27"/>
      <c r="GEZ34" s="27"/>
      <c r="GFA34" s="28"/>
      <c r="GFB34" s="17"/>
      <c r="GFC34" s="27"/>
      <c r="GFD34" s="27"/>
      <c r="GFE34" s="27"/>
      <c r="GFF34" s="27"/>
      <c r="GFG34" s="27"/>
      <c r="GFH34" s="27"/>
      <c r="GFI34" s="28"/>
      <c r="GFJ34" s="17"/>
      <c r="GFK34" s="27"/>
      <c r="GFL34" s="27"/>
      <c r="GFM34" s="27"/>
      <c r="GFN34" s="27"/>
      <c r="GFO34" s="27"/>
      <c r="GFP34" s="27"/>
      <c r="GFQ34" s="28"/>
      <c r="GFR34" s="17"/>
      <c r="GFS34" s="27"/>
      <c r="GFT34" s="27"/>
      <c r="GFU34" s="27"/>
      <c r="GFV34" s="27"/>
      <c r="GFW34" s="27"/>
      <c r="GFX34" s="27"/>
      <c r="GFY34" s="28"/>
      <c r="GFZ34" s="17"/>
      <c r="GGA34" s="27"/>
      <c r="GGB34" s="27"/>
      <c r="GGC34" s="27"/>
      <c r="GGD34" s="27"/>
      <c r="GGE34" s="27"/>
      <c r="GGF34" s="27"/>
      <c r="GGG34" s="28"/>
      <c r="GGH34" s="17"/>
      <c r="GGI34" s="27"/>
      <c r="GGJ34" s="27"/>
      <c r="GGK34" s="27"/>
      <c r="GGL34" s="27"/>
      <c r="GGM34" s="27"/>
      <c r="GGN34" s="27"/>
      <c r="GGO34" s="28"/>
      <c r="GGP34" s="17"/>
      <c r="GGQ34" s="27"/>
      <c r="GGR34" s="27"/>
      <c r="GGS34" s="27"/>
      <c r="GGT34" s="27"/>
      <c r="GGU34" s="27"/>
      <c r="GGV34" s="27"/>
      <c r="GGW34" s="28"/>
      <c r="GGX34" s="17"/>
      <c r="GGY34" s="27"/>
      <c r="GGZ34" s="27"/>
      <c r="GHA34" s="27"/>
      <c r="GHB34" s="27"/>
      <c r="GHC34" s="27"/>
      <c r="GHD34" s="27"/>
      <c r="GHE34" s="28"/>
      <c r="GHF34" s="17"/>
      <c r="GHG34" s="27"/>
      <c r="GHH34" s="27"/>
      <c r="GHI34" s="27"/>
      <c r="GHJ34" s="27"/>
      <c r="GHK34" s="27"/>
      <c r="GHL34" s="27"/>
      <c r="GHM34" s="28"/>
      <c r="GHN34" s="17"/>
      <c r="GHO34" s="27"/>
      <c r="GHP34" s="27"/>
      <c r="GHQ34" s="27"/>
      <c r="GHR34" s="27"/>
      <c r="GHS34" s="27"/>
      <c r="GHT34" s="27"/>
      <c r="GHU34" s="28"/>
      <c r="GHV34" s="17"/>
      <c r="GHW34" s="27"/>
      <c r="GHX34" s="27"/>
      <c r="GHY34" s="27"/>
      <c r="GHZ34" s="27"/>
      <c r="GIA34" s="27"/>
      <c r="GIB34" s="27"/>
      <c r="GIC34" s="28"/>
      <c r="GID34" s="17"/>
      <c r="GIE34" s="27"/>
      <c r="GIF34" s="27"/>
      <c r="GIG34" s="27"/>
      <c r="GIH34" s="27"/>
      <c r="GII34" s="27"/>
      <c r="GIJ34" s="27"/>
      <c r="GIK34" s="28"/>
      <c r="GIL34" s="17"/>
      <c r="GIM34" s="27"/>
      <c r="GIN34" s="27"/>
      <c r="GIO34" s="27"/>
      <c r="GIP34" s="27"/>
      <c r="GIQ34" s="27"/>
      <c r="GIR34" s="27"/>
      <c r="GIS34" s="28"/>
      <c r="GIT34" s="17"/>
      <c r="GIU34" s="27"/>
      <c r="GIV34" s="27"/>
      <c r="GIW34" s="27"/>
      <c r="GIX34" s="27"/>
      <c r="GIY34" s="27"/>
      <c r="GIZ34" s="27"/>
      <c r="GJA34" s="28"/>
      <c r="GJB34" s="17"/>
      <c r="GJC34" s="27"/>
      <c r="GJD34" s="27"/>
      <c r="GJE34" s="27"/>
      <c r="GJF34" s="27"/>
      <c r="GJG34" s="27"/>
      <c r="GJH34" s="27"/>
      <c r="GJI34" s="28"/>
      <c r="GJJ34" s="17"/>
      <c r="GJK34" s="27"/>
      <c r="GJL34" s="27"/>
      <c r="GJM34" s="27"/>
      <c r="GJN34" s="27"/>
      <c r="GJO34" s="27"/>
      <c r="GJP34" s="27"/>
      <c r="GJQ34" s="28"/>
      <c r="GJR34" s="17"/>
      <c r="GJS34" s="27"/>
      <c r="GJT34" s="27"/>
      <c r="GJU34" s="27"/>
      <c r="GJV34" s="27"/>
      <c r="GJW34" s="27"/>
      <c r="GJX34" s="27"/>
      <c r="GJY34" s="28"/>
      <c r="GJZ34" s="17"/>
      <c r="GKA34" s="27"/>
      <c r="GKB34" s="27"/>
      <c r="GKC34" s="27"/>
      <c r="GKD34" s="27"/>
      <c r="GKE34" s="27"/>
      <c r="GKF34" s="27"/>
      <c r="GKG34" s="28"/>
      <c r="GKH34" s="17"/>
      <c r="GKI34" s="27"/>
      <c r="GKJ34" s="27"/>
      <c r="GKK34" s="27"/>
      <c r="GKL34" s="27"/>
      <c r="GKM34" s="27"/>
      <c r="GKN34" s="27"/>
      <c r="GKO34" s="28"/>
      <c r="GKP34" s="17"/>
      <c r="GKQ34" s="27"/>
      <c r="GKR34" s="27"/>
      <c r="GKS34" s="27"/>
      <c r="GKT34" s="27"/>
      <c r="GKU34" s="27"/>
      <c r="GKV34" s="27"/>
      <c r="GKW34" s="28"/>
      <c r="GKX34" s="17"/>
      <c r="GKY34" s="27"/>
      <c r="GKZ34" s="27"/>
      <c r="GLA34" s="27"/>
      <c r="GLB34" s="27"/>
      <c r="GLC34" s="27"/>
      <c r="GLD34" s="27"/>
      <c r="GLE34" s="28"/>
      <c r="GLF34" s="17"/>
      <c r="GLG34" s="27"/>
      <c r="GLH34" s="27"/>
      <c r="GLI34" s="27"/>
      <c r="GLJ34" s="27"/>
      <c r="GLK34" s="27"/>
      <c r="GLL34" s="27"/>
      <c r="GLM34" s="28"/>
      <c r="GLN34" s="17"/>
      <c r="GLO34" s="27"/>
      <c r="GLP34" s="27"/>
      <c r="GLQ34" s="27"/>
      <c r="GLR34" s="27"/>
      <c r="GLS34" s="27"/>
      <c r="GLT34" s="27"/>
      <c r="GLU34" s="28"/>
      <c r="GLV34" s="17"/>
      <c r="GLW34" s="27"/>
      <c r="GLX34" s="27"/>
      <c r="GLY34" s="27"/>
      <c r="GLZ34" s="27"/>
      <c r="GMA34" s="27"/>
      <c r="GMB34" s="27"/>
      <c r="GMC34" s="28"/>
      <c r="GMD34" s="17"/>
      <c r="GME34" s="27"/>
      <c r="GMF34" s="27"/>
      <c r="GMG34" s="27"/>
      <c r="GMH34" s="27"/>
      <c r="GMI34" s="27"/>
      <c r="GMJ34" s="27"/>
      <c r="GMK34" s="28"/>
      <c r="GML34" s="17"/>
      <c r="GMM34" s="27"/>
      <c r="GMN34" s="27"/>
      <c r="GMO34" s="27"/>
      <c r="GMP34" s="27"/>
      <c r="GMQ34" s="27"/>
      <c r="GMR34" s="27"/>
      <c r="GMS34" s="28"/>
      <c r="GMT34" s="17"/>
      <c r="GMU34" s="27"/>
      <c r="GMV34" s="27"/>
      <c r="GMW34" s="27"/>
      <c r="GMX34" s="27"/>
      <c r="GMY34" s="27"/>
      <c r="GMZ34" s="27"/>
      <c r="GNA34" s="28"/>
      <c r="GNB34" s="17"/>
      <c r="GNC34" s="27"/>
      <c r="GND34" s="27"/>
      <c r="GNE34" s="27"/>
      <c r="GNF34" s="27"/>
      <c r="GNG34" s="27"/>
      <c r="GNH34" s="27"/>
      <c r="GNI34" s="28"/>
      <c r="GNJ34" s="17"/>
      <c r="GNK34" s="27"/>
      <c r="GNL34" s="27"/>
      <c r="GNM34" s="27"/>
      <c r="GNN34" s="27"/>
      <c r="GNO34" s="27"/>
      <c r="GNP34" s="27"/>
      <c r="GNQ34" s="28"/>
      <c r="GNR34" s="17"/>
      <c r="GNS34" s="27"/>
      <c r="GNT34" s="27"/>
      <c r="GNU34" s="27"/>
      <c r="GNV34" s="27"/>
      <c r="GNW34" s="27"/>
      <c r="GNX34" s="27"/>
      <c r="GNY34" s="28"/>
      <c r="GNZ34" s="17"/>
      <c r="GOA34" s="27"/>
      <c r="GOB34" s="27"/>
      <c r="GOC34" s="27"/>
      <c r="GOD34" s="27"/>
      <c r="GOE34" s="27"/>
      <c r="GOF34" s="27"/>
      <c r="GOG34" s="28"/>
      <c r="GOH34" s="17"/>
      <c r="GOI34" s="27"/>
      <c r="GOJ34" s="27"/>
      <c r="GOK34" s="27"/>
      <c r="GOL34" s="27"/>
      <c r="GOM34" s="27"/>
      <c r="GON34" s="27"/>
      <c r="GOO34" s="28"/>
      <c r="GOP34" s="17"/>
      <c r="GOQ34" s="27"/>
      <c r="GOR34" s="27"/>
      <c r="GOS34" s="27"/>
      <c r="GOT34" s="27"/>
      <c r="GOU34" s="27"/>
      <c r="GOV34" s="27"/>
      <c r="GOW34" s="28"/>
      <c r="GOX34" s="17"/>
      <c r="GOY34" s="27"/>
      <c r="GOZ34" s="27"/>
      <c r="GPA34" s="27"/>
      <c r="GPB34" s="27"/>
      <c r="GPC34" s="27"/>
      <c r="GPD34" s="27"/>
      <c r="GPE34" s="28"/>
      <c r="GPF34" s="17"/>
      <c r="GPG34" s="27"/>
      <c r="GPH34" s="27"/>
      <c r="GPI34" s="27"/>
      <c r="GPJ34" s="27"/>
      <c r="GPK34" s="27"/>
      <c r="GPL34" s="27"/>
      <c r="GPM34" s="28"/>
      <c r="GPN34" s="17"/>
      <c r="GPO34" s="27"/>
      <c r="GPP34" s="27"/>
      <c r="GPQ34" s="27"/>
      <c r="GPR34" s="27"/>
      <c r="GPS34" s="27"/>
      <c r="GPT34" s="27"/>
      <c r="GPU34" s="28"/>
      <c r="GPV34" s="17"/>
      <c r="GPW34" s="27"/>
      <c r="GPX34" s="27"/>
      <c r="GPY34" s="27"/>
      <c r="GPZ34" s="27"/>
      <c r="GQA34" s="27"/>
      <c r="GQB34" s="27"/>
      <c r="GQC34" s="28"/>
      <c r="GQD34" s="17"/>
      <c r="GQE34" s="27"/>
      <c r="GQF34" s="27"/>
      <c r="GQG34" s="27"/>
      <c r="GQH34" s="27"/>
      <c r="GQI34" s="27"/>
      <c r="GQJ34" s="27"/>
      <c r="GQK34" s="28"/>
      <c r="GQL34" s="17"/>
      <c r="GQM34" s="27"/>
      <c r="GQN34" s="27"/>
      <c r="GQO34" s="27"/>
      <c r="GQP34" s="27"/>
      <c r="GQQ34" s="27"/>
      <c r="GQR34" s="27"/>
      <c r="GQS34" s="28"/>
      <c r="GQT34" s="17"/>
      <c r="GQU34" s="27"/>
      <c r="GQV34" s="27"/>
      <c r="GQW34" s="27"/>
      <c r="GQX34" s="27"/>
      <c r="GQY34" s="27"/>
      <c r="GQZ34" s="27"/>
      <c r="GRA34" s="28"/>
      <c r="GRB34" s="17"/>
      <c r="GRC34" s="27"/>
      <c r="GRD34" s="27"/>
      <c r="GRE34" s="27"/>
      <c r="GRF34" s="27"/>
      <c r="GRG34" s="27"/>
      <c r="GRH34" s="27"/>
      <c r="GRI34" s="28"/>
      <c r="GRJ34" s="17"/>
      <c r="GRK34" s="27"/>
      <c r="GRL34" s="27"/>
      <c r="GRM34" s="27"/>
      <c r="GRN34" s="27"/>
      <c r="GRO34" s="27"/>
      <c r="GRP34" s="27"/>
      <c r="GRQ34" s="28"/>
      <c r="GRR34" s="17"/>
      <c r="GRS34" s="27"/>
      <c r="GRT34" s="27"/>
      <c r="GRU34" s="27"/>
      <c r="GRV34" s="27"/>
      <c r="GRW34" s="27"/>
      <c r="GRX34" s="27"/>
      <c r="GRY34" s="28"/>
      <c r="GRZ34" s="17"/>
      <c r="GSA34" s="27"/>
      <c r="GSB34" s="27"/>
      <c r="GSC34" s="27"/>
      <c r="GSD34" s="27"/>
      <c r="GSE34" s="27"/>
      <c r="GSF34" s="27"/>
      <c r="GSG34" s="28"/>
      <c r="GSH34" s="17"/>
      <c r="GSI34" s="27"/>
      <c r="GSJ34" s="27"/>
      <c r="GSK34" s="27"/>
      <c r="GSL34" s="27"/>
      <c r="GSM34" s="27"/>
      <c r="GSN34" s="27"/>
      <c r="GSO34" s="28"/>
      <c r="GSP34" s="17"/>
      <c r="GSQ34" s="27"/>
      <c r="GSR34" s="27"/>
      <c r="GSS34" s="27"/>
      <c r="GST34" s="27"/>
      <c r="GSU34" s="27"/>
      <c r="GSV34" s="27"/>
      <c r="GSW34" s="28"/>
      <c r="GSX34" s="17"/>
      <c r="GSY34" s="27"/>
      <c r="GSZ34" s="27"/>
      <c r="GTA34" s="27"/>
      <c r="GTB34" s="27"/>
      <c r="GTC34" s="27"/>
      <c r="GTD34" s="27"/>
      <c r="GTE34" s="28"/>
      <c r="GTF34" s="17"/>
      <c r="GTG34" s="27"/>
      <c r="GTH34" s="27"/>
      <c r="GTI34" s="27"/>
      <c r="GTJ34" s="27"/>
      <c r="GTK34" s="27"/>
      <c r="GTL34" s="27"/>
      <c r="GTM34" s="28"/>
      <c r="GTN34" s="17"/>
      <c r="GTO34" s="27"/>
      <c r="GTP34" s="27"/>
      <c r="GTQ34" s="27"/>
      <c r="GTR34" s="27"/>
      <c r="GTS34" s="27"/>
      <c r="GTT34" s="27"/>
      <c r="GTU34" s="28"/>
      <c r="GTV34" s="17"/>
      <c r="GTW34" s="27"/>
      <c r="GTX34" s="27"/>
      <c r="GTY34" s="27"/>
      <c r="GTZ34" s="27"/>
      <c r="GUA34" s="27"/>
      <c r="GUB34" s="27"/>
      <c r="GUC34" s="28"/>
      <c r="GUD34" s="17"/>
      <c r="GUE34" s="27"/>
      <c r="GUF34" s="27"/>
      <c r="GUG34" s="27"/>
      <c r="GUH34" s="27"/>
      <c r="GUI34" s="27"/>
      <c r="GUJ34" s="27"/>
      <c r="GUK34" s="28"/>
      <c r="GUL34" s="17"/>
      <c r="GUM34" s="27"/>
      <c r="GUN34" s="27"/>
      <c r="GUO34" s="27"/>
      <c r="GUP34" s="27"/>
      <c r="GUQ34" s="27"/>
      <c r="GUR34" s="27"/>
      <c r="GUS34" s="28"/>
      <c r="GUT34" s="17"/>
      <c r="GUU34" s="27"/>
      <c r="GUV34" s="27"/>
      <c r="GUW34" s="27"/>
      <c r="GUX34" s="27"/>
      <c r="GUY34" s="27"/>
      <c r="GUZ34" s="27"/>
      <c r="GVA34" s="28"/>
      <c r="GVB34" s="17"/>
      <c r="GVC34" s="27"/>
      <c r="GVD34" s="27"/>
      <c r="GVE34" s="27"/>
      <c r="GVF34" s="27"/>
      <c r="GVG34" s="27"/>
      <c r="GVH34" s="27"/>
      <c r="GVI34" s="28"/>
      <c r="GVJ34" s="17"/>
      <c r="GVK34" s="27"/>
      <c r="GVL34" s="27"/>
      <c r="GVM34" s="27"/>
      <c r="GVN34" s="27"/>
      <c r="GVO34" s="27"/>
      <c r="GVP34" s="27"/>
      <c r="GVQ34" s="28"/>
      <c r="GVR34" s="17"/>
      <c r="GVS34" s="27"/>
      <c r="GVT34" s="27"/>
      <c r="GVU34" s="27"/>
      <c r="GVV34" s="27"/>
      <c r="GVW34" s="27"/>
      <c r="GVX34" s="27"/>
      <c r="GVY34" s="28"/>
      <c r="GVZ34" s="17"/>
      <c r="GWA34" s="27"/>
      <c r="GWB34" s="27"/>
      <c r="GWC34" s="27"/>
      <c r="GWD34" s="27"/>
      <c r="GWE34" s="27"/>
      <c r="GWF34" s="27"/>
      <c r="GWG34" s="28"/>
      <c r="GWH34" s="17"/>
      <c r="GWI34" s="27"/>
      <c r="GWJ34" s="27"/>
      <c r="GWK34" s="27"/>
      <c r="GWL34" s="27"/>
      <c r="GWM34" s="27"/>
      <c r="GWN34" s="27"/>
      <c r="GWO34" s="28"/>
      <c r="GWP34" s="17"/>
      <c r="GWQ34" s="27"/>
      <c r="GWR34" s="27"/>
      <c r="GWS34" s="27"/>
      <c r="GWT34" s="27"/>
      <c r="GWU34" s="27"/>
      <c r="GWV34" s="27"/>
      <c r="GWW34" s="28"/>
      <c r="GWX34" s="17"/>
      <c r="GWY34" s="27"/>
      <c r="GWZ34" s="27"/>
      <c r="GXA34" s="27"/>
      <c r="GXB34" s="27"/>
      <c r="GXC34" s="27"/>
      <c r="GXD34" s="27"/>
      <c r="GXE34" s="28"/>
      <c r="GXF34" s="17"/>
      <c r="GXG34" s="27"/>
      <c r="GXH34" s="27"/>
      <c r="GXI34" s="27"/>
      <c r="GXJ34" s="27"/>
      <c r="GXK34" s="27"/>
      <c r="GXL34" s="27"/>
      <c r="GXM34" s="28"/>
      <c r="GXN34" s="17"/>
      <c r="GXO34" s="27"/>
      <c r="GXP34" s="27"/>
      <c r="GXQ34" s="27"/>
      <c r="GXR34" s="27"/>
      <c r="GXS34" s="27"/>
      <c r="GXT34" s="27"/>
      <c r="GXU34" s="28"/>
      <c r="GXV34" s="17"/>
      <c r="GXW34" s="27"/>
      <c r="GXX34" s="27"/>
      <c r="GXY34" s="27"/>
      <c r="GXZ34" s="27"/>
      <c r="GYA34" s="27"/>
      <c r="GYB34" s="27"/>
      <c r="GYC34" s="28"/>
      <c r="GYD34" s="17"/>
      <c r="GYE34" s="27"/>
      <c r="GYF34" s="27"/>
      <c r="GYG34" s="27"/>
      <c r="GYH34" s="27"/>
      <c r="GYI34" s="27"/>
      <c r="GYJ34" s="27"/>
      <c r="GYK34" s="28"/>
      <c r="GYL34" s="17"/>
      <c r="GYM34" s="27"/>
      <c r="GYN34" s="27"/>
      <c r="GYO34" s="27"/>
      <c r="GYP34" s="27"/>
      <c r="GYQ34" s="27"/>
      <c r="GYR34" s="27"/>
      <c r="GYS34" s="28"/>
      <c r="GYT34" s="17"/>
      <c r="GYU34" s="27"/>
      <c r="GYV34" s="27"/>
      <c r="GYW34" s="27"/>
      <c r="GYX34" s="27"/>
      <c r="GYY34" s="27"/>
      <c r="GYZ34" s="27"/>
      <c r="GZA34" s="28"/>
      <c r="GZB34" s="17"/>
      <c r="GZC34" s="27"/>
      <c r="GZD34" s="27"/>
      <c r="GZE34" s="27"/>
      <c r="GZF34" s="27"/>
      <c r="GZG34" s="27"/>
      <c r="GZH34" s="27"/>
      <c r="GZI34" s="28"/>
      <c r="GZJ34" s="17"/>
      <c r="GZK34" s="27"/>
      <c r="GZL34" s="27"/>
      <c r="GZM34" s="27"/>
      <c r="GZN34" s="27"/>
      <c r="GZO34" s="27"/>
      <c r="GZP34" s="27"/>
      <c r="GZQ34" s="28"/>
      <c r="GZR34" s="17"/>
      <c r="GZS34" s="27"/>
      <c r="GZT34" s="27"/>
      <c r="GZU34" s="27"/>
      <c r="GZV34" s="27"/>
      <c r="GZW34" s="27"/>
      <c r="GZX34" s="27"/>
      <c r="GZY34" s="28"/>
      <c r="GZZ34" s="17"/>
      <c r="HAA34" s="27"/>
      <c r="HAB34" s="27"/>
      <c r="HAC34" s="27"/>
      <c r="HAD34" s="27"/>
      <c r="HAE34" s="27"/>
      <c r="HAF34" s="27"/>
      <c r="HAG34" s="28"/>
      <c r="HAH34" s="17"/>
      <c r="HAI34" s="27"/>
      <c r="HAJ34" s="27"/>
      <c r="HAK34" s="27"/>
      <c r="HAL34" s="27"/>
      <c r="HAM34" s="27"/>
      <c r="HAN34" s="27"/>
      <c r="HAO34" s="28"/>
      <c r="HAP34" s="17"/>
      <c r="HAQ34" s="27"/>
      <c r="HAR34" s="27"/>
      <c r="HAS34" s="27"/>
      <c r="HAT34" s="27"/>
      <c r="HAU34" s="27"/>
      <c r="HAV34" s="27"/>
      <c r="HAW34" s="28"/>
      <c r="HAX34" s="17"/>
      <c r="HAY34" s="27"/>
      <c r="HAZ34" s="27"/>
      <c r="HBA34" s="27"/>
      <c r="HBB34" s="27"/>
      <c r="HBC34" s="27"/>
      <c r="HBD34" s="27"/>
      <c r="HBE34" s="28"/>
      <c r="HBF34" s="17"/>
      <c r="HBG34" s="27"/>
      <c r="HBH34" s="27"/>
      <c r="HBI34" s="27"/>
      <c r="HBJ34" s="27"/>
      <c r="HBK34" s="27"/>
      <c r="HBL34" s="27"/>
      <c r="HBM34" s="28"/>
      <c r="HBN34" s="17"/>
      <c r="HBO34" s="27"/>
      <c r="HBP34" s="27"/>
      <c r="HBQ34" s="27"/>
      <c r="HBR34" s="27"/>
      <c r="HBS34" s="27"/>
      <c r="HBT34" s="27"/>
      <c r="HBU34" s="28"/>
      <c r="HBV34" s="17"/>
      <c r="HBW34" s="27"/>
      <c r="HBX34" s="27"/>
      <c r="HBY34" s="27"/>
      <c r="HBZ34" s="27"/>
      <c r="HCA34" s="27"/>
      <c r="HCB34" s="27"/>
      <c r="HCC34" s="28"/>
      <c r="HCD34" s="17"/>
      <c r="HCE34" s="27"/>
      <c r="HCF34" s="27"/>
      <c r="HCG34" s="27"/>
      <c r="HCH34" s="27"/>
      <c r="HCI34" s="27"/>
      <c r="HCJ34" s="27"/>
      <c r="HCK34" s="28"/>
      <c r="HCL34" s="17"/>
      <c r="HCM34" s="27"/>
      <c r="HCN34" s="27"/>
      <c r="HCO34" s="27"/>
      <c r="HCP34" s="27"/>
      <c r="HCQ34" s="27"/>
      <c r="HCR34" s="27"/>
      <c r="HCS34" s="28"/>
      <c r="HCT34" s="17"/>
      <c r="HCU34" s="27"/>
      <c r="HCV34" s="27"/>
      <c r="HCW34" s="27"/>
      <c r="HCX34" s="27"/>
      <c r="HCY34" s="27"/>
      <c r="HCZ34" s="27"/>
      <c r="HDA34" s="28"/>
      <c r="HDB34" s="17"/>
      <c r="HDC34" s="27"/>
      <c r="HDD34" s="27"/>
      <c r="HDE34" s="27"/>
      <c r="HDF34" s="27"/>
      <c r="HDG34" s="27"/>
      <c r="HDH34" s="27"/>
      <c r="HDI34" s="28"/>
      <c r="HDJ34" s="17"/>
      <c r="HDK34" s="27"/>
      <c r="HDL34" s="27"/>
      <c r="HDM34" s="27"/>
      <c r="HDN34" s="27"/>
      <c r="HDO34" s="27"/>
      <c r="HDP34" s="27"/>
      <c r="HDQ34" s="28"/>
      <c r="HDR34" s="17"/>
      <c r="HDS34" s="27"/>
      <c r="HDT34" s="27"/>
      <c r="HDU34" s="27"/>
      <c r="HDV34" s="27"/>
      <c r="HDW34" s="27"/>
      <c r="HDX34" s="27"/>
      <c r="HDY34" s="28"/>
      <c r="HDZ34" s="17"/>
      <c r="HEA34" s="27"/>
      <c r="HEB34" s="27"/>
      <c r="HEC34" s="27"/>
      <c r="HED34" s="27"/>
      <c r="HEE34" s="27"/>
      <c r="HEF34" s="27"/>
      <c r="HEG34" s="28"/>
      <c r="HEH34" s="17"/>
      <c r="HEI34" s="27"/>
      <c r="HEJ34" s="27"/>
      <c r="HEK34" s="27"/>
      <c r="HEL34" s="27"/>
      <c r="HEM34" s="27"/>
      <c r="HEN34" s="27"/>
      <c r="HEO34" s="28"/>
      <c r="HEP34" s="17"/>
      <c r="HEQ34" s="27"/>
      <c r="HER34" s="27"/>
      <c r="HES34" s="27"/>
      <c r="HET34" s="27"/>
      <c r="HEU34" s="27"/>
      <c r="HEV34" s="27"/>
      <c r="HEW34" s="28"/>
      <c r="HEX34" s="17"/>
      <c r="HEY34" s="27"/>
      <c r="HEZ34" s="27"/>
      <c r="HFA34" s="27"/>
      <c r="HFB34" s="27"/>
      <c r="HFC34" s="27"/>
      <c r="HFD34" s="27"/>
      <c r="HFE34" s="28"/>
      <c r="HFF34" s="17"/>
      <c r="HFG34" s="27"/>
      <c r="HFH34" s="27"/>
      <c r="HFI34" s="27"/>
      <c r="HFJ34" s="27"/>
      <c r="HFK34" s="27"/>
      <c r="HFL34" s="27"/>
      <c r="HFM34" s="28"/>
      <c r="HFN34" s="17"/>
      <c r="HFO34" s="27"/>
      <c r="HFP34" s="27"/>
      <c r="HFQ34" s="27"/>
      <c r="HFR34" s="27"/>
      <c r="HFS34" s="27"/>
      <c r="HFT34" s="27"/>
      <c r="HFU34" s="28"/>
      <c r="HFV34" s="17"/>
      <c r="HFW34" s="27"/>
      <c r="HFX34" s="27"/>
      <c r="HFY34" s="27"/>
      <c r="HFZ34" s="27"/>
      <c r="HGA34" s="27"/>
      <c r="HGB34" s="27"/>
      <c r="HGC34" s="28"/>
      <c r="HGD34" s="17"/>
      <c r="HGE34" s="27"/>
      <c r="HGF34" s="27"/>
      <c r="HGG34" s="27"/>
      <c r="HGH34" s="27"/>
      <c r="HGI34" s="27"/>
      <c r="HGJ34" s="27"/>
      <c r="HGK34" s="28"/>
      <c r="HGL34" s="17"/>
      <c r="HGM34" s="27"/>
      <c r="HGN34" s="27"/>
      <c r="HGO34" s="27"/>
      <c r="HGP34" s="27"/>
      <c r="HGQ34" s="27"/>
      <c r="HGR34" s="27"/>
      <c r="HGS34" s="28"/>
      <c r="HGT34" s="17"/>
      <c r="HGU34" s="27"/>
      <c r="HGV34" s="27"/>
      <c r="HGW34" s="27"/>
      <c r="HGX34" s="27"/>
      <c r="HGY34" s="27"/>
      <c r="HGZ34" s="27"/>
      <c r="HHA34" s="28"/>
      <c r="HHB34" s="17"/>
      <c r="HHC34" s="27"/>
      <c r="HHD34" s="27"/>
      <c r="HHE34" s="27"/>
      <c r="HHF34" s="27"/>
      <c r="HHG34" s="27"/>
      <c r="HHH34" s="27"/>
      <c r="HHI34" s="28"/>
      <c r="HHJ34" s="17"/>
      <c r="HHK34" s="27"/>
      <c r="HHL34" s="27"/>
      <c r="HHM34" s="27"/>
      <c r="HHN34" s="27"/>
      <c r="HHO34" s="27"/>
      <c r="HHP34" s="27"/>
      <c r="HHQ34" s="28"/>
      <c r="HHR34" s="17"/>
      <c r="HHS34" s="27"/>
      <c r="HHT34" s="27"/>
      <c r="HHU34" s="27"/>
      <c r="HHV34" s="27"/>
      <c r="HHW34" s="27"/>
      <c r="HHX34" s="27"/>
      <c r="HHY34" s="28"/>
      <c r="HHZ34" s="17"/>
      <c r="HIA34" s="27"/>
      <c r="HIB34" s="27"/>
      <c r="HIC34" s="27"/>
      <c r="HID34" s="27"/>
      <c r="HIE34" s="27"/>
      <c r="HIF34" s="27"/>
      <c r="HIG34" s="28"/>
      <c r="HIH34" s="17"/>
      <c r="HII34" s="27"/>
      <c r="HIJ34" s="27"/>
      <c r="HIK34" s="27"/>
      <c r="HIL34" s="27"/>
      <c r="HIM34" s="27"/>
      <c r="HIN34" s="27"/>
      <c r="HIO34" s="28"/>
      <c r="HIP34" s="17"/>
      <c r="HIQ34" s="27"/>
      <c r="HIR34" s="27"/>
      <c r="HIS34" s="27"/>
      <c r="HIT34" s="27"/>
      <c r="HIU34" s="27"/>
      <c r="HIV34" s="27"/>
      <c r="HIW34" s="28"/>
      <c r="HIX34" s="17"/>
      <c r="HIY34" s="27"/>
      <c r="HIZ34" s="27"/>
      <c r="HJA34" s="27"/>
      <c r="HJB34" s="27"/>
      <c r="HJC34" s="27"/>
      <c r="HJD34" s="27"/>
      <c r="HJE34" s="28"/>
      <c r="HJF34" s="17"/>
      <c r="HJG34" s="27"/>
      <c r="HJH34" s="27"/>
      <c r="HJI34" s="27"/>
      <c r="HJJ34" s="27"/>
      <c r="HJK34" s="27"/>
      <c r="HJL34" s="27"/>
      <c r="HJM34" s="28"/>
      <c r="HJN34" s="17"/>
      <c r="HJO34" s="27"/>
      <c r="HJP34" s="27"/>
      <c r="HJQ34" s="27"/>
      <c r="HJR34" s="27"/>
      <c r="HJS34" s="27"/>
      <c r="HJT34" s="27"/>
      <c r="HJU34" s="28"/>
      <c r="HJV34" s="17"/>
      <c r="HJW34" s="27"/>
      <c r="HJX34" s="27"/>
      <c r="HJY34" s="27"/>
      <c r="HJZ34" s="27"/>
      <c r="HKA34" s="27"/>
      <c r="HKB34" s="27"/>
      <c r="HKC34" s="28"/>
      <c r="HKD34" s="17"/>
      <c r="HKE34" s="27"/>
      <c r="HKF34" s="27"/>
      <c r="HKG34" s="27"/>
      <c r="HKH34" s="27"/>
      <c r="HKI34" s="27"/>
      <c r="HKJ34" s="27"/>
      <c r="HKK34" s="28"/>
      <c r="HKL34" s="17"/>
      <c r="HKM34" s="27"/>
      <c r="HKN34" s="27"/>
      <c r="HKO34" s="27"/>
      <c r="HKP34" s="27"/>
      <c r="HKQ34" s="27"/>
      <c r="HKR34" s="27"/>
      <c r="HKS34" s="28"/>
      <c r="HKT34" s="17"/>
      <c r="HKU34" s="27"/>
      <c r="HKV34" s="27"/>
      <c r="HKW34" s="27"/>
      <c r="HKX34" s="27"/>
      <c r="HKY34" s="27"/>
      <c r="HKZ34" s="27"/>
      <c r="HLA34" s="28"/>
      <c r="HLB34" s="17"/>
      <c r="HLC34" s="27"/>
      <c r="HLD34" s="27"/>
      <c r="HLE34" s="27"/>
      <c r="HLF34" s="27"/>
      <c r="HLG34" s="27"/>
      <c r="HLH34" s="27"/>
      <c r="HLI34" s="28"/>
      <c r="HLJ34" s="17"/>
      <c r="HLK34" s="27"/>
      <c r="HLL34" s="27"/>
      <c r="HLM34" s="27"/>
      <c r="HLN34" s="27"/>
      <c r="HLO34" s="27"/>
      <c r="HLP34" s="27"/>
      <c r="HLQ34" s="28"/>
      <c r="HLR34" s="17"/>
      <c r="HLS34" s="27"/>
      <c r="HLT34" s="27"/>
      <c r="HLU34" s="27"/>
      <c r="HLV34" s="27"/>
      <c r="HLW34" s="27"/>
      <c r="HLX34" s="27"/>
      <c r="HLY34" s="28"/>
      <c r="HLZ34" s="17"/>
      <c r="HMA34" s="27"/>
      <c r="HMB34" s="27"/>
      <c r="HMC34" s="27"/>
      <c r="HMD34" s="27"/>
      <c r="HME34" s="27"/>
      <c r="HMF34" s="27"/>
      <c r="HMG34" s="28"/>
      <c r="HMH34" s="17"/>
      <c r="HMI34" s="27"/>
      <c r="HMJ34" s="27"/>
      <c r="HMK34" s="27"/>
      <c r="HML34" s="27"/>
      <c r="HMM34" s="27"/>
      <c r="HMN34" s="27"/>
      <c r="HMO34" s="28"/>
      <c r="HMP34" s="17"/>
      <c r="HMQ34" s="27"/>
      <c r="HMR34" s="27"/>
      <c r="HMS34" s="27"/>
      <c r="HMT34" s="27"/>
      <c r="HMU34" s="27"/>
      <c r="HMV34" s="27"/>
      <c r="HMW34" s="28"/>
      <c r="HMX34" s="17"/>
      <c r="HMY34" s="27"/>
      <c r="HMZ34" s="27"/>
      <c r="HNA34" s="27"/>
      <c r="HNB34" s="27"/>
      <c r="HNC34" s="27"/>
      <c r="HND34" s="27"/>
      <c r="HNE34" s="28"/>
      <c r="HNF34" s="17"/>
      <c r="HNG34" s="27"/>
      <c r="HNH34" s="27"/>
      <c r="HNI34" s="27"/>
      <c r="HNJ34" s="27"/>
      <c r="HNK34" s="27"/>
      <c r="HNL34" s="27"/>
      <c r="HNM34" s="28"/>
      <c r="HNN34" s="17"/>
      <c r="HNO34" s="27"/>
      <c r="HNP34" s="27"/>
      <c r="HNQ34" s="27"/>
      <c r="HNR34" s="27"/>
      <c r="HNS34" s="27"/>
      <c r="HNT34" s="27"/>
      <c r="HNU34" s="28"/>
      <c r="HNV34" s="17"/>
      <c r="HNW34" s="27"/>
      <c r="HNX34" s="27"/>
      <c r="HNY34" s="27"/>
      <c r="HNZ34" s="27"/>
      <c r="HOA34" s="27"/>
      <c r="HOB34" s="27"/>
      <c r="HOC34" s="28"/>
      <c r="HOD34" s="17"/>
      <c r="HOE34" s="27"/>
      <c r="HOF34" s="27"/>
      <c r="HOG34" s="27"/>
      <c r="HOH34" s="27"/>
      <c r="HOI34" s="27"/>
      <c r="HOJ34" s="27"/>
      <c r="HOK34" s="28"/>
      <c r="HOL34" s="17"/>
      <c r="HOM34" s="27"/>
      <c r="HON34" s="27"/>
      <c r="HOO34" s="27"/>
      <c r="HOP34" s="27"/>
      <c r="HOQ34" s="27"/>
      <c r="HOR34" s="27"/>
      <c r="HOS34" s="28"/>
      <c r="HOT34" s="17"/>
      <c r="HOU34" s="27"/>
      <c r="HOV34" s="27"/>
      <c r="HOW34" s="27"/>
      <c r="HOX34" s="27"/>
      <c r="HOY34" s="27"/>
      <c r="HOZ34" s="27"/>
      <c r="HPA34" s="28"/>
      <c r="HPB34" s="17"/>
      <c r="HPC34" s="27"/>
      <c r="HPD34" s="27"/>
      <c r="HPE34" s="27"/>
      <c r="HPF34" s="27"/>
      <c r="HPG34" s="27"/>
      <c r="HPH34" s="27"/>
      <c r="HPI34" s="28"/>
      <c r="HPJ34" s="17"/>
      <c r="HPK34" s="27"/>
      <c r="HPL34" s="27"/>
      <c r="HPM34" s="27"/>
      <c r="HPN34" s="27"/>
      <c r="HPO34" s="27"/>
      <c r="HPP34" s="27"/>
      <c r="HPQ34" s="28"/>
      <c r="HPR34" s="17"/>
      <c r="HPS34" s="27"/>
      <c r="HPT34" s="27"/>
      <c r="HPU34" s="27"/>
      <c r="HPV34" s="27"/>
      <c r="HPW34" s="27"/>
      <c r="HPX34" s="27"/>
      <c r="HPY34" s="28"/>
      <c r="HPZ34" s="17"/>
      <c r="HQA34" s="27"/>
      <c r="HQB34" s="27"/>
      <c r="HQC34" s="27"/>
      <c r="HQD34" s="27"/>
      <c r="HQE34" s="27"/>
      <c r="HQF34" s="27"/>
      <c r="HQG34" s="28"/>
      <c r="HQH34" s="17"/>
      <c r="HQI34" s="27"/>
      <c r="HQJ34" s="27"/>
      <c r="HQK34" s="27"/>
      <c r="HQL34" s="27"/>
      <c r="HQM34" s="27"/>
      <c r="HQN34" s="27"/>
      <c r="HQO34" s="28"/>
      <c r="HQP34" s="17"/>
      <c r="HQQ34" s="27"/>
      <c r="HQR34" s="27"/>
      <c r="HQS34" s="27"/>
      <c r="HQT34" s="27"/>
      <c r="HQU34" s="27"/>
      <c r="HQV34" s="27"/>
      <c r="HQW34" s="28"/>
      <c r="HQX34" s="17"/>
      <c r="HQY34" s="27"/>
      <c r="HQZ34" s="27"/>
      <c r="HRA34" s="27"/>
      <c r="HRB34" s="27"/>
      <c r="HRC34" s="27"/>
      <c r="HRD34" s="27"/>
      <c r="HRE34" s="28"/>
      <c r="HRF34" s="17"/>
      <c r="HRG34" s="27"/>
      <c r="HRH34" s="27"/>
      <c r="HRI34" s="27"/>
      <c r="HRJ34" s="27"/>
      <c r="HRK34" s="27"/>
      <c r="HRL34" s="27"/>
      <c r="HRM34" s="28"/>
      <c r="HRN34" s="17"/>
      <c r="HRO34" s="27"/>
      <c r="HRP34" s="27"/>
      <c r="HRQ34" s="27"/>
      <c r="HRR34" s="27"/>
      <c r="HRS34" s="27"/>
      <c r="HRT34" s="27"/>
      <c r="HRU34" s="28"/>
      <c r="HRV34" s="17"/>
      <c r="HRW34" s="27"/>
      <c r="HRX34" s="27"/>
      <c r="HRY34" s="27"/>
      <c r="HRZ34" s="27"/>
      <c r="HSA34" s="27"/>
      <c r="HSB34" s="27"/>
      <c r="HSC34" s="28"/>
      <c r="HSD34" s="17"/>
      <c r="HSE34" s="27"/>
      <c r="HSF34" s="27"/>
      <c r="HSG34" s="27"/>
      <c r="HSH34" s="27"/>
      <c r="HSI34" s="27"/>
      <c r="HSJ34" s="27"/>
      <c r="HSK34" s="28"/>
      <c r="HSL34" s="17"/>
      <c r="HSM34" s="27"/>
      <c r="HSN34" s="27"/>
      <c r="HSO34" s="27"/>
      <c r="HSP34" s="27"/>
      <c r="HSQ34" s="27"/>
      <c r="HSR34" s="27"/>
      <c r="HSS34" s="28"/>
      <c r="HST34" s="17"/>
      <c r="HSU34" s="27"/>
      <c r="HSV34" s="27"/>
      <c r="HSW34" s="27"/>
      <c r="HSX34" s="27"/>
      <c r="HSY34" s="27"/>
      <c r="HSZ34" s="27"/>
      <c r="HTA34" s="28"/>
      <c r="HTB34" s="17"/>
      <c r="HTC34" s="27"/>
      <c r="HTD34" s="27"/>
      <c r="HTE34" s="27"/>
      <c r="HTF34" s="27"/>
      <c r="HTG34" s="27"/>
      <c r="HTH34" s="27"/>
      <c r="HTI34" s="28"/>
      <c r="HTJ34" s="17"/>
      <c r="HTK34" s="27"/>
      <c r="HTL34" s="27"/>
      <c r="HTM34" s="27"/>
      <c r="HTN34" s="27"/>
      <c r="HTO34" s="27"/>
      <c r="HTP34" s="27"/>
      <c r="HTQ34" s="28"/>
      <c r="HTR34" s="17"/>
      <c r="HTS34" s="27"/>
      <c r="HTT34" s="27"/>
      <c r="HTU34" s="27"/>
      <c r="HTV34" s="27"/>
      <c r="HTW34" s="27"/>
      <c r="HTX34" s="27"/>
      <c r="HTY34" s="28"/>
      <c r="HTZ34" s="17"/>
      <c r="HUA34" s="27"/>
      <c r="HUB34" s="27"/>
      <c r="HUC34" s="27"/>
      <c r="HUD34" s="27"/>
      <c r="HUE34" s="27"/>
      <c r="HUF34" s="27"/>
      <c r="HUG34" s="28"/>
      <c r="HUH34" s="17"/>
      <c r="HUI34" s="27"/>
      <c r="HUJ34" s="27"/>
      <c r="HUK34" s="27"/>
      <c r="HUL34" s="27"/>
      <c r="HUM34" s="27"/>
      <c r="HUN34" s="27"/>
      <c r="HUO34" s="28"/>
      <c r="HUP34" s="17"/>
      <c r="HUQ34" s="27"/>
      <c r="HUR34" s="27"/>
      <c r="HUS34" s="27"/>
      <c r="HUT34" s="27"/>
      <c r="HUU34" s="27"/>
      <c r="HUV34" s="27"/>
      <c r="HUW34" s="28"/>
      <c r="HUX34" s="17"/>
      <c r="HUY34" s="27"/>
      <c r="HUZ34" s="27"/>
      <c r="HVA34" s="27"/>
      <c r="HVB34" s="27"/>
      <c r="HVC34" s="27"/>
      <c r="HVD34" s="27"/>
      <c r="HVE34" s="28"/>
      <c r="HVF34" s="17"/>
      <c r="HVG34" s="27"/>
      <c r="HVH34" s="27"/>
      <c r="HVI34" s="27"/>
      <c r="HVJ34" s="27"/>
      <c r="HVK34" s="27"/>
      <c r="HVL34" s="27"/>
      <c r="HVM34" s="28"/>
      <c r="HVN34" s="17"/>
      <c r="HVO34" s="27"/>
      <c r="HVP34" s="27"/>
      <c r="HVQ34" s="27"/>
      <c r="HVR34" s="27"/>
      <c r="HVS34" s="27"/>
      <c r="HVT34" s="27"/>
      <c r="HVU34" s="28"/>
      <c r="HVV34" s="17"/>
      <c r="HVW34" s="27"/>
      <c r="HVX34" s="27"/>
      <c r="HVY34" s="27"/>
      <c r="HVZ34" s="27"/>
      <c r="HWA34" s="27"/>
      <c r="HWB34" s="27"/>
      <c r="HWC34" s="28"/>
      <c r="HWD34" s="17"/>
      <c r="HWE34" s="27"/>
      <c r="HWF34" s="27"/>
      <c r="HWG34" s="27"/>
      <c r="HWH34" s="27"/>
      <c r="HWI34" s="27"/>
      <c r="HWJ34" s="27"/>
      <c r="HWK34" s="28"/>
      <c r="HWL34" s="17"/>
      <c r="HWM34" s="27"/>
      <c r="HWN34" s="27"/>
      <c r="HWO34" s="27"/>
      <c r="HWP34" s="27"/>
      <c r="HWQ34" s="27"/>
      <c r="HWR34" s="27"/>
      <c r="HWS34" s="28"/>
      <c r="HWT34" s="17"/>
      <c r="HWU34" s="27"/>
      <c r="HWV34" s="27"/>
      <c r="HWW34" s="27"/>
      <c r="HWX34" s="27"/>
      <c r="HWY34" s="27"/>
      <c r="HWZ34" s="27"/>
      <c r="HXA34" s="28"/>
      <c r="HXB34" s="17"/>
      <c r="HXC34" s="27"/>
      <c r="HXD34" s="27"/>
      <c r="HXE34" s="27"/>
      <c r="HXF34" s="27"/>
      <c r="HXG34" s="27"/>
      <c r="HXH34" s="27"/>
      <c r="HXI34" s="28"/>
      <c r="HXJ34" s="17"/>
      <c r="HXK34" s="27"/>
      <c r="HXL34" s="27"/>
      <c r="HXM34" s="27"/>
      <c r="HXN34" s="27"/>
      <c r="HXO34" s="27"/>
      <c r="HXP34" s="27"/>
      <c r="HXQ34" s="28"/>
      <c r="HXR34" s="17"/>
      <c r="HXS34" s="27"/>
      <c r="HXT34" s="27"/>
      <c r="HXU34" s="27"/>
      <c r="HXV34" s="27"/>
      <c r="HXW34" s="27"/>
      <c r="HXX34" s="27"/>
      <c r="HXY34" s="28"/>
      <c r="HXZ34" s="17"/>
      <c r="HYA34" s="27"/>
      <c r="HYB34" s="27"/>
      <c r="HYC34" s="27"/>
      <c r="HYD34" s="27"/>
      <c r="HYE34" s="27"/>
      <c r="HYF34" s="27"/>
      <c r="HYG34" s="28"/>
      <c r="HYH34" s="17"/>
      <c r="HYI34" s="27"/>
      <c r="HYJ34" s="27"/>
      <c r="HYK34" s="27"/>
      <c r="HYL34" s="27"/>
      <c r="HYM34" s="27"/>
      <c r="HYN34" s="27"/>
      <c r="HYO34" s="28"/>
      <c r="HYP34" s="17"/>
      <c r="HYQ34" s="27"/>
      <c r="HYR34" s="27"/>
      <c r="HYS34" s="27"/>
      <c r="HYT34" s="27"/>
      <c r="HYU34" s="27"/>
      <c r="HYV34" s="27"/>
      <c r="HYW34" s="28"/>
      <c r="HYX34" s="17"/>
      <c r="HYY34" s="27"/>
      <c r="HYZ34" s="27"/>
      <c r="HZA34" s="27"/>
      <c r="HZB34" s="27"/>
      <c r="HZC34" s="27"/>
      <c r="HZD34" s="27"/>
      <c r="HZE34" s="28"/>
      <c r="HZF34" s="17"/>
      <c r="HZG34" s="27"/>
      <c r="HZH34" s="27"/>
      <c r="HZI34" s="27"/>
      <c r="HZJ34" s="27"/>
      <c r="HZK34" s="27"/>
      <c r="HZL34" s="27"/>
      <c r="HZM34" s="28"/>
      <c r="HZN34" s="17"/>
      <c r="HZO34" s="27"/>
      <c r="HZP34" s="27"/>
      <c r="HZQ34" s="27"/>
      <c r="HZR34" s="27"/>
      <c r="HZS34" s="27"/>
      <c r="HZT34" s="27"/>
      <c r="HZU34" s="28"/>
      <c r="HZV34" s="17"/>
      <c r="HZW34" s="27"/>
      <c r="HZX34" s="27"/>
      <c r="HZY34" s="27"/>
      <c r="HZZ34" s="27"/>
      <c r="IAA34" s="27"/>
      <c r="IAB34" s="27"/>
      <c r="IAC34" s="28"/>
      <c r="IAD34" s="17"/>
      <c r="IAE34" s="27"/>
      <c r="IAF34" s="27"/>
      <c r="IAG34" s="27"/>
      <c r="IAH34" s="27"/>
      <c r="IAI34" s="27"/>
      <c r="IAJ34" s="27"/>
      <c r="IAK34" s="28"/>
      <c r="IAL34" s="17"/>
      <c r="IAM34" s="27"/>
      <c r="IAN34" s="27"/>
      <c r="IAO34" s="27"/>
      <c r="IAP34" s="27"/>
      <c r="IAQ34" s="27"/>
      <c r="IAR34" s="27"/>
      <c r="IAS34" s="28"/>
      <c r="IAT34" s="17"/>
      <c r="IAU34" s="27"/>
      <c r="IAV34" s="27"/>
      <c r="IAW34" s="27"/>
      <c r="IAX34" s="27"/>
      <c r="IAY34" s="27"/>
      <c r="IAZ34" s="27"/>
      <c r="IBA34" s="28"/>
      <c r="IBB34" s="17"/>
      <c r="IBC34" s="27"/>
      <c r="IBD34" s="27"/>
      <c r="IBE34" s="27"/>
      <c r="IBF34" s="27"/>
      <c r="IBG34" s="27"/>
      <c r="IBH34" s="27"/>
      <c r="IBI34" s="28"/>
      <c r="IBJ34" s="17"/>
      <c r="IBK34" s="27"/>
      <c r="IBL34" s="27"/>
      <c r="IBM34" s="27"/>
      <c r="IBN34" s="27"/>
      <c r="IBO34" s="27"/>
      <c r="IBP34" s="27"/>
      <c r="IBQ34" s="28"/>
      <c r="IBR34" s="17"/>
      <c r="IBS34" s="27"/>
      <c r="IBT34" s="27"/>
      <c r="IBU34" s="27"/>
      <c r="IBV34" s="27"/>
      <c r="IBW34" s="27"/>
      <c r="IBX34" s="27"/>
      <c r="IBY34" s="28"/>
      <c r="IBZ34" s="17"/>
      <c r="ICA34" s="27"/>
      <c r="ICB34" s="27"/>
      <c r="ICC34" s="27"/>
      <c r="ICD34" s="27"/>
      <c r="ICE34" s="27"/>
      <c r="ICF34" s="27"/>
      <c r="ICG34" s="28"/>
      <c r="ICH34" s="17"/>
      <c r="ICI34" s="27"/>
      <c r="ICJ34" s="27"/>
      <c r="ICK34" s="27"/>
      <c r="ICL34" s="27"/>
      <c r="ICM34" s="27"/>
      <c r="ICN34" s="27"/>
      <c r="ICO34" s="28"/>
      <c r="ICP34" s="17"/>
      <c r="ICQ34" s="27"/>
      <c r="ICR34" s="27"/>
      <c r="ICS34" s="27"/>
      <c r="ICT34" s="27"/>
      <c r="ICU34" s="27"/>
      <c r="ICV34" s="27"/>
      <c r="ICW34" s="28"/>
      <c r="ICX34" s="17"/>
      <c r="ICY34" s="27"/>
      <c r="ICZ34" s="27"/>
      <c r="IDA34" s="27"/>
      <c r="IDB34" s="27"/>
      <c r="IDC34" s="27"/>
      <c r="IDD34" s="27"/>
      <c r="IDE34" s="28"/>
      <c r="IDF34" s="17"/>
      <c r="IDG34" s="27"/>
      <c r="IDH34" s="27"/>
      <c r="IDI34" s="27"/>
      <c r="IDJ34" s="27"/>
      <c r="IDK34" s="27"/>
      <c r="IDL34" s="27"/>
      <c r="IDM34" s="28"/>
      <c r="IDN34" s="17"/>
      <c r="IDO34" s="27"/>
      <c r="IDP34" s="27"/>
      <c r="IDQ34" s="27"/>
      <c r="IDR34" s="27"/>
      <c r="IDS34" s="27"/>
      <c r="IDT34" s="27"/>
      <c r="IDU34" s="28"/>
      <c r="IDV34" s="17"/>
      <c r="IDW34" s="27"/>
      <c r="IDX34" s="27"/>
      <c r="IDY34" s="27"/>
      <c r="IDZ34" s="27"/>
      <c r="IEA34" s="27"/>
      <c r="IEB34" s="27"/>
      <c r="IEC34" s="28"/>
      <c r="IED34" s="17"/>
      <c r="IEE34" s="27"/>
      <c r="IEF34" s="27"/>
      <c r="IEG34" s="27"/>
      <c r="IEH34" s="27"/>
      <c r="IEI34" s="27"/>
      <c r="IEJ34" s="27"/>
      <c r="IEK34" s="28"/>
      <c r="IEL34" s="17"/>
      <c r="IEM34" s="27"/>
      <c r="IEN34" s="27"/>
      <c r="IEO34" s="27"/>
      <c r="IEP34" s="27"/>
      <c r="IEQ34" s="27"/>
      <c r="IER34" s="27"/>
      <c r="IES34" s="28"/>
      <c r="IET34" s="17"/>
      <c r="IEU34" s="27"/>
      <c r="IEV34" s="27"/>
      <c r="IEW34" s="27"/>
      <c r="IEX34" s="27"/>
      <c r="IEY34" s="27"/>
      <c r="IEZ34" s="27"/>
      <c r="IFA34" s="28"/>
      <c r="IFB34" s="17"/>
      <c r="IFC34" s="27"/>
      <c r="IFD34" s="27"/>
      <c r="IFE34" s="27"/>
      <c r="IFF34" s="27"/>
      <c r="IFG34" s="27"/>
      <c r="IFH34" s="27"/>
      <c r="IFI34" s="28"/>
      <c r="IFJ34" s="17"/>
      <c r="IFK34" s="27"/>
      <c r="IFL34" s="27"/>
      <c r="IFM34" s="27"/>
      <c r="IFN34" s="27"/>
      <c r="IFO34" s="27"/>
      <c r="IFP34" s="27"/>
      <c r="IFQ34" s="28"/>
      <c r="IFR34" s="17"/>
      <c r="IFS34" s="27"/>
      <c r="IFT34" s="27"/>
      <c r="IFU34" s="27"/>
      <c r="IFV34" s="27"/>
      <c r="IFW34" s="27"/>
      <c r="IFX34" s="27"/>
      <c r="IFY34" s="28"/>
      <c r="IFZ34" s="17"/>
      <c r="IGA34" s="27"/>
      <c r="IGB34" s="27"/>
      <c r="IGC34" s="27"/>
      <c r="IGD34" s="27"/>
      <c r="IGE34" s="27"/>
      <c r="IGF34" s="27"/>
      <c r="IGG34" s="28"/>
      <c r="IGH34" s="17"/>
      <c r="IGI34" s="27"/>
      <c r="IGJ34" s="27"/>
      <c r="IGK34" s="27"/>
      <c r="IGL34" s="27"/>
      <c r="IGM34" s="27"/>
      <c r="IGN34" s="27"/>
      <c r="IGO34" s="28"/>
      <c r="IGP34" s="17"/>
      <c r="IGQ34" s="27"/>
      <c r="IGR34" s="27"/>
      <c r="IGS34" s="27"/>
      <c r="IGT34" s="27"/>
      <c r="IGU34" s="27"/>
      <c r="IGV34" s="27"/>
      <c r="IGW34" s="28"/>
      <c r="IGX34" s="17"/>
      <c r="IGY34" s="27"/>
      <c r="IGZ34" s="27"/>
      <c r="IHA34" s="27"/>
      <c r="IHB34" s="27"/>
      <c r="IHC34" s="27"/>
      <c r="IHD34" s="27"/>
      <c r="IHE34" s="28"/>
      <c r="IHF34" s="17"/>
      <c r="IHG34" s="27"/>
      <c r="IHH34" s="27"/>
      <c r="IHI34" s="27"/>
      <c r="IHJ34" s="27"/>
      <c r="IHK34" s="27"/>
      <c r="IHL34" s="27"/>
      <c r="IHM34" s="28"/>
      <c r="IHN34" s="17"/>
      <c r="IHO34" s="27"/>
      <c r="IHP34" s="27"/>
      <c r="IHQ34" s="27"/>
      <c r="IHR34" s="27"/>
      <c r="IHS34" s="27"/>
      <c r="IHT34" s="27"/>
      <c r="IHU34" s="28"/>
      <c r="IHV34" s="17"/>
      <c r="IHW34" s="27"/>
      <c r="IHX34" s="27"/>
      <c r="IHY34" s="27"/>
      <c r="IHZ34" s="27"/>
      <c r="IIA34" s="27"/>
      <c r="IIB34" s="27"/>
      <c r="IIC34" s="28"/>
      <c r="IID34" s="17"/>
      <c r="IIE34" s="27"/>
      <c r="IIF34" s="27"/>
      <c r="IIG34" s="27"/>
      <c r="IIH34" s="27"/>
      <c r="III34" s="27"/>
      <c r="IIJ34" s="27"/>
      <c r="IIK34" s="28"/>
      <c r="IIL34" s="17"/>
      <c r="IIM34" s="27"/>
      <c r="IIN34" s="27"/>
      <c r="IIO34" s="27"/>
      <c r="IIP34" s="27"/>
      <c r="IIQ34" s="27"/>
      <c r="IIR34" s="27"/>
      <c r="IIS34" s="28"/>
      <c r="IIT34" s="17"/>
      <c r="IIU34" s="27"/>
      <c r="IIV34" s="27"/>
      <c r="IIW34" s="27"/>
      <c r="IIX34" s="27"/>
      <c r="IIY34" s="27"/>
      <c r="IIZ34" s="27"/>
      <c r="IJA34" s="28"/>
      <c r="IJB34" s="17"/>
      <c r="IJC34" s="27"/>
      <c r="IJD34" s="27"/>
      <c r="IJE34" s="27"/>
      <c r="IJF34" s="27"/>
      <c r="IJG34" s="27"/>
      <c r="IJH34" s="27"/>
      <c r="IJI34" s="28"/>
      <c r="IJJ34" s="17"/>
      <c r="IJK34" s="27"/>
      <c r="IJL34" s="27"/>
      <c r="IJM34" s="27"/>
      <c r="IJN34" s="27"/>
      <c r="IJO34" s="27"/>
      <c r="IJP34" s="27"/>
      <c r="IJQ34" s="28"/>
      <c r="IJR34" s="17"/>
      <c r="IJS34" s="27"/>
      <c r="IJT34" s="27"/>
      <c r="IJU34" s="27"/>
      <c r="IJV34" s="27"/>
      <c r="IJW34" s="27"/>
      <c r="IJX34" s="27"/>
      <c r="IJY34" s="28"/>
      <c r="IJZ34" s="17"/>
      <c r="IKA34" s="27"/>
      <c r="IKB34" s="27"/>
      <c r="IKC34" s="27"/>
      <c r="IKD34" s="27"/>
      <c r="IKE34" s="27"/>
      <c r="IKF34" s="27"/>
      <c r="IKG34" s="28"/>
      <c r="IKH34" s="17"/>
      <c r="IKI34" s="27"/>
      <c r="IKJ34" s="27"/>
      <c r="IKK34" s="27"/>
      <c r="IKL34" s="27"/>
      <c r="IKM34" s="27"/>
      <c r="IKN34" s="27"/>
      <c r="IKO34" s="28"/>
      <c r="IKP34" s="17"/>
      <c r="IKQ34" s="27"/>
      <c r="IKR34" s="27"/>
      <c r="IKS34" s="27"/>
      <c r="IKT34" s="27"/>
      <c r="IKU34" s="27"/>
      <c r="IKV34" s="27"/>
      <c r="IKW34" s="28"/>
      <c r="IKX34" s="17"/>
      <c r="IKY34" s="27"/>
      <c r="IKZ34" s="27"/>
      <c r="ILA34" s="27"/>
      <c r="ILB34" s="27"/>
      <c r="ILC34" s="27"/>
      <c r="ILD34" s="27"/>
      <c r="ILE34" s="28"/>
      <c r="ILF34" s="17"/>
      <c r="ILG34" s="27"/>
      <c r="ILH34" s="27"/>
      <c r="ILI34" s="27"/>
      <c r="ILJ34" s="27"/>
      <c r="ILK34" s="27"/>
      <c r="ILL34" s="27"/>
      <c r="ILM34" s="28"/>
      <c r="ILN34" s="17"/>
      <c r="ILO34" s="27"/>
      <c r="ILP34" s="27"/>
      <c r="ILQ34" s="27"/>
      <c r="ILR34" s="27"/>
      <c r="ILS34" s="27"/>
      <c r="ILT34" s="27"/>
      <c r="ILU34" s="28"/>
      <c r="ILV34" s="17"/>
      <c r="ILW34" s="27"/>
      <c r="ILX34" s="27"/>
      <c r="ILY34" s="27"/>
      <c r="ILZ34" s="27"/>
      <c r="IMA34" s="27"/>
      <c r="IMB34" s="27"/>
      <c r="IMC34" s="28"/>
      <c r="IMD34" s="17"/>
      <c r="IME34" s="27"/>
      <c r="IMF34" s="27"/>
      <c r="IMG34" s="27"/>
      <c r="IMH34" s="27"/>
      <c r="IMI34" s="27"/>
      <c r="IMJ34" s="27"/>
      <c r="IMK34" s="28"/>
      <c r="IML34" s="17"/>
      <c r="IMM34" s="27"/>
      <c r="IMN34" s="27"/>
      <c r="IMO34" s="27"/>
      <c r="IMP34" s="27"/>
      <c r="IMQ34" s="27"/>
      <c r="IMR34" s="27"/>
      <c r="IMS34" s="28"/>
      <c r="IMT34" s="17"/>
      <c r="IMU34" s="27"/>
      <c r="IMV34" s="27"/>
      <c r="IMW34" s="27"/>
      <c r="IMX34" s="27"/>
      <c r="IMY34" s="27"/>
      <c r="IMZ34" s="27"/>
      <c r="INA34" s="28"/>
      <c r="INB34" s="17"/>
      <c r="INC34" s="27"/>
      <c r="IND34" s="27"/>
      <c r="INE34" s="27"/>
      <c r="INF34" s="27"/>
      <c r="ING34" s="27"/>
      <c r="INH34" s="27"/>
      <c r="INI34" s="28"/>
      <c r="INJ34" s="17"/>
      <c r="INK34" s="27"/>
      <c r="INL34" s="27"/>
      <c r="INM34" s="27"/>
      <c r="INN34" s="27"/>
      <c r="INO34" s="27"/>
      <c r="INP34" s="27"/>
      <c r="INQ34" s="28"/>
      <c r="INR34" s="17"/>
      <c r="INS34" s="27"/>
      <c r="INT34" s="27"/>
      <c r="INU34" s="27"/>
      <c r="INV34" s="27"/>
      <c r="INW34" s="27"/>
      <c r="INX34" s="27"/>
      <c r="INY34" s="28"/>
      <c r="INZ34" s="17"/>
      <c r="IOA34" s="27"/>
      <c r="IOB34" s="27"/>
      <c r="IOC34" s="27"/>
      <c r="IOD34" s="27"/>
      <c r="IOE34" s="27"/>
      <c r="IOF34" s="27"/>
      <c r="IOG34" s="28"/>
      <c r="IOH34" s="17"/>
      <c r="IOI34" s="27"/>
      <c r="IOJ34" s="27"/>
      <c r="IOK34" s="27"/>
      <c r="IOL34" s="27"/>
      <c r="IOM34" s="27"/>
      <c r="ION34" s="27"/>
      <c r="IOO34" s="28"/>
      <c r="IOP34" s="17"/>
      <c r="IOQ34" s="27"/>
      <c r="IOR34" s="27"/>
      <c r="IOS34" s="27"/>
      <c r="IOT34" s="27"/>
      <c r="IOU34" s="27"/>
      <c r="IOV34" s="27"/>
      <c r="IOW34" s="28"/>
      <c r="IOX34" s="17"/>
      <c r="IOY34" s="27"/>
      <c r="IOZ34" s="27"/>
      <c r="IPA34" s="27"/>
      <c r="IPB34" s="27"/>
      <c r="IPC34" s="27"/>
      <c r="IPD34" s="27"/>
      <c r="IPE34" s="28"/>
      <c r="IPF34" s="17"/>
      <c r="IPG34" s="27"/>
      <c r="IPH34" s="27"/>
      <c r="IPI34" s="27"/>
      <c r="IPJ34" s="27"/>
      <c r="IPK34" s="27"/>
      <c r="IPL34" s="27"/>
      <c r="IPM34" s="28"/>
      <c r="IPN34" s="17"/>
      <c r="IPO34" s="27"/>
      <c r="IPP34" s="27"/>
      <c r="IPQ34" s="27"/>
      <c r="IPR34" s="27"/>
      <c r="IPS34" s="27"/>
      <c r="IPT34" s="27"/>
      <c r="IPU34" s="28"/>
      <c r="IPV34" s="17"/>
      <c r="IPW34" s="27"/>
      <c r="IPX34" s="27"/>
      <c r="IPY34" s="27"/>
      <c r="IPZ34" s="27"/>
      <c r="IQA34" s="27"/>
      <c r="IQB34" s="27"/>
      <c r="IQC34" s="28"/>
      <c r="IQD34" s="17"/>
      <c r="IQE34" s="27"/>
      <c r="IQF34" s="27"/>
      <c r="IQG34" s="27"/>
      <c r="IQH34" s="27"/>
      <c r="IQI34" s="27"/>
      <c r="IQJ34" s="27"/>
      <c r="IQK34" s="28"/>
      <c r="IQL34" s="17"/>
      <c r="IQM34" s="27"/>
      <c r="IQN34" s="27"/>
      <c r="IQO34" s="27"/>
      <c r="IQP34" s="27"/>
      <c r="IQQ34" s="27"/>
      <c r="IQR34" s="27"/>
      <c r="IQS34" s="28"/>
      <c r="IQT34" s="17"/>
      <c r="IQU34" s="27"/>
      <c r="IQV34" s="27"/>
      <c r="IQW34" s="27"/>
      <c r="IQX34" s="27"/>
      <c r="IQY34" s="27"/>
      <c r="IQZ34" s="27"/>
      <c r="IRA34" s="28"/>
      <c r="IRB34" s="17"/>
      <c r="IRC34" s="27"/>
      <c r="IRD34" s="27"/>
      <c r="IRE34" s="27"/>
      <c r="IRF34" s="27"/>
      <c r="IRG34" s="27"/>
      <c r="IRH34" s="27"/>
      <c r="IRI34" s="28"/>
      <c r="IRJ34" s="17"/>
      <c r="IRK34" s="27"/>
      <c r="IRL34" s="27"/>
      <c r="IRM34" s="27"/>
      <c r="IRN34" s="27"/>
      <c r="IRO34" s="27"/>
      <c r="IRP34" s="27"/>
      <c r="IRQ34" s="28"/>
      <c r="IRR34" s="17"/>
      <c r="IRS34" s="27"/>
      <c r="IRT34" s="27"/>
      <c r="IRU34" s="27"/>
      <c r="IRV34" s="27"/>
      <c r="IRW34" s="27"/>
      <c r="IRX34" s="27"/>
      <c r="IRY34" s="28"/>
      <c r="IRZ34" s="17"/>
      <c r="ISA34" s="27"/>
      <c r="ISB34" s="27"/>
      <c r="ISC34" s="27"/>
      <c r="ISD34" s="27"/>
      <c r="ISE34" s="27"/>
      <c r="ISF34" s="27"/>
      <c r="ISG34" s="28"/>
      <c r="ISH34" s="17"/>
      <c r="ISI34" s="27"/>
      <c r="ISJ34" s="27"/>
      <c r="ISK34" s="27"/>
      <c r="ISL34" s="27"/>
      <c r="ISM34" s="27"/>
      <c r="ISN34" s="27"/>
      <c r="ISO34" s="28"/>
      <c r="ISP34" s="17"/>
      <c r="ISQ34" s="27"/>
      <c r="ISR34" s="27"/>
      <c r="ISS34" s="27"/>
      <c r="IST34" s="27"/>
      <c r="ISU34" s="27"/>
      <c r="ISV34" s="27"/>
      <c r="ISW34" s="28"/>
      <c r="ISX34" s="17"/>
      <c r="ISY34" s="27"/>
      <c r="ISZ34" s="27"/>
      <c r="ITA34" s="27"/>
      <c r="ITB34" s="27"/>
      <c r="ITC34" s="27"/>
      <c r="ITD34" s="27"/>
      <c r="ITE34" s="28"/>
      <c r="ITF34" s="17"/>
      <c r="ITG34" s="27"/>
      <c r="ITH34" s="27"/>
      <c r="ITI34" s="27"/>
      <c r="ITJ34" s="27"/>
      <c r="ITK34" s="27"/>
      <c r="ITL34" s="27"/>
      <c r="ITM34" s="28"/>
      <c r="ITN34" s="17"/>
      <c r="ITO34" s="27"/>
      <c r="ITP34" s="27"/>
      <c r="ITQ34" s="27"/>
      <c r="ITR34" s="27"/>
      <c r="ITS34" s="27"/>
      <c r="ITT34" s="27"/>
      <c r="ITU34" s="28"/>
      <c r="ITV34" s="17"/>
      <c r="ITW34" s="27"/>
      <c r="ITX34" s="27"/>
      <c r="ITY34" s="27"/>
      <c r="ITZ34" s="27"/>
      <c r="IUA34" s="27"/>
      <c r="IUB34" s="27"/>
      <c r="IUC34" s="28"/>
      <c r="IUD34" s="17"/>
      <c r="IUE34" s="27"/>
      <c r="IUF34" s="27"/>
      <c r="IUG34" s="27"/>
      <c r="IUH34" s="27"/>
      <c r="IUI34" s="27"/>
      <c r="IUJ34" s="27"/>
      <c r="IUK34" s="28"/>
      <c r="IUL34" s="17"/>
      <c r="IUM34" s="27"/>
      <c r="IUN34" s="27"/>
      <c r="IUO34" s="27"/>
      <c r="IUP34" s="27"/>
      <c r="IUQ34" s="27"/>
      <c r="IUR34" s="27"/>
      <c r="IUS34" s="28"/>
      <c r="IUT34" s="17"/>
      <c r="IUU34" s="27"/>
      <c r="IUV34" s="27"/>
      <c r="IUW34" s="27"/>
      <c r="IUX34" s="27"/>
      <c r="IUY34" s="27"/>
      <c r="IUZ34" s="27"/>
      <c r="IVA34" s="28"/>
      <c r="IVB34" s="17"/>
      <c r="IVC34" s="27"/>
      <c r="IVD34" s="27"/>
      <c r="IVE34" s="27"/>
      <c r="IVF34" s="27"/>
      <c r="IVG34" s="27"/>
      <c r="IVH34" s="27"/>
      <c r="IVI34" s="28"/>
      <c r="IVJ34" s="17"/>
      <c r="IVK34" s="27"/>
      <c r="IVL34" s="27"/>
      <c r="IVM34" s="27"/>
      <c r="IVN34" s="27"/>
      <c r="IVO34" s="27"/>
      <c r="IVP34" s="27"/>
      <c r="IVQ34" s="28"/>
      <c r="IVR34" s="17"/>
      <c r="IVS34" s="27"/>
      <c r="IVT34" s="27"/>
      <c r="IVU34" s="27"/>
      <c r="IVV34" s="27"/>
      <c r="IVW34" s="27"/>
      <c r="IVX34" s="27"/>
      <c r="IVY34" s="28"/>
      <c r="IVZ34" s="17"/>
      <c r="IWA34" s="27"/>
      <c r="IWB34" s="27"/>
      <c r="IWC34" s="27"/>
      <c r="IWD34" s="27"/>
      <c r="IWE34" s="27"/>
      <c r="IWF34" s="27"/>
      <c r="IWG34" s="28"/>
      <c r="IWH34" s="17"/>
      <c r="IWI34" s="27"/>
      <c r="IWJ34" s="27"/>
      <c r="IWK34" s="27"/>
      <c r="IWL34" s="27"/>
      <c r="IWM34" s="27"/>
      <c r="IWN34" s="27"/>
      <c r="IWO34" s="28"/>
      <c r="IWP34" s="17"/>
      <c r="IWQ34" s="27"/>
      <c r="IWR34" s="27"/>
      <c r="IWS34" s="27"/>
      <c r="IWT34" s="27"/>
      <c r="IWU34" s="27"/>
      <c r="IWV34" s="27"/>
      <c r="IWW34" s="28"/>
      <c r="IWX34" s="17"/>
      <c r="IWY34" s="27"/>
      <c r="IWZ34" s="27"/>
      <c r="IXA34" s="27"/>
      <c r="IXB34" s="27"/>
      <c r="IXC34" s="27"/>
      <c r="IXD34" s="27"/>
      <c r="IXE34" s="28"/>
      <c r="IXF34" s="17"/>
      <c r="IXG34" s="27"/>
      <c r="IXH34" s="27"/>
      <c r="IXI34" s="27"/>
      <c r="IXJ34" s="27"/>
      <c r="IXK34" s="27"/>
      <c r="IXL34" s="27"/>
      <c r="IXM34" s="28"/>
      <c r="IXN34" s="17"/>
      <c r="IXO34" s="27"/>
      <c r="IXP34" s="27"/>
      <c r="IXQ34" s="27"/>
      <c r="IXR34" s="27"/>
      <c r="IXS34" s="27"/>
      <c r="IXT34" s="27"/>
      <c r="IXU34" s="28"/>
      <c r="IXV34" s="17"/>
      <c r="IXW34" s="27"/>
      <c r="IXX34" s="27"/>
      <c r="IXY34" s="27"/>
      <c r="IXZ34" s="27"/>
      <c r="IYA34" s="27"/>
      <c r="IYB34" s="27"/>
      <c r="IYC34" s="28"/>
      <c r="IYD34" s="17"/>
      <c r="IYE34" s="27"/>
      <c r="IYF34" s="27"/>
      <c r="IYG34" s="27"/>
      <c r="IYH34" s="27"/>
      <c r="IYI34" s="27"/>
      <c r="IYJ34" s="27"/>
      <c r="IYK34" s="28"/>
      <c r="IYL34" s="17"/>
      <c r="IYM34" s="27"/>
      <c r="IYN34" s="27"/>
      <c r="IYO34" s="27"/>
      <c r="IYP34" s="27"/>
      <c r="IYQ34" s="27"/>
      <c r="IYR34" s="27"/>
      <c r="IYS34" s="28"/>
      <c r="IYT34" s="17"/>
      <c r="IYU34" s="27"/>
      <c r="IYV34" s="27"/>
      <c r="IYW34" s="27"/>
      <c r="IYX34" s="27"/>
      <c r="IYY34" s="27"/>
      <c r="IYZ34" s="27"/>
      <c r="IZA34" s="28"/>
      <c r="IZB34" s="17"/>
      <c r="IZC34" s="27"/>
      <c r="IZD34" s="27"/>
      <c r="IZE34" s="27"/>
      <c r="IZF34" s="27"/>
      <c r="IZG34" s="27"/>
      <c r="IZH34" s="27"/>
      <c r="IZI34" s="28"/>
      <c r="IZJ34" s="17"/>
      <c r="IZK34" s="27"/>
      <c r="IZL34" s="27"/>
      <c r="IZM34" s="27"/>
      <c r="IZN34" s="27"/>
      <c r="IZO34" s="27"/>
      <c r="IZP34" s="27"/>
      <c r="IZQ34" s="28"/>
      <c r="IZR34" s="17"/>
      <c r="IZS34" s="27"/>
      <c r="IZT34" s="27"/>
      <c r="IZU34" s="27"/>
      <c r="IZV34" s="27"/>
      <c r="IZW34" s="27"/>
      <c r="IZX34" s="27"/>
      <c r="IZY34" s="28"/>
      <c r="IZZ34" s="17"/>
      <c r="JAA34" s="27"/>
      <c r="JAB34" s="27"/>
      <c r="JAC34" s="27"/>
      <c r="JAD34" s="27"/>
      <c r="JAE34" s="27"/>
      <c r="JAF34" s="27"/>
      <c r="JAG34" s="28"/>
      <c r="JAH34" s="17"/>
      <c r="JAI34" s="27"/>
      <c r="JAJ34" s="27"/>
      <c r="JAK34" s="27"/>
      <c r="JAL34" s="27"/>
      <c r="JAM34" s="27"/>
      <c r="JAN34" s="27"/>
      <c r="JAO34" s="28"/>
      <c r="JAP34" s="17"/>
      <c r="JAQ34" s="27"/>
      <c r="JAR34" s="27"/>
      <c r="JAS34" s="27"/>
      <c r="JAT34" s="27"/>
      <c r="JAU34" s="27"/>
      <c r="JAV34" s="27"/>
      <c r="JAW34" s="28"/>
      <c r="JAX34" s="17"/>
      <c r="JAY34" s="27"/>
      <c r="JAZ34" s="27"/>
      <c r="JBA34" s="27"/>
      <c r="JBB34" s="27"/>
      <c r="JBC34" s="27"/>
      <c r="JBD34" s="27"/>
      <c r="JBE34" s="28"/>
      <c r="JBF34" s="17"/>
      <c r="JBG34" s="27"/>
      <c r="JBH34" s="27"/>
      <c r="JBI34" s="27"/>
      <c r="JBJ34" s="27"/>
      <c r="JBK34" s="27"/>
      <c r="JBL34" s="27"/>
      <c r="JBM34" s="28"/>
      <c r="JBN34" s="17"/>
      <c r="JBO34" s="27"/>
      <c r="JBP34" s="27"/>
      <c r="JBQ34" s="27"/>
      <c r="JBR34" s="27"/>
      <c r="JBS34" s="27"/>
      <c r="JBT34" s="27"/>
      <c r="JBU34" s="28"/>
      <c r="JBV34" s="17"/>
      <c r="JBW34" s="27"/>
      <c r="JBX34" s="27"/>
      <c r="JBY34" s="27"/>
      <c r="JBZ34" s="27"/>
      <c r="JCA34" s="27"/>
      <c r="JCB34" s="27"/>
      <c r="JCC34" s="28"/>
      <c r="JCD34" s="17"/>
      <c r="JCE34" s="27"/>
      <c r="JCF34" s="27"/>
      <c r="JCG34" s="27"/>
      <c r="JCH34" s="27"/>
      <c r="JCI34" s="27"/>
      <c r="JCJ34" s="27"/>
      <c r="JCK34" s="28"/>
      <c r="JCL34" s="17"/>
      <c r="JCM34" s="27"/>
      <c r="JCN34" s="27"/>
      <c r="JCO34" s="27"/>
      <c r="JCP34" s="27"/>
      <c r="JCQ34" s="27"/>
      <c r="JCR34" s="27"/>
      <c r="JCS34" s="28"/>
      <c r="JCT34" s="17"/>
      <c r="JCU34" s="27"/>
      <c r="JCV34" s="27"/>
      <c r="JCW34" s="27"/>
      <c r="JCX34" s="27"/>
      <c r="JCY34" s="27"/>
      <c r="JCZ34" s="27"/>
      <c r="JDA34" s="28"/>
      <c r="JDB34" s="17"/>
      <c r="JDC34" s="27"/>
      <c r="JDD34" s="27"/>
      <c r="JDE34" s="27"/>
      <c r="JDF34" s="27"/>
      <c r="JDG34" s="27"/>
      <c r="JDH34" s="27"/>
      <c r="JDI34" s="28"/>
      <c r="JDJ34" s="17"/>
      <c r="JDK34" s="27"/>
      <c r="JDL34" s="27"/>
      <c r="JDM34" s="27"/>
      <c r="JDN34" s="27"/>
      <c r="JDO34" s="27"/>
      <c r="JDP34" s="27"/>
      <c r="JDQ34" s="28"/>
      <c r="JDR34" s="17"/>
      <c r="JDS34" s="27"/>
      <c r="JDT34" s="27"/>
      <c r="JDU34" s="27"/>
      <c r="JDV34" s="27"/>
      <c r="JDW34" s="27"/>
      <c r="JDX34" s="27"/>
      <c r="JDY34" s="28"/>
      <c r="JDZ34" s="17"/>
      <c r="JEA34" s="27"/>
      <c r="JEB34" s="27"/>
      <c r="JEC34" s="27"/>
      <c r="JED34" s="27"/>
      <c r="JEE34" s="27"/>
      <c r="JEF34" s="27"/>
      <c r="JEG34" s="28"/>
      <c r="JEH34" s="17"/>
      <c r="JEI34" s="27"/>
      <c r="JEJ34" s="27"/>
      <c r="JEK34" s="27"/>
      <c r="JEL34" s="27"/>
      <c r="JEM34" s="27"/>
      <c r="JEN34" s="27"/>
      <c r="JEO34" s="28"/>
      <c r="JEP34" s="17"/>
      <c r="JEQ34" s="27"/>
      <c r="JER34" s="27"/>
      <c r="JES34" s="27"/>
      <c r="JET34" s="27"/>
      <c r="JEU34" s="27"/>
      <c r="JEV34" s="27"/>
      <c r="JEW34" s="28"/>
      <c r="JEX34" s="17"/>
      <c r="JEY34" s="27"/>
      <c r="JEZ34" s="27"/>
      <c r="JFA34" s="27"/>
      <c r="JFB34" s="27"/>
      <c r="JFC34" s="27"/>
      <c r="JFD34" s="27"/>
      <c r="JFE34" s="28"/>
      <c r="JFF34" s="17"/>
      <c r="JFG34" s="27"/>
      <c r="JFH34" s="27"/>
      <c r="JFI34" s="27"/>
      <c r="JFJ34" s="27"/>
      <c r="JFK34" s="27"/>
      <c r="JFL34" s="27"/>
      <c r="JFM34" s="28"/>
      <c r="JFN34" s="17"/>
      <c r="JFO34" s="27"/>
      <c r="JFP34" s="27"/>
      <c r="JFQ34" s="27"/>
      <c r="JFR34" s="27"/>
      <c r="JFS34" s="27"/>
      <c r="JFT34" s="27"/>
      <c r="JFU34" s="28"/>
      <c r="JFV34" s="17"/>
      <c r="JFW34" s="27"/>
      <c r="JFX34" s="27"/>
      <c r="JFY34" s="27"/>
      <c r="JFZ34" s="27"/>
      <c r="JGA34" s="27"/>
      <c r="JGB34" s="27"/>
      <c r="JGC34" s="28"/>
      <c r="JGD34" s="17"/>
      <c r="JGE34" s="27"/>
      <c r="JGF34" s="27"/>
      <c r="JGG34" s="27"/>
      <c r="JGH34" s="27"/>
      <c r="JGI34" s="27"/>
      <c r="JGJ34" s="27"/>
      <c r="JGK34" s="28"/>
      <c r="JGL34" s="17"/>
      <c r="JGM34" s="27"/>
      <c r="JGN34" s="27"/>
      <c r="JGO34" s="27"/>
      <c r="JGP34" s="27"/>
      <c r="JGQ34" s="27"/>
      <c r="JGR34" s="27"/>
      <c r="JGS34" s="28"/>
      <c r="JGT34" s="17"/>
      <c r="JGU34" s="27"/>
      <c r="JGV34" s="27"/>
      <c r="JGW34" s="27"/>
      <c r="JGX34" s="27"/>
      <c r="JGY34" s="27"/>
      <c r="JGZ34" s="27"/>
      <c r="JHA34" s="28"/>
      <c r="JHB34" s="17"/>
      <c r="JHC34" s="27"/>
      <c r="JHD34" s="27"/>
      <c r="JHE34" s="27"/>
      <c r="JHF34" s="27"/>
      <c r="JHG34" s="27"/>
      <c r="JHH34" s="27"/>
      <c r="JHI34" s="28"/>
      <c r="JHJ34" s="17"/>
      <c r="JHK34" s="27"/>
      <c r="JHL34" s="27"/>
      <c r="JHM34" s="27"/>
      <c r="JHN34" s="27"/>
      <c r="JHO34" s="27"/>
      <c r="JHP34" s="27"/>
      <c r="JHQ34" s="28"/>
      <c r="JHR34" s="17"/>
      <c r="JHS34" s="27"/>
      <c r="JHT34" s="27"/>
      <c r="JHU34" s="27"/>
      <c r="JHV34" s="27"/>
      <c r="JHW34" s="27"/>
      <c r="JHX34" s="27"/>
      <c r="JHY34" s="28"/>
      <c r="JHZ34" s="17"/>
      <c r="JIA34" s="27"/>
      <c r="JIB34" s="27"/>
      <c r="JIC34" s="27"/>
      <c r="JID34" s="27"/>
      <c r="JIE34" s="27"/>
      <c r="JIF34" s="27"/>
      <c r="JIG34" s="28"/>
      <c r="JIH34" s="17"/>
      <c r="JII34" s="27"/>
      <c r="JIJ34" s="27"/>
      <c r="JIK34" s="27"/>
      <c r="JIL34" s="27"/>
      <c r="JIM34" s="27"/>
      <c r="JIN34" s="27"/>
      <c r="JIO34" s="28"/>
      <c r="JIP34" s="17"/>
      <c r="JIQ34" s="27"/>
      <c r="JIR34" s="27"/>
      <c r="JIS34" s="27"/>
      <c r="JIT34" s="27"/>
      <c r="JIU34" s="27"/>
      <c r="JIV34" s="27"/>
      <c r="JIW34" s="28"/>
      <c r="JIX34" s="17"/>
      <c r="JIY34" s="27"/>
      <c r="JIZ34" s="27"/>
      <c r="JJA34" s="27"/>
      <c r="JJB34" s="27"/>
      <c r="JJC34" s="27"/>
      <c r="JJD34" s="27"/>
      <c r="JJE34" s="28"/>
      <c r="JJF34" s="17"/>
      <c r="JJG34" s="27"/>
      <c r="JJH34" s="27"/>
      <c r="JJI34" s="27"/>
      <c r="JJJ34" s="27"/>
      <c r="JJK34" s="27"/>
      <c r="JJL34" s="27"/>
      <c r="JJM34" s="28"/>
      <c r="JJN34" s="17"/>
      <c r="JJO34" s="27"/>
      <c r="JJP34" s="27"/>
      <c r="JJQ34" s="27"/>
      <c r="JJR34" s="27"/>
      <c r="JJS34" s="27"/>
      <c r="JJT34" s="27"/>
      <c r="JJU34" s="28"/>
      <c r="JJV34" s="17"/>
      <c r="JJW34" s="27"/>
      <c r="JJX34" s="27"/>
      <c r="JJY34" s="27"/>
      <c r="JJZ34" s="27"/>
      <c r="JKA34" s="27"/>
      <c r="JKB34" s="27"/>
      <c r="JKC34" s="28"/>
      <c r="JKD34" s="17"/>
      <c r="JKE34" s="27"/>
      <c r="JKF34" s="27"/>
      <c r="JKG34" s="27"/>
      <c r="JKH34" s="27"/>
      <c r="JKI34" s="27"/>
      <c r="JKJ34" s="27"/>
      <c r="JKK34" s="28"/>
      <c r="JKL34" s="17"/>
      <c r="JKM34" s="27"/>
      <c r="JKN34" s="27"/>
      <c r="JKO34" s="27"/>
      <c r="JKP34" s="27"/>
      <c r="JKQ34" s="27"/>
      <c r="JKR34" s="27"/>
      <c r="JKS34" s="28"/>
      <c r="JKT34" s="17"/>
      <c r="JKU34" s="27"/>
      <c r="JKV34" s="27"/>
      <c r="JKW34" s="27"/>
      <c r="JKX34" s="27"/>
      <c r="JKY34" s="27"/>
      <c r="JKZ34" s="27"/>
      <c r="JLA34" s="28"/>
      <c r="JLB34" s="17"/>
      <c r="JLC34" s="27"/>
      <c r="JLD34" s="27"/>
      <c r="JLE34" s="27"/>
      <c r="JLF34" s="27"/>
      <c r="JLG34" s="27"/>
      <c r="JLH34" s="27"/>
      <c r="JLI34" s="28"/>
      <c r="JLJ34" s="17"/>
      <c r="JLK34" s="27"/>
      <c r="JLL34" s="27"/>
      <c r="JLM34" s="27"/>
      <c r="JLN34" s="27"/>
      <c r="JLO34" s="27"/>
      <c r="JLP34" s="27"/>
      <c r="JLQ34" s="28"/>
      <c r="JLR34" s="17"/>
      <c r="JLS34" s="27"/>
      <c r="JLT34" s="27"/>
      <c r="JLU34" s="27"/>
      <c r="JLV34" s="27"/>
      <c r="JLW34" s="27"/>
      <c r="JLX34" s="27"/>
      <c r="JLY34" s="28"/>
      <c r="JLZ34" s="17"/>
      <c r="JMA34" s="27"/>
      <c r="JMB34" s="27"/>
      <c r="JMC34" s="27"/>
      <c r="JMD34" s="27"/>
      <c r="JME34" s="27"/>
      <c r="JMF34" s="27"/>
      <c r="JMG34" s="28"/>
      <c r="JMH34" s="17"/>
      <c r="JMI34" s="27"/>
      <c r="JMJ34" s="27"/>
      <c r="JMK34" s="27"/>
      <c r="JML34" s="27"/>
      <c r="JMM34" s="27"/>
      <c r="JMN34" s="27"/>
      <c r="JMO34" s="28"/>
      <c r="JMP34" s="17"/>
      <c r="JMQ34" s="27"/>
      <c r="JMR34" s="27"/>
      <c r="JMS34" s="27"/>
      <c r="JMT34" s="27"/>
      <c r="JMU34" s="27"/>
      <c r="JMV34" s="27"/>
      <c r="JMW34" s="28"/>
      <c r="JMX34" s="17"/>
      <c r="JMY34" s="27"/>
      <c r="JMZ34" s="27"/>
      <c r="JNA34" s="27"/>
      <c r="JNB34" s="27"/>
      <c r="JNC34" s="27"/>
      <c r="JND34" s="27"/>
      <c r="JNE34" s="28"/>
      <c r="JNF34" s="17"/>
      <c r="JNG34" s="27"/>
      <c r="JNH34" s="27"/>
      <c r="JNI34" s="27"/>
      <c r="JNJ34" s="27"/>
      <c r="JNK34" s="27"/>
      <c r="JNL34" s="27"/>
      <c r="JNM34" s="28"/>
      <c r="JNN34" s="17"/>
      <c r="JNO34" s="27"/>
      <c r="JNP34" s="27"/>
      <c r="JNQ34" s="27"/>
      <c r="JNR34" s="27"/>
      <c r="JNS34" s="27"/>
      <c r="JNT34" s="27"/>
      <c r="JNU34" s="28"/>
      <c r="JNV34" s="17"/>
      <c r="JNW34" s="27"/>
      <c r="JNX34" s="27"/>
      <c r="JNY34" s="27"/>
      <c r="JNZ34" s="27"/>
      <c r="JOA34" s="27"/>
      <c r="JOB34" s="27"/>
      <c r="JOC34" s="28"/>
      <c r="JOD34" s="17"/>
      <c r="JOE34" s="27"/>
      <c r="JOF34" s="27"/>
      <c r="JOG34" s="27"/>
      <c r="JOH34" s="27"/>
      <c r="JOI34" s="27"/>
      <c r="JOJ34" s="27"/>
      <c r="JOK34" s="28"/>
      <c r="JOL34" s="17"/>
      <c r="JOM34" s="27"/>
      <c r="JON34" s="27"/>
      <c r="JOO34" s="27"/>
      <c r="JOP34" s="27"/>
      <c r="JOQ34" s="27"/>
      <c r="JOR34" s="27"/>
      <c r="JOS34" s="28"/>
      <c r="JOT34" s="17"/>
      <c r="JOU34" s="27"/>
      <c r="JOV34" s="27"/>
      <c r="JOW34" s="27"/>
      <c r="JOX34" s="27"/>
      <c r="JOY34" s="27"/>
      <c r="JOZ34" s="27"/>
      <c r="JPA34" s="28"/>
      <c r="JPB34" s="17"/>
      <c r="JPC34" s="27"/>
      <c r="JPD34" s="27"/>
      <c r="JPE34" s="27"/>
      <c r="JPF34" s="27"/>
      <c r="JPG34" s="27"/>
      <c r="JPH34" s="27"/>
      <c r="JPI34" s="28"/>
      <c r="JPJ34" s="17"/>
      <c r="JPK34" s="27"/>
      <c r="JPL34" s="27"/>
      <c r="JPM34" s="27"/>
      <c r="JPN34" s="27"/>
      <c r="JPO34" s="27"/>
      <c r="JPP34" s="27"/>
      <c r="JPQ34" s="28"/>
      <c r="JPR34" s="17"/>
      <c r="JPS34" s="27"/>
      <c r="JPT34" s="27"/>
      <c r="JPU34" s="27"/>
      <c r="JPV34" s="27"/>
      <c r="JPW34" s="27"/>
      <c r="JPX34" s="27"/>
      <c r="JPY34" s="28"/>
      <c r="JPZ34" s="17"/>
      <c r="JQA34" s="27"/>
      <c r="JQB34" s="27"/>
      <c r="JQC34" s="27"/>
      <c r="JQD34" s="27"/>
      <c r="JQE34" s="27"/>
      <c r="JQF34" s="27"/>
      <c r="JQG34" s="28"/>
      <c r="JQH34" s="17"/>
      <c r="JQI34" s="27"/>
      <c r="JQJ34" s="27"/>
      <c r="JQK34" s="27"/>
      <c r="JQL34" s="27"/>
      <c r="JQM34" s="27"/>
      <c r="JQN34" s="27"/>
      <c r="JQO34" s="28"/>
      <c r="JQP34" s="17"/>
      <c r="JQQ34" s="27"/>
      <c r="JQR34" s="27"/>
      <c r="JQS34" s="27"/>
      <c r="JQT34" s="27"/>
      <c r="JQU34" s="27"/>
      <c r="JQV34" s="27"/>
      <c r="JQW34" s="28"/>
      <c r="JQX34" s="17"/>
      <c r="JQY34" s="27"/>
      <c r="JQZ34" s="27"/>
      <c r="JRA34" s="27"/>
      <c r="JRB34" s="27"/>
      <c r="JRC34" s="27"/>
      <c r="JRD34" s="27"/>
      <c r="JRE34" s="28"/>
      <c r="JRF34" s="17"/>
      <c r="JRG34" s="27"/>
      <c r="JRH34" s="27"/>
      <c r="JRI34" s="27"/>
      <c r="JRJ34" s="27"/>
      <c r="JRK34" s="27"/>
      <c r="JRL34" s="27"/>
      <c r="JRM34" s="28"/>
      <c r="JRN34" s="17"/>
      <c r="JRO34" s="27"/>
      <c r="JRP34" s="27"/>
      <c r="JRQ34" s="27"/>
      <c r="JRR34" s="27"/>
      <c r="JRS34" s="27"/>
      <c r="JRT34" s="27"/>
      <c r="JRU34" s="28"/>
      <c r="JRV34" s="17"/>
      <c r="JRW34" s="27"/>
      <c r="JRX34" s="27"/>
      <c r="JRY34" s="27"/>
      <c r="JRZ34" s="27"/>
      <c r="JSA34" s="27"/>
      <c r="JSB34" s="27"/>
      <c r="JSC34" s="28"/>
      <c r="JSD34" s="17"/>
      <c r="JSE34" s="27"/>
      <c r="JSF34" s="27"/>
      <c r="JSG34" s="27"/>
      <c r="JSH34" s="27"/>
      <c r="JSI34" s="27"/>
      <c r="JSJ34" s="27"/>
      <c r="JSK34" s="28"/>
      <c r="JSL34" s="17"/>
      <c r="JSM34" s="27"/>
      <c r="JSN34" s="27"/>
      <c r="JSO34" s="27"/>
      <c r="JSP34" s="27"/>
      <c r="JSQ34" s="27"/>
      <c r="JSR34" s="27"/>
      <c r="JSS34" s="28"/>
      <c r="JST34" s="17"/>
      <c r="JSU34" s="27"/>
      <c r="JSV34" s="27"/>
      <c r="JSW34" s="27"/>
      <c r="JSX34" s="27"/>
      <c r="JSY34" s="27"/>
      <c r="JSZ34" s="27"/>
      <c r="JTA34" s="28"/>
      <c r="JTB34" s="17"/>
      <c r="JTC34" s="27"/>
      <c r="JTD34" s="27"/>
      <c r="JTE34" s="27"/>
      <c r="JTF34" s="27"/>
      <c r="JTG34" s="27"/>
      <c r="JTH34" s="27"/>
      <c r="JTI34" s="28"/>
      <c r="JTJ34" s="17"/>
      <c r="JTK34" s="27"/>
      <c r="JTL34" s="27"/>
      <c r="JTM34" s="27"/>
      <c r="JTN34" s="27"/>
      <c r="JTO34" s="27"/>
      <c r="JTP34" s="27"/>
      <c r="JTQ34" s="28"/>
      <c r="JTR34" s="17"/>
      <c r="JTS34" s="27"/>
      <c r="JTT34" s="27"/>
      <c r="JTU34" s="27"/>
      <c r="JTV34" s="27"/>
      <c r="JTW34" s="27"/>
      <c r="JTX34" s="27"/>
      <c r="JTY34" s="28"/>
      <c r="JTZ34" s="17"/>
      <c r="JUA34" s="27"/>
      <c r="JUB34" s="27"/>
      <c r="JUC34" s="27"/>
      <c r="JUD34" s="27"/>
      <c r="JUE34" s="27"/>
      <c r="JUF34" s="27"/>
      <c r="JUG34" s="28"/>
      <c r="JUH34" s="17"/>
      <c r="JUI34" s="27"/>
      <c r="JUJ34" s="27"/>
      <c r="JUK34" s="27"/>
      <c r="JUL34" s="27"/>
      <c r="JUM34" s="27"/>
      <c r="JUN34" s="27"/>
      <c r="JUO34" s="28"/>
      <c r="JUP34" s="17"/>
      <c r="JUQ34" s="27"/>
      <c r="JUR34" s="27"/>
      <c r="JUS34" s="27"/>
      <c r="JUT34" s="27"/>
      <c r="JUU34" s="27"/>
      <c r="JUV34" s="27"/>
      <c r="JUW34" s="28"/>
      <c r="JUX34" s="17"/>
      <c r="JUY34" s="27"/>
      <c r="JUZ34" s="27"/>
      <c r="JVA34" s="27"/>
      <c r="JVB34" s="27"/>
      <c r="JVC34" s="27"/>
      <c r="JVD34" s="27"/>
      <c r="JVE34" s="28"/>
      <c r="JVF34" s="17"/>
      <c r="JVG34" s="27"/>
      <c r="JVH34" s="27"/>
      <c r="JVI34" s="27"/>
      <c r="JVJ34" s="27"/>
      <c r="JVK34" s="27"/>
      <c r="JVL34" s="27"/>
      <c r="JVM34" s="28"/>
      <c r="JVN34" s="17"/>
      <c r="JVO34" s="27"/>
      <c r="JVP34" s="27"/>
      <c r="JVQ34" s="27"/>
      <c r="JVR34" s="27"/>
      <c r="JVS34" s="27"/>
      <c r="JVT34" s="27"/>
      <c r="JVU34" s="28"/>
      <c r="JVV34" s="17"/>
      <c r="JVW34" s="27"/>
      <c r="JVX34" s="27"/>
      <c r="JVY34" s="27"/>
      <c r="JVZ34" s="27"/>
      <c r="JWA34" s="27"/>
      <c r="JWB34" s="27"/>
      <c r="JWC34" s="28"/>
      <c r="JWD34" s="17"/>
      <c r="JWE34" s="27"/>
      <c r="JWF34" s="27"/>
      <c r="JWG34" s="27"/>
      <c r="JWH34" s="27"/>
      <c r="JWI34" s="27"/>
      <c r="JWJ34" s="27"/>
      <c r="JWK34" s="28"/>
      <c r="JWL34" s="17"/>
      <c r="JWM34" s="27"/>
      <c r="JWN34" s="27"/>
      <c r="JWO34" s="27"/>
      <c r="JWP34" s="27"/>
      <c r="JWQ34" s="27"/>
      <c r="JWR34" s="27"/>
      <c r="JWS34" s="28"/>
      <c r="JWT34" s="17"/>
      <c r="JWU34" s="27"/>
      <c r="JWV34" s="27"/>
      <c r="JWW34" s="27"/>
      <c r="JWX34" s="27"/>
      <c r="JWY34" s="27"/>
      <c r="JWZ34" s="27"/>
      <c r="JXA34" s="28"/>
      <c r="JXB34" s="17"/>
      <c r="JXC34" s="27"/>
      <c r="JXD34" s="27"/>
      <c r="JXE34" s="27"/>
      <c r="JXF34" s="27"/>
      <c r="JXG34" s="27"/>
      <c r="JXH34" s="27"/>
      <c r="JXI34" s="28"/>
      <c r="JXJ34" s="17"/>
      <c r="JXK34" s="27"/>
      <c r="JXL34" s="27"/>
      <c r="JXM34" s="27"/>
      <c r="JXN34" s="27"/>
      <c r="JXO34" s="27"/>
      <c r="JXP34" s="27"/>
      <c r="JXQ34" s="28"/>
      <c r="JXR34" s="17"/>
      <c r="JXS34" s="27"/>
      <c r="JXT34" s="27"/>
      <c r="JXU34" s="27"/>
      <c r="JXV34" s="27"/>
      <c r="JXW34" s="27"/>
      <c r="JXX34" s="27"/>
      <c r="JXY34" s="28"/>
      <c r="JXZ34" s="17"/>
      <c r="JYA34" s="27"/>
      <c r="JYB34" s="27"/>
      <c r="JYC34" s="27"/>
      <c r="JYD34" s="27"/>
      <c r="JYE34" s="27"/>
      <c r="JYF34" s="27"/>
      <c r="JYG34" s="28"/>
      <c r="JYH34" s="17"/>
      <c r="JYI34" s="27"/>
      <c r="JYJ34" s="27"/>
      <c r="JYK34" s="27"/>
      <c r="JYL34" s="27"/>
      <c r="JYM34" s="27"/>
      <c r="JYN34" s="27"/>
      <c r="JYO34" s="28"/>
      <c r="JYP34" s="17"/>
      <c r="JYQ34" s="27"/>
      <c r="JYR34" s="27"/>
      <c r="JYS34" s="27"/>
      <c r="JYT34" s="27"/>
      <c r="JYU34" s="27"/>
      <c r="JYV34" s="27"/>
      <c r="JYW34" s="28"/>
      <c r="JYX34" s="17"/>
      <c r="JYY34" s="27"/>
      <c r="JYZ34" s="27"/>
      <c r="JZA34" s="27"/>
      <c r="JZB34" s="27"/>
      <c r="JZC34" s="27"/>
      <c r="JZD34" s="27"/>
      <c r="JZE34" s="28"/>
      <c r="JZF34" s="17"/>
      <c r="JZG34" s="27"/>
      <c r="JZH34" s="27"/>
      <c r="JZI34" s="27"/>
      <c r="JZJ34" s="27"/>
      <c r="JZK34" s="27"/>
      <c r="JZL34" s="27"/>
      <c r="JZM34" s="28"/>
      <c r="JZN34" s="17"/>
      <c r="JZO34" s="27"/>
      <c r="JZP34" s="27"/>
      <c r="JZQ34" s="27"/>
      <c r="JZR34" s="27"/>
      <c r="JZS34" s="27"/>
      <c r="JZT34" s="27"/>
      <c r="JZU34" s="28"/>
      <c r="JZV34" s="17"/>
      <c r="JZW34" s="27"/>
      <c r="JZX34" s="27"/>
      <c r="JZY34" s="27"/>
      <c r="JZZ34" s="27"/>
      <c r="KAA34" s="27"/>
      <c r="KAB34" s="27"/>
      <c r="KAC34" s="28"/>
      <c r="KAD34" s="17"/>
      <c r="KAE34" s="27"/>
      <c r="KAF34" s="27"/>
      <c r="KAG34" s="27"/>
      <c r="KAH34" s="27"/>
      <c r="KAI34" s="27"/>
      <c r="KAJ34" s="27"/>
      <c r="KAK34" s="28"/>
      <c r="KAL34" s="17"/>
      <c r="KAM34" s="27"/>
      <c r="KAN34" s="27"/>
      <c r="KAO34" s="27"/>
      <c r="KAP34" s="27"/>
      <c r="KAQ34" s="27"/>
      <c r="KAR34" s="27"/>
      <c r="KAS34" s="28"/>
      <c r="KAT34" s="17"/>
      <c r="KAU34" s="27"/>
      <c r="KAV34" s="27"/>
      <c r="KAW34" s="27"/>
      <c r="KAX34" s="27"/>
      <c r="KAY34" s="27"/>
      <c r="KAZ34" s="27"/>
      <c r="KBA34" s="28"/>
      <c r="KBB34" s="17"/>
      <c r="KBC34" s="27"/>
      <c r="KBD34" s="27"/>
      <c r="KBE34" s="27"/>
      <c r="KBF34" s="27"/>
      <c r="KBG34" s="27"/>
      <c r="KBH34" s="27"/>
      <c r="KBI34" s="28"/>
      <c r="KBJ34" s="17"/>
      <c r="KBK34" s="27"/>
      <c r="KBL34" s="27"/>
      <c r="KBM34" s="27"/>
      <c r="KBN34" s="27"/>
      <c r="KBO34" s="27"/>
      <c r="KBP34" s="27"/>
      <c r="KBQ34" s="28"/>
      <c r="KBR34" s="17"/>
      <c r="KBS34" s="27"/>
      <c r="KBT34" s="27"/>
      <c r="KBU34" s="27"/>
      <c r="KBV34" s="27"/>
      <c r="KBW34" s="27"/>
      <c r="KBX34" s="27"/>
      <c r="KBY34" s="28"/>
      <c r="KBZ34" s="17"/>
      <c r="KCA34" s="27"/>
      <c r="KCB34" s="27"/>
      <c r="KCC34" s="27"/>
      <c r="KCD34" s="27"/>
      <c r="KCE34" s="27"/>
      <c r="KCF34" s="27"/>
      <c r="KCG34" s="28"/>
      <c r="KCH34" s="17"/>
      <c r="KCI34" s="27"/>
      <c r="KCJ34" s="27"/>
      <c r="KCK34" s="27"/>
      <c r="KCL34" s="27"/>
      <c r="KCM34" s="27"/>
      <c r="KCN34" s="27"/>
      <c r="KCO34" s="28"/>
      <c r="KCP34" s="17"/>
      <c r="KCQ34" s="27"/>
      <c r="KCR34" s="27"/>
      <c r="KCS34" s="27"/>
      <c r="KCT34" s="27"/>
      <c r="KCU34" s="27"/>
      <c r="KCV34" s="27"/>
      <c r="KCW34" s="28"/>
      <c r="KCX34" s="17"/>
      <c r="KCY34" s="27"/>
      <c r="KCZ34" s="27"/>
      <c r="KDA34" s="27"/>
      <c r="KDB34" s="27"/>
      <c r="KDC34" s="27"/>
      <c r="KDD34" s="27"/>
      <c r="KDE34" s="28"/>
      <c r="KDF34" s="17"/>
      <c r="KDG34" s="27"/>
      <c r="KDH34" s="27"/>
      <c r="KDI34" s="27"/>
      <c r="KDJ34" s="27"/>
      <c r="KDK34" s="27"/>
      <c r="KDL34" s="27"/>
      <c r="KDM34" s="28"/>
      <c r="KDN34" s="17"/>
      <c r="KDO34" s="27"/>
      <c r="KDP34" s="27"/>
      <c r="KDQ34" s="27"/>
      <c r="KDR34" s="27"/>
      <c r="KDS34" s="27"/>
      <c r="KDT34" s="27"/>
      <c r="KDU34" s="28"/>
      <c r="KDV34" s="17"/>
      <c r="KDW34" s="27"/>
      <c r="KDX34" s="27"/>
      <c r="KDY34" s="27"/>
      <c r="KDZ34" s="27"/>
      <c r="KEA34" s="27"/>
      <c r="KEB34" s="27"/>
      <c r="KEC34" s="28"/>
      <c r="KED34" s="17"/>
      <c r="KEE34" s="27"/>
      <c r="KEF34" s="27"/>
      <c r="KEG34" s="27"/>
      <c r="KEH34" s="27"/>
      <c r="KEI34" s="27"/>
      <c r="KEJ34" s="27"/>
      <c r="KEK34" s="28"/>
      <c r="KEL34" s="17"/>
      <c r="KEM34" s="27"/>
      <c r="KEN34" s="27"/>
      <c r="KEO34" s="27"/>
      <c r="KEP34" s="27"/>
      <c r="KEQ34" s="27"/>
      <c r="KER34" s="27"/>
      <c r="KES34" s="28"/>
      <c r="KET34" s="17"/>
      <c r="KEU34" s="27"/>
      <c r="KEV34" s="27"/>
      <c r="KEW34" s="27"/>
      <c r="KEX34" s="27"/>
      <c r="KEY34" s="27"/>
      <c r="KEZ34" s="27"/>
      <c r="KFA34" s="28"/>
      <c r="KFB34" s="17"/>
      <c r="KFC34" s="27"/>
      <c r="KFD34" s="27"/>
      <c r="KFE34" s="27"/>
      <c r="KFF34" s="27"/>
      <c r="KFG34" s="27"/>
      <c r="KFH34" s="27"/>
      <c r="KFI34" s="28"/>
      <c r="KFJ34" s="17"/>
      <c r="KFK34" s="27"/>
      <c r="KFL34" s="27"/>
      <c r="KFM34" s="27"/>
      <c r="KFN34" s="27"/>
      <c r="KFO34" s="27"/>
      <c r="KFP34" s="27"/>
      <c r="KFQ34" s="28"/>
      <c r="KFR34" s="17"/>
      <c r="KFS34" s="27"/>
      <c r="KFT34" s="27"/>
      <c r="KFU34" s="27"/>
      <c r="KFV34" s="27"/>
      <c r="KFW34" s="27"/>
      <c r="KFX34" s="27"/>
      <c r="KFY34" s="28"/>
      <c r="KFZ34" s="17"/>
      <c r="KGA34" s="27"/>
      <c r="KGB34" s="27"/>
      <c r="KGC34" s="27"/>
      <c r="KGD34" s="27"/>
      <c r="KGE34" s="27"/>
      <c r="KGF34" s="27"/>
      <c r="KGG34" s="28"/>
      <c r="KGH34" s="17"/>
      <c r="KGI34" s="27"/>
      <c r="KGJ34" s="27"/>
      <c r="KGK34" s="27"/>
      <c r="KGL34" s="27"/>
      <c r="KGM34" s="27"/>
      <c r="KGN34" s="27"/>
      <c r="KGO34" s="28"/>
      <c r="KGP34" s="17"/>
      <c r="KGQ34" s="27"/>
      <c r="KGR34" s="27"/>
      <c r="KGS34" s="27"/>
      <c r="KGT34" s="27"/>
      <c r="KGU34" s="27"/>
      <c r="KGV34" s="27"/>
      <c r="KGW34" s="28"/>
      <c r="KGX34" s="17"/>
      <c r="KGY34" s="27"/>
      <c r="KGZ34" s="27"/>
      <c r="KHA34" s="27"/>
      <c r="KHB34" s="27"/>
      <c r="KHC34" s="27"/>
      <c r="KHD34" s="27"/>
      <c r="KHE34" s="28"/>
      <c r="KHF34" s="17"/>
      <c r="KHG34" s="27"/>
      <c r="KHH34" s="27"/>
      <c r="KHI34" s="27"/>
      <c r="KHJ34" s="27"/>
      <c r="KHK34" s="27"/>
      <c r="KHL34" s="27"/>
      <c r="KHM34" s="28"/>
      <c r="KHN34" s="17"/>
      <c r="KHO34" s="27"/>
      <c r="KHP34" s="27"/>
      <c r="KHQ34" s="27"/>
      <c r="KHR34" s="27"/>
      <c r="KHS34" s="27"/>
      <c r="KHT34" s="27"/>
      <c r="KHU34" s="28"/>
      <c r="KHV34" s="17"/>
      <c r="KHW34" s="27"/>
      <c r="KHX34" s="27"/>
      <c r="KHY34" s="27"/>
      <c r="KHZ34" s="27"/>
      <c r="KIA34" s="27"/>
      <c r="KIB34" s="27"/>
      <c r="KIC34" s="28"/>
      <c r="KID34" s="17"/>
      <c r="KIE34" s="27"/>
      <c r="KIF34" s="27"/>
      <c r="KIG34" s="27"/>
      <c r="KIH34" s="27"/>
      <c r="KII34" s="27"/>
      <c r="KIJ34" s="27"/>
      <c r="KIK34" s="28"/>
      <c r="KIL34" s="17"/>
      <c r="KIM34" s="27"/>
      <c r="KIN34" s="27"/>
      <c r="KIO34" s="27"/>
      <c r="KIP34" s="27"/>
      <c r="KIQ34" s="27"/>
      <c r="KIR34" s="27"/>
      <c r="KIS34" s="28"/>
      <c r="KIT34" s="17"/>
      <c r="KIU34" s="27"/>
      <c r="KIV34" s="27"/>
      <c r="KIW34" s="27"/>
      <c r="KIX34" s="27"/>
      <c r="KIY34" s="27"/>
      <c r="KIZ34" s="27"/>
      <c r="KJA34" s="28"/>
      <c r="KJB34" s="17"/>
      <c r="KJC34" s="27"/>
      <c r="KJD34" s="27"/>
      <c r="KJE34" s="27"/>
      <c r="KJF34" s="27"/>
      <c r="KJG34" s="27"/>
      <c r="KJH34" s="27"/>
      <c r="KJI34" s="28"/>
      <c r="KJJ34" s="17"/>
      <c r="KJK34" s="27"/>
      <c r="KJL34" s="27"/>
      <c r="KJM34" s="27"/>
      <c r="KJN34" s="27"/>
      <c r="KJO34" s="27"/>
      <c r="KJP34" s="27"/>
      <c r="KJQ34" s="28"/>
      <c r="KJR34" s="17"/>
      <c r="KJS34" s="27"/>
      <c r="KJT34" s="27"/>
      <c r="KJU34" s="27"/>
      <c r="KJV34" s="27"/>
      <c r="KJW34" s="27"/>
      <c r="KJX34" s="27"/>
      <c r="KJY34" s="28"/>
      <c r="KJZ34" s="17"/>
      <c r="KKA34" s="27"/>
      <c r="KKB34" s="27"/>
      <c r="KKC34" s="27"/>
      <c r="KKD34" s="27"/>
      <c r="KKE34" s="27"/>
      <c r="KKF34" s="27"/>
      <c r="KKG34" s="28"/>
      <c r="KKH34" s="17"/>
      <c r="KKI34" s="27"/>
      <c r="KKJ34" s="27"/>
      <c r="KKK34" s="27"/>
      <c r="KKL34" s="27"/>
      <c r="KKM34" s="27"/>
      <c r="KKN34" s="27"/>
      <c r="KKO34" s="28"/>
      <c r="KKP34" s="17"/>
      <c r="KKQ34" s="27"/>
      <c r="KKR34" s="27"/>
      <c r="KKS34" s="27"/>
      <c r="KKT34" s="27"/>
      <c r="KKU34" s="27"/>
      <c r="KKV34" s="27"/>
      <c r="KKW34" s="28"/>
      <c r="KKX34" s="17"/>
      <c r="KKY34" s="27"/>
      <c r="KKZ34" s="27"/>
      <c r="KLA34" s="27"/>
      <c r="KLB34" s="27"/>
      <c r="KLC34" s="27"/>
      <c r="KLD34" s="27"/>
      <c r="KLE34" s="28"/>
      <c r="KLF34" s="17"/>
      <c r="KLG34" s="27"/>
      <c r="KLH34" s="27"/>
      <c r="KLI34" s="27"/>
      <c r="KLJ34" s="27"/>
      <c r="KLK34" s="27"/>
      <c r="KLL34" s="27"/>
      <c r="KLM34" s="28"/>
      <c r="KLN34" s="17"/>
      <c r="KLO34" s="27"/>
      <c r="KLP34" s="27"/>
      <c r="KLQ34" s="27"/>
      <c r="KLR34" s="27"/>
      <c r="KLS34" s="27"/>
      <c r="KLT34" s="27"/>
      <c r="KLU34" s="28"/>
      <c r="KLV34" s="17"/>
      <c r="KLW34" s="27"/>
      <c r="KLX34" s="27"/>
      <c r="KLY34" s="27"/>
      <c r="KLZ34" s="27"/>
      <c r="KMA34" s="27"/>
      <c r="KMB34" s="27"/>
      <c r="KMC34" s="28"/>
      <c r="KMD34" s="17"/>
      <c r="KME34" s="27"/>
      <c r="KMF34" s="27"/>
      <c r="KMG34" s="27"/>
      <c r="KMH34" s="27"/>
      <c r="KMI34" s="27"/>
      <c r="KMJ34" s="27"/>
      <c r="KMK34" s="28"/>
      <c r="KML34" s="17"/>
      <c r="KMM34" s="27"/>
      <c r="KMN34" s="27"/>
      <c r="KMO34" s="27"/>
      <c r="KMP34" s="27"/>
      <c r="KMQ34" s="27"/>
      <c r="KMR34" s="27"/>
      <c r="KMS34" s="28"/>
      <c r="KMT34" s="17"/>
      <c r="KMU34" s="27"/>
      <c r="KMV34" s="27"/>
      <c r="KMW34" s="27"/>
      <c r="KMX34" s="27"/>
      <c r="KMY34" s="27"/>
      <c r="KMZ34" s="27"/>
      <c r="KNA34" s="28"/>
      <c r="KNB34" s="17"/>
      <c r="KNC34" s="27"/>
      <c r="KND34" s="27"/>
      <c r="KNE34" s="27"/>
      <c r="KNF34" s="27"/>
      <c r="KNG34" s="27"/>
      <c r="KNH34" s="27"/>
      <c r="KNI34" s="28"/>
      <c r="KNJ34" s="17"/>
      <c r="KNK34" s="27"/>
      <c r="KNL34" s="27"/>
      <c r="KNM34" s="27"/>
      <c r="KNN34" s="27"/>
      <c r="KNO34" s="27"/>
      <c r="KNP34" s="27"/>
      <c r="KNQ34" s="28"/>
      <c r="KNR34" s="17"/>
      <c r="KNS34" s="27"/>
      <c r="KNT34" s="27"/>
      <c r="KNU34" s="27"/>
      <c r="KNV34" s="27"/>
      <c r="KNW34" s="27"/>
      <c r="KNX34" s="27"/>
      <c r="KNY34" s="28"/>
      <c r="KNZ34" s="17"/>
      <c r="KOA34" s="27"/>
      <c r="KOB34" s="27"/>
      <c r="KOC34" s="27"/>
      <c r="KOD34" s="27"/>
      <c r="KOE34" s="27"/>
      <c r="KOF34" s="27"/>
      <c r="KOG34" s="28"/>
      <c r="KOH34" s="17"/>
      <c r="KOI34" s="27"/>
      <c r="KOJ34" s="27"/>
      <c r="KOK34" s="27"/>
      <c r="KOL34" s="27"/>
      <c r="KOM34" s="27"/>
      <c r="KON34" s="27"/>
      <c r="KOO34" s="28"/>
      <c r="KOP34" s="17"/>
      <c r="KOQ34" s="27"/>
      <c r="KOR34" s="27"/>
      <c r="KOS34" s="27"/>
      <c r="KOT34" s="27"/>
      <c r="KOU34" s="27"/>
      <c r="KOV34" s="27"/>
      <c r="KOW34" s="28"/>
      <c r="KOX34" s="17"/>
      <c r="KOY34" s="27"/>
      <c r="KOZ34" s="27"/>
      <c r="KPA34" s="27"/>
      <c r="KPB34" s="27"/>
      <c r="KPC34" s="27"/>
      <c r="KPD34" s="27"/>
      <c r="KPE34" s="28"/>
      <c r="KPF34" s="17"/>
      <c r="KPG34" s="27"/>
      <c r="KPH34" s="27"/>
      <c r="KPI34" s="27"/>
      <c r="KPJ34" s="27"/>
      <c r="KPK34" s="27"/>
      <c r="KPL34" s="27"/>
      <c r="KPM34" s="28"/>
      <c r="KPN34" s="17"/>
      <c r="KPO34" s="27"/>
      <c r="KPP34" s="27"/>
      <c r="KPQ34" s="27"/>
      <c r="KPR34" s="27"/>
      <c r="KPS34" s="27"/>
      <c r="KPT34" s="27"/>
      <c r="KPU34" s="28"/>
      <c r="KPV34" s="17"/>
      <c r="KPW34" s="27"/>
      <c r="KPX34" s="27"/>
      <c r="KPY34" s="27"/>
      <c r="KPZ34" s="27"/>
      <c r="KQA34" s="27"/>
      <c r="KQB34" s="27"/>
      <c r="KQC34" s="28"/>
      <c r="KQD34" s="17"/>
      <c r="KQE34" s="27"/>
      <c r="KQF34" s="27"/>
      <c r="KQG34" s="27"/>
      <c r="KQH34" s="27"/>
      <c r="KQI34" s="27"/>
      <c r="KQJ34" s="27"/>
      <c r="KQK34" s="28"/>
      <c r="KQL34" s="17"/>
      <c r="KQM34" s="27"/>
      <c r="KQN34" s="27"/>
      <c r="KQO34" s="27"/>
      <c r="KQP34" s="27"/>
      <c r="KQQ34" s="27"/>
      <c r="KQR34" s="27"/>
      <c r="KQS34" s="28"/>
      <c r="KQT34" s="17"/>
      <c r="KQU34" s="27"/>
      <c r="KQV34" s="27"/>
      <c r="KQW34" s="27"/>
      <c r="KQX34" s="27"/>
      <c r="KQY34" s="27"/>
      <c r="KQZ34" s="27"/>
      <c r="KRA34" s="28"/>
      <c r="KRB34" s="17"/>
      <c r="KRC34" s="27"/>
      <c r="KRD34" s="27"/>
      <c r="KRE34" s="27"/>
      <c r="KRF34" s="27"/>
      <c r="KRG34" s="27"/>
      <c r="KRH34" s="27"/>
      <c r="KRI34" s="28"/>
      <c r="KRJ34" s="17"/>
      <c r="KRK34" s="27"/>
      <c r="KRL34" s="27"/>
      <c r="KRM34" s="27"/>
      <c r="KRN34" s="27"/>
      <c r="KRO34" s="27"/>
      <c r="KRP34" s="27"/>
      <c r="KRQ34" s="28"/>
      <c r="KRR34" s="17"/>
      <c r="KRS34" s="27"/>
      <c r="KRT34" s="27"/>
      <c r="KRU34" s="27"/>
      <c r="KRV34" s="27"/>
      <c r="KRW34" s="27"/>
      <c r="KRX34" s="27"/>
      <c r="KRY34" s="28"/>
      <c r="KRZ34" s="17"/>
      <c r="KSA34" s="27"/>
      <c r="KSB34" s="27"/>
      <c r="KSC34" s="27"/>
      <c r="KSD34" s="27"/>
      <c r="KSE34" s="27"/>
      <c r="KSF34" s="27"/>
      <c r="KSG34" s="28"/>
      <c r="KSH34" s="17"/>
      <c r="KSI34" s="27"/>
      <c r="KSJ34" s="27"/>
      <c r="KSK34" s="27"/>
      <c r="KSL34" s="27"/>
      <c r="KSM34" s="27"/>
      <c r="KSN34" s="27"/>
      <c r="KSO34" s="28"/>
      <c r="KSP34" s="17"/>
      <c r="KSQ34" s="27"/>
      <c r="KSR34" s="27"/>
      <c r="KSS34" s="27"/>
      <c r="KST34" s="27"/>
      <c r="KSU34" s="27"/>
      <c r="KSV34" s="27"/>
      <c r="KSW34" s="28"/>
      <c r="KSX34" s="17"/>
      <c r="KSY34" s="27"/>
      <c r="KSZ34" s="27"/>
      <c r="KTA34" s="27"/>
      <c r="KTB34" s="27"/>
      <c r="KTC34" s="27"/>
      <c r="KTD34" s="27"/>
      <c r="KTE34" s="28"/>
      <c r="KTF34" s="17"/>
      <c r="KTG34" s="27"/>
      <c r="KTH34" s="27"/>
      <c r="KTI34" s="27"/>
      <c r="KTJ34" s="27"/>
      <c r="KTK34" s="27"/>
      <c r="KTL34" s="27"/>
      <c r="KTM34" s="28"/>
      <c r="KTN34" s="17"/>
      <c r="KTO34" s="27"/>
      <c r="KTP34" s="27"/>
      <c r="KTQ34" s="27"/>
      <c r="KTR34" s="27"/>
      <c r="KTS34" s="27"/>
      <c r="KTT34" s="27"/>
      <c r="KTU34" s="28"/>
      <c r="KTV34" s="17"/>
      <c r="KTW34" s="27"/>
      <c r="KTX34" s="27"/>
      <c r="KTY34" s="27"/>
      <c r="KTZ34" s="27"/>
      <c r="KUA34" s="27"/>
      <c r="KUB34" s="27"/>
      <c r="KUC34" s="28"/>
      <c r="KUD34" s="17"/>
      <c r="KUE34" s="27"/>
      <c r="KUF34" s="27"/>
      <c r="KUG34" s="27"/>
      <c r="KUH34" s="27"/>
      <c r="KUI34" s="27"/>
      <c r="KUJ34" s="27"/>
      <c r="KUK34" s="28"/>
      <c r="KUL34" s="17"/>
      <c r="KUM34" s="27"/>
      <c r="KUN34" s="27"/>
      <c r="KUO34" s="27"/>
      <c r="KUP34" s="27"/>
      <c r="KUQ34" s="27"/>
      <c r="KUR34" s="27"/>
      <c r="KUS34" s="28"/>
      <c r="KUT34" s="17"/>
      <c r="KUU34" s="27"/>
      <c r="KUV34" s="27"/>
      <c r="KUW34" s="27"/>
      <c r="KUX34" s="27"/>
      <c r="KUY34" s="27"/>
      <c r="KUZ34" s="27"/>
      <c r="KVA34" s="28"/>
      <c r="KVB34" s="17"/>
      <c r="KVC34" s="27"/>
      <c r="KVD34" s="27"/>
      <c r="KVE34" s="27"/>
      <c r="KVF34" s="27"/>
      <c r="KVG34" s="27"/>
      <c r="KVH34" s="27"/>
      <c r="KVI34" s="28"/>
      <c r="KVJ34" s="17"/>
      <c r="KVK34" s="27"/>
      <c r="KVL34" s="27"/>
      <c r="KVM34" s="27"/>
      <c r="KVN34" s="27"/>
      <c r="KVO34" s="27"/>
      <c r="KVP34" s="27"/>
      <c r="KVQ34" s="28"/>
      <c r="KVR34" s="17"/>
      <c r="KVS34" s="27"/>
      <c r="KVT34" s="27"/>
      <c r="KVU34" s="27"/>
      <c r="KVV34" s="27"/>
      <c r="KVW34" s="27"/>
      <c r="KVX34" s="27"/>
      <c r="KVY34" s="28"/>
      <c r="KVZ34" s="17"/>
      <c r="KWA34" s="27"/>
      <c r="KWB34" s="27"/>
      <c r="KWC34" s="27"/>
      <c r="KWD34" s="27"/>
      <c r="KWE34" s="27"/>
      <c r="KWF34" s="27"/>
      <c r="KWG34" s="28"/>
      <c r="KWH34" s="17"/>
      <c r="KWI34" s="27"/>
      <c r="KWJ34" s="27"/>
      <c r="KWK34" s="27"/>
      <c r="KWL34" s="27"/>
      <c r="KWM34" s="27"/>
      <c r="KWN34" s="27"/>
      <c r="KWO34" s="28"/>
      <c r="KWP34" s="17"/>
      <c r="KWQ34" s="27"/>
      <c r="KWR34" s="27"/>
      <c r="KWS34" s="27"/>
      <c r="KWT34" s="27"/>
      <c r="KWU34" s="27"/>
      <c r="KWV34" s="27"/>
      <c r="KWW34" s="28"/>
      <c r="KWX34" s="17"/>
      <c r="KWY34" s="27"/>
      <c r="KWZ34" s="27"/>
      <c r="KXA34" s="27"/>
      <c r="KXB34" s="27"/>
      <c r="KXC34" s="27"/>
      <c r="KXD34" s="27"/>
      <c r="KXE34" s="28"/>
      <c r="KXF34" s="17"/>
      <c r="KXG34" s="27"/>
      <c r="KXH34" s="27"/>
      <c r="KXI34" s="27"/>
      <c r="KXJ34" s="27"/>
      <c r="KXK34" s="27"/>
      <c r="KXL34" s="27"/>
      <c r="KXM34" s="28"/>
      <c r="KXN34" s="17"/>
      <c r="KXO34" s="27"/>
      <c r="KXP34" s="27"/>
      <c r="KXQ34" s="27"/>
      <c r="KXR34" s="27"/>
      <c r="KXS34" s="27"/>
      <c r="KXT34" s="27"/>
      <c r="KXU34" s="28"/>
      <c r="KXV34" s="17"/>
      <c r="KXW34" s="27"/>
      <c r="KXX34" s="27"/>
      <c r="KXY34" s="27"/>
      <c r="KXZ34" s="27"/>
      <c r="KYA34" s="27"/>
      <c r="KYB34" s="27"/>
      <c r="KYC34" s="28"/>
      <c r="KYD34" s="17"/>
      <c r="KYE34" s="27"/>
      <c r="KYF34" s="27"/>
      <c r="KYG34" s="27"/>
      <c r="KYH34" s="27"/>
      <c r="KYI34" s="27"/>
      <c r="KYJ34" s="27"/>
      <c r="KYK34" s="28"/>
      <c r="KYL34" s="17"/>
      <c r="KYM34" s="27"/>
      <c r="KYN34" s="27"/>
      <c r="KYO34" s="27"/>
      <c r="KYP34" s="27"/>
      <c r="KYQ34" s="27"/>
      <c r="KYR34" s="27"/>
      <c r="KYS34" s="28"/>
      <c r="KYT34" s="17"/>
      <c r="KYU34" s="27"/>
      <c r="KYV34" s="27"/>
      <c r="KYW34" s="27"/>
      <c r="KYX34" s="27"/>
      <c r="KYY34" s="27"/>
      <c r="KYZ34" s="27"/>
      <c r="KZA34" s="28"/>
      <c r="KZB34" s="17"/>
      <c r="KZC34" s="27"/>
      <c r="KZD34" s="27"/>
      <c r="KZE34" s="27"/>
      <c r="KZF34" s="27"/>
      <c r="KZG34" s="27"/>
      <c r="KZH34" s="27"/>
      <c r="KZI34" s="28"/>
      <c r="KZJ34" s="17"/>
      <c r="KZK34" s="27"/>
      <c r="KZL34" s="27"/>
      <c r="KZM34" s="27"/>
      <c r="KZN34" s="27"/>
      <c r="KZO34" s="27"/>
      <c r="KZP34" s="27"/>
      <c r="KZQ34" s="28"/>
      <c r="KZR34" s="17"/>
      <c r="KZS34" s="27"/>
      <c r="KZT34" s="27"/>
      <c r="KZU34" s="27"/>
      <c r="KZV34" s="27"/>
      <c r="KZW34" s="27"/>
      <c r="KZX34" s="27"/>
      <c r="KZY34" s="28"/>
      <c r="KZZ34" s="17"/>
      <c r="LAA34" s="27"/>
      <c r="LAB34" s="27"/>
      <c r="LAC34" s="27"/>
      <c r="LAD34" s="27"/>
      <c r="LAE34" s="27"/>
      <c r="LAF34" s="27"/>
      <c r="LAG34" s="28"/>
      <c r="LAH34" s="17"/>
      <c r="LAI34" s="27"/>
      <c r="LAJ34" s="27"/>
      <c r="LAK34" s="27"/>
      <c r="LAL34" s="27"/>
      <c r="LAM34" s="27"/>
      <c r="LAN34" s="27"/>
      <c r="LAO34" s="28"/>
      <c r="LAP34" s="17"/>
      <c r="LAQ34" s="27"/>
      <c r="LAR34" s="27"/>
      <c r="LAS34" s="27"/>
      <c r="LAT34" s="27"/>
      <c r="LAU34" s="27"/>
      <c r="LAV34" s="27"/>
      <c r="LAW34" s="28"/>
      <c r="LAX34" s="17"/>
      <c r="LAY34" s="27"/>
      <c r="LAZ34" s="27"/>
      <c r="LBA34" s="27"/>
      <c r="LBB34" s="27"/>
      <c r="LBC34" s="27"/>
      <c r="LBD34" s="27"/>
      <c r="LBE34" s="28"/>
      <c r="LBF34" s="17"/>
      <c r="LBG34" s="27"/>
      <c r="LBH34" s="27"/>
      <c r="LBI34" s="27"/>
      <c r="LBJ34" s="27"/>
      <c r="LBK34" s="27"/>
      <c r="LBL34" s="27"/>
      <c r="LBM34" s="28"/>
      <c r="LBN34" s="17"/>
      <c r="LBO34" s="27"/>
      <c r="LBP34" s="27"/>
      <c r="LBQ34" s="27"/>
      <c r="LBR34" s="27"/>
      <c r="LBS34" s="27"/>
      <c r="LBT34" s="27"/>
      <c r="LBU34" s="28"/>
      <c r="LBV34" s="17"/>
      <c r="LBW34" s="27"/>
      <c r="LBX34" s="27"/>
      <c r="LBY34" s="27"/>
      <c r="LBZ34" s="27"/>
      <c r="LCA34" s="27"/>
      <c r="LCB34" s="27"/>
      <c r="LCC34" s="28"/>
      <c r="LCD34" s="17"/>
      <c r="LCE34" s="27"/>
      <c r="LCF34" s="27"/>
      <c r="LCG34" s="27"/>
      <c r="LCH34" s="27"/>
      <c r="LCI34" s="27"/>
      <c r="LCJ34" s="27"/>
      <c r="LCK34" s="28"/>
      <c r="LCL34" s="17"/>
      <c r="LCM34" s="27"/>
      <c r="LCN34" s="27"/>
      <c r="LCO34" s="27"/>
      <c r="LCP34" s="27"/>
      <c r="LCQ34" s="27"/>
      <c r="LCR34" s="27"/>
      <c r="LCS34" s="28"/>
      <c r="LCT34" s="17"/>
      <c r="LCU34" s="27"/>
      <c r="LCV34" s="27"/>
      <c r="LCW34" s="27"/>
      <c r="LCX34" s="27"/>
      <c r="LCY34" s="27"/>
      <c r="LCZ34" s="27"/>
      <c r="LDA34" s="28"/>
      <c r="LDB34" s="17"/>
      <c r="LDC34" s="27"/>
      <c r="LDD34" s="27"/>
      <c r="LDE34" s="27"/>
      <c r="LDF34" s="27"/>
      <c r="LDG34" s="27"/>
      <c r="LDH34" s="27"/>
      <c r="LDI34" s="28"/>
      <c r="LDJ34" s="17"/>
      <c r="LDK34" s="27"/>
      <c r="LDL34" s="27"/>
      <c r="LDM34" s="27"/>
      <c r="LDN34" s="27"/>
      <c r="LDO34" s="27"/>
      <c r="LDP34" s="27"/>
      <c r="LDQ34" s="28"/>
      <c r="LDR34" s="17"/>
      <c r="LDS34" s="27"/>
      <c r="LDT34" s="27"/>
      <c r="LDU34" s="27"/>
      <c r="LDV34" s="27"/>
      <c r="LDW34" s="27"/>
      <c r="LDX34" s="27"/>
      <c r="LDY34" s="28"/>
      <c r="LDZ34" s="17"/>
      <c r="LEA34" s="27"/>
      <c r="LEB34" s="27"/>
      <c r="LEC34" s="27"/>
      <c r="LED34" s="27"/>
      <c r="LEE34" s="27"/>
      <c r="LEF34" s="27"/>
      <c r="LEG34" s="28"/>
      <c r="LEH34" s="17"/>
      <c r="LEI34" s="27"/>
      <c r="LEJ34" s="27"/>
      <c r="LEK34" s="27"/>
      <c r="LEL34" s="27"/>
      <c r="LEM34" s="27"/>
      <c r="LEN34" s="27"/>
      <c r="LEO34" s="28"/>
      <c r="LEP34" s="17"/>
      <c r="LEQ34" s="27"/>
      <c r="LER34" s="27"/>
      <c r="LES34" s="27"/>
      <c r="LET34" s="27"/>
      <c r="LEU34" s="27"/>
      <c r="LEV34" s="27"/>
      <c r="LEW34" s="28"/>
      <c r="LEX34" s="17"/>
      <c r="LEY34" s="27"/>
      <c r="LEZ34" s="27"/>
      <c r="LFA34" s="27"/>
      <c r="LFB34" s="27"/>
      <c r="LFC34" s="27"/>
      <c r="LFD34" s="27"/>
      <c r="LFE34" s="28"/>
      <c r="LFF34" s="17"/>
      <c r="LFG34" s="27"/>
      <c r="LFH34" s="27"/>
      <c r="LFI34" s="27"/>
      <c r="LFJ34" s="27"/>
      <c r="LFK34" s="27"/>
      <c r="LFL34" s="27"/>
      <c r="LFM34" s="28"/>
      <c r="LFN34" s="17"/>
      <c r="LFO34" s="27"/>
      <c r="LFP34" s="27"/>
      <c r="LFQ34" s="27"/>
      <c r="LFR34" s="27"/>
      <c r="LFS34" s="27"/>
      <c r="LFT34" s="27"/>
      <c r="LFU34" s="28"/>
      <c r="LFV34" s="17"/>
      <c r="LFW34" s="27"/>
      <c r="LFX34" s="27"/>
      <c r="LFY34" s="27"/>
      <c r="LFZ34" s="27"/>
      <c r="LGA34" s="27"/>
      <c r="LGB34" s="27"/>
      <c r="LGC34" s="28"/>
      <c r="LGD34" s="17"/>
      <c r="LGE34" s="27"/>
      <c r="LGF34" s="27"/>
      <c r="LGG34" s="27"/>
      <c r="LGH34" s="27"/>
      <c r="LGI34" s="27"/>
      <c r="LGJ34" s="27"/>
      <c r="LGK34" s="28"/>
      <c r="LGL34" s="17"/>
      <c r="LGM34" s="27"/>
      <c r="LGN34" s="27"/>
      <c r="LGO34" s="27"/>
      <c r="LGP34" s="27"/>
      <c r="LGQ34" s="27"/>
      <c r="LGR34" s="27"/>
      <c r="LGS34" s="28"/>
      <c r="LGT34" s="17"/>
      <c r="LGU34" s="27"/>
      <c r="LGV34" s="27"/>
      <c r="LGW34" s="27"/>
      <c r="LGX34" s="27"/>
      <c r="LGY34" s="27"/>
      <c r="LGZ34" s="27"/>
      <c r="LHA34" s="28"/>
      <c r="LHB34" s="17"/>
      <c r="LHC34" s="27"/>
      <c r="LHD34" s="27"/>
      <c r="LHE34" s="27"/>
      <c r="LHF34" s="27"/>
      <c r="LHG34" s="27"/>
      <c r="LHH34" s="27"/>
      <c r="LHI34" s="28"/>
      <c r="LHJ34" s="17"/>
      <c r="LHK34" s="27"/>
      <c r="LHL34" s="27"/>
      <c r="LHM34" s="27"/>
      <c r="LHN34" s="27"/>
      <c r="LHO34" s="27"/>
      <c r="LHP34" s="27"/>
      <c r="LHQ34" s="28"/>
      <c r="LHR34" s="17"/>
      <c r="LHS34" s="27"/>
      <c r="LHT34" s="27"/>
      <c r="LHU34" s="27"/>
      <c r="LHV34" s="27"/>
      <c r="LHW34" s="27"/>
      <c r="LHX34" s="27"/>
      <c r="LHY34" s="28"/>
      <c r="LHZ34" s="17"/>
      <c r="LIA34" s="27"/>
      <c r="LIB34" s="27"/>
      <c r="LIC34" s="27"/>
      <c r="LID34" s="27"/>
      <c r="LIE34" s="27"/>
      <c r="LIF34" s="27"/>
      <c r="LIG34" s="28"/>
      <c r="LIH34" s="17"/>
      <c r="LII34" s="27"/>
      <c r="LIJ34" s="27"/>
      <c r="LIK34" s="27"/>
      <c r="LIL34" s="27"/>
      <c r="LIM34" s="27"/>
      <c r="LIN34" s="27"/>
      <c r="LIO34" s="28"/>
      <c r="LIP34" s="17"/>
      <c r="LIQ34" s="27"/>
      <c r="LIR34" s="27"/>
      <c r="LIS34" s="27"/>
      <c r="LIT34" s="27"/>
      <c r="LIU34" s="27"/>
      <c r="LIV34" s="27"/>
      <c r="LIW34" s="28"/>
      <c r="LIX34" s="17"/>
      <c r="LIY34" s="27"/>
      <c r="LIZ34" s="27"/>
      <c r="LJA34" s="27"/>
      <c r="LJB34" s="27"/>
      <c r="LJC34" s="27"/>
      <c r="LJD34" s="27"/>
      <c r="LJE34" s="28"/>
      <c r="LJF34" s="17"/>
      <c r="LJG34" s="27"/>
      <c r="LJH34" s="27"/>
      <c r="LJI34" s="27"/>
      <c r="LJJ34" s="27"/>
      <c r="LJK34" s="27"/>
      <c r="LJL34" s="27"/>
      <c r="LJM34" s="28"/>
      <c r="LJN34" s="17"/>
      <c r="LJO34" s="27"/>
      <c r="LJP34" s="27"/>
      <c r="LJQ34" s="27"/>
      <c r="LJR34" s="27"/>
      <c r="LJS34" s="27"/>
      <c r="LJT34" s="27"/>
      <c r="LJU34" s="28"/>
      <c r="LJV34" s="17"/>
      <c r="LJW34" s="27"/>
      <c r="LJX34" s="27"/>
      <c r="LJY34" s="27"/>
      <c r="LJZ34" s="27"/>
      <c r="LKA34" s="27"/>
      <c r="LKB34" s="27"/>
      <c r="LKC34" s="28"/>
      <c r="LKD34" s="17"/>
      <c r="LKE34" s="27"/>
      <c r="LKF34" s="27"/>
      <c r="LKG34" s="27"/>
      <c r="LKH34" s="27"/>
      <c r="LKI34" s="27"/>
      <c r="LKJ34" s="27"/>
      <c r="LKK34" s="28"/>
      <c r="LKL34" s="17"/>
      <c r="LKM34" s="27"/>
      <c r="LKN34" s="27"/>
      <c r="LKO34" s="27"/>
      <c r="LKP34" s="27"/>
      <c r="LKQ34" s="27"/>
      <c r="LKR34" s="27"/>
      <c r="LKS34" s="28"/>
      <c r="LKT34" s="17"/>
      <c r="LKU34" s="27"/>
      <c r="LKV34" s="27"/>
      <c r="LKW34" s="27"/>
      <c r="LKX34" s="27"/>
      <c r="LKY34" s="27"/>
      <c r="LKZ34" s="27"/>
      <c r="LLA34" s="28"/>
      <c r="LLB34" s="17"/>
      <c r="LLC34" s="27"/>
      <c r="LLD34" s="27"/>
      <c r="LLE34" s="27"/>
      <c r="LLF34" s="27"/>
      <c r="LLG34" s="27"/>
      <c r="LLH34" s="27"/>
      <c r="LLI34" s="28"/>
      <c r="LLJ34" s="17"/>
      <c r="LLK34" s="27"/>
      <c r="LLL34" s="27"/>
      <c r="LLM34" s="27"/>
      <c r="LLN34" s="27"/>
      <c r="LLO34" s="27"/>
      <c r="LLP34" s="27"/>
      <c r="LLQ34" s="28"/>
      <c r="LLR34" s="17"/>
      <c r="LLS34" s="27"/>
      <c r="LLT34" s="27"/>
      <c r="LLU34" s="27"/>
      <c r="LLV34" s="27"/>
      <c r="LLW34" s="27"/>
      <c r="LLX34" s="27"/>
      <c r="LLY34" s="28"/>
      <c r="LLZ34" s="17"/>
      <c r="LMA34" s="27"/>
      <c r="LMB34" s="27"/>
      <c r="LMC34" s="27"/>
      <c r="LMD34" s="27"/>
      <c r="LME34" s="27"/>
      <c r="LMF34" s="27"/>
      <c r="LMG34" s="28"/>
      <c r="LMH34" s="17"/>
      <c r="LMI34" s="27"/>
      <c r="LMJ34" s="27"/>
      <c r="LMK34" s="27"/>
      <c r="LML34" s="27"/>
      <c r="LMM34" s="27"/>
      <c r="LMN34" s="27"/>
      <c r="LMO34" s="28"/>
      <c r="LMP34" s="17"/>
      <c r="LMQ34" s="27"/>
      <c r="LMR34" s="27"/>
      <c r="LMS34" s="27"/>
      <c r="LMT34" s="27"/>
      <c r="LMU34" s="27"/>
      <c r="LMV34" s="27"/>
      <c r="LMW34" s="28"/>
      <c r="LMX34" s="17"/>
      <c r="LMY34" s="27"/>
      <c r="LMZ34" s="27"/>
      <c r="LNA34" s="27"/>
      <c r="LNB34" s="27"/>
      <c r="LNC34" s="27"/>
      <c r="LND34" s="27"/>
      <c r="LNE34" s="28"/>
      <c r="LNF34" s="17"/>
      <c r="LNG34" s="27"/>
      <c r="LNH34" s="27"/>
      <c r="LNI34" s="27"/>
      <c r="LNJ34" s="27"/>
      <c r="LNK34" s="27"/>
      <c r="LNL34" s="27"/>
      <c r="LNM34" s="28"/>
      <c r="LNN34" s="17"/>
      <c r="LNO34" s="27"/>
      <c r="LNP34" s="27"/>
      <c r="LNQ34" s="27"/>
      <c r="LNR34" s="27"/>
      <c r="LNS34" s="27"/>
      <c r="LNT34" s="27"/>
      <c r="LNU34" s="28"/>
      <c r="LNV34" s="17"/>
      <c r="LNW34" s="27"/>
      <c r="LNX34" s="27"/>
      <c r="LNY34" s="27"/>
      <c r="LNZ34" s="27"/>
      <c r="LOA34" s="27"/>
      <c r="LOB34" s="27"/>
      <c r="LOC34" s="28"/>
      <c r="LOD34" s="17"/>
      <c r="LOE34" s="27"/>
      <c r="LOF34" s="27"/>
      <c r="LOG34" s="27"/>
      <c r="LOH34" s="27"/>
      <c r="LOI34" s="27"/>
      <c r="LOJ34" s="27"/>
      <c r="LOK34" s="28"/>
      <c r="LOL34" s="17"/>
      <c r="LOM34" s="27"/>
      <c r="LON34" s="27"/>
      <c r="LOO34" s="27"/>
      <c r="LOP34" s="27"/>
      <c r="LOQ34" s="27"/>
      <c r="LOR34" s="27"/>
      <c r="LOS34" s="28"/>
      <c r="LOT34" s="17"/>
      <c r="LOU34" s="27"/>
      <c r="LOV34" s="27"/>
      <c r="LOW34" s="27"/>
      <c r="LOX34" s="27"/>
      <c r="LOY34" s="27"/>
      <c r="LOZ34" s="27"/>
      <c r="LPA34" s="28"/>
      <c r="LPB34" s="17"/>
      <c r="LPC34" s="27"/>
      <c r="LPD34" s="27"/>
      <c r="LPE34" s="27"/>
      <c r="LPF34" s="27"/>
      <c r="LPG34" s="27"/>
      <c r="LPH34" s="27"/>
      <c r="LPI34" s="28"/>
      <c r="LPJ34" s="17"/>
      <c r="LPK34" s="27"/>
      <c r="LPL34" s="27"/>
      <c r="LPM34" s="27"/>
      <c r="LPN34" s="27"/>
      <c r="LPO34" s="27"/>
      <c r="LPP34" s="27"/>
      <c r="LPQ34" s="28"/>
      <c r="LPR34" s="17"/>
      <c r="LPS34" s="27"/>
      <c r="LPT34" s="27"/>
      <c r="LPU34" s="27"/>
      <c r="LPV34" s="27"/>
      <c r="LPW34" s="27"/>
      <c r="LPX34" s="27"/>
      <c r="LPY34" s="28"/>
      <c r="LPZ34" s="17"/>
      <c r="LQA34" s="27"/>
      <c r="LQB34" s="27"/>
      <c r="LQC34" s="27"/>
      <c r="LQD34" s="27"/>
      <c r="LQE34" s="27"/>
      <c r="LQF34" s="27"/>
      <c r="LQG34" s="28"/>
      <c r="LQH34" s="17"/>
      <c r="LQI34" s="27"/>
      <c r="LQJ34" s="27"/>
      <c r="LQK34" s="27"/>
      <c r="LQL34" s="27"/>
      <c r="LQM34" s="27"/>
      <c r="LQN34" s="27"/>
      <c r="LQO34" s="28"/>
      <c r="LQP34" s="17"/>
      <c r="LQQ34" s="27"/>
      <c r="LQR34" s="27"/>
      <c r="LQS34" s="27"/>
      <c r="LQT34" s="27"/>
      <c r="LQU34" s="27"/>
      <c r="LQV34" s="27"/>
      <c r="LQW34" s="28"/>
      <c r="LQX34" s="17"/>
      <c r="LQY34" s="27"/>
      <c r="LQZ34" s="27"/>
      <c r="LRA34" s="27"/>
      <c r="LRB34" s="27"/>
      <c r="LRC34" s="27"/>
      <c r="LRD34" s="27"/>
      <c r="LRE34" s="28"/>
      <c r="LRF34" s="17"/>
      <c r="LRG34" s="27"/>
      <c r="LRH34" s="27"/>
      <c r="LRI34" s="27"/>
      <c r="LRJ34" s="27"/>
      <c r="LRK34" s="27"/>
      <c r="LRL34" s="27"/>
      <c r="LRM34" s="28"/>
      <c r="LRN34" s="17"/>
      <c r="LRO34" s="27"/>
      <c r="LRP34" s="27"/>
      <c r="LRQ34" s="27"/>
      <c r="LRR34" s="27"/>
      <c r="LRS34" s="27"/>
      <c r="LRT34" s="27"/>
      <c r="LRU34" s="28"/>
      <c r="LRV34" s="17"/>
      <c r="LRW34" s="27"/>
      <c r="LRX34" s="27"/>
      <c r="LRY34" s="27"/>
      <c r="LRZ34" s="27"/>
      <c r="LSA34" s="27"/>
      <c r="LSB34" s="27"/>
      <c r="LSC34" s="28"/>
      <c r="LSD34" s="17"/>
      <c r="LSE34" s="27"/>
      <c r="LSF34" s="27"/>
      <c r="LSG34" s="27"/>
      <c r="LSH34" s="27"/>
      <c r="LSI34" s="27"/>
      <c r="LSJ34" s="27"/>
      <c r="LSK34" s="28"/>
      <c r="LSL34" s="17"/>
      <c r="LSM34" s="27"/>
      <c r="LSN34" s="27"/>
      <c r="LSO34" s="27"/>
      <c r="LSP34" s="27"/>
      <c r="LSQ34" s="27"/>
      <c r="LSR34" s="27"/>
      <c r="LSS34" s="28"/>
      <c r="LST34" s="17"/>
      <c r="LSU34" s="27"/>
      <c r="LSV34" s="27"/>
      <c r="LSW34" s="27"/>
      <c r="LSX34" s="27"/>
      <c r="LSY34" s="27"/>
      <c r="LSZ34" s="27"/>
      <c r="LTA34" s="28"/>
      <c r="LTB34" s="17"/>
      <c r="LTC34" s="27"/>
      <c r="LTD34" s="27"/>
      <c r="LTE34" s="27"/>
      <c r="LTF34" s="27"/>
      <c r="LTG34" s="27"/>
      <c r="LTH34" s="27"/>
      <c r="LTI34" s="28"/>
      <c r="LTJ34" s="17"/>
      <c r="LTK34" s="27"/>
      <c r="LTL34" s="27"/>
      <c r="LTM34" s="27"/>
      <c r="LTN34" s="27"/>
      <c r="LTO34" s="27"/>
      <c r="LTP34" s="27"/>
      <c r="LTQ34" s="28"/>
      <c r="LTR34" s="17"/>
      <c r="LTS34" s="27"/>
      <c r="LTT34" s="27"/>
      <c r="LTU34" s="27"/>
      <c r="LTV34" s="27"/>
      <c r="LTW34" s="27"/>
      <c r="LTX34" s="27"/>
      <c r="LTY34" s="28"/>
      <c r="LTZ34" s="17"/>
      <c r="LUA34" s="27"/>
      <c r="LUB34" s="27"/>
      <c r="LUC34" s="27"/>
      <c r="LUD34" s="27"/>
      <c r="LUE34" s="27"/>
      <c r="LUF34" s="27"/>
      <c r="LUG34" s="28"/>
      <c r="LUH34" s="17"/>
      <c r="LUI34" s="27"/>
      <c r="LUJ34" s="27"/>
      <c r="LUK34" s="27"/>
      <c r="LUL34" s="27"/>
      <c r="LUM34" s="27"/>
      <c r="LUN34" s="27"/>
      <c r="LUO34" s="28"/>
      <c r="LUP34" s="17"/>
      <c r="LUQ34" s="27"/>
      <c r="LUR34" s="27"/>
      <c r="LUS34" s="27"/>
      <c r="LUT34" s="27"/>
      <c r="LUU34" s="27"/>
      <c r="LUV34" s="27"/>
      <c r="LUW34" s="28"/>
      <c r="LUX34" s="17"/>
      <c r="LUY34" s="27"/>
      <c r="LUZ34" s="27"/>
      <c r="LVA34" s="27"/>
      <c r="LVB34" s="27"/>
      <c r="LVC34" s="27"/>
      <c r="LVD34" s="27"/>
      <c r="LVE34" s="28"/>
      <c r="LVF34" s="17"/>
      <c r="LVG34" s="27"/>
      <c r="LVH34" s="27"/>
      <c r="LVI34" s="27"/>
      <c r="LVJ34" s="27"/>
      <c r="LVK34" s="27"/>
      <c r="LVL34" s="27"/>
      <c r="LVM34" s="28"/>
      <c r="LVN34" s="17"/>
      <c r="LVO34" s="27"/>
      <c r="LVP34" s="27"/>
      <c r="LVQ34" s="27"/>
      <c r="LVR34" s="27"/>
      <c r="LVS34" s="27"/>
      <c r="LVT34" s="27"/>
      <c r="LVU34" s="28"/>
      <c r="LVV34" s="17"/>
      <c r="LVW34" s="27"/>
      <c r="LVX34" s="27"/>
      <c r="LVY34" s="27"/>
      <c r="LVZ34" s="27"/>
      <c r="LWA34" s="27"/>
      <c r="LWB34" s="27"/>
      <c r="LWC34" s="28"/>
      <c r="LWD34" s="17"/>
      <c r="LWE34" s="27"/>
      <c r="LWF34" s="27"/>
      <c r="LWG34" s="27"/>
      <c r="LWH34" s="27"/>
      <c r="LWI34" s="27"/>
      <c r="LWJ34" s="27"/>
      <c r="LWK34" s="28"/>
      <c r="LWL34" s="17"/>
      <c r="LWM34" s="27"/>
      <c r="LWN34" s="27"/>
      <c r="LWO34" s="27"/>
      <c r="LWP34" s="27"/>
      <c r="LWQ34" s="27"/>
      <c r="LWR34" s="27"/>
      <c r="LWS34" s="28"/>
      <c r="LWT34" s="17"/>
      <c r="LWU34" s="27"/>
      <c r="LWV34" s="27"/>
      <c r="LWW34" s="27"/>
      <c r="LWX34" s="27"/>
      <c r="LWY34" s="27"/>
      <c r="LWZ34" s="27"/>
      <c r="LXA34" s="28"/>
      <c r="LXB34" s="17"/>
      <c r="LXC34" s="27"/>
      <c r="LXD34" s="27"/>
      <c r="LXE34" s="27"/>
      <c r="LXF34" s="27"/>
      <c r="LXG34" s="27"/>
      <c r="LXH34" s="27"/>
      <c r="LXI34" s="28"/>
      <c r="LXJ34" s="17"/>
      <c r="LXK34" s="27"/>
      <c r="LXL34" s="27"/>
      <c r="LXM34" s="27"/>
      <c r="LXN34" s="27"/>
      <c r="LXO34" s="27"/>
      <c r="LXP34" s="27"/>
      <c r="LXQ34" s="28"/>
      <c r="LXR34" s="17"/>
      <c r="LXS34" s="27"/>
      <c r="LXT34" s="27"/>
      <c r="LXU34" s="27"/>
      <c r="LXV34" s="27"/>
      <c r="LXW34" s="27"/>
      <c r="LXX34" s="27"/>
      <c r="LXY34" s="28"/>
      <c r="LXZ34" s="17"/>
      <c r="LYA34" s="27"/>
      <c r="LYB34" s="27"/>
      <c r="LYC34" s="27"/>
      <c r="LYD34" s="27"/>
      <c r="LYE34" s="27"/>
      <c r="LYF34" s="27"/>
      <c r="LYG34" s="28"/>
      <c r="LYH34" s="17"/>
      <c r="LYI34" s="27"/>
      <c r="LYJ34" s="27"/>
      <c r="LYK34" s="27"/>
      <c r="LYL34" s="27"/>
      <c r="LYM34" s="27"/>
      <c r="LYN34" s="27"/>
      <c r="LYO34" s="28"/>
      <c r="LYP34" s="17"/>
      <c r="LYQ34" s="27"/>
      <c r="LYR34" s="27"/>
      <c r="LYS34" s="27"/>
      <c r="LYT34" s="27"/>
      <c r="LYU34" s="27"/>
      <c r="LYV34" s="27"/>
      <c r="LYW34" s="28"/>
      <c r="LYX34" s="17"/>
      <c r="LYY34" s="27"/>
      <c r="LYZ34" s="27"/>
      <c r="LZA34" s="27"/>
      <c r="LZB34" s="27"/>
      <c r="LZC34" s="27"/>
      <c r="LZD34" s="27"/>
      <c r="LZE34" s="28"/>
      <c r="LZF34" s="17"/>
      <c r="LZG34" s="27"/>
      <c r="LZH34" s="27"/>
      <c r="LZI34" s="27"/>
      <c r="LZJ34" s="27"/>
      <c r="LZK34" s="27"/>
      <c r="LZL34" s="27"/>
      <c r="LZM34" s="28"/>
      <c r="LZN34" s="17"/>
      <c r="LZO34" s="27"/>
      <c r="LZP34" s="27"/>
      <c r="LZQ34" s="27"/>
      <c r="LZR34" s="27"/>
      <c r="LZS34" s="27"/>
      <c r="LZT34" s="27"/>
      <c r="LZU34" s="28"/>
      <c r="LZV34" s="17"/>
      <c r="LZW34" s="27"/>
      <c r="LZX34" s="27"/>
      <c r="LZY34" s="27"/>
      <c r="LZZ34" s="27"/>
      <c r="MAA34" s="27"/>
      <c r="MAB34" s="27"/>
      <c r="MAC34" s="28"/>
      <c r="MAD34" s="17"/>
      <c r="MAE34" s="27"/>
      <c r="MAF34" s="27"/>
      <c r="MAG34" s="27"/>
      <c r="MAH34" s="27"/>
      <c r="MAI34" s="27"/>
      <c r="MAJ34" s="27"/>
      <c r="MAK34" s="28"/>
      <c r="MAL34" s="17"/>
      <c r="MAM34" s="27"/>
      <c r="MAN34" s="27"/>
      <c r="MAO34" s="27"/>
      <c r="MAP34" s="27"/>
      <c r="MAQ34" s="27"/>
      <c r="MAR34" s="27"/>
      <c r="MAS34" s="28"/>
      <c r="MAT34" s="17"/>
      <c r="MAU34" s="27"/>
      <c r="MAV34" s="27"/>
      <c r="MAW34" s="27"/>
      <c r="MAX34" s="27"/>
      <c r="MAY34" s="27"/>
      <c r="MAZ34" s="27"/>
      <c r="MBA34" s="28"/>
      <c r="MBB34" s="17"/>
      <c r="MBC34" s="27"/>
      <c r="MBD34" s="27"/>
      <c r="MBE34" s="27"/>
      <c r="MBF34" s="27"/>
      <c r="MBG34" s="27"/>
      <c r="MBH34" s="27"/>
      <c r="MBI34" s="28"/>
      <c r="MBJ34" s="17"/>
      <c r="MBK34" s="27"/>
      <c r="MBL34" s="27"/>
      <c r="MBM34" s="27"/>
      <c r="MBN34" s="27"/>
      <c r="MBO34" s="27"/>
      <c r="MBP34" s="27"/>
      <c r="MBQ34" s="28"/>
      <c r="MBR34" s="17"/>
      <c r="MBS34" s="27"/>
      <c r="MBT34" s="27"/>
      <c r="MBU34" s="27"/>
      <c r="MBV34" s="27"/>
      <c r="MBW34" s="27"/>
      <c r="MBX34" s="27"/>
      <c r="MBY34" s="28"/>
      <c r="MBZ34" s="17"/>
      <c r="MCA34" s="27"/>
      <c r="MCB34" s="27"/>
      <c r="MCC34" s="27"/>
      <c r="MCD34" s="27"/>
      <c r="MCE34" s="27"/>
      <c r="MCF34" s="27"/>
      <c r="MCG34" s="28"/>
      <c r="MCH34" s="17"/>
      <c r="MCI34" s="27"/>
      <c r="MCJ34" s="27"/>
      <c r="MCK34" s="27"/>
      <c r="MCL34" s="27"/>
      <c r="MCM34" s="27"/>
      <c r="MCN34" s="27"/>
      <c r="MCO34" s="28"/>
      <c r="MCP34" s="17"/>
      <c r="MCQ34" s="27"/>
      <c r="MCR34" s="27"/>
      <c r="MCS34" s="27"/>
      <c r="MCT34" s="27"/>
      <c r="MCU34" s="27"/>
      <c r="MCV34" s="27"/>
      <c r="MCW34" s="28"/>
      <c r="MCX34" s="17"/>
      <c r="MCY34" s="27"/>
      <c r="MCZ34" s="27"/>
      <c r="MDA34" s="27"/>
      <c r="MDB34" s="27"/>
      <c r="MDC34" s="27"/>
      <c r="MDD34" s="27"/>
      <c r="MDE34" s="28"/>
      <c r="MDF34" s="17"/>
      <c r="MDG34" s="27"/>
      <c r="MDH34" s="27"/>
      <c r="MDI34" s="27"/>
      <c r="MDJ34" s="27"/>
      <c r="MDK34" s="27"/>
      <c r="MDL34" s="27"/>
      <c r="MDM34" s="28"/>
      <c r="MDN34" s="17"/>
      <c r="MDO34" s="27"/>
      <c r="MDP34" s="27"/>
      <c r="MDQ34" s="27"/>
      <c r="MDR34" s="27"/>
      <c r="MDS34" s="27"/>
      <c r="MDT34" s="27"/>
      <c r="MDU34" s="28"/>
      <c r="MDV34" s="17"/>
      <c r="MDW34" s="27"/>
      <c r="MDX34" s="27"/>
      <c r="MDY34" s="27"/>
      <c r="MDZ34" s="27"/>
      <c r="MEA34" s="27"/>
      <c r="MEB34" s="27"/>
      <c r="MEC34" s="28"/>
      <c r="MED34" s="17"/>
      <c r="MEE34" s="27"/>
      <c r="MEF34" s="27"/>
      <c r="MEG34" s="27"/>
      <c r="MEH34" s="27"/>
      <c r="MEI34" s="27"/>
      <c r="MEJ34" s="27"/>
      <c r="MEK34" s="28"/>
      <c r="MEL34" s="17"/>
      <c r="MEM34" s="27"/>
      <c r="MEN34" s="27"/>
      <c r="MEO34" s="27"/>
      <c r="MEP34" s="27"/>
      <c r="MEQ34" s="27"/>
      <c r="MER34" s="27"/>
      <c r="MES34" s="28"/>
      <c r="MET34" s="17"/>
      <c r="MEU34" s="27"/>
      <c r="MEV34" s="27"/>
      <c r="MEW34" s="27"/>
      <c r="MEX34" s="27"/>
      <c r="MEY34" s="27"/>
      <c r="MEZ34" s="27"/>
      <c r="MFA34" s="28"/>
      <c r="MFB34" s="17"/>
      <c r="MFC34" s="27"/>
      <c r="MFD34" s="27"/>
      <c r="MFE34" s="27"/>
      <c r="MFF34" s="27"/>
      <c r="MFG34" s="27"/>
      <c r="MFH34" s="27"/>
      <c r="MFI34" s="28"/>
      <c r="MFJ34" s="17"/>
      <c r="MFK34" s="27"/>
      <c r="MFL34" s="27"/>
      <c r="MFM34" s="27"/>
      <c r="MFN34" s="27"/>
      <c r="MFO34" s="27"/>
      <c r="MFP34" s="27"/>
      <c r="MFQ34" s="28"/>
      <c r="MFR34" s="17"/>
      <c r="MFS34" s="27"/>
      <c r="MFT34" s="27"/>
      <c r="MFU34" s="27"/>
      <c r="MFV34" s="27"/>
      <c r="MFW34" s="27"/>
      <c r="MFX34" s="27"/>
      <c r="MFY34" s="28"/>
      <c r="MFZ34" s="17"/>
      <c r="MGA34" s="27"/>
      <c r="MGB34" s="27"/>
      <c r="MGC34" s="27"/>
      <c r="MGD34" s="27"/>
      <c r="MGE34" s="27"/>
      <c r="MGF34" s="27"/>
      <c r="MGG34" s="28"/>
      <c r="MGH34" s="17"/>
      <c r="MGI34" s="27"/>
      <c r="MGJ34" s="27"/>
      <c r="MGK34" s="27"/>
      <c r="MGL34" s="27"/>
      <c r="MGM34" s="27"/>
      <c r="MGN34" s="27"/>
      <c r="MGO34" s="28"/>
      <c r="MGP34" s="17"/>
      <c r="MGQ34" s="27"/>
      <c r="MGR34" s="27"/>
      <c r="MGS34" s="27"/>
      <c r="MGT34" s="27"/>
      <c r="MGU34" s="27"/>
      <c r="MGV34" s="27"/>
      <c r="MGW34" s="28"/>
      <c r="MGX34" s="17"/>
      <c r="MGY34" s="27"/>
      <c r="MGZ34" s="27"/>
      <c r="MHA34" s="27"/>
      <c r="MHB34" s="27"/>
      <c r="MHC34" s="27"/>
      <c r="MHD34" s="27"/>
      <c r="MHE34" s="28"/>
      <c r="MHF34" s="17"/>
      <c r="MHG34" s="27"/>
      <c r="MHH34" s="27"/>
      <c r="MHI34" s="27"/>
      <c r="MHJ34" s="27"/>
      <c r="MHK34" s="27"/>
      <c r="MHL34" s="27"/>
      <c r="MHM34" s="28"/>
      <c r="MHN34" s="17"/>
      <c r="MHO34" s="27"/>
      <c r="MHP34" s="27"/>
      <c r="MHQ34" s="27"/>
      <c r="MHR34" s="27"/>
      <c r="MHS34" s="27"/>
      <c r="MHT34" s="27"/>
      <c r="MHU34" s="28"/>
      <c r="MHV34" s="17"/>
      <c r="MHW34" s="27"/>
      <c r="MHX34" s="27"/>
      <c r="MHY34" s="27"/>
      <c r="MHZ34" s="27"/>
      <c r="MIA34" s="27"/>
      <c r="MIB34" s="27"/>
      <c r="MIC34" s="28"/>
      <c r="MID34" s="17"/>
      <c r="MIE34" s="27"/>
      <c r="MIF34" s="27"/>
      <c r="MIG34" s="27"/>
      <c r="MIH34" s="27"/>
      <c r="MII34" s="27"/>
      <c r="MIJ34" s="27"/>
      <c r="MIK34" s="28"/>
      <c r="MIL34" s="17"/>
      <c r="MIM34" s="27"/>
      <c r="MIN34" s="27"/>
      <c r="MIO34" s="27"/>
      <c r="MIP34" s="27"/>
      <c r="MIQ34" s="27"/>
      <c r="MIR34" s="27"/>
      <c r="MIS34" s="28"/>
      <c r="MIT34" s="17"/>
      <c r="MIU34" s="27"/>
      <c r="MIV34" s="27"/>
      <c r="MIW34" s="27"/>
      <c r="MIX34" s="27"/>
      <c r="MIY34" s="27"/>
      <c r="MIZ34" s="27"/>
      <c r="MJA34" s="28"/>
      <c r="MJB34" s="17"/>
      <c r="MJC34" s="27"/>
      <c r="MJD34" s="27"/>
      <c r="MJE34" s="27"/>
      <c r="MJF34" s="27"/>
      <c r="MJG34" s="27"/>
      <c r="MJH34" s="27"/>
      <c r="MJI34" s="28"/>
      <c r="MJJ34" s="17"/>
      <c r="MJK34" s="27"/>
      <c r="MJL34" s="27"/>
      <c r="MJM34" s="27"/>
      <c r="MJN34" s="27"/>
      <c r="MJO34" s="27"/>
      <c r="MJP34" s="27"/>
      <c r="MJQ34" s="28"/>
      <c r="MJR34" s="17"/>
      <c r="MJS34" s="27"/>
      <c r="MJT34" s="27"/>
      <c r="MJU34" s="27"/>
      <c r="MJV34" s="27"/>
      <c r="MJW34" s="27"/>
      <c r="MJX34" s="27"/>
      <c r="MJY34" s="28"/>
      <c r="MJZ34" s="17"/>
      <c r="MKA34" s="27"/>
      <c r="MKB34" s="27"/>
      <c r="MKC34" s="27"/>
      <c r="MKD34" s="27"/>
      <c r="MKE34" s="27"/>
      <c r="MKF34" s="27"/>
      <c r="MKG34" s="28"/>
      <c r="MKH34" s="17"/>
      <c r="MKI34" s="27"/>
      <c r="MKJ34" s="27"/>
      <c r="MKK34" s="27"/>
      <c r="MKL34" s="27"/>
      <c r="MKM34" s="27"/>
      <c r="MKN34" s="27"/>
      <c r="MKO34" s="28"/>
      <c r="MKP34" s="17"/>
      <c r="MKQ34" s="27"/>
      <c r="MKR34" s="27"/>
      <c r="MKS34" s="27"/>
      <c r="MKT34" s="27"/>
      <c r="MKU34" s="27"/>
      <c r="MKV34" s="27"/>
      <c r="MKW34" s="28"/>
      <c r="MKX34" s="17"/>
      <c r="MKY34" s="27"/>
      <c r="MKZ34" s="27"/>
      <c r="MLA34" s="27"/>
      <c r="MLB34" s="27"/>
      <c r="MLC34" s="27"/>
      <c r="MLD34" s="27"/>
      <c r="MLE34" s="28"/>
      <c r="MLF34" s="17"/>
      <c r="MLG34" s="27"/>
      <c r="MLH34" s="27"/>
      <c r="MLI34" s="27"/>
      <c r="MLJ34" s="27"/>
      <c r="MLK34" s="27"/>
      <c r="MLL34" s="27"/>
      <c r="MLM34" s="28"/>
      <c r="MLN34" s="17"/>
      <c r="MLO34" s="27"/>
      <c r="MLP34" s="27"/>
      <c r="MLQ34" s="27"/>
      <c r="MLR34" s="27"/>
      <c r="MLS34" s="27"/>
      <c r="MLT34" s="27"/>
      <c r="MLU34" s="28"/>
      <c r="MLV34" s="17"/>
      <c r="MLW34" s="27"/>
      <c r="MLX34" s="27"/>
      <c r="MLY34" s="27"/>
      <c r="MLZ34" s="27"/>
      <c r="MMA34" s="27"/>
      <c r="MMB34" s="27"/>
      <c r="MMC34" s="28"/>
      <c r="MMD34" s="17"/>
      <c r="MME34" s="27"/>
      <c r="MMF34" s="27"/>
      <c r="MMG34" s="27"/>
      <c r="MMH34" s="27"/>
      <c r="MMI34" s="27"/>
      <c r="MMJ34" s="27"/>
      <c r="MMK34" s="28"/>
      <c r="MML34" s="17"/>
      <c r="MMM34" s="27"/>
      <c r="MMN34" s="27"/>
      <c r="MMO34" s="27"/>
      <c r="MMP34" s="27"/>
      <c r="MMQ34" s="27"/>
      <c r="MMR34" s="27"/>
      <c r="MMS34" s="28"/>
      <c r="MMT34" s="17"/>
      <c r="MMU34" s="27"/>
      <c r="MMV34" s="27"/>
      <c r="MMW34" s="27"/>
      <c r="MMX34" s="27"/>
      <c r="MMY34" s="27"/>
      <c r="MMZ34" s="27"/>
      <c r="MNA34" s="28"/>
      <c r="MNB34" s="17"/>
      <c r="MNC34" s="27"/>
      <c r="MND34" s="27"/>
      <c r="MNE34" s="27"/>
      <c r="MNF34" s="27"/>
      <c r="MNG34" s="27"/>
      <c r="MNH34" s="27"/>
      <c r="MNI34" s="28"/>
      <c r="MNJ34" s="17"/>
      <c r="MNK34" s="27"/>
      <c r="MNL34" s="27"/>
      <c r="MNM34" s="27"/>
      <c r="MNN34" s="27"/>
      <c r="MNO34" s="27"/>
      <c r="MNP34" s="27"/>
      <c r="MNQ34" s="28"/>
      <c r="MNR34" s="17"/>
      <c r="MNS34" s="27"/>
      <c r="MNT34" s="27"/>
      <c r="MNU34" s="27"/>
      <c r="MNV34" s="27"/>
      <c r="MNW34" s="27"/>
      <c r="MNX34" s="27"/>
      <c r="MNY34" s="28"/>
      <c r="MNZ34" s="17"/>
      <c r="MOA34" s="27"/>
      <c r="MOB34" s="27"/>
      <c r="MOC34" s="27"/>
      <c r="MOD34" s="27"/>
      <c r="MOE34" s="27"/>
      <c r="MOF34" s="27"/>
      <c r="MOG34" s="28"/>
      <c r="MOH34" s="17"/>
      <c r="MOI34" s="27"/>
      <c r="MOJ34" s="27"/>
      <c r="MOK34" s="27"/>
      <c r="MOL34" s="27"/>
      <c r="MOM34" s="27"/>
      <c r="MON34" s="27"/>
      <c r="MOO34" s="28"/>
      <c r="MOP34" s="17"/>
      <c r="MOQ34" s="27"/>
      <c r="MOR34" s="27"/>
      <c r="MOS34" s="27"/>
      <c r="MOT34" s="27"/>
      <c r="MOU34" s="27"/>
      <c r="MOV34" s="27"/>
      <c r="MOW34" s="28"/>
      <c r="MOX34" s="17"/>
      <c r="MOY34" s="27"/>
      <c r="MOZ34" s="27"/>
      <c r="MPA34" s="27"/>
      <c r="MPB34" s="27"/>
      <c r="MPC34" s="27"/>
      <c r="MPD34" s="27"/>
      <c r="MPE34" s="28"/>
      <c r="MPF34" s="17"/>
      <c r="MPG34" s="27"/>
      <c r="MPH34" s="27"/>
      <c r="MPI34" s="27"/>
      <c r="MPJ34" s="27"/>
      <c r="MPK34" s="27"/>
      <c r="MPL34" s="27"/>
      <c r="MPM34" s="28"/>
      <c r="MPN34" s="17"/>
      <c r="MPO34" s="27"/>
      <c r="MPP34" s="27"/>
      <c r="MPQ34" s="27"/>
      <c r="MPR34" s="27"/>
      <c r="MPS34" s="27"/>
      <c r="MPT34" s="27"/>
      <c r="MPU34" s="28"/>
      <c r="MPV34" s="17"/>
      <c r="MPW34" s="27"/>
      <c r="MPX34" s="27"/>
      <c r="MPY34" s="27"/>
      <c r="MPZ34" s="27"/>
      <c r="MQA34" s="27"/>
      <c r="MQB34" s="27"/>
      <c r="MQC34" s="28"/>
      <c r="MQD34" s="17"/>
      <c r="MQE34" s="27"/>
      <c r="MQF34" s="27"/>
      <c r="MQG34" s="27"/>
      <c r="MQH34" s="27"/>
      <c r="MQI34" s="27"/>
      <c r="MQJ34" s="27"/>
      <c r="MQK34" s="28"/>
      <c r="MQL34" s="17"/>
      <c r="MQM34" s="27"/>
      <c r="MQN34" s="27"/>
      <c r="MQO34" s="27"/>
      <c r="MQP34" s="27"/>
      <c r="MQQ34" s="27"/>
      <c r="MQR34" s="27"/>
      <c r="MQS34" s="28"/>
      <c r="MQT34" s="17"/>
      <c r="MQU34" s="27"/>
      <c r="MQV34" s="27"/>
      <c r="MQW34" s="27"/>
      <c r="MQX34" s="27"/>
      <c r="MQY34" s="27"/>
      <c r="MQZ34" s="27"/>
      <c r="MRA34" s="28"/>
      <c r="MRB34" s="17"/>
      <c r="MRC34" s="27"/>
      <c r="MRD34" s="27"/>
      <c r="MRE34" s="27"/>
      <c r="MRF34" s="27"/>
      <c r="MRG34" s="27"/>
      <c r="MRH34" s="27"/>
      <c r="MRI34" s="28"/>
      <c r="MRJ34" s="17"/>
      <c r="MRK34" s="27"/>
      <c r="MRL34" s="27"/>
      <c r="MRM34" s="27"/>
      <c r="MRN34" s="27"/>
      <c r="MRO34" s="27"/>
      <c r="MRP34" s="27"/>
      <c r="MRQ34" s="28"/>
      <c r="MRR34" s="17"/>
      <c r="MRS34" s="27"/>
      <c r="MRT34" s="27"/>
      <c r="MRU34" s="27"/>
      <c r="MRV34" s="27"/>
      <c r="MRW34" s="27"/>
      <c r="MRX34" s="27"/>
      <c r="MRY34" s="28"/>
      <c r="MRZ34" s="17"/>
      <c r="MSA34" s="27"/>
      <c r="MSB34" s="27"/>
      <c r="MSC34" s="27"/>
      <c r="MSD34" s="27"/>
      <c r="MSE34" s="27"/>
      <c r="MSF34" s="27"/>
      <c r="MSG34" s="28"/>
      <c r="MSH34" s="17"/>
      <c r="MSI34" s="27"/>
      <c r="MSJ34" s="27"/>
      <c r="MSK34" s="27"/>
      <c r="MSL34" s="27"/>
      <c r="MSM34" s="27"/>
      <c r="MSN34" s="27"/>
      <c r="MSO34" s="28"/>
      <c r="MSP34" s="17"/>
      <c r="MSQ34" s="27"/>
      <c r="MSR34" s="27"/>
      <c r="MSS34" s="27"/>
      <c r="MST34" s="27"/>
      <c r="MSU34" s="27"/>
      <c r="MSV34" s="27"/>
      <c r="MSW34" s="28"/>
      <c r="MSX34" s="17"/>
      <c r="MSY34" s="27"/>
      <c r="MSZ34" s="27"/>
      <c r="MTA34" s="27"/>
      <c r="MTB34" s="27"/>
      <c r="MTC34" s="27"/>
      <c r="MTD34" s="27"/>
      <c r="MTE34" s="28"/>
      <c r="MTF34" s="17"/>
      <c r="MTG34" s="27"/>
      <c r="MTH34" s="27"/>
      <c r="MTI34" s="27"/>
      <c r="MTJ34" s="27"/>
      <c r="MTK34" s="27"/>
      <c r="MTL34" s="27"/>
      <c r="MTM34" s="28"/>
      <c r="MTN34" s="17"/>
      <c r="MTO34" s="27"/>
      <c r="MTP34" s="27"/>
      <c r="MTQ34" s="27"/>
      <c r="MTR34" s="27"/>
      <c r="MTS34" s="27"/>
      <c r="MTT34" s="27"/>
      <c r="MTU34" s="28"/>
      <c r="MTV34" s="17"/>
      <c r="MTW34" s="27"/>
      <c r="MTX34" s="27"/>
      <c r="MTY34" s="27"/>
      <c r="MTZ34" s="27"/>
      <c r="MUA34" s="27"/>
      <c r="MUB34" s="27"/>
      <c r="MUC34" s="28"/>
      <c r="MUD34" s="17"/>
      <c r="MUE34" s="27"/>
      <c r="MUF34" s="27"/>
      <c r="MUG34" s="27"/>
      <c r="MUH34" s="27"/>
      <c r="MUI34" s="27"/>
      <c r="MUJ34" s="27"/>
      <c r="MUK34" s="28"/>
      <c r="MUL34" s="17"/>
      <c r="MUM34" s="27"/>
      <c r="MUN34" s="27"/>
      <c r="MUO34" s="27"/>
      <c r="MUP34" s="27"/>
      <c r="MUQ34" s="27"/>
      <c r="MUR34" s="27"/>
      <c r="MUS34" s="28"/>
      <c r="MUT34" s="17"/>
      <c r="MUU34" s="27"/>
      <c r="MUV34" s="27"/>
      <c r="MUW34" s="27"/>
      <c r="MUX34" s="27"/>
      <c r="MUY34" s="27"/>
      <c r="MUZ34" s="27"/>
      <c r="MVA34" s="28"/>
      <c r="MVB34" s="17"/>
      <c r="MVC34" s="27"/>
      <c r="MVD34" s="27"/>
      <c r="MVE34" s="27"/>
      <c r="MVF34" s="27"/>
      <c r="MVG34" s="27"/>
      <c r="MVH34" s="27"/>
      <c r="MVI34" s="28"/>
      <c r="MVJ34" s="17"/>
      <c r="MVK34" s="27"/>
      <c r="MVL34" s="27"/>
      <c r="MVM34" s="27"/>
      <c r="MVN34" s="27"/>
      <c r="MVO34" s="27"/>
      <c r="MVP34" s="27"/>
      <c r="MVQ34" s="28"/>
      <c r="MVR34" s="17"/>
      <c r="MVS34" s="27"/>
      <c r="MVT34" s="27"/>
      <c r="MVU34" s="27"/>
      <c r="MVV34" s="27"/>
      <c r="MVW34" s="27"/>
      <c r="MVX34" s="27"/>
      <c r="MVY34" s="28"/>
      <c r="MVZ34" s="17"/>
      <c r="MWA34" s="27"/>
      <c r="MWB34" s="27"/>
      <c r="MWC34" s="27"/>
      <c r="MWD34" s="27"/>
      <c r="MWE34" s="27"/>
      <c r="MWF34" s="27"/>
      <c r="MWG34" s="28"/>
      <c r="MWH34" s="17"/>
      <c r="MWI34" s="27"/>
      <c r="MWJ34" s="27"/>
      <c r="MWK34" s="27"/>
      <c r="MWL34" s="27"/>
      <c r="MWM34" s="27"/>
      <c r="MWN34" s="27"/>
      <c r="MWO34" s="28"/>
      <c r="MWP34" s="17"/>
      <c r="MWQ34" s="27"/>
      <c r="MWR34" s="27"/>
      <c r="MWS34" s="27"/>
      <c r="MWT34" s="27"/>
      <c r="MWU34" s="27"/>
      <c r="MWV34" s="27"/>
      <c r="MWW34" s="28"/>
      <c r="MWX34" s="17"/>
      <c r="MWY34" s="27"/>
      <c r="MWZ34" s="27"/>
      <c r="MXA34" s="27"/>
      <c r="MXB34" s="27"/>
      <c r="MXC34" s="27"/>
      <c r="MXD34" s="27"/>
      <c r="MXE34" s="28"/>
      <c r="MXF34" s="17"/>
      <c r="MXG34" s="27"/>
      <c r="MXH34" s="27"/>
      <c r="MXI34" s="27"/>
      <c r="MXJ34" s="27"/>
      <c r="MXK34" s="27"/>
      <c r="MXL34" s="27"/>
      <c r="MXM34" s="28"/>
      <c r="MXN34" s="17"/>
      <c r="MXO34" s="27"/>
      <c r="MXP34" s="27"/>
      <c r="MXQ34" s="27"/>
      <c r="MXR34" s="27"/>
      <c r="MXS34" s="27"/>
      <c r="MXT34" s="27"/>
      <c r="MXU34" s="28"/>
      <c r="MXV34" s="17"/>
      <c r="MXW34" s="27"/>
      <c r="MXX34" s="27"/>
      <c r="MXY34" s="27"/>
      <c r="MXZ34" s="27"/>
      <c r="MYA34" s="27"/>
      <c r="MYB34" s="27"/>
      <c r="MYC34" s="28"/>
      <c r="MYD34" s="17"/>
      <c r="MYE34" s="27"/>
      <c r="MYF34" s="27"/>
      <c r="MYG34" s="27"/>
      <c r="MYH34" s="27"/>
      <c r="MYI34" s="27"/>
      <c r="MYJ34" s="27"/>
      <c r="MYK34" s="28"/>
      <c r="MYL34" s="17"/>
      <c r="MYM34" s="27"/>
      <c r="MYN34" s="27"/>
      <c r="MYO34" s="27"/>
      <c r="MYP34" s="27"/>
      <c r="MYQ34" s="27"/>
      <c r="MYR34" s="27"/>
      <c r="MYS34" s="28"/>
      <c r="MYT34" s="17"/>
      <c r="MYU34" s="27"/>
      <c r="MYV34" s="27"/>
      <c r="MYW34" s="27"/>
      <c r="MYX34" s="27"/>
      <c r="MYY34" s="27"/>
      <c r="MYZ34" s="27"/>
      <c r="MZA34" s="28"/>
      <c r="MZB34" s="17"/>
      <c r="MZC34" s="27"/>
      <c r="MZD34" s="27"/>
      <c r="MZE34" s="27"/>
      <c r="MZF34" s="27"/>
      <c r="MZG34" s="27"/>
      <c r="MZH34" s="27"/>
      <c r="MZI34" s="28"/>
      <c r="MZJ34" s="17"/>
      <c r="MZK34" s="27"/>
      <c r="MZL34" s="27"/>
      <c r="MZM34" s="27"/>
      <c r="MZN34" s="27"/>
      <c r="MZO34" s="27"/>
      <c r="MZP34" s="27"/>
      <c r="MZQ34" s="28"/>
      <c r="MZR34" s="17"/>
      <c r="MZS34" s="27"/>
      <c r="MZT34" s="27"/>
      <c r="MZU34" s="27"/>
      <c r="MZV34" s="27"/>
      <c r="MZW34" s="27"/>
      <c r="MZX34" s="27"/>
      <c r="MZY34" s="28"/>
      <c r="MZZ34" s="17"/>
      <c r="NAA34" s="27"/>
      <c r="NAB34" s="27"/>
      <c r="NAC34" s="27"/>
      <c r="NAD34" s="27"/>
      <c r="NAE34" s="27"/>
      <c r="NAF34" s="27"/>
      <c r="NAG34" s="28"/>
      <c r="NAH34" s="17"/>
      <c r="NAI34" s="27"/>
      <c r="NAJ34" s="27"/>
      <c r="NAK34" s="27"/>
      <c r="NAL34" s="27"/>
      <c r="NAM34" s="27"/>
      <c r="NAN34" s="27"/>
      <c r="NAO34" s="28"/>
      <c r="NAP34" s="17"/>
      <c r="NAQ34" s="27"/>
      <c r="NAR34" s="27"/>
      <c r="NAS34" s="27"/>
      <c r="NAT34" s="27"/>
      <c r="NAU34" s="27"/>
      <c r="NAV34" s="27"/>
      <c r="NAW34" s="28"/>
      <c r="NAX34" s="17"/>
      <c r="NAY34" s="27"/>
      <c r="NAZ34" s="27"/>
      <c r="NBA34" s="27"/>
      <c r="NBB34" s="27"/>
      <c r="NBC34" s="27"/>
      <c r="NBD34" s="27"/>
      <c r="NBE34" s="28"/>
      <c r="NBF34" s="17"/>
      <c r="NBG34" s="27"/>
      <c r="NBH34" s="27"/>
      <c r="NBI34" s="27"/>
      <c r="NBJ34" s="27"/>
      <c r="NBK34" s="27"/>
      <c r="NBL34" s="27"/>
      <c r="NBM34" s="28"/>
      <c r="NBN34" s="17"/>
      <c r="NBO34" s="27"/>
      <c r="NBP34" s="27"/>
      <c r="NBQ34" s="27"/>
      <c r="NBR34" s="27"/>
      <c r="NBS34" s="27"/>
      <c r="NBT34" s="27"/>
      <c r="NBU34" s="28"/>
      <c r="NBV34" s="17"/>
      <c r="NBW34" s="27"/>
      <c r="NBX34" s="27"/>
      <c r="NBY34" s="27"/>
      <c r="NBZ34" s="27"/>
      <c r="NCA34" s="27"/>
      <c r="NCB34" s="27"/>
      <c r="NCC34" s="28"/>
      <c r="NCD34" s="17"/>
      <c r="NCE34" s="27"/>
      <c r="NCF34" s="27"/>
      <c r="NCG34" s="27"/>
      <c r="NCH34" s="27"/>
      <c r="NCI34" s="27"/>
      <c r="NCJ34" s="27"/>
      <c r="NCK34" s="28"/>
      <c r="NCL34" s="17"/>
      <c r="NCM34" s="27"/>
      <c r="NCN34" s="27"/>
      <c r="NCO34" s="27"/>
      <c r="NCP34" s="27"/>
      <c r="NCQ34" s="27"/>
      <c r="NCR34" s="27"/>
      <c r="NCS34" s="28"/>
      <c r="NCT34" s="17"/>
      <c r="NCU34" s="27"/>
      <c r="NCV34" s="27"/>
      <c r="NCW34" s="27"/>
      <c r="NCX34" s="27"/>
      <c r="NCY34" s="27"/>
      <c r="NCZ34" s="27"/>
      <c r="NDA34" s="28"/>
      <c r="NDB34" s="17"/>
      <c r="NDC34" s="27"/>
      <c r="NDD34" s="27"/>
      <c r="NDE34" s="27"/>
      <c r="NDF34" s="27"/>
      <c r="NDG34" s="27"/>
      <c r="NDH34" s="27"/>
      <c r="NDI34" s="28"/>
      <c r="NDJ34" s="17"/>
      <c r="NDK34" s="27"/>
      <c r="NDL34" s="27"/>
      <c r="NDM34" s="27"/>
      <c r="NDN34" s="27"/>
      <c r="NDO34" s="27"/>
      <c r="NDP34" s="27"/>
      <c r="NDQ34" s="28"/>
      <c r="NDR34" s="17"/>
      <c r="NDS34" s="27"/>
      <c r="NDT34" s="27"/>
      <c r="NDU34" s="27"/>
      <c r="NDV34" s="27"/>
      <c r="NDW34" s="27"/>
      <c r="NDX34" s="27"/>
      <c r="NDY34" s="28"/>
      <c r="NDZ34" s="17"/>
      <c r="NEA34" s="27"/>
      <c r="NEB34" s="27"/>
      <c r="NEC34" s="27"/>
      <c r="NED34" s="27"/>
      <c r="NEE34" s="27"/>
      <c r="NEF34" s="27"/>
      <c r="NEG34" s="28"/>
      <c r="NEH34" s="17"/>
      <c r="NEI34" s="27"/>
      <c r="NEJ34" s="27"/>
      <c r="NEK34" s="27"/>
      <c r="NEL34" s="27"/>
      <c r="NEM34" s="27"/>
      <c r="NEN34" s="27"/>
      <c r="NEO34" s="28"/>
      <c r="NEP34" s="17"/>
      <c r="NEQ34" s="27"/>
      <c r="NER34" s="27"/>
      <c r="NES34" s="27"/>
      <c r="NET34" s="27"/>
      <c r="NEU34" s="27"/>
      <c r="NEV34" s="27"/>
      <c r="NEW34" s="28"/>
      <c r="NEX34" s="17"/>
      <c r="NEY34" s="27"/>
      <c r="NEZ34" s="27"/>
      <c r="NFA34" s="27"/>
      <c r="NFB34" s="27"/>
      <c r="NFC34" s="27"/>
      <c r="NFD34" s="27"/>
      <c r="NFE34" s="28"/>
      <c r="NFF34" s="17"/>
      <c r="NFG34" s="27"/>
      <c r="NFH34" s="27"/>
      <c r="NFI34" s="27"/>
      <c r="NFJ34" s="27"/>
      <c r="NFK34" s="27"/>
      <c r="NFL34" s="27"/>
      <c r="NFM34" s="28"/>
      <c r="NFN34" s="17"/>
      <c r="NFO34" s="27"/>
      <c r="NFP34" s="27"/>
      <c r="NFQ34" s="27"/>
      <c r="NFR34" s="27"/>
      <c r="NFS34" s="27"/>
      <c r="NFT34" s="27"/>
      <c r="NFU34" s="28"/>
      <c r="NFV34" s="17"/>
      <c r="NFW34" s="27"/>
      <c r="NFX34" s="27"/>
      <c r="NFY34" s="27"/>
      <c r="NFZ34" s="27"/>
      <c r="NGA34" s="27"/>
      <c r="NGB34" s="27"/>
      <c r="NGC34" s="28"/>
      <c r="NGD34" s="17"/>
      <c r="NGE34" s="27"/>
      <c r="NGF34" s="27"/>
      <c r="NGG34" s="27"/>
      <c r="NGH34" s="27"/>
      <c r="NGI34" s="27"/>
      <c r="NGJ34" s="27"/>
      <c r="NGK34" s="28"/>
      <c r="NGL34" s="17"/>
      <c r="NGM34" s="27"/>
      <c r="NGN34" s="27"/>
      <c r="NGO34" s="27"/>
      <c r="NGP34" s="27"/>
      <c r="NGQ34" s="27"/>
      <c r="NGR34" s="27"/>
      <c r="NGS34" s="28"/>
      <c r="NGT34" s="17"/>
      <c r="NGU34" s="27"/>
      <c r="NGV34" s="27"/>
      <c r="NGW34" s="27"/>
      <c r="NGX34" s="27"/>
      <c r="NGY34" s="27"/>
      <c r="NGZ34" s="27"/>
      <c r="NHA34" s="28"/>
      <c r="NHB34" s="17"/>
      <c r="NHC34" s="27"/>
      <c r="NHD34" s="27"/>
      <c r="NHE34" s="27"/>
      <c r="NHF34" s="27"/>
      <c r="NHG34" s="27"/>
      <c r="NHH34" s="27"/>
      <c r="NHI34" s="28"/>
      <c r="NHJ34" s="17"/>
      <c r="NHK34" s="27"/>
      <c r="NHL34" s="27"/>
      <c r="NHM34" s="27"/>
      <c r="NHN34" s="27"/>
      <c r="NHO34" s="27"/>
      <c r="NHP34" s="27"/>
      <c r="NHQ34" s="28"/>
      <c r="NHR34" s="17"/>
      <c r="NHS34" s="27"/>
      <c r="NHT34" s="27"/>
      <c r="NHU34" s="27"/>
      <c r="NHV34" s="27"/>
      <c r="NHW34" s="27"/>
      <c r="NHX34" s="27"/>
      <c r="NHY34" s="28"/>
      <c r="NHZ34" s="17"/>
      <c r="NIA34" s="27"/>
      <c r="NIB34" s="27"/>
      <c r="NIC34" s="27"/>
      <c r="NID34" s="27"/>
      <c r="NIE34" s="27"/>
      <c r="NIF34" s="27"/>
      <c r="NIG34" s="28"/>
      <c r="NIH34" s="17"/>
      <c r="NII34" s="27"/>
      <c r="NIJ34" s="27"/>
      <c r="NIK34" s="27"/>
      <c r="NIL34" s="27"/>
      <c r="NIM34" s="27"/>
      <c r="NIN34" s="27"/>
      <c r="NIO34" s="28"/>
      <c r="NIP34" s="17"/>
      <c r="NIQ34" s="27"/>
      <c r="NIR34" s="27"/>
      <c r="NIS34" s="27"/>
      <c r="NIT34" s="27"/>
      <c r="NIU34" s="27"/>
      <c r="NIV34" s="27"/>
      <c r="NIW34" s="28"/>
      <c r="NIX34" s="17"/>
      <c r="NIY34" s="27"/>
      <c r="NIZ34" s="27"/>
      <c r="NJA34" s="27"/>
      <c r="NJB34" s="27"/>
      <c r="NJC34" s="27"/>
      <c r="NJD34" s="27"/>
      <c r="NJE34" s="28"/>
      <c r="NJF34" s="17"/>
      <c r="NJG34" s="27"/>
      <c r="NJH34" s="27"/>
      <c r="NJI34" s="27"/>
      <c r="NJJ34" s="27"/>
      <c r="NJK34" s="27"/>
      <c r="NJL34" s="27"/>
      <c r="NJM34" s="28"/>
      <c r="NJN34" s="17"/>
      <c r="NJO34" s="27"/>
      <c r="NJP34" s="27"/>
      <c r="NJQ34" s="27"/>
      <c r="NJR34" s="27"/>
      <c r="NJS34" s="27"/>
      <c r="NJT34" s="27"/>
      <c r="NJU34" s="28"/>
      <c r="NJV34" s="17"/>
      <c r="NJW34" s="27"/>
      <c r="NJX34" s="27"/>
      <c r="NJY34" s="27"/>
      <c r="NJZ34" s="27"/>
      <c r="NKA34" s="27"/>
      <c r="NKB34" s="27"/>
      <c r="NKC34" s="28"/>
      <c r="NKD34" s="17"/>
      <c r="NKE34" s="27"/>
      <c r="NKF34" s="27"/>
      <c r="NKG34" s="27"/>
      <c r="NKH34" s="27"/>
      <c r="NKI34" s="27"/>
      <c r="NKJ34" s="27"/>
      <c r="NKK34" s="28"/>
      <c r="NKL34" s="17"/>
      <c r="NKM34" s="27"/>
      <c r="NKN34" s="27"/>
      <c r="NKO34" s="27"/>
      <c r="NKP34" s="27"/>
      <c r="NKQ34" s="27"/>
      <c r="NKR34" s="27"/>
      <c r="NKS34" s="28"/>
      <c r="NKT34" s="17"/>
      <c r="NKU34" s="27"/>
      <c r="NKV34" s="27"/>
      <c r="NKW34" s="27"/>
      <c r="NKX34" s="27"/>
      <c r="NKY34" s="27"/>
      <c r="NKZ34" s="27"/>
      <c r="NLA34" s="28"/>
      <c r="NLB34" s="17"/>
      <c r="NLC34" s="27"/>
      <c r="NLD34" s="27"/>
      <c r="NLE34" s="27"/>
      <c r="NLF34" s="27"/>
      <c r="NLG34" s="27"/>
      <c r="NLH34" s="27"/>
      <c r="NLI34" s="28"/>
      <c r="NLJ34" s="17"/>
      <c r="NLK34" s="27"/>
      <c r="NLL34" s="27"/>
      <c r="NLM34" s="27"/>
      <c r="NLN34" s="27"/>
      <c r="NLO34" s="27"/>
      <c r="NLP34" s="27"/>
      <c r="NLQ34" s="28"/>
      <c r="NLR34" s="17"/>
      <c r="NLS34" s="27"/>
      <c r="NLT34" s="27"/>
      <c r="NLU34" s="27"/>
      <c r="NLV34" s="27"/>
      <c r="NLW34" s="27"/>
      <c r="NLX34" s="27"/>
      <c r="NLY34" s="28"/>
      <c r="NLZ34" s="17"/>
      <c r="NMA34" s="27"/>
      <c r="NMB34" s="27"/>
      <c r="NMC34" s="27"/>
      <c r="NMD34" s="27"/>
      <c r="NME34" s="27"/>
      <c r="NMF34" s="27"/>
      <c r="NMG34" s="28"/>
      <c r="NMH34" s="17"/>
      <c r="NMI34" s="27"/>
      <c r="NMJ34" s="27"/>
      <c r="NMK34" s="27"/>
      <c r="NML34" s="27"/>
      <c r="NMM34" s="27"/>
      <c r="NMN34" s="27"/>
      <c r="NMO34" s="28"/>
      <c r="NMP34" s="17"/>
      <c r="NMQ34" s="27"/>
      <c r="NMR34" s="27"/>
      <c r="NMS34" s="27"/>
      <c r="NMT34" s="27"/>
      <c r="NMU34" s="27"/>
      <c r="NMV34" s="27"/>
      <c r="NMW34" s="28"/>
      <c r="NMX34" s="17"/>
      <c r="NMY34" s="27"/>
      <c r="NMZ34" s="27"/>
      <c r="NNA34" s="27"/>
      <c r="NNB34" s="27"/>
      <c r="NNC34" s="27"/>
      <c r="NND34" s="27"/>
      <c r="NNE34" s="28"/>
      <c r="NNF34" s="17"/>
      <c r="NNG34" s="27"/>
      <c r="NNH34" s="27"/>
      <c r="NNI34" s="27"/>
      <c r="NNJ34" s="27"/>
      <c r="NNK34" s="27"/>
      <c r="NNL34" s="27"/>
      <c r="NNM34" s="28"/>
      <c r="NNN34" s="17"/>
      <c r="NNO34" s="27"/>
      <c r="NNP34" s="27"/>
      <c r="NNQ34" s="27"/>
      <c r="NNR34" s="27"/>
      <c r="NNS34" s="27"/>
      <c r="NNT34" s="27"/>
      <c r="NNU34" s="28"/>
      <c r="NNV34" s="17"/>
      <c r="NNW34" s="27"/>
      <c r="NNX34" s="27"/>
      <c r="NNY34" s="27"/>
      <c r="NNZ34" s="27"/>
      <c r="NOA34" s="27"/>
      <c r="NOB34" s="27"/>
      <c r="NOC34" s="28"/>
      <c r="NOD34" s="17"/>
      <c r="NOE34" s="27"/>
      <c r="NOF34" s="27"/>
      <c r="NOG34" s="27"/>
      <c r="NOH34" s="27"/>
      <c r="NOI34" s="27"/>
      <c r="NOJ34" s="27"/>
      <c r="NOK34" s="28"/>
      <c r="NOL34" s="17"/>
      <c r="NOM34" s="27"/>
      <c r="NON34" s="27"/>
      <c r="NOO34" s="27"/>
      <c r="NOP34" s="27"/>
      <c r="NOQ34" s="27"/>
      <c r="NOR34" s="27"/>
      <c r="NOS34" s="28"/>
      <c r="NOT34" s="17"/>
      <c r="NOU34" s="27"/>
      <c r="NOV34" s="27"/>
      <c r="NOW34" s="27"/>
      <c r="NOX34" s="27"/>
      <c r="NOY34" s="27"/>
      <c r="NOZ34" s="27"/>
      <c r="NPA34" s="28"/>
      <c r="NPB34" s="17"/>
      <c r="NPC34" s="27"/>
      <c r="NPD34" s="27"/>
      <c r="NPE34" s="27"/>
      <c r="NPF34" s="27"/>
      <c r="NPG34" s="27"/>
      <c r="NPH34" s="27"/>
      <c r="NPI34" s="28"/>
      <c r="NPJ34" s="17"/>
      <c r="NPK34" s="27"/>
      <c r="NPL34" s="27"/>
      <c r="NPM34" s="27"/>
      <c r="NPN34" s="27"/>
      <c r="NPO34" s="27"/>
      <c r="NPP34" s="27"/>
      <c r="NPQ34" s="28"/>
      <c r="NPR34" s="17"/>
      <c r="NPS34" s="27"/>
      <c r="NPT34" s="27"/>
      <c r="NPU34" s="27"/>
      <c r="NPV34" s="27"/>
      <c r="NPW34" s="27"/>
      <c r="NPX34" s="27"/>
      <c r="NPY34" s="28"/>
      <c r="NPZ34" s="17"/>
      <c r="NQA34" s="27"/>
      <c r="NQB34" s="27"/>
      <c r="NQC34" s="27"/>
      <c r="NQD34" s="27"/>
      <c r="NQE34" s="27"/>
      <c r="NQF34" s="27"/>
      <c r="NQG34" s="28"/>
      <c r="NQH34" s="17"/>
      <c r="NQI34" s="27"/>
      <c r="NQJ34" s="27"/>
      <c r="NQK34" s="27"/>
      <c r="NQL34" s="27"/>
      <c r="NQM34" s="27"/>
      <c r="NQN34" s="27"/>
      <c r="NQO34" s="28"/>
      <c r="NQP34" s="17"/>
      <c r="NQQ34" s="27"/>
      <c r="NQR34" s="27"/>
      <c r="NQS34" s="27"/>
      <c r="NQT34" s="27"/>
      <c r="NQU34" s="27"/>
      <c r="NQV34" s="27"/>
      <c r="NQW34" s="28"/>
      <c r="NQX34" s="17"/>
      <c r="NQY34" s="27"/>
      <c r="NQZ34" s="27"/>
      <c r="NRA34" s="27"/>
      <c r="NRB34" s="27"/>
      <c r="NRC34" s="27"/>
      <c r="NRD34" s="27"/>
      <c r="NRE34" s="28"/>
      <c r="NRF34" s="17"/>
      <c r="NRG34" s="27"/>
      <c r="NRH34" s="27"/>
      <c r="NRI34" s="27"/>
      <c r="NRJ34" s="27"/>
      <c r="NRK34" s="27"/>
      <c r="NRL34" s="27"/>
      <c r="NRM34" s="28"/>
      <c r="NRN34" s="17"/>
      <c r="NRO34" s="27"/>
      <c r="NRP34" s="27"/>
      <c r="NRQ34" s="27"/>
      <c r="NRR34" s="27"/>
      <c r="NRS34" s="27"/>
      <c r="NRT34" s="27"/>
      <c r="NRU34" s="28"/>
      <c r="NRV34" s="17"/>
      <c r="NRW34" s="27"/>
      <c r="NRX34" s="27"/>
      <c r="NRY34" s="27"/>
      <c r="NRZ34" s="27"/>
      <c r="NSA34" s="27"/>
      <c r="NSB34" s="27"/>
      <c r="NSC34" s="28"/>
      <c r="NSD34" s="17"/>
      <c r="NSE34" s="27"/>
      <c r="NSF34" s="27"/>
      <c r="NSG34" s="27"/>
      <c r="NSH34" s="27"/>
      <c r="NSI34" s="27"/>
      <c r="NSJ34" s="27"/>
      <c r="NSK34" s="28"/>
      <c r="NSL34" s="17"/>
      <c r="NSM34" s="27"/>
      <c r="NSN34" s="27"/>
      <c r="NSO34" s="27"/>
      <c r="NSP34" s="27"/>
      <c r="NSQ34" s="27"/>
      <c r="NSR34" s="27"/>
      <c r="NSS34" s="28"/>
      <c r="NST34" s="17"/>
      <c r="NSU34" s="27"/>
      <c r="NSV34" s="27"/>
      <c r="NSW34" s="27"/>
      <c r="NSX34" s="27"/>
      <c r="NSY34" s="27"/>
      <c r="NSZ34" s="27"/>
      <c r="NTA34" s="28"/>
      <c r="NTB34" s="17"/>
      <c r="NTC34" s="27"/>
      <c r="NTD34" s="27"/>
      <c r="NTE34" s="27"/>
      <c r="NTF34" s="27"/>
      <c r="NTG34" s="27"/>
      <c r="NTH34" s="27"/>
      <c r="NTI34" s="28"/>
      <c r="NTJ34" s="17"/>
      <c r="NTK34" s="27"/>
      <c r="NTL34" s="27"/>
      <c r="NTM34" s="27"/>
      <c r="NTN34" s="27"/>
      <c r="NTO34" s="27"/>
      <c r="NTP34" s="27"/>
      <c r="NTQ34" s="28"/>
      <c r="NTR34" s="17"/>
      <c r="NTS34" s="27"/>
      <c r="NTT34" s="27"/>
      <c r="NTU34" s="27"/>
      <c r="NTV34" s="27"/>
      <c r="NTW34" s="27"/>
      <c r="NTX34" s="27"/>
      <c r="NTY34" s="28"/>
      <c r="NTZ34" s="17"/>
      <c r="NUA34" s="27"/>
      <c r="NUB34" s="27"/>
      <c r="NUC34" s="27"/>
      <c r="NUD34" s="27"/>
      <c r="NUE34" s="27"/>
      <c r="NUF34" s="27"/>
      <c r="NUG34" s="28"/>
      <c r="NUH34" s="17"/>
      <c r="NUI34" s="27"/>
      <c r="NUJ34" s="27"/>
      <c r="NUK34" s="27"/>
      <c r="NUL34" s="27"/>
      <c r="NUM34" s="27"/>
      <c r="NUN34" s="27"/>
      <c r="NUO34" s="28"/>
      <c r="NUP34" s="17"/>
      <c r="NUQ34" s="27"/>
      <c r="NUR34" s="27"/>
      <c r="NUS34" s="27"/>
      <c r="NUT34" s="27"/>
      <c r="NUU34" s="27"/>
      <c r="NUV34" s="27"/>
      <c r="NUW34" s="28"/>
      <c r="NUX34" s="17"/>
      <c r="NUY34" s="27"/>
      <c r="NUZ34" s="27"/>
      <c r="NVA34" s="27"/>
      <c r="NVB34" s="27"/>
      <c r="NVC34" s="27"/>
      <c r="NVD34" s="27"/>
      <c r="NVE34" s="28"/>
      <c r="NVF34" s="17"/>
      <c r="NVG34" s="27"/>
      <c r="NVH34" s="27"/>
      <c r="NVI34" s="27"/>
      <c r="NVJ34" s="27"/>
      <c r="NVK34" s="27"/>
      <c r="NVL34" s="27"/>
      <c r="NVM34" s="28"/>
      <c r="NVN34" s="17"/>
      <c r="NVO34" s="27"/>
      <c r="NVP34" s="27"/>
      <c r="NVQ34" s="27"/>
      <c r="NVR34" s="27"/>
      <c r="NVS34" s="27"/>
      <c r="NVT34" s="27"/>
      <c r="NVU34" s="28"/>
      <c r="NVV34" s="17"/>
      <c r="NVW34" s="27"/>
      <c r="NVX34" s="27"/>
      <c r="NVY34" s="27"/>
      <c r="NVZ34" s="27"/>
      <c r="NWA34" s="27"/>
      <c r="NWB34" s="27"/>
      <c r="NWC34" s="28"/>
      <c r="NWD34" s="17"/>
      <c r="NWE34" s="27"/>
      <c r="NWF34" s="27"/>
      <c r="NWG34" s="27"/>
      <c r="NWH34" s="27"/>
      <c r="NWI34" s="27"/>
      <c r="NWJ34" s="27"/>
      <c r="NWK34" s="28"/>
      <c r="NWL34" s="17"/>
      <c r="NWM34" s="27"/>
      <c r="NWN34" s="27"/>
      <c r="NWO34" s="27"/>
      <c r="NWP34" s="27"/>
      <c r="NWQ34" s="27"/>
      <c r="NWR34" s="27"/>
      <c r="NWS34" s="28"/>
      <c r="NWT34" s="17"/>
      <c r="NWU34" s="27"/>
      <c r="NWV34" s="27"/>
      <c r="NWW34" s="27"/>
      <c r="NWX34" s="27"/>
      <c r="NWY34" s="27"/>
      <c r="NWZ34" s="27"/>
      <c r="NXA34" s="28"/>
      <c r="NXB34" s="17"/>
      <c r="NXC34" s="27"/>
      <c r="NXD34" s="27"/>
      <c r="NXE34" s="27"/>
      <c r="NXF34" s="27"/>
      <c r="NXG34" s="27"/>
      <c r="NXH34" s="27"/>
      <c r="NXI34" s="28"/>
      <c r="NXJ34" s="17"/>
      <c r="NXK34" s="27"/>
      <c r="NXL34" s="27"/>
      <c r="NXM34" s="27"/>
      <c r="NXN34" s="27"/>
      <c r="NXO34" s="27"/>
      <c r="NXP34" s="27"/>
      <c r="NXQ34" s="28"/>
      <c r="NXR34" s="17"/>
      <c r="NXS34" s="27"/>
      <c r="NXT34" s="27"/>
      <c r="NXU34" s="27"/>
      <c r="NXV34" s="27"/>
      <c r="NXW34" s="27"/>
      <c r="NXX34" s="27"/>
      <c r="NXY34" s="28"/>
      <c r="NXZ34" s="17"/>
      <c r="NYA34" s="27"/>
      <c r="NYB34" s="27"/>
      <c r="NYC34" s="27"/>
      <c r="NYD34" s="27"/>
      <c r="NYE34" s="27"/>
      <c r="NYF34" s="27"/>
      <c r="NYG34" s="28"/>
      <c r="NYH34" s="17"/>
      <c r="NYI34" s="27"/>
      <c r="NYJ34" s="27"/>
      <c r="NYK34" s="27"/>
      <c r="NYL34" s="27"/>
      <c r="NYM34" s="27"/>
      <c r="NYN34" s="27"/>
      <c r="NYO34" s="28"/>
      <c r="NYP34" s="17"/>
      <c r="NYQ34" s="27"/>
      <c r="NYR34" s="27"/>
      <c r="NYS34" s="27"/>
      <c r="NYT34" s="27"/>
      <c r="NYU34" s="27"/>
      <c r="NYV34" s="27"/>
      <c r="NYW34" s="28"/>
      <c r="NYX34" s="17"/>
      <c r="NYY34" s="27"/>
      <c r="NYZ34" s="27"/>
      <c r="NZA34" s="27"/>
      <c r="NZB34" s="27"/>
      <c r="NZC34" s="27"/>
      <c r="NZD34" s="27"/>
      <c r="NZE34" s="28"/>
      <c r="NZF34" s="17"/>
      <c r="NZG34" s="27"/>
      <c r="NZH34" s="27"/>
      <c r="NZI34" s="27"/>
      <c r="NZJ34" s="27"/>
      <c r="NZK34" s="27"/>
      <c r="NZL34" s="27"/>
      <c r="NZM34" s="28"/>
      <c r="NZN34" s="17"/>
      <c r="NZO34" s="27"/>
      <c r="NZP34" s="27"/>
      <c r="NZQ34" s="27"/>
      <c r="NZR34" s="27"/>
      <c r="NZS34" s="27"/>
      <c r="NZT34" s="27"/>
      <c r="NZU34" s="28"/>
      <c r="NZV34" s="17"/>
      <c r="NZW34" s="27"/>
      <c r="NZX34" s="27"/>
      <c r="NZY34" s="27"/>
      <c r="NZZ34" s="27"/>
      <c r="OAA34" s="27"/>
      <c r="OAB34" s="27"/>
      <c r="OAC34" s="28"/>
      <c r="OAD34" s="17"/>
      <c r="OAE34" s="27"/>
      <c r="OAF34" s="27"/>
      <c r="OAG34" s="27"/>
      <c r="OAH34" s="27"/>
      <c r="OAI34" s="27"/>
      <c r="OAJ34" s="27"/>
      <c r="OAK34" s="28"/>
      <c r="OAL34" s="17"/>
      <c r="OAM34" s="27"/>
      <c r="OAN34" s="27"/>
      <c r="OAO34" s="27"/>
      <c r="OAP34" s="27"/>
      <c r="OAQ34" s="27"/>
      <c r="OAR34" s="27"/>
      <c r="OAS34" s="28"/>
      <c r="OAT34" s="17"/>
      <c r="OAU34" s="27"/>
      <c r="OAV34" s="27"/>
      <c r="OAW34" s="27"/>
      <c r="OAX34" s="27"/>
      <c r="OAY34" s="27"/>
      <c r="OAZ34" s="27"/>
      <c r="OBA34" s="28"/>
      <c r="OBB34" s="17"/>
      <c r="OBC34" s="27"/>
      <c r="OBD34" s="27"/>
      <c r="OBE34" s="27"/>
      <c r="OBF34" s="27"/>
      <c r="OBG34" s="27"/>
      <c r="OBH34" s="27"/>
      <c r="OBI34" s="28"/>
      <c r="OBJ34" s="17"/>
      <c r="OBK34" s="27"/>
      <c r="OBL34" s="27"/>
      <c r="OBM34" s="27"/>
      <c r="OBN34" s="27"/>
      <c r="OBO34" s="27"/>
      <c r="OBP34" s="27"/>
      <c r="OBQ34" s="28"/>
      <c r="OBR34" s="17"/>
      <c r="OBS34" s="27"/>
      <c r="OBT34" s="27"/>
      <c r="OBU34" s="27"/>
      <c r="OBV34" s="27"/>
      <c r="OBW34" s="27"/>
      <c r="OBX34" s="27"/>
      <c r="OBY34" s="28"/>
      <c r="OBZ34" s="17"/>
      <c r="OCA34" s="27"/>
      <c r="OCB34" s="27"/>
      <c r="OCC34" s="27"/>
      <c r="OCD34" s="27"/>
      <c r="OCE34" s="27"/>
      <c r="OCF34" s="27"/>
      <c r="OCG34" s="28"/>
      <c r="OCH34" s="17"/>
      <c r="OCI34" s="27"/>
      <c r="OCJ34" s="27"/>
      <c r="OCK34" s="27"/>
      <c r="OCL34" s="27"/>
      <c r="OCM34" s="27"/>
      <c r="OCN34" s="27"/>
      <c r="OCO34" s="28"/>
      <c r="OCP34" s="17"/>
      <c r="OCQ34" s="27"/>
      <c r="OCR34" s="27"/>
      <c r="OCS34" s="27"/>
      <c r="OCT34" s="27"/>
      <c r="OCU34" s="27"/>
      <c r="OCV34" s="27"/>
      <c r="OCW34" s="28"/>
      <c r="OCX34" s="17"/>
      <c r="OCY34" s="27"/>
      <c r="OCZ34" s="27"/>
      <c r="ODA34" s="27"/>
      <c r="ODB34" s="27"/>
      <c r="ODC34" s="27"/>
      <c r="ODD34" s="27"/>
      <c r="ODE34" s="28"/>
      <c r="ODF34" s="17"/>
      <c r="ODG34" s="27"/>
      <c r="ODH34" s="27"/>
      <c r="ODI34" s="27"/>
      <c r="ODJ34" s="27"/>
      <c r="ODK34" s="27"/>
      <c r="ODL34" s="27"/>
      <c r="ODM34" s="28"/>
      <c r="ODN34" s="17"/>
      <c r="ODO34" s="27"/>
      <c r="ODP34" s="27"/>
      <c r="ODQ34" s="27"/>
      <c r="ODR34" s="27"/>
      <c r="ODS34" s="27"/>
      <c r="ODT34" s="27"/>
      <c r="ODU34" s="28"/>
      <c r="ODV34" s="17"/>
      <c r="ODW34" s="27"/>
      <c r="ODX34" s="27"/>
      <c r="ODY34" s="27"/>
      <c r="ODZ34" s="27"/>
      <c r="OEA34" s="27"/>
      <c r="OEB34" s="27"/>
      <c r="OEC34" s="28"/>
      <c r="OED34" s="17"/>
      <c r="OEE34" s="27"/>
      <c r="OEF34" s="27"/>
      <c r="OEG34" s="27"/>
      <c r="OEH34" s="27"/>
      <c r="OEI34" s="27"/>
      <c r="OEJ34" s="27"/>
      <c r="OEK34" s="28"/>
      <c r="OEL34" s="17"/>
      <c r="OEM34" s="27"/>
      <c r="OEN34" s="27"/>
      <c r="OEO34" s="27"/>
      <c r="OEP34" s="27"/>
      <c r="OEQ34" s="27"/>
      <c r="OER34" s="27"/>
      <c r="OES34" s="28"/>
      <c r="OET34" s="17"/>
      <c r="OEU34" s="27"/>
      <c r="OEV34" s="27"/>
      <c r="OEW34" s="27"/>
      <c r="OEX34" s="27"/>
      <c r="OEY34" s="27"/>
      <c r="OEZ34" s="27"/>
      <c r="OFA34" s="28"/>
      <c r="OFB34" s="17"/>
      <c r="OFC34" s="27"/>
      <c r="OFD34" s="27"/>
      <c r="OFE34" s="27"/>
      <c r="OFF34" s="27"/>
      <c r="OFG34" s="27"/>
      <c r="OFH34" s="27"/>
      <c r="OFI34" s="28"/>
      <c r="OFJ34" s="17"/>
      <c r="OFK34" s="27"/>
      <c r="OFL34" s="27"/>
      <c r="OFM34" s="27"/>
      <c r="OFN34" s="27"/>
      <c r="OFO34" s="27"/>
      <c r="OFP34" s="27"/>
      <c r="OFQ34" s="28"/>
      <c r="OFR34" s="17"/>
      <c r="OFS34" s="27"/>
      <c r="OFT34" s="27"/>
      <c r="OFU34" s="27"/>
      <c r="OFV34" s="27"/>
      <c r="OFW34" s="27"/>
      <c r="OFX34" s="27"/>
      <c r="OFY34" s="28"/>
      <c r="OFZ34" s="17"/>
      <c r="OGA34" s="27"/>
      <c r="OGB34" s="27"/>
      <c r="OGC34" s="27"/>
      <c r="OGD34" s="27"/>
      <c r="OGE34" s="27"/>
      <c r="OGF34" s="27"/>
      <c r="OGG34" s="28"/>
      <c r="OGH34" s="17"/>
      <c r="OGI34" s="27"/>
      <c r="OGJ34" s="27"/>
      <c r="OGK34" s="27"/>
      <c r="OGL34" s="27"/>
      <c r="OGM34" s="27"/>
      <c r="OGN34" s="27"/>
      <c r="OGO34" s="28"/>
      <c r="OGP34" s="17"/>
      <c r="OGQ34" s="27"/>
      <c r="OGR34" s="27"/>
      <c r="OGS34" s="27"/>
      <c r="OGT34" s="27"/>
      <c r="OGU34" s="27"/>
      <c r="OGV34" s="27"/>
      <c r="OGW34" s="28"/>
      <c r="OGX34" s="17"/>
      <c r="OGY34" s="27"/>
      <c r="OGZ34" s="27"/>
      <c r="OHA34" s="27"/>
      <c r="OHB34" s="27"/>
      <c r="OHC34" s="27"/>
      <c r="OHD34" s="27"/>
      <c r="OHE34" s="28"/>
      <c r="OHF34" s="17"/>
      <c r="OHG34" s="27"/>
      <c r="OHH34" s="27"/>
      <c r="OHI34" s="27"/>
      <c r="OHJ34" s="27"/>
      <c r="OHK34" s="27"/>
      <c r="OHL34" s="27"/>
      <c r="OHM34" s="28"/>
      <c r="OHN34" s="17"/>
      <c r="OHO34" s="27"/>
      <c r="OHP34" s="27"/>
      <c r="OHQ34" s="27"/>
      <c r="OHR34" s="27"/>
      <c r="OHS34" s="27"/>
      <c r="OHT34" s="27"/>
      <c r="OHU34" s="28"/>
      <c r="OHV34" s="17"/>
      <c r="OHW34" s="27"/>
      <c r="OHX34" s="27"/>
      <c r="OHY34" s="27"/>
      <c r="OHZ34" s="27"/>
      <c r="OIA34" s="27"/>
      <c r="OIB34" s="27"/>
      <c r="OIC34" s="28"/>
      <c r="OID34" s="17"/>
      <c r="OIE34" s="27"/>
      <c r="OIF34" s="27"/>
      <c r="OIG34" s="27"/>
      <c r="OIH34" s="27"/>
      <c r="OII34" s="27"/>
      <c r="OIJ34" s="27"/>
      <c r="OIK34" s="28"/>
      <c r="OIL34" s="17"/>
      <c r="OIM34" s="27"/>
      <c r="OIN34" s="27"/>
      <c r="OIO34" s="27"/>
      <c r="OIP34" s="27"/>
      <c r="OIQ34" s="27"/>
      <c r="OIR34" s="27"/>
      <c r="OIS34" s="28"/>
      <c r="OIT34" s="17"/>
      <c r="OIU34" s="27"/>
      <c r="OIV34" s="27"/>
      <c r="OIW34" s="27"/>
      <c r="OIX34" s="27"/>
      <c r="OIY34" s="27"/>
      <c r="OIZ34" s="27"/>
      <c r="OJA34" s="28"/>
      <c r="OJB34" s="17"/>
      <c r="OJC34" s="27"/>
      <c r="OJD34" s="27"/>
      <c r="OJE34" s="27"/>
      <c r="OJF34" s="27"/>
      <c r="OJG34" s="27"/>
      <c r="OJH34" s="27"/>
      <c r="OJI34" s="28"/>
      <c r="OJJ34" s="17"/>
      <c r="OJK34" s="27"/>
      <c r="OJL34" s="27"/>
      <c r="OJM34" s="27"/>
      <c r="OJN34" s="27"/>
      <c r="OJO34" s="27"/>
      <c r="OJP34" s="27"/>
      <c r="OJQ34" s="28"/>
      <c r="OJR34" s="17"/>
      <c r="OJS34" s="27"/>
      <c r="OJT34" s="27"/>
      <c r="OJU34" s="27"/>
      <c r="OJV34" s="27"/>
      <c r="OJW34" s="27"/>
      <c r="OJX34" s="27"/>
      <c r="OJY34" s="28"/>
      <c r="OJZ34" s="17"/>
      <c r="OKA34" s="27"/>
      <c r="OKB34" s="27"/>
      <c r="OKC34" s="27"/>
      <c r="OKD34" s="27"/>
      <c r="OKE34" s="27"/>
      <c r="OKF34" s="27"/>
      <c r="OKG34" s="28"/>
      <c r="OKH34" s="17"/>
      <c r="OKI34" s="27"/>
      <c r="OKJ34" s="27"/>
      <c r="OKK34" s="27"/>
      <c r="OKL34" s="27"/>
      <c r="OKM34" s="27"/>
      <c r="OKN34" s="27"/>
      <c r="OKO34" s="28"/>
      <c r="OKP34" s="17"/>
      <c r="OKQ34" s="27"/>
      <c r="OKR34" s="27"/>
      <c r="OKS34" s="27"/>
      <c r="OKT34" s="27"/>
      <c r="OKU34" s="27"/>
      <c r="OKV34" s="27"/>
      <c r="OKW34" s="28"/>
      <c r="OKX34" s="17"/>
      <c r="OKY34" s="27"/>
      <c r="OKZ34" s="27"/>
      <c r="OLA34" s="27"/>
      <c r="OLB34" s="27"/>
      <c r="OLC34" s="27"/>
      <c r="OLD34" s="27"/>
      <c r="OLE34" s="28"/>
      <c r="OLF34" s="17"/>
      <c r="OLG34" s="27"/>
      <c r="OLH34" s="27"/>
      <c r="OLI34" s="27"/>
      <c r="OLJ34" s="27"/>
      <c r="OLK34" s="27"/>
      <c r="OLL34" s="27"/>
      <c r="OLM34" s="28"/>
      <c r="OLN34" s="17"/>
      <c r="OLO34" s="27"/>
      <c r="OLP34" s="27"/>
      <c r="OLQ34" s="27"/>
      <c r="OLR34" s="27"/>
      <c r="OLS34" s="27"/>
      <c r="OLT34" s="27"/>
      <c r="OLU34" s="28"/>
      <c r="OLV34" s="17"/>
      <c r="OLW34" s="27"/>
      <c r="OLX34" s="27"/>
      <c r="OLY34" s="27"/>
      <c r="OLZ34" s="27"/>
      <c r="OMA34" s="27"/>
      <c r="OMB34" s="27"/>
      <c r="OMC34" s="28"/>
      <c r="OMD34" s="17"/>
      <c r="OME34" s="27"/>
      <c r="OMF34" s="27"/>
      <c r="OMG34" s="27"/>
      <c r="OMH34" s="27"/>
      <c r="OMI34" s="27"/>
      <c r="OMJ34" s="27"/>
      <c r="OMK34" s="28"/>
      <c r="OML34" s="17"/>
      <c r="OMM34" s="27"/>
      <c r="OMN34" s="27"/>
      <c r="OMO34" s="27"/>
      <c r="OMP34" s="27"/>
      <c r="OMQ34" s="27"/>
      <c r="OMR34" s="27"/>
      <c r="OMS34" s="28"/>
      <c r="OMT34" s="17"/>
      <c r="OMU34" s="27"/>
      <c r="OMV34" s="27"/>
      <c r="OMW34" s="27"/>
      <c r="OMX34" s="27"/>
      <c r="OMY34" s="27"/>
      <c r="OMZ34" s="27"/>
      <c r="ONA34" s="28"/>
      <c r="ONB34" s="17"/>
      <c r="ONC34" s="27"/>
      <c r="OND34" s="27"/>
      <c r="ONE34" s="27"/>
      <c r="ONF34" s="27"/>
      <c r="ONG34" s="27"/>
      <c r="ONH34" s="27"/>
      <c r="ONI34" s="28"/>
      <c r="ONJ34" s="17"/>
      <c r="ONK34" s="27"/>
      <c r="ONL34" s="27"/>
      <c r="ONM34" s="27"/>
      <c r="ONN34" s="27"/>
      <c r="ONO34" s="27"/>
      <c r="ONP34" s="27"/>
      <c r="ONQ34" s="28"/>
      <c r="ONR34" s="17"/>
      <c r="ONS34" s="27"/>
      <c r="ONT34" s="27"/>
      <c r="ONU34" s="27"/>
      <c r="ONV34" s="27"/>
      <c r="ONW34" s="27"/>
      <c r="ONX34" s="27"/>
      <c r="ONY34" s="28"/>
      <c r="ONZ34" s="17"/>
      <c r="OOA34" s="27"/>
      <c r="OOB34" s="27"/>
      <c r="OOC34" s="27"/>
      <c r="OOD34" s="27"/>
      <c r="OOE34" s="27"/>
      <c r="OOF34" s="27"/>
      <c r="OOG34" s="28"/>
      <c r="OOH34" s="17"/>
      <c r="OOI34" s="27"/>
      <c r="OOJ34" s="27"/>
      <c r="OOK34" s="27"/>
      <c r="OOL34" s="27"/>
      <c r="OOM34" s="27"/>
      <c r="OON34" s="27"/>
      <c r="OOO34" s="28"/>
      <c r="OOP34" s="17"/>
      <c r="OOQ34" s="27"/>
      <c r="OOR34" s="27"/>
      <c r="OOS34" s="27"/>
      <c r="OOT34" s="27"/>
      <c r="OOU34" s="27"/>
      <c r="OOV34" s="27"/>
      <c r="OOW34" s="28"/>
      <c r="OOX34" s="17"/>
      <c r="OOY34" s="27"/>
      <c r="OOZ34" s="27"/>
      <c r="OPA34" s="27"/>
      <c r="OPB34" s="27"/>
      <c r="OPC34" s="27"/>
      <c r="OPD34" s="27"/>
      <c r="OPE34" s="28"/>
      <c r="OPF34" s="17"/>
      <c r="OPG34" s="27"/>
      <c r="OPH34" s="27"/>
      <c r="OPI34" s="27"/>
      <c r="OPJ34" s="27"/>
      <c r="OPK34" s="27"/>
      <c r="OPL34" s="27"/>
      <c r="OPM34" s="28"/>
      <c r="OPN34" s="17"/>
      <c r="OPO34" s="27"/>
      <c r="OPP34" s="27"/>
      <c r="OPQ34" s="27"/>
      <c r="OPR34" s="27"/>
      <c r="OPS34" s="27"/>
      <c r="OPT34" s="27"/>
      <c r="OPU34" s="28"/>
      <c r="OPV34" s="17"/>
      <c r="OPW34" s="27"/>
      <c r="OPX34" s="27"/>
      <c r="OPY34" s="27"/>
      <c r="OPZ34" s="27"/>
      <c r="OQA34" s="27"/>
      <c r="OQB34" s="27"/>
      <c r="OQC34" s="28"/>
      <c r="OQD34" s="17"/>
      <c r="OQE34" s="27"/>
      <c r="OQF34" s="27"/>
      <c r="OQG34" s="27"/>
      <c r="OQH34" s="27"/>
      <c r="OQI34" s="27"/>
      <c r="OQJ34" s="27"/>
      <c r="OQK34" s="28"/>
      <c r="OQL34" s="17"/>
      <c r="OQM34" s="27"/>
      <c r="OQN34" s="27"/>
      <c r="OQO34" s="27"/>
      <c r="OQP34" s="27"/>
      <c r="OQQ34" s="27"/>
      <c r="OQR34" s="27"/>
      <c r="OQS34" s="28"/>
      <c r="OQT34" s="17"/>
      <c r="OQU34" s="27"/>
      <c r="OQV34" s="27"/>
      <c r="OQW34" s="27"/>
      <c r="OQX34" s="27"/>
      <c r="OQY34" s="27"/>
      <c r="OQZ34" s="27"/>
      <c r="ORA34" s="28"/>
      <c r="ORB34" s="17"/>
      <c r="ORC34" s="27"/>
      <c r="ORD34" s="27"/>
      <c r="ORE34" s="27"/>
      <c r="ORF34" s="27"/>
      <c r="ORG34" s="27"/>
      <c r="ORH34" s="27"/>
      <c r="ORI34" s="28"/>
      <c r="ORJ34" s="17"/>
      <c r="ORK34" s="27"/>
      <c r="ORL34" s="27"/>
      <c r="ORM34" s="27"/>
      <c r="ORN34" s="27"/>
      <c r="ORO34" s="27"/>
      <c r="ORP34" s="27"/>
      <c r="ORQ34" s="28"/>
      <c r="ORR34" s="17"/>
      <c r="ORS34" s="27"/>
      <c r="ORT34" s="27"/>
      <c r="ORU34" s="27"/>
      <c r="ORV34" s="27"/>
      <c r="ORW34" s="27"/>
      <c r="ORX34" s="27"/>
      <c r="ORY34" s="28"/>
      <c r="ORZ34" s="17"/>
      <c r="OSA34" s="27"/>
      <c r="OSB34" s="27"/>
      <c r="OSC34" s="27"/>
      <c r="OSD34" s="27"/>
      <c r="OSE34" s="27"/>
      <c r="OSF34" s="27"/>
      <c r="OSG34" s="28"/>
      <c r="OSH34" s="17"/>
      <c r="OSI34" s="27"/>
      <c r="OSJ34" s="27"/>
      <c r="OSK34" s="27"/>
      <c r="OSL34" s="27"/>
      <c r="OSM34" s="27"/>
      <c r="OSN34" s="27"/>
      <c r="OSO34" s="28"/>
      <c r="OSP34" s="17"/>
      <c r="OSQ34" s="27"/>
      <c r="OSR34" s="27"/>
      <c r="OSS34" s="27"/>
      <c r="OST34" s="27"/>
      <c r="OSU34" s="27"/>
      <c r="OSV34" s="27"/>
      <c r="OSW34" s="28"/>
      <c r="OSX34" s="17"/>
      <c r="OSY34" s="27"/>
      <c r="OSZ34" s="27"/>
      <c r="OTA34" s="27"/>
      <c r="OTB34" s="27"/>
      <c r="OTC34" s="27"/>
      <c r="OTD34" s="27"/>
      <c r="OTE34" s="28"/>
      <c r="OTF34" s="17"/>
      <c r="OTG34" s="27"/>
      <c r="OTH34" s="27"/>
      <c r="OTI34" s="27"/>
      <c r="OTJ34" s="27"/>
      <c r="OTK34" s="27"/>
      <c r="OTL34" s="27"/>
      <c r="OTM34" s="28"/>
      <c r="OTN34" s="17"/>
      <c r="OTO34" s="27"/>
      <c r="OTP34" s="27"/>
      <c r="OTQ34" s="27"/>
      <c r="OTR34" s="27"/>
      <c r="OTS34" s="27"/>
      <c r="OTT34" s="27"/>
      <c r="OTU34" s="28"/>
      <c r="OTV34" s="17"/>
      <c r="OTW34" s="27"/>
      <c r="OTX34" s="27"/>
      <c r="OTY34" s="27"/>
      <c r="OTZ34" s="27"/>
      <c r="OUA34" s="27"/>
      <c r="OUB34" s="27"/>
      <c r="OUC34" s="28"/>
      <c r="OUD34" s="17"/>
      <c r="OUE34" s="27"/>
      <c r="OUF34" s="27"/>
      <c r="OUG34" s="27"/>
      <c r="OUH34" s="27"/>
      <c r="OUI34" s="27"/>
      <c r="OUJ34" s="27"/>
      <c r="OUK34" s="28"/>
      <c r="OUL34" s="17"/>
      <c r="OUM34" s="27"/>
      <c r="OUN34" s="27"/>
      <c r="OUO34" s="27"/>
      <c r="OUP34" s="27"/>
      <c r="OUQ34" s="27"/>
      <c r="OUR34" s="27"/>
      <c r="OUS34" s="28"/>
      <c r="OUT34" s="17"/>
      <c r="OUU34" s="27"/>
      <c r="OUV34" s="27"/>
      <c r="OUW34" s="27"/>
      <c r="OUX34" s="27"/>
      <c r="OUY34" s="27"/>
      <c r="OUZ34" s="27"/>
      <c r="OVA34" s="28"/>
      <c r="OVB34" s="17"/>
      <c r="OVC34" s="27"/>
      <c r="OVD34" s="27"/>
      <c r="OVE34" s="27"/>
      <c r="OVF34" s="27"/>
      <c r="OVG34" s="27"/>
      <c r="OVH34" s="27"/>
      <c r="OVI34" s="28"/>
      <c r="OVJ34" s="17"/>
      <c r="OVK34" s="27"/>
      <c r="OVL34" s="27"/>
      <c r="OVM34" s="27"/>
      <c r="OVN34" s="27"/>
      <c r="OVO34" s="27"/>
      <c r="OVP34" s="27"/>
      <c r="OVQ34" s="28"/>
      <c r="OVR34" s="17"/>
      <c r="OVS34" s="27"/>
      <c r="OVT34" s="27"/>
      <c r="OVU34" s="27"/>
      <c r="OVV34" s="27"/>
      <c r="OVW34" s="27"/>
      <c r="OVX34" s="27"/>
      <c r="OVY34" s="28"/>
      <c r="OVZ34" s="17"/>
      <c r="OWA34" s="27"/>
      <c r="OWB34" s="27"/>
      <c r="OWC34" s="27"/>
      <c r="OWD34" s="27"/>
      <c r="OWE34" s="27"/>
      <c r="OWF34" s="27"/>
      <c r="OWG34" s="28"/>
      <c r="OWH34" s="17"/>
      <c r="OWI34" s="27"/>
      <c r="OWJ34" s="27"/>
      <c r="OWK34" s="27"/>
      <c r="OWL34" s="27"/>
      <c r="OWM34" s="27"/>
      <c r="OWN34" s="27"/>
      <c r="OWO34" s="28"/>
      <c r="OWP34" s="17"/>
      <c r="OWQ34" s="27"/>
      <c r="OWR34" s="27"/>
      <c r="OWS34" s="27"/>
      <c r="OWT34" s="27"/>
      <c r="OWU34" s="27"/>
      <c r="OWV34" s="27"/>
      <c r="OWW34" s="28"/>
      <c r="OWX34" s="17"/>
      <c r="OWY34" s="27"/>
      <c r="OWZ34" s="27"/>
      <c r="OXA34" s="27"/>
      <c r="OXB34" s="27"/>
      <c r="OXC34" s="27"/>
      <c r="OXD34" s="27"/>
      <c r="OXE34" s="28"/>
      <c r="OXF34" s="17"/>
      <c r="OXG34" s="27"/>
      <c r="OXH34" s="27"/>
      <c r="OXI34" s="27"/>
      <c r="OXJ34" s="27"/>
      <c r="OXK34" s="27"/>
      <c r="OXL34" s="27"/>
      <c r="OXM34" s="28"/>
      <c r="OXN34" s="17"/>
      <c r="OXO34" s="27"/>
      <c r="OXP34" s="27"/>
      <c r="OXQ34" s="27"/>
      <c r="OXR34" s="27"/>
      <c r="OXS34" s="27"/>
      <c r="OXT34" s="27"/>
      <c r="OXU34" s="28"/>
      <c r="OXV34" s="17"/>
      <c r="OXW34" s="27"/>
      <c r="OXX34" s="27"/>
      <c r="OXY34" s="27"/>
      <c r="OXZ34" s="27"/>
      <c r="OYA34" s="27"/>
      <c r="OYB34" s="27"/>
      <c r="OYC34" s="28"/>
      <c r="OYD34" s="17"/>
      <c r="OYE34" s="27"/>
      <c r="OYF34" s="27"/>
      <c r="OYG34" s="27"/>
      <c r="OYH34" s="27"/>
      <c r="OYI34" s="27"/>
      <c r="OYJ34" s="27"/>
      <c r="OYK34" s="28"/>
      <c r="OYL34" s="17"/>
      <c r="OYM34" s="27"/>
      <c r="OYN34" s="27"/>
      <c r="OYO34" s="27"/>
      <c r="OYP34" s="27"/>
      <c r="OYQ34" s="27"/>
      <c r="OYR34" s="27"/>
      <c r="OYS34" s="28"/>
      <c r="OYT34" s="17"/>
      <c r="OYU34" s="27"/>
      <c r="OYV34" s="27"/>
      <c r="OYW34" s="27"/>
      <c r="OYX34" s="27"/>
      <c r="OYY34" s="27"/>
      <c r="OYZ34" s="27"/>
      <c r="OZA34" s="28"/>
      <c r="OZB34" s="17"/>
      <c r="OZC34" s="27"/>
      <c r="OZD34" s="27"/>
      <c r="OZE34" s="27"/>
      <c r="OZF34" s="27"/>
      <c r="OZG34" s="27"/>
      <c r="OZH34" s="27"/>
      <c r="OZI34" s="28"/>
      <c r="OZJ34" s="17"/>
      <c r="OZK34" s="27"/>
      <c r="OZL34" s="27"/>
      <c r="OZM34" s="27"/>
      <c r="OZN34" s="27"/>
      <c r="OZO34" s="27"/>
      <c r="OZP34" s="27"/>
      <c r="OZQ34" s="28"/>
      <c r="OZR34" s="17"/>
      <c r="OZS34" s="27"/>
      <c r="OZT34" s="27"/>
      <c r="OZU34" s="27"/>
      <c r="OZV34" s="27"/>
      <c r="OZW34" s="27"/>
      <c r="OZX34" s="27"/>
      <c r="OZY34" s="28"/>
      <c r="OZZ34" s="17"/>
      <c r="PAA34" s="27"/>
      <c r="PAB34" s="27"/>
      <c r="PAC34" s="27"/>
      <c r="PAD34" s="27"/>
      <c r="PAE34" s="27"/>
      <c r="PAF34" s="27"/>
      <c r="PAG34" s="28"/>
      <c r="PAH34" s="17"/>
      <c r="PAI34" s="27"/>
      <c r="PAJ34" s="27"/>
      <c r="PAK34" s="27"/>
      <c r="PAL34" s="27"/>
      <c r="PAM34" s="27"/>
      <c r="PAN34" s="27"/>
      <c r="PAO34" s="28"/>
      <c r="PAP34" s="17"/>
      <c r="PAQ34" s="27"/>
      <c r="PAR34" s="27"/>
      <c r="PAS34" s="27"/>
      <c r="PAT34" s="27"/>
      <c r="PAU34" s="27"/>
      <c r="PAV34" s="27"/>
      <c r="PAW34" s="28"/>
      <c r="PAX34" s="17"/>
      <c r="PAY34" s="27"/>
      <c r="PAZ34" s="27"/>
      <c r="PBA34" s="27"/>
      <c r="PBB34" s="27"/>
      <c r="PBC34" s="27"/>
      <c r="PBD34" s="27"/>
      <c r="PBE34" s="28"/>
      <c r="PBF34" s="17"/>
      <c r="PBG34" s="27"/>
      <c r="PBH34" s="27"/>
      <c r="PBI34" s="27"/>
      <c r="PBJ34" s="27"/>
      <c r="PBK34" s="27"/>
      <c r="PBL34" s="27"/>
      <c r="PBM34" s="28"/>
      <c r="PBN34" s="17"/>
      <c r="PBO34" s="27"/>
      <c r="PBP34" s="27"/>
      <c r="PBQ34" s="27"/>
      <c r="PBR34" s="27"/>
      <c r="PBS34" s="27"/>
      <c r="PBT34" s="27"/>
      <c r="PBU34" s="28"/>
      <c r="PBV34" s="17"/>
      <c r="PBW34" s="27"/>
      <c r="PBX34" s="27"/>
      <c r="PBY34" s="27"/>
      <c r="PBZ34" s="27"/>
      <c r="PCA34" s="27"/>
      <c r="PCB34" s="27"/>
      <c r="PCC34" s="28"/>
      <c r="PCD34" s="17"/>
      <c r="PCE34" s="27"/>
      <c r="PCF34" s="27"/>
      <c r="PCG34" s="27"/>
      <c r="PCH34" s="27"/>
      <c r="PCI34" s="27"/>
      <c r="PCJ34" s="27"/>
      <c r="PCK34" s="28"/>
      <c r="PCL34" s="17"/>
      <c r="PCM34" s="27"/>
      <c r="PCN34" s="27"/>
      <c r="PCO34" s="27"/>
      <c r="PCP34" s="27"/>
      <c r="PCQ34" s="27"/>
      <c r="PCR34" s="27"/>
      <c r="PCS34" s="28"/>
      <c r="PCT34" s="17"/>
      <c r="PCU34" s="27"/>
      <c r="PCV34" s="27"/>
      <c r="PCW34" s="27"/>
      <c r="PCX34" s="27"/>
      <c r="PCY34" s="27"/>
      <c r="PCZ34" s="27"/>
      <c r="PDA34" s="28"/>
      <c r="PDB34" s="17"/>
      <c r="PDC34" s="27"/>
      <c r="PDD34" s="27"/>
      <c r="PDE34" s="27"/>
      <c r="PDF34" s="27"/>
      <c r="PDG34" s="27"/>
      <c r="PDH34" s="27"/>
      <c r="PDI34" s="28"/>
      <c r="PDJ34" s="17"/>
      <c r="PDK34" s="27"/>
      <c r="PDL34" s="27"/>
      <c r="PDM34" s="27"/>
      <c r="PDN34" s="27"/>
      <c r="PDO34" s="27"/>
      <c r="PDP34" s="27"/>
      <c r="PDQ34" s="28"/>
      <c r="PDR34" s="17"/>
      <c r="PDS34" s="27"/>
      <c r="PDT34" s="27"/>
      <c r="PDU34" s="27"/>
      <c r="PDV34" s="27"/>
      <c r="PDW34" s="27"/>
      <c r="PDX34" s="27"/>
      <c r="PDY34" s="28"/>
      <c r="PDZ34" s="17"/>
      <c r="PEA34" s="27"/>
      <c r="PEB34" s="27"/>
      <c r="PEC34" s="27"/>
      <c r="PED34" s="27"/>
      <c r="PEE34" s="27"/>
      <c r="PEF34" s="27"/>
      <c r="PEG34" s="28"/>
      <c r="PEH34" s="17"/>
      <c r="PEI34" s="27"/>
      <c r="PEJ34" s="27"/>
      <c r="PEK34" s="27"/>
      <c r="PEL34" s="27"/>
      <c r="PEM34" s="27"/>
      <c r="PEN34" s="27"/>
      <c r="PEO34" s="28"/>
      <c r="PEP34" s="17"/>
      <c r="PEQ34" s="27"/>
      <c r="PER34" s="27"/>
      <c r="PES34" s="27"/>
      <c r="PET34" s="27"/>
      <c r="PEU34" s="27"/>
      <c r="PEV34" s="27"/>
      <c r="PEW34" s="28"/>
      <c r="PEX34" s="17"/>
      <c r="PEY34" s="27"/>
      <c r="PEZ34" s="27"/>
      <c r="PFA34" s="27"/>
      <c r="PFB34" s="27"/>
      <c r="PFC34" s="27"/>
      <c r="PFD34" s="27"/>
      <c r="PFE34" s="28"/>
      <c r="PFF34" s="17"/>
      <c r="PFG34" s="27"/>
      <c r="PFH34" s="27"/>
      <c r="PFI34" s="27"/>
      <c r="PFJ34" s="27"/>
      <c r="PFK34" s="27"/>
      <c r="PFL34" s="27"/>
      <c r="PFM34" s="28"/>
      <c r="PFN34" s="17"/>
      <c r="PFO34" s="27"/>
      <c r="PFP34" s="27"/>
      <c r="PFQ34" s="27"/>
      <c r="PFR34" s="27"/>
      <c r="PFS34" s="27"/>
      <c r="PFT34" s="27"/>
      <c r="PFU34" s="28"/>
      <c r="PFV34" s="17"/>
      <c r="PFW34" s="27"/>
      <c r="PFX34" s="27"/>
      <c r="PFY34" s="27"/>
      <c r="PFZ34" s="27"/>
      <c r="PGA34" s="27"/>
      <c r="PGB34" s="27"/>
      <c r="PGC34" s="28"/>
      <c r="PGD34" s="17"/>
      <c r="PGE34" s="27"/>
      <c r="PGF34" s="27"/>
      <c r="PGG34" s="27"/>
      <c r="PGH34" s="27"/>
      <c r="PGI34" s="27"/>
      <c r="PGJ34" s="27"/>
      <c r="PGK34" s="28"/>
      <c r="PGL34" s="17"/>
      <c r="PGM34" s="27"/>
      <c r="PGN34" s="27"/>
      <c r="PGO34" s="27"/>
      <c r="PGP34" s="27"/>
      <c r="PGQ34" s="27"/>
      <c r="PGR34" s="27"/>
      <c r="PGS34" s="28"/>
      <c r="PGT34" s="17"/>
      <c r="PGU34" s="27"/>
      <c r="PGV34" s="27"/>
      <c r="PGW34" s="27"/>
      <c r="PGX34" s="27"/>
      <c r="PGY34" s="27"/>
      <c r="PGZ34" s="27"/>
      <c r="PHA34" s="28"/>
      <c r="PHB34" s="17"/>
      <c r="PHC34" s="27"/>
      <c r="PHD34" s="27"/>
      <c r="PHE34" s="27"/>
      <c r="PHF34" s="27"/>
      <c r="PHG34" s="27"/>
      <c r="PHH34" s="27"/>
      <c r="PHI34" s="28"/>
      <c r="PHJ34" s="17"/>
      <c r="PHK34" s="27"/>
      <c r="PHL34" s="27"/>
      <c r="PHM34" s="27"/>
      <c r="PHN34" s="27"/>
      <c r="PHO34" s="27"/>
      <c r="PHP34" s="27"/>
      <c r="PHQ34" s="28"/>
      <c r="PHR34" s="17"/>
      <c r="PHS34" s="27"/>
      <c r="PHT34" s="27"/>
      <c r="PHU34" s="27"/>
      <c r="PHV34" s="27"/>
      <c r="PHW34" s="27"/>
      <c r="PHX34" s="27"/>
      <c r="PHY34" s="28"/>
      <c r="PHZ34" s="17"/>
      <c r="PIA34" s="27"/>
      <c r="PIB34" s="27"/>
      <c r="PIC34" s="27"/>
      <c r="PID34" s="27"/>
      <c r="PIE34" s="27"/>
      <c r="PIF34" s="27"/>
      <c r="PIG34" s="28"/>
      <c r="PIH34" s="17"/>
      <c r="PII34" s="27"/>
      <c r="PIJ34" s="27"/>
      <c r="PIK34" s="27"/>
      <c r="PIL34" s="27"/>
      <c r="PIM34" s="27"/>
      <c r="PIN34" s="27"/>
      <c r="PIO34" s="28"/>
      <c r="PIP34" s="17"/>
      <c r="PIQ34" s="27"/>
      <c r="PIR34" s="27"/>
      <c r="PIS34" s="27"/>
      <c r="PIT34" s="27"/>
      <c r="PIU34" s="27"/>
      <c r="PIV34" s="27"/>
      <c r="PIW34" s="28"/>
      <c r="PIX34" s="17"/>
      <c r="PIY34" s="27"/>
      <c r="PIZ34" s="27"/>
      <c r="PJA34" s="27"/>
      <c r="PJB34" s="27"/>
      <c r="PJC34" s="27"/>
      <c r="PJD34" s="27"/>
      <c r="PJE34" s="28"/>
      <c r="PJF34" s="17"/>
      <c r="PJG34" s="27"/>
      <c r="PJH34" s="27"/>
      <c r="PJI34" s="27"/>
      <c r="PJJ34" s="27"/>
      <c r="PJK34" s="27"/>
      <c r="PJL34" s="27"/>
      <c r="PJM34" s="28"/>
      <c r="PJN34" s="17"/>
      <c r="PJO34" s="27"/>
      <c r="PJP34" s="27"/>
      <c r="PJQ34" s="27"/>
      <c r="PJR34" s="27"/>
      <c r="PJS34" s="27"/>
      <c r="PJT34" s="27"/>
      <c r="PJU34" s="28"/>
      <c r="PJV34" s="17"/>
      <c r="PJW34" s="27"/>
      <c r="PJX34" s="27"/>
      <c r="PJY34" s="27"/>
      <c r="PJZ34" s="27"/>
      <c r="PKA34" s="27"/>
      <c r="PKB34" s="27"/>
      <c r="PKC34" s="28"/>
      <c r="PKD34" s="17"/>
      <c r="PKE34" s="27"/>
      <c r="PKF34" s="27"/>
      <c r="PKG34" s="27"/>
      <c r="PKH34" s="27"/>
      <c r="PKI34" s="27"/>
      <c r="PKJ34" s="27"/>
      <c r="PKK34" s="28"/>
      <c r="PKL34" s="17"/>
      <c r="PKM34" s="27"/>
      <c r="PKN34" s="27"/>
      <c r="PKO34" s="27"/>
      <c r="PKP34" s="27"/>
      <c r="PKQ34" s="27"/>
      <c r="PKR34" s="27"/>
      <c r="PKS34" s="28"/>
      <c r="PKT34" s="17"/>
      <c r="PKU34" s="27"/>
      <c r="PKV34" s="27"/>
      <c r="PKW34" s="27"/>
      <c r="PKX34" s="27"/>
      <c r="PKY34" s="27"/>
      <c r="PKZ34" s="27"/>
      <c r="PLA34" s="28"/>
      <c r="PLB34" s="17"/>
      <c r="PLC34" s="27"/>
      <c r="PLD34" s="27"/>
      <c r="PLE34" s="27"/>
      <c r="PLF34" s="27"/>
      <c r="PLG34" s="27"/>
      <c r="PLH34" s="27"/>
      <c r="PLI34" s="28"/>
      <c r="PLJ34" s="17"/>
      <c r="PLK34" s="27"/>
      <c r="PLL34" s="27"/>
      <c r="PLM34" s="27"/>
      <c r="PLN34" s="27"/>
      <c r="PLO34" s="27"/>
      <c r="PLP34" s="27"/>
      <c r="PLQ34" s="28"/>
      <c r="PLR34" s="17"/>
      <c r="PLS34" s="27"/>
      <c r="PLT34" s="27"/>
      <c r="PLU34" s="27"/>
      <c r="PLV34" s="27"/>
      <c r="PLW34" s="27"/>
      <c r="PLX34" s="27"/>
      <c r="PLY34" s="28"/>
      <c r="PLZ34" s="17"/>
      <c r="PMA34" s="27"/>
      <c r="PMB34" s="27"/>
      <c r="PMC34" s="27"/>
      <c r="PMD34" s="27"/>
      <c r="PME34" s="27"/>
      <c r="PMF34" s="27"/>
      <c r="PMG34" s="28"/>
      <c r="PMH34" s="17"/>
      <c r="PMI34" s="27"/>
      <c r="PMJ34" s="27"/>
      <c r="PMK34" s="27"/>
      <c r="PML34" s="27"/>
      <c r="PMM34" s="27"/>
      <c r="PMN34" s="27"/>
      <c r="PMO34" s="28"/>
      <c r="PMP34" s="17"/>
      <c r="PMQ34" s="27"/>
      <c r="PMR34" s="27"/>
      <c r="PMS34" s="27"/>
      <c r="PMT34" s="27"/>
      <c r="PMU34" s="27"/>
      <c r="PMV34" s="27"/>
      <c r="PMW34" s="28"/>
      <c r="PMX34" s="17"/>
      <c r="PMY34" s="27"/>
      <c r="PMZ34" s="27"/>
      <c r="PNA34" s="27"/>
      <c r="PNB34" s="27"/>
      <c r="PNC34" s="27"/>
      <c r="PND34" s="27"/>
      <c r="PNE34" s="28"/>
      <c r="PNF34" s="17"/>
      <c r="PNG34" s="27"/>
      <c r="PNH34" s="27"/>
      <c r="PNI34" s="27"/>
      <c r="PNJ34" s="27"/>
      <c r="PNK34" s="27"/>
      <c r="PNL34" s="27"/>
      <c r="PNM34" s="28"/>
      <c r="PNN34" s="17"/>
      <c r="PNO34" s="27"/>
      <c r="PNP34" s="27"/>
      <c r="PNQ34" s="27"/>
      <c r="PNR34" s="27"/>
      <c r="PNS34" s="27"/>
      <c r="PNT34" s="27"/>
      <c r="PNU34" s="28"/>
      <c r="PNV34" s="17"/>
      <c r="PNW34" s="27"/>
      <c r="PNX34" s="27"/>
      <c r="PNY34" s="27"/>
      <c r="PNZ34" s="27"/>
      <c r="POA34" s="27"/>
      <c r="POB34" s="27"/>
      <c r="POC34" s="28"/>
      <c r="POD34" s="17"/>
      <c r="POE34" s="27"/>
      <c r="POF34" s="27"/>
      <c r="POG34" s="27"/>
      <c r="POH34" s="27"/>
      <c r="POI34" s="27"/>
      <c r="POJ34" s="27"/>
      <c r="POK34" s="28"/>
      <c r="POL34" s="17"/>
      <c r="POM34" s="27"/>
      <c r="PON34" s="27"/>
      <c r="POO34" s="27"/>
      <c r="POP34" s="27"/>
      <c r="POQ34" s="27"/>
      <c r="POR34" s="27"/>
      <c r="POS34" s="28"/>
      <c r="POT34" s="17"/>
      <c r="POU34" s="27"/>
      <c r="POV34" s="27"/>
      <c r="POW34" s="27"/>
      <c r="POX34" s="27"/>
      <c r="POY34" s="27"/>
      <c r="POZ34" s="27"/>
      <c r="PPA34" s="28"/>
      <c r="PPB34" s="17"/>
      <c r="PPC34" s="27"/>
      <c r="PPD34" s="27"/>
      <c r="PPE34" s="27"/>
      <c r="PPF34" s="27"/>
      <c r="PPG34" s="27"/>
      <c r="PPH34" s="27"/>
      <c r="PPI34" s="28"/>
      <c r="PPJ34" s="17"/>
      <c r="PPK34" s="27"/>
      <c r="PPL34" s="27"/>
      <c r="PPM34" s="27"/>
      <c r="PPN34" s="27"/>
      <c r="PPO34" s="27"/>
      <c r="PPP34" s="27"/>
      <c r="PPQ34" s="28"/>
      <c r="PPR34" s="17"/>
      <c r="PPS34" s="27"/>
      <c r="PPT34" s="27"/>
      <c r="PPU34" s="27"/>
      <c r="PPV34" s="27"/>
      <c r="PPW34" s="27"/>
      <c r="PPX34" s="27"/>
      <c r="PPY34" s="28"/>
      <c r="PPZ34" s="17"/>
      <c r="PQA34" s="27"/>
      <c r="PQB34" s="27"/>
      <c r="PQC34" s="27"/>
      <c r="PQD34" s="27"/>
      <c r="PQE34" s="27"/>
      <c r="PQF34" s="27"/>
      <c r="PQG34" s="28"/>
      <c r="PQH34" s="17"/>
      <c r="PQI34" s="27"/>
      <c r="PQJ34" s="27"/>
      <c r="PQK34" s="27"/>
      <c r="PQL34" s="27"/>
      <c r="PQM34" s="27"/>
      <c r="PQN34" s="27"/>
      <c r="PQO34" s="28"/>
      <c r="PQP34" s="17"/>
      <c r="PQQ34" s="27"/>
      <c r="PQR34" s="27"/>
      <c r="PQS34" s="27"/>
      <c r="PQT34" s="27"/>
      <c r="PQU34" s="27"/>
      <c r="PQV34" s="27"/>
      <c r="PQW34" s="28"/>
      <c r="PQX34" s="17"/>
      <c r="PQY34" s="27"/>
      <c r="PQZ34" s="27"/>
      <c r="PRA34" s="27"/>
      <c r="PRB34" s="27"/>
      <c r="PRC34" s="27"/>
      <c r="PRD34" s="27"/>
      <c r="PRE34" s="28"/>
      <c r="PRF34" s="17"/>
      <c r="PRG34" s="27"/>
      <c r="PRH34" s="27"/>
      <c r="PRI34" s="27"/>
      <c r="PRJ34" s="27"/>
      <c r="PRK34" s="27"/>
      <c r="PRL34" s="27"/>
      <c r="PRM34" s="28"/>
      <c r="PRN34" s="17"/>
      <c r="PRO34" s="27"/>
      <c r="PRP34" s="27"/>
      <c r="PRQ34" s="27"/>
      <c r="PRR34" s="27"/>
      <c r="PRS34" s="27"/>
      <c r="PRT34" s="27"/>
      <c r="PRU34" s="28"/>
      <c r="PRV34" s="17"/>
      <c r="PRW34" s="27"/>
      <c r="PRX34" s="27"/>
      <c r="PRY34" s="27"/>
      <c r="PRZ34" s="27"/>
      <c r="PSA34" s="27"/>
      <c r="PSB34" s="27"/>
      <c r="PSC34" s="28"/>
      <c r="PSD34" s="17"/>
      <c r="PSE34" s="27"/>
      <c r="PSF34" s="27"/>
      <c r="PSG34" s="27"/>
      <c r="PSH34" s="27"/>
      <c r="PSI34" s="27"/>
      <c r="PSJ34" s="27"/>
      <c r="PSK34" s="28"/>
      <c r="PSL34" s="17"/>
      <c r="PSM34" s="27"/>
      <c r="PSN34" s="27"/>
      <c r="PSO34" s="27"/>
      <c r="PSP34" s="27"/>
      <c r="PSQ34" s="27"/>
      <c r="PSR34" s="27"/>
      <c r="PSS34" s="28"/>
      <c r="PST34" s="17"/>
      <c r="PSU34" s="27"/>
      <c r="PSV34" s="27"/>
      <c r="PSW34" s="27"/>
      <c r="PSX34" s="27"/>
      <c r="PSY34" s="27"/>
      <c r="PSZ34" s="27"/>
      <c r="PTA34" s="28"/>
      <c r="PTB34" s="17"/>
      <c r="PTC34" s="27"/>
      <c r="PTD34" s="27"/>
      <c r="PTE34" s="27"/>
      <c r="PTF34" s="27"/>
      <c r="PTG34" s="27"/>
      <c r="PTH34" s="27"/>
      <c r="PTI34" s="28"/>
      <c r="PTJ34" s="17"/>
      <c r="PTK34" s="27"/>
      <c r="PTL34" s="27"/>
      <c r="PTM34" s="27"/>
      <c r="PTN34" s="27"/>
      <c r="PTO34" s="27"/>
      <c r="PTP34" s="27"/>
      <c r="PTQ34" s="28"/>
      <c r="PTR34" s="17"/>
      <c r="PTS34" s="27"/>
      <c r="PTT34" s="27"/>
      <c r="PTU34" s="27"/>
      <c r="PTV34" s="27"/>
      <c r="PTW34" s="27"/>
      <c r="PTX34" s="27"/>
      <c r="PTY34" s="28"/>
      <c r="PTZ34" s="17"/>
      <c r="PUA34" s="27"/>
      <c r="PUB34" s="27"/>
      <c r="PUC34" s="27"/>
      <c r="PUD34" s="27"/>
      <c r="PUE34" s="27"/>
      <c r="PUF34" s="27"/>
      <c r="PUG34" s="28"/>
      <c r="PUH34" s="17"/>
      <c r="PUI34" s="27"/>
      <c r="PUJ34" s="27"/>
      <c r="PUK34" s="27"/>
      <c r="PUL34" s="27"/>
      <c r="PUM34" s="27"/>
      <c r="PUN34" s="27"/>
      <c r="PUO34" s="28"/>
      <c r="PUP34" s="17"/>
      <c r="PUQ34" s="27"/>
      <c r="PUR34" s="27"/>
      <c r="PUS34" s="27"/>
      <c r="PUT34" s="27"/>
      <c r="PUU34" s="27"/>
      <c r="PUV34" s="27"/>
      <c r="PUW34" s="28"/>
      <c r="PUX34" s="17"/>
      <c r="PUY34" s="27"/>
      <c r="PUZ34" s="27"/>
      <c r="PVA34" s="27"/>
      <c r="PVB34" s="27"/>
      <c r="PVC34" s="27"/>
      <c r="PVD34" s="27"/>
      <c r="PVE34" s="28"/>
      <c r="PVF34" s="17"/>
      <c r="PVG34" s="27"/>
      <c r="PVH34" s="27"/>
      <c r="PVI34" s="27"/>
      <c r="PVJ34" s="27"/>
      <c r="PVK34" s="27"/>
      <c r="PVL34" s="27"/>
      <c r="PVM34" s="28"/>
      <c r="PVN34" s="17"/>
      <c r="PVO34" s="27"/>
      <c r="PVP34" s="27"/>
      <c r="PVQ34" s="27"/>
      <c r="PVR34" s="27"/>
      <c r="PVS34" s="27"/>
      <c r="PVT34" s="27"/>
      <c r="PVU34" s="28"/>
      <c r="PVV34" s="17"/>
      <c r="PVW34" s="27"/>
      <c r="PVX34" s="27"/>
      <c r="PVY34" s="27"/>
      <c r="PVZ34" s="27"/>
      <c r="PWA34" s="27"/>
      <c r="PWB34" s="27"/>
      <c r="PWC34" s="28"/>
      <c r="PWD34" s="17"/>
      <c r="PWE34" s="27"/>
      <c r="PWF34" s="27"/>
      <c r="PWG34" s="27"/>
      <c r="PWH34" s="27"/>
      <c r="PWI34" s="27"/>
      <c r="PWJ34" s="27"/>
      <c r="PWK34" s="28"/>
      <c r="PWL34" s="17"/>
      <c r="PWM34" s="27"/>
      <c r="PWN34" s="27"/>
      <c r="PWO34" s="27"/>
      <c r="PWP34" s="27"/>
      <c r="PWQ34" s="27"/>
      <c r="PWR34" s="27"/>
      <c r="PWS34" s="28"/>
      <c r="PWT34" s="17"/>
      <c r="PWU34" s="27"/>
      <c r="PWV34" s="27"/>
      <c r="PWW34" s="27"/>
      <c r="PWX34" s="27"/>
      <c r="PWY34" s="27"/>
      <c r="PWZ34" s="27"/>
      <c r="PXA34" s="28"/>
      <c r="PXB34" s="17"/>
      <c r="PXC34" s="27"/>
      <c r="PXD34" s="27"/>
      <c r="PXE34" s="27"/>
      <c r="PXF34" s="27"/>
      <c r="PXG34" s="27"/>
      <c r="PXH34" s="27"/>
      <c r="PXI34" s="28"/>
      <c r="PXJ34" s="17"/>
      <c r="PXK34" s="27"/>
      <c r="PXL34" s="27"/>
      <c r="PXM34" s="27"/>
      <c r="PXN34" s="27"/>
      <c r="PXO34" s="27"/>
      <c r="PXP34" s="27"/>
      <c r="PXQ34" s="28"/>
      <c r="PXR34" s="17"/>
      <c r="PXS34" s="27"/>
      <c r="PXT34" s="27"/>
      <c r="PXU34" s="27"/>
      <c r="PXV34" s="27"/>
      <c r="PXW34" s="27"/>
      <c r="PXX34" s="27"/>
      <c r="PXY34" s="28"/>
      <c r="PXZ34" s="17"/>
      <c r="PYA34" s="27"/>
      <c r="PYB34" s="27"/>
      <c r="PYC34" s="27"/>
      <c r="PYD34" s="27"/>
      <c r="PYE34" s="27"/>
      <c r="PYF34" s="27"/>
      <c r="PYG34" s="28"/>
      <c r="PYH34" s="17"/>
      <c r="PYI34" s="27"/>
      <c r="PYJ34" s="27"/>
      <c r="PYK34" s="27"/>
      <c r="PYL34" s="27"/>
      <c r="PYM34" s="27"/>
      <c r="PYN34" s="27"/>
      <c r="PYO34" s="28"/>
      <c r="PYP34" s="17"/>
      <c r="PYQ34" s="27"/>
      <c r="PYR34" s="27"/>
      <c r="PYS34" s="27"/>
      <c r="PYT34" s="27"/>
      <c r="PYU34" s="27"/>
      <c r="PYV34" s="27"/>
      <c r="PYW34" s="28"/>
      <c r="PYX34" s="17"/>
      <c r="PYY34" s="27"/>
      <c r="PYZ34" s="27"/>
      <c r="PZA34" s="27"/>
      <c r="PZB34" s="27"/>
      <c r="PZC34" s="27"/>
      <c r="PZD34" s="27"/>
      <c r="PZE34" s="28"/>
      <c r="PZF34" s="17"/>
      <c r="PZG34" s="27"/>
      <c r="PZH34" s="27"/>
      <c r="PZI34" s="27"/>
      <c r="PZJ34" s="27"/>
      <c r="PZK34" s="27"/>
      <c r="PZL34" s="27"/>
      <c r="PZM34" s="28"/>
      <c r="PZN34" s="17"/>
      <c r="PZO34" s="27"/>
      <c r="PZP34" s="27"/>
      <c r="PZQ34" s="27"/>
      <c r="PZR34" s="27"/>
      <c r="PZS34" s="27"/>
      <c r="PZT34" s="27"/>
      <c r="PZU34" s="28"/>
      <c r="PZV34" s="17"/>
      <c r="PZW34" s="27"/>
      <c r="PZX34" s="27"/>
      <c r="PZY34" s="27"/>
      <c r="PZZ34" s="27"/>
      <c r="QAA34" s="27"/>
      <c r="QAB34" s="27"/>
      <c r="QAC34" s="28"/>
      <c r="QAD34" s="17"/>
      <c r="QAE34" s="27"/>
      <c r="QAF34" s="27"/>
      <c r="QAG34" s="27"/>
      <c r="QAH34" s="27"/>
      <c r="QAI34" s="27"/>
      <c r="QAJ34" s="27"/>
      <c r="QAK34" s="28"/>
      <c r="QAL34" s="17"/>
      <c r="QAM34" s="27"/>
      <c r="QAN34" s="27"/>
      <c r="QAO34" s="27"/>
      <c r="QAP34" s="27"/>
      <c r="QAQ34" s="27"/>
      <c r="QAR34" s="27"/>
      <c r="QAS34" s="28"/>
      <c r="QAT34" s="17"/>
      <c r="QAU34" s="27"/>
      <c r="QAV34" s="27"/>
      <c r="QAW34" s="27"/>
      <c r="QAX34" s="27"/>
      <c r="QAY34" s="27"/>
      <c r="QAZ34" s="27"/>
      <c r="QBA34" s="28"/>
      <c r="QBB34" s="17"/>
      <c r="QBC34" s="27"/>
      <c r="QBD34" s="27"/>
      <c r="QBE34" s="27"/>
      <c r="QBF34" s="27"/>
      <c r="QBG34" s="27"/>
      <c r="QBH34" s="27"/>
      <c r="QBI34" s="28"/>
      <c r="QBJ34" s="17"/>
      <c r="QBK34" s="27"/>
      <c r="QBL34" s="27"/>
      <c r="QBM34" s="27"/>
      <c r="QBN34" s="27"/>
      <c r="QBO34" s="27"/>
      <c r="QBP34" s="27"/>
      <c r="QBQ34" s="28"/>
      <c r="QBR34" s="17"/>
      <c r="QBS34" s="27"/>
      <c r="QBT34" s="27"/>
      <c r="QBU34" s="27"/>
      <c r="QBV34" s="27"/>
      <c r="QBW34" s="27"/>
      <c r="QBX34" s="27"/>
      <c r="QBY34" s="28"/>
      <c r="QBZ34" s="17"/>
      <c r="QCA34" s="27"/>
      <c r="QCB34" s="27"/>
      <c r="QCC34" s="27"/>
      <c r="QCD34" s="27"/>
      <c r="QCE34" s="27"/>
      <c r="QCF34" s="27"/>
      <c r="QCG34" s="28"/>
      <c r="QCH34" s="17"/>
      <c r="QCI34" s="27"/>
      <c r="QCJ34" s="27"/>
      <c r="QCK34" s="27"/>
      <c r="QCL34" s="27"/>
      <c r="QCM34" s="27"/>
      <c r="QCN34" s="27"/>
      <c r="QCO34" s="28"/>
      <c r="QCP34" s="17"/>
      <c r="QCQ34" s="27"/>
      <c r="QCR34" s="27"/>
      <c r="QCS34" s="27"/>
      <c r="QCT34" s="27"/>
      <c r="QCU34" s="27"/>
      <c r="QCV34" s="27"/>
      <c r="QCW34" s="28"/>
      <c r="QCX34" s="17"/>
      <c r="QCY34" s="27"/>
      <c r="QCZ34" s="27"/>
      <c r="QDA34" s="27"/>
      <c r="QDB34" s="27"/>
      <c r="QDC34" s="27"/>
      <c r="QDD34" s="27"/>
      <c r="QDE34" s="28"/>
      <c r="QDF34" s="17"/>
      <c r="QDG34" s="27"/>
      <c r="QDH34" s="27"/>
      <c r="QDI34" s="27"/>
      <c r="QDJ34" s="27"/>
      <c r="QDK34" s="27"/>
      <c r="QDL34" s="27"/>
      <c r="QDM34" s="28"/>
      <c r="QDN34" s="17"/>
      <c r="QDO34" s="27"/>
      <c r="QDP34" s="27"/>
      <c r="QDQ34" s="27"/>
      <c r="QDR34" s="27"/>
      <c r="QDS34" s="27"/>
      <c r="QDT34" s="27"/>
      <c r="QDU34" s="28"/>
      <c r="QDV34" s="17"/>
      <c r="QDW34" s="27"/>
      <c r="QDX34" s="27"/>
      <c r="QDY34" s="27"/>
      <c r="QDZ34" s="27"/>
      <c r="QEA34" s="27"/>
      <c r="QEB34" s="27"/>
      <c r="QEC34" s="28"/>
      <c r="QED34" s="17"/>
      <c r="QEE34" s="27"/>
      <c r="QEF34" s="27"/>
      <c r="QEG34" s="27"/>
      <c r="QEH34" s="27"/>
      <c r="QEI34" s="27"/>
      <c r="QEJ34" s="27"/>
      <c r="QEK34" s="28"/>
      <c r="QEL34" s="17"/>
      <c r="QEM34" s="27"/>
      <c r="QEN34" s="27"/>
      <c r="QEO34" s="27"/>
      <c r="QEP34" s="27"/>
      <c r="QEQ34" s="27"/>
      <c r="QER34" s="27"/>
      <c r="QES34" s="28"/>
      <c r="QET34" s="17"/>
      <c r="QEU34" s="27"/>
      <c r="QEV34" s="27"/>
      <c r="QEW34" s="27"/>
      <c r="QEX34" s="27"/>
      <c r="QEY34" s="27"/>
      <c r="QEZ34" s="27"/>
      <c r="QFA34" s="28"/>
      <c r="QFB34" s="17"/>
      <c r="QFC34" s="27"/>
      <c r="QFD34" s="27"/>
      <c r="QFE34" s="27"/>
      <c r="QFF34" s="27"/>
      <c r="QFG34" s="27"/>
      <c r="QFH34" s="27"/>
      <c r="QFI34" s="28"/>
      <c r="QFJ34" s="17"/>
      <c r="QFK34" s="27"/>
      <c r="QFL34" s="27"/>
      <c r="QFM34" s="27"/>
      <c r="QFN34" s="27"/>
      <c r="QFO34" s="27"/>
      <c r="QFP34" s="27"/>
      <c r="QFQ34" s="28"/>
      <c r="QFR34" s="17"/>
      <c r="QFS34" s="27"/>
      <c r="QFT34" s="27"/>
      <c r="QFU34" s="27"/>
      <c r="QFV34" s="27"/>
      <c r="QFW34" s="27"/>
      <c r="QFX34" s="27"/>
      <c r="QFY34" s="28"/>
      <c r="QFZ34" s="17"/>
      <c r="QGA34" s="27"/>
      <c r="QGB34" s="27"/>
      <c r="QGC34" s="27"/>
      <c r="QGD34" s="27"/>
      <c r="QGE34" s="27"/>
      <c r="QGF34" s="27"/>
      <c r="QGG34" s="28"/>
      <c r="QGH34" s="17"/>
      <c r="QGI34" s="27"/>
      <c r="QGJ34" s="27"/>
      <c r="QGK34" s="27"/>
      <c r="QGL34" s="27"/>
      <c r="QGM34" s="27"/>
      <c r="QGN34" s="27"/>
      <c r="QGO34" s="28"/>
      <c r="QGP34" s="17"/>
      <c r="QGQ34" s="27"/>
      <c r="QGR34" s="27"/>
      <c r="QGS34" s="27"/>
      <c r="QGT34" s="27"/>
      <c r="QGU34" s="27"/>
      <c r="QGV34" s="27"/>
      <c r="QGW34" s="28"/>
      <c r="QGX34" s="17"/>
      <c r="QGY34" s="27"/>
      <c r="QGZ34" s="27"/>
      <c r="QHA34" s="27"/>
      <c r="QHB34" s="27"/>
      <c r="QHC34" s="27"/>
      <c r="QHD34" s="27"/>
      <c r="QHE34" s="28"/>
      <c r="QHF34" s="17"/>
      <c r="QHG34" s="27"/>
      <c r="QHH34" s="27"/>
      <c r="QHI34" s="27"/>
      <c r="QHJ34" s="27"/>
      <c r="QHK34" s="27"/>
      <c r="QHL34" s="27"/>
      <c r="QHM34" s="28"/>
      <c r="QHN34" s="17"/>
      <c r="QHO34" s="27"/>
      <c r="QHP34" s="27"/>
      <c r="QHQ34" s="27"/>
      <c r="QHR34" s="27"/>
      <c r="QHS34" s="27"/>
      <c r="QHT34" s="27"/>
      <c r="QHU34" s="28"/>
      <c r="QHV34" s="17"/>
      <c r="QHW34" s="27"/>
      <c r="QHX34" s="27"/>
      <c r="QHY34" s="27"/>
      <c r="QHZ34" s="27"/>
      <c r="QIA34" s="27"/>
      <c r="QIB34" s="27"/>
      <c r="QIC34" s="28"/>
      <c r="QID34" s="17"/>
      <c r="QIE34" s="27"/>
      <c r="QIF34" s="27"/>
      <c r="QIG34" s="27"/>
      <c r="QIH34" s="27"/>
      <c r="QII34" s="27"/>
      <c r="QIJ34" s="27"/>
      <c r="QIK34" s="28"/>
      <c r="QIL34" s="17"/>
      <c r="QIM34" s="27"/>
      <c r="QIN34" s="27"/>
      <c r="QIO34" s="27"/>
      <c r="QIP34" s="27"/>
      <c r="QIQ34" s="27"/>
      <c r="QIR34" s="27"/>
      <c r="QIS34" s="28"/>
      <c r="QIT34" s="17"/>
      <c r="QIU34" s="27"/>
      <c r="QIV34" s="27"/>
      <c r="QIW34" s="27"/>
      <c r="QIX34" s="27"/>
      <c r="QIY34" s="27"/>
      <c r="QIZ34" s="27"/>
      <c r="QJA34" s="28"/>
      <c r="QJB34" s="17"/>
      <c r="QJC34" s="27"/>
      <c r="QJD34" s="27"/>
      <c r="QJE34" s="27"/>
      <c r="QJF34" s="27"/>
      <c r="QJG34" s="27"/>
      <c r="QJH34" s="27"/>
      <c r="QJI34" s="28"/>
      <c r="QJJ34" s="17"/>
      <c r="QJK34" s="27"/>
      <c r="QJL34" s="27"/>
      <c r="QJM34" s="27"/>
      <c r="QJN34" s="27"/>
      <c r="QJO34" s="27"/>
      <c r="QJP34" s="27"/>
      <c r="QJQ34" s="28"/>
      <c r="QJR34" s="17"/>
      <c r="QJS34" s="27"/>
      <c r="QJT34" s="27"/>
      <c r="QJU34" s="27"/>
      <c r="QJV34" s="27"/>
      <c r="QJW34" s="27"/>
      <c r="QJX34" s="27"/>
      <c r="QJY34" s="28"/>
      <c r="QJZ34" s="17"/>
      <c r="QKA34" s="27"/>
      <c r="QKB34" s="27"/>
      <c r="QKC34" s="27"/>
      <c r="QKD34" s="27"/>
      <c r="QKE34" s="27"/>
      <c r="QKF34" s="27"/>
      <c r="QKG34" s="28"/>
      <c r="QKH34" s="17"/>
      <c r="QKI34" s="27"/>
      <c r="QKJ34" s="27"/>
      <c r="QKK34" s="27"/>
      <c r="QKL34" s="27"/>
      <c r="QKM34" s="27"/>
      <c r="QKN34" s="27"/>
      <c r="QKO34" s="28"/>
      <c r="QKP34" s="17"/>
      <c r="QKQ34" s="27"/>
      <c r="QKR34" s="27"/>
      <c r="QKS34" s="27"/>
      <c r="QKT34" s="27"/>
      <c r="QKU34" s="27"/>
      <c r="QKV34" s="27"/>
      <c r="QKW34" s="28"/>
      <c r="QKX34" s="17"/>
      <c r="QKY34" s="27"/>
      <c r="QKZ34" s="27"/>
      <c r="QLA34" s="27"/>
      <c r="QLB34" s="27"/>
      <c r="QLC34" s="27"/>
      <c r="QLD34" s="27"/>
      <c r="QLE34" s="28"/>
      <c r="QLF34" s="17"/>
      <c r="QLG34" s="27"/>
      <c r="QLH34" s="27"/>
      <c r="QLI34" s="27"/>
      <c r="QLJ34" s="27"/>
      <c r="QLK34" s="27"/>
      <c r="QLL34" s="27"/>
      <c r="QLM34" s="28"/>
      <c r="QLN34" s="17"/>
      <c r="QLO34" s="27"/>
      <c r="QLP34" s="27"/>
      <c r="QLQ34" s="27"/>
      <c r="QLR34" s="27"/>
      <c r="QLS34" s="27"/>
      <c r="QLT34" s="27"/>
      <c r="QLU34" s="28"/>
      <c r="QLV34" s="17"/>
      <c r="QLW34" s="27"/>
      <c r="QLX34" s="27"/>
      <c r="QLY34" s="27"/>
      <c r="QLZ34" s="27"/>
      <c r="QMA34" s="27"/>
      <c r="QMB34" s="27"/>
      <c r="QMC34" s="28"/>
      <c r="QMD34" s="17"/>
      <c r="QME34" s="27"/>
      <c r="QMF34" s="27"/>
      <c r="QMG34" s="27"/>
      <c r="QMH34" s="27"/>
      <c r="QMI34" s="27"/>
      <c r="QMJ34" s="27"/>
      <c r="QMK34" s="28"/>
      <c r="QML34" s="17"/>
      <c r="QMM34" s="27"/>
      <c r="QMN34" s="27"/>
      <c r="QMO34" s="27"/>
      <c r="QMP34" s="27"/>
      <c r="QMQ34" s="27"/>
      <c r="QMR34" s="27"/>
      <c r="QMS34" s="28"/>
      <c r="QMT34" s="17"/>
      <c r="QMU34" s="27"/>
      <c r="QMV34" s="27"/>
      <c r="QMW34" s="27"/>
      <c r="QMX34" s="27"/>
      <c r="QMY34" s="27"/>
      <c r="QMZ34" s="27"/>
      <c r="QNA34" s="28"/>
      <c r="QNB34" s="17"/>
      <c r="QNC34" s="27"/>
      <c r="QND34" s="27"/>
      <c r="QNE34" s="27"/>
      <c r="QNF34" s="27"/>
      <c r="QNG34" s="27"/>
      <c r="QNH34" s="27"/>
      <c r="QNI34" s="28"/>
      <c r="QNJ34" s="17"/>
      <c r="QNK34" s="27"/>
      <c r="QNL34" s="27"/>
      <c r="QNM34" s="27"/>
      <c r="QNN34" s="27"/>
      <c r="QNO34" s="27"/>
      <c r="QNP34" s="27"/>
      <c r="QNQ34" s="28"/>
      <c r="QNR34" s="17"/>
      <c r="QNS34" s="27"/>
      <c r="QNT34" s="27"/>
      <c r="QNU34" s="27"/>
      <c r="QNV34" s="27"/>
      <c r="QNW34" s="27"/>
      <c r="QNX34" s="27"/>
      <c r="QNY34" s="28"/>
      <c r="QNZ34" s="17"/>
      <c r="QOA34" s="27"/>
      <c r="QOB34" s="27"/>
      <c r="QOC34" s="27"/>
      <c r="QOD34" s="27"/>
      <c r="QOE34" s="27"/>
      <c r="QOF34" s="27"/>
      <c r="QOG34" s="28"/>
      <c r="QOH34" s="17"/>
      <c r="QOI34" s="27"/>
      <c r="QOJ34" s="27"/>
      <c r="QOK34" s="27"/>
      <c r="QOL34" s="27"/>
      <c r="QOM34" s="27"/>
      <c r="QON34" s="27"/>
      <c r="QOO34" s="28"/>
      <c r="QOP34" s="17"/>
      <c r="QOQ34" s="27"/>
      <c r="QOR34" s="27"/>
      <c r="QOS34" s="27"/>
      <c r="QOT34" s="27"/>
      <c r="QOU34" s="27"/>
      <c r="QOV34" s="27"/>
      <c r="QOW34" s="28"/>
      <c r="QOX34" s="17"/>
      <c r="QOY34" s="27"/>
      <c r="QOZ34" s="27"/>
      <c r="QPA34" s="27"/>
      <c r="QPB34" s="27"/>
      <c r="QPC34" s="27"/>
      <c r="QPD34" s="27"/>
      <c r="QPE34" s="28"/>
      <c r="QPF34" s="17"/>
      <c r="QPG34" s="27"/>
      <c r="QPH34" s="27"/>
      <c r="QPI34" s="27"/>
      <c r="QPJ34" s="27"/>
      <c r="QPK34" s="27"/>
      <c r="QPL34" s="27"/>
      <c r="QPM34" s="28"/>
      <c r="QPN34" s="17"/>
      <c r="QPO34" s="27"/>
      <c r="QPP34" s="27"/>
      <c r="QPQ34" s="27"/>
      <c r="QPR34" s="27"/>
      <c r="QPS34" s="27"/>
      <c r="QPT34" s="27"/>
      <c r="QPU34" s="28"/>
      <c r="QPV34" s="17"/>
      <c r="QPW34" s="27"/>
      <c r="QPX34" s="27"/>
      <c r="QPY34" s="27"/>
      <c r="QPZ34" s="27"/>
      <c r="QQA34" s="27"/>
      <c r="QQB34" s="27"/>
      <c r="QQC34" s="28"/>
      <c r="QQD34" s="17"/>
      <c r="QQE34" s="27"/>
      <c r="QQF34" s="27"/>
      <c r="QQG34" s="27"/>
      <c r="QQH34" s="27"/>
      <c r="QQI34" s="27"/>
      <c r="QQJ34" s="27"/>
      <c r="QQK34" s="28"/>
      <c r="QQL34" s="17"/>
      <c r="QQM34" s="27"/>
      <c r="QQN34" s="27"/>
      <c r="QQO34" s="27"/>
      <c r="QQP34" s="27"/>
      <c r="QQQ34" s="27"/>
      <c r="QQR34" s="27"/>
      <c r="QQS34" s="28"/>
      <c r="QQT34" s="17"/>
      <c r="QQU34" s="27"/>
      <c r="QQV34" s="27"/>
      <c r="QQW34" s="27"/>
      <c r="QQX34" s="27"/>
      <c r="QQY34" s="27"/>
      <c r="QQZ34" s="27"/>
      <c r="QRA34" s="28"/>
      <c r="QRB34" s="17"/>
      <c r="QRC34" s="27"/>
      <c r="QRD34" s="27"/>
      <c r="QRE34" s="27"/>
      <c r="QRF34" s="27"/>
      <c r="QRG34" s="27"/>
      <c r="QRH34" s="27"/>
      <c r="QRI34" s="28"/>
      <c r="QRJ34" s="17"/>
      <c r="QRK34" s="27"/>
      <c r="QRL34" s="27"/>
      <c r="QRM34" s="27"/>
      <c r="QRN34" s="27"/>
      <c r="QRO34" s="27"/>
      <c r="QRP34" s="27"/>
      <c r="QRQ34" s="28"/>
      <c r="QRR34" s="17"/>
      <c r="QRS34" s="27"/>
      <c r="QRT34" s="27"/>
      <c r="QRU34" s="27"/>
      <c r="QRV34" s="27"/>
      <c r="QRW34" s="27"/>
      <c r="QRX34" s="27"/>
      <c r="QRY34" s="28"/>
      <c r="QRZ34" s="17"/>
      <c r="QSA34" s="27"/>
      <c r="QSB34" s="27"/>
      <c r="QSC34" s="27"/>
      <c r="QSD34" s="27"/>
      <c r="QSE34" s="27"/>
      <c r="QSF34" s="27"/>
      <c r="QSG34" s="28"/>
      <c r="QSH34" s="17"/>
      <c r="QSI34" s="27"/>
      <c r="QSJ34" s="27"/>
      <c r="QSK34" s="27"/>
      <c r="QSL34" s="27"/>
      <c r="QSM34" s="27"/>
      <c r="QSN34" s="27"/>
      <c r="QSO34" s="28"/>
      <c r="QSP34" s="17"/>
      <c r="QSQ34" s="27"/>
      <c r="QSR34" s="27"/>
      <c r="QSS34" s="27"/>
      <c r="QST34" s="27"/>
      <c r="QSU34" s="27"/>
      <c r="QSV34" s="27"/>
      <c r="QSW34" s="28"/>
      <c r="QSX34" s="17"/>
      <c r="QSY34" s="27"/>
      <c r="QSZ34" s="27"/>
      <c r="QTA34" s="27"/>
      <c r="QTB34" s="27"/>
      <c r="QTC34" s="27"/>
      <c r="QTD34" s="27"/>
      <c r="QTE34" s="28"/>
      <c r="QTF34" s="17"/>
      <c r="QTG34" s="27"/>
      <c r="QTH34" s="27"/>
      <c r="QTI34" s="27"/>
      <c r="QTJ34" s="27"/>
      <c r="QTK34" s="27"/>
      <c r="QTL34" s="27"/>
      <c r="QTM34" s="28"/>
      <c r="QTN34" s="17"/>
      <c r="QTO34" s="27"/>
      <c r="QTP34" s="27"/>
      <c r="QTQ34" s="27"/>
      <c r="QTR34" s="27"/>
      <c r="QTS34" s="27"/>
      <c r="QTT34" s="27"/>
      <c r="QTU34" s="28"/>
      <c r="QTV34" s="17"/>
      <c r="QTW34" s="27"/>
      <c r="QTX34" s="27"/>
      <c r="QTY34" s="27"/>
      <c r="QTZ34" s="27"/>
      <c r="QUA34" s="27"/>
      <c r="QUB34" s="27"/>
      <c r="QUC34" s="28"/>
      <c r="QUD34" s="17"/>
      <c r="QUE34" s="27"/>
      <c r="QUF34" s="27"/>
      <c r="QUG34" s="27"/>
      <c r="QUH34" s="27"/>
      <c r="QUI34" s="27"/>
      <c r="QUJ34" s="27"/>
      <c r="QUK34" s="28"/>
      <c r="QUL34" s="17"/>
      <c r="QUM34" s="27"/>
      <c r="QUN34" s="27"/>
      <c r="QUO34" s="27"/>
      <c r="QUP34" s="27"/>
      <c r="QUQ34" s="27"/>
      <c r="QUR34" s="27"/>
      <c r="QUS34" s="28"/>
      <c r="QUT34" s="17"/>
      <c r="QUU34" s="27"/>
      <c r="QUV34" s="27"/>
      <c r="QUW34" s="27"/>
      <c r="QUX34" s="27"/>
      <c r="QUY34" s="27"/>
      <c r="QUZ34" s="27"/>
      <c r="QVA34" s="28"/>
      <c r="QVB34" s="17"/>
      <c r="QVC34" s="27"/>
      <c r="QVD34" s="27"/>
      <c r="QVE34" s="27"/>
      <c r="QVF34" s="27"/>
      <c r="QVG34" s="27"/>
      <c r="QVH34" s="27"/>
      <c r="QVI34" s="28"/>
      <c r="QVJ34" s="17"/>
      <c r="QVK34" s="27"/>
      <c r="QVL34" s="27"/>
      <c r="QVM34" s="27"/>
      <c r="QVN34" s="27"/>
      <c r="QVO34" s="27"/>
      <c r="QVP34" s="27"/>
      <c r="QVQ34" s="28"/>
      <c r="QVR34" s="17"/>
      <c r="QVS34" s="27"/>
      <c r="QVT34" s="27"/>
      <c r="QVU34" s="27"/>
      <c r="QVV34" s="27"/>
      <c r="QVW34" s="27"/>
      <c r="QVX34" s="27"/>
      <c r="QVY34" s="28"/>
      <c r="QVZ34" s="17"/>
      <c r="QWA34" s="27"/>
      <c r="QWB34" s="27"/>
      <c r="QWC34" s="27"/>
      <c r="QWD34" s="27"/>
      <c r="QWE34" s="27"/>
      <c r="QWF34" s="27"/>
      <c r="QWG34" s="28"/>
      <c r="QWH34" s="17"/>
      <c r="QWI34" s="27"/>
      <c r="QWJ34" s="27"/>
      <c r="QWK34" s="27"/>
      <c r="QWL34" s="27"/>
      <c r="QWM34" s="27"/>
      <c r="QWN34" s="27"/>
      <c r="QWO34" s="28"/>
      <c r="QWP34" s="17"/>
      <c r="QWQ34" s="27"/>
      <c r="QWR34" s="27"/>
      <c r="QWS34" s="27"/>
      <c r="QWT34" s="27"/>
      <c r="QWU34" s="27"/>
      <c r="QWV34" s="27"/>
      <c r="QWW34" s="28"/>
      <c r="QWX34" s="17"/>
      <c r="QWY34" s="27"/>
      <c r="QWZ34" s="27"/>
      <c r="QXA34" s="27"/>
      <c r="QXB34" s="27"/>
      <c r="QXC34" s="27"/>
      <c r="QXD34" s="27"/>
      <c r="QXE34" s="28"/>
      <c r="QXF34" s="17"/>
      <c r="QXG34" s="27"/>
      <c r="QXH34" s="27"/>
      <c r="QXI34" s="27"/>
      <c r="QXJ34" s="27"/>
      <c r="QXK34" s="27"/>
      <c r="QXL34" s="27"/>
      <c r="QXM34" s="28"/>
      <c r="QXN34" s="17"/>
      <c r="QXO34" s="27"/>
      <c r="QXP34" s="27"/>
      <c r="QXQ34" s="27"/>
      <c r="QXR34" s="27"/>
      <c r="QXS34" s="27"/>
      <c r="QXT34" s="27"/>
      <c r="QXU34" s="28"/>
      <c r="QXV34" s="17"/>
      <c r="QXW34" s="27"/>
      <c r="QXX34" s="27"/>
      <c r="QXY34" s="27"/>
      <c r="QXZ34" s="27"/>
      <c r="QYA34" s="27"/>
      <c r="QYB34" s="27"/>
      <c r="QYC34" s="28"/>
      <c r="QYD34" s="17"/>
      <c r="QYE34" s="27"/>
      <c r="QYF34" s="27"/>
      <c r="QYG34" s="27"/>
      <c r="QYH34" s="27"/>
      <c r="QYI34" s="27"/>
      <c r="QYJ34" s="27"/>
      <c r="QYK34" s="28"/>
      <c r="QYL34" s="17"/>
      <c r="QYM34" s="27"/>
      <c r="QYN34" s="27"/>
      <c r="QYO34" s="27"/>
      <c r="QYP34" s="27"/>
      <c r="QYQ34" s="27"/>
      <c r="QYR34" s="27"/>
      <c r="QYS34" s="28"/>
      <c r="QYT34" s="17"/>
      <c r="QYU34" s="27"/>
      <c r="QYV34" s="27"/>
      <c r="QYW34" s="27"/>
      <c r="QYX34" s="27"/>
      <c r="QYY34" s="27"/>
      <c r="QYZ34" s="27"/>
      <c r="QZA34" s="28"/>
      <c r="QZB34" s="17"/>
      <c r="QZC34" s="27"/>
      <c r="QZD34" s="27"/>
      <c r="QZE34" s="27"/>
      <c r="QZF34" s="27"/>
      <c r="QZG34" s="27"/>
      <c r="QZH34" s="27"/>
      <c r="QZI34" s="28"/>
      <c r="QZJ34" s="17"/>
      <c r="QZK34" s="27"/>
      <c r="QZL34" s="27"/>
      <c r="QZM34" s="27"/>
      <c r="QZN34" s="27"/>
      <c r="QZO34" s="27"/>
      <c r="QZP34" s="27"/>
      <c r="QZQ34" s="28"/>
      <c r="QZR34" s="17"/>
      <c r="QZS34" s="27"/>
      <c r="QZT34" s="27"/>
      <c r="QZU34" s="27"/>
      <c r="QZV34" s="27"/>
      <c r="QZW34" s="27"/>
      <c r="QZX34" s="27"/>
      <c r="QZY34" s="28"/>
      <c r="QZZ34" s="17"/>
      <c r="RAA34" s="27"/>
      <c r="RAB34" s="27"/>
      <c r="RAC34" s="27"/>
      <c r="RAD34" s="27"/>
      <c r="RAE34" s="27"/>
      <c r="RAF34" s="27"/>
      <c r="RAG34" s="28"/>
      <c r="RAH34" s="17"/>
      <c r="RAI34" s="27"/>
      <c r="RAJ34" s="27"/>
      <c r="RAK34" s="27"/>
      <c r="RAL34" s="27"/>
      <c r="RAM34" s="27"/>
      <c r="RAN34" s="27"/>
      <c r="RAO34" s="28"/>
      <c r="RAP34" s="17"/>
      <c r="RAQ34" s="27"/>
      <c r="RAR34" s="27"/>
      <c r="RAS34" s="27"/>
      <c r="RAT34" s="27"/>
      <c r="RAU34" s="27"/>
      <c r="RAV34" s="27"/>
      <c r="RAW34" s="28"/>
      <c r="RAX34" s="17"/>
      <c r="RAY34" s="27"/>
      <c r="RAZ34" s="27"/>
      <c r="RBA34" s="27"/>
      <c r="RBB34" s="27"/>
      <c r="RBC34" s="27"/>
      <c r="RBD34" s="27"/>
      <c r="RBE34" s="28"/>
      <c r="RBF34" s="17"/>
      <c r="RBG34" s="27"/>
      <c r="RBH34" s="27"/>
      <c r="RBI34" s="27"/>
      <c r="RBJ34" s="27"/>
      <c r="RBK34" s="27"/>
      <c r="RBL34" s="27"/>
      <c r="RBM34" s="28"/>
      <c r="RBN34" s="17"/>
      <c r="RBO34" s="27"/>
      <c r="RBP34" s="27"/>
      <c r="RBQ34" s="27"/>
      <c r="RBR34" s="27"/>
      <c r="RBS34" s="27"/>
      <c r="RBT34" s="27"/>
      <c r="RBU34" s="28"/>
      <c r="RBV34" s="17"/>
      <c r="RBW34" s="27"/>
      <c r="RBX34" s="27"/>
      <c r="RBY34" s="27"/>
      <c r="RBZ34" s="27"/>
      <c r="RCA34" s="27"/>
      <c r="RCB34" s="27"/>
      <c r="RCC34" s="28"/>
      <c r="RCD34" s="17"/>
      <c r="RCE34" s="27"/>
      <c r="RCF34" s="27"/>
      <c r="RCG34" s="27"/>
      <c r="RCH34" s="27"/>
      <c r="RCI34" s="27"/>
      <c r="RCJ34" s="27"/>
      <c r="RCK34" s="28"/>
      <c r="RCL34" s="17"/>
      <c r="RCM34" s="27"/>
      <c r="RCN34" s="27"/>
      <c r="RCO34" s="27"/>
      <c r="RCP34" s="27"/>
      <c r="RCQ34" s="27"/>
      <c r="RCR34" s="27"/>
      <c r="RCS34" s="28"/>
      <c r="RCT34" s="17"/>
      <c r="RCU34" s="27"/>
      <c r="RCV34" s="27"/>
      <c r="RCW34" s="27"/>
      <c r="RCX34" s="27"/>
      <c r="RCY34" s="27"/>
      <c r="RCZ34" s="27"/>
      <c r="RDA34" s="28"/>
      <c r="RDB34" s="17"/>
      <c r="RDC34" s="27"/>
      <c r="RDD34" s="27"/>
      <c r="RDE34" s="27"/>
      <c r="RDF34" s="27"/>
      <c r="RDG34" s="27"/>
      <c r="RDH34" s="27"/>
      <c r="RDI34" s="28"/>
      <c r="RDJ34" s="17"/>
      <c r="RDK34" s="27"/>
      <c r="RDL34" s="27"/>
      <c r="RDM34" s="27"/>
      <c r="RDN34" s="27"/>
      <c r="RDO34" s="27"/>
      <c r="RDP34" s="27"/>
      <c r="RDQ34" s="28"/>
      <c r="RDR34" s="17"/>
      <c r="RDS34" s="27"/>
      <c r="RDT34" s="27"/>
      <c r="RDU34" s="27"/>
      <c r="RDV34" s="27"/>
      <c r="RDW34" s="27"/>
      <c r="RDX34" s="27"/>
      <c r="RDY34" s="28"/>
      <c r="RDZ34" s="17"/>
      <c r="REA34" s="27"/>
      <c r="REB34" s="27"/>
      <c r="REC34" s="27"/>
      <c r="RED34" s="27"/>
      <c r="REE34" s="27"/>
      <c r="REF34" s="27"/>
      <c r="REG34" s="28"/>
      <c r="REH34" s="17"/>
      <c r="REI34" s="27"/>
      <c r="REJ34" s="27"/>
      <c r="REK34" s="27"/>
      <c r="REL34" s="27"/>
      <c r="REM34" s="27"/>
      <c r="REN34" s="27"/>
      <c r="REO34" s="28"/>
      <c r="REP34" s="17"/>
      <c r="REQ34" s="27"/>
      <c r="RER34" s="27"/>
      <c r="RES34" s="27"/>
      <c r="RET34" s="27"/>
      <c r="REU34" s="27"/>
      <c r="REV34" s="27"/>
      <c r="REW34" s="28"/>
      <c r="REX34" s="17"/>
      <c r="REY34" s="27"/>
      <c r="REZ34" s="27"/>
      <c r="RFA34" s="27"/>
      <c r="RFB34" s="27"/>
      <c r="RFC34" s="27"/>
      <c r="RFD34" s="27"/>
      <c r="RFE34" s="28"/>
      <c r="RFF34" s="17"/>
      <c r="RFG34" s="27"/>
      <c r="RFH34" s="27"/>
      <c r="RFI34" s="27"/>
      <c r="RFJ34" s="27"/>
      <c r="RFK34" s="27"/>
      <c r="RFL34" s="27"/>
      <c r="RFM34" s="28"/>
      <c r="RFN34" s="17"/>
      <c r="RFO34" s="27"/>
      <c r="RFP34" s="27"/>
      <c r="RFQ34" s="27"/>
      <c r="RFR34" s="27"/>
      <c r="RFS34" s="27"/>
      <c r="RFT34" s="27"/>
      <c r="RFU34" s="28"/>
      <c r="RFV34" s="17"/>
      <c r="RFW34" s="27"/>
      <c r="RFX34" s="27"/>
      <c r="RFY34" s="27"/>
      <c r="RFZ34" s="27"/>
      <c r="RGA34" s="27"/>
      <c r="RGB34" s="27"/>
      <c r="RGC34" s="28"/>
      <c r="RGD34" s="17"/>
      <c r="RGE34" s="27"/>
      <c r="RGF34" s="27"/>
      <c r="RGG34" s="27"/>
      <c r="RGH34" s="27"/>
      <c r="RGI34" s="27"/>
      <c r="RGJ34" s="27"/>
      <c r="RGK34" s="28"/>
      <c r="RGL34" s="17"/>
      <c r="RGM34" s="27"/>
      <c r="RGN34" s="27"/>
      <c r="RGO34" s="27"/>
      <c r="RGP34" s="27"/>
      <c r="RGQ34" s="27"/>
      <c r="RGR34" s="27"/>
      <c r="RGS34" s="28"/>
      <c r="RGT34" s="17"/>
      <c r="RGU34" s="27"/>
      <c r="RGV34" s="27"/>
      <c r="RGW34" s="27"/>
      <c r="RGX34" s="27"/>
      <c r="RGY34" s="27"/>
      <c r="RGZ34" s="27"/>
      <c r="RHA34" s="28"/>
      <c r="RHB34" s="17"/>
      <c r="RHC34" s="27"/>
      <c r="RHD34" s="27"/>
      <c r="RHE34" s="27"/>
      <c r="RHF34" s="27"/>
      <c r="RHG34" s="27"/>
      <c r="RHH34" s="27"/>
      <c r="RHI34" s="28"/>
      <c r="RHJ34" s="17"/>
      <c r="RHK34" s="27"/>
      <c r="RHL34" s="27"/>
      <c r="RHM34" s="27"/>
      <c r="RHN34" s="27"/>
      <c r="RHO34" s="27"/>
      <c r="RHP34" s="27"/>
      <c r="RHQ34" s="28"/>
      <c r="RHR34" s="17"/>
      <c r="RHS34" s="27"/>
      <c r="RHT34" s="27"/>
      <c r="RHU34" s="27"/>
      <c r="RHV34" s="27"/>
      <c r="RHW34" s="27"/>
      <c r="RHX34" s="27"/>
      <c r="RHY34" s="28"/>
      <c r="RHZ34" s="17"/>
      <c r="RIA34" s="27"/>
      <c r="RIB34" s="27"/>
      <c r="RIC34" s="27"/>
      <c r="RID34" s="27"/>
      <c r="RIE34" s="27"/>
      <c r="RIF34" s="27"/>
      <c r="RIG34" s="28"/>
      <c r="RIH34" s="17"/>
      <c r="RII34" s="27"/>
      <c r="RIJ34" s="27"/>
      <c r="RIK34" s="27"/>
      <c r="RIL34" s="27"/>
      <c r="RIM34" s="27"/>
      <c r="RIN34" s="27"/>
      <c r="RIO34" s="28"/>
      <c r="RIP34" s="17"/>
      <c r="RIQ34" s="27"/>
      <c r="RIR34" s="27"/>
      <c r="RIS34" s="27"/>
      <c r="RIT34" s="27"/>
      <c r="RIU34" s="27"/>
      <c r="RIV34" s="27"/>
      <c r="RIW34" s="28"/>
      <c r="RIX34" s="17"/>
      <c r="RIY34" s="27"/>
      <c r="RIZ34" s="27"/>
      <c r="RJA34" s="27"/>
      <c r="RJB34" s="27"/>
      <c r="RJC34" s="27"/>
      <c r="RJD34" s="27"/>
      <c r="RJE34" s="28"/>
      <c r="RJF34" s="17"/>
      <c r="RJG34" s="27"/>
      <c r="RJH34" s="27"/>
      <c r="RJI34" s="27"/>
      <c r="RJJ34" s="27"/>
      <c r="RJK34" s="27"/>
      <c r="RJL34" s="27"/>
      <c r="RJM34" s="28"/>
      <c r="RJN34" s="17"/>
      <c r="RJO34" s="27"/>
      <c r="RJP34" s="27"/>
      <c r="RJQ34" s="27"/>
      <c r="RJR34" s="27"/>
      <c r="RJS34" s="27"/>
      <c r="RJT34" s="27"/>
      <c r="RJU34" s="28"/>
      <c r="RJV34" s="17"/>
      <c r="RJW34" s="27"/>
      <c r="RJX34" s="27"/>
      <c r="RJY34" s="27"/>
      <c r="RJZ34" s="27"/>
      <c r="RKA34" s="27"/>
      <c r="RKB34" s="27"/>
      <c r="RKC34" s="28"/>
      <c r="RKD34" s="17"/>
      <c r="RKE34" s="27"/>
      <c r="RKF34" s="27"/>
      <c r="RKG34" s="27"/>
      <c r="RKH34" s="27"/>
      <c r="RKI34" s="27"/>
      <c r="RKJ34" s="27"/>
      <c r="RKK34" s="28"/>
      <c r="RKL34" s="17"/>
      <c r="RKM34" s="27"/>
      <c r="RKN34" s="27"/>
      <c r="RKO34" s="27"/>
      <c r="RKP34" s="27"/>
      <c r="RKQ34" s="27"/>
      <c r="RKR34" s="27"/>
      <c r="RKS34" s="28"/>
      <c r="RKT34" s="17"/>
      <c r="RKU34" s="27"/>
      <c r="RKV34" s="27"/>
      <c r="RKW34" s="27"/>
      <c r="RKX34" s="27"/>
      <c r="RKY34" s="27"/>
      <c r="RKZ34" s="27"/>
      <c r="RLA34" s="28"/>
      <c r="RLB34" s="17"/>
      <c r="RLC34" s="27"/>
      <c r="RLD34" s="27"/>
      <c r="RLE34" s="27"/>
      <c r="RLF34" s="27"/>
      <c r="RLG34" s="27"/>
      <c r="RLH34" s="27"/>
      <c r="RLI34" s="28"/>
      <c r="RLJ34" s="17"/>
      <c r="RLK34" s="27"/>
      <c r="RLL34" s="27"/>
      <c r="RLM34" s="27"/>
      <c r="RLN34" s="27"/>
      <c r="RLO34" s="27"/>
      <c r="RLP34" s="27"/>
      <c r="RLQ34" s="28"/>
      <c r="RLR34" s="17"/>
      <c r="RLS34" s="27"/>
      <c r="RLT34" s="27"/>
      <c r="RLU34" s="27"/>
      <c r="RLV34" s="27"/>
      <c r="RLW34" s="27"/>
      <c r="RLX34" s="27"/>
      <c r="RLY34" s="28"/>
      <c r="RLZ34" s="17"/>
      <c r="RMA34" s="27"/>
      <c r="RMB34" s="27"/>
      <c r="RMC34" s="27"/>
      <c r="RMD34" s="27"/>
      <c r="RME34" s="27"/>
      <c r="RMF34" s="27"/>
      <c r="RMG34" s="28"/>
      <c r="RMH34" s="17"/>
      <c r="RMI34" s="27"/>
      <c r="RMJ34" s="27"/>
      <c r="RMK34" s="27"/>
      <c r="RML34" s="27"/>
      <c r="RMM34" s="27"/>
      <c r="RMN34" s="27"/>
      <c r="RMO34" s="28"/>
      <c r="RMP34" s="17"/>
      <c r="RMQ34" s="27"/>
      <c r="RMR34" s="27"/>
      <c r="RMS34" s="27"/>
      <c r="RMT34" s="27"/>
      <c r="RMU34" s="27"/>
      <c r="RMV34" s="27"/>
      <c r="RMW34" s="28"/>
      <c r="RMX34" s="17"/>
      <c r="RMY34" s="27"/>
      <c r="RMZ34" s="27"/>
      <c r="RNA34" s="27"/>
      <c r="RNB34" s="27"/>
      <c r="RNC34" s="27"/>
      <c r="RND34" s="27"/>
      <c r="RNE34" s="28"/>
      <c r="RNF34" s="17"/>
      <c r="RNG34" s="27"/>
      <c r="RNH34" s="27"/>
      <c r="RNI34" s="27"/>
      <c r="RNJ34" s="27"/>
      <c r="RNK34" s="27"/>
      <c r="RNL34" s="27"/>
      <c r="RNM34" s="28"/>
      <c r="RNN34" s="17"/>
      <c r="RNO34" s="27"/>
      <c r="RNP34" s="27"/>
      <c r="RNQ34" s="27"/>
      <c r="RNR34" s="27"/>
      <c r="RNS34" s="27"/>
      <c r="RNT34" s="27"/>
      <c r="RNU34" s="28"/>
      <c r="RNV34" s="17"/>
      <c r="RNW34" s="27"/>
      <c r="RNX34" s="27"/>
      <c r="RNY34" s="27"/>
      <c r="RNZ34" s="27"/>
      <c r="ROA34" s="27"/>
      <c r="ROB34" s="27"/>
      <c r="ROC34" s="28"/>
      <c r="ROD34" s="17"/>
      <c r="ROE34" s="27"/>
      <c r="ROF34" s="27"/>
      <c r="ROG34" s="27"/>
      <c r="ROH34" s="27"/>
      <c r="ROI34" s="27"/>
      <c r="ROJ34" s="27"/>
      <c r="ROK34" s="28"/>
      <c r="ROL34" s="17"/>
      <c r="ROM34" s="27"/>
      <c r="RON34" s="27"/>
      <c r="ROO34" s="27"/>
      <c r="ROP34" s="27"/>
      <c r="ROQ34" s="27"/>
      <c r="ROR34" s="27"/>
      <c r="ROS34" s="28"/>
      <c r="ROT34" s="17"/>
      <c r="ROU34" s="27"/>
      <c r="ROV34" s="27"/>
      <c r="ROW34" s="27"/>
      <c r="ROX34" s="27"/>
      <c r="ROY34" s="27"/>
      <c r="ROZ34" s="27"/>
      <c r="RPA34" s="28"/>
      <c r="RPB34" s="17"/>
      <c r="RPC34" s="27"/>
      <c r="RPD34" s="27"/>
      <c r="RPE34" s="27"/>
      <c r="RPF34" s="27"/>
      <c r="RPG34" s="27"/>
      <c r="RPH34" s="27"/>
      <c r="RPI34" s="28"/>
      <c r="RPJ34" s="17"/>
      <c r="RPK34" s="27"/>
      <c r="RPL34" s="27"/>
      <c r="RPM34" s="27"/>
      <c r="RPN34" s="27"/>
      <c r="RPO34" s="27"/>
      <c r="RPP34" s="27"/>
      <c r="RPQ34" s="28"/>
      <c r="RPR34" s="17"/>
      <c r="RPS34" s="27"/>
      <c r="RPT34" s="27"/>
      <c r="RPU34" s="27"/>
      <c r="RPV34" s="27"/>
      <c r="RPW34" s="27"/>
      <c r="RPX34" s="27"/>
      <c r="RPY34" s="28"/>
      <c r="RPZ34" s="17"/>
      <c r="RQA34" s="27"/>
      <c r="RQB34" s="27"/>
      <c r="RQC34" s="27"/>
      <c r="RQD34" s="27"/>
      <c r="RQE34" s="27"/>
      <c r="RQF34" s="27"/>
      <c r="RQG34" s="28"/>
      <c r="RQH34" s="17"/>
      <c r="RQI34" s="27"/>
      <c r="RQJ34" s="27"/>
      <c r="RQK34" s="27"/>
      <c r="RQL34" s="27"/>
      <c r="RQM34" s="27"/>
      <c r="RQN34" s="27"/>
      <c r="RQO34" s="28"/>
      <c r="RQP34" s="17"/>
      <c r="RQQ34" s="27"/>
      <c r="RQR34" s="27"/>
      <c r="RQS34" s="27"/>
      <c r="RQT34" s="27"/>
      <c r="RQU34" s="27"/>
      <c r="RQV34" s="27"/>
      <c r="RQW34" s="28"/>
      <c r="RQX34" s="17"/>
      <c r="RQY34" s="27"/>
      <c r="RQZ34" s="27"/>
      <c r="RRA34" s="27"/>
      <c r="RRB34" s="27"/>
      <c r="RRC34" s="27"/>
      <c r="RRD34" s="27"/>
      <c r="RRE34" s="28"/>
      <c r="RRF34" s="17"/>
      <c r="RRG34" s="27"/>
      <c r="RRH34" s="27"/>
      <c r="RRI34" s="27"/>
      <c r="RRJ34" s="27"/>
      <c r="RRK34" s="27"/>
      <c r="RRL34" s="27"/>
      <c r="RRM34" s="28"/>
      <c r="RRN34" s="17"/>
      <c r="RRO34" s="27"/>
      <c r="RRP34" s="27"/>
      <c r="RRQ34" s="27"/>
      <c r="RRR34" s="27"/>
      <c r="RRS34" s="27"/>
      <c r="RRT34" s="27"/>
      <c r="RRU34" s="28"/>
      <c r="RRV34" s="17"/>
      <c r="RRW34" s="27"/>
      <c r="RRX34" s="27"/>
      <c r="RRY34" s="27"/>
      <c r="RRZ34" s="27"/>
      <c r="RSA34" s="27"/>
      <c r="RSB34" s="27"/>
      <c r="RSC34" s="28"/>
      <c r="RSD34" s="17"/>
      <c r="RSE34" s="27"/>
      <c r="RSF34" s="27"/>
      <c r="RSG34" s="27"/>
      <c r="RSH34" s="27"/>
      <c r="RSI34" s="27"/>
      <c r="RSJ34" s="27"/>
      <c r="RSK34" s="28"/>
      <c r="RSL34" s="17"/>
      <c r="RSM34" s="27"/>
      <c r="RSN34" s="27"/>
      <c r="RSO34" s="27"/>
      <c r="RSP34" s="27"/>
      <c r="RSQ34" s="27"/>
      <c r="RSR34" s="27"/>
      <c r="RSS34" s="28"/>
      <c r="RST34" s="17"/>
      <c r="RSU34" s="27"/>
      <c r="RSV34" s="27"/>
      <c r="RSW34" s="27"/>
      <c r="RSX34" s="27"/>
      <c r="RSY34" s="27"/>
      <c r="RSZ34" s="27"/>
      <c r="RTA34" s="28"/>
      <c r="RTB34" s="17"/>
      <c r="RTC34" s="27"/>
      <c r="RTD34" s="27"/>
      <c r="RTE34" s="27"/>
      <c r="RTF34" s="27"/>
      <c r="RTG34" s="27"/>
      <c r="RTH34" s="27"/>
      <c r="RTI34" s="28"/>
      <c r="RTJ34" s="17"/>
      <c r="RTK34" s="27"/>
      <c r="RTL34" s="27"/>
      <c r="RTM34" s="27"/>
      <c r="RTN34" s="27"/>
      <c r="RTO34" s="27"/>
      <c r="RTP34" s="27"/>
      <c r="RTQ34" s="28"/>
      <c r="RTR34" s="17"/>
      <c r="RTS34" s="27"/>
      <c r="RTT34" s="27"/>
      <c r="RTU34" s="27"/>
      <c r="RTV34" s="27"/>
      <c r="RTW34" s="27"/>
      <c r="RTX34" s="27"/>
      <c r="RTY34" s="28"/>
      <c r="RTZ34" s="17"/>
      <c r="RUA34" s="27"/>
      <c r="RUB34" s="27"/>
      <c r="RUC34" s="27"/>
      <c r="RUD34" s="27"/>
      <c r="RUE34" s="27"/>
      <c r="RUF34" s="27"/>
      <c r="RUG34" s="28"/>
      <c r="RUH34" s="17"/>
      <c r="RUI34" s="27"/>
      <c r="RUJ34" s="27"/>
      <c r="RUK34" s="27"/>
      <c r="RUL34" s="27"/>
      <c r="RUM34" s="27"/>
      <c r="RUN34" s="27"/>
      <c r="RUO34" s="28"/>
      <c r="RUP34" s="17"/>
      <c r="RUQ34" s="27"/>
      <c r="RUR34" s="27"/>
      <c r="RUS34" s="27"/>
      <c r="RUT34" s="27"/>
      <c r="RUU34" s="27"/>
      <c r="RUV34" s="27"/>
      <c r="RUW34" s="28"/>
      <c r="RUX34" s="17"/>
      <c r="RUY34" s="27"/>
      <c r="RUZ34" s="27"/>
      <c r="RVA34" s="27"/>
      <c r="RVB34" s="27"/>
      <c r="RVC34" s="27"/>
      <c r="RVD34" s="27"/>
      <c r="RVE34" s="28"/>
      <c r="RVF34" s="17"/>
      <c r="RVG34" s="27"/>
      <c r="RVH34" s="27"/>
      <c r="RVI34" s="27"/>
      <c r="RVJ34" s="27"/>
      <c r="RVK34" s="27"/>
      <c r="RVL34" s="27"/>
      <c r="RVM34" s="28"/>
      <c r="RVN34" s="17"/>
      <c r="RVO34" s="27"/>
      <c r="RVP34" s="27"/>
      <c r="RVQ34" s="27"/>
      <c r="RVR34" s="27"/>
      <c r="RVS34" s="27"/>
      <c r="RVT34" s="27"/>
      <c r="RVU34" s="28"/>
      <c r="RVV34" s="17"/>
      <c r="RVW34" s="27"/>
      <c r="RVX34" s="27"/>
      <c r="RVY34" s="27"/>
      <c r="RVZ34" s="27"/>
      <c r="RWA34" s="27"/>
      <c r="RWB34" s="27"/>
      <c r="RWC34" s="28"/>
      <c r="RWD34" s="17"/>
      <c r="RWE34" s="27"/>
      <c r="RWF34" s="27"/>
      <c r="RWG34" s="27"/>
      <c r="RWH34" s="27"/>
      <c r="RWI34" s="27"/>
      <c r="RWJ34" s="27"/>
      <c r="RWK34" s="28"/>
      <c r="RWL34" s="17"/>
      <c r="RWM34" s="27"/>
      <c r="RWN34" s="27"/>
      <c r="RWO34" s="27"/>
      <c r="RWP34" s="27"/>
      <c r="RWQ34" s="27"/>
      <c r="RWR34" s="27"/>
      <c r="RWS34" s="28"/>
      <c r="RWT34" s="17"/>
      <c r="RWU34" s="27"/>
      <c r="RWV34" s="27"/>
      <c r="RWW34" s="27"/>
      <c r="RWX34" s="27"/>
      <c r="RWY34" s="27"/>
      <c r="RWZ34" s="27"/>
      <c r="RXA34" s="28"/>
      <c r="RXB34" s="17"/>
      <c r="RXC34" s="27"/>
      <c r="RXD34" s="27"/>
      <c r="RXE34" s="27"/>
      <c r="RXF34" s="27"/>
      <c r="RXG34" s="27"/>
      <c r="RXH34" s="27"/>
      <c r="RXI34" s="28"/>
      <c r="RXJ34" s="17"/>
      <c r="RXK34" s="27"/>
      <c r="RXL34" s="27"/>
      <c r="RXM34" s="27"/>
      <c r="RXN34" s="27"/>
      <c r="RXO34" s="27"/>
      <c r="RXP34" s="27"/>
      <c r="RXQ34" s="28"/>
      <c r="RXR34" s="17"/>
      <c r="RXS34" s="27"/>
      <c r="RXT34" s="27"/>
      <c r="RXU34" s="27"/>
      <c r="RXV34" s="27"/>
      <c r="RXW34" s="27"/>
      <c r="RXX34" s="27"/>
      <c r="RXY34" s="28"/>
      <c r="RXZ34" s="17"/>
      <c r="RYA34" s="27"/>
      <c r="RYB34" s="27"/>
      <c r="RYC34" s="27"/>
      <c r="RYD34" s="27"/>
      <c r="RYE34" s="27"/>
      <c r="RYF34" s="27"/>
      <c r="RYG34" s="28"/>
      <c r="RYH34" s="17"/>
      <c r="RYI34" s="27"/>
      <c r="RYJ34" s="27"/>
      <c r="RYK34" s="27"/>
      <c r="RYL34" s="27"/>
      <c r="RYM34" s="27"/>
      <c r="RYN34" s="27"/>
      <c r="RYO34" s="28"/>
      <c r="RYP34" s="17"/>
      <c r="RYQ34" s="27"/>
      <c r="RYR34" s="27"/>
      <c r="RYS34" s="27"/>
      <c r="RYT34" s="27"/>
      <c r="RYU34" s="27"/>
      <c r="RYV34" s="27"/>
      <c r="RYW34" s="28"/>
      <c r="RYX34" s="17"/>
      <c r="RYY34" s="27"/>
      <c r="RYZ34" s="27"/>
      <c r="RZA34" s="27"/>
      <c r="RZB34" s="27"/>
      <c r="RZC34" s="27"/>
      <c r="RZD34" s="27"/>
      <c r="RZE34" s="28"/>
      <c r="RZF34" s="17"/>
      <c r="RZG34" s="27"/>
      <c r="RZH34" s="27"/>
      <c r="RZI34" s="27"/>
      <c r="RZJ34" s="27"/>
      <c r="RZK34" s="27"/>
      <c r="RZL34" s="27"/>
      <c r="RZM34" s="28"/>
      <c r="RZN34" s="17"/>
      <c r="RZO34" s="27"/>
      <c r="RZP34" s="27"/>
      <c r="RZQ34" s="27"/>
      <c r="RZR34" s="27"/>
      <c r="RZS34" s="27"/>
      <c r="RZT34" s="27"/>
      <c r="RZU34" s="28"/>
      <c r="RZV34" s="17"/>
      <c r="RZW34" s="27"/>
      <c r="RZX34" s="27"/>
      <c r="RZY34" s="27"/>
      <c r="RZZ34" s="27"/>
      <c r="SAA34" s="27"/>
      <c r="SAB34" s="27"/>
      <c r="SAC34" s="28"/>
      <c r="SAD34" s="17"/>
      <c r="SAE34" s="27"/>
      <c r="SAF34" s="27"/>
      <c r="SAG34" s="27"/>
      <c r="SAH34" s="27"/>
      <c r="SAI34" s="27"/>
      <c r="SAJ34" s="27"/>
      <c r="SAK34" s="28"/>
      <c r="SAL34" s="17"/>
      <c r="SAM34" s="27"/>
      <c r="SAN34" s="27"/>
      <c r="SAO34" s="27"/>
      <c r="SAP34" s="27"/>
      <c r="SAQ34" s="27"/>
      <c r="SAR34" s="27"/>
      <c r="SAS34" s="28"/>
      <c r="SAT34" s="17"/>
      <c r="SAU34" s="27"/>
      <c r="SAV34" s="27"/>
      <c r="SAW34" s="27"/>
      <c r="SAX34" s="27"/>
      <c r="SAY34" s="27"/>
      <c r="SAZ34" s="27"/>
      <c r="SBA34" s="28"/>
      <c r="SBB34" s="17"/>
      <c r="SBC34" s="27"/>
      <c r="SBD34" s="27"/>
      <c r="SBE34" s="27"/>
      <c r="SBF34" s="27"/>
      <c r="SBG34" s="27"/>
      <c r="SBH34" s="27"/>
      <c r="SBI34" s="28"/>
      <c r="SBJ34" s="17"/>
      <c r="SBK34" s="27"/>
      <c r="SBL34" s="27"/>
      <c r="SBM34" s="27"/>
      <c r="SBN34" s="27"/>
      <c r="SBO34" s="27"/>
      <c r="SBP34" s="27"/>
      <c r="SBQ34" s="28"/>
      <c r="SBR34" s="17"/>
      <c r="SBS34" s="27"/>
      <c r="SBT34" s="27"/>
      <c r="SBU34" s="27"/>
      <c r="SBV34" s="27"/>
      <c r="SBW34" s="27"/>
      <c r="SBX34" s="27"/>
      <c r="SBY34" s="28"/>
      <c r="SBZ34" s="17"/>
      <c r="SCA34" s="27"/>
      <c r="SCB34" s="27"/>
      <c r="SCC34" s="27"/>
      <c r="SCD34" s="27"/>
      <c r="SCE34" s="27"/>
      <c r="SCF34" s="27"/>
      <c r="SCG34" s="28"/>
      <c r="SCH34" s="17"/>
      <c r="SCI34" s="27"/>
      <c r="SCJ34" s="27"/>
      <c r="SCK34" s="27"/>
      <c r="SCL34" s="27"/>
      <c r="SCM34" s="27"/>
      <c r="SCN34" s="27"/>
      <c r="SCO34" s="28"/>
      <c r="SCP34" s="17"/>
      <c r="SCQ34" s="27"/>
      <c r="SCR34" s="27"/>
      <c r="SCS34" s="27"/>
      <c r="SCT34" s="27"/>
      <c r="SCU34" s="27"/>
      <c r="SCV34" s="27"/>
      <c r="SCW34" s="28"/>
      <c r="SCX34" s="17"/>
      <c r="SCY34" s="27"/>
      <c r="SCZ34" s="27"/>
      <c r="SDA34" s="27"/>
      <c r="SDB34" s="27"/>
      <c r="SDC34" s="27"/>
      <c r="SDD34" s="27"/>
      <c r="SDE34" s="28"/>
      <c r="SDF34" s="17"/>
      <c r="SDG34" s="27"/>
      <c r="SDH34" s="27"/>
      <c r="SDI34" s="27"/>
      <c r="SDJ34" s="27"/>
      <c r="SDK34" s="27"/>
      <c r="SDL34" s="27"/>
      <c r="SDM34" s="28"/>
      <c r="SDN34" s="17"/>
      <c r="SDO34" s="27"/>
      <c r="SDP34" s="27"/>
      <c r="SDQ34" s="27"/>
      <c r="SDR34" s="27"/>
      <c r="SDS34" s="27"/>
      <c r="SDT34" s="27"/>
      <c r="SDU34" s="28"/>
      <c r="SDV34" s="17"/>
      <c r="SDW34" s="27"/>
      <c r="SDX34" s="27"/>
      <c r="SDY34" s="27"/>
      <c r="SDZ34" s="27"/>
      <c r="SEA34" s="27"/>
      <c r="SEB34" s="27"/>
      <c r="SEC34" s="28"/>
      <c r="SED34" s="17"/>
      <c r="SEE34" s="27"/>
      <c r="SEF34" s="27"/>
      <c r="SEG34" s="27"/>
      <c r="SEH34" s="27"/>
      <c r="SEI34" s="27"/>
      <c r="SEJ34" s="27"/>
      <c r="SEK34" s="28"/>
      <c r="SEL34" s="17"/>
      <c r="SEM34" s="27"/>
      <c r="SEN34" s="27"/>
      <c r="SEO34" s="27"/>
      <c r="SEP34" s="27"/>
      <c r="SEQ34" s="27"/>
      <c r="SER34" s="27"/>
      <c r="SES34" s="28"/>
      <c r="SET34" s="17"/>
      <c r="SEU34" s="27"/>
      <c r="SEV34" s="27"/>
      <c r="SEW34" s="27"/>
      <c r="SEX34" s="27"/>
      <c r="SEY34" s="27"/>
      <c r="SEZ34" s="27"/>
      <c r="SFA34" s="28"/>
      <c r="SFB34" s="17"/>
      <c r="SFC34" s="27"/>
      <c r="SFD34" s="27"/>
      <c r="SFE34" s="27"/>
      <c r="SFF34" s="27"/>
      <c r="SFG34" s="27"/>
      <c r="SFH34" s="27"/>
      <c r="SFI34" s="28"/>
      <c r="SFJ34" s="17"/>
      <c r="SFK34" s="27"/>
      <c r="SFL34" s="27"/>
      <c r="SFM34" s="27"/>
      <c r="SFN34" s="27"/>
      <c r="SFO34" s="27"/>
      <c r="SFP34" s="27"/>
      <c r="SFQ34" s="28"/>
      <c r="SFR34" s="17"/>
      <c r="SFS34" s="27"/>
      <c r="SFT34" s="27"/>
      <c r="SFU34" s="27"/>
      <c r="SFV34" s="27"/>
      <c r="SFW34" s="27"/>
      <c r="SFX34" s="27"/>
      <c r="SFY34" s="28"/>
      <c r="SFZ34" s="17"/>
      <c r="SGA34" s="27"/>
      <c r="SGB34" s="27"/>
      <c r="SGC34" s="27"/>
      <c r="SGD34" s="27"/>
      <c r="SGE34" s="27"/>
      <c r="SGF34" s="27"/>
      <c r="SGG34" s="28"/>
      <c r="SGH34" s="17"/>
      <c r="SGI34" s="27"/>
      <c r="SGJ34" s="27"/>
      <c r="SGK34" s="27"/>
      <c r="SGL34" s="27"/>
      <c r="SGM34" s="27"/>
      <c r="SGN34" s="27"/>
      <c r="SGO34" s="28"/>
      <c r="SGP34" s="17"/>
      <c r="SGQ34" s="27"/>
      <c r="SGR34" s="27"/>
      <c r="SGS34" s="27"/>
      <c r="SGT34" s="27"/>
      <c r="SGU34" s="27"/>
      <c r="SGV34" s="27"/>
      <c r="SGW34" s="28"/>
      <c r="SGX34" s="17"/>
      <c r="SGY34" s="27"/>
      <c r="SGZ34" s="27"/>
      <c r="SHA34" s="27"/>
      <c r="SHB34" s="27"/>
      <c r="SHC34" s="27"/>
      <c r="SHD34" s="27"/>
      <c r="SHE34" s="28"/>
      <c r="SHF34" s="17"/>
      <c r="SHG34" s="27"/>
      <c r="SHH34" s="27"/>
      <c r="SHI34" s="27"/>
      <c r="SHJ34" s="27"/>
      <c r="SHK34" s="27"/>
      <c r="SHL34" s="27"/>
      <c r="SHM34" s="28"/>
      <c r="SHN34" s="17"/>
      <c r="SHO34" s="27"/>
      <c r="SHP34" s="27"/>
      <c r="SHQ34" s="27"/>
      <c r="SHR34" s="27"/>
      <c r="SHS34" s="27"/>
      <c r="SHT34" s="27"/>
      <c r="SHU34" s="28"/>
      <c r="SHV34" s="17"/>
      <c r="SHW34" s="27"/>
      <c r="SHX34" s="27"/>
      <c r="SHY34" s="27"/>
      <c r="SHZ34" s="27"/>
      <c r="SIA34" s="27"/>
      <c r="SIB34" s="27"/>
      <c r="SIC34" s="28"/>
      <c r="SID34" s="17"/>
      <c r="SIE34" s="27"/>
      <c r="SIF34" s="27"/>
      <c r="SIG34" s="27"/>
      <c r="SIH34" s="27"/>
      <c r="SII34" s="27"/>
      <c r="SIJ34" s="27"/>
      <c r="SIK34" s="28"/>
      <c r="SIL34" s="17"/>
      <c r="SIM34" s="27"/>
      <c r="SIN34" s="27"/>
      <c r="SIO34" s="27"/>
      <c r="SIP34" s="27"/>
      <c r="SIQ34" s="27"/>
      <c r="SIR34" s="27"/>
      <c r="SIS34" s="28"/>
      <c r="SIT34" s="17"/>
      <c r="SIU34" s="27"/>
      <c r="SIV34" s="27"/>
      <c r="SIW34" s="27"/>
      <c r="SIX34" s="27"/>
      <c r="SIY34" s="27"/>
      <c r="SIZ34" s="27"/>
      <c r="SJA34" s="28"/>
      <c r="SJB34" s="17"/>
      <c r="SJC34" s="27"/>
      <c r="SJD34" s="27"/>
      <c r="SJE34" s="27"/>
      <c r="SJF34" s="27"/>
      <c r="SJG34" s="27"/>
      <c r="SJH34" s="27"/>
      <c r="SJI34" s="28"/>
      <c r="SJJ34" s="17"/>
      <c r="SJK34" s="27"/>
      <c r="SJL34" s="27"/>
      <c r="SJM34" s="27"/>
      <c r="SJN34" s="27"/>
      <c r="SJO34" s="27"/>
      <c r="SJP34" s="27"/>
      <c r="SJQ34" s="28"/>
      <c r="SJR34" s="17"/>
      <c r="SJS34" s="27"/>
      <c r="SJT34" s="27"/>
      <c r="SJU34" s="27"/>
      <c r="SJV34" s="27"/>
      <c r="SJW34" s="27"/>
      <c r="SJX34" s="27"/>
      <c r="SJY34" s="28"/>
      <c r="SJZ34" s="17"/>
      <c r="SKA34" s="27"/>
      <c r="SKB34" s="27"/>
      <c r="SKC34" s="27"/>
      <c r="SKD34" s="27"/>
      <c r="SKE34" s="27"/>
      <c r="SKF34" s="27"/>
      <c r="SKG34" s="28"/>
      <c r="SKH34" s="17"/>
      <c r="SKI34" s="27"/>
      <c r="SKJ34" s="27"/>
      <c r="SKK34" s="27"/>
      <c r="SKL34" s="27"/>
      <c r="SKM34" s="27"/>
      <c r="SKN34" s="27"/>
      <c r="SKO34" s="28"/>
      <c r="SKP34" s="17"/>
      <c r="SKQ34" s="27"/>
      <c r="SKR34" s="27"/>
      <c r="SKS34" s="27"/>
      <c r="SKT34" s="27"/>
      <c r="SKU34" s="27"/>
      <c r="SKV34" s="27"/>
      <c r="SKW34" s="28"/>
      <c r="SKX34" s="17"/>
      <c r="SKY34" s="27"/>
      <c r="SKZ34" s="27"/>
      <c r="SLA34" s="27"/>
      <c r="SLB34" s="27"/>
      <c r="SLC34" s="27"/>
      <c r="SLD34" s="27"/>
      <c r="SLE34" s="28"/>
      <c r="SLF34" s="17"/>
      <c r="SLG34" s="27"/>
      <c r="SLH34" s="27"/>
      <c r="SLI34" s="27"/>
      <c r="SLJ34" s="27"/>
      <c r="SLK34" s="27"/>
      <c r="SLL34" s="27"/>
      <c r="SLM34" s="28"/>
      <c r="SLN34" s="17"/>
      <c r="SLO34" s="27"/>
      <c r="SLP34" s="27"/>
      <c r="SLQ34" s="27"/>
      <c r="SLR34" s="27"/>
      <c r="SLS34" s="27"/>
      <c r="SLT34" s="27"/>
      <c r="SLU34" s="28"/>
      <c r="SLV34" s="17"/>
      <c r="SLW34" s="27"/>
      <c r="SLX34" s="27"/>
      <c r="SLY34" s="27"/>
      <c r="SLZ34" s="27"/>
      <c r="SMA34" s="27"/>
      <c r="SMB34" s="27"/>
      <c r="SMC34" s="28"/>
      <c r="SMD34" s="17"/>
      <c r="SME34" s="27"/>
      <c r="SMF34" s="27"/>
      <c r="SMG34" s="27"/>
      <c r="SMH34" s="27"/>
      <c r="SMI34" s="27"/>
      <c r="SMJ34" s="27"/>
      <c r="SMK34" s="28"/>
      <c r="SML34" s="17"/>
      <c r="SMM34" s="27"/>
      <c r="SMN34" s="27"/>
      <c r="SMO34" s="27"/>
      <c r="SMP34" s="27"/>
      <c r="SMQ34" s="27"/>
      <c r="SMR34" s="27"/>
      <c r="SMS34" s="28"/>
      <c r="SMT34" s="17"/>
      <c r="SMU34" s="27"/>
      <c r="SMV34" s="27"/>
      <c r="SMW34" s="27"/>
      <c r="SMX34" s="27"/>
      <c r="SMY34" s="27"/>
      <c r="SMZ34" s="27"/>
      <c r="SNA34" s="28"/>
      <c r="SNB34" s="17"/>
      <c r="SNC34" s="27"/>
      <c r="SND34" s="27"/>
      <c r="SNE34" s="27"/>
      <c r="SNF34" s="27"/>
      <c r="SNG34" s="27"/>
      <c r="SNH34" s="27"/>
      <c r="SNI34" s="28"/>
      <c r="SNJ34" s="17"/>
      <c r="SNK34" s="27"/>
      <c r="SNL34" s="27"/>
      <c r="SNM34" s="27"/>
      <c r="SNN34" s="27"/>
      <c r="SNO34" s="27"/>
      <c r="SNP34" s="27"/>
      <c r="SNQ34" s="28"/>
      <c r="SNR34" s="17"/>
      <c r="SNS34" s="27"/>
      <c r="SNT34" s="27"/>
      <c r="SNU34" s="27"/>
      <c r="SNV34" s="27"/>
      <c r="SNW34" s="27"/>
      <c r="SNX34" s="27"/>
      <c r="SNY34" s="28"/>
      <c r="SNZ34" s="17"/>
      <c r="SOA34" s="27"/>
      <c r="SOB34" s="27"/>
      <c r="SOC34" s="27"/>
      <c r="SOD34" s="27"/>
      <c r="SOE34" s="27"/>
      <c r="SOF34" s="27"/>
      <c r="SOG34" s="28"/>
      <c r="SOH34" s="17"/>
      <c r="SOI34" s="27"/>
      <c r="SOJ34" s="27"/>
      <c r="SOK34" s="27"/>
      <c r="SOL34" s="27"/>
      <c r="SOM34" s="27"/>
      <c r="SON34" s="27"/>
      <c r="SOO34" s="28"/>
      <c r="SOP34" s="17"/>
      <c r="SOQ34" s="27"/>
      <c r="SOR34" s="27"/>
      <c r="SOS34" s="27"/>
      <c r="SOT34" s="27"/>
      <c r="SOU34" s="27"/>
      <c r="SOV34" s="27"/>
      <c r="SOW34" s="28"/>
      <c r="SOX34" s="17"/>
      <c r="SOY34" s="27"/>
      <c r="SOZ34" s="27"/>
      <c r="SPA34" s="27"/>
      <c r="SPB34" s="27"/>
      <c r="SPC34" s="27"/>
      <c r="SPD34" s="27"/>
      <c r="SPE34" s="28"/>
      <c r="SPF34" s="17"/>
      <c r="SPG34" s="27"/>
      <c r="SPH34" s="27"/>
      <c r="SPI34" s="27"/>
      <c r="SPJ34" s="27"/>
      <c r="SPK34" s="27"/>
      <c r="SPL34" s="27"/>
      <c r="SPM34" s="28"/>
      <c r="SPN34" s="17"/>
      <c r="SPO34" s="27"/>
      <c r="SPP34" s="27"/>
      <c r="SPQ34" s="27"/>
      <c r="SPR34" s="27"/>
      <c r="SPS34" s="27"/>
      <c r="SPT34" s="27"/>
      <c r="SPU34" s="28"/>
      <c r="SPV34" s="17"/>
      <c r="SPW34" s="27"/>
      <c r="SPX34" s="27"/>
      <c r="SPY34" s="27"/>
      <c r="SPZ34" s="27"/>
      <c r="SQA34" s="27"/>
      <c r="SQB34" s="27"/>
      <c r="SQC34" s="28"/>
      <c r="SQD34" s="17"/>
      <c r="SQE34" s="27"/>
      <c r="SQF34" s="27"/>
      <c r="SQG34" s="27"/>
      <c r="SQH34" s="27"/>
      <c r="SQI34" s="27"/>
      <c r="SQJ34" s="27"/>
      <c r="SQK34" s="28"/>
      <c r="SQL34" s="17"/>
      <c r="SQM34" s="27"/>
      <c r="SQN34" s="27"/>
      <c r="SQO34" s="27"/>
      <c r="SQP34" s="27"/>
      <c r="SQQ34" s="27"/>
      <c r="SQR34" s="27"/>
      <c r="SQS34" s="28"/>
      <c r="SQT34" s="17"/>
      <c r="SQU34" s="27"/>
      <c r="SQV34" s="27"/>
      <c r="SQW34" s="27"/>
      <c r="SQX34" s="27"/>
      <c r="SQY34" s="27"/>
      <c r="SQZ34" s="27"/>
      <c r="SRA34" s="28"/>
      <c r="SRB34" s="17"/>
      <c r="SRC34" s="27"/>
      <c r="SRD34" s="27"/>
      <c r="SRE34" s="27"/>
      <c r="SRF34" s="27"/>
      <c r="SRG34" s="27"/>
      <c r="SRH34" s="27"/>
      <c r="SRI34" s="28"/>
      <c r="SRJ34" s="17"/>
      <c r="SRK34" s="27"/>
      <c r="SRL34" s="27"/>
      <c r="SRM34" s="27"/>
      <c r="SRN34" s="27"/>
      <c r="SRO34" s="27"/>
      <c r="SRP34" s="27"/>
      <c r="SRQ34" s="28"/>
      <c r="SRR34" s="17"/>
      <c r="SRS34" s="27"/>
      <c r="SRT34" s="27"/>
      <c r="SRU34" s="27"/>
      <c r="SRV34" s="27"/>
      <c r="SRW34" s="27"/>
      <c r="SRX34" s="27"/>
      <c r="SRY34" s="28"/>
      <c r="SRZ34" s="17"/>
      <c r="SSA34" s="27"/>
      <c r="SSB34" s="27"/>
      <c r="SSC34" s="27"/>
      <c r="SSD34" s="27"/>
      <c r="SSE34" s="27"/>
      <c r="SSF34" s="27"/>
      <c r="SSG34" s="28"/>
      <c r="SSH34" s="17"/>
      <c r="SSI34" s="27"/>
      <c r="SSJ34" s="27"/>
      <c r="SSK34" s="27"/>
      <c r="SSL34" s="27"/>
      <c r="SSM34" s="27"/>
      <c r="SSN34" s="27"/>
      <c r="SSO34" s="28"/>
      <c r="SSP34" s="17"/>
      <c r="SSQ34" s="27"/>
      <c r="SSR34" s="27"/>
      <c r="SSS34" s="27"/>
      <c r="SST34" s="27"/>
      <c r="SSU34" s="27"/>
      <c r="SSV34" s="27"/>
      <c r="SSW34" s="28"/>
      <c r="SSX34" s="17"/>
      <c r="SSY34" s="27"/>
      <c r="SSZ34" s="27"/>
      <c r="STA34" s="27"/>
      <c r="STB34" s="27"/>
      <c r="STC34" s="27"/>
      <c r="STD34" s="27"/>
      <c r="STE34" s="28"/>
      <c r="STF34" s="17"/>
      <c r="STG34" s="27"/>
      <c r="STH34" s="27"/>
      <c r="STI34" s="27"/>
      <c r="STJ34" s="27"/>
      <c r="STK34" s="27"/>
      <c r="STL34" s="27"/>
      <c r="STM34" s="28"/>
      <c r="STN34" s="17"/>
      <c r="STO34" s="27"/>
      <c r="STP34" s="27"/>
      <c r="STQ34" s="27"/>
      <c r="STR34" s="27"/>
      <c r="STS34" s="27"/>
      <c r="STT34" s="27"/>
      <c r="STU34" s="28"/>
      <c r="STV34" s="17"/>
      <c r="STW34" s="27"/>
      <c r="STX34" s="27"/>
      <c r="STY34" s="27"/>
      <c r="STZ34" s="27"/>
      <c r="SUA34" s="27"/>
      <c r="SUB34" s="27"/>
      <c r="SUC34" s="28"/>
      <c r="SUD34" s="17"/>
      <c r="SUE34" s="27"/>
      <c r="SUF34" s="27"/>
      <c r="SUG34" s="27"/>
      <c r="SUH34" s="27"/>
      <c r="SUI34" s="27"/>
      <c r="SUJ34" s="27"/>
      <c r="SUK34" s="28"/>
      <c r="SUL34" s="17"/>
      <c r="SUM34" s="27"/>
      <c r="SUN34" s="27"/>
      <c r="SUO34" s="27"/>
      <c r="SUP34" s="27"/>
      <c r="SUQ34" s="27"/>
      <c r="SUR34" s="27"/>
      <c r="SUS34" s="28"/>
      <c r="SUT34" s="17"/>
      <c r="SUU34" s="27"/>
      <c r="SUV34" s="27"/>
      <c r="SUW34" s="27"/>
      <c r="SUX34" s="27"/>
      <c r="SUY34" s="27"/>
      <c r="SUZ34" s="27"/>
      <c r="SVA34" s="28"/>
      <c r="SVB34" s="17"/>
      <c r="SVC34" s="27"/>
      <c r="SVD34" s="27"/>
      <c r="SVE34" s="27"/>
      <c r="SVF34" s="27"/>
      <c r="SVG34" s="27"/>
      <c r="SVH34" s="27"/>
      <c r="SVI34" s="28"/>
      <c r="SVJ34" s="17"/>
      <c r="SVK34" s="27"/>
      <c r="SVL34" s="27"/>
      <c r="SVM34" s="27"/>
      <c r="SVN34" s="27"/>
      <c r="SVO34" s="27"/>
      <c r="SVP34" s="27"/>
      <c r="SVQ34" s="28"/>
      <c r="SVR34" s="17"/>
      <c r="SVS34" s="27"/>
      <c r="SVT34" s="27"/>
      <c r="SVU34" s="27"/>
      <c r="SVV34" s="27"/>
      <c r="SVW34" s="27"/>
      <c r="SVX34" s="27"/>
      <c r="SVY34" s="28"/>
      <c r="SVZ34" s="17"/>
      <c r="SWA34" s="27"/>
      <c r="SWB34" s="27"/>
      <c r="SWC34" s="27"/>
      <c r="SWD34" s="27"/>
      <c r="SWE34" s="27"/>
      <c r="SWF34" s="27"/>
      <c r="SWG34" s="28"/>
      <c r="SWH34" s="17"/>
      <c r="SWI34" s="27"/>
      <c r="SWJ34" s="27"/>
      <c r="SWK34" s="27"/>
      <c r="SWL34" s="27"/>
      <c r="SWM34" s="27"/>
      <c r="SWN34" s="27"/>
      <c r="SWO34" s="28"/>
      <c r="SWP34" s="17"/>
      <c r="SWQ34" s="27"/>
      <c r="SWR34" s="27"/>
      <c r="SWS34" s="27"/>
      <c r="SWT34" s="27"/>
      <c r="SWU34" s="27"/>
      <c r="SWV34" s="27"/>
      <c r="SWW34" s="28"/>
      <c r="SWX34" s="17"/>
      <c r="SWY34" s="27"/>
      <c r="SWZ34" s="27"/>
      <c r="SXA34" s="27"/>
      <c r="SXB34" s="27"/>
      <c r="SXC34" s="27"/>
      <c r="SXD34" s="27"/>
      <c r="SXE34" s="28"/>
      <c r="SXF34" s="17"/>
      <c r="SXG34" s="27"/>
      <c r="SXH34" s="27"/>
      <c r="SXI34" s="27"/>
      <c r="SXJ34" s="27"/>
      <c r="SXK34" s="27"/>
      <c r="SXL34" s="27"/>
      <c r="SXM34" s="28"/>
      <c r="SXN34" s="17"/>
      <c r="SXO34" s="27"/>
      <c r="SXP34" s="27"/>
      <c r="SXQ34" s="27"/>
      <c r="SXR34" s="27"/>
      <c r="SXS34" s="27"/>
      <c r="SXT34" s="27"/>
      <c r="SXU34" s="28"/>
      <c r="SXV34" s="17"/>
      <c r="SXW34" s="27"/>
      <c r="SXX34" s="27"/>
      <c r="SXY34" s="27"/>
      <c r="SXZ34" s="27"/>
      <c r="SYA34" s="27"/>
      <c r="SYB34" s="27"/>
      <c r="SYC34" s="28"/>
      <c r="SYD34" s="17"/>
      <c r="SYE34" s="27"/>
      <c r="SYF34" s="27"/>
      <c r="SYG34" s="27"/>
      <c r="SYH34" s="27"/>
      <c r="SYI34" s="27"/>
      <c r="SYJ34" s="27"/>
      <c r="SYK34" s="28"/>
      <c r="SYL34" s="17"/>
      <c r="SYM34" s="27"/>
      <c r="SYN34" s="27"/>
      <c r="SYO34" s="27"/>
      <c r="SYP34" s="27"/>
      <c r="SYQ34" s="27"/>
      <c r="SYR34" s="27"/>
      <c r="SYS34" s="28"/>
      <c r="SYT34" s="17"/>
      <c r="SYU34" s="27"/>
      <c r="SYV34" s="27"/>
      <c r="SYW34" s="27"/>
      <c r="SYX34" s="27"/>
      <c r="SYY34" s="27"/>
      <c r="SYZ34" s="27"/>
      <c r="SZA34" s="28"/>
      <c r="SZB34" s="17"/>
      <c r="SZC34" s="27"/>
      <c r="SZD34" s="27"/>
      <c r="SZE34" s="27"/>
      <c r="SZF34" s="27"/>
      <c r="SZG34" s="27"/>
      <c r="SZH34" s="27"/>
      <c r="SZI34" s="28"/>
      <c r="SZJ34" s="17"/>
      <c r="SZK34" s="27"/>
      <c r="SZL34" s="27"/>
      <c r="SZM34" s="27"/>
      <c r="SZN34" s="27"/>
      <c r="SZO34" s="27"/>
      <c r="SZP34" s="27"/>
      <c r="SZQ34" s="28"/>
      <c r="SZR34" s="17"/>
      <c r="SZS34" s="27"/>
      <c r="SZT34" s="27"/>
      <c r="SZU34" s="27"/>
      <c r="SZV34" s="27"/>
      <c r="SZW34" s="27"/>
      <c r="SZX34" s="27"/>
      <c r="SZY34" s="28"/>
      <c r="SZZ34" s="17"/>
      <c r="TAA34" s="27"/>
      <c r="TAB34" s="27"/>
      <c r="TAC34" s="27"/>
      <c r="TAD34" s="27"/>
      <c r="TAE34" s="27"/>
      <c r="TAF34" s="27"/>
      <c r="TAG34" s="28"/>
      <c r="TAH34" s="17"/>
      <c r="TAI34" s="27"/>
      <c r="TAJ34" s="27"/>
      <c r="TAK34" s="27"/>
      <c r="TAL34" s="27"/>
      <c r="TAM34" s="27"/>
      <c r="TAN34" s="27"/>
      <c r="TAO34" s="28"/>
      <c r="TAP34" s="17"/>
      <c r="TAQ34" s="27"/>
      <c r="TAR34" s="27"/>
      <c r="TAS34" s="27"/>
      <c r="TAT34" s="27"/>
      <c r="TAU34" s="27"/>
      <c r="TAV34" s="27"/>
      <c r="TAW34" s="28"/>
      <c r="TAX34" s="17"/>
      <c r="TAY34" s="27"/>
      <c r="TAZ34" s="27"/>
      <c r="TBA34" s="27"/>
      <c r="TBB34" s="27"/>
      <c r="TBC34" s="27"/>
      <c r="TBD34" s="27"/>
      <c r="TBE34" s="28"/>
      <c r="TBF34" s="17"/>
      <c r="TBG34" s="27"/>
      <c r="TBH34" s="27"/>
      <c r="TBI34" s="27"/>
      <c r="TBJ34" s="27"/>
      <c r="TBK34" s="27"/>
      <c r="TBL34" s="27"/>
      <c r="TBM34" s="28"/>
      <c r="TBN34" s="17"/>
      <c r="TBO34" s="27"/>
      <c r="TBP34" s="27"/>
      <c r="TBQ34" s="27"/>
      <c r="TBR34" s="27"/>
      <c r="TBS34" s="27"/>
      <c r="TBT34" s="27"/>
      <c r="TBU34" s="28"/>
      <c r="TBV34" s="17"/>
      <c r="TBW34" s="27"/>
      <c r="TBX34" s="27"/>
      <c r="TBY34" s="27"/>
      <c r="TBZ34" s="27"/>
      <c r="TCA34" s="27"/>
      <c r="TCB34" s="27"/>
      <c r="TCC34" s="28"/>
      <c r="TCD34" s="17"/>
      <c r="TCE34" s="27"/>
      <c r="TCF34" s="27"/>
      <c r="TCG34" s="27"/>
      <c r="TCH34" s="27"/>
      <c r="TCI34" s="27"/>
      <c r="TCJ34" s="27"/>
      <c r="TCK34" s="28"/>
      <c r="TCL34" s="17"/>
      <c r="TCM34" s="27"/>
      <c r="TCN34" s="27"/>
      <c r="TCO34" s="27"/>
      <c r="TCP34" s="27"/>
      <c r="TCQ34" s="27"/>
      <c r="TCR34" s="27"/>
      <c r="TCS34" s="28"/>
      <c r="TCT34" s="17"/>
      <c r="TCU34" s="27"/>
      <c r="TCV34" s="27"/>
      <c r="TCW34" s="27"/>
      <c r="TCX34" s="27"/>
      <c r="TCY34" s="27"/>
      <c r="TCZ34" s="27"/>
      <c r="TDA34" s="28"/>
      <c r="TDB34" s="17"/>
      <c r="TDC34" s="27"/>
      <c r="TDD34" s="27"/>
      <c r="TDE34" s="27"/>
      <c r="TDF34" s="27"/>
      <c r="TDG34" s="27"/>
      <c r="TDH34" s="27"/>
      <c r="TDI34" s="28"/>
      <c r="TDJ34" s="17"/>
      <c r="TDK34" s="27"/>
      <c r="TDL34" s="27"/>
      <c r="TDM34" s="27"/>
      <c r="TDN34" s="27"/>
      <c r="TDO34" s="27"/>
      <c r="TDP34" s="27"/>
      <c r="TDQ34" s="28"/>
      <c r="TDR34" s="17"/>
      <c r="TDS34" s="27"/>
      <c r="TDT34" s="27"/>
      <c r="TDU34" s="27"/>
      <c r="TDV34" s="27"/>
      <c r="TDW34" s="27"/>
      <c r="TDX34" s="27"/>
      <c r="TDY34" s="28"/>
      <c r="TDZ34" s="17"/>
      <c r="TEA34" s="27"/>
      <c r="TEB34" s="27"/>
      <c r="TEC34" s="27"/>
      <c r="TED34" s="27"/>
      <c r="TEE34" s="27"/>
      <c r="TEF34" s="27"/>
      <c r="TEG34" s="28"/>
      <c r="TEH34" s="17"/>
      <c r="TEI34" s="27"/>
      <c r="TEJ34" s="27"/>
      <c r="TEK34" s="27"/>
      <c r="TEL34" s="27"/>
      <c r="TEM34" s="27"/>
      <c r="TEN34" s="27"/>
      <c r="TEO34" s="28"/>
      <c r="TEP34" s="17"/>
      <c r="TEQ34" s="27"/>
      <c r="TER34" s="27"/>
      <c r="TES34" s="27"/>
      <c r="TET34" s="27"/>
      <c r="TEU34" s="27"/>
      <c r="TEV34" s="27"/>
      <c r="TEW34" s="28"/>
      <c r="TEX34" s="17"/>
      <c r="TEY34" s="27"/>
      <c r="TEZ34" s="27"/>
      <c r="TFA34" s="27"/>
      <c r="TFB34" s="27"/>
      <c r="TFC34" s="27"/>
      <c r="TFD34" s="27"/>
      <c r="TFE34" s="28"/>
      <c r="TFF34" s="17"/>
      <c r="TFG34" s="27"/>
      <c r="TFH34" s="27"/>
      <c r="TFI34" s="27"/>
      <c r="TFJ34" s="27"/>
      <c r="TFK34" s="27"/>
      <c r="TFL34" s="27"/>
      <c r="TFM34" s="28"/>
      <c r="TFN34" s="17"/>
      <c r="TFO34" s="27"/>
      <c r="TFP34" s="27"/>
      <c r="TFQ34" s="27"/>
      <c r="TFR34" s="27"/>
      <c r="TFS34" s="27"/>
      <c r="TFT34" s="27"/>
      <c r="TFU34" s="28"/>
      <c r="TFV34" s="17"/>
      <c r="TFW34" s="27"/>
      <c r="TFX34" s="27"/>
      <c r="TFY34" s="27"/>
      <c r="TFZ34" s="27"/>
      <c r="TGA34" s="27"/>
      <c r="TGB34" s="27"/>
      <c r="TGC34" s="28"/>
      <c r="TGD34" s="17"/>
      <c r="TGE34" s="27"/>
      <c r="TGF34" s="27"/>
      <c r="TGG34" s="27"/>
      <c r="TGH34" s="27"/>
      <c r="TGI34" s="27"/>
      <c r="TGJ34" s="27"/>
      <c r="TGK34" s="28"/>
      <c r="TGL34" s="17"/>
      <c r="TGM34" s="27"/>
      <c r="TGN34" s="27"/>
      <c r="TGO34" s="27"/>
      <c r="TGP34" s="27"/>
      <c r="TGQ34" s="27"/>
      <c r="TGR34" s="27"/>
      <c r="TGS34" s="28"/>
      <c r="TGT34" s="17"/>
      <c r="TGU34" s="27"/>
      <c r="TGV34" s="27"/>
      <c r="TGW34" s="27"/>
      <c r="TGX34" s="27"/>
      <c r="TGY34" s="27"/>
      <c r="TGZ34" s="27"/>
      <c r="THA34" s="28"/>
      <c r="THB34" s="17"/>
      <c r="THC34" s="27"/>
      <c r="THD34" s="27"/>
      <c r="THE34" s="27"/>
      <c r="THF34" s="27"/>
      <c r="THG34" s="27"/>
      <c r="THH34" s="27"/>
      <c r="THI34" s="28"/>
      <c r="THJ34" s="17"/>
      <c r="THK34" s="27"/>
      <c r="THL34" s="27"/>
      <c r="THM34" s="27"/>
      <c r="THN34" s="27"/>
      <c r="THO34" s="27"/>
      <c r="THP34" s="27"/>
      <c r="THQ34" s="28"/>
      <c r="THR34" s="17"/>
      <c r="THS34" s="27"/>
      <c r="THT34" s="27"/>
      <c r="THU34" s="27"/>
      <c r="THV34" s="27"/>
      <c r="THW34" s="27"/>
      <c r="THX34" s="27"/>
      <c r="THY34" s="28"/>
      <c r="THZ34" s="17"/>
      <c r="TIA34" s="27"/>
      <c r="TIB34" s="27"/>
      <c r="TIC34" s="27"/>
      <c r="TID34" s="27"/>
      <c r="TIE34" s="27"/>
      <c r="TIF34" s="27"/>
      <c r="TIG34" s="28"/>
      <c r="TIH34" s="17"/>
      <c r="TII34" s="27"/>
      <c r="TIJ34" s="27"/>
      <c r="TIK34" s="27"/>
      <c r="TIL34" s="27"/>
      <c r="TIM34" s="27"/>
      <c r="TIN34" s="27"/>
      <c r="TIO34" s="28"/>
      <c r="TIP34" s="17"/>
      <c r="TIQ34" s="27"/>
      <c r="TIR34" s="27"/>
      <c r="TIS34" s="27"/>
      <c r="TIT34" s="27"/>
      <c r="TIU34" s="27"/>
      <c r="TIV34" s="27"/>
      <c r="TIW34" s="28"/>
      <c r="TIX34" s="17"/>
      <c r="TIY34" s="27"/>
      <c r="TIZ34" s="27"/>
      <c r="TJA34" s="27"/>
      <c r="TJB34" s="27"/>
      <c r="TJC34" s="27"/>
      <c r="TJD34" s="27"/>
      <c r="TJE34" s="28"/>
      <c r="TJF34" s="17"/>
      <c r="TJG34" s="27"/>
      <c r="TJH34" s="27"/>
      <c r="TJI34" s="27"/>
      <c r="TJJ34" s="27"/>
      <c r="TJK34" s="27"/>
      <c r="TJL34" s="27"/>
      <c r="TJM34" s="28"/>
      <c r="TJN34" s="17"/>
      <c r="TJO34" s="27"/>
      <c r="TJP34" s="27"/>
      <c r="TJQ34" s="27"/>
      <c r="TJR34" s="27"/>
      <c r="TJS34" s="27"/>
      <c r="TJT34" s="27"/>
      <c r="TJU34" s="28"/>
      <c r="TJV34" s="17"/>
      <c r="TJW34" s="27"/>
      <c r="TJX34" s="27"/>
      <c r="TJY34" s="27"/>
      <c r="TJZ34" s="27"/>
      <c r="TKA34" s="27"/>
      <c r="TKB34" s="27"/>
      <c r="TKC34" s="28"/>
      <c r="TKD34" s="17"/>
      <c r="TKE34" s="27"/>
      <c r="TKF34" s="27"/>
      <c r="TKG34" s="27"/>
      <c r="TKH34" s="27"/>
      <c r="TKI34" s="27"/>
      <c r="TKJ34" s="27"/>
      <c r="TKK34" s="28"/>
      <c r="TKL34" s="17"/>
      <c r="TKM34" s="27"/>
      <c r="TKN34" s="27"/>
      <c r="TKO34" s="27"/>
      <c r="TKP34" s="27"/>
      <c r="TKQ34" s="27"/>
      <c r="TKR34" s="27"/>
      <c r="TKS34" s="28"/>
      <c r="TKT34" s="17"/>
      <c r="TKU34" s="27"/>
      <c r="TKV34" s="27"/>
      <c r="TKW34" s="27"/>
      <c r="TKX34" s="27"/>
      <c r="TKY34" s="27"/>
      <c r="TKZ34" s="27"/>
      <c r="TLA34" s="28"/>
      <c r="TLB34" s="17"/>
      <c r="TLC34" s="27"/>
      <c r="TLD34" s="27"/>
      <c r="TLE34" s="27"/>
      <c r="TLF34" s="27"/>
      <c r="TLG34" s="27"/>
      <c r="TLH34" s="27"/>
      <c r="TLI34" s="28"/>
      <c r="TLJ34" s="17"/>
      <c r="TLK34" s="27"/>
      <c r="TLL34" s="27"/>
      <c r="TLM34" s="27"/>
      <c r="TLN34" s="27"/>
      <c r="TLO34" s="27"/>
      <c r="TLP34" s="27"/>
      <c r="TLQ34" s="28"/>
      <c r="TLR34" s="17"/>
      <c r="TLS34" s="27"/>
      <c r="TLT34" s="27"/>
      <c r="TLU34" s="27"/>
      <c r="TLV34" s="27"/>
      <c r="TLW34" s="27"/>
      <c r="TLX34" s="27"/>
      <c r="TLY34" s="28"/>
      <c r="TLZ34" s="17"/>
      <c r="TMA34" s="27"/>
      <c r="TMB34" s="27"/>
      <c r="TMC34" s="27"/>
      <c r="TMD34" s="27"/>
      <c r="TME34" s="27"/>
      <c r="TMF34" s="27"/>
      <c r="TMG34" s="28"/>
      <c r="TMH34" s="17"/>
      <c r="TMI34" s="27"/>
      <c r="TMJ34" s="27"/>
      <c r="TMK34" s="27"/>
      <c r="TML34" s="27"/>
      <c r="TMM34" s="27"/>
      <c r="TMN34" s="27"/>
      <c r="TMO34" s="28"/>
      <c r="TMP34" s="17"/>
      <c r="TMQ34" s="27"/>
      <c r="TMR34" s="27"/>
      <c r="TMS34" s="27"/>
      <c r="TMT34" s="27"/>
      <c r="TMU34" s="27"/>
      <c r="TMV34" s="27"/>
      <c r="TMW34" s="28"/>
      <c r="TMX34" s="17"/>
      <c r="TMY34" s="27"/>
      <c r="TMZ34" s="27"/>
      <c r="TNA34" s="27"/>
      <c r="TNB34" s="27"/>
      <c r="TNC34" s="27"/>
      <c r="TND34" s="27"/>
      <c r="TNE34" s="28"/>
      <c r="TNF34" s="17"/>
      <c r="TNG34" s="27"/>
      <c r="TNH34" s="27"/>
      <c r="TNI34" s="27"/>
      <c r="TNJ34" s="27"/>
      <c r="TNK34" s="27"/>
      <c r="TNL34" s="27"/>
      <c r="TNM34" s="28"/>
      <c r="TNN34" s="17"/>
      <c r="TNO34" s="27"/>
      <c r="TNP34" s="27"/>
      <c r="TNQ34" s="27"/>
      <c r="TNR34" s="27"/>
      <c r="TNS34" s="27"/>
      <c r="TNT34" s="27"/>
      <c r="TNU34" s="28"/>
      <c r="TNV34" s="17"/>
      <c r="TNW34" s="27"/>
      <c r="TNX34" s="27"/>
      <c r="TNY34" s="27"/>
      <c r="TNZ34" s="27"/>
      <c r="TOA34" s="27"/>
      <c r="TOB34" s="27"/>
      <c r="TOC34" s="28"/>
      <c r="TOD34" s="17"/>
      <c r="TOE34" s="27"/>
      <c r="TOF34" s="27"/>
      <c r="TOG34" s="27"/>
      <c r="TOH34" s="27"/>
      <c r="TOI34" s="27"/>
      <c r="TOJ34" s="27"/>
      <c r="TOK34" s="28"/>
      <c r="TOL34" s="17"/>
      <c r="TOM34" s="27"/>
      <c r="TON34" s="27"/>
      <c r="TOO34" s="27"/>
      <c r="TOP34" s="27"/>
      <c r="TOQ34" s="27"/>
      <c r="TOR34" s="27"/>
      <c r="TOS34" s="28"/>
      <c r="TOT34" s="17"/>
      <c r="TOU34" s="27"/>
      <c r="TOV34" s="27"/>
      <c r="TOW34" s="27"/>
      <c r="TOX34" s="27"/>
      <c r="TOY34" s="27"/>
      <c r="TOZ34" s="27"/>
      <c r="TPA34" s="28"/>
      <c r="TPB34" s="17"/>
      <c r="TPC34" s="27"/>
      <c r="TPD34" s="27"/>
      <c r="TPE34" s="27"/>
      <c r="TPF34" s="27"/>
      <c r="TPG34" s="27"/>
      <c r="TPH34" s="27"/>
      <c r="TPI34" s="28"/>
      <c r="TPJ34" s="17"/>
      <c r="TPK34" s="27"/>
      <c r="TPL34" s="27"/>
      <c r="TPM34" s="27"/>
      <c r="TPN34" s="27"/>
      <c r="TPO34" s="27"/>
      <c r="TPP34" s="27"/>
      <c r="TPQ34" s="28"/>
      <c r="TPR34" s="17"/>
      <c r="TPS34" s="27"/>
      <c r="TPT34" s="27"/>
      <c r="TPU34" s="27"/>
      <c r="TPV34" s="27"/>
      <c r="TPW34" s="27"/>
      <c r="TPX34" s="27"/>
      <c r="TPY34" s="28"/>
      <c r="TPZ34" s="17"/>
      <c r="TQA34" s="27"/>
      <c r="TQB34" s="27"/>
      <c r="TQC34" s="27"/>
      <c r="TQD34" s="27"/>
      <c r="TQE34" s="27"/>
      <c r="TQF34" s="27"/>
      <c r="TQG34" s="28"/>
      <c r="TQH34" s="17"/>
      <c r="TQI34" s="27"/>
      <c r="TQJ34" s="27"/>
      <c r="TQK34" s="27"/>
      <c r="TQL34" s="27"/>
      <c r="TQM34" s="27"/>
      <c r="TQN34" s="27"/>
      <c r="TQO34" s="28"/>
      <c r="TQP34" s="17"/>
      <c r="TQQ34" s="27"/>
      <c r="TQR34" s="27"/>
      <c r="TQS34" s="27"/>
      <c r="TQT34" s="27"/>
      <c r="TQU34" s="27"/>
      <c r="TQV34" s="27"/>
      <c r="TQW34" s="28"/>
      <c r="TQX34" s="17"/>
      <c r="TQY34" s="27"/>
      <c r="TQZ34" s="27"/>
      <c r="TRA34" s="27"/>
      <c r="TRB34" s="27"/>
      <c r="TRC34" s="27"/>
      <c r="TRD34" s="27"/>
      <c r="TRE34" s="28"/>
      <c r="TRF34" s="17"/>
      <c r="TRG34" s="27"/>
      <c r="TRH34" s="27"/>
      <c r="TRI34" s="27"/>
      <c r="TRJ34" s="27"/>
      <c r="TRK34" s="27"/>
      <c r="TRL34" s="27"/>
      <c r="TRM34" s="28"/>
      <c r="TRN34" s="17"/>
      <c r="TRO34" s="27"/>
      <c r="TRP34" s="27"/>
      <c r="TRQ34" s="27"/>
      <c r="TRR34" s="27"/>
      <c r="TRS34" s="27"/>
      <c r="TRT34" s="27"/>
      <c r="TRU34" s="28"/>
      <c r="TRV34" s="17"/>
      <c r="TRW34" s="27"/>
      <c r="TRX34" s="27"/>
      <c r="TRY34" s="27"/>
      <c r="TRZ34" s="27"/>
      <c r="TSA34" s="27"/>
      <c r="TSB34" s="27"/>
      <c r="TSC34" s="28"/>
      <c r="TSD34" s="17"/>
      <c r="TSE34" s="27"/>
      <c r="TSF34" s="27"/>
      <c r="TSG34" s="27"/>
      <c r="TSH34" s="27"/>
      <c r="TSI34" s="27"/>
      <c r="TSJ34" s="27"/>
      <c r="TSK34" s="28"/>
      <c r="TSL34" s="17"/>
      <c r="TSM34" s="27"/>
      <c r="TSN34" s="27"/>
      <c r="TSO34" s="27"/>
      <c r="TSP34" s="27"/>
      <c r="TSQ34" s="27"/>
      <c r="TSR34" s="27"/>
      <c r="TSS34" s="28"/>
      <c r="TST34" s="17"/>
      <c r="TSU34" s="27"/>
      <c r="TSV34" s="27"/>
      <c r="TSW34" s="27"/>
      <c r="TSX34" s="27"/>
      <c r="TSY34" s="27"/>
      <c r="TSZ34" s="27"/>
      <c r="TTA34" s="28"/>
      <c r="TTB34" s="17"/>
      <c r="TTC34" s="27"/>
      <c r="TTD34" s="27"/>
      <c r="TTE34" s="27"/>
      <c r="TTF34" s="27"/>
      <c r="TTG34" s="27"/>
      <c r="TTH34" s="27"/>
      <c r="TTI34" s="28"/>
      <c r="TTJ34" s="17"/>
      <c r="TTK34" s="27"/>
      <c r="TTL34" s="27"/>
      <c r="TTM34" s="27"/>
      <c r="TTN34" s="27"/>
      <c r="TTO34" s="27"/>
      <c r="TTP34" s="27"/>
      <c r="TTQ34" s="28"/>
      <c r="TTR34" s="17"/>
      <c r="TTS34" s="27"/>
      <c r="TTT34" s="27"/>
      <c r="TTU34" s="27"/>
      <c r="TTV34" s="27"/>
      <c r="TTW34" s="27"/>
      <c r="TTX34" s="27"/>
      <c r="TTY34" s="28"/>
      <c r="TTZ34" s="17"/>
      <c r="TUA34" s="27"/>
      <c r="TUB34" s="27"/>
      <c r="TUC34" s="27"/>
      <c r="TUD34" s="27"/>
      <c r="TUE34" s="27"/>
      <c r="TUF34" s="27"/>
      <c r="TUG34" s="28"/>
      <c r="TUH34" s="17"/>
      <c r="TUI34" s="27"/>
      <c r="TUJ34" s="27"/>
      <c r="TUK34" s="27"/>
      <c r="TUL34" s="27"/>
      <c r="TUM34" s="27"/>
      <c r="TUN34" s="27"/>
      <c r="TUO34" s="28"/>
      <c r="TUP34" s="17"/>
      <c r="TUQ34" s="27"/>
      <c r="TUR34" s="27"/>
      <c r="TUS34" s="27"/>
      <c r="TUT34" s="27"/>
      <c r="TUU34" s="27"/>
      <c r="TUV34" s="27"/>
      <c r="TUW34" s="28"/>
      <c r="TUX34" s="17"/>
      <c r="TUY34" s="27"/>
      <c r="TUZ34" s="27"/>
      <c r="TVA34" s="27"/>
      <c r="TVB34" s="27"/>
      <c r="TVC34" s="27"/>
      <c r="TVD34" s="27"/>
      <c r="TVE34" s="28"/>
      <c r="TVF34" s="17"/>
      <c r="TVG34" s="27"/>
      <c r="TVH34" s="27"/>
      <c r="TVI34" s="27"/>
      <c r="TVJ34" s="27"/>
      <c r="TVK34" s="27"/>
      <c r="TVL34" s="27"/>
      <c r="TVM34" s="28"/>
      <c r="TVN34" s="17"/>
      <c r="TVO34" s="27"/>
      <c r="TVP34" s="27"/>
      <c r="TVQ34" s="27"/>
      <c r="TVR34" s="27"/>
      <c r="TVS34" s="27"/>
      <c r="TVT34" s="27"/>
      <c r="TVU34" s="28"/>
      <c r="TVV34" s="17"/>
      <c r="TVW34" s="27"/>
      <c r="TVX34" s="27"/>
      <c r="TVY34" s="27"/>
      <c r="TVZ34" s="27"/>
      <c r="TWA34" s="27"/>
      <c r="TWB34" s="27"/>
      <c r="TWC34" s="28"/>
      <c r="TWD34" s="17"/>
      <c r="TWE34" s="27"/>
      <c r="TWF34" s="27"/>
      <c r="TWG34" s="27"/>
      <c r="TWH34" s="27"/>
      <c r="TWI34" s="27"/>
      <c r="TWJ34" s="27"/>
      <c r="TWK34" s="28"/>
      <c r="TWL34" s="17"/>
      <c r="TWM34" s="27"/>
      <c r="TWN34" s="27"/>
      <c r="TWO34" s="27"/>
      <c r="TWP34" s="27"/>
      <c r="TWQ34" s="27"/>
      <c r="TWR34" s="27"/>
      <c r="TWS34" s="28"/>
      <c r="TWT34" s="17"/>
      <c r="TWU34" s="27"/>
      <c r="TWV34" s="27"/>
      <c r="TWW34" s="27"/>
      <c r="TWX34" s="27"/>
      <c r="TWY34" s="27"/>
      <c r="TWZ34" s="27"/>
      <c r="TXA34" s="28"/>
      <c r="TXB34" s="17"/>
      <c r="TXC34" s="27"/>
      <c r="TXD34" s="27"/>
      <c r="TXE34" s="27"/>
      <c r="TXF34" s="27"/>
      <c r="TXG34" s="27"/>
      <c r="TXH34" s="27"/>
      <c r="TXI34" s="28"/>
      <c r="TXJ34" s="17"/>
      <c r="TXK34" s="27"/>
      <c r="TXL34" s="27"/>
      <c r="TXM34" s="27"/>
      <c r="TXN34" s="27"/>
      <c r="TXO34" s="27"/>
      <c r="TXP34" s="27"/>
      <c r="TXQ34" s="28"/>
      <c r="TXR34" s="17"/>
      <c r="TXS34" s="27"/>
      <c r="TXT34" s="27"/>
      <c r="TXU34" s="27"/>
      <c r="TXV34" s="27"/>
      <c r="TXW34" s="27"/>
      <c r="TXX34" s="27"/>
      <c r="TXY34" s="28"/>
      <c r="TXZ34" s="17"/>
      <c r="TYA34" s="27"/>
      <c r="TYB34" s="27"/>
      <c r="TYC34" s="27"/>
      <c r="TYD34" s="27"/>
      <c r="TYE34" s="27"/>
      <c r="TYF34" s="27"/>
      <c r="TYG34" s="28"/>
      <c r="TYH34" s="17"/>
      <c r="TYI34" s="27"/>
      <c r="TYJ34" s="27"/>
      <c r="TYK34" s="27"/>
      <c r="TYL34" s="27"/>
      <c r="TYM34" s="27"/>
      <c r="TYN34" s="27"/>
      <c r="TYO34" s="28"/>
      <c r="TYP34" s="17"/>
      <c r="TYQ34" s="27"/>
      <c r="TYR34" s="27"/>
      <c r="TYS34" s="27"/>
      <c r="TYT34" s="27"/>
      <c r="TYU34" s="27"/>
      <c r="TYV34" s="27"/>
      <c r="TYW34" s="28"/>
      <c r="TYX34" s="17"/>
      <c r="TYY34" s="27"/>
      <c r="TYZ34" s="27"/>
      <c r="TZA34" s="27"/>
      <c r="TZB34" s="27"/>
      <c r="TZC34" s="27"/>
      <c r="TZD34" s="27"/>
      <c r="TZE34" s="28"/>
      <c r="TZF34" s="17"/>
      <c r="TZG34" s="27"/>
      <c r="TZH34" s="27"/>
      <c r="TZI34" s="27"/>
      <c r="TZJ34" s="27"/>
      <c r="TZK34" s="27"/>
      <c r="TZL34" s="27"/>
      <c r="TZM34" s="28"/>
      <c r="TZN34" s="17"/>
      <c r="TZO34" s="27"/>
      <c r="TZP34" s="27"/>
      <c r="TZQ34" s="27"/>
      <c r="TZR34" s="27"/>
      <c r="TZS34" s="27"/>
      <c r="TZT34" s="27"/>
      <c r="TZU34" s="28"/>
      <c r="TZV34" s="17"/>
      <c r="TZW34" s="27"/>
      <c r="TZX34" s="27"/>
      <c r="TZY34" s="27"/>
      <c r="TZZ34" s="27"/>
      <c r="UAA34" s="27"/>
      <c r="UAB34" s="27"/>
      <c r="UAC34" s="28"/>
      <c r="UAD34" s="17"/>
      <c r="UAE34" s="27"/>
      <c r="UAF34" s="27"/>
      <c r="UAG34" s="27"/>
      <c r="UAH34" s="27"/>
      <c r="UAI34" s="27"/>
      <c r="UAJ34" s="27"/>
      <c r="UAK34" s="28"/>
      <c r="UAL34" s="17"/>
      <c r="UAM34" s="27"/>
      <c r="UAN34" s="27"/>
      <c r="UAO34" s="27"/>
      <c r="UAP34" s="27"/>
      <c r="UAQ34" s="27"/>
      <c r="UAR34" s="27"/>
      <c r="UAS34" s="28"/>
      <c r="UAT34" s="17"/>
      <c r="UAU34" s="27"/>
      <c r="UAV34" s="27"/>
      <c r="UAW34" s="27"/>
      <c r="UAX34" s="27"/>
      <c r="UAY34" s="27"/>
      <c r="UAZ34" s="27"/>
      <c r="UBA34" s="28"/>
      <c r="UBB34" s="17"/>
      <c r="UBC34" s="27"/>
      <c r="UBD34" s="27"/>
      <c r="UBE34" s="27"/>
      <c r="UBF34" s="27"/>
      <c r="UBG34" s="27"/>
      <c r="UBH34" s="27"/>
      <c r="UBI34" s="28"/>
      <c r="UBJ34" s="17"/>
      <c r="UBK34" s="27"/>
      <c r="UBL34" s="27"/>
      <c r="UBM34" s="27"/>
      <c r="UBN34" s="27"/>
      <c r="UBO34" s="27"/>
      <c r="UBP34" s="27"/>
      <c r="UBQ34" s="28"/>
      <c r="UBR34" s="17"/>
      <c r="UBS34" s="27"/>
      <c r="UBT34" s="27"/>
      <c r="UBU34" s="27"/>
      <c r="UBV34" s="27"/>
      <c r="UBW34" s="27"/>
      <c r="UBX34" s="27"/>
      <c r="UBY34" s="28"/>
      <c r="UBZ34" s="17"/>
      <c r="UCA34" s="27"/>
      <c r="UCB34" s="27"/>
      <c r="UCC34" s="27"/>
      <c r="UCD34" s="27"/>
      <c r="UCE34" s="27"/>
      <c r="UCF34" s="27"/>
      <c r="UCG34" s="28"/>
      <c r="UCH34" s="17"/>
      <c r="UCI34" s="27"/>
      <c r="UCJ34" s="27"/>
      <c r="UCK34" s="27"/>
      <c r="UCL34" s="27"/>
      <c r="UCM34" s="27"/>
      <c r="UCN34" s="27"/>
      <c r="UCO34" s="28"/>
      <c r="UCP34" s="17"/>
      <c r="UCQ34" s="27"/>
      <c r="UCR34" s="27"/>
      <c r="UCS34" s="27"/>
      <c r="UCT34" s="27"/>
      <c r="UCU34" s="27"/>
      <c r="UCV34" s="27"/>
      <c r="UCW34" s="28"/>
      <c r="UCX34" s="17"/>
      <c r="UCY34" s="27"/>
      <c r="UCZ34" s="27"/>
      <c r="UDA34" s="27"/>
      <c r="UDB34" s="27"/>
      <c r="UDC34" s="27"/>
      <c r="UDD34" s="27"/>
      <c r="UDE34" s="28"/>
      <c r="UDF34" s="17"/>
      <c r="UDG34" s="27"/>
      <c r="UDH34" s="27"/>
      <c r="UDI34" s="27"/>
      <c r="UDJ34" s="27"/>
      <c r="UDK34" s="27"/>
      <c r="UDL34" s="27"/>
      <c r="UDM34" s="28"/>
      <c r="UDN34" s="17"/>
      <c r="UDO34" s="27"/>
      <c r="UDP34" s="27"/>
      <c r="UDQ34" s="27"/>
      <c r="UDR34" s="27"/>
      <c r="UDS34" s="27"/>
      <c r="UDT34" s="27"/>
      <c r="UDU34" s="28"/>
      <c r="UDV34" s="17"/>
      <c r="UDW34" s="27"/>
      <c r="UDX34" s="27"/>
      <c r="UDY34" s="27"/>
      <c r="UDZ34" s="27"/>
      <c r="UEA34" s="27"/>
      <c r="UEB34" s="27"/>
      <c r="UEC34" s="28"/>
      <c r="UED34" s="17"/>
      <c r="UEE34" s="27"/>
      <c r="UEF34" s="27"/>
      <c r="UEG34" s="27"/>
      <c r="UEH34" s="27"/>
      <c r="UEI34" s="27"/>
      <c r="UEJ34" s="27"/>
      <c r="UEK34" s="28"/>
      <c r="UEL34" s="17"/>
      <c r="UEM34" s="27"/>
      <c r="UEN34" s="27"/>
      <c r="UEO34" s="27"/>
      <c r="UEP34" s="27"/>
      <c r="UEQ34" s="27"/>
      <c r="UER34" s="27"/>
      <c r="UES34" s="28"/>
      <c r="UET34" s="17"/>
      <c r="UEU34" s="27"/>
      <c r="UEV34" s="27"/>
      <c r="UEW34" s="27"/>
      <c r="UEX34" s="27"/>
      <c r="UEY34" s="27"/>
      <c r="UEZ34" s="27"/>
      <c r="UFA34" s="28"/>
      <c r="UFB34" s="17"/>
      <c r="UFC34" s="27"/>
      <c r="UFD34" s="27"/>
      <c r="UFE34" s="27"/>
      <c r="UFF34" s="27"/>
      <c r="UFG34" s="27"/>
      <c r="UFH34" s="27"/>
      <c r="UFI34" s="28"/>
      <c r="UFJ34" s="17"/>
      <c r="UFK34" s="27"/>
      <c r="UFL34" s="27"/>
      <c r="UFM34" s="27"/>
      <c r="UFN34" s="27"/>
      <c r="UFO34" s="27"/>
      <c r="UFP34" s="27"/>
      <c r="UFQ34" s="28"/>
      <c r="UFR34" s="17"/>
      <c r="UFS34" s="27"/>
      <c r="UFT34" s="27"/>
      <c r="UFU34" s="27"/>
      <c r="UFV34" s="27"/>
      <c r="UFW34" s="27"/>
      <c r="UFX34" s="27"/>
      <c r="UFY34" s="28"/>
      <c r="UFZ34" s="17"/>
      <c r="UGA34" s="27"/>
      <c r="UGB34" s="27"/>
      <c r="UGC34" s="27"/>
      <c r="UGD34" s="27"/>
      <c r="UGE34" s="27"/>
      <c r="UGF34" s="27"/>
      <c r="UGG34" s="28"/>
      <c r="UGH34" s="17"/>
      <c r="UGI34" s="27"/>
      <c r="UGJ34" s="27"/>
      <c r="UGK34" s="27"/>
      <c r="UGL34" s="27"/>
      <c r="UGM34" s="27"/>
      <c r="UGN34" s="27"/>
      <c r="UGO34" s="28"/>
      <c r="UGP34" s="17"/>
      <c r="UGQ34" s="27"/>
      <c r="UGR34" s="27"/>
      <c r="UGS34" s="27"/>
      <c r="UGT34" s="27"/>
      <c r="UGU34" s="27"/>
      <c r="UGV34" s="27"/>
      <c r="UGW34" s="28"/>
      <c r="UGX34" s="17"/>
      <c r="UGY34" s="27"/>
      <c r="UGZ34" s="27"/>
      <c r="UHA34" s="27"/>
      <c r="UHB34" s="27"/>
      <c r="UHC34" s="27"/>
      <c r="UHD34" s="27"/>
      <c r="UHE34" s="28"/>
      <c r="UHF34" s="17"/>
      <c r="UHG34" s="27"/>
      <c r="UHH34" s="27"/>
      <c r="UHI34" s="27"/>
      <c r="UHJ34" s="27"/>
      <c r="UHK34" s="27"/>
      <c r="UHL34" s="27"/>
      <c r="UHM34" s="28"/>
      <c r="UHN34" s="17"/>
      <c r="UHO34" s="27"/>
      <c r="UHP34" s="27"/>
      <c r="UHQ34" s="27"/>
      <c r="UHR34" s="27"/>
      <c r="UHS34" s="27"/>
      <c r="UHT34" s="27"/>
      <c r="UHU34" s="28"/>
      <c r="UHV34" s="17"/>
      <c r="UHW34" s="27"/>
      <c r="UHX34" s="27"/>
      <c r="UHY34" s="27"/>
      <c r="UHZ34" s="27"/>
      <c r="UIA34" s="27"/>
      <c r="UIB34" s="27"/>
      <c r="UIC34" s="28"/>
      <c r="UID34" s="17"/>
      <c r="UIE34" s="27"/>
      <c r="UIF34" s="27"/>
      <c r="UIG34" s="27"/>
      <c r="UIH34" s="27"/>
      <c r="UII34" s="27"/>
      <c r="UIJ34" s="27"/>
      <c r="UIK34" s="28"/>
      <c r="UIL34" s="17"/>
      <c r="UIM34" s="27"/>
      <c r="UIN34" s="27"/>
      <c r="UIO34" s="27"/>
      <c r="UIP34" s="27"/>
      <c r="UIQ34" s="27"/>
      <c r="UIR34" s="27"/>
      <c r="UIS34" s="28"/>
      <c r="UIT34" s="17"/>
      <c r="UIU34" s="27"/>
      <c r="UIV34" s="27"/>
      <c r="UIW34" s="27"/>
      <c r="UIX34" s="27"/>
      <c r="UIY34" s="27"/>
      <c r="UIZ34" s="27"/>
      <c r="UJA34" s="28"/>
      <c r="UJB34" s="17"/>
      <c r="UJC34" s="27"/>
      <c r="UJD34" s="27"/>
      <c r="UJE34" s="27"/>
      <c r="UJF34" s="27"/>
      <c r="UJG34" s="27"/>
      <c r="UJH34" s="27"/>
      <c r="UJI34" s="28"/>
      <c r="UJJ34" s="17"/>
      <c r="UJK34" s="27"/>
      <c r="UJL34" s="27"/>
      <c r="UJM34" s="27"/>
      <c r="UJN34" s="27"/>
      <c r="UJO34" s="27"/>
      <c r="UJP34" s="27"/>
      <c r="UJQ34" s="28"/>
      <c r="UJR34" s="17"/>
      <c r="UJS34" s="27"/>
      <c r="UJT34" s="27"/>
      <c r="UJU34" s="27"/>
      <c r="UJV34" s="27"/>
      <c r="UJW34" s="27"/>
      <c r="UJX34" s="27"/>
      <c r="UJY34" s="28"/>
      <c r="UJZ34" s="17"/>
      <c r="UKA34" s="27"/>
      <c r="UKB34" s="27"/>
      <c r="UKC34" s="27"/>
      <c r="UKD34" s="27"/>
      <c r="UKE34" s="27"/>
      <c r="UKF34" s="27"/>
      <c r="UKG34" s="28"/>
      <c r="UKH34" s="17"/>
      <c r="UKI34" s="27"/>
      <c r="UKJ34" s="27"/>
      <c r="UKK34" s="27"/>
      <c r="UKL34" s="27"/>
      <c r="UKM34" s="27"/>
      <c r="UKN34" s="27"/>
      <c r="UKO34" s="28"/>
      <c r="UKP34" s="17"/>
      <c r="UKQ34" s="27"/>
      <c r="UKR34" s="27"/>
      <c r="UKS34" s="27"/>
      <c r="UKT34" s="27"/>
      <c r="UKU34" s="27"/>
      <c r="UKV34" s="27"/>
      <c r="UKW34" s="28"/>
      <c r="UKX34" s="17"/>
      <c r="UKY34" s="27"/>
      <c r="UKZ34" s="27"/>
      <c r="ULA34" s="27"/>
      <c r="ULB34" s="27"/>
      <c r="ULC34" s="27"/>
      <c r="ULD34" s="27"/>
      <c r="ULE34" s="28"/>
      <c r="ULF34" s="17"/>
      <c r="ULG34" s="27"/>
      <c r="ULH34" s="27"/>
      <c r="ULI34" s="27"/>
      <c r="ULJ34" s="27"/>
      <c r="ULK34" s="27"/>
      <c r="ULL34" s="27"/>
      <c r="ULM34" s="28"/>
      <c r="ULN34" s="17"/>
      <c r="ULO34" s="27"/>
      <c r="ULP34" s="27"/>
      <c r="ULQ34" s="27"/>
      <c r="ULR34" s="27"/>
      <c r="ULS34" s="27"/>
      <c r="ULT34" s="27"/>
      <c r="ULU34" s="28"/>
      <c r="ULV34" s="17"/>
      <c r="ULW34" s="27"/>
      <c r="ULX34" s="27"/>
      <c r="ULY34" s="27"/>
      <c r="ULZ34" s="27"/>
      <c r="UMA34" s="27"/>
      <c r="UMB34" s="27"/>
      <c r="UMC34" s="28"/>
      <c r="UMD34" s="17"/>
      <c r="UME34" s="27"/>
      <c r="UMF34" s="27"/>
      <c r="UMG34" s="27"/>
      <c r="UMH34" s="27"/>
      <c r="UMI34" s="27"/>
      <c r="UMJ34" s="27"/>
      <c r="UMK34" s="28"/>
      <c r="UML34" s="17"/>
      <c r="UMM34" s="27"/>
      <c r="UMN34" s="27"/>
      <c r="UMO34" s="27"/>
      <c r="UMP34" s="27"/>
      <c r="UMQ34" s="27"/>
      <c r="UMR34" s="27"/>
      <c r="UMS34" s="28"/>
      <c r="UMT34" s="17"/>
      <c r="UMU34" s="27"/>
      <c r="UMV34" s="27"/>
      <c r="UMW34" s="27"/>
      <c r="UMX34" s="27"/>
      <c r="UMY34" s="27"/>
      <c r="UMZ34" s="27"/>
      <c r="UNA34" s="28"/>
      <c r="UNB34" s="17"/>
      <c r="UNC34" s="27"/>
      <c r="UND34" s="27"/>
      <c r="UNE34" s="27"/>
      <c r="UNF34" s="27"/>
      <c r="UNG34" s="27"/>
      <c r="UNH34" s="27"/>
      <c r="UNI34" s="28"/>
      <c r="UNJ34" s="17"/>
      <c r="UNK34" s="27"/>
      <c r="UNL34" s="27"/>
      <c r="UNM34" s="27"/>
      <c r="UNN34" s="27"/>
      <c r="UNO34" s="27"/>
      <c r="UNP34" s="27"/>
      <c r="UNQ34" s="28"/>
      <c r="UNR34" s="17"/>
      <c r="UNS34" s="27"/>
      <c r="UNT34" s="27"/>
      <c r="UNU34" s="27"/>
      <c r="UNV34" s="27"/>
      <c r="UNW34" s="27"/>
      <c r="UNX34" s="27"/>
      <c r="UNY34" s="28"/>
      <c r="UNZ34" s="17"/>
      <c r="UOA34" s="27"/>
      <c r="UOB34" s="27"/>
      <c r="UOC34" s="27"/>
      <c r="UOD34" s="27"/>
      <c r="UOE34" s="27"/>
      <c r="UOF34" s="27"/>
      <c r="UOG34" s="28"/>
      <c r="UOH34" s="17"/>
      <c r="UOI34" s="27"/>
      <c r="UOJ34" s="27"/>
      <c r="UOK34" s="27"/>
      <c r="UOL34" s="27"/>
      <c r="UOM34" s="27"/>
      <c r="UON34" s="27"/>
      <c r="UOO34" s="28"/>
      <c r="UOP34" s="17"/>
      <c r="UOQ34" s="27"/>
      <c r="UOR34" s="27"/>
      <c r="UOS34" s="27"/>
      <c r="UOT34" s="27"/>
      <c r="UOU34" s="27"/>
      <c r="UOV34" s="27"/>
      <c r="UOW34" s="28"/>
      <c r="UOX34" s="17"/>
      <c r="UOY34" s="27"/>
      <c r="UOZ34" s="27"/>
      <c r="UPA34" s="27"/>
      <c r="UPB34" s="27"/>
      <c r="UPC34" s="27"/>
      <c r="UPD34" s="27"/>
      <c r="UPE34" s="28"/>
      <c r="UPF34" s="17"/>
      <c r="UPG34" s="27"/>
      <c r="UPH34" s="27"/>
      <c r="UPI34" s="27"/>
      <c r="UPJ34" s="27"/>
      <c r="UPK34" s="27"/>
      <c r="UPL34" s="27"/>
      <c r="UPM34" s="28"/>
      <c r="UPN34" s="17"/>
      <c r="UPO34" s="27"/>
      <c r="UPP34" s="27"/>
      <c r="UPQ34" s="27"/>
      <c r="UPR34" s="27"/>
      <c r="UPS34" s="27"/>
      <c r="UPT34" s="27"/>
      <c r="UPU34" s="28"/>
      <c r="UPV34" s="17"/>
      <c r="UPW34" s="27"/>
      <c r="UPX34" s="27"/>
      <c r="UPY34" s="27"/>
      <c r="UPZ34" s="27"/>
      <c r="UQA34" s="27"/>
      <c r="UQB34" s="27"/>
      <c r="UQC34" s="28"/>
      <c r="UQD34" s="17"/>
      <c r="UQE34" s="27"/>
      <c r="UQF34" s="27"/>
      <c r="UQG34" s="27"/>
      <c r="UQH34" s="27"/>
      <c r="UQI34" s="27"/>
      <c r="UQJ34" s="27"/>
      <c r="UQK34" s="28"/>
      <c r="UQL34" s="17"/>
      <c r="UQM34" s="27"/>
      <c r="UQN34" s="27"/>
      <c r="UQO34" s="27"/>
      <c r="UQP34" s="27"/>
      <c r="UQQ34" s="27"/>
      <c r="UQR34" s="27"/>
      <c r="UQS34" s="28"/>
      <c r="UQT34" s="17"/>
      <c r="UQU34" s="27"/>
      <c r="UQV34" s="27"/>
      <c r="UQW34" s="27"/>
      <c r="UQX34" s="27"/>
      <c r="UQY34" s="27"/>
      <c r="UQZ34" s="27"/>
      <c r="URA34" s="28"/>
      <c r="URB34" s="17"/>
      <c r="URC34" s="27"/>
      <c r="URD34" s="27"/>
      <c r="URE34" s="27"/>
      <c r="URF34" s="27"/>
      <c r="URG34" s="27"/>
      <c r="URH34" s="27"/>
      <c r="URI34" s="28"/>
      <c r="URJ34" s="17"/>
      <c r="URK34" s="27"/>
      <c r="URL34" s="27"/>
      <c r="URM34" s="27"/>
      <c r="URN34" s="27"/>
      <c r="URO34" s="27"/>
      <c r="URP34" s="27"/>
      <c r="URQ34" s="28"/>
      <c r="URR34" s="17"/>
      <c r="URS34" s="27"/>
      <c r="URT34" s="27"/>
      <c r="URU34" s="27"/>
      <c r="URV34" s="27"/>
      <c r="URW34" s="27"/>
      <c r="URX34" s="27"/>
      <c r="URY34" s="28"/>
      <c r="URZ34" s="17"/>
      <c r="USA34" s="27"/>
      <c r="USB34" s="27"/>
      <c r="USC34" s="27"/>
      <c r="USD34" s="27"/>
      <c r="USE34" s="27"/>
      <c r="USF34" s="27"/>
      <c r="USG34" s="28"/>
      <c r="USH34" s="17"/>
      <c r="USI34" s="27"/>
      <c r="USJ34" s="27"/>
      <c r="USK34" s="27"/>
      <c r="USL34" s="27"/>
      <c r="USM34" s="27"/>
      <c r="USN34" s="27"/>
      <c r="USO34" s="28"/>
      <c r="USP34" s="17"/>
      <c r="USQ34" s="27"/>
      <c r="USR34" s="27"/>
      <c r="USS34" s="27"/>
      <c r="UST34" s="27"/>
      <c r="USU34" s="27"/>
      <c r="USV34" s="27"/>
      <c r="USW34" s="28"/>
      <c r="USX34" s="17"/>
      <c r="USY34" s="27"/>
      <c r="USZ34" s="27"/>
      <c r="UTA34" s="27"/>
      <c r="UTB34" s="27"/>
      <c r="UTC34" s="27"/>
      <c r="UTD34" s="27"/>
      <c r="UTE34" s="28"/>
      <c r="UTF34" s="17"/>
      <c r="UTG34" s="27"/>
      <c r="UTH34" s="27"/>
      <c r="UTI34" s="27"/>
      <c r="UTJ34" s="27"/>
      <c r="UTK34" s="27"/>
      <c r="UTL34" s="27"/>
      <c r="UTM34" s="28"/>
      <c r="UTN34" s="17"/>
      <c r="UTO34" s="27"/>
      <c r="UTP34" s="27"/>
      <c r="UTQ34" s="27"/>
      <c r="UTR34" s="27"/>
      <c r="UTS34" s="27"/>
      <c r="UTT34" s="27"/>
      <c r="UTU34" s="28"/>
      <c r="UTV34" s="17"/>
      <c r="UTW34" s="27"/>
      <c r="UTX34" s="27"/>
      <c r="UTY34" s="27"/>
      <c r="UTZ34" s="27"/>
      <c r="UUA34" s="27"/>
      <c r="UUB34" s="27"/>
      <c r="UUC34" s="28"/>
      <c r="UUD34" s="17"/>
      <c r="UUE34" s="27"/>
      <c r="UUF34" s="27"/>
      <c r="UUG34" s="27"/>
      <c r="UUH34" s="27"/>
      <c r="UUI34" s="27"/>
      <c r="UUJ34" s="27"/>
      <c r="UUK34" s="28"/>
      <c r="UUL34" s="17"/>
      <c r="UUM34" s="27"/>
      <c r="UUN34" s="27"/>
      <c r="UUO34" s="27"/>
      <c r="UUP34" s="27"/>
      <c r="UUQ34" s="27"/>
      <c r="UUR34" s="27"/>
      <c r="UUS34" s="28"/>
      <c r="UUT34" s="17"/>
      <c r="UUU34" s="27"/>
      <c r="UUV34" s="27"/>
      <c r="UUW34" s="27"/>
      <c r="UUX34" s="27"/>
      <c r="UUY34" s="27"/>
      <c r="UUZ34" s="27"/>
      <c r="UVA34" s="28"/>
      <c r="UVB34" s="17"/>
      <c r="UVC34" s="27"/>
      <c r="UVD34" s="27"/>
      <c r="UVE34" s="27"/>
      <c r="UVF34" s="27"/>
      <c r="UVG34" s="27"/>
      <c r="UVH34" s="27"/>
      <c r="UVI34" s="28"/>
      <c r="UVJ34" s="17"/>
      <c r="UVK34" s="27"/>
      <c r="UVL34" s="27"/>
      <c r="UVM34" s="27"/>
      <c r="UVN34" s="27"/>
      <c r="UVO34" s="27"/>
      <c r="UVP34" s="27"/>
      <c r="UVQ34" s="28"/>
      <c r="UVR34" s="17"/>
      <c r="UVS34" s="27"/>
      <c r="UVT34" s="27"/>
      <c r="UVU34" s="27"/>
      <c r="UVV34" s="27"/>
      <c r="UVW34" s="27"/>
      <c r="UVX34" s="27"/>
      <c r="UVY34" s="28"/>
      <c r="UVZ34" s="17"/>
      <c r="UWA34" s="27"/>
      <c r="UWB34" s="27"/>
      <c r="UWC34" s="27"/>
      <c r="UWD34" s="27"/>
      <c r="UWE34" s="27"/>
      <c r="UWF34" s="27"/>
      <c r="UWG34" s="28"/>
      <c r="UWH34" s="17"/>
      <c r="UWI34" s="27"/>
      <c r="UWJ34" s="27"/>
      <c r="UWK34" s="27"/>
      <c r="UWL34" s="27"/>
      <c r="UWM34" s="27"/>
      <c r="UWN34" s="27"/>
      <c r="UWO34" s="28"/>
      <c r="UWP34" s="17"/>
      <c r="UWQ34" s="27"/>
      <c r="UWR34" s="27"/>
      <c r="UWS34" s="27"/>
      <c r="UWT34" s="27"/>
      <c r="UWU34" s="27"/>
      <c r="UWV34" s="27"/>
      <c r="UWW34" s="28"/>
      <c r="UWX34" s="17"/>
      <c r="UWY34" s="27"/>
      <c r="UWZ34" s="27"/>
      <c r="UXA34" s="27"/>
      <c r="UXB34" s="27"/>
      <c r="UXC34" s="27"/>
      <c r="UXD34" s="27"/>
      <c r="UXE34" s="28"/>
      <c r="UXF34" s="17"/>
      <c r="UXG34" s="27"/>
      <c r="UXH34" s="27"/>
      <c r="UXI34" s="27"/>
      <c r="UXJ34" s="27"/>
      <c r="UXK34" s="27"/>
      <c r="UXL34" s="27"/>
      <c r="UXM34" s="28"/>
      <c r="UXN34" s="17"/>
      <c r="UXO34" s="27"/>
      <c r="UXP34" s="27"/>
      <c r="UXQ34" s="27"/>
      <c r="UXR34" s="27"/>
      <c r="UXS34" s="27"/>
      <c r="UXT34" s="27"/>
      <c r="UXU34" s="28"/>
      <c r="UXV34" s="17"/>
      <c r="UXW34" s="27"/>
      <c r="UXX34" s="27"/>
      <c r="UXY34" s="27"/>
      <c r="UXZ34" s="27"/>
      <c r="UYA34" s="27"/>
      <c r="UYB34" s="27"/>
      <c r="UYC34" s="28"/>
      <c r="UYD34" s="17"/>
      <c r="UYE34" s="27"/>
      <c r="UYF34" s="27"/>
      <c r="UYG34" s="27"/>
      <c r="UYH34" s="27"/>
      <c r="UYI34" s="27"/>
      <c r="UYJ34" s="27"/>
      <c r="UYK34" s="28"/>
      <c r="UYL34" s="17"/>
      <c r="UYM34" s="27"/>
      <c r="UYN34" s="27"/>
      <c r="UYO34" s="27"/>
      <c r="UYP34" s="27"/>
      <c r="UYQ34" s="27"/>
      <c r="UYR34" s="27"/>
      <c r="UYS34" s="28"/>
      <c r="UYT34" s="17"/>
      <c r="UYU34" s="27"/>
      <c r="UYV34" s="27"/>
      <c r="UYW34" s="27"/>
      <c r="UYX34" s="27"/>
      <c r="UYY34" s="27"/>
      <c r="UYZ34" s="27"/>
      <c r="UZA34" s="28"/>
      <c r="UZB34" s="17"/>
      <c r="UZC34" s="27"/>
      <c r="UZD34" s="27"/>
      <c r="UZE34" s="27"/>
      <c r="UZF34" s="27"/>
      <c r="UZG34" s="27"/>
      <c r="UZH34" s="27"/>
      <c r="UZI34" s="28"/>
      <c r="UZJ34" s="17"/>
      <c r="UZK34" s="27"/>
      <c r="UZL34" s="27"/>
      <c r="UZM34" s="27"/>
      <c r="UZN34" s="27"/>
      <c r="UZO34" s="27"/>
      <c r="UZP34" s="27"/>
      <c r="UZQ34" s="28"/>
      <c r="UZR34" s="17"/>
      <c r="UZS34" s="27"/>
      <c r="UZT34" s="27"/>
      <c r="UZU34" s="27"/>
      <c r="UZV34" s="27"/>
      <c r="UZW34" s="27"/>
      <c r="UZX34" s="27"/>
      <c r="UZY34" s="28"/>
      <c r="UZZ34" s="17"/>
      <c r="VAA34" s="27"/>
      <c r="VAB34" s="27"/>
      <c r="VAC34" s="27"/>
      <c r="VAD34" s="27"/>
      <c r="VAE34" s="27"/>
      <c r="VAF34" s="27"/>
      <c r="VAG34" s="28"/>
      <c r="VAH34" s="17"/>
      <c r="VAI34" s="27"/>
      <c r="VAJ34" s="27"/>
      <c r="VAK34" s="27"/>
      <c r="VAL34" s="27"/>
      <c r="VAM34" s="27"/>
      <c r="VAN34" s="27"/>
      <c r="VAO34" s="28"/>
      <c r="VAP34" s="17"/>
      <c r="VAQ34" s="27"/>
      <c r="VAR34" s="27"/>
      <c r="VAS34" s="27"/>
      <c r="VAT34" s="27"/>
      <c r="VAU34" s="27"/>
      <c r="VAV34" s="27"/>
      <c r="VAW34" s="28"/>
      <c r="VAX34" s="17"/>
      <c r="VAY34" s="27"/>
      <c r="VAZ34" s="27"/>
      <c r="VBA34" s="27"/>
      <c r="VBB34" s="27"/>
      <c r="VBC34" s="27"/>
      <c r="VBD34" s="27"/>
      <c r="VBE34" s="28"/>
      <c r="VBF34" s="17"/>
      <c r="VBG34" s="27"/>
      <c r="VBH34" s="27"/>
      <c r="VBI34" s="27"/>
      <c r="VBJ34" s="27"/>
      <c r="VBK34" s="27"/>
      <c r="VBL34" s="27"/>
      <c r="VBM34" s="28"/>
      <c r="VBN34" s="17"/>
      <c r="VBO34" s="27"/>
      <c r="VBP34" s="27"/>
      <c r="VBQ34" s="27"/>
      <c r="VBR34" s="27"/>
      <c r="VBS34" s="27"/>
      <c r="VBT34" s="27"/>
      <c r="VBU34" s="28"/>
      <c r="VBV34" s="17"/>
      <c r="VBW34" s="27"/>
      <c r="VBX34" s="27"/>
      <c r="VBY34" s="27"/>
      <c r="VBZ34" s="27"/>
      <c r="VCA34" s="27"/>
      <c r="VCB34" s="27"/>
      <c r="VCC34" s="28"/>
      <c r="VCD34" s="17"/>
      <c r="VCE34" s="27"/>
      <c r="VCF34" s="27"/>
      <c r="VCG34" s="27"/>
      <c r="VCH34" s="27"/>
      <c r="VCI34" s="27"/>
      <c r="VCJ34" s="27"/>
      <c r="VCK34" s="28"/>
      <c r="VCL34" s="17"/>
      <c r="VCM34" s="27"/>
      <c r="VCN34" s="27"/>
      <c r="VCO34" s="27"/>
      <c r="VCP34" s="27"/>
      <c r="VCQ34" s="27"/>
      <c r="VCR34" s="27"/>
      <c r="VCS34" s="28"/>
      <c r="VCT34" s="17"/>
      <c r="VCU34" s="27"/>
      <c r="VCV34" s="27"/>
      <c r="VCW34" s="27"/>
      <c r="VCX34" s="27"/>
      <c r="VCY34" s="27"/>
      <c r="VCZ34" s="27"/>
      <c r="VDA34" s="28"/>
      <c r="VDB34" s="17"/>
      <c r="VDC34" s="27"/>
      <c r="VDD34" s="27"/>
      <c r="VDE34" s="27"/>
      <c r="VDF34" s="27"/>
      <c r="VDG34" s="27"/>
      <c r="VDH34" s="27"/>
      <c r="VDI34" s="28"/>
      <c r="VDJ34" s="17"/>
      <c r="VDK34" s="27"/>
      <c r="VDL34" s="27"/>
      <c r="VDM34" s="27"/>
      <c r="VDN34" s="27"/>
      <c r="VDO34" s="27"/>
      <c r="VDP34" s="27"/>
      <c r="VDQ34" s="28"/>
      <c r="VDR34" s="17"/>
      <c r="VDS34" s="27"/>
      <c r="VDT34" s="27"/>
      <c r="VDU34" s="27"/>
      <c r="VDV34" s="27"/>
      <c r="VDW34" s="27"/>
      <c r="VDX34" s="27"/>
      <c r="VDY34" s="28"/>
      <c r="VDZ34" s="17"/>
      <c r="VEA34" s="27"/>
      <c r="VEB34" s="27"/>
      <c r="VEC34" s="27"/>
      <c r="VED34" s="27"/>
      <c r="VEE34" s="27"/>
      <c r="VEF34" s="27"/>
      <c r="VEG34" s="28"/>
      <c r="VEH34" s="17"/>
      <c r="VEI34" s="27"/>
      <c r="VEJ34" s="27"/>
      <c r="VEK34" s="27"/>
      <c r="VEL34" s="27"/>
      <c r="VEM34" s="27"/>
      <c r="VEN34" s="27"/>
      <c r="VEO34" s="28"/>
      <c r="VEP34" s="17"/>
      <c r="VEQ34" s="27"/>
      <c r="VER34" s="27"/>
      <c r="VES34" s="27"/>
      <c r="VET34" s="27"/>
      <c r="VEU34" s="27"/>
      <c r="VEV34" s="27"/>
      <c r="VEW34" s="28"/>
      <c r="VEX34" s="17"/>
      <c r="VEY34" s="27"/>
      <c r="VEZ34" s="27"/>
      <c r="VFA34" s="27"/>
      <c r="VFB34" s="27"/>
      <c r="VFC34" s="27"/>
      <c r="VFD34" s="27"/>
      <c r="VFE34" s="28"/>
      <c r="VFF34" s="17"/>
      <c r="VFG34" s="27"/>
      <c r="VFH34" s="27"/>
      <c r="VFI34" s="27"/>
      <c r="VFJ34" s="27"/>
      <c r="VFK34" s="27"/>
      <c r="VFL34" s="27"/>
      <c r="VFM34" s="28"/>
      <c r="VFN34" s="17"/>
      <c r="VFO34" s="27"/>
      <c r="VFP34" s="27"/>
      <c r="VFQ34" s="27"/>
      <c r="VFR34" s="27"/>
      <c r="VFS34" s="27"/>
      <c r="VFT34" s="27"/>
      <c r="VFU34" s="28"/>
      <c r="VFV34" s="17"/>
      <c r="VFW34" s="27"/>
      <c r="VFX34" s="27"/>
      <c r="VFY34" s="27"/>
      <c r="VFZ34" s="27"/>
      <c r="VGA34" s="27"/>
      <c r="VGB34" s="27"/>
      <c r="VGC34" s="28"/>
      <c r="VGD34" s="17"/>
      <c r="VGE34" s="27"/>
      <c r="VGF34" s="27"/>
      <c r="VGG34" s="27"/>
      <c r="VGH34" s="27"/>
      <c r="VGI34" s="27"/>
      <c r="VGJ34" s="27"/>
      <c r="VGK34" s="28"/>
      <c r="VGL34" s="17"/>
      <c r="VGM34" s="27"/>
      <c r="VGN34" s="27"/>
      <c r="VGO34" s="27"/>
      <c r="VGP34" s="27"/>
      <c r="VGQ34" s="27"/>
      <c r="VGR34" s="27"/>
      <c r="VGS34" s="28"/>
      <c r="VGT34" s="17"/>
      <c r="VGU34" s="27"/>
      <c r="VGV34" s="27"/>
      <c r="VGW34" s="27"/>
      <c r="VGX34" s="27"/>
      <c r="VGY34" s="27"/>
      <c r="VGZ34" s="27"/>
      <c r="VHA34" s="28"/>
      <c r="VHB34" s="17"/>
      <c r="VHC34" s="27"/>
      <c r="VHD34" s="27"/>
      <c r="VHE34" s="27"/>
      <c r="VHF34" s="27"/>
      <c r="VHG34" s="27"/>
      <c r="VHH34" s="27"/>
      <c r="VHI34" s="28"/>
      <c r="VHJ34" s="17"/>
      <c r="VHK34" s="27"/>
      <c r="VHL34" s="27"/>
      <c r="VHM34" s="27"/>
      <c r="VHN34" s="27"/>
      <c r="VHO34" s="27"/>
      <c r="VHP34" s="27"/>
      <c r="VHQ34" s="28"/>
      <c r="VHR34" s="17"/>
      <c r="VHS34" s="27"/>
      <c r="VHT34" s="27"/>
      <c r="VHU34" s="27"/>
      <c r="VHV34" s="27"/>
      <c r="VHW34" s="27"/>
      <c r="VHX34" s="27"/>
      <c r="VHY34" s="28"/>
      <c r="VHZ34" s="17"/>
      <c r="VIA34" s="27"/>
      <c r="VIB34" s="27"/>
      <c r="VIC34" s="27"/>
      <c r="VID34" s="27"/>
      <c r="VIE34" s="27"/>
      <c r="VIF34" s="27"/>
      <c r="VIG34" s="28"/>
      <c r="VIH34" s="17"/>
      <c r="VII34" s="27"/>
      <c r="VIJ34" s="27"/>
      <c r="VIK34" s="27"/>
      <c r="VIL34" s="27"/>
      <c r="VIM34" s="27"/>
      <c r="VIN34" s="27"/>
      <c r="VIO34" s="28"/>
      <c r="VIP34" s="17"/>
      <c r="VIQ34" s="27"/>
      <c r="VIR34" s="27"/>
      <c r="VIS34" s="27"/>
      <c r="VIT34" s="27"/>
      <c r="VIU34" s="27"/>
      <c r="VIV34" s="27"/>
      <c r="VIW34" s="28"/>
      <c r="VIX34" s="17"/>
      <c r="VIY34" s="27"/>
      <c r="VIZ34" s="27"/>
      <c r="VJA34" s="27"/>
      <c r="VJB34" s="27"/>
      <c r="VJC34" s="27"/>
      <c r="VJD34" s="27"/>
      <c r="VJE34" s="28"/>
      <c r="VJF34" s="17"/>
      <c r="VJG34" s="27"/>
      <c r="VJH34" s="27"/>
      <c r="VJI34" s="27"/>
      <c r="VJJ34" s="27"/>
      <c r="VJK34" s="27"/>
      <c r="VJL34" s="27"/>
      <c r="VJM34" s="28"/>
      <c r="VJN34" s="17"/>
      <c r="VJO34" s="27"/>
      <c r="VJP34" s="27"/>
      <c r="VJQ34" s="27"/>
      <c r="VJR34" s="27"/>
      <c r="VJS34" s="27"/>
      <c r="VJT34" s="27"/>
      <c r="VJU34" s="28"/>
      <c r="VJV34" s="17"/>
      <c r="VJW34" s="27"/>
      <c r="VJX34" s="27"/>
      <c r="VJY34" s="27"/>
      <c r="VJZ34" s="27"/>
      <c r="VKA34" s="27"/>
      <c r="VKB34" s="27"/>
      <c r="VKC34" s="28"/>
      <c r="VKD34" s="17"/>
      <c r="VKE34" s="27"/>
      <c r="VKF34" s="27"/>
      <c r="VKG34" s="27"/>
      <c r="VKH34" s="27"/>
      <c r="VKI34" s="27"/>
      <c r="VKJ34" s="27"/>
      <c r="VKK34" s="28"/>
      <c r="VKL34" s="17"/>
      <c r="VKM34" s="27"/>
      <c r="VKN34" s="27"/>
      <c r="VKO34" s="27"/>
      <c r="VKP34" s="27"/>
      <c r="VKQ34" s="27"/>
      <c r="VKR34" s="27"/>
      <c r="VKS34" s="28"/>
      <c r="VKT34" s="17"/>
      <c r="VKU34" s="27"/>
      <c r="VKV34" s="27"/>
      <c r="VKW34" s="27"/>
      <c r="VKX34" s="27"/>
      <c r="VKY34" s="27"/>
      <c r="VKZ34" s="27"/>
      <c r="VLA34" s="28"/>
      <c r="VLB34" s="17"/>
      <c r="VLC34" s="27"/>
      <c r="VLD34" s="27"/>
      <c r="VLE34" s="27"/>
      <c r="VLF34" s="27"/>
      <c r="VLG34" s="27"/>
      <c r="VLH34" s="27"/>
      <c r="VLI34" s="28"/>
      <c r="VLJ34" s="17"/>
      <c r="VLK34" s="27"/>
      <c r="VLL34" s="27"/>
      <c r="VLM34" s="27"/>
      <c r="VLN34" s="27"/>
      <c r="VLO34" s="27"/>
      <c r="VLP34" s="27"/>
      <c r="VLQ34" s="28"/>
      <c r="VLR34" s="17"/>
      <c r="VLS34" s="27"/>
      <c r="VLT34" s="27"/>
      <c r="VLU34" s="27"/>
      <c r="VLV34" s="27"/>
      <c r="VLW34" s="27"/>
      <c r="VLX34" s="27"/>
      <c r="VLY34" s="28"/>
      <c r="VLZ34" s="17"/>
      <c r="VMA34" s="27"/>
      <c r="VMB34" s="27"/>
      <c r="VMC34" s="27"/>
      <c r="VMD34" s="27"/>
      <c r="VME34" s="27"/>
      <c r="VMF34" s="27"/>
      <c r="VMG34" s="28"/>
      <c r="VMH34" s="17"/>
      <c r="VMI34" s="27"/>
      <c r="VMJ34" s="27"/>
      <c r="VMK34" s="27"/>
      <c r="VML34" s="27"/>
      <c r="VMM34" s="27"/>
      <c r="VMN34" s="27"/>
      <c r="VMO34" s="28"/>
      <c r="VMP34" s="17"/>
      <c r="VMQ34" s="27"/>
      <c r="VMR34" s="27"/>
      <c r="VMS34" s="27"/>
      <c r="VMT34" s="27"/>
      <c r="VMU34" s="27"/>
      <c r="VMV34" s="27"/>
      <c r="VMW34" s="28"/>
      <c r="VMX34" s="17"/>
      <c r="VMY34" s="27"/>
      <c r="VMZ34" s="27"/>
      <c r="VNA34" s="27"/>
      <c r="VNB34" s="27"/>
      <c r="VNC34" s="27"/>
      <c r="VND34" s="27"/>
      <c r="VNE34" s="28"/>
      <c r="VNF34" s="17"/>
      <c r="VNG34" s="27"/>
      <c r="VNH34" s="27"/>
      <c r="VNI34" s="27"/>
      <c r="VNJ34" s="27"/>
      <c r="VNK34" s="27"/>
      <c r="VNL34" s="27"/>
      <c r="VNM34" s="28"/>
      <c r="VNN34" s="17"/>
      <c r="VNO34" s="27"/>
      <c r="VNP34" s="27"/>
      <c r="VNQ34" s="27"/>
      <c r="VNR34" s="27"/>
      <c r="VNS34" s="27"/>
      <c r="VNT34" s="27"/>
      <c r="VNU34" s="28"/>
      <c r="VNV34" s="17"/>
      <c r="VNW34" s="27"/>
      <c r="VNX34" s="27"/>
      <c r="VNY34" s="27"/>
      <c r="VNZ34" s="27"/>
      <c r="VOA34" s="27"/>
      <c r="VOB34" s="27"/>
      <c r="VOC34" s="28"/>
      <c r="VOD34" s="17"/>
      <c r="VOE34" s="27"/>
      <c r="VOF34" s="27"/>
      <c r="VOG34" s="27"/>
      <c r="VOH34" s="27"/>
      <c r="VOI34" s="27"/>
      <c r="VOJ34" s="27"/>
      <c r="VOK34" s="28"/>
      <c r="VOL34" s="17"/>
      <c r="VOM34" s="27"/>
      <c r="VON34" s="27"/>
      <c r="VOO34" s="27"/>
      <c r="VOP34" s="27"/>
      <c r="VOQ34" s="27"/>
      <c r="VOR34" s="27"/>
      <c r="VOS34" s="28"/>
      <c r="VOT34" s="17"/>
      <c r="VOU34" s="27"/>
      <c r="VOV34" s="27"/>
      <c r="VOW34" s="27"/>
      <c r="VOX34" s="27"/>
      <c r="VOY34" s="27"/>
      <c r="VOZ34" s="27"/>
      <c r="VPA34" s="28"/>
      <c r="VPB34" s="17"/>
      <c r="VPC34" s="27"/>
      <c r="VPD34" s="27"/>
      <c r="VPE34" s="27"/>
      <c r="VPF34" s="27"/>
      <c r="VPG34" s="27"/>
      <c r="VPH34" s="27"/>
      <c r="VPI34" s="28"/>
      <c r="VPJ34" s="17"/>
      <c r="VPK34" s="27"/>
      <c r="VPL34" s="27"/>
      <c r="VPM34" s="27"/>
      <c r="VPN34" s="27"/>
      <c r="VPO34" s="27"/>
      <c r="VPP34" s="27"/>
      <c r="VPQ34" s="28"/>
      <c r="VPR34" s="17"/>
      <c r="VPS34" s="27"/>
      <c r="VPT34" s="27"/>
      <c r="VPU34" s="27"/>
      <c r="VPV34" s="27"/>
      <c r="VPW34" s="27"/>
      <c r="VPX34" s="27"/>
      <c r="VPY34" s="28"/>
      <c r="VPZ34" s="17"/>
      <c r="VQA34" s="27"/>
      <c r="VQB34" s="27"/>
      <c r="VQC34" s="27"/>
      <c r="VQD34" s="27"/>
      <c r="VQE34" s="27"/>
      <c r="VQF34" s="27"/>
      <c r="VQG34" s="28"/>
      <c r="VQH34" s="17"/>
      <c r="VQI34" s="27"/>
      <c r="VQJ34" s="27"/>
      <c r="VQK34" s="27"/>
      <c r="VQL34" s="27"/>
      <c r="VQM34" s="27"/>
      <c r="VQN34" s="27"/>
      <c r="VQO34" s="28"/>
      <c r="VQP34" s="17"/>
      <c r="VQQ34" s="27"/>
      <c r="VQR34" s="27"/>
      <c r="VQS34" s="27"/>
      <c r="VQT34" s="27"/>
      <c r="VQU34" s="27"/>
      <c r="VQV34" s="27"/>
      <c r="VQW34" s="28"/>
      <c r="VQX34" s="17"/>
      <c r="VQY34" s="27"/>
      <c r="VQZ34" s="27"/>
      <c r="VRA34" s="27"/>
      <c r="VRB34" s="27"/>
      <c r="VRC34" s="27"/>
      <c r="VRD34" s="27"/>
      <c r="VRE34" s="28"/>
      <c r="VRF34" s="17"/>
      <c r="VRG34" s="27"/>
      <c r="VRH34" s="27"/>
      <c r="VRI34" s="27"/>
      <c r="VRJ34" s="27"/>
      <c r="VRK34" s="27"/>
      <c r="VRL34" s="27"/>
      <c r="VRM34" s="28"/>
      <c r="VRN34" s="17"/>
      <c r="VRO34" s="27"/>
      <c r="VRP34" s="27"/>
      <c r="VRQ34" s="27"/>
      <c r="VRR34" s="27"/>
      <c r="VRS34" s="27"/>
      <c r="VRT34" s="27"/>
      <c r="VRU34" s="28"/>
      <c r="VRV34" s="17"/>
      <c r="VRW34" s="27"/>
      <c r="VRX34" s="27"/>
      <c r="VRY34" s="27"/>
      <c r="VRZ34" s="27"/>
      <c r="VSA34" s="27"/>
      <c r="VSB34" s="27"/>
      <c r="VSC34" s="28"/>
      <c r="VSD34" s="17"/>
      <c r="VSE34" s="27"/>
      <c r="VSF34" s="27"/>
      <c r="VSG34" s="27"/>
      <c r="VSH34" s="27"/>
      <c r="VSI34" s="27"/>
      <c r="VSJ34" s="27"/>
      <c r="VSK34" s="28"/>
      <c r="VSL34" s="17"/>
      <c r="VSM34" s="27"/>
      <c r="VSN34" s="27"/>
      <c r="VSO34" s="27"/>
      <c r="VSP34" s="27"/>
      <c r="VSQ34" s="27"/>
      <c r="VSR34" s="27"/>
      <c r="VSS34" s="28"/>
      <c r="VST34" s="17"/>
      <c r="VSU34" s="27"/>
      <c r="VSV34" s="27"/>
      <c r="VSW34" s="27"/>
      <c r="VSX34" s="27"/>
      <c r="VSY34" s="27"/>
      <c r="VSZ34" s="27"/>
      <c r="VTA34" s="28"/>
      <c r="VTB34" s="17"/>
      <c r="VTC34" s="27"/>
      <c r="VTD34" s="27"/>
      <c r="VTE34" s="27"/>
      <c r="VTF34" s="27"/>
      <c r="VTG34" s="27"/>
      <c r="VTH34" s="27"/>
      <c r="VTI34" s="28"/>
      <c r="VTJ34" s="17"/>
      <c r="VTK34" s="27"/>
      <c r="VTL34" s="27"/>
      <c r="VTM34" s="27"/>
      <c r="VTN34" s="27"/>
      <c r="VTO34" s="27"/>
      <c r="VTP34" s="27"/>
      <c r="VTQ34" s="28"/>
      <c r="VTR34" s="17"/>
      <c r="VTS34" s="27"/>
      <c r="VTT34" s="27"/>
      <c r="VTU34" s="27"/>
      <c r="VTV34" s="27"/>
      <c r="VTW34" s="27"/>
      <c r="VTX34" s="27"/>
      <c r="VTY34" s="28"/>
      <c r="VTZ34" s="17"/>
      <c r="VUA34" s="27"/>
      <c r="VUB34" s="27"/>
      <c r="VUC34" s="27"/>
      <c r="VUD34" s="27"/>
      <c r="VUE34" s="27"/>
      <c r="VUF34" s="27"/>
      <c r="VUG34" s="28"/>
      <c r="VUH34" s="17"/>
      <c r="VUI34" s="27"/>
      <c r="VUJ34" s="27"/>
      <c r="VUK34" s="27"/>
      <c r="VUL34" s="27"/>
      <c r="VUM34" s="27"/>
      <c r="VUN34" s="27"/>
      <c r="VUO34" s="28"/>
      <c r="VUP34" s="17"/>
      <c r="VUQ34" s="27"/>
      <c r="VUR34" s="27"/>
      <c r="VUS34" s="27"/>
      <c r="VUT34" s="27"/>
      <c r="VUU34" s="27"/>
      <c r="VUV34" s="27"/>
      <c r="VUW34" s="28"/>
      <c r="VUX34" s="17"/>
      <c r="VUY34" s="27"/>
      <c r="VUZ34" s="27"/>
      <c r="VVA34" s="27"/>
      <c r="VVB34" s="27"/>
      <c r="VVC34" s="27"/>
      <c r="VVD34" s="27"/>
      <c r="VVE34" s="28"/>
      <c r="VVF34" s="17"/>
      <c r="VVG34" s="27"/>
      <c r="VVH34" s="27"/>
      <c r="VVI34" s="27"/>
      <c r="VVJ34" s="27"/>
      <c r="VVK34" s="27"/>
      <c r="VVL34" s="27"/>
      <c r="VVM34" s="28"/>
      <c r="VVN34" s="17"/>
      <c r="VVO34" s="27"/>
      <c r="VVP34" s="27"/>
      <c r="VVQ34" s="27"/>
      <c r="VVR34" s="27"/>
      <c r="VVS34" s="27"/>
      <c r="VVT34" s="27"/>
      <c r="VVU34" s="28"/>
      <c r="VVV34" s="17"/>
      <c r="VVW34" s="27"/>
      <c r="VVX34" s="27"/>
      <c r="VVY34" s="27"/>
      <c r="VVZ34" s="27"/>
      <c r="VWA34" s="27"/>
      <c r="VWB34" s="27"/>
      <c r="VWC34" s="28"/>
      <c r="VWD34" s="17"/>
      <c r="VWE34" s="27"/>
      <c r="VWF34" s="27"/>
      <c r="VWG34" s="27"/>
      <c r="VWH34" s="27"/>
      <c r="VWI34" s="27"/>
      <c r="VWJ34" s="27"/>
      <c r="VWK34" s="28"/>
      <c r="VWL34" s="17"/>
      <c r="VWM34" s="27"/>
      <c r="VWN34" s="27"/>
      <c r="VWO34" s="27"/>
      <c r="VWP34" s="27"/>
      <c r="VWQ34" s="27"/>
      <c r="VWR34" s="27"/>
      <c r="VWS34" s="28"/>
      <c r="VWT34" s="17"/>
      <c r="VWU34" s="27"/>
      <c r="VWV34" s="27"/>
      <c r="VWW34" s="27"/>
      <c r="VWX34" s="27"/>
      <c r="VWY34" s="27"/>
      <c r="VWZ34" s="27"/>
      <c r="VXA34" s="28"/>
      <c r="VXB34" s="17"/>
      <c r="VXC34" s="27"/>
      <c r="VXD34" s="27"/>
      <c r="VXE34" s="27"/>
      <c r="VXF34" s="27"/>
      <c r="VXG34" s="27"/>
      <c r="VXH34" s="27"/>
      <c r="VXI34" s="28"/>
      <c r="VXJ34" s="17"/>
      <c r="VXK34" s="27"/>
      <c r="VXL34" s="27"/>
      <c r="VXM34" s="27"/>
      <c r="VXN34" s="27"/>
      <c r="VXO34" s="27"/>
      <c r="VXP34" s="27"/>
      <c r="VXQ34" s="28"/>
      <c r="VXR34" s="17"/>
      <c r="VXS34" s="27"/>
      <c r="VXT34" s="27"/>
      <c r="VXU34" s="27"/>
      <c r="VXV34" s="27"/>
      <c r="VXW34" s="27"/>
      <c r="VXX34" s="27"/>
      <c r="VXY34" s="28"/>
      <c r="VXZ34" s="17"/>
      <c r="VYA34" s="27"/>
      <c r="VYB34" s="27"/>
      <c r="VYC34" s="27"/>
      <c r="VYD34" s="27"/>
      <c r="VYE34" s="27"/>
      <c r="VYF34" s="27"/>
      <c r="VYG34" s="28"/>
      <c r="VYH34" s="17"/>
      <c r="VYI34" s="27"/>
      <c r="VYJ34" s="27"/>
      <c r="VYK34" s="27"/>
      <c r="VYL34" s="27"/>
      <c r="VYM34" s="27"/>
      <c r="VYN34" s="27"/>
      <c r="VYO34" s="28"/>
      <c r="VYP34" s="17"/>
      <c r="VYQ34" s="27"/>
      <c r="VYR34" s="27"/>
      <c r="VYS34" s="27"/>
      <c r="VYT34" s="27"/>
      <c r="VYU34" s="27"/>
      <c r="VYV34" s="27"/>
      <c r="VYW34" s="28"/>
      <c r="VYX34" s="17"/>
      <c r="VYY34" s="27"/>
      <c r="VYZ34" s="27"/>
      <c r="VZA34" s="27"/>
      <c r="VZB34" s="27"/>
      <c r="VZC34" s="27"/>
      <c r="VZD34" s="27"/>
      <c r="VZE34" s="28"/>
      <c r="VZF34" s="17"/>
      <c r="VZG34" s="27"/>
      <c r="VZH34" s="27"/>
      <c r="VZI34" s="27"/>
      <c r="VZJ34" s="27"/>
      <c r="VZK34" s="27"/>
      <c r="VZL34" s="27"/>
      <c r="VZM34" s="28"/>
      <c r="VZN34" s="17"/>
      <c r="VZO34" s="27"/>
      <c r="VZP34" s="27"/>
      <c r="VZQ34" s="27"/>
      <c r="VZR34" s="27"/>
      <c r="VZS34" s="27"/>
      <c r="VZT34" s="27"/>
      <c r="VZU34" s="28"/>
      <c r="VZV34" s="17"/>
      <c r="VZW34" s="27"/>
      <c r="VZX34" s="27"/>
      <c r="VZY34" s="27"/>
      <c r="VZZ34" s="27"/>
      <c r="WAA34" s="27"/>
      <c r="WAB34" s="27"/>
      <c r="WAC34" s="28"/>
      <c r="WAD34" s="17"/>
      <c r="WAE34" s="27"/>
      <c r="WAF34" s="27"/>
      <c r="WAG34" s="27"/>
      <c r="WAH34" s="27"/>
      <c r="WAI34" s="27"/>
      <c r="WAJ34" s="27"/>
      <c r="WAK34" s="28"/>
      <c r="WAL34" s="17"/>
      <c r="WAM34" s="27"/>
      <c r="WAN34" s="27"/>
      <c r="WAO34" s="27"/>
      <c r="WAP34" s="27"/>
      <c r="WAQ34" s="27"/>
      <c r="WAR34" s="27"/>
      <c r="WAS34" s="28"/>
      <c r="WAT34" s="17"/>
      <c r="WAU34" s="27"/>
      <c r="WAV34" s="27"/>
      <c r="WAW34" s="27"/>
      <c r="WAX34" s="27"/>
      <c r="WAY34" s="27"/>
      <c r="WAZ34" s="27"/>
      <c r="WBA34" s="28"/>
      <c r="WBB34" s="17"/>
      <c r="WBC34" s="27"/>
      <c r="WBD34" s="27"/>
      <c r="WBE34" s="27"/>
      <c r="WBF34" s="27"/>
      <c r="WBG34" s="27"/>
      <c r="WBH34" s="27"/>
      <c r="WBI34" s="28"/>
      <c r="WBJ34" s="17"/>
      <c r="WBK34" s="27"/>
      <c r="WBL34" s="27"/>
      <c r="WBM34" s="27"/>
      <c r="WBN34" s="27"/>
      <c r="WBO34" s="27"/>
      <c r="WBP34" s="27"/>
      <c r="WBQ34" s="28"/>
      <c r="WBR34" s="17"/>
      <c r="WBS34" s="27"/>
      <c r="WBT34" s="27"/>
      <c r="WBU34" s="27"/>
      <c r="WBV34" s="27"/>
      <c r="WBW34" s="27"/>
      <c r="WBX34" s="27"/>
      <c r="WBY34" s="28"/>
      <c r="WBZ34" s="17"/>
      <c r="WCA34" s="27"/>
      <c r="WCB34" s="27"/>
      <c r="WCC34" s="27"/>
      <c r="WCD34" s="27"/>
      <c r="WCE34" s="27"/>
      <c r="WCF34" s="27"/>
      <c r="WCG34" s="28"/>
      <c r="WCH34" s="17"/>
      <c r="WCI34" s="27"/>
      <c r="WCJ34" s="27"/>
      <c r="WCK34" s="27"/>
      <c r="WCL34" s="27"/>
      <c r="WCM34" s="27"/>
      <c r="WCN34" s="27"/>
      <c r="WCO34" s="28"/>
      <c r="WCP34" s="17"/>
      <c r="WCQ34" s="27"/>
      <c r="WCR34" s="27"/>
      <c r="WCS34" s="27"/>
      <c r="WCT34" s="27"/>
      <c r="WCU34" s="27"/>
      <c r="WCV34" s="27"/>
      <c r="WCW34" s="28"/>
      <c r="WCX34" s="17"/>
      <c r="WCY34" s="27"/>
      <c r="WCZ34" s="27"/>
      <c r="WDA34" s="27"/>
      <c r="WDB34" s="27"/>
      <c r="WDC34" s="27"/>
      <c r="WDD34" s="27"/>
      <c r="WDE34" s="28"/>
      <c r="WDF34" s="17"/>
      <c r="WDG34" s="27"/>
      <c r="WDH34" s="27"/>
      <c r="WDI34" s="27"/>
      <c r="WDJ34" s="27"/>
      <c r="WDK34" s="27"/>
      <c r="WDL34" s="27"/>
      <c r="WDM34" s="28"/>
      <c r="WDN34" s="17"/>
      <c r="WDO34" s="27"/>
      <c r="WDP34" s="27"/>
      <c r="WDQ34" s="27"/>
      <c r="WDR34" s="27"/>
      <c r="WDS34" s="27"/>
      <c r="WDT34" s="27"/>
      <c r="WDU34" s="28"/>
      <c r="WDV34" s="17"/>
      <c r="WDW34" s="27"/>
      <c r="WDX34" s="27"/>
      <c r="WDY34" s="27"/>
      <c r="WDZ34" s="27"/>
      <c r="WEA34" s="27"/>
      <c r="WEB34" s="27"/>
      <c r="WEC34" s="28"/>
      <c r="WED34" s="17"/>
      <c r="WEE34" s="27"/>
      <c r="WEF34" s="27"/>
      <c r="WEG34" s="27"/>
      <c r="WEH34" s="27"/>
      <c r="WEI34" s="27"/>
      <c r="WEJ34" s="27"/>
      <c r="WEK34" s="28"/>
      <c r="WEL34" s="17"/>
      <c r="WEM34" s="27"/>
      <c r="WEN34" s="27"/>
      <c r="WEO34" s="27"/>
      <c r="WEP34" s="27"/>
      <c r="WEQ34" s="27"/>
      <c r="WER34" s="27"/>
      <c r="WES34" s="28"/>
      <c r="WET34" s="17"/>
      <c r="WEU34" s="27"/>
      <c r="WEV34" s="27"/>
      <c r="WEW34" s="27"/>
      <c r="WEX34" s="27"/>
      <c r="WEY34" s="27"/>
      <c r="WEZ34" s="27"/>
      <c r="WFA34" s="28"/>
      <c r="WFB34" s="17"/>
      <c r="WFC34" s="27"/>
      <c r="WFD34" s="27"/>
      <c r="WFE34" s="27"/>
      <c r="WFF34" s="27"/>
      <c r="WFG34" s="27"/>
      <c r="WFH34" s="27"/>
      <c r="WFI34" s="28"/>
      <c r="WFJ34" s="17"/>
      <c r="WFK34" s="27"/>
      <c r="WFL34" s="27"/>
      <c r="WFM34" s="27"/>
      <c r="WFN34" s="27"/>
      <c r="WFO34" s="27"/>
      <c r="WFP34" s="27"/>
      <c r="WFQ34" s="28"/>
      <c r="WFR34" s="17"/>
      <c r="WFS34" s="27"/>
      <c r="WFT34" s="27"/>
      <c r="WFU34" s="27"/>
      <c r="WFV34" s="27"/>
      <c r="WFW34" s="27"/>
      <c r="WFX34" s="27"/>
      <c r="WFY34" s="28"/>
      <c r="WFZ34" s="17"/>
      <c r="WGA34" s="27"/>
      <c r="WGB34" s="27"/>
      <c r="WGC34" s="27"/>
      <c r="WGD34" s="27"/>
      <c r="WGE34" s="27"/>
      <c r="WGF34" s="27"/>
      <c r="WGG34" s="28"/>
      <c r="WGH34" s="17"/>
      <c r="WGI34" s="27"/>
      <c r="WGJ34" s="27"/>
      <c r="WGK34" s="27"/>
      <c r="WGL34" s="27"/>
      <c r="WGM34" s="27"/>
      <c r="WGN34" s="27"/>
      <c r="WGO34" s="28"/>
      <c r="WGP34" s="17"/>
      <c r="WGQ34" s="27"/>
      <c r="WGR34" s="27"/>
      <c r="WGS34" s="27"/>
      <c r="WGT34" s="27"/>
      <c r="WGU34" s="27"/>
      <c r="WGV34" s="27"/>
      <c r="WGW34" s="28"/>
      <c r="WGX34" s="17"/>
      <c r="WGY34" s="27"/>
      <c r="WGZ34" s="27"/>
      <c r="WHA34" s="27"/>
      <c r="WHB34" s="27"/>
      <c r="WHC34" s="27"/>
      <c r="WHD34" s="27"/>
      <c r="WHE34" s="28"/>
      <c r="WHF34" s="17"/>
      <c r="WHG34" s="27"/>
      <c r="WHH34" s="27"/>
      <c r="WHI34" s="27"/>
      <c r="WHJ34" s="27"/>
      <c r="WHK34" s="27"/>
      <c r="WHL34" s="27"/>
      <c r="WHM34" s="28"/>
      <c r="WHN34" s="17"/>
      <c r="WHO34" s="27"/>
      <c r="WHP34" s="27"/>
      <c r="WHQ34" s="27"/>
      <c r="WHR34" s="27"/>
      <c r="WHS34" s="27"/>
      <c r="WHT34" s="27"/>
      <c r="WHU34" s="28"/>
      <c r="WHV34" s="17"/>
      <c r="WHW34" s="27"/>
      <c r="WHX34" s="27"/>
      <c r="WHY34" s="27"/>
      <c r="WHZ34" s="27"/>
      <c r="WIA34" s="27"/>
      <c r="WIB34" s="27"/>
      <c r="WIC34" s="28"/>
      <c r="WID34" s="17"/>
      <c r="WIE34" s="27"/>
      <c r="WIF34" s="27"/>
      <c r="WIG34" s="27"/>
      <c r="WIH34" s="27"/>
      <c r="WII34" s="27"/>
      <c r="WIJ34" s="27"/>
      <c r="WIK34" s="28"/>
      <c r="WIL34" s="17"/>
      <c r="WIM34" s="27"/>
      <c r="WIN34" s="27"/>
      <c r="WIO34" s="27"/>
      <c r="WIP34" s="27"/>
      <c r="WIQ34" s="27"/>
      <c r="WIR34" s="27"/>
      <c r="WIS34" s="28"/>
      <c r="WIT34" s="17"/>
      <c r="WIU34" s="27"/>
      <c r="WIV34" s="27"/>
      <c r="WIW34" s="27"/>
      <c r="WIX34" s="27"/>
      <c r="WIY34" s="27"/>
      <c r="WIZ34" s="27"/>
      <c r="WJA34" s="28"/>
      <c r="WJB34" s="17"/>
      <c r="WJC34" s="27"/>
      <c r="WJD34" s="27"/>
      <c r="WJE34" s="27"/>
      <c r="WJF34" s="27"/>
      <c r="WJG34" s="27"/>
      <c r="WJH34" s="27"/>
      <c r="WJI34" s="28"/>
      <c r="WJJ34" s="17"/>
      <c r="WJK34" s="27"/>
      <c r="WJL34" s="27"/>
      <c r="WJM34" s="27"/>
      <c r="WJN34" s="27"/>
      <c r="WJO34" s="27"/>
      <c r="WJP34" s="27"/>
      <c r="WJQ34" s="28"/>
      <c r="WJR34" s="17"/>
      <c r="WJS34" s="27"/>
      <c r="WJT34" s="27"/>
      <c r="WJU34" s="27"/>
      <c r="WJV34" s="27"/>
      <c r="WJW34" s="27"/>
      <c r="WJX34" s="27"/>
      <c r="WJY34" s="28"/>
      <c r="WJZ34" s="17"/>
      <c r="WKA34" s="27"/>
      <c r="WKB34" s="27"/>
      <c r="WKC34" s="27"/>
      <c r="WKD34" s="27"/>
      <c r="WKE34" s="27"/>
      <c r="WKF34" s="27"/>
      <c r="WKG34" s="28"/>
      <c r="WKH34" s="17"/>
      <c r="WKI34" s="27"/>
      <c r="WKJ34" s="27"/>
      <c r="WKK34" s="27"/>
      <c r="WKL34" s="27"/>
      <c r="WKM34" s="27"/>
      <c r="WKN34" s="27"/>
      <c r="WKO34" s="28"/>
      <c r="WKP34" s="17"/>
      <c r="WKQ34" s="27"/>
      <c r="WKR34" s="27"/>
      <c r="WKS34" s="27"/>
      <c r="WKT34" s="27"/>
      <c r="WKU34" s="27"/>
      <c r="WKV34" s="27"/>
      <c r="WKW34" s="28"/>
      <c r="WKX34" s="17"/>
      <c r="WKY34" s="27"/>
      <c r="WKZ34" s="27"/>
      <c r="WLA34" s="27"/>
      <c r="WLB34" s="27"/>
      <c r="WLC34" s="27"/>
      <c r="WLD34" s="27"/>
      <c r="WLE34" s="28"/>
      <c r="WLF34" s="17"/>
      <c r="WLG34" s="27"/>
      <c r="WLH34" s="27"/>
      <c r="WLI34" s="27"/>
      <c r="WLJ34" s="27"/>
      <c r="WLK34" s="27"/>
      <c r="WLL34" s="27"/>
      <c r="WLM34" s="28"/>
      <c r="WLN34" s="17"/>
      <c r="WLO34" s="27"/>
      <c r="WLP34" s="27"/>
      <c r="WLQ34" s="27"/>
      <c r="WLR34" s="27"/>
      <c r="WLS34" s="27"/>
      <c r="WLT34" s="27"/>
      <c r="WLU34" s="28"/>
      <c r="WLV34" s="17"/>
      <c r="WLW34" s="27"/>
      <c r="WLX34" s="27"/>
      <c r="WLY34" s="27"/>
      <c r="WLZ34" s="27"/>
      <c r="WMA34" s="27"/>
      <c r="WMB34" s="27"/>
      <c r="WMC34" s="28"/>
      <c r="WMD34" s="17"/>
      <c r="WME34" s="27"/>
      <c r="WMF34" s="27"/>
      <c r="WMG34" s="27"/>
      <c r="WMH34" s="27"/>
      <c r="WMI34" s="27"/>
      <c r="WMJ34" s="27"/>
      <c r="WMK34" s="28"/>
      <c r="WML34" s="17"/>
      <c r="WMM34" s="27"/>
      <c r="WMN34" s="27"/>
      <c r="WMO34" s="27"/>
      <c r="WMP34" s="27"/>
      <c r="WMQ34" s="27"/>
      <c r="WMR34" s="27"/>
      <c r="WMS34" s="28"/>
      <c r="WMT34" s="17"/>
      <c r="WMU34" s="27"/>
      <c r="WMV34" s="27"/>
      <c r="WMW34" s="27"/>
      <c r="WMX34" s="27"/>
      <c r="WMY34" s="27"/>
      <c r="WMZ34" s="27"/>
      <c r="WNA34" s="28"/>
      <c r="WNB34" s="17"/>
      <c r="WNC34" s="27"/>
      <c r="WND34" s="27"/>
      <c r="WNE34" s="27"/>
      <c r="WNF34" s="27"/>
      <c r="WNG34" s="27"/>
      <c r="WNH34" s="27"/>
      <c r="WNI34" s="28"/>
      <c r="WNJ34" s="17"/>
      <c r="WNK34" s="27"/>
      <c r="WNL34" s="27"/>
      <c r="WNM34" s="27"/>
      <c r="WNN34" s="27"/>
      <c r="WNO34" s="27"/>
      <c r="WNP34" s="27"/>
      <c r="WNQ34" s="28"/>
      <c r="WNR34" s="17"/>
      <c r="WNS34" s="27"/>
      <c r="WNT34" s="27"/>
      <c r="WNU34" s="27"/>
      <c r="WNV34" s="27"/>
      <c r="WNW34" s="27"/>
      <c r="WNX34" s="27"/>
      <c r="WNY34" s="28"/>
      <c r="WNZ34" s="17"/>
      <c r="WOA34" s="27"/>
      <c r="WOB34" s="27"/>
      <c r="WOC34" s="27"/>
      <c r="WOD34" s="27"/>
      <c r="WOE34" s="27"/>
      <c r="WOF34" s="27"/>
      <c r="WOG34" s="28"/>
      <c r="WOH34" s="17"/>
      <c r="WOI34" s="27"/>
      <c r="WOJ34" s="27"/>
      <c r="WOK34" s="27"/>
      <c r="WOL34" s="27"/>
      <c r="WOM34" s="27"/>
      <c r="WON34" s="27"/>
      <c r="WOO34" s="28"/>
      <c r="WOP34" s="17"/>
      <c r="WOQ34" s="27"/>
      <c r="WOR34" s="27"/>
      <c r="WOS34" s="27"/>
      <c r="WOT34" s="27"/>
      <c r="WOU34" s="27"/>
      <c r="WOV34" s="27"/>
      <c r="WOW34" s="28"/>
      <c r="WOX34" s="17"/>
      <c r="WOY34" s="27"/>
      <c r="WOZ34" s="27"/>
      <c r="WPA34" s="27"/>
      <c r="WPB34" s="27"/>
      <c r="WPC34" s="27"/>
      <c r="WPD34" s="27"/>
      <c r="WPE34" s="28"/>
      <c r="WPF34" s="17"/>
      <c r="WPG34" s="27"/>
      <c r="WPH34" s="27"/>
      <c r="WPI34" s="27"/>
      <c r="WPJ34" s="27"/>
      <c r="WPK34" s="27"/>
      <c r="WPL34" s="27"/>
      <c r="WPM34" s="28"/>
      <c r="WPN34" s="17"/>
      <c r="WPO34" s="27"/>
      <c r="WPP34" s="27"/>
      <c r="WPQ34" s="27"/>
      <c r="WPR34" s="27"/>
      <c r="WPS34" s="27"/>
      <c r="WPT34" s="27"/>
      <c r="WPU34" s="28"/>
      <c r="WPV34" s="17"/>
      <c r="WPW34" s="27"/>
      <c r="WPX34" s="27"/>
      <c r="WPY34" s="27"/>
      <c r="WPZ34" s="27"/>
      <c r="WQA34" s="27"/>
      <c r="WQB34" s="27"/>
      <c r="WQC34" s="28"/>
      <c r="WQD34" s="17"/>
      <c r="WQE34" s="27"/>
      <c r="WQF34" s="27"/>
      <c r="WQG34" s="27"/>
      <c r="WQH34" s="27"/>
      <c r="WQI34" s="27"/>
      <c r="WQJ34" s="27"/>
      <c r="WQK34" s="28"/>
      <c r="WQL34" s="17"/>
      <c r="WQM34" s="27"/>
      <c r="WQN34" s="27"/>
      <c r="WQO34" s="27"/>
      <c r="WQP34" s="27"/>
      <c r="WQQ34" s="27"/>
      <c r="WQR34" s="27"/>
      <c r="WQS34" s="28"/>
      <c r="WQT34" s="17"/>
      <c r="WQU34" s="27"/>
      <c r="WQV34" s="27"/>
      <c r="WQW34" s="27"/>
      <c r="WQX34" s="27"/>
      <c r="WQY34" s="27"/>
      <c r="WQZ34" s="27"/>
      <c r="WRA34" s="28"/>
      <c r="WRB34" s="17"/>
      <c r="WRC34" s="27"/>
      <c r="WRD34" s="27"/>
      <c r="WRE34" s="27"/>
      <c r="WRF34" s="27"/>
      <c r="WRG34" s="27"/>
      <c r="WRH34" s="27"/>
      <c r="WRI34" s="28"/>
      <c r="WRJ34" s="17"/>
      <c r="WRK34" s="27"/>
      <c r="WRL34" s="27"/>
      <c r="WRM34" s="27"/>
      <c r="WRN34" s="27"/>
      <c r="WRO34" s="27"/>
      <c r="WRP34" s="27"/>
      <c r="WRQ34" s="28"/>
      <c r="WRR34" s="17"/>
      <c r="WRS34" s="27"/>
      <c r="WRT34" s="27"/>
      <c r="WRU34" s="27"/>
      <c r="WRV34" s="27"/>
      <c r="WRW34" s="27"/>
      <c r="WRX34" s="27"/>
      <c r="WRY34" s="28"/>
      <c r="WRZ34" s="17"/>
      <c r="WSA34" s="27"/>
      <c r="WSB34" s="27"/>
      <c r="WSC34" s="27"/>
      <c r="WSD34" s="27"/>
      <c r="WSE34" s="27"/>
      <c r="WSF34" s="27"/>
      <c r="WSG34" s="28"/>
      <c r="WSH34" s="17"/>
      <c r="WSI34" s="27"/>
      <c r="WSJ34" s="27"/>
      <c r="WSK34" s="27"/>
      <c r="WSL34" s="27"/>
      <c r="WSM34" s="27"/>
      <c r="WSN34" s="27"/>
      <c r="WSO34" s="28"/>
      <c r="WSP34" s="17"/>
      <c r="WSQ34" s="27"/>
      <c r="WSR34" s="27"/>
      <c r="WSS34" s="27"/>
      <c r="WST34" s="27"/>
      <c r="WSU34" s="27"/>
      <c r="WSV34" s="27"/>
      <c r="WSW34" s="28"/>
      <c r="WSX34" s="17"/>
      <c r="WSY34" s="27"/>
      <c r="WSZ34" s="27"/>
      <c r="WTA34" s="27"/>
      <c r="WTB34" s="27"/>
      <c r="WTC34" s="27"/>
      <c r="WTD34" s="27"/>
      <c r="WTE34" s="28"/>
      <c r="WTF34" s="17"/>
      <c r="WTG34" s="27"/>
      <c r="WTH34" s="27"/>
      <c r="WTI34" s="27"/>
      <c r="WTJ34" s="27"/>
      <c r="WTK34" s="27"/>
      <c r="WTL34" s="27"/>
      <c r="WTM34" s="28"/>
      <c r="WTN34" s="17"/>
      <c r="WTO34" s="27"/>
      <c r="WTP34" s="27"/>
      <c r="WTQ34" s="27"/>
      <c r="WTR34" s="27"/>
      <c r="WTS34" s="27"/>
      <c r="WTT34" s="27"/>
      <c r="WTU34" s="28"/>
      <c r="WTV34" s="17"/>
      <c r="WTW34" s="27"/>
      <c r="WTX34" s="27"/>
      <c r="WTY34" s="27"/>
      <c r="WTZ34" s="27"/>
      <c r="WUA34" s="27"/>
      <c r="WUB34" s="27"/>
      <c r="WUC34" s="28"/>
      <c r="WUD34" s="17"/>
      <c r="WUE34" s="27"/>
      <c r="WUF34" s="27"/>
      <c r="WUG34" s="27"/>
      <c r="WUH34" s="27"/>
      <c r="WUI34" s="27"/>
      <c r="WUJ34" s="27"/>
      <c r="WUK34" s="28"/>
      <c r="WUL34" s="17"/>
      <c r="WUM34" s="27"/>
      <c r="WUN34" s="27"/>
      <c r="WUO34" s="27"/>
      <c r="WUP34" s="27"/>
      <c r="WUQ34" s="27"/>
      <c r="WUR34" s="27"/>
      <c r="WUS34" s="28"/>
      <c r="WUT34" s="17"/>
      <c r="WUU34" s="27"/>
      <c r="WUV34" s="27"/>
      <c r="WUW34" s="27"/>
      <c r="WUX34" s="27"/>
      <c r="WUY34" s="27"/>
      <c r="WUZ34" s="27"/>
      <c r="WVA34" s="28"/>
      <c r="WVB34" s="17"/>
      <c r="WVC34" s="27"/>
      <c r="WVD34" s="27"/>
      <c r="WVE34" s="27"/>
      <c r="WVF34" s="27"/>
      <c r="WVG34" s="27"/>
      <c r="WVH34" s="27"/>
      <c r="WVI34" s="28"/>
      <c r="WVJ34" s="17"/>
      <c r="WVK34" s="27"/>
      <c r="WVL34" s="27"/>
      <c r="WVM34" s="27"/>
      <c r="WVN34" s="27"/>
      <c r="WVO34" s="27"/>
      <c r="WVP34" s="27"/>
      <c r="WVQ34" s="28"/>
      <c r="WVR34" s="17"/>
      <c r="WVS34" s="27"/>
      <c r="WVT34" s="27"/>
      <c r="WVU34" s="27"/>
      <c r="WVV34" s="27"/>
      <c r="WVW34" s="27"/>
      <c r="WVX34" s="27"/>
      <c r="WVY34" s="28"/>
      <c r="WVZ34" s="17"/>
      <c r="WWA34" s="27"/>
      <c r="WWB34" s="27"/>
      <c r="WWC34" s="27"/>
      <c r="WWD34" s="27"/>
      <c r="WWE34" s="27"/>
      <c r="WWF34" s="27"/>
      <c r="WWG34" s="28"/>
      <c r="WWH34" s="17"/>
      <c r="WWI34" s="27"/>
      <c r="WWJ34" s="27"/>
      <c r="WWK34" s="27"/>
      <c r="WWL34" s="27"/>
      <c r="WWM34" s="27"/>
      <c r="WWN34" s="27"/>
      <c r="WWO34" s="28"/>
      <c r="WWP34" s="17"/>
      <c r="WWQ34" s="27"/>
      <c r="WWR34" s="27"/>
      <c r="WWS34" s="27"/>
      <c r="WWT34" s="27"/>
      <c r="WWU34" s="27"/>
      <c r="WWV34" s="27"/>
      <c r="WWW34" s="28"/>
      <c r="WWX34" s="17"/>
      <c r="WWY34" s="27"/>
      <c r="WWZ34" s="27"/>
      <c r="WXA34" s="27"/>
      <c r="WXB34" s="27"/>
      <c r="WXC34" s="27"/>
      <c r="WXD34" s="27"/>
      <c r="WXE34" s="28"/>
      <c r="WXF34" s="17"/>
      <c r="WXG34" s="27"/>
      <c r="WXH34" s="27"/>
      <c r="WXI34" s="27"/>
      <c r="WXJ34" s="27"/>
      <c r="WXK34" s="27"/>
      <c r="WXL34" s="27"/>
      <c r="WXM34" s="28"/>
      <c r="WXN34" s="17"/>
      <c r="WXO34" s="27"/>
      <c r="WXP34" s="27"/>
      <c r="WXQ34" s="27"/>
      <c r="WXR34" s="27"/>
      <c r="WXS34" s="27"/>
      <c r="WXT34" s="27"/>
      <c r="WXU34" s="28"/>
      <c r="WXV34" s="17"/>
      <c r="WXW34" s="27"/>
      <c r="WXX34" s="27"/>
      <c r="WXY34" s="27"/>
      <c r="WXZ34" s="27"/>
      <c r="WYA34" s="27"/>
      <c r="WYB34" s="27"/>
      <c r="WYC34" s="28"/>
      <c r="WYD34" s="17"/>
      <c r="WYE34" s="27"/>
      <c r="WYF34" s="27"/>
      <c r="WYG34" s="27"/>
      <c r="WYH34" s="27"/>
      <c r="WYI34" s="27"/>
      <c r="WYJ34" s="27"/>
      <c r="WYK34" s="28"/>
      <c r="WYL34" s="17"/>
      <c r="WYM34" s="27"/>
      <c r="WYN34" s="27"/>
      <c r="WYO34" s="27"/>
      <c r="WYP34" s="27"/>
      <c r="WYQ34" s="27"/>
      <c r="WYR34" s="27"/>
      <c r="WYS34" s="28"/>
      <c r="WYT34" s="17"/>
      <c r="WYU34" s="27"/>
      <c r="WYV34" s="27"/>
      <c r="WYW34" s="27"/>
      <c r="WYX34" s="27"/>
      <c r="WYY34" s="27"/>
      <c r="WYZ34" s="27"/>
      <c r="WZA34" s="28"/>
      <c r="WZB34" s="17"/>
      <c r="WZC34" s="27"/>
      <c r="WZD34" s="27"/>
      <c r="WZE34" s="27"/>
      <c r="WZF34" s="27"/>
      <c r="WZG34" s="27"/>
      <c r="WZH34" s="27"/>
      <c r="WZI34" s="28"/>
      <c r="WZJ34" s="17"/>
      <c r="WZK34" s="27"/>
      <c r="WZL34" s="27"/>
      <c r="WZM34" s="27"/>
      <c r="WZN34" s="27"/>
      <c r="WZO34" s="27"/>
      <c r="WZP34" s="27"/>
      <c r="WZQ34" s="28"/>
      <c r="WZR34" s="17"/>
      <c r="WZS34" s="27"/>
      <c r="WZT34" s="27"/>
      <c r="WZU34" s="27"/>
      <c r="WZV34" s="27"/>
      <c r="WZW34" s="27"/>
      <c r="WZX34" s="27"/>
      <c r="WZY34" s="28"/>
      <c r="WZZ34" s="17"/>
      <c r="XAA34" s="27"/>
      <c r="XAB34" s="27"/>
      <c r="XAC34" s="27"/>
      <c r="XAD34" s="27"/>
      <c r="XAE34" s="27"/>
      <c r="XAF34" s="27"/>
      <c r="XAG34" s="28"/>
      <c r="XAH34" s="17"/>
      <c r="XAI34" s="27"/>
      <c r="XAJ34" s="27"/>
      <c r="XAK34" s="27"/>
      <c r="XAL34" s="27"/>
      <c r="XAM34" s="27"/>
      <c r="XAN34" s="27"/>
      <c r="XAO34" s="28"/>
      <c r="XAP34" s="17"/>
      <c r="XAQ34" s="27"/>
      <c r="XAR34" s="27"/>
      <c r="XAS34" s="27"/>
      <c r="XAT34" s="27"/>
      <c r="XAU34" s="27"/>
      <c r="XAV34" s="27"/>
      <c r="XAW34" s="28"/>
      <c r="XAX34" s="17"/>
      <c r="XAY34" s="27"/>
      <c r="XAZ34" s="27"/>
      <c r="XBA34" s="27"/>
      <c r="XBB34" s="27"/>
      <c r="XBC34" s="27"/>
      <c r="XBD34" s="27"/>
      <c r="XBE34" s="28"/>
      <c r="XBF34" s="17"/>
      <c r="XBG34" s="27"/>
      <c r="XBH34" s="27"/>
      <c r="XBI34" s="27"/>
      <c r="XBJ34" s="27"/>
      <c r="XBK34" s="27"/>
      <c r="XBL34" s="27"/>
      <c r="XBM34" s="28"/>
      <c r="XBN34" s="17"/>
      <c r="XBO34" s="27"/>
      <c r="XBP34" s="27"/>
      <c r="XBQ34" s="27"/>
      <c r="XBR34" s="27"/>
      <c r="XBS34" s="27"/>
      <c r="XBT34" s="27"/>
      <c r="XBU34" s="28"/>
      <c r="XBV34" s="17"/>
      <c r="XBW34" s="27"/>
      <c r="XBX34" s="27"/>
      <c r="XBY34" s="27"/>
      <c r="XBZ34" s="27"/>
      <c r="XCA34" s="27"/>
      <c r="XCB34" s="27"/>
      <c r="XCC34" s="28"/>
      <c r="XCD34" s="17"/>
      <c r="XCE34" s="27"/>
      <c r="XCF34" s="27"/>
      <c r="XCG34" s="27"/>
      <c r="XCH34" s="27"/>
      <c r="XCI34" s="27"/>
      <c r="XCJ34" s="27"/>
      <c r="XCK34" s="28"/>
      <c r="XCL34" s="17"/>
      <c r="XCM34" s="27"/>
      <c r="XCN34" s="27"/>
      <c r="XCO34" s="27"/>
      <c r="XCP34" s="27"/>
      <c r="XCQ34" s="27"/>
      <c r="XCR34" s="27"/>
      <c r="XCS34" s="28"/>
      <c r="XCT34" s="17"/>
      <c r="XCU34" s="27"/>
      <c r="XCV34" s="27"/>
      <c r="XCW34" s="27"/>
      <c r="XCX34" s="27"/>
      <c r="XCY34" s="27"/>
      <c r="XCZ34" s="27"/>
      <c r="XDA34" s="28"/>
      <c r="XDB34" s="17"/>
      <c r="XDC34" s="27"/>
      <c r="XDD34" s="27"/>
      <c r="XDE34" s="27"/>
      <c r="XDF34" s="27"/>
      <c r="XDG34" s="27"/>
      <c r="XDH34" s="27"/>
    </row>
    <row r="35" spans="1:16336" s="59" customFormat="1">
      <c r="A35" s="2"/>
      <c r="B35" s="61"/>
      <c r="C35" s="17"/>
      <c r="D35" s="32"/>
      <c r="E35" s="32"/>
      <c r="F35" s="32"/>
      <c r="G35" s="32"/>
      <c r="H35" s="6"/>
      <c r="I35" s="6"/>
      <c r="J35" s="33"/>
      <c r="K35" s="33"/>
      <c r="L35" s="32"/>
      <c r="M35" s="103"/>
      <c r="N35" s="27"/>
      <c r="O35" s="27"/>
      <c r="P35" s="27"/>
      <c r="Q35" s="28"/>
      <c r="R35" s="17"/>
      <c r="S35" s="27"/>
      <c r="T35" s="27"/>
      <c r="U35" s="27"/>
      <c r="V35" s="27"/>
      <c r="W35" s="27"/>
      <c r="X35" s="27"/>
      <c r="Y35" s="28"/>
      <c r="Z35" s="17"/>
      <c r="AA35" s="27"/>
      <c r="AB35" s="27"/>
      <c r="AC35" s="27"/>
      <c r="AD35" s="27"/>
      <c r="AE35" s="27"/>
      <c r="AF35" s="27"/>
      <c r="AG35" s="28"/>
      <c r="AH35" s="17"/>
      <c r="AI35" s="27"/>
      <c r="AJ35" s="27"/>
      <c r="AK35" s="27"/>
      <c r="AL35" s="27"/>
      <c r="AM35" s="27"/>
      <c r="AN35" s="27"/>
      <c r="AO35" s="28"/>
      <c r="AP35" s="17"/>
      <c r="AQ35" s="27"/>
      <c r="AR35" s="27"/>
      <c r="AS35" s="27"/>
      <c r="AT35" s="27"/>
      <c r="AU35" s="27"/>
      <c r="AV35" s="27"/>
      <c r="AW35" s="28"/>
      <c r="AX35" s="17"/>
      <c r="AY35" s="27"/>
      <c r="AZ35" s="27"/>
      <c r="BA35" s="27"/>
      <c r="BB35" s="27"/>
      <c r="BC35" s="27"/>
      <c r="BD35" s="27"/>
      <c r="BE35" s="28"/>
      <c r="BF35" s="17"/>
      <c r="BG35" s="27"/>
      <c r="BH35" s="27"/>
      <c r="BI35" s="27"/>
      <c r="BJ35" s="27"/>
      <c r="BK35" s="27"/>
      <c r="BL35" s="27"/>
      <c r="BM35" s="28"/>
      <c r="BN35" s="17"/>
      <c r="BO35" s="27"/>
      <c r="BP35" s="27"/>
      <c r="BQ35" s="27"/>
      <c r="BR35" s="27"/>
      <c r="BS35" s="27"/>
      <c r="BT35" s="27"/>
      <c r="BU35" s="28"/>
      <c r="BV35" s="17"/>
      <c r="BW35" s="27"/>
      <c r="BX35" s="27"/>
      <c r="BY35" s="27"/>
      <c r="BZ35" s="27"/>
      <c r="CA35" s="27"/>
      <c r="CB35" s="27"/>
      <c r="CC35" s="28"/>
      <c r="CD35" s="17"/>
      <c r="CE35" s="27"/>
      <c r="CF35" s="27"/>
      <c r="CG35" s="27"/>
      <c r="CH35" s="27"/>
      <c r="CI35" s="27"/>
      <c r="CJ35" s="27"/>
      <c r="CK35" s="28"/>
      <c r="CL35" s="17"/>
      <c r="CM35" s="27"/>
      <c r="CN35" s="27"/>
      <c r="CO35" s="27"/>
      <c r="CP35" s="27"/>
      <c r="CQ35" s="27"/>
      <c r="CR35" s="27"/>
      <c r="CS35" s="28"/>
      <c r="CT35" s="17"/>
      <c r="CU35" s="27"/>
      <c r="CV35" s="27"/>
      <c r="CW35" s="27"/>
      <c r="CX35" s="27"/>
      <c r="CY35" s="27"/>
      <c r="CZ35" s="27"/>
      <c r="DA35" s="28"/>
      <c r="DB35" s="17"/>
      <c r="DC35" s="27"/>
      <c r="DD35" s="27"/>
      <c r="DE35" s="27"/>
      <c r="DF35" s="27"/>
      <c r="DG35" s="27"/>
      <c r="DH35" s="27"/>
      <c r="DI35" s="28"/>
      <c r="DJ35" s="17"/>
      <c r="DK35" s="27"/>
      <c r="DL35" s="27"/>
      <c r="DM35" s="27"/>
      <c r="DN35" s="27"/>
      <c r="DO35" s="27"/>
      <c r="DP35" s="27"/>
      <c r="DQ35" s="28"/>
      <c r="DR35" s="17"/>
      <c r="DS35" s="27"/>
      <c r="DT35" s="27"/>
      <c r="DU35" s="27"/>
      <c r="DV35" s="27"/>
      <c r="DW35" s="27"/>
      <c r="DX35" s="27"/>
      <c r="DY35" s="28"/>
      <c r="DZ35" s="17"/>
      <c r="EA35" s="27"/>
      <c r="EB35" s="27"/>
      <c r="EC35" s="27"/>
      <c r="ED35" s="27"/>
      <c r="EE35" s="27"/>
      <c r="EF35" s="27"/>
      <c r="EG35" s="28"/>
      <c r="EH35" s="17"/>
      <c r="EI35" s="27"/>
      <c r="EJ35" s="27"/>
      <c r="EK35" s="27"/>
      <c r="EL35" s="27"/>
      <c r="EM35" s="27"/>
      <c r="EN35" s="27"/>
      <c r="EO35" s="28"/>
      <c r="EP35" s="17"/>
      <c r="EQ35" s="27"/>
      <c r="ER35" s="27"/>
      <c r="ES35" s="27"/>
      <c r="ET35" s="27"/>
      <c r="EU35" s="27"/>
      <c r="EV35" s="27"/>
      <c r="EW35" s="28"/>
      <c r="EX35" s="17"/>
      <c r="EY35" s="27"/>
      <c r="EZ35" s="27"/>
      <c r="FA35" s="27"/>
      <c r="FB35" s="27"/>
      <c r="FC35" s="27"/>
      <c r="FD35" s="27"/>
      <c r="FE35" s="28"/>
      <c r="FF35" s="17"/>
      <c r="FG35" s="27"/>
      <c r="FH35" s="27"/>
      <c r="FI35" s="27"/>
      <c r="FJ35" s="27"/>
      <c r="FK35" s="27"/>
      <c r="FL35" s="27"/>
      <c r="FM35" s="28"/>
      <c r="FN35" s="17"/>
      <c r="FO35" s="27"/>
      <c r="FP35" s="27"/>
      <c r="FQ35" s="27"/>
      <c r="FR35" s="27"/>
      <c r="FS35" s="27"/>
      <c r="FT35" s="27"/>
      <c r="FU35" s="28"/>
      <c r="FV35" s="17"/>
      <c r="FW35" s="27"/>
      <c r="FX35" s="27"/>
      <c r="FY35" s="27"/>
      <c r="FZ35" s="27"/>
      <c r="GA35" s="27"/>
      <c r="GB35" s="27"/>
      <c r="GC35" s="28"/>
      <c r="GD35" s="17"/>
      <c r="GE35" s="27"/>
      <c r="GF35" s="27"/>
      <c r="GG35" s="27"/>
      <c r="GH35" s="27"/>
      <c r="GI35" s="27"/>
      <c r="GJ35" s="27"/>
      <c r="GK35" s="28"/>
      <c r="GL35" s="17"/>
      <c r="GM35" s="27"/>
      <c r="GN35" s="27"/>
      <c r="GO35" s="27"/>
      <c r="GP35" s="27"/>
      <c r="GQ35" s="27"/>
      <c r="GR35" s="27"/>
      <c r="GS35" s="28"/>
      <c r="GT35" s="17"/>
      <c r="GU35" s="27"/>
      <c r="GV35" s="27"/>
      <c r="GW35" s="27"/>
      <c r="GX35" s="27"/>
      <c r="GY35" s="27"/>
      <c r="GZ35" s="27"/>
      <c r="HA35" s="28"/>
      <c r="HB35" s="17"/>
      <c r="HC35" s="27"/>
      <c r="HD35" s="27"/>
      <c r="HE35" s="27"/>
      <c r="HF35" s="27"/>
      <c r="HG35" s="27"/>
      <c r="HH35" s="27"/>
      <c r="HI35" s="28"/>
      <c r="HJ35" s="17"/>
      <c r="HK35" s="27"/>
      <c r="HL35" s="27"/>
      <c r="HM35" s="27"/>
      <c r="HN35" s="27"/>
      <c r="HO35" s="27"/>
      <c r="HP35" s="27"/>
      <c r="HQ35" s="28"/>
      <c r="HR35" s="17"/>
      <c r="HS35" s="27"/>
      <c r="HT35" s="27"/>
      <c r="HU35" s="27"/>
      <c r="HV35" s="27"/>
      <c r="HW35" s="27"/>
      <c r="HX35" s="27"/>
      <c r="HY35" s="28"/>
      <c r="HZ35" s="17"/>
      <c r="IA35" s="27"/>
      <c r="IB35" s="27"/>
      <c r="IC35" s="27"/>
      <c r="ID35" s="27"/>
      <c r="IE35" s="27"/>
      <c r="IF35" s="27"/>
      <c r="IG35" s="28"/>
      <c r="IH35" s="17"/>
      <c r="II35" s="27"/>
      <c r="IJ35" s="27"/>
      <c r="IK35" s="27"/>
      <c r="IL35" s="27"/>
      <c r="IM35" s="27"/>
      <c r="IN35" s="27"/>
      <c r="IO35" s="28"/>
      <c r="IP35" s="17"/>
      <c r="IQ35" s="27"/>
      <c r="IR35" s="27"/>
      <c r="IS35" s="27"/>
      <c r="IT35" s="27"/>
      <c r="IU35" s="27"/>
      <c r="IV35" s="27"/>
      <c r="IW35" s="28"/>
      <c r="IX35" s="17"/>
      <c r="IY35" s="27"/>
      <c r="IZ35" s="27"/>
      <c r="JA35" s="27"/>
      <c r="JB35" s="27"/>
      <c r="JC35" s="27"/>
      <c r="JD35" s="27"/>
      <c r="JE35" s="28"/>
      <c r="JF35" s="17"/>
      <c r="JG35" s="27"/>
      <c r="JH35" s="27"/>
      <c r="JI35" s="27"/>
      <c r="JJ35" s="27"/>
      <c r="JK35" s="27"/>
      <c r="JL35" s="27"/>
      <c r="JM35" s="28"/>
      <c r="JN35" s="17"/>
      <c r="JO35" s="27"/>
      <c r="JP35" s="27"/>
      <c r="JQ35" s="27"/>
      <c r="JR35" s="27"/>
      <c r="JS35" s="27"/>
      <c r="JT35" s="27"/>
      <c r="JU35" s="28"/>
      <c r="JV35" s="17"/>
      <c r="JW35" s="27"/>
      <c r="JX35" s="27"/>
      <c r="JY35" s="27"/>
      <c r="JZ35" s="27"/>
      <c r="KA35" s="27"/>
      <c r="KB35" s="27"/>
      <c r="KC35" s="28"/>
      <c r="KD35" s="17"/>
      <c r="KE35" s="27"/>
      <c r="KF35" s="27"/>
      <c r="KG35" s="27"/>
      <c r="KH35" s="27"/>
      <c r="KI35" s="27"/>
      <c r="KJ35" s="27"/>
      <c r="KK35" s="28"/>
      <c r="KL35" s="17"/>
      <c r="KM35" s="27"/>
      <c r="KN35" s="27"/>
      <c r="KO35" s="27"/>
      <c r="KP35" s="27"/>
      <c r="KQ35" s="27"/>
      <c r="KR35" s="27"/>
      <c r="KS35" s="28"/>
      <c r="KT35" s="17"/>
      <c r="KU35" s="27"/>
      <c r="KV35" s="27"/>
      <c r="KW35" s="27"/>
      <c r="KX35" s="27"/>
      <c r="KY35" s="27"/>
      <c r="KZ35" s="27"/>
      <c r="LA35" s="28"/>
      <c r="LB35" s="17"/>
      <c r="LC35" s="27"/>
      <c r="LD35" s="27"/>
      <c r="LE35" s="27"/>
      <c r="LF35" s="27"/>
      <c r="LG35" s="27"/>
      <c r="LH35" s="27"/>
      <c r="LI35" s="28"/>
      <c r="LJ35" s="17"/>
      <c r="LK35" s="27"/>
      <c r="LL35" s="27"/>
      <c r="LM35" s="27"/>
      <c r="LN35" s="27"/>
      <c r="LO35" s="27"/>
      <c r="LP35" s="27"/>
      <c r="LQ35" s="28"/>
      <c r="LR35" s="17"/>
      <c r="LS35" s="27"/>
      <c r="LT35" s="27"/>
      <c r="LU35" s="27"/>
      <c r="LV35" s="27"/>
      <c r="LW35" s="27"/>
      <c r="LX35" s="27"/>
      <c r="LY35" s="28"/>
      <c r="LZ35" s="17"/>
      <c r="MA35" s="27"/>
      <c r="MB35" s="27"/>
      <c r="MC35" s="27"/>
      <c r="MD35" s="27"/>
      <c r="ME35" s="27"/>
      <c r="MF35" s="27"/>
      <c r="MG35" s="28"/>
      <c r="MH35" s="17"/>
      <c r="MI35" s="27"/>
      <c r="MJ35" s="27"/>
      <c r="MK35" s="27"/>
      <c r="ML35" s="27"/>
      <c r="MM35" s="27"/>
      <c r="MN35" s="27"/>
      <c r="MO35" s="28"/>
      <c r="MP35" s="17"/>
      <c r="MQ35" s="27"/>
      <c r="MR35" s="27"/>
      <c r="MS35" s="27"/>
      <c r="MT35" s="27"/>
      <c r="MU35" s="27"/>
      <c r="MV35" s="27"/>
      <c r="MW35" s="28"/>
      <c r="MX35" s="17"/>
      <c r="MY35" s="27"/>
      <c r="MZ35" s="27"/>
      <c r="NA35" s="27"/>
      <c r="NB35" s="27"/>
      <c r="NC35" s="27"/>
      <c r="ND35" s="27"/>
      <c r="NE35" s="28"/>
      <c r="NF35" s="17"/>
      <c r="NG35" s="27"/>
      <c r="NH35" s="27"/>
      <c r="NI35" s="27"/>
      <c r="NJ35" s="27"/>
      <c r="NK35" s="27"/>
      <c r="NL35" s="27"/>
      <c r="NM35" s="28"/>
      <c r="NN35" s="17"/>
      <c r="NO35" s="27"/>
      <c r="NP35" s="27"/>
      <c r="NQ35" s="27"/>
      <c r="NR35" s="27"/>
      <c r="NS35" s="27"/>
      <c r="NT35" s="27"/>
      <c r="NU35" s="28"/>
      <c r="NV35" s="17"/>
      <c r="NW35" s="27"/>
      <c r="NX35" s="27"/>
      <c r="NY35" s="27"/>
      <c r="NZ35" s="27"/>
      <c r="OA35" s="27"/>
      <c r="OB35" s="27"/>
      <c r="OC35" s="28"/>
      <c r="OD35" s="17"/>
      <c r="OE35" s="27"/>
      <c r="OF35" s="27"/>
      <c r="OG35" s="27"/>
      <c r="OH35" s="27"/>
      <c r="OI35" s="27"/>
      <c r="OJ35" s="27"/>
      <c r="OK35" s="28"/>
      <c r="OL35" s="17"/>
      <c r="OM35" s="27"/>
      <c r="ON35" s="27"/>
      <c r="OO35" s="27"/>
      <c r="OP35" s="27"/>
      <c r="OQ35" s="27"/>
      <c r="OR35" s="27"/>
      <c r="OS35" s="28"/>
      <c r="OT35" s="17"/>
      <c r="OU35" s="27"/>
      <c r="OV35" s="27"/>
      <c r="OW35" s="27"/>
      <c r="OX35" s="27"/>
      <c r="OY35" s="27"/>
      <c r="OZ35" s="27"/>
      <c r="PA35" s="28"/>
      <c r="PB35" s="17"/>
      <c r="PC35" s="27"/>
      <c r="PD35" s="27"/>
      <c r="PE35" s="27"/>
      <c r="PF35" s="27"/>
      <c r="PG35" s="27"/>
      <c r="PH35" s="27"/>
      <c r="PI35" s="28"/>
      <c r="PJ35" s="17"/>
      <c r="PK35" s="27"/>
      <c r="PL35" s="27"/>
      <c r="PM35" s="27"/>
      <c r="PN35" s="27"/>
      <c r="PO35" s="27"/>
      <c r="PP35" s="27"/>
      <c r="PQ35" s="28"/>
      <c r="PR35" s="17"/>
      <c r="PS35" s="27"/>
      <c r="PT35" s="27"/>
      <c r="PU35" s="27"/>
      <c r="PV35" s="27"/>
      <c r="PW35" s="27"/>
      <c r="PX35" s="27"/>
      <c r="PY35" s="28"/>
      <c r="PZ35" s="17"/>
      <c r="QA35" s="27"/>
      <c r="QB35" s="27"/>
      <c r="QC35" s="27"/>
      <c r="QD35" s="27"/>
      <c r="QE35" s="27"/>
      <c r="QF35" s="27"/>
      <c r="QG35" s="28"/>
      <c r="QH35" s="17"/>
      <c r="QI35" s="27"/>
      <c r="QJ35" s="27"/>
      <c r="QK35" s="27"/>
      <c r="QL35" s="27"/>
      <c r="QM35" s="27"/>
      <c r="QN35" s="27"/>
      <c r="QO35" s="28"/>
      <c r="QP35" s="17"/>
      <c r="QQ35" s="27"/>
      <c r="QR35" s="27"/>
      <c r="QS35" s="27"/>
      <c r="QT35" s="27"/>
      <c r="QU35" s="27"/>
      <c r="QV35" s="27"/>
      <c r="QW35" s="28"/>
      <c r="QX35" s="17"/>
      <c r="QY35" s="27"/>
      <c r="QZ35" s="27"/>
      <c r="RA35" s="27"/>
      <c r="RB35" s="27"/>
      <c r="RC35" s="27"/>
      <c r="RD35" s="27"/>
      <c r="RE35" s="28"/>
      <c r="RF35" s="17"/>
      <c r="RG35" s="27"/>
      <c r="RH35" s="27"/>
      <c r="RI35" s="27"/>
      <c r="RJ35" s="27"/>
      <c r="RK35" s="27"/>
      <c r="RL35" s="27"/>
      <c r="RM35" s="28"/>
      <c r="RN35" s="17"/>
      <c r="RO35" s="27"/>
      <c r="RP35" s="27"/>
      <c r="RQ35" s="27"/>
      <c r="RR35" s="27"/>
      <c r="RS35" s="27"/>
      <c r="RT35" s="27"/>
      <c r="RU35" s="28"/>
      <c r="RV35" s="17"/>
      <c r="RW35" s="27"/>
      <c r="RX35" s="27"/>
      <c r="RY35" s="27"/>
      <c r="RZ35" s="27"/>
      <c r="SA35" s="27"/>
      <c r="SB35" s="27"/>
      <c r="SC35" s="28"/>
      <c r="SD35" s="17"/>
      <c r="SE35" s="27"/>
      <c r="SF35" s="27"/>
      <c r="SG35" s="27"/>
      <c r="SH35" s="27"/>
      <c r="SI35" s="27"/>
      <c r="SJ35" s="27"/>
      <c r="SK35" s="28"/>
      <c r="SL35" s="17"/>
      <c r="SM35" s="27"/>
      <c r="SN35" s="27"/>
      <c r="SO35" s="27"/>
      <c r="SP35" s="27"/>
      <c r="SQ35" s="27"/>
      <c r="SR35" s="27"/>
      <c r="SS35" s="28"/>
      <c r="ST35" s="17"/>
      <c r="SU35" s="27"/>
      <c r="SV35" s="27"/>
      <c r="SW35" s="27"/>
      <c r="SX35" s="27"/>
      <c r="SY35" s="27"/>
      <c r="SZ35" s="27"/>
      <c r="TA35" s="28"/>
      <c r="TB35" s="17"/>
      <c r="TC35" s="27"/>
      <c r="TD35" s="27"/>
      <c r="TE35" s="27"/>
      <c r="TF35" s="27"/>
      <c r="TG35" s="27"/>
      <c r="TH35" s="27"/>
      <c r="TI35" s="28"/>
      <c r="TJ35" s="17"/>
      <c r="TK35" s="27"/>
      <c r="TL35" s="27"/>
      <c r="TM35" s="27"/>
      <c r="TN35" s="27"/>
      <c r="TO35" s="27"/>
      <c r="TP35" s="27"/>
      <c r="TQ35" s="28"/>
      <c r="TR35" s="17"/>
      <c r="TS35" s="27"/>
      <c r="TT35" s="27"/>
      <c r="TU35" s="27"/>
      <c r="TV35" s="27"/>
      <c r="TW35" s="27"/>
      <c r="TX35" s="27"/>
      <c r="TY35" s="28"/>
      <c r="TZ35" s="17"/>
      <c r="UA35" s="27"/>
      <c r="UB35" s="27"/>
      <c r="UC35" s="27"/>
      <c r="UD35" s="27"/>
      <c r="UE35" s="27"/>
      <c r="UF35" s="27"/>
      <c r="UG35" s="28"/>
      <c r="UH35" s="17"/>
      <c r="UI35" s="27"/>
      <c r="UJ35" s="27"/>
      <c r="UK35" s="27"/>
      <c r="UL35" s="27"/>
      <c r="UM35" s="27"/>
      <c r="UN35" s="27"/>
      <c r="UO35" s="28"/>
      <c r="UP35" s="17"/>
      <c r="UQ35" s="27"/>
      <c r="UR35" s="27"/>
      <c r="US35" s="27"/>
      <c r="UT35" s="27"/>
      <c r="UU35" s="27"/>
      <c r="UV35" s="27"/>
      <c r="UW35" s="28"/>
      <c r="UX35" s="17"/>
      <c r="UY35" s="27"/>
      <c r="UZ35" s="27"/>
      <c r="VA35" s="27"/>
      <c r="VB35" s="27"/>
      <c r="VC35" s="27"/>
      <c r="VD35" s="27"/>
      <c r="VE35" s="28"/>
      <c r="VF35" s="17"/>
      <c r="VG35" s="27"/>
      <c r="VH35" s="27"/>
      <c r="VI35" s="27"/>
      <c r="VJ35" s="27"/>
      <c r="VK35" s="27"/>
      <c r="VL35" s="27"/>
      <c r="VM35" s="28"/>
      <c r="VN35" s="17"/>
      <c r="VO35" s="27"/>
      <c r="VP35" s="27"/>
      <c r="VQ35" s="27"/>
      <c r="VR35" s="27"/>
      <c r="VS35" s="27"/>
      <c r="VT35" s="27"/>
      <c r="VU35" s="28"/>
      <c r="VV35" s="17"/>
      <c r="VW35" s="27"/>
      <c r="VX35" s="27"/>
      <c r="VY35" s="27"/>
      <c r="VZ35" s="27"/>
      <c r="WA35" s="27"/>
      <c r="WB35" s="27"/>
      <c r="WC35" s="28"/>
      <c r="WD35" s="17"/>
      <c r="WE35" s="27"/>
      <c r="WF35" s="27"/>
      <c r="WG35" s="27"/>
      <c r="WH35" s="27"/>
      <c r="WI35" s="27"/>
      <c r="WJ35" s="27"/>
      <c r="WK35" s="28"/>
      <c r="WL35" s="17"/>
      <c r="WM35" s="27"/>
      <c r="WN35" s="27"/>
      <c r="WO35" s="27"/>
      <c r="WP35" s="27"/>
      <c r="WQ35" s="27"/>
      <c r="WR35" s="27"/>
      <c r="WS35" s="28"/>
      <c r="WT35" s="17"/>
      <c r="WU35" s="27"/>
      <c r="WV35" s="27"/>
      <c r="WW35" s="27"/>
      <c r="WX35" s="27"/>
      <c r="WY35" s="27"/>
      <c r="WZ35" s="27"/>
      <c r="XA35" s="28"/>
      <c r="XB35" s="17"/>
      <c r="XC35" s="27"/>
      <c r="XD35" s="27"/>
      <c r="XE35" s="27"/>
      <c r="XF35" s="27"/>
      <c r="XG35" s="27"/>
      <c r="XH35" s="27"/>
      <c r="XI35" s="28"/>
      <c r="XJ35" s="17"/>
      <c r="XK35" s="27"/>
      <c r="XL35" s="27"/>
      <c r="XM35" s="27"/>
      <c r="XN35" s="27"/>
      <c r="XO35" s="27"/>
      <c r="XP35" s="27"/>
      <c r="XQ35" s="28"/>
      <c r="XR35" s="17"/>
      <c r="XS35" s="27"/>
      <c r="XT35" s="27"/>
      <c r="XU35" s="27"/>
      <c r="XV35" s="27"/>
      <c r="XW35" s="27"/>
      <c r="XX35" s="27"/>
      <c r="XY35" s="28"/>
      <c r="XZ35" s="17"/>
      <c r="YA35" s="27"/>
      <c r="YB35" s="27"/>
      <c r="YC35" s="27"/>
      <c r="YD35" s="27"/>
      <c r="YE35" s="27"/>
      <c r="YF35" s="27"/>
      <c r="YG35" s="28"/>
      <c r="YH35" s="17"/>
      <c r="YI35" s="27"/>
      <c r="YJ35" s="27"/>
      <c r="YK35" s="27"/>
      <c r="YL35" s="27"/>
      <c r="YM35" s="27"/>
      <c r="YN35" s="27"/>
      <c r="YO35" s="28"/>
      <c r="YP35" s="17"/>
      <c r="YQ35" s="27"/>
      <c r="YR35" s="27"/>
      <c r="YS35" s="27"/>
      <c r="YT35" s="27"/>
      <c r="YU35" s="27"/>
      <c r="YV35" s="27"/>
      <c r="YW35" s="28"/>
      <c r="YX35" s="17"/>
      <c r="YY35" s="27"/>
      <c r="YZ35" s="27"/>
      <c r="ZA35" s="27"/>
      <c r="ZB35" s="27"/>
      <c r="ZC35" s="27"/>
      <c r="ZD35" s="27"/>
      <c r="ZE35" s="28"/>
      <c r="ZF35" s="17"/>
      <c r="ZG35" s="27"/>
      <c r="ZH35" s="27"/>
      <c r="ZI35" s="27"/>
      <c r="ZJ35" s="27"/>
      <c r="ZK35" s="27"/>
      <c r="ZL35" s="27"/>
      <c r="ZM35" s="28"/>
      <c r="ZN35" s="17"/>
      <c r="ZO35" s="27"/>
      <c r="ZP35" s="27"/>
      <c r="ZQ35" s="27"/>
      <c r="ZR35" s="27"/>
      <c r="ZS35" s="27"/>
      <c r="ZT35" s="27"/>
      <c r="ZU35" s="28"/>
      <c r="ZV35" s="17"/>
      <c r="ZW35" s="27"/>
      <c r="ZX35" s="27"/>
      <c r="ZY35" s="27"/>
      <c r="ZZ35" s="27"/>
      <c r="AAA35" s="27"/>
      <c r="AAB35" s="27"/>
      <c r="AAC35" s="28"/>
      <c r="AAD35" s="17"/>
      <c r="AAE35" s="27"/>
      <c r="AAF35" s="27"/>
      <c r="AAG35" s="27"/>
      <c r="AAH35" s="27"/>
      <c r="AAI35" s="27"/>
      <c r="AAJ35" s="27"/>
      <c r="AAK35" s="28"/>
      <c r="AAL35" s="17"/>
      <c r="AAM35" s="27"/>
      <c r="AAN35" s="27"/>
      <c r="AAO35" s="27"/>
      <c r="AAP35" s="27"/>
      <c r="AAQ35" s="27"/>
      <c r="AAR35" s="27"/>
      <c r="AAS35" s="28"/>
      <c r="AAT35" s="17"/>
      <c r="AAU35" s="27"/>
      <c r="AAV35" s="27"/>
      <c r="AAW35" s="27"/>
      <c r="AAX35" s="27"/>
      <c r="AAY35" s="27"/>
      <c r="AAZ35" s="27"/>
      <c r="ABA35" s="28"/>
      <c r="ABB35" s="17"/>
      <c r="ABC35" s="27"/>
      <c r="ABD35" s="27"/>
      <c r="ABE35" s="27"/>
      <c r="ABF35" s="27"/>
      <c r="ABG35" s="27"/>
      <c r="ABH35" s="27"/>
      <c r="ABI35" s="28"/>
      <c r="ABJ35" s="17"/>
      <c r="ABK35" s="27"/>
      <c r="ABL35" s="27"/>
      <c r="ABM35" s="27"/>
      <c r="ABN35" s="27"/>
      <c r="ABO35" s="27"/>
      <c r="ABP35" s="27"/>
      <c r="ABQ35" s="28"/>
      <c r="ABR35" s="17"/>
      <c r="ABS35" s="27"/>
      <c r="ABT35" s="27"/>
      <c r="ABU35" s="27"/>
      <c r="ABV35" s="27"/>
      <c r="ABW35" s="27"/>
      <c r="ABX35" s="27"/>
      <c r="ABY35" s="28"/>
      <c r="ABZ35" s="17"/>
      <c r="ACA35" s="27"/>
      <c r="ACB35" s="27"/>
      <c r="ACC35" s="27"/>
      <c r="ACD35" s="27"/>
      <c r="ACE35" s="27"/>
      <c r="ACF35" s="27"/>
      <c r="ACG35" s="28"/>
      <c r="ACH35" s="17"/>
      <c r="ACI35" s="27"/>
      <c r="ACJ35" s="27"/>
      <c r="ACK35" s="27"/>
      <c r="ACL35" s="27"/>
      <c r="ACM35" s="27"/>
      <c r="ACN35" s="27"/>
      <c r="ACO35" s="28"/>
      <c r="ACP35" s="17"/>
      <c r="ACQ35" s="27"/>
      <c r="ACR35" s="27"/>
      <c r="ACS35" s="27"/>
      <c r="ACT35" s="27"/>
      <c r="ACU35" s="27"/>
      <c r="ACV35" s="27"/>
      <c r="ACW35" s="28"/>
      <c r="ACX35" s="17"/>
      <c r="ACY35" s="27"/>
      <c r="ACZ35" s="27"/>
      <c r="ADA35" s="27"/>
      <c r="ADB35" s="27"/>
      <c r="ADC35" s="27"/>
      <c r="ADD35" s="27"/>
      <c r="ADE35" s="28"/>
      <c r="ADF35" s="17"/>
      <c r="ADG35" s="27"/>
      <c r="ADH35" s="27"/>
      <c r="ADI35" s="27"/>
      <c r="ADJ35" s="27"/>
      <c r="ADK35" s="27"/>
      <c r="ADL35" s="27"/>
      <c r="ADM35" s="28"/>
      <c r="ADN35" s="17"/>
      <c r="ADO35" s="27"/>
      <c r="ADP35" s="27"/>
      <c r="ADQ35" s="27"/>
      <c r="ADR35" s="27"/>
      <c r="ADS35" s="27"/>
      <c r="ADT35" s="27"/>
      <c r="ADU35" s="28"/>
      <c r="ADV35" s="17"/>
      <c r="ADW35" s="27"/>
      <c r="ADX35" s="27"/>
      <c r="ADY35" s="27"/>
      <c r="ADZ35" s="27"/>
      <c r="AEA35" s="27"/>
      <c r="AEB35" s="27"/>
      <c r="AEC35" s="28"/>
      <c r="AED35" s="17"/>
      <c r="AEE35" s="27"/>
      <c r="AEF35" s="27"/>
      <c r="AEG35" s="27"/>
      <c r="AEH35" s="27"/>
      <c r="AEI35" s="27"/>
      <c r="AEJ35" s="27"/>
      <c r="AEK35" s="28"/>
      <c r="AEL35" s="17"/>
      <c r="AEM35" s="27"/>
      <c r="AEN35" s="27"/>
      <c r="AEO35" s="27"/>
      <c r="AEP35" s="27"/>
      <c r="AEQ35" s="27"/>
      <c r="AER35" s="27"/>
      <c r="AES35" s="28"/>
      <c r="AET35" s="17"/>
      <c r="AEU35" s="27"/>
      <c r="AEV35" s="27"/>
      <c r="AEW35" s="27"/>
      <c r="AEX35" s="27"/>
      <c r="AEY35" s="27"/>
      <c r="AEZ35" s="27"/>
      <c r="AFA35" s="28"/>
      <c r="AFB35" s="17"/>
      <c r="AFC35" s="27"/>
      <c r="AFD35" s="27"/>
      <c r="AFE35" s="27"/>
      <c r="AFF35" s="27"/>
      <c r="AFG35" s="27"/>
      <c r="AFH35" s="27"/>
      <c r="AFI35" s="28"/>
      <c r="AFJ35" s="17"/>
      <c r="AFK35" s="27"/>
      <c r="AFL35" s="27"/>
      <c r="AFM35" s="27"/>
      <c r="AFN35" s="27"/>
      <c r="AFO35" s="27"/>
      <c r="AFP35" s="27"/>
      <c r="AFQ35" s="28"/>
      <c r="AFR35" s="17"/>
      <c r="AFS35" s="27"/>
      <c r="AFT35" s="27"/>
      <c r="AFU35" s="27"/>
      <c r="AFV35" s="27"/>
      <c r="AFW35" s="27"/>
      <c r="AFX35" s="27"/>
      <c r="AFY35" s="28"/>
      <c r="AFZ35" s="17"/>
      <c r="AGA35" s="27"/>
      <c r="AGB35" s="27"/>
      <c r="AGC35" s="27"/>
      <c r="AGD35" s="27"/>
      <c r="AGE35" s="27"/>
      <c r="AGF35" s="27"/>
      <c r="AGG35" s="28"/>
      <c r="AGH35" s="17"/>
      <c r="AGI35" s="27"/>
      <c r="AGJ35" s="27"/>
      <c r="AGK35" s="27"/>
      <c r="AGL35" s="27"/>
      <c r="AGM35" s="27"/>
      <c r="AGN35" s="27"/>
      <c r="AGO35" s="28"/>
      <c r="AGP35" s="17"/>
      <c r="AGQ35" s="27"/>
      <c r="AGR35" s="27"/>
      <c r="AGS35" s="27"/>
      <c r="AGT35" s="27"/>
      <c r="AGU35" s="27"/>
      <c r="AGV35" s="27"/>
      <c r="AGW35" s="28"/>
      <c r="AGX35" s="17"/>
      <c r="AGY35" s="27"/>
      <c r="AGZ35" s="27"/>
      <c r="AHA35" s="27"/>
      <c r="AHB35" s="27"/>
      <c r="AHC35" s="27"/>
      <c r="AHD35" s="27"/>
      <c r="AHE35" s="28"/>
      <c r="AHF35" s="17"/>
      <c r="AHG35" s="27"/>
      <c r="AHH35" s="27"/>
      <c r="AHI35" s="27"/>
      <c r="AHJ35" s="27"/>
      <c r="AHK35" s="27"/>
      <c r="AHL35" s="27"/>
      <c r="AHM35" s="28"/>
      <c r="AHN35" s="17"/>
      <c r="AHO35" s="27"/>
      <c r="AHP35" s="27"/>
      <c r="AHQ35" s="27"/>
      <c r="AHR35" s="27"/>
      <c r="AHS35" s="27"/>
      <c r="AHT35" s="27"/>
      <c r="AHU35" s="28"/>
      <c r="AHV35" s="17"/>
      <c r="AHW35" s="27"/>
      <c r="AHX35" s="27"/>
      <c r="AHY35" s="27"/>
      <c r="AHZ35" s="27"/>
      <c r="AIA35" s="27"/>
      <c r="AIB35" s="27"/>
      <c r="AIC35" s="28"/>
      <c r="AID35" s="17"/>
      <c r="AIE35" s="27"/>
      <c r="AIF35" s="27"/>
      <c r="AIG35" s="27"/>
      <c r="AIH35" s="27"/>
      <c r="AII35" s="27"/>
      <c r="AIJ35" s="27"/>
      <c r="AIK35" s="28"/>
      <c r="AIL35" s="17"/>
      <c r="AIM35" s="27"/>
      <c r="AIN35" s="27"/>
      <c r="AIO35" s="27"/>
      <c r="AIP35" s="27"/>
      <c r="AIQ35" s="27"/>
      <c r="AIR35" s="27"/>
      <c r="AIS35" s="28"/>
      <c r="AIT35" s="17"/>
      <c r="AIU35" s="27"/>
      <c r="AIV35" s="27"/>
      <c r="AIW35" s="27"/>
      <c r="AIX35" s="27"/>
      <c r="AIY35" s="27"/>
      <c r="AIZ35" s="27"/>
      <c r="AJA35" s="28"/>
      <c r="AJB35" s="17"/>
      <c r="AJC35" s="27"/>
      <c r="AJD35" s="27"/>
      <c r="AJE35" s="27"/>
      <c r="AJF35" s="27"/>
      <c r="AJG35" s="27"/>
      <c r="AJH35" s="27"/>
      <c r="AJI35" s="28"/>
      <c r="AJJ35" s="17"/>
      <c r="AJK35" s="27"/>
      <c r="AJL35" s="27"/>
      <c r="AJM35" s="27"/>
      <c r="AJN35" s="27"/>
      <c r="AJO35" s="27"/>
      <c r="AJP35" s="27"/>
      <c r="AJQ35" s="28"/>
      <c r="AJR35" s="17"/>
      <c r="AJS35" s="27"/>
      <c r="AJT35" s="27"/>
      <c r="AJU35" s="27"/>
      <c r="AJV35" s="27"/>
      <c r="AJW35" s="27"/>
      <c r="AJX35" s="27"/>
      <c r="AJY35" s="28"/>
      <c r="AJZ35" s="17"/>
      <c r="AKA35" s="27"/>
      <c r="AKB35" s="27"/>
      <c r="AKC35" s="27"/>
      <c r="AKD35" s="27"/>
      <c r="AKE35" s="27"/>
      <c r="AKF35" s="27"/>
      <c r="AKG35" s="28"/>
      <c r="AKH35" s="17"/>
      <c r="AKI35" s="27"/>
      <c r="AKJ35" s="27"/>
      <c r="AKK35" s="27"/>
      <c r="AKL35" s="27"/>
      <c r="AKM35" s="27"/>
      <c r="AKN35" s="27"/>
      <c r="AKO35" s="28"/>
      <c r="AKP35" s="17"/>
      <c r="AKQ35" s="27"/>
      <c r="AKR35" s="27"/>
      <c r="AKS35" s="27"/>
      <c r="AKT35" s="27"/>
      <c r="AKU35" s="27"/>
      <c r="AKV35" s="27"/>
      <c r="AKW35" s="28"/>
      <c r="AKX35" s="17"/>
      <c r="AKY35" s="27"/>
      <c r="AKZ35" s="27"/>
      <c r="ALA35" s="27"/>
      <c r="ALB35" s="27"/>
      <c r="ALC35" s="27"/>
      <c r="ALD35" s="27"/>
      <c r="ALE35" s="28"/>
      <c r="ALF35" s="17"/>
      <c r="ALG35" s="27"/>
      <c r="ALH35" s="27"/>
      <c r="ALI35" s="27"/>
      <c r="ALJ35" s="27"/>
      <c r="ALK35" s="27"/>
      <c r="ALL35" s="27"/>
      <c r="ALM35" s="28"/>
      <c r="ALN35" s="17"/>
      <c r="ALO35" s="27"/>
      <c r="ALP35" s="27"/>
      <c r="ALQ35" s="27"/>
      <c r="ALR35" s="27"/>
      <c r="ALS35" s="27"/>
      <c r="ALT35" s="27"/>
      <c r="ALU35" s="28"/>
      <c r="ALV35" s="17"/>
      <c r="ALW35" s="27"/>
      <c r="ALX35" s="27"/>
      <c r="ALY35" s="27"/>
      <c r="ALZ35" s="27"/>
      <c r="AMA35" s="27"/>
      <c r="AMB35" s="27"/>
      <c r="AMC35" s="28"/>
      <c r="AMD35" s="17"/>
      <c r="AME35" s="27"/>
      <c r="AMF35" s="27"/>
      <c r="AMG35" s="27"/>
      <c r="AMH35" s="27"/>
      <c r="AMI35" s="27"/>
      <c r="AMJ35" s="27"/>
      <c r="AMK35" s="28"/>
      <c r="AML35" s="17"/>
      <c r="AMM35" s="27"/>
      <c r="AMN35" s="27"/>
      <c r="AMO35" s="27"/>
      <c r="AMP35" s="27"/>
      <c r="AMQ35" s="27"/>
      <c r="AMR35" s="27"/>
      <c r="AMS35" s="28"/>
      <c r="AMT35" s="17"/>
      <c r="AMU35" s="27"/>
      <c r="AMV35" s="27"/>
      <c r="AMW35" s="27"/>
      <c r="AMX35" s="27"/>
      <c r="AMY35" s="27"/>
      <c r="AMZ35" s="27"/>
      <c r="ANA35" s="28"/>
      <c r="ANB35" s="17"/>
      <c r="ANC35" s="27"/>
      <c r="AND35" s="27"/>
      <c r="ANE35" s="27"/>
      <c r="ANF35" s="27"/>
      <c r="ANG35" s="27"/>
      <c r="ANH35" s="27"/>
      <c r="ANI35" s="28"/>
      <c r="ANJ35" s="17"/>
      <c r="ANK35" s="27"/>
      <c r="ANL35" s="27"/>
      <c r="ANM35" s="27"/>
      <c r="ANN35" s="27"/>
      <c r="ANO35" s="27"/>
      <c r="ANP35" s="27"/>
      <c r="ANQ35" s="28"/>
      <c r="ANR35" s="17"/>
      <c r="ANS35" s="27"/>
      <c r="ANT35" s="27"/>
      <c r="ANU35" s="27"/>
      <c r="ANV35" s="27"/>
      <c r="ANW35" s="27"/>
      <c r="ANX35" s="27"/>
      <c r="ANY35" s="28"/>
      <c r="ANZ35" s="17"/>
      <c r="AOA35" s="27"/>
      <c r="AOB35" s="27"/>
      <c r="AOC35" s="27"/>
      <c r="AOD35" s="27"/>
      <c r="AOE35" s="27"/>
      <c r="AOF35" s="27"/>
      <c r="AOG35" s="28"/>
      <c r="AOH35" s="17"/>
      <c r="AOI35" s="27"/>
      <c r="AOJ35" s="27"/>
      <c r="AOK35" s="27"/>
      <c r="AOL35" s="27"/>
      <c r="AOM35" s="27"/>
      <c r="AON35" s="27"/>
      <c r="AOO35" s="28"/>
      <c r="AOP35" s="17"/>
      <c r="AOQ35" s="27"/>
      <c r="AOR35" s="27"/>
      <c r="AOS35" s="27"/>
      <c r="AOT35" s="27"/>
      <c r="AOU35" s="27"/>
      <c r="AOV35" s="27"/>
      <c r="AOW35" s="28"/>
      <c r="AOX35" s="17"/>
      <c r="AOY35" s="27"/>
      <c r="AOZ35" s="27"/>
      <c r="APA35" s="27"/>
      <c r="APB35" s="27"/>
      <c r="APC35" s="27"/>
      <c r="APD35" s="27"/>
      <c r="APE35" s="28"/>
      <c r="APF35" s="17"/>
      <c r="APG35" s="27"/>
      <c r="APH35" s="27"/>
      <c r="API35" s="27"/>
      <c r="APJ35" s="27"/>
      <c r="APK35" s="27"/>
      <c r="APL35" s="27"/>
      <c r="APM35" s="28"/>
      <c r="APN35" s="17"/>
      <c r="APO35" s="27"/>
      <c r="APP35" s="27"/>
      <c r="APQ35" s="27"/>
      <c r="APR35" s="27"/>
      <c r="APS35" s="27"/>
      <c r="APT35" s="27"/>
      <c r="APU35" s="28"/>
      <c r="APV35" s="17"/>
      <c r="APW35" s="27"/>
      <c r="APX35" s="27"/>
      <c r="APY35" s="27"/>
      <c r="APZ35" s="27"/>
      <c r="AQA35" s="27"/>
      <c r="AQB35" s="27"/>
      <c r="AQC35" s="28"/>
      <c r="AQD35" s="17"/>
      <c r="AQE35" s="27"/>
      <c r="AQF35" s="27"/>
      <c r="AQG35" s="27"/>
      <c r="AQH35" s="27"/>
      <c r="AQI35" s="27"/>
      <c r="AQJ35" s="27"/>
      <c r="AQK35" s="28"/>
      <c r="AQL35" s="17"/>
      <c r="AQM35" s="27"/>
      <c r="AQN35" s="27"/>
      <c r="AQO35" s="27"/>
      <c r="AQP35" s="27"/>
      <c r="AQQ35" s="27"/>
      <c r="AQR35" s="27"/>
      <c r="AQS35" s="28"/>
      <c r="AQT35" s="17"/>
      <c r="AQU35" s="27"/>
      <c r="AQV35" s="27"/>
      <c r="AQW35" s="27"/>
      <c r="AQX35" s="27"/>
      <c r="AQY35" s="27"/>
      <c r="AQZ35" s="27"/>
      <c r="ARA35" s="28"/>
      <c r="ARB35" s="17"/>
      <c r="ARC35" s="27"/>
      <c r="ARD35" s="27"/>
      <c r="ARE35" s="27"/>
      <c r="ARF35" s="27"/>
      <c r="ARG35" s="27"/>
      <c r="ARH35" s="27"/>
      <c r="ARI35" s="28"/>
      <c r="ARJ35" s="17"/>
      <c r="ARK35" s="27"/>
      <c r="ARL35" s="27"/>
      <c r="ARM35" s="27"/>
      <c r="ARN35" s="27"/>
      <c r="ARO35" s="27"/>
      <c r="ARP35" s="27"/>
      <c r="ARQ35" s="28"/>
      <c r="ARR35" s="17"/>
      <c r="ARS35" s="27"/>
      <c r="ART35" s="27"/>
      <c r="ARU35" s="27"/>
      <c r="ARV35" s="27"/>
      <c r="ARW35" s="27"/>
      <c r="ARX35" s="27"/>
      <c r="ARY35" s="28"/>
      <c r="ARZ35" s="17"/>
      <c r="ASA35" s="27"/>
      <c r="ASB35" s="27"/>
      <c r="ASC35" s="27"/>
      <c r="ASD35" s="27"/>
      <c r="ASE35" s="27"/>
      <c r="ASF35" s="27"/>
      <c r="ASG35" s="28"/>
      <c r="ASH35" s="17"/>
      <c r="ASI35" s="27"/>
      <c r="ASJ35" s="27"/>
      <c r="ASK35" s="27"/>
      <c r="ASL35" s="27"/>
      <c r="ASM35" s="27"/>
      <c r="ASN35" s="27"/>
      <c r="ASO35" s="28"/>
      <c r="ASP35" s="17"/>
      <c r="ASQ35" s="27"/>
      <c r="ASR35" s="27"/>
      <c r="ASS35" s="27"/>
      <c r="AST35" s="27"/>
      <c r="ASU35" s="27"/>
      <c r="ASV35" s="27"/>
      <c r="ASW35" s="28"/>
      <c r="ASX35" s="17"/>
      <c r="ASY35" s="27"/>
      <c r="ASZ35" s="27"/>
      <c r="ATA35" s="27"/>
      <c r="ATB35" s="27"/>
      <c r="ATC35" s="27"/>
      <c r="ATD35" s="27"/>
      <c r="ATE35" s="28"/>
      <c r="ATF35" s="17"/>
      <c r="ATG35" s="27"/>
      <c r="ATH35" s="27"/>
      <c r="ATI35" s="27"/>
      <c r="ATJ35" s="27"/>
      <c r="ATK35" s="27"/>
      <c r="ATL35" s="27"/>
      <c r="ATM35" s="28"/>
      <c r="ATN35" s="17"/>
      <c r="ATO35" s="27"/>
      <c r="ATP35" s="27"/>
      <c r="ATQ35" s="27"/>
      <c r="ATR35" s="27"/>
      <c r="ATS35" s="27"/>
      <c r="ATT35" s="27"/>
      <c r="ATU35" s="28"/>
      <c r="ATV35" s="17"/>
      <c r="ATW35" s="27"/>
      <c r="ATX35" s="27"/>
      <c r="ATY35" s="27"/>
      <c r="ATZ35" s="27"/>
      <c r="AUA35" s="27"/>
      <c r="AUB35" s="27"/>
      <c r="AUC35" s="28"/>
      <c r="AUD35" s="17"/>
      <c r="AUE35" s="27"/>
      <c r="AUF35" s="27"/>
      <c r="AUG35" s="27"/>
      <c r="AUH35" s="27"/>
      <c r="AUI35" s="27"/>
      <c r="AUJ35" s="27"/>
      <c r="AUK35" s="28"/>
      <c r="AUL35" s="17"/>
      <c r="AUM35" s="27"/>
      <c r="AUN35" s="27"/>
      <c r="AUO35" s="27"/>
      <c r="AUP35" s="27"/>
      <c r="AUQ35" s="27"/>
      <c r="AUR35" s="27"/>
      <c r="AUS35" s="28"/>
      <c r="AUT35" s="17"/>
      <c r="AUU35" s="27"/>
      <c r="AUV35" s="27"/>
      <c r="AUW35" s="27"/>
      <c r="AUX35" s="27"/>
      <c r="AUY35" s="27"/>
      <c r="AUZ35" s="27"/>
      <c r="AVA35" s="28"/>
      <c r="AVB35" s="17"/>
      <c r="AVC35" s="27"/>
      <c r="AVD35" s="27"/>
      <c r="AVE35" s="27"/>
      <c r="AVF35" s="27"/>
      <c r="AVG35" s="27"/>
      <c r="AVH35" s="27"/>
      <c r="AVI35" s="28"/>
      <c r="AVJ35" s="17"/>
      <c r="AVK35" s="27"/>
      <c r="AVL35" s="27"/>
      <c r="AVM35" s="27"/>
      <c r="AVN35" s="27"/>
      <c r="AVO35" s="27"/>
      <c r="AVP35" s="27"/>
      <c r="AVQ35" s="28"/>
      <c r="AVR35" s="17"/>
      <c r="AVS35" s="27"/>
      <c r="AVT35" s="27"/>
      <c r="AVU35" s="27"/>
      <c r="AVV35" s="27"/>
      <c r="AVW35" s="27"/>
      <c r="AVX35" s="27"/>
      <c r="AVY35" s="28"/>
      <c r="AVZ35" s="17"/>
      <c r="AWA35" s="27"/>
      <c r="AWB35" s="27"/>
      <c r="AWC35" s="27"/>
      <c r="AWD35" s="27"/>
      <c r="AWE35" s="27"/>
      <c r="AWF35" s="27"/>
      <c r="AWG35" s="28"/>
      <c r="AWH35" s="17"/>
      <c r="AWI35" s="27"/>
      <c r="AWJ35" s="27"/>
      <c r="AWK35" s="27"/>
      <c r="AWL35" s="27"/>
      <c r="AWM35" s="27"/>
      <c r="AWN35" s="27"/>
      <c r="AWO35" s="28"/>
      <c r="AWP35" s="17"/>
      <c r="AWQ35" s="27"/>
      <c r="AWR35" s="27"/>
      <c r="AWS35" s="27"/>
      <c r="AWT35" s="27"/>
      <c r="AWU35" s="27"/>
      <c r="AWV35" s="27"/>
      <c r="AWW35" s="28"/>
      <c r="AWX35" s="17"/>
      <c r="AWY35" s="27"/>
      <c r="AWZ35" s="27"/>
      <c r="AXA35" s="27"/>
      <c r="AXB35" s="27"/>
      <c r="AXC35" s="27"/>
      <c r="AXD35" s="27"/>
      <c r="AXE35" s="28"/>
      <c r="AXF35" s="17"/>
      <c r="AXG35" s="27"/>
      <c r="AXH35" s="27"/>
      <c r="AXI35" s="27"/>
      <c r="AXJ35" s="27"/>
      <c r="AXK35" s="27"/>
      <c r="AXL35" s="27"/>
      <c r="AXM35" s="28"/>
      <c r="AXN35" s="17"/>
      <c r="AXO35" s="27"/>
      <c r="AXP35" s="27"/>
      <c r="AXQ35" s="27"/>
      <c r="AXR35" s="27"/>
      <c r="AXS35" s="27"/>
      <c r="AXT35" s="27"/>
      <c r="AXU35" s="28"/>
      <c r="AXV35" s="17"/>
      <c r="AXW35" s="27"/>
      <c r="AXX35" s="27"/>
      <c r="AXY35" s="27"/>
      <c r="AXZ35" s="27"/>
      <c r="AYA35" s="27"/>
      <c r="AYB35" s="27"/>
      <c r="AYC35" s="28"/>
      <c r="AYD35" s="17"/>
      <c r="AYE35" s="27"/>
      <c r="AYF35" s="27"/>
      <c r="AYG35" s="27"/>
      <c r="AYH35" s="27"/>
      <c r="AYI35" s="27"/>
      <c r="AYJ35" s="27"/>
      <c r="AYK35" s="28"/>
      <c r="AYL35" s="17"/>
      <c r="AYM35" s="27"/>
      <c r="AYN35" s="27"/>
      <c r="AYO35" s="27"/>
      <c r="AYP35" s="27"/>
      <c r="AYQ35" s="27"/>
      <c r="AYR35" s="27"/>
      <c r="AYS35" s="28"/>
      <c r="AYT35" s="17"/>
      <c r="AYU35" s="27"/>
      <c r="AYV35" s="27"/>
      <c r="AYW35" s="27"/>
      <c r="AYX35" s="27"/>
      <c r="AYY35" s="27"/>
      <c r="AYZ35" s="27"/>
      <c r="AZA35" s="28"/>
      <c r="AZB35" s="17"/>
      <c r="AZC35" s="27"/>
      <c r="AZD35" s="27"/>
      <c r="AZE35" s="27"/>
      <c r="AZF35" s="27"/>
      <c r="AZG35" s="27"/>
      <c r="AZH35" s="27"/>
      <c r="AZI35" s="28"/>
      <c r="AZJ35" s="17"/>
      <c r="AZK35" s="27"/>
      <c r="AZL35" s="27"/>
      <c r="AZM35" s="27"/>
      <c r="AZN35" s="27"/>
      <c r="AZO35" s="27"/>
      <c r="AZP35" s="27"/>
      <c r="AZQ35" s="28"/>
      <c r="AZR35" s="17"/>
      <c r="AZS35" s="27"/>
      <c r="AZT35" s="27"/>
      <c r="AZU35" s="27"/>
      <c r="AZV35" s="27"/>
      <c r="AZW35" s="27"/>
      <c r="AZX35" s="27"/>
      <c r="AZY35" s="28"/>
      <c r="AZZ35" s="17"/>
      <c r="BAA35" s="27"/>
      <c r="BAB35" s="27"/>
      <c r="BAC35" s="27"/>
      <c r="BAD35" s="27"/>
      <c r="BAE35" s="27"/>
      <c r="BAF35" s="27"/>
      <c r="BAG35" s="28"/>
      <c r="BAH35" s="17"/>
      <c r="BAI35" s="27"/>
      <c r="BAJ35" s="27"/>
      <c r="BAK35" s="27"/>
      <c r="BAL35" s="27"/>
      <c r="BAM35" s="27"/>
      <c r="BAN35" s="27"/>
      <c r="BAO35" s="28"/>
      <c r="BAP35" s="17"/>
      <c r="BAQ35" s="27"/>
      <c r="BAR35" s="27"/>
      <c r="BAS35" s="27"/>
      <c r="BAT35" s="27"/>
      <c r="BAU35" s="27"/>
      <c r="BAV35" s="27"/>
      <c r="BAW35" s="28"/>
      <c r="BAX35" s="17"/>
      <c r="BAY35" s="27"/>
      <c r="BAZ35" s="27"/>
      <c r="BBA35" s="27"/>
      <c r="BBB35" s="27"/>
      <c r="BBC35" s="27"/>
      <c r="BBD35" s="27"/>
      <c r="BBE35" s="28"/>
      <c r="BBF35" s="17"/>
      <c r="BBG35" s="27"/>
      <c r="BBH35" s="27"/>
      <c r="BBI35" s="27"/>
      <c r="BBJ35" s="27"/>
      <c r="BBK35" s="27"/>
      <c r="BBL35" s="27"/>
      <c r="BBM35" s="28"/>
      <c r="BBN35" s="17"/>
      <c r="BBO35" s="27"/>
      <c r="BBP35" s="27"/>
      <c r="BBQ35" s="27"/>
      <c r="BBR35" s="27"/>
      <c r="BBS35" s="27"/>
      <c r="BBT35" s="27"/>
      <c r="BBU35" s="28"/>
      <c r="BBV35" s="17"/>
      <c r="BBW35" s="27"/>
      <c r="BBX35" s="27"/>
      <c r="BBY35" s="27"/>
      <c r="BBZ35" s="27"/>
      <c r="BCA35" s="27"/>
      <c r="BCB35" s="27"/>
      <c r="BCC35" s="28"/>
      <c r="BCD35" s="17"/>
      <c r="BCE35" s="27"/>
      <c r="BCF35" s="27"/>
      <c r="BCG35" s="27"/>
      <c r="BCH35" s="27"/>
      <c r="BCI35" s="27"/>
      <c r="BCJ35" s="27"/>
      <c r="BCK35" s="28"/>
      <c r="BCL35" s="17"/>
      <c r="BCM35" s="27"/>
      <c r="BCN35" s="27"/>
      <c r="BCO35" s="27"/>
      <c r="BCP35" s="27"/>
      <c r="BCQ35" s="27"/>
      <c r="BCR35" s="27"/>
      <c r="BCS35" s="28"/>
      <c r="BCT35" s="17"/>
      <c r="BCU35" s="27"/>
      <c r="BCV35" s="27"/>
      <c r="BCW35" s="27"/>
      <c r="BCX35" s="27"/>
      <c r="BCY35" s="27"/>
      <c r="BCZ35" s="27"/>
      <c r="BDA35" s="28"/>
      <c r="BDB35" s="17"/>
      <c r="BDC35" s="27"/>
      <c r="BDD35" s="27"/>
      <c r="BDE35" s="27"/>
      <c r="BDF35" s="27"/>
      <c r="BDG35" s="27"/>
      <c r="BDH35" s="27"/>
      <c r="BDI35" s="28"/>
      <c r="BDJ35" s="17"/>
      <c r="BDK35" s="27"/>
      <c r="BDL35" s="27"/>
      <c r="BDM35" s="27"/>
      <c r="BDN35" s="27"/>
      <c r="BDO35" s="27"/>
      <c r="BDP35" s="27"/>
      <c r="BDQ35" s="28"/>
      <c r="BDR35" s="17"/>
      <c r="BDS35" s="27"/>
      <c r="BDT35" s="27"/>
      <c r="BDU35" s="27"/>
      <c r="BDV35" s="27"/>
      <c r="BDW35" s="27"/>
      <c r="BDX35" s="27"/>
      <c r="BDY35" s="28"/>
      <c r="BDZ35" s="17"/>
      <c r="BEA35" s="27"/>
      <c r="BEB35" s="27"/>
      <c r="BEC35" s="27"/>
      <c r="BED35" s="27"/>
      <c r="BEE35" s="27"/>
      <c r="BEF35" s="27"/>
      <c r="BEG35" s="28"/>
      <c r="BEH35" s="17"/>
      <c r="BEI35" s="27"/>
      <c r="BEJ35" s="27"/>
      <c r="BEK35" s="27"/>
      <c r="BEL35" s="27"/>
      <c r="BEM35" s="27"/>
      <c r="BEN35" s="27"/>
      <c r="BEO35" s="28"/>
      <c r="BEP35" s="17"/>
      <c r="BEQ35" s="27"/>
      <c r="BER35" s="27"/>
      <c r="BES35" s="27"/>
      <c r="BET35" s="27"/>
      <c r="BEU35" s="27"/>
      <c r="BEV35" s="27"/>
      <c r="BEW35" s="28"/>
      <c r="BEX35" s="17"/>
      <c r="BEY35" s="27"/>
      <c r="BEZ35" s="27"/>
      <c r="BFA35" s="27"/>
      <c r="BFB35" s="27"/>
      <c r="BFC35" s="27"/>
      <c r="BFD35" s="27"/>
      <c r="BFE35" s="28"/>
      <c r="BFF35" s="17"/>
      <c r="BFG35" s="27"/>
      <c r="BFH35" s="27"/>
      <c r="BFI35" s="27"/>
      <c r="BFJ35" s="27"/>
      <c r="BFK35" s="27"/>
      <c r="BFL35" s="27"/>
      <c r="BFM35" s="28"/>
      <c r="BFN35" s="17"/>
      <c r="BFO35" s="27"/>
      <c r="BFP35" s="27"/>
      <c r="BFQ35" s="27"/>
      <c r="BFR35" s="27"/>
      <c r="BFS35" s="27"/>
      <c r="BFT35" s="27"/>
      <c r="BFU35" s="28"/>
      <c r="BFV35" s="17"/>
      <c r="BFW35" s="27"/>
      <c r="BFX35" s="27"/>
      <c r="BFY35" s="27"/>
      <c r="BFZ35" s="27"/>
      <c r="BGA35" s="27"/>
      <c r="BGB35" s="27"/>
      <c r="BGC35" s="28"/>
      <c r="BGD35" s="17"/>
      <c r="BGE35" s="27"/>
      <c r="BGF35" s="27"/>
      <c r="BGG35" s="27"/>
      <c r="BGH35" s="27"/>
      <c r="BGI35" s="27"/>
      <c r="BGJ35" s="27"/>
      <c r="BGK35" s="28"/>
      <c r="BGL35" s="17"/>
      <c r="BGM35" s="27"/>
      <c r="BGN35" s="27"/>
      <c r="BGO35" s="27"/>
      <c r="BGP35" s="27"/>
      <c r="BGQ35" s="27"/>
      <c r="BGR35" s="27"/>
      <c r="BGS35" s="28"/>
      <c r="BGT35" s="17"/>
      <c r="BGU35" s="27"/>
      <c r="BGV35" s="27"/>
      <c r="BGW35" s="27"/>
      <c r="BGX35" s="27"/>
      <c r="BGY35" s="27"/>
      <c r="BGZ35" s="27"/>
      <c r="BHA35" s="28"/>
      <c r="BHB35" s="17"/>
      <c r="BHC35" s="27"/>
      <c r="BHD35" s="27"/>
      <c r="BHE35" s="27"/>
      <c r="BHF35" s="27"/>
      <c r="BHG35" s="27"/>
      <c r="BHH35" s="27"/>
      <c r="BHI35" s="28"/>
      <c r="BHJ35" s="17"/>
      <c r="BHK35" s="27"/>
      <c r="BHL35" s="27"/>
      <c r="BHM35" s="27"/>
      <c r="BHN35" s="27"/>
      <c r="BHO35" s="27"/>
      <c r="BHP35" s="27"/>
      <c r="BHQ35" s="28"/>
      <c r="BHR35" s="17"/>
      <c r="BHS35" s="27"/>
      <c r="BHT35" s="27"/>
      <c r="BHU35" s="27"/>
      <c r="BHV35" s="27"/>
      <c r="BHW35" s="27"/>
      <c r="BHX35" s="27"/>
      <c r="BHY35" s="28"/>
      <c r="BHZ35" s="17"/>
      <c r="BIA35" s="27"/>
      <c r="BIB35" s="27"/>
      <c r="BIC35" s="27"/>
      <c r="BID35" s="27"/>
      <c r="BIE35" s="27"/>
      <c r="BIF35" s="27"/>
      <c r="BIG35" s="28"/>
      <c r="BIH35" s="17"/>
      <c r="BII35" s="27"/>
      <c r="BIJ35" s="27"/>
      <c r="BIK35" s="27"/>
      <c r="BIL35" s="27"/>
      <c r="BIM35" s="27"/>
      <c r="BIN35" s="27"/>
      <c r="BIO35" s="28"/>
      <c r="BIP35" s="17"/>
      <c r="BIQ35" s="27"/>
      <c r="BIR35" s="27"/>
      <c r="BIS35" s="27"/>
      <c r="BIT35" s="27"/>
      <c r="BIU35" s="27"/>
      <c r="BIV35" s="27"/>
      <c r="BIW35" s="28"/>
      <c r="BIX35" s="17"/>
      <c r="BIY35" s="27"/>
      <c r="BIZ35" s="27"/>
      <c r="BJA35" s="27"/>
      <c r="BJB35" s="27"/>
      <c r="BJC35" s="27"/>
      <c r="BJD35" s="27"/>
      <c r="BJE35" s="28"/>
      <c r="BJF35" s="17"/>
      <c r="BJG35" s="27"/>
      <c r="BJH35" s="27"/>
      <c r="BJI35" s="27"/>
      <c r="BJJ35" s="27"/>
      <c r="BJK35" s="27"/>
      <c r="BJL35" s="27"/>
      <c r="BJM35" s="28"/>
      <c r="BJN35" s="17"/>
      <c r="BJO35" s="27"/>
      <c r="BJP35" s="27"/>
      <c r="BJQ35" s="27"/>
      <c r="BJR35" s="27"/>
      <c r="BJS35" s="27"/>
      <c r="BJT35" s="27"/>
      <c r="BJU35" s="28"/>
      <c r="BJV35" s="17"/>
      <c r="BJW35" s="27"/>
      <c r="BJX35" s="27"/>
      <c r="BJY35" s="27"/>
      <c r="BJZ35" s="27"/>
      <c r="BKA35" s="27"/>
      <c r="BKB35" s="27"/>
      <c r="BKC35" s="28"/>
      <c r="BKD35" s="17"/>
      <c r="BKE35" s="27"/>
      <c r="BKF35" s="27"/>
      <c r="BKG35" s="27"/>
      <c r="BKH35" s="27"/>
      <c r="BKI35" s="27"/>
      <c r="BKJ35" s="27"/>
      <c r="BKK35" s="28"/>
      <c r="BKL35" s="17"/>
      <c r="BKM35" s="27"/>
      <c r="BKN35" s="27"/>
      <c r="BKO35" s="27"/>
      <c r="BKP35" s="27"/>
      <c r="BKQ35" s="27"/>
      <c r="BKR35" s="27"/>
      <c r="BKS35" s="28"/>
      <c r="BKT35" s="17"/>
      <c r="BKU35" s="27"/>
      <c r="BKV35" s="27"/>
      <c r="BKW35" s="27"/>
      <c r="BKX35" s="27"/>
      <c r="BKY35" s="27"/>
      <c r="BKZ35" s="27"/>
      <c r="BLA35" s="28"/>
      <c r="BLB35" s="17"/>
      <c r="BLC35" s="27"/>
      <c r="BLD35" s="27"/>
      <c r="BLE35" s="27"/>
      <c r="BLF35" s="27"/>
      <c r="BLG35" s="27"/>
      <c r="BLH35" s="27"/>
      <c r="BLI35" s="28"/>
      <c r="BLJ35" s="17"/>
      <c r="BLK35" s="27"/>
      <c r="BLL35" s="27"/>
      <c r="BLM35" s="27"/>
      <c r="BLN35" s="27"/>
      <c r="BLO35" s="27"/>
      <c r="BLP35" s="27"/>
      <c r="BLQ35" s="28"/>
      <c r="BLR35" s="17"/>
      <c r="BLS35" s="27"/>
      <c r="BLT35" s="27"/>
      <c r="BLU35" s="27"/>
      <c r="BLV35" s="27"/>
      <c r="BLW35" s="27"/>
      <c r="BLX35" s="27"/>
      <c r="BLY35" s="28"/>
      <c r="BLZ35" s="17"/>
      <c r="BMA35" s="27"/>
      <c r="BMB35" s="27"/>
      <c r="BMC35" s="27"/>
      <c r="BMD35" s="27"/>
      <c r="BME35" s="27"/>
      <c r="BMF35" s="27"/>
      <c r="BMG35" s="28"/>
      <c r="BMH35" s="17"/>
      <c r="BMI35" s="27"/>
      <c r="BMJ35" s="27"/>
      <c r="BMK35" s="27"/>
      <c r="BML35" s="27"/>
      <c r="BMM35" s="27"/>
      <c r="BMN35" s="27"/>
      <c r="BMO35" s="28"/>
      <c r="BMP35" s="17"/>
      <c r="BMQ35" s="27"/>
      <c r="BMR35" s="27"/>
      <c r="BMS35" s="27"/>
      <c r="BMT35" s="27"/>
      <c r="BMU35" s="27"/>
      <c r="BMV35" s="27"/>
      <c r="BMW35" s="28"/>
      <c r="BMX35" s="17"/>
      <c r="BMY35" s="27"/>
      <c r="BMZ35" s="27"/>
      <c r="BNA35" s="27"/>
      <c r="BNB35" s="27"/>
      <c r="BNC35" s="27"/>
      <c r="BND35" s="27"/>
      <c r="BNE35" s="28"/>
      <c r="BNF35" s="17"/>
      <c r="BNG35" s="27"/>
      <c r="BNH35" s="27"/>
      <c r="BNI35" s="27"/>
      <c r="BNJ35" s="27"/>
      <c r="BNK35" s="27"/>
      <c r="BNL35" s="27"/>
      <c r="BNM35" s="28"/>
      <c r="BNN35" s="17"/>
      <c r="BNO35" s="27"/>
      <c r="BNP35" s="27"/>
      <c r="BNQ35" s="27"/>
      <c r="BNR35" s="27"/>
      <c r="BNS35" s="27"/>
      <c r="BNT35" s="27"/>
      <c r="BNU35" s="28"/>
      <c r="BNV35" s="17"/>
      <c r="BNW35" s="27"/>
      <c r="BNX35" s="27"/>
      <c r="BNY35" s="27"/>
      <c r="BNZ35" s="27"/>
      <c r="BOA35" s="27"/>
      <c r="BOB35" s="27"/>
      <c r="BOC35" s="28"/>
      <c r="BOD35" s="17"/>
      <c r="BOE35" s="27"/>
      <c r="BOF35" s="27"/>
      <c r="BOG35" s="27"/>
      <c r="BOH35" s="27"/>
      <c r="BOI35" s="27"/>
      <c r="BOJ35" s="27"/>
      <c r="BOK35" s="28"/>
      <c r="BOL35" s="17"/>
      <c r="BOM35" s="27"/>
      <c r="BON35" s="27"/>
      <c r="BOO35" s="27"/>
      <c r="BOP35" s="27"/>
      <c r="BOQ35" s="27"/>
      <c r="BOR35" s="27"/>
      <c r="BOS35" s="28"/>
      <c r="BOT35" s="17"/>
      <c r="BOU35" s="27"/>
      <c r="BOV35" s="27"/>
      <c r="BOW35" s="27"/>
      <c r="BOX35" s="27"/>
      <c r="BOY35" s="27"/>
      <c r="BOZ35" s="27"/>
      <c r="BPA35" s="28"/>
      <c r="BPB35" s="17"/>
      <c r="BPC35" s="27"/>
      <c r="BPD35" s="27"/>
      <c r="BPE35" s="27"/>
      <c r="BPF35" s="27"/>
      <c r="BPG35" s="27"/>
      <c r="BPH35" s="27"/>
      <c r="BPI35" s="28"/>
      <c r="BPJ35" s="17"/>
      <c r="BPK35" s="27"/>
      <c r="BPL35" s="27"/>
      <c r="BPM35" s="27"/>
      <c r="BPN35" s="27"/>
      <c r="BPO35" s="27"/>
      <c r="BPP35" s="27"/>
      <c r="BPQ35" s="28"/>
      <c r="BPR35" s="17"/>
      <c r="BPS35" s="27"/>
      <c r="BPT35" s="27"/>
      <c r="BPU35" s="27"/>
      <c r="BPV35" s="27"/>
      <c r="BPW35" s="27"/>
      <c r="BPX35" s="27"/>
      <c r="BPY35" s="28"/>
      <c r="BPZ35" s="17"/>
      <c r="BQA35" s="27"/>
      <c r="BQB35" s="27"/>
      <c r="BQC35" s="27"/>
      <c r="BQD35" s="27"/>
      <c r="BQE35" s="27"/>
      <c r="BQF35" s="27"/>
      <c r="BQG35" s="28"/>
      <c r="BQH35" s="17"/>
      <c r="BQI35" s="27"/>
      <c r="BQJ35" s="27"/>
      <c r="BQK35" s="27"/>
      <c r="BQL35" s="27"/>
      <c r="BQM35" s="27"/>
      <c r="BQN35" s="27"/>
      <c r="BQO35" s="28"/>
      <c r="BQP35" s="17"/>
      <c r="BQQ35" s="27"/>
      <c r="BQR35" s="27"/>
      <c r="BQS35" s="27"/>
      <c r="BQT35" s="27"/>
      <c r="BQU35" s="27"/>
      <c r="BQV35" s="27"/>
      <c r="BQW35" s="28"/>
      <c r="BQX35" s="17"/>
      <c r="BQY35" s="27"/>
      <c r="BQZ35" s="27"/>
      <c r="BRA35" s="27"/>
      <c r="BRB35" s="27"/>
      <c r="BRC35" s="27"/>
      <c r="BRD35" s="27"/>
      <c r="BRE35" s="28"/>
      <c r="BRF35" s="17"/>
      <c r="BRG35" s="27"/>
      <c r="BRH35" s="27"/>
      <c r="BRI35" s="27"/>
      <c r="BRJ35" s="27"/>
      <c r="BRK35" s="27"/>
      <c r="BRL35" s="27"/>
      <c r="BRM35" s="28"/>
      <c r="BRN35" s="17"/>
      <c r="BRO35" s="27"/>
      <c r="BRP35" s="27"/>
      <c r="BRQ35" s="27"/>
      <c r="BRR35" s="27"/>
      <c r="BRS35" s="27"/>
      <c r="BRT35" s="27"/>
      <c r="BRU35" s="28"/>
      <c r="BRV35" s="17"/>
      <c r="BRW35" s="27"/>
      <c r="BRX35" s="27"/>
      <c r="BRY35" s="27"/>
      <c r="BRZ35" s="27"/>
      <c r="BSA35" s="27"/>
      <c r="BSB35" s="27"/>
      <c r="BSC35" s="28"/>
      <c r="BSD35" s="17"/>
      <c r="BSE35" s="27"/>
      <c r="BSF35" s="27"/>
      <c r="BSG35" s="27"/>
      <c r="BSH35" s="27"/>
      <c r="BSI35" s="27"/>
      <c r="BSJ35" s="27"/>
      <c r="BSK35" s="28"/>
      <c r="BSL35" s="17"/>
      <c r="BSM35" s="27"/>
      <c r="BSN35" s="27"/>
      <c r="BSO35" s="27"/>
      <c r="BSP35" s="27"/>
      <c r="BSQ35" s="27"/>
      <c r="BSR35" s="27"/>
      <c r="BSS35" s="28"/>
      <c r="BST35" s="17"/>
      <c r="BSU35" s="27"/>
      <c r="BSV35" s="27"/>
      <c r="BSW35" s="27"/>
      <c r="BSX35" s="27"/>
      <c r="BSY35" s="27"/>
      <c r="BSZ35" s="27"/>
      <c r="BTA35" s="28"/>
      <c r="BTB35" s="17"/>
      <c r="BTC35" s="27"/>
      <c r="BTD35" s="27"/>
      <c r="BTE35" s="27"/>
      <c r="BTF35" s="27"/>
      <c r="BTG35" s="27"/>
      <c r="BTH35" s="27"/>
      <c r="BTI35" s="28"/>
      <c r="BTJ35" s="17"/>
      <c r="BTK35" s="27"/>
      <c r="BTL35" s="27"/>
      <c r="BTM35" s="27"/>
      <c r="BTN35" s="27"/>
      <c r="BTO35" s="27"/>
      <c r="BTP35" s="27"/>
      <c r="BTQ35" s="28"/>
      <c r="BTR35" s="17"/>
      <c r="BTS35" s="27"/>
      <c r="BTT35" s="27"/>
      <c r="BTU35" s="27"/>
      <c r="BTV35" s="27"/>
      <c r="BTW35" s="27"/>
      <c r="BTX35" s="27"/>
      <c r="BTY35" s="28"/>
      <c r="BTZ35" s="17"/>
      <c r="BUA35" s="27"/>
      <c r="BUB35" s="27"/>
      <c r="BUC35" s="27"/>
      <c r="BUD35" s="27"/>
      <c r="BUE35" s="27"/>
      <c r="BUF35" s="27"/>
      <c r="BUG35" s="28"/>
      <c r="BUH35" s="17"/>
      <c r="BUI35" s="27"/>
      <c r="BUJ35" s="27"/>
      <c r="BUK35" s="27"/>
      <c r="BUL35" s="27"/>
      <c r="BUM35" s="27"/>
      <c r="BUN35" s="27"/>
      <c r="BUO35" s="28"/>
      <c r="BUP35" s="17"/>
      <c r="BUQ35" s="27"/>
      <c r="BUR35" s="27"/>
      <c r="BUS35" s="27"/>
      <c r="BUT35" s="27"/>
      <c r="BUU35" s="27"/>
      <c r="BUV35" s="27"/>
      <c r="BUW35" s="28"/>
      <c r="BUX35" s="17"/>
      <c r="BUY35" s="27"/>
      <c r="BUZ35" s="27"/>
      <c r="BVA35" s="27"/>
      <c r="BVB35" s="27"/>
      <c r="BVC35" s="27"/>
      <c r="BVD35" s="27"/>
      <c r="BVE35" s="28"/>
      <c r="BVF35" s="17"/>
      <c r="BVG35" s="27"/>
      <c r="BVH35" s="27"/>
      <c r="BVI35" s="27"/>
      <c r="BVJ35" s="27"/>
      <c r="BVK35" s="27"/>
      <c r="BVL35" s="27"/>
      <c r="BVM35" s="28"/>
      <c r="BVN35" s="17"/>
      <c r="BVO35" s="27"/>
      <c r="BVP35" s="27"/>
      <c r="BVQ35" s="27"/>
      <c r="BVR35" s="27"/>
      <c r="BVS35" s="27"/>
      <c r="BVT35" s="27"/>
      <c r="BVU35" s="28"/>
      <c r="BVV35" s="17"/>
      <c r="BVW35" s="27"/>
      <c r="BVX35" s="27"/>
      <c r="BVY35" s="27"/>
      <c r="BVZ35" s="27"/>
      <c r="BWA35" s="27"/>
      <c r="BWB35" s="27"/>
      <c r="BWC35" s="28"/>
      <c r="BWD35" s="17"/>
      <c r="BWE35" s="27"/>
      <c r="BWF35" s="27"/>
      <c r="BWG35" s="27"/>
      <c r="BWH35" s="27"/>
      <c r="BWI35" s="27"/>
      <c r="BWJ35" s="27"/>
      <c r="BWK35" s="28"/>
      <c r="BWL35" s="17"/>
      <c r="BWM35" s="27"/>
      <c r="BWN35" s="27"/>
      <c r="BWO35" s="27"/>
      <c r="BWP35" s="27"/>
      <c r="BWQ35" s="27"/>
      <c r="BWR35" s="27"/>
      <c r="BWS35" s="28"/>
      <c r="BWT35" s="17"/>
      <c r="BWU35" s="27"/>
      <c r="BWV35" s="27"/>
      <c r="BWW35" s="27"/>
      <c r="BWX35" s="27"/>
      <c r="BWY35" s="27"/>
      <c r="BWZ35" s="27"/>
      <c r="BXA35" s="28"/>
      <c r="BXB35" s="17"/>
      <c r="BXC35" s="27"/>
      <c r="BXD35" s="27"/>
      <c r="BXE35" s="27"/>
      <c r="BXF35" s="27"/>
      <c r="BXG35" s="27"/>
      <c r="BXH35" s="27"/>
      <c r="BXI35" s="28"/>
      <c r="BXJ35" s="17"/>
      <c r="BXK35" s="27"/>
      <c r="BXL35" s="27"/>
      <c r="BXM35" s="27"/>
      <c r="BXN35" s="27"/>
      <c r="BXO35" s="27"/>
      <c r="BXP35" s="27"/>
      <c r="BXQ35" s="28"/>
      <c r="BXR35" s="17"/>
      <c r="BXS35" s="27"/>
      <c r="BXT35" s="27"/>
      <c r="BXU35" s="27"/>
      <c r="BXV35" s="27"/>
      <c r="BXW35" s="27"/>
      <c r="BXX35" s="27"/>
      <c r="BXY35" s="28"/>
      <c r="BXZ35" s="17"/>
      <c r="BYA35" s="27"/>
      <c r="BYB35" s="27"/>
      <c r="BYC35" s="27"/>
      <c r="BYD35" s="27"/>
      <c r="BYE35" s="27"/>
      <c r="BYF35" s="27"/>
      <c r="BYG35" s="28"/>
      <c r="BYH35" s="17"/>
      <c r="BYI35" s="27"/>
      <c r="BYJ35" s="27"/>
      <c r="BYK35" s="27"/>
      <c r="BYL35" s="27"/>
      <c r="BYM35" s="27"/>
      <c r="BYN35" s="27"/>
      <c r="BYO35" s="28"/>
      <c r="BYP35" s="17"/>
      <c r="BYQ35" s="27"/>
      <c r="BYR35" s="27"/>
      <c r="BYS35" s="27"/>
      <c r="BYT35" s="27"/>
      <c r="BYU35" s="27"/>
      <c r="BYV35" s="27"/>
      <c r="BYW35" s="28"/>
      <c r="BYX35" s="17"/>
      <c r="BYY35" s="27"/>
      <c r="BYZ35" s="27"/>
      <c r="BZA35" s="27"/>
      <c r="BZB35" s="27"/>
      <c r="BZC35" s="27"/>
      <c r="BZD35" s="27"/>
      <c r="BZE35" s="28"/>
      <c r="BZF35" s="17"/>
      <c r="BZG35" s="27"/>
      <c r="BZH35" s="27"/>
      <c r="BZI35" s="27"/>
      <c r="BZJ35" s="27"/>
      <c r="BZK35" s="27"/>
      <c r="BZL35" s="27"/>
      <c r="BZM35" s="28"/>
      <c r="BZN35" s="17"/>
      <c r="BZO35" s="27"/>
      <c r="BZP35" s="27"/>
      <c r="BZQ35" s="27"/>
      <c r="BZR35" s="27"/>
      <c r="BZS35" s="27"/>
      <c r="BZT35" s="27"/>
      <c r="BZU35" s="28"/>
      <c r="BZV35" s="17"/>
      <c r="BZW35" s="27"/>
      <c r="BZX35" s="27"/>
      <c r="BZY35" s="27"/>
      <c r="BZZ35" s="27"/>
      <c r="CAA35" s="27"/>
      <c r="CAB35" s="27"/>
      <c r="CAC35" s="28"/>
      <c r="CAD35" s="17"/>
      <c r="CAE35" s="27"/>
      <c r="CAF35" s="27"/>
      <c r="CAG35" s="27"/>
      <c r="CAH35" s="27"/>
      <c r="CAI35" s="27"/>
      <c r="CAJ35" s="27"/>
      <c r="CAK35" s="28"/>
      <c r="CAL35" s="17"/>
      <c r="CAM35" s="27"/>
      <c r="CAN35" s="27"/>
      <c r="CAO35" s="27"/>
      <c r="CAP35" s="27"/>
      <c r="CAQ35" s="27"/>
      <c r="CAR35" s="27"/>
      <c r="CAS35" s="28"/>
      <c r="CAT35" s="17"/>
      <c r="CAU35" s="27"/>
      <c r="CAV35" s="27"/>
      <c r="CAW35" s="27"/>
      <c r="CAX35" s="27"/>
      <c r="CAY35" s="27"/>
      <c r="CAZ35" s="27"/>
      <c r="CBA35" s="28"/>
      <c r="CBB35" s="17"/>
      <c r="CBC35" s="27"/>
      <c r="CBD35" s="27"/>
      <c r="CBE35" s="27"/>
      <c r="CBF35" s="27"/>
      <c r="CBG35" s="27"/>
      <c r="CBH35" s="27"/>
      <c r="CBI35" s="28"/>
      <c r="CBJ35" s="17"/>
      <c r="CBK35" s="27"/>
      <c r="CBL35" s="27"/>
      <c r="CBM35" s="27"/>
      <c r="CBN35" s="27"/>
      <c r="CBO35" s="27"/>
      <c r="CBP35" s="27"/>
      <c r="CBQ35" s="28"/>
      <c r="CBR35" s="17"/>
      <c r="CBS35" s="27"/>
      <c r="CBT35" s="27"/>
      <c r="CBU35" s="27"/>
      <c r="CBV35" s="27"/>
      <c r="CBW35" s="27"/>
      <c r="CBX35" s="27"/>
      <c r="CBY35" s="28"/>
      <c r="CBZ35" s="17"/>
      <c r="CCA35" s="27"/>
      <c r="CCB35" s="27"/>
      <c r="CCC35" s="27"/>
      <c r="CCD35" s="27"/>
      <c r="CCE35" s="27"/>
      <c r="CCF35" s="27"/>
      <c r="CCG35" s="28"/>
      <c r="CCH35" s="17"/>
      <c r="CCI35" s="27"/>
      <c r="CCJ35" s="27"/>
      <c r="CCK35" s="27"/>
      <c r="CCL35" s="27"/>
      <c r="CCM35" s="27"/>
      <c r="CCN35" s="27"/>
      <c r="CCO35" s="28"/>
      <c r="CCP35" s="17"/>
      <c r="CCQ35" s="27"/>
      <c r="CCR35" s="27"/>
      <c r="CCS35" s="27"/>
      <c r="CCT35" s="27"/>
      <c r="CCU35" s="27"/>
      <c r="CCV35" s="27"/>
      <c r="CCW35" s="28"/>
      <c r="CCX35" s="17"/>
      <c r="CCY35" s="27"/>
      <c r="CCZ35" s="27"/>
      <c r="CDA35" s="27"/>
      <c r="CDB35" s="27"/>
      <c r="CDC35" s="27"/>
      <c r="CDD35" s="27"/>
      <c r="CDE35" s="28"/>
      <c r="CDF35" s="17"/>
      <c r="CDG35" s="27"/>
      <c r="CDH35" s="27"/>
      <c r="CDI35" s="27"/>
      <c r="CDJ35" s="27"/>
      <c r="CDK35" s="27"/>
      <c r="CDL35" s="27"/>
      <c r="CDM35" s="28"/>
      <c r="CDN35" s="17"/>
      <c r="CDO35" s="27"/>
      <c r="CDP35" s="27"/>
      <c r="CDQ35" s="27"/>
      <c r="CDR35" s="27"/>
      <c r="CDS35" s="27"/>
      <c r="CDT35" s="27"/>
      <c r="CDU35" s="28"/>
      <c r="CDV35" s="17"/>
      <c r="CDW35" s="27"/>
      <c r="CDX35" s="27"/>
      <c r="CDY35" s="27"/>
      <c r="CDZ35" s="27"/>
      <c r="CEA35" s="27"/>
      <c r="CEB35" s="27"/>
      <c r="CEC35" s="28"/>
      <c r="CED35" s="17"/>
      <c r="CEE35" s="27"/>
      <c r="CEF35" s="27"/>
      <c r="CEG35" s="27"/>
      <c r="CEH35" s="27"/>
      <c r="CEI35" s="27"/>
      <c r="CEJ35" s="27"/>
      <c r="CEK35" s="28"/>
      <c r="CEL35" s="17"/>
      <c r="CEM35" s="27"/>
      <c r="CEN35" s="27"/>
      <c r="CEO35" s="27"/>
      <c r="CEP35" s="27"/>
      <c r="CEQ35" s="27"/>
      <c r="CER35" s="27"/>
      <c r="CES35" s="28"/>
      <c r="CET35" s="17"/>
      <c r="CEU35" s="27"/>
      <c r="CEV35" s="27"/>
      <c r="CEW35" s="27"/>
      <c r="CEX35" s="27"/>
      <c r="CEY35" s="27"/>
      <c r="CEZ35" s="27"/>
      <c r="CFA35" s="28"/>
      <c r="CFB35" s="17"/>
      <c r="CFC35" s="27"/>
      <c r="CFD35" s="27"/>
      <c r="CFE35" s="27"/>
      <c r="CFF35" s="27"/>
      <c r="CFG35" s="27"/>
      <c r="CFH35" s="27"/>
      <c r="CFI35" s="28"/>
      <c r="CFJ35" s="17"/>
      <c r="CFK35" s="27"/>
      <c r="CFL35" s="27"/>
      <c r="CFM35" s="27"/>
      <c r="CFN35" s="27"/>
      <c r="CFO35" s="27"/>
      <c r="CFP35" s="27"/>
      <c r="CFQ35" s="28"/>
      <c r="CFR35" s="17"/>
      <c r="CFS35" s="27"/>
      <c r="CFT35" s="27"/>
      <c r="CFU35" s="27"/>
      <c r="CFV35" s="27"/>
      <c r="CFW35" s="27"/>
      <c r="CFX35" s="27"/>
      <c r="CFY35" s="28"/>
      <c r="CFZ35" s="17"/>
      <c r="CGA35" s="27"/>
      <c r="CGB35" s="27"/>
      <c r="CGC35" s="27"/>
      <c r="CGD35" s="27"/>
      <c r="CGE35" s="27"/>
      <c r="CGF35" s="27"/>
      <c r="CGG35" s="28"/>
      <c r="CGH35" s="17"/>
      <c r="CGI35" s="27"/>
      <c r="CGJ35" s="27"/>
      <c r="CGK35" s="27"/>
      <c r="CGL35" s="27"/>
      <c r="CGM35" s="27"/>
      <c r="CGN35" s="27"/>
      <c r="CGO35" s="28"/>
      <c r="CGP35" s="17"/>
      <c r="CGQ35" s="27"/>
      <c r="CGR35" s="27"/>
      <c r="CGS35" s="27"/>
      <c r="CGT35" s="27"/>
      <c r="CGU35" s="27"/>
      <c r="CGV35" s="27"/>
      <c r="CGW35" s="28"/>
      <c r="CGX35" s="17"/>
      <c r="CGY35" s="27"/>
      <c r="CGZ35" s="27"/>
      <c r="CHA35" s="27"/>
      <c r="CHB35" s="27"/>
      <c r="CHC35" s="27"/>
      <c r="CHD35" s="27"/>
      <c r="CHE35" s="28"/>
      <c r="CHF35" s="17"/>
      <c r="CHG35" s="27"/>
      <c r="CHH35" s="27"/>
      <c r="CHI35" s="27"/>
      <c r="CHJ35" s="27"/>
      <c r="CHK35" s="27"/>
      <c r="CHL35" s="27"/>
      <c r="CHM35" s="28"/>
      <c r="CHN35" s="17"/>
      <c r="CHO35" s="27"/>
      <c r="CHP35" s="27"/>
      <c r="CHQ35" s="27"/>
      <c r="CHR35" s="27"/>
      <c r="CHS35" s="27"/>
      <c r="CHT35" s="27"/>
      <c r="CHU35" s="28"/>
      <c r="CHV35" s="17"/>
      <c r="CHW35" s="27"/>
      <c r="CHX35" s="27"/>
      <c r="CHY35" s="27"/>
      <c r="CHZ35" s="27"/>
      <c r="CIA35" s="27"/>
      <c r="CIB35" s="27"/>
      <c r="CIC35" s="28"/>
      <c r="CID35" s="17"/>
      <c r="CIE35" s="27"/>
      <c r="CIF35" s="27"/>
      <c r="CIG35" s="27"/>
      <c r="CIH35" s="27"/>
      <c r="CII35" s="27"/>
      <c r="CIJ35" s="27"/>
      <c r="CIK35" s="28"/>
      <c r="CIL35" s="17"/>
      <c r="CIM35" s="27"/>
      <c r="CIN35" s="27"/>
      <c r="CIO35" s="27"/>
      <c r="CIP35" s="27"/>
      <c r="CIQ35" s="27"/>
      <c r="CIR35" s="27"/>
      <c r="CIS35" s="28"/>
      <c r="CIT35" s="17"/>
      <c r="CIU35" s="27"/>
      <c r="CIV35" s="27"/>
      <c r="CIW35" s="27"/>
      <c r="CIX35" s="27"/>
      <c r="CIY35" s="27"/>
      <c r="CIZ35" s="27"/>
      <c r="CJA35" s="28"/>
      <c r="CJB35" s="17"/>
      <c r="CJC35" s="27"/>
      <c r="CJD35" s="27"/>
      <c r="CJE35" s="27"/>
      <c r="CJF35" s="27"/>
      <c r="CJG35" s="27"/>
      <c r="CJH35" s="27"/>
      <c r="CJI35" s="28"/>
      <c r="CJJ35" s="17"/>
      <c r="CJK35" s="27"/>
      <c r="CJL35" s="27"/>
      <c r="CJM35" s="27"/>
      <c r="CJN35" s="27"/>
      <c r="CJO35" s="27"/>
      <c r="CJP35" s="27"/>
      <c r="CJQ35" s="28"/>
      <c r="CJR35" s="17"/>
      <c r="CJS35" s="27"/>
      <c r="CJT35" s="27"/>
      <c r="CJU35" s="27"/>
      <c r="CJV35" s="27"/>
      <c r="CJW35" s="27"/>
      <c r="CJX35" s="27"/>
      <c r="CJY35" s="28"/>
      <c r="CJZ35" s="17"/>
      <c r="CKA35" s="27"/>
      <c r="CKB35" s="27"/>
      <c r="CKC35" s="27"/>
      <c r="CKD35" s="27"/>
      <c r="CKE35" s="27"/>
      <c r="CKF35" s="27"/>
      <c r="CKG35" s="28"/>
      <c r="CKH35" s="17"/>
      <c r="CKI35" s="27"/>
      <c r="CKJ35" s="27"/>
      <c r="CKK35" s="27"/>
      <c r="CKL35" s="27"/>
      <c r="CKM35" s="27"/>
      <c r="CKN35" s="27"/>
      <c r="CKO35" s="28"/>
      <c r="CKP35" s="17"/>
      <c r="CKQ35" s="27"/>
      <c r="CKR35" s="27"/>
      <c r="CKS35" s="27"/>
      <c r="CKT35" s="27"/>
      <c r="CKU35" s="27"/>
      <c r="CKV35" s="27"/>
      <c r="CKW35" s="28"/>
      <c r="CKX35" s="17"/>
      <c r="CKY35" s="27"/>
      <c r="CKZ35" s="27"/>
      <c r="CLA35" s="27"/>
      <c r="CLB35" s="27"/>
      <c r="CLC35" s="27"/>
      <c r="CLD35" s="27"/>
      <c r="CLE35" s="28"/>
      <c r="CLF35" s="17"/>
      <c r="CLG35" s="27"/>
      <c r="CLH35" s="27"/>
      <c r="CLI35" s="27"/>
      <c r="CLJ35" s="27"/>
      <c r="CLK35" s="27"/>
      <c r="CLL35" s="27"/>
      <c r="CLM35" s="28"/>
      <c r="CLN35" s="17"/>
      <c r="CLO35" s="27"/>
      <c r="CLP35" s="27"/>
      <c r="CLQ35" s="27"/>
      <c r="CLR35" s="27"/>
      <c r="CLS35" s="27"/>
      <c r="CLT35" s="27"/>
      <c r="CLU35" s="28"/>
      <c r="CLV35" s="17"/>
      <c r="CLW35" s="27"/>
      <c r="CLX35" s="27"/>
      <c r="CLY35" s="27"/>
      <c r="CLZ35" s="27"/>
      <c r="CMA35" s="27"/>
      <c r="CMB35" s="27"/>
      <c r="CMC35" s="28"/>
      <c r="CMD35" s="17"/>
      <c r="CME35" s="27"/>
      <c r="CMF35" s="27"/>
      <c r="CMG35" s="27"/>
      <c r="CMH35" s="27"/>
      <c r="CMI35" s="27"/>
      <c r="CMJ35" s="27"/>
      <c r="CMK35" s="28"/>
      <c r="CML35" s="17"/>
      <c r="CMM35" s="27"/>
      <c r="CMN35" s="27"/>
      <c r="CMO35" s="27"/>
      <c r="CMP35" s="27"/>
      <c r="CMQ35" s="27"/>
      <c r="CMR35" s="27"/>
      <c r="CMS35" s="28"/>
      <c r="CMT35" s="17"/>
      <c r="CMU35" s="27"/>
      <c r="CMV35" s="27"/>
      <c r="CMW35" s="27"/>
      <c r="CMX35" s="27"/>
      <c r="CMY35" s="27"/>
      <c r="CMZ35" s="27"/>
      <c r="CNA35" s="28"/>
      <c r="CNB35" s="17"/>
      <c r="CNC35" s="27"/>
      <c r="CND35" s="27"/>
      <c r="CNE35" s="27"/>
      <c r="CNF35" s="27"/>
      <c r="CNG35" s="27"/>
      <c r="CNH35" s="27"/>
      <c r="CNI35" s="28"/>
      <c r="CNJ35" s="17"/>
      <c r="CNK35" s="27"/>
      <c r="CNL35" s="27"/>
      <c r="CNM35" s="27"/>
      <c r="CNN35" s="27"/>
      <c r="CNO35" s="27"/>
      <c r="CNP35" s="27"/>
      <c r="CNQ35" s="28"/>
      <c r="CNR35" s="17"/>
      <c r="CNS35" s="27"/>
      <c r="CNT35" s="27"/>
      <c r="CNU35" s="27"/>
      <c r="CNV35" s="27"/>
      <c r="CNW35" s="27"/>
      <c r="CNX35" s="27"/>
      <c r="CNY35" s="28"/>
      <c r="CNZ35" s="17"/>
      <c r="COA35" s="27"/>
      <c r="COB35" s="27"/>
      <c r="COC35" s="27"/>
      <c r="COD35" s="27"/>
      <c r="COE35" s="27"/>
      <c r="COF35" s="27"/>
      <c r="COG35" s="28"/>
      <c r="COH35" s="17"/>
      <c r="COI35" s="27"/>
      <c r="COJ35" s="27"/>
      <c r="COK35" s="27"/>
      <c r="COL35" s="27"/>
      <c r="COM35" s="27"/>
      <c r="CON35" s="27"/>
      <c r="COO35" s="28"/>
      <c r="COP35" s="17"/>
      <c r="COQ35" s="27"/>
      <c r="COR35" s="27"/>
      <c r="COS35" s="27"/>
      <c r="COT35" s="27"/>
      <c r="COU35" s="27"/>
      <c r="COV35" s="27"/>
      <c r="COW35" s="28"/>
      <c r="COX35" s="17"/>
      <c r="COY35" s="27"/>
      <c r="COZ35" s="27"/>
      <c r="CPA35" s="27"/>
      <c r="CPB35" s="27"/>
      <c r="CPC35" s="27"/>
      <c r="CPD35" s="27"/>
      <c r="CPE35" s="28"/>
      <c r="CPF35" s="17"/>
      <c r="CPG35" s="27"/>
      <c r="CPH35" s="27"/>
      <c r="CPI35" s="27"/>
      <c r="CPJ35" s="27"/>
      <c r="CPK35" s="27"/>
      <c r="CPL35" s="27"/>
      <c r="CPM35" s="28"/>
      <c r="CPN35" s="17"/>
      <c r="CPO35" s="27"/>
      <c r="CPP35" s="27"/>
      <c r="CPQ35" s="27"/>
      <c r="CPR35" s="27"/>
      <c r="CPS35" s="27"/>
      <c r="CPT35" s="27"/>
      <c r="CPU35" s="28"/>
      <c r="CPV35" s="17"/>
      <c r="CPW35" s="27"/>
      <c r="CPX35" s="27"/>
      <c r="CPY35" s="27"/>
      <c r="CPZ35" s="27"/>
      <c r="CQA35" s="27"/>
      <c r="CQB35" s="27"/>
      <c r="CQC35" s="28"/>
      <c r="CQD35" s="17"/>
      <c r="CQE35" s="27"/>
      <c r="CQF35" s="27"/>
      <c r="CQG35" s="27"/>
      <c r="CQH35" s="27"/>
      <c r="CQI35" s="27"/>
      <c r="CQJ35" s="27"/>
      <c r="CQK35" s="28"/>
      <c r="CQL35" s="17"/>
      <c r="CQM35" s="27"/>
      <c r="CQN35" s="27"/>
      <c r="CQO35" s="27"/>
      <c r="CQP35" s="27"/>
      <c r="CQQ35" s="27"/>
      <c r="CQR35" s="27"/>
      <c r="CQS35" s="28"/>
      <c r="CQT35" s="17"/>
      <c r="CQU35" s="27"/>
      <c r="CQV35" s="27"/>
      <c r="CQW35" s="27"/>
      <c r="CQX35" s="27"/>
      <c r="CQY35" s="27"/>
      <c r="CQZ35" s="27"/>
      <c r="CRA35" s="28"/>
      <c r="CRB35" s="17"/>
      <c r="CRC35" s="27"/>
      <c r="CRD35" s="27"/>
      <c r="CRE35" s="27"/>
      <c r="CRF35" s="27"/>
      <c r="CRG35" s="27"/>
      <c r="CRH35" s="27"/>
      <c r="CRI35" s="28"/>
      <c r="CRJ35" s="17"/>
      <c r="CRK35" s="27"/>
      <c r="CRL35" s="27"/>
      <c r="CRM35" s="27"/>
      <c r="CRN35" s="27"/>
      <c r="CRO35" s="27"/>
      <c r="CRP35" s="27"/>
      <c r="CRQ35" s="28"/>
      <c r="CRR35" s="17"/>
      <c r="CRS35" s="27"/>
      <c r="CRT35" s="27"/>
      <c r="CRU35" s="27"/>
      <c r="CRV35" s="27"/>
      <c r="CRW35" s="27"/>
      <c r="CRX35" s="27"/>
      <c r="CRY35" s="28"/>
      <c r="CRZ35" s="17"/>
      <c r="CSA35" s="27"/>
      <c r="CSB35" s="27"/>
      <c r="CSC35" s="27"/>
      <c r="CSD35" s="27"/>
      <c r="CSE35" s="27"/>
      <c r="CSF35" s="27"/>
      <c r="CSG35" s="28"/>
      <c r="CSH35" s="17"/>
      <c r="CSI35" s="27"/>
      <c r="CSJ35" s="27"/>
      <c r="CSK35" s="27"/>
      <c r="CSL35" s="27"/>
      <c r="CSM35" s="27"/>
      <c r="CSN35" s="27"/>
      <c r="CSO35" s="28"/>
      <c r="CSP35" s="17"/>
      <c r="CSQ35" s="27"/>
      <c r="CSR35" s="27"/>
      <c r="CSS35" s="27"/>
      <c r="CST35" s="27"/>
      <c r="CSU35" s="27"/>
      <c r="CSV35" s="27"/>
      <c r="CSW35" s="28"/>
      <c r="CSX35" s="17"/>
      <c r="CSY35" s="27"/>
      <c r="CSZ35" s="27"/>
      <c r="CTA35" s="27"/>
      <c r="CTB35" s="27"/>
      <c r="CTC35" s="27"/>
      <c r="CTD35" s="27"/>
      <c r="CTE35" s="28"/>
      <c r="CTF35" s="17"/>
      <c r="CTG35" s="27"/>
      <c r="CTH35" s="27"/>
      <c r="CTI35" s="27"/>
      <c r="CTJ35" s="27"/>
      <c r="CTK35" s="27"/>
      <c r="CTL35" s="27"/>
      <c r="CTM35" s="28"/>
      <c r="CTN35" s="17"/>
      <c r="CTO35" s="27"/>
      <c r="CTP35" s="27"/>
      <c r="CTQ35" s="27"/>
      <c r="CTR35" s="27"/>
      <c r="CTS35" s="27"/>
      <c r="CTT35" s="27"/>
      <c r="CTU35" s="28"/>
      <c r="CTV35" s="17"/>
      <c r="CTW35" s="27"/>
      <c r="CTX35" s="27"/>
      <c r="CTY35" s="27"/>
      <c r="CTZ35" s="27"/>
      <c r="CUA35" s="27"/>
      <c r="CUB35" s="27"/>
      <c r="CUC35" s="28"/>
      <c r="CUD35" s="17"/>
      <c r="CUE35" s="27"/>
      <c r="CUF35" s="27"/>
      <c r="CUG35" s="27"/>
      <c r="CUH35" s="27"/>
      <c r="CUI35" s="27"/>
      <c r="CUJ35" s="27"/>
      <c r="CUK35" s="28"/>
      <c r="CUL35" s="17"/>
      <c r="CUM35" s="27"/>
      <c r="CUN35" s="27"/>
      <c r="CUO35" s="27"/>
      <c r="CUP35" s="27"/>
      <c r="CUQ35" s="27"/>
      <c r="CUR35" s="27"/>
      <c r="CUS35" s="28"/>
      <c r="CUT35" s="17"/>
      <c r="CUU35" s="27"/>
      <c r="CUV35" s="27"/>
      <c r="CUW35" s="27"/>
      <c r="CUX35" s="27"/>
      <c r="CUY35" s="27"/>
      <c r="CUZ35" s="27"/>
      <c r="CVA35" s="28"/>
      <c r="CVB35" s="17"/>
      <c r="CVC35" s="27"/>
      <c r="CVD35" s="27"/>
      <c r="CVE35" s="27"/>
      <c r="CVF35" s="27"/>
      <c r="CVG35" s="27"/>
      <c r="CVH35" s="27"/>
      <c r="CVI35" s="28"/>
      <c r="CVJ35" s="17"/>
      <c r="CVK35" s="27"/>
      <c r="CVL35" s="27"/>
      <c r="CVM35" s="27"/>
      <c r="CVN35" s="27"/>
      <c r="CVO35" s="27"/>
      <c r="CVP35" s="27"/>
      <c r="CVQ35" s="28"/>
      <c r="CVR35" s="17"/>
      <c r="CVS35" s="27"/>
      <c r="CVT35" s="27"/>
      <c r="CVU35" s="27"/>
      <c r="CVV35" s="27"/>
      <c r="CVW35" s="27"/>
      <c r="CVX35" s="27"/>
      <c r="CVY35" s="28"/>
      <c r="CVZ35" s="17"/>
      <c r="CWA35" s="27"/>
      <c r="CWB35" s="27"/>
      <c r="CWC35" s="27"/>
      <c r="CWD35" s="27"/>
      <c r="CWE35" s="27"/>
      <c r="CWF35" s="27"/>
      <c r="CWG35" s="28"/>
      <c r="CWH35" s="17"/>
      <c r="CWI35" s="27"/>
      <c r="CWJ35" s="27"/>
      <c r="CWK35" s="27"/>
      <c r="CWL35" s="27"/>
      <c r="CWM35" s="27"/>
      <c r="CWN35" s="27"/>
      <c r="CWO35" s="28"/>
      <c r="CWP35" s="17"/>
      <c r="CWQ35" s="27"/>
      <c r="CWR35" s="27"/>
      <c r="CWS35" s="27"/>
      <c r="CWT35" s="27"/>
      <c r="CWU35" s="27"/>
      <c r="CWV35" s="27"/>
      <c r="CWW35" s="28"/>
      <c r="CWX35" s="17"/>
      <c r="CWY35" s="27"/>
      <c r="CWZ35" s="27"/>
      <c r="CXA35" s="27"/>
      <c r="CXB35" s="27"/>
      <c r="CXC35" s="27"/>
      <c r="CXD35" s="27"/>
      <c r="CXE35" s="28"/>
      <c r="CXF35" s="17"/>
      <c r="CXG35" s="27"/>
      <c r="CXH35" s="27"/>
      <c r="CXI35" s="27"/>
      <c r="CXJ35" s="27"/>
      <c r="CXK35" s="27"/>
      <c r="CXL35" s="27"/>
      <c r="CXM35" s="28"/>
      <c r="CXN35" s="17"/>
      <c r="CXO35" s="27"/>
      <c r="CXP35" s="27"/>
      <c r="CXQ35" s="27"/>
      <c r="CXR35" s="27"/>
      <c r="CXS35" s="27"/>
      <c r="CXT35" s="27"/>
      <c r="CXU35" s="28"/>
      <c r="CXV35" s="17"/>
      <c r="CXW35" s="27"/>
      <c r="CXX35" s="27"/>
      <c r="CXY35" s="27"/>
      <c r="CXZ35" s="27"/>
      <c r="CYA35" s="27"/>
      <c r="CYB35" s="27"/>
      <c r="CYC35" s="28"/>
      <c r="CYD35" s="17"/>
      <c r="CYE35" s="27"/>
      <c r="CYF35" s="27"/>
      <c r="CYG35" s="27"/>
      <c r="CYH35" s="27"/>
      <c r="CYI35" s="27"/>
      <c r="CYJ35" s="27"/>
      <c r="CYK35" s="28"/>
      <c r="CYL35" s="17"/>
      <c r="CYM35" s="27"/>
      <c r="CYN35" s="27"/>
      <c r="CYO35" s="27"/>
      <c r="CYP35" s="27"/>
      <c r="CYQ35" s="27"/>
      <c r="CYR35" s="27"/>
      <c r="CYS35" s="28"/>
      <c r="CYT35" s="17"/>
      <c r="CYU35" s="27"/>
      <c r="CYV35" s="27"/>
      <c r="CYW35" s="27"/>
      <c r="CYX35" s="27"/>
      <c r="CYY35" s="27"/>
      <c r="CYZ35" s="27"/>
      <c r="CZA35" s="28"/>
      <c r="CZB35" s="17"/>
      <c r="CZC35" s="27"/>
      <c r="CZD35" s="27"/>
      <c r="CZE35" s="27"/>
      <c r="CZF35" s="27"/>
      <c r="CZG35" s="27"/>
      <c r="CZH35" s="27"/>
      <c r="CZI35" s="28"/>
      <c r="CZJ35" s="17"/>
      <c r="CZK35" s="27"/>
      <c r="CZL35" s="27"/>
      <c r="CZM35" s="27"/>
      <c r="CZN35" s="27"/>
      <c r="CZO35" s="27"/>
      <c r="CZP35" s="27"/>
      <c r="CZQ35" s="28"/>
      <c r="CZR35" s="17"/>
      <c r="CZS35" s="27"/>
      <c r="CZT35" s="27"/>
      <c r="CZU35" s="27"/>
      <c r="CZV35" s="27"/>
      <c r="CZW35" s="27"/>
      <c r="CZX35" s="27"/>
      <c r="CZY35" s="28"/>
      <c r="CZZ35" s="17"/>
      <c r="DAA35" s="27"/>
      <c r="DAB35" s="27"/>
      <c r="DAC35" s="27"/>
      <c r="DAD35" s="27"/>
      <c r="DAE35" s="27"/>
      <c r="DAF35" s="27"/>
      <c r="DAG35" s="28"/>
      <c r="DAH35" s="17"/>
      <c r="DAI35" s="27"/>
      <c r="DAJ35" s="27"/>
      <c r="DAK35" s="27"/>
      <c r="DAL35" s="27"/>
      <c r="DAM35" s="27"/>
      <c r="DAN35" s="27"/>
      <c r="DAO35" s="28"/>
      <c r="DAP35" s="17"/>
      <c r="DAQ35" s="27"/>
      <c r="DAR35" s="27"/>
      <c r="DAS35" s="27"/>
      <c r="DAT35" s="27"/>
      <c r="DAU35" s="27"/>
      <c r="DAV35" s="27"/>
      <c r="DAW35" s="28"/>
      <c r="DAX35" s="17"/>
      <c r="DAY35" s="27"/>
      <c r="DAZ35" s="27"/>
      <c r="DBA35" s="27"/>
      <c r="DBB35" s="27"/>
      <c r="DBC35" s="27"/>
      <c r="DBD35" s="27"/>
      <c r="DBE35" s="28"/>
      <c r="DBF35" s="17"/>
      <c r="DBG35" s="27"/>
      <c r="DBH35" s="27"/>
      <c r="DBI35" s="27"/>
      <c r="DBJ35" s="27"/>
      <c r="DBK35" s="27"/>
      <c r="DBL35" s="27"/>
      <c r="DBM35" s="28"/>
      <c r="DBN35" s="17"/>
      <c r="DBO35" s="27"/>
      <c r="DBP35" s="27"/>
      <c r="DBQ35" s="27"/>
      <c r="DBR35" s="27"/>
      <c r="DBS35" s="27"/>
      <c r="DBT35" s="27"/>
      <c r="DBU35" s="28"/>
      <c r="DBV35" s="17"/>
      <c r="DBW35" s="27"/>
      <c r="DBX35" s="27"/>
      <c r="DBY35" s="27"/>
      <c r="DBZ35" s="27"/>
      <c r="DCA35" s="27"/>
      <c r="DCB35" s="27"/>
      <c r="DCC35" s="28"/>
      <c r="DCD35" s="17"/>
      <c r="DCE35" s="27"/>
      <c r="DCF35" s="27"/>
      <c r="DCG35" s="27"/>
      <c r="DCH35" s="27"/>
      <c r="DCI35" s="27"/>
      <c r="DCJ35" s="27"/>
      <c r="DCK35" s="28"/>
      <c r="DCL35" s="17"/>
      <c r="DCM35" s="27"/>
      <c r="DCN35" s="27"/>
      <c r="DCO35" s="27"/>
      <c r="DCP35" s="27"/>
      <c r="DCQ35" s="27"/>
      <c r="DCR35" s="27"/>
      <c r="DCS35" s="28"/>
      <c r="DCT35" s="17"/>
      <c r="DCU35" s="27"/>
      <c r="DCV35" s="27"/>
      <c r="DCW35" s="27"/>
      <c r="DCX35" s="27"/>
      <c r="DCY35" s="27"/>
      <c r="DCZ35" s="27"/>
      <c r="DDA35" s="28"/>
      <c r="DDB35" s="17"/>
      <c r="DDC35" s="27"/>
      <c r="DDD35" s="27"/>
      <c r="DDE35" s="27"/>
      <c r="DDF35" s="27"/>
      <c r="DDG35" s="27"/>
      <c r="DDH35" s="27"/>
      <c r="DDI35" s="28"/>
      <c r="DDJ35" s="17"/>
      <c r="DDK35" s="27"/>
      <c r="DDL35" s="27"/>
      <c r="DDM35" s="27"/>
      <c r="DDN35" s="27"/>
      <c r="DDO35" s="27"/>
      <c r="DDP35" s="27"/>
      <c r="DDQ35" s="28"/>
      <c r="DDR35" s="17"/>
      <c r="DDS35" s="27"/>
      <c r="DDT35" s="27"/>
      <c r="DDU35" s="27"/>
      <c r="DDV35" s="27"/>
      <c r="DDW35" s="27"/>
      <c r="DDX35" s="27"/>
      <c r="DDY35" s="28"/>
      <c r="DDZ35" s="17"/>
      <c r="DEA35" s="27"/>
      <c r="DEB35" s="27"/>
      <c r="DEC35" s="27"/>
      <c r="DED35" s="27"/>
      <c r="DEE35" s="27"/>
      <c r="DEF35" s="27"/>
      <c r="DEG35" s="28"/>
      <c r="DEH35" s="17"/>
      <c r="DEI35" s="27"/>
      <c r="DEJ35" s="27"/>
      <c r="DEK35" s="27"/>
      <c r="DEL35" s="27"/>
      <c r="DEM35" s="27"/>
      <c r="DEN35" s="27"/>
      <c r="DEO35" s="28"/>
      <c r="DEP35" s="17"/>
      <c r="DEQ35" s="27"/>
      <c r="DER35" s="27"/>
      <c r="DES35" s="27"/>
      <c r="DET35" s="27"/>
      <c r="DEU35" s="27"/>
      <c r="DEV35" s="27"/>
      <c r="DEW35" s="28"/>
      <c r="DEX35" s="17"/>
      <c r="DEY35" s="27"/>
      <c r="DEZ35" s="27"/>
      <c r="DFA35" s="27"/>
      <c r="DFB35" s="27"/>
      <c r="DFC35" s="27"/>
      <c r="DFD35" s="27"/>
      <c r="DFE35" s="28"/>
      <c r="DFF35" s="17"/>
      <c r="DFG35" s="27"/>
      <c r="DFH35" s="27"/>
      <c r="DFI35" s="27"/>
      <c r="DFJ35" s="27"/>
      <c r="DFK35" s="27"/>
      <c r="DFL35" s="27"/>
      <c r="DFM35" s="28"/>
      <c r="DFN35" s="17"/>
      <c r="DFO35" s="27"/>
      <c r="DFP35" s="27"/>
      <c r="DFQ35" s="27"/>
      <c r="DFR35" s="27"/>
      <c r="DFS35" s="27"/>
      <c r="DFT35" s="27"/>
      <c r="DFU35" s="28"/>
      <c r="DFV35" s="17"/>
      <c r="DFW35" s="27"/>
      <c r="DFX35" s="27"/>
      <c r="DFY35" s="27"/>
      <c r="DFZ35" s="27"/>
      <c r="DGA35" s="27"/>
      <c r="DGB35" s="27"/>
      <c r="DGC35" s="28"/>
      <c r="DGD35" s="17"/>
      <c r="DGE35" s="27"/>
      <c r="DGF35" s="27"/>
      <c r="DGG35" s="27"/>
      <c r="DGH35" s="27"/>
      <c r="DGI35" s="27"/>
      <c r="DGJ35" s="27"/>
      <c r="DGK35" s="28"/>
      <c r="DGL35" s="17"/>
      <c r="DGM35" s="27"/>
      <c r="DGN35" s="27"/>
      <c r="DGO35" s="27"/>
      <c r="DGP35" s="27"/>
      <c r="DGQ35" s="27"/>
      <c r="DGR35" s="27"/>
      <c r="DGS35" s="28"/>
      <c r="DGT35" s="17"/>
      <c r="DGU35" s="27"/>
      <c r="DGV35" s="27"/>
      <c r="DGW35" s="27"/>
      <c r="DGX35" s="27"/>
      <c r="DGY35" s="27"/>
      <c r="DGZ35" s="27"/>
      <c r="DHA35" s="28"/>
      <c r="DHB35" s="17"/>
      <c r="DHC35" s="27"/>
      <c r="DHD35" s="27"/>
      <c r="DHE35" s="27"/>
      <c r="DHF35" s="27"/>
      <c r="DHG35" s="27"/>
      <c r="DHH35" s="27"/>
      <c r="DHI35" s="28"/>
      <c r="DHJ35" s="17"/>
      <c r="DHK35" s="27"/>
      <c r="DHL35" s="27"/>
      <c r="DHM35" s="27"/>
      <c r="DHN35" s="27"/>
      <c r="DHO35" s="27"/>
      <c r="DHP35" s="27"/>
      <c r="DHQ35" s="28"/>
      <c r="DHR35" s="17"/>
      <c r="DHS35" s="27"/>
      <c r="DHT35" s="27"/>
      <c r="DHU35" s="27"/>
      <c r="DHV35" s="27"/>
      <c r="DHW35" s="27"/>
      <c r="DHX35" s="27"/>
      <c r="DHY35" s="28"/>
      <c r="DHZ35" s="17"/>
      <c r="DIA35" s="27"/>
      <c r="DIB35" s="27"/>
      <c r="DIC35" s="27"/>
      <c r="DID35" s="27"/>
      <c r="DIE35" s="27"/>
      <c r="DIF35" s="27"/>
      <c r="DIG35" s="28"/>
      <c r="DIH35" s="17"/>
      <c r="DII35" s="27"/>
      <c r="DIJ35" s="27"/>
      <c r="DIK35" s="27"/>
      <c r="DIL35" s="27"/>
      <c r="DIM35" s="27"/>
      <c r="DIN35" s="27"/>
      <c r="DIO35" s="28"/>
      <c r="DIP35" s="17"/>
      <c r="DIQ35" s="27"/>
      <c r="DIR35" s="27"/>
      <c r="DIS35" s="27"/>
      <c r="DIT35" s="27"/>
      <c r="DIU35" s="27"/>
      <c r="DIV35" s="27"/>
      <c r="DIW35" s="28"/>
      <c r="DIX35" s="17"/>
      <c r="DIY35" s="27"/>
      <c r="DIZ35" s="27"/>
      <c r="DJA35" s="27"/>
      <c r="DJB35" s="27"/>
      <c r="DJC35" s="27"/>
      <c r="DJD35" s="27"/>
      <c r="DJE35" s="28"/>
      <c r="DJF35" s="17"/>
      <c r="DJG35" s="27"/>
      <c r="DJH35" s="27"/>
      <c r="DJI35" s="27"/>
      <c r="DJJ35" s="27"/>
      <c r="DJK35" s="27"/>
      <c r="DJL35" s="27"/>
      <c r="DJM35" s="28"/>
      <c r="DJN35" s="17"/>
      <c r="DJO35" s="27"/>
      <c r="DJP35" s="27"/>
      <c r="DJQ35" s="27"/>
      <c r="DJR35" s="27"/>
      <c r="DJS35" s="27"/>
      <c r="DJT35" s="27"/>
      <c r="DJU35" s="28"/>
      <c r="DJV35" s="17"/>
      <c r="DJW35" s="27"/>
      <c r="DJX35" s="27"/>
      <c r="DJY35" s="27"/>
      <c r="DJZ35" s="27"/>
      <c r="DKA35" s="27"/>
      <c r="DKB35" s="27"/>
      <c r="DKC35" s="28"/>
      <c r="DKD35" s="17"/>
      <c r="DKE35" s="27"/>
      <c r="DKF35" s="27"/>
      <c r="DKG35" s="27"/>
      <c r="DKH35" s="27"/>
      <c r="DKI35" s="27"/>
      <c r="DKJ35" s="27"/>
      <c r="DKK35" s="28"/>
      <c r="DKL35" s="17"/>
      <c r="DKM35" s="27"/>
      <c r="DKN35" s="27"/>
      <c r="DKO35" s="27"/>
      <c r="DKP35" s="27"/>
      <c r="DKQ35" s="27"/>
      <c r="DKR35" s="27"/>
      <c r="DKS35" s="28"/>
      <c r="DKT35" s="17"/>
      <c r="DKU35" s="27"/>
      <c r="DKV35" s="27"/>
      <c r="DKW35" s="27"/>
      <c r="DKX35" s="27"/>
      <c r="DKY35" s="27"/>
      <c r="DKZ35" s="27"/>
      <c r="DLA35" s="28"/>
      <c r="DLB35" s="17"/>
      <c r="DLC35" s="27"/>
      <c r="DLD35" s="27"/>
      <c r="DLE35" s="27"/>
      <c r="DLF35" s="27"/>
      <c r="DLG35" s="27"/>
      <c r="DLH35" s="27"/>
      <c r="DLI35" s="28"/>
      <c r="DLJ35" s="17"/>
      <c r="DLK35" s="27"/>
      <c r="DLL35" s="27"/>
      <c r="DLM35" s="27"/>
      <c r="DLN35" s="27"/>
      <c r="DLO35" s="27"/>
      <c r="DLP35" s="27"/>
      <c r="DLQ35" s="28"/>
      <c r="DLR35" s="17"/>
      <c r="DLS35" s="27"/>
      <c r="DLT35" s="27"/>
      <c r="DLU35" s="27"/>
      <c r="DLV35" s="27"/>
      <c r="DLW35" s="27"/>
      <c r="DLX35" s="27"/>
      <c r="DLY35" s="28"/>
      <c r="DLZ35" s="17"/>
      <c r="DMA35" s="27"/>
      <c r="DMB35" s="27"/>
      <c r="DMC35" s="27"/>
      <c r="DMD35" s="27"/>
      <c r="DME35" s="27"/>
      <c r="DMF35" s="27"/>
      <c r="DMG35" s="28"/>
      <c r="DMH35" s="17"/>
      <c r="DMI35" s="27"/>
      <c r="DMJ35" s="27"/>
      <c r="DMK35" s="27"/>
      <c r="DML35" s="27"/>
      <c r="DMM35" s="27"/>
      <c r="DMN35" s="27"/>
      <c r="DMO35" s="28"/>
      <c r="DMP35" s="17"/>
      <c r="DMQ35" s="27"/>
      <c r="DMR35" s="27"/>
      <c r="DMS35" s="27"/>
      <c r="DMT35" s="27"/>
      <c r="DMU35" s="27"/>
      <c r="DMV35" s="27"/>
      <c r="DMW35" s="28"/>
      <c r="DMX35" s="17"/>
      <c r="DMY35" s="27"/>
      <c r="DMZ35" s="27"/>
      <c r="DNA35" s="27"/>
      <c r="DNB35" s="27"/>
      <c r="DNC35" s="27"/>
      <c r="DND35" s="27"/>
      <c r="DNE35" s="28"/>
      <c r="DNF35" s="17"/>
      <c r="DNG35" s="27"/>
      <c r="DNH35" s="27"/>
      <c r="DNI35" s="27"/>
      <c r="DNJ35" s="27"/>
      <c r="DNK35" s="27"/>
      <c r="DNL35" s="27"/>
      <c r="DNM35" s="28"/>
      <c r="DNN35" s="17"/>
      <c r="DNO35" s="27"/>
      <c r="DNP35" s="27"/>
      <c r="DNQ35" s="27"/>
      <c r="DNR35" s="27"/>
      <c r="DNS35" s="27"/>
      <c r="DNT35" s="27"/>
      <c r="DNU35" s="28"/>
      <c r="DNV35" s="17"/>
      <c r="DNW35" s="27"/>
      <c r="DNX35" s="27"/>
      <c r="DNY35" s="27"/>
      <c r="DNZ35" s="27"/>
      <c r="DOA35" s="27"/>
      <c r="DOB35" s="27"/>
      <c r="DOC35" s="28"/>
      <c r="DOD35" s="17"/>
      <c r="DOE35" s="27"/>
      <c r="DOF35" s="27"/>
      <c r="DOG35" s="27"/>
      <c r="DOH35" s="27"/>
      <c r="DOI35" s="27"/>
      <c r="DOJ35" s="27"/>
      <c r="DOK35" s="28"/>
      <c r="DOL35" s="17"/>
      <c r="DOM35" s="27"/>
      <c r="DON35" s="27"/>
      <c r="DOO35" s="27"/>
      <c r="DOP35" s="27"/>
      <c r="DOQ35" s="27"/>
      <c r="DOR35" s="27"/>
      <c r="DOS35" s="28"/>
      <c r="DOT35" s="17"/>
      <c r="DOU35" s="27"/>
      <c r="DOV35" s="27"/>
      <c r="DOW35" s="27"/>
      <c r="DOX35" s="27"/>
      <c r="DOY35" s="27"/>
      <c r="DOZ35" s="27"/>
      <c r="DPA35" s="28"/>
      <c r="DPB35" s="17"/>
      <c r="DPC35" s="27"/>
      <c r="DPD35" s="27"/>
      <c r="DPE35" s="27"/>
      <c r="DPF35" s="27"/>
      <c r="DPG35" s="27"/>
      <c r="DPH35" s="27"/>
      <c r="DPI35" s="28"/>
      <c r="DPJ35" s="17"/>
      <c r="DPK35" s="27"/>
      <c r="DPL35" s="27"/>
      <c r="DPM35" s="27"/>
      <c r="DPN35" s="27"/>
      <c r="DPO35" s="27"/>
      <c r="DPP35" s="27"/>
      <c r="DPQ35" s="28"/>
      <c r="DPR35" s="17"/>
      <c r="DPS35" s="27"/>
      <c r="DPT35" s="27"/>
      <c r="DPU35" s="27"/>
      <c r="DPV35" s="27"/>
      <c r="DPW35" s="27"/>
      <c r="DPX35" s="27"/>
      <c r="DPY35" s="28"/>
      <c r="DPZ35" s="17"/>
      <c r="DQA35" s="27"/>
      <c r="DQB35" s="27"/>
      <c r="DQC35" s="27"/>
      <c r="DQD35" s="27"/>
      <c r="DQE35" s="27"/>
      <c r="DQF35" s="27"/>
      <c r="DQG35" s="28"/>
      <c r="DQH35" s="17"/>
      <c r="DQI35" s="27"/>
      <c r="DQJ35" s="27"/>
      <c r="DQK35" s="27"/>
      <c r="DQL35" s="27"/>
      <c r="DQM35" s="27"/>
      <c r="DQN35" s="27"/>
      <c r="DQO35" s="28"/>
      <c r="DQP35" s="17"/>
      <c r="DQQ35" s="27"/>
      <c r="DQR35" s="27"/>
      <c r="DQS35" s="27"/>
      <c r="DQT35" s="27"/>
      <c r="DQU35" s="27"/>
      <c r="DQV35" s="27"/>
      <c r="DQW35" s="28"/>
      <c r="DQX35" s="17"/>
      <c r="DQY35" s="27"/>
      <c r="DQZ35" s="27"/>
      <c r="DRA35" s="27"/>
      <c r="DRB35" s="27"/>
      <c r="DRC35" s="27"/>
      <c r="DRD35" s="27"/>
      <c r="DRE35" s="28"/>
      <c r="DRF35" s="17"/>
      <c r="DRG35" s="27"/>
      <c r="DRH35" s="27"/>
      <c r="DRI35" s="27"/>
      <c r="DRJ35" s="27"/>
      <c r="DRK35" s="27"/>
      <c r="DRL35" s="27"/>
      <c r="DRM35" s="28"/>
      <c r="DRN35" s="17"/>
      <c r="DRO35" s="27"/>
      <c r="DRP35" s="27"/>
      <c r="DRQ35" s="27"/>
      <c r="DRR35" s="27"/>
      <c r="DRS35" s="27"/>
      <c r="DRT35" s="27"/>
      <c r="DRU35" s="28"/>
      <c r="DRV35" s="17"/>
      <c r="DRW35" s="27"/>
      <c r="DRX35" s="27"/>
      <c r="DRY35" s="27"/>
      <c r="DRZ35" s="27"/>
      <c r="DSA35" s="27"/>
      <c r="DSB35" s="27"/>
      <c r="DSC35" s="28"/>
      <c r="DSD35" s="17"/>
      <c r="DSE35" s="27"/>
      <c r="DSF35" s="27"/>
      <c r="DSG35" s="27"/>
      <c r="DSH35" s="27"/>
      <c r="DSI35" s="27"/>
      <c r="DSJ35" s="27"/>
      <c r="DSK35" s="28"/>
      <c r="DSL35" s="17"/>
      <c r="DSM35" s="27"/>
      <c r="DSN35" s="27"/>
      <c r="DSO35" s="27"/>
      <c r="DSP35" s="27"/>
      <c r="DSQ35" s="27"/>
      <c r="DSR35" s="27"/>
      <c r="DSS35" s="28"/>
      <c r="DST35" s="17"/>
      <c r="DSU35" s="27"/>
      <c r="DSV35" s="27"/>
      <c r="DSW35" s="27"/>
      <c r="DSX35" s="27"/>
      <c r="DSY35" s="27"/>
      <c r="DSZ35" s="27"/>
      <c r="DTA35" s="28"/>
      <c r="DTB35" s="17"/>
      <c r="DTC35" s="27"/>
      <c r="DTD35" s="27"/>
      <c r="DTE35" s="27"/>
      <c r="DTF35" s="27"/>
      <c r="DTG35" s="27"/>
      <c r="DTH35" s="27"/>
      <c r="DTI35" s="28"/>
      <c r="DTJ35" s="17"/>
      <c r="DTK35" s="27"/>
      <c r="DTL35" s="27"/>
      <c r="DTM35" s="27"/>
      <c r="DTN35" s="27"/>
      <c r="DTO35" s="27"/>
      <c r="DTP35" s="27"/>
      <c r="DTQ35" s="28"/>
      <c r="DTR35" s="17"/>
      <c r="DTS35" s="27"/>
      <c r="DTT35" s="27"/>
      <c r="DTU35" s="27"/>
      <c r="DTV35" s="27"/>
      <c r="DTW35" s="27"/>
      <c r="DTX35" s="27"/>
      <c r="DTY35" s="28"/>
      <c r="DTZ35" s="17"/>
      <c r="DUA35" s="27"/>
      <c r="DUB35" s="27"/>
      <c r="DUC35" s="27"/>
      <c r="DUD35" s="27"/>
      <c r="DUE35" s="27"/>
      <c r="DUF35" s="27"/>
      <c r="DUG35" s="28"/>
      <c r="DUH35" s="17"/>
      <c r="DUI35" s="27"/>
      <c r="DUJ35" s="27"/>
      <c r="DUK35" s="27"/>
      <c r="DUL35" s="27"/>
      <c r="DUM35" s="27"/>
      <c r="DUN35" s="27"/>
      <c r="DUO35" s="28"/>
      <c r="DUP35" s="17"/>
      <c r="DUQ35" s="27"/>
      <c r="DUR35" s="27"/>
      <c r="DUS35" s="27"/>
      <c r="DUT35" s="27"/>
      <c r="DUU35" s="27"/>
      <c r="DUV35" s="27"/>
      <c r="DUW35" s="28"/>
      <c r="DUX35" s="17"/>
      <c r="DUY35" s="27"/>
      <c r="DUZ35" s="27"/>
      <c r="DVA35" s="27"/>
      <c r="DVB35" s="27"/>
      <c r="DVC35" s="27"/>
      <c r="DVD35" s="27"/>
      <c r="DVE35" s="28"/>
      <c r="DVF35" s="17"/>
      <c r="DVG35" s="27"/>
      <c r="DVH35" s="27"/>
      <c r="DVI35" s="27"/>
      <c r="DVJ35" s="27"/>
      <c r="DVK35" s="27"/>
      <c r="DVL35" s="27"/>
      <c r="DVM35" s="28"/>
      <c r="DVN35" s="17"/>
      <c r="DVO35" s="27"/>
      <c r="DVP35" s="27"/>
      <c r="DVQ35" s="27"/>
      <c r="DVR35" s="27"/>
      <c r="DVS35" s="27"/>
      <c r="DVT35" s="27"/>
      <c r="DVU35" s="28"/>
      <c r="DVV35" s="17"/>
      <c r="DVW35" s="27"/>
      <c r="DVX35" s="27"/>
      <c r="DVY35" s="27"/>
      <c r="DVZ35" s="27"/>
      <c r="DWA35" s="27"/>
      <c r="DWB35" s="27"/>
      <c r="DWC35" s="28"/>
      <c r="DWD35" s="17"/>
      <c r="DWE35" s="27"/>
      <c r="DWF35" s="27"/>
      <c r="DWG35" s="27"/>
      <c r="DWH35" s="27"/>
      <c r="DWI35" s="27"/>
      <c r="DWJ35" s="27"/>
      <c r="DWK35" s="28"/>
      <c r="DWL35" s="17"/>
      <c r="DWM35" s="27"/>
      <c r="DWN35" s="27"/>
      <c r="DWO35" s="27"/>
      <c r="DWP35" s="27"/>
      <c r="DWQ35" s="27"/>
      <c r="DWR35" s="27"/>
      <c r="DWS35" s="28"/>
      <c r="DWT35" s="17"/>
      <c r="DWU35" s="27"/>
      <c r="DWV35" s="27"/>
      <c r="DWW35" s="27"/>
      <c r="DWX35" s="27"/>
      <c r="DWY35" s="27"/>
      <c r="DWZ35" s="27"/>
      <c r="DXA35" s="28"/>
      <c r="DXB35" s="17"/>
      <c r="DXC35" s="27"/>
      <c r="DXD35" s="27"/>
      <c r="DXE35" s="27"/>
      <c r="DXF35" s="27"/>
      <c r="DXG35" s="27"/>
      <c r="DXH35" s="27"/>
      <c r="DXI35" s="28"/>
      <c r="DXJ35" s="17"/>
      <c r="DXK35" s="27"/>
      <c r="DXL35" s="27"/>
      <c r="DXM35" s="27"/>
      <c r="DXN35" s="27"/>
      <c r="DXO35" s="27"/>
      <c r="DXP35" s="27"/>
      <c r="DXQ35" s="28"/>
      <c r="DXR35" s="17"/>
      <c r="DXS35" s="27"/>
      <c r="DXT35" s="27"/>
      <c r="DXU35" s="27"/>
      <c r="DXV35" s="27"/>
      <c r="DXW35" s="27"/>
      <c r="DXX35" s="27"/>
      <c r="DXY35" s="28"/>
      <c r="DXZ35" s="17"/>
      <c r="DYA35" s="27"/>
      <c r="DYB35" s="27"/>
      <c r="DYC35" s="27"/>
      <c r="DYD35" s="27"/>
      <c r="DYE35" s="27"/>
      <c r="DYF35" s="27"/>
      <c r="DYG35" s="28"/>
      <c r="DYH35" s="17"/>
      <c r="DYI35" s="27"/>
      <c r="DYJ35" s="27"/>
      <c r="DYK35" s="27"/>
      <c r="DYL35" s="27"/>
      <c r="DYM35" s="27"/>
      <c r="DYN35" s="27"/>
      <c r="DYO35" s="28"/>
      <c r="DYP35" s="17"/>
      <c r="DYQ35" s="27"/>
      <c r="DYR35" s="27"/>
      <c r="DYS35" s="27"/>
      <c r="DYT35" s="27"/>
      <c r="DYU35" s="27"/>
      <c r="DYV35" s="27"/>
      <c r="DYW35" s="28"/>
      <c r="DYX35" s="17"/>
      <c r="DYY35" s="27"/>
      <c r="DYZ35" s="27"/>
      <c r="DZA35" s="27"/>
      <c r="DZB35" s="27"/>
      <c r="DZC35" s="27"/>
      <c r="DZD35" s="27"/>
      <c r="DZE35" s="28"/>
      <c r="DZF35" s="17"/>
      <c r="DZG35" s="27"/>
      <c r="DZH35" s="27"/>
      <c r="DZI35" s="27"/>
      <c r="DZJ35" s="27"/>
      <c r="DZK35" s="27"/>
      <c r="DZL35" s="27"/>
      <c r="DZM35" s="28"/>
      <c r="DZN35" s="17"/>
      <c r="DZO35" s="27"/>
      <c r="DZP35" s="27"/>
      <c r="DZQ35" s="27"/>
      <c r="DZR35" s="27"/>
      <c r="DZS35" s="27"/>
      <c r="DZT35" s="27"/>
      <c r="DZU35" s="28"/>
      <c r="DZV35" s="17"/>
      <c r="DZW35" s="27"/>
      <c r="DZX35" s="27"/>
      <c r="DZY35" s="27"/>
      <c r="DZZ35" s="27"/>
      <c r="EAA35" s="27"/>
      <c r="EAB35" s="27"/>
      <c r="EAC35" s="28"/>
      <c r="EAD35" s="17"/>
      <c r="EAE35" s="27"/>
      <c r="EAF35" s="27"/>
      <c r="EAG35" s="27"/>
      <c r="EAH35" s="27"/>
      <c r="EAI35" s="27"/>
      <c r="EAJ35" s="27"/>
      <c r="EAK35" s="28"/>
      <c r="EAL35" s="17"/>
      <c r="EAM35" s="27"/>
      <c r="EAN35" s="27"/>
      <c r="EAO35" s="27"/>
      <c r="EAP35" s="27"/>
      <c r="EAQ35" s="27"/>
      <c r="EAR35" s="27"/>
      <c r="EAS35" s="28"/>
      <c r="EAT35" s="17"/>
      <c r="EAU35" s="27"/>
      <c r="EAV35" s="27"/>
      <c r="EAW35" s="27"/>
      <c r="EAX35" s="27"/>
      <c r="EAY35" s="27"/>
      <c r="EAZ35" s="27"/>
      <c r="EBA35" s="28"/>
      <c r="EBB35" s="17"/>
      <c r="EBC35" s="27"/>
      <c r="EBD35" s="27"/>
      <c r="EBE35" s="27"/>
      <c r="EBF35" s="27"/>
      <c r="EBG35" s="27"/>
      <c r="EBH35" s="27"/>
      <c r="EBI35" s="28"/>
      <c r="EBJ35" s="17"/>
      <c r="EBK35" s="27"/>
      <c r="EBL35" s="27"/>
      <c r="EBM35" s="27"/>
      <c r="EBN35" s="27"/>
      <c r="EBO35" s="27"/>
      <c r="EBP35" s="27"/>
      <c r="EBQ35" s="28"/>
      <c r="EBR35" s="17"/>
      <c r="EBS35" s="27"/>
      <c r="EBT35" s="27"/>
      <c r="EBU35" s="27"/>
      <c r="EBV35" s="27"/>
      <c r="EBW35" s="27"/>
      <c r="EBX35" s="27"/>
      <c r="EBY35" s="28"/>
      <c r="EBZ35" s="17"/>
      <c r="ECA35" s="27"/>
      <c r="ECB35" s="27"/>
      <c r="ECC35" s="27"/>
      <c r="ECD35" s="27"/>
      <c r="ECE35" s="27"/>
      <c r="ECF35" s="27"/>
      <c r="ECG35" s="28"/>
      <c r="ECH35" s="17"/>
      <c r="ECI35" s="27"/>
      <c r="ECJ35" s="27"/>
      <c r="ECK35" s="27"/>
      <c r="ECL35" s="27"/>
      <c r="ECM35" s="27"/>
      <c r="ECN35" s="27"/>
      <c r="ECO35" s="28"/>
      <c r="ECP35" s="17"/>
      <c r="ECQ35" s="27"/>
      <c r="ECR35" s="27"/>
      <c r="ECS35" s="27"/>
      <c r="ECT35" s="27"/>
      <c r="ECU35" s="27"/>
      <c r="ECV35" s="27"/>
      <c r="ECW35" s="28"/>
      <c r="ECX35" s="17"/>
      <c r="ECY35" s="27"/>
      <c r="ECZ35" s="27"/>
      <c r="EDA35" s="27"/>
      <c r="EDB35" s="27"/>
      <c r="EDC35" s="27"/>
      <c r="EDD35" s="27"/>
      <c r="EDE35" s="28"/>
      <c r="EDF35" s="17"/>
      <c r="EDG35" s="27"/>
      <c r="EDH35" s="27"/>
      <c r="EDI35" s="27"/>
      <c r="EDJ35" s="27"/>
      <c r="EDK35" s="27"/>
      <c r="EDL35" s="27"/>
      <c r="EDM35" s="28"/>
      <c r="EDN35" s="17"/>
      <c r="EDO35" s="27"/>
      <c r="EDP35" s="27"/>
      <c r="EDQ35" s="27"/>
      <c r="EDR35" s="27"/>
      <c r="EDS35" s="27"/>
      <c r="EDT35" s="27"/>
      <c r="EDU35" s="28"/>
      <c r="EDV35" s="17"/>
      <c r="EDW35" s="27"/>
      <c r="EDX35" s="27"/>
      <c r="EDY35" s="27"/>
      <c r="EDZ35" s="27"/>
      <c r="EEA35" s="27"/>
      <c r="EEB35" s="27"/>
      <c r="EEC35" s="28"/>
      <c r="EED35" s="17"/>
      <c r="EEE35" s="27"/>
      <c r="EEF35" s="27"/>
      <c r="EEG35" s="27"/>
      <c r="EEH35" s="27"/>
      <c r="EEI35" s="27"/>
      <c r="EEJ35" s="27"/>
      <c r="EEK35" s="28"/>
      <c r="EEL35" s="17"/>
      <c r="EEM35" s="27"/>
      <c r="EEN35" s="27"/>
      <c r="EEO35" s="27"/>
      <c r="EEP35" s="27"/>
      <c r="EEQ35" s="27"/>
      <c r="EER35" s="27"/>
      <c r="EES35" s="28"/>
      <c r="EET35" s="17"/>
      <c r="EEU35" s="27"/>
      <c r="EEV35" s="27"/>
      <c r="EEW35" s="27"/>
      <c r="EEX35" s="27"/>
      <c r="EEY35" s="27"/>
      <c r="EEZ35" s="27"/>
      <c r="EFA35" s="28"/>
      <c r="EFB35" s="17"/>
      <c r="EFC35" s="27"/>
      <c r="EFD35" s="27"/>
      <c r="EFE35" s="27"/>
      <c r="EFF35" s="27"/>
      <c r="EFG35" s="27"/>
      <c r="EFH35" s="27"/>
      <c r="EFI35" s="28"/>
      <c r="EFJ35" s="17"/>
      <c r="EFK35" s="27"/>
      <c r="EFL35" s="27"/>
      <c r="EFM35" s="27"/>
      <c r="EFN35" s="27"/>
      <c r="EFO35" s="27"/>
      <c r="EFP35" s="27"/>
      <c r="EFQ35" s="28"/>
      <c r="EFR35" s="17"/>
      <c r="EFS35" s="27"/>
      <c r="EFT35" s="27"/>
      <c r="EFU35" s="27"/>
      <c r="EFV35" s="27"/>
      <c r="EFW35" s="27"/>
      <c r="EFX35" s="27"/>
      <c r="EFY35" s="28"/>
      <c r="EFZ35" s="17"/>
      <c r="EGA35" s="27"/>
      <c r="EGB35" s="27"/>
      <c r="EGC35" s="27"/>
      <c r="EGD35" s="27"/>
      <c r="EGE35" s="27"/>
      <c r="EGF35" s="27"/>
      <c r="EGG35" s="28"/>
      <c r="EGH35" s="17"/>
      <c r="EGI35" s="27"/>
      <c r="EGJ35" s="27"/>
      <c r="EGK35" s="27"/>
      <c r="EGL35" s="27"/>
      <c r="EGM35" s="27"/>
      <c r="EGN35" s="27"/>
      <c r="EGO35" s="28"/>
      <c r="EGP35" s="17"/>
      <c r="EGQ35" s="27"/>
      <c r="EGR35" s="27"/>
      <c r="EGS35" s="27"/>
      <c r="EGT35" s="27"/>
      <c r="EGU35" s="27"/>
      <c r="EGV35" s="27"/>
      <c r="EGW35" s="28"/>
      <c r="EGX35" s="17"/>
      <c r="EGY35" s="27"/>
      <c r="EGZ35" s="27"/>
      <c r="EHA35" s="27"/>
      <c r="EHB35" s="27"/>
      <c r="EHC35" s="27"/>
      <c r="EHD35" s="27"/>
      <c r="EHE35" s="28"/>
      <c r="EHF35" s="17"/>
      <c r="EHG35" s="27"/>
      <c r="EHH35" s="27"/>
      <c r="EHI35" s="27"/>
      <c r="EHJ35" s="27"/>
      <c r="EHK35" s="27"/>
      <c r="EHL35" s="27"/>
      <c r="EHM35" s="28"/>
      <c r="EHN35" s="17"/>
      <c r="EHO35" s="27"/>
      <c r="EHP35" s="27"/>
      <c r="EHQ35" s="27"/>
      <c r="EHR35" s="27"/>
      <c r="EHS35" s="27"/>
      <c r="EHT35" s="27"/>
      <c r="EHU35" s="28"/>
      <c r="EHV35" s="17"/>
      <c r="EHW35" s="27"/>
      <c r="EHX35" s="27"/>
      <c r="EHY35" s="27"/>
      <c r="EHZ35" s="27"/>
      <c r="EIA35" s="27"/>
      <c r="EIB35" s="27"/>
      <c r="EIC35" s="28"/>
      <c r="EID35" s="17"/>
      <c r="EIE35" s="27"/>
      <c r="EIF35" s="27"/>
      <c r="EIG35" s="27"/>
      <c r="EIH35" s="27"/>
      <c r="EII35" s="27"/>
      <c r="EIJ35" s="27"/>
      <c r="EIK35" s="28"/>
      <c r="EIL35" s="17"/>
      <c r="EIM35" s="27"/>
      <c r="EIN35" s="27"/>
      <c r="EIO35" s="27"/>
      <c r="EIP35" s="27"/>
      <c r="EIQ35" s="27"/>
      <c r="EIR35" s="27"/>
      <c r="EIS35" s="28"/>
      <c r="EIT35" s="17"/>
      <c r="EIU35" s="27"/>
      <c r="EIV35" s="27"/>
      <c r="EIW35" s="27"/>
      <c r="EIX35" s="27"/>
      <c r="EIY35" s="27"/>
      <c r="EIZ35" s="27"/>
      <c r="EJA35" s="28"/>
      <c r="EJB35" s="17"/>
      <c r="EJC35" s="27"/>
      <c r="EJD35" s="27"/>
      <c r="EJE35" s="27"/>
      <c r="EJF35" s="27"/>
      <c r="EJG35" s="27"/>
      <c r="EJH35" s="27"/>
      <c r="EJI35" s="28"/>
      <c r="EJJ35" s="17"/>
      <c r="EJK35" s="27"/>
      <c r="EJL35" s="27"/>
      <c r="EJM35" s="27"/>
      <c r="EJN35" s="27"/>
      <c r="EJO35" s="27"/>
      <c r="EJP35" s="27"/>
      <c r="EJQ35" s="28"/>
      <c r="EJR35" s="17"/>
      <c r="EJS35" s="27"/>
      <c r="EJT35" s="27"/>
      <c r="EJU35" s="27"/>
      <c r="EJV35" s="27"/>
      <c r="EJW35" s="27"/>
      <c r="EJX35" s="27"/>
      <c r="EJY35" s="28"/>
      <c r="EJZ35" s="17"/>
      <c r="EKA35" s="27"/>
      <c r="EKB35" s="27"/>
      <c r="EKC35" s="27"/>
      <c r="EKD35" s="27"/>
      <c r="EKE35" s="27"/>
      <c r="EKF35" s="27"/>
      <c r="EKG35" s="28"/>
      <c r="EKH35" s="17"/>
      <c r="EKI35" s="27"/>
      <c r="EKJ35" s="27"/>
      <c r="EKK35" s="27"/>
      <c r="EKL35" s="27"/>
      <c r="EKM35" s="27"/>
      <c r="EKN35" s="27"/>
      <c r="EKO35" s="28"/>
      <c r="EKP35" s="17"/>
      <c r="EKQ35" s="27"/>
      <c r="EKR35" s="27"/>
      <c r="EKS35" s="27"/>
      <c r="EKT35" s="27"/>
      <c r="EKU35" s="27"/>
      <c r="EKV35" s="27"/>
      <c r="EKW35" s="28"/>
      <c r="EKX35" s="17"/>
      <c r="EKY35" s="27"/>
      <c r="EKZ35" s="27"/>
      <c r="ELA35" s="27"/>
      <c r="ELB35" s="27"/>
      <c r="ELC35" s="27"/>
      <c r="ELD35" s="27"/>
      <c r="ELE35" s="28"/>
      <c r="ELF35" s="17"/>
      <c r="ELG35" s="27"/>
      <c r="ELH35" s="27"/>
      <c r="ELI35" s="27"/>
      <c r="ELJ35" s="27"/>
      <c r="ELK35" s="27"/>
      <c r="ELL35" s="27"/>
      <c r="ELM35" s="28"/>
      <c r="ELN35" s="17"/>
      <c r="ELO35" s="27"/>
      <c r="ELP35" s="27"/>
      <c r="ELQ35" s="27"/>
      <c r="ELR35" s="27"/>
      <c r="ELS35" s="27"/>
      <c r="ELT35" s="27"/>
      <c r="ELU35" s="28"/>
      <c r="ELV35" s="17"/>
      <c r="ELW35" s="27"/>
      <c r="ELX35" s="27"/>
      <c r="ELY35" s="27"/>
      <c r="ELZ35" s="27"/>
      <c r="EMA35" s="27"/>
      <c r="EMB35" s="27"/>
      <c r="EMC35" s="28"/>
      <c r="EMD35" s="17"/>
      <c r="EME35" s="27"/>
      <c r="EMF35" s="27"/>
      <c r="EMG35" s="27"/>
      <c r="EMH35" s="27"/>
      <c r="EMI35" s="27"/>
      <c r="EMJ35" s="27"/>
      <c r="EMK35" s="28"/>
      <c r="EML35" s="17"/>
      <c r="EMM35" s="27"/>
      <c r="EMN35" s="27"/>
      <c r="EMO35" s="27"/>
      <c r="EMP35" s="27"/>
      <c r="EMQ35" s="27"/>
      <c r="EMR35" s="27"/>
      <c r="EMS35" s="28"/>
      <c r="EMT35" s="17"/>
      <c r="EMU35" s="27"/>
      <c r="EMV35" s="27"/>
      <c r="EMW35" s="27"/>
      <c r="EMX35" s="27"/>
      <c r="EMY35" s="27"/>
      <c r="EMZ35" s="27"/>
      <c r="ENA35" s="28"/>
      <c r="ENB35" s="17"/>
      <c r="ENC35" s="27"/>
      <c r="END35" s="27"/>
      <c r="ENE35" s="27"/>
      <c r="ENF35" s="27"/>
      <c r="ENG35" s="27"/>
      <c r="ENH35" s="27"/>
      <c r="ENI35" s="28"/>
      <c r="ENJ35" s="17"/>
      <c r="ENK35" s="27"/>
      <c r="ENL35" s="27"/>
      <c r="ENM35" s="27"/>
      <c r="ENN35" s="27"/>
      <c r="ENO35" s="27"/>
      <c r="ENP35" s="27"/>
      <c r="ENQ35" s="28"/>
      <c r="ENR35" s="17"/>
      <c r="ENS35" s="27"/>
      <c r="ENT35" s="27"/>
      <c r="ENU35" s="27"/>
      <c r="ENV35" s="27"/>
      <c r="ENW35" s="27"/>
      <c r="ENX35" s="27"/>
      <c r="ENY35" s="28"/>
      <c r="ENZ35" s="17"/>
      <c r="EOA35" s="27"/>
      <c r="EOB35" s="27"/>
      <c r="EOC35" s="27"/>
      <c r="EOD35" s="27"/>
      <c r="EOE35" s="27"/>
      <c r="EOF35" s="27"/>
      <c r="EOG35" s="28"/>
      <c r="EOH35" s="17"/>
      <c r="EOI35" s="27"/>
      <c r="EOJ35" s="27"/>
      <c r="EOK35" s="27"/>
      <c r="EOL35" s="27"/>
      <c r="EOM35" s="27"/>
      <c r="EON35" s="27"/>
      <c r="EOO35" s="28"/>
      <c r="EOP35" s="17"/>
      <c r="EOQ35" s="27"/>
      <c r="EOR35" s="27"/>
      <c r="EOS35" s="27"/>
      <c r="EOT35" s="27"/>
      <c r="EOU35" s="27"/>
      <c r="EOV35" s="27"/>
      <c r="EOW35" s="28"/>
      <c r="EOX35" s="17"/>
      <c r="EOY35" s="27"/>
      <c r="EOZ35" s="27"/>
      <c r="EPA35" s="27"/>
      <c r="EPB35" s="27"/>
      <c r="EPC35" s="27"/>
      <c r="EPD35" s="27"/>
      <c r="EPE35" s="28"/>
      <c r="EPF35" s="17"/>
      <c r="EPG35" s="27"/>
      <c r="EPH35" s="27"/>
      <c r="EPI35" s="27"/>
      <c r="EPJ35" s="27"/>
      <c r="EPK35" s="27"/>
      <c r="EPL35" s="27"/>
      <c r="EPM35" s="28"/>
      <c r="EPN35" s="17"/>
      <c r="EPO35" s="27"/>
      <c r="EPP35" s="27"/>
      <c r="EPQ35" s="27"/>
      <c r="EPR35" s="27"/>
      <c r="EPS35" s="27"/>
      <c r="EPT35" s="27"/>
      <c r="EPU35" s="28"/>
      <c r="EPV35" s="17"/>
      <c r="EPW35" s="27"/>
      <c r="EPX35" s="27"/>
      <c r="EPY35" s="27"/>
      <c r="EPZ35" s="27"/>
      <c r="EQA35" s="27"/>
      <c r="EQB35" s="27"/>
      <c r="EQC35" s="28"/>
      <c r="EQD35" s="17"/>
      <c r="EQE35" s="27"/>
      <c r="EQF35" s="27"/>
      <c r="EQG35" s="27"/>
      <c r="EQH35" s="27"/>
      <c r="EQI35" s="27"/>
      <c r="EQJ35" s="27"/>
      <c r="EQK35" s="28"/>
      <c r="EQL35" s="17"/>
      <c r="EQM35" s="27"/>
      <c r="EQN35" s="27"/>
      <c r="EQO35" s="27"/>
      <c r="EQP35" s="27"/>
      <c r="EQQ35" s="27"/>
      <c r="EQR35" s="27"/>
      <c r="EQS35" s="28"/>
      <c r="EQT35" s="17"/>
      <c r="EQU35" s="27"/>
      <c r="EQV35" s="27"/>
      <c r="EQW35" s="27"/>
      <c r="EQX35" s="27"/>
      <c r="EQY35" s="27"/>
      <c r="EQZ35" s="27"/>
      <c r="ERA35" s="28"/>
      <c r="ERB35" s="17"/>
      <c r="ERC35" s="27"/>
      <c r="ERD35" s="27"/>
      <c r="ERE35" s="27"/>
      <c r="ERF35" s="27"/>
      <c r="ERG35" s="27"/>
      <c r="ERH35" s="27"/>
      <c r="ERI35" s="28"/>
      <c r="ERJ35" s="17"/>
      <c r="ERK35" s="27"/>
      <c r="ERL35" s="27"/>
      <c r="ERM35" s="27"/>
      <c r="ERN35" s="27"/>
      <c r="ERO35" s="27"/>
      <c r="ERP35" s="27"/>
      <c r="ERQ35" s="28"/>
      <c r="ERR35" s="17"/>
      <c r="ERS35" s="27"/>
      <c r="ERT35" s="27"/>
      <c r="ERU35" s="27"/>
      <c r="ERV35" s="27"/>
      <c r="ERW35" s="27"/>
      <c r="ERX35" s="27"/>
      <c r="ERY35" s="28"/>
      <c r="ERZ35" s="17"/>
      <c r="ESA35" s="27"/>
      <c r="ESB35" s="27"/>
      <c r="ESC35" s="27"/>
      <c r="ESD35" s="27"/>
      <c r="ESE35" s="27"/>
      <c r="ESF35" s="27"/>
      <c r="ESG35" s="28"/>
      <c r="ESH35" s="17"/>
      <c r="ESI35" s="27"/>
      <c r="ESJ35" s="27"/>
      <c r="ESK35" s="27"/>
      <c r="ESL35" s="27"/>
      <c r="ESM35" s="27"/>
      <c r="ESN35" s="27"/>
      <c r="ESO35" s="28"/>
      <c r="ESP35" s="17"/>
      <c r="ESQ35" s="27"/>
      <c r="ESR35" s="27"/>
      <c r="ESS35" s="27"/>
      <c r="EST35" s="27"/>
      <c r="ESU35" s="27"/>
      <c r="ESV35" s="27"/>
      <c r="ESW35" s="28"/>
      <c r="ESX35" s="17"/>
      <c r="ESY35" s="27"/>
      <c r="ESZ35" s="27"/>
      <c r="ETA35" s="27"/>
      <c r="ETB35" s="27"/>
      <c r="ETC35" s="27"/>
      <c r="ETD35" s="27"/>
      <c r="ETE35" s="28"/>
      <c r="ETF35" s="17"/>
      <c r="ETG35" s="27"/>
      <c r="ETH35" s="27"/>
      <c r="ETI35" s="27"/>
      <c r="ETJ35" s="27"/>
      <c r="ETK35" s="27"/>
      <c r="ETL35" s="27"/>
      <c r="ETM35" s="28"/>
      <c r="ETN35" s="17"/>
      <c r="ETO35" s="27"/>
      <c r="ETP35" s="27"/>
      <c r="ETQ35" s="27"/>
      <c r="ETR35" s="27"/>
      <c r="ETS35" s="27"/>
      <c r="ETT35" s="27"/>
      <c r="ETU35" s="28"/>
      <c r="ETV35" s="17"/>
      <c r="ETW35" s="27"/>
      <c r="ETX35" s="27"/>
      <c r="ETY35" s="27"/>
      <c r="ETZ35" s="27"/>
      <c r="EUA35" s="27"/>
      <c r="EUB35" s="27"/>
      <c r="EUC35" s="28"/>
      <c r="EUD35" s="17"/>
      <c r="EUE35" s="27"/>
      <c r="EUF35" s="27"/>
      <c r="EUG35" s="27"/>
      <c r="EUH35" s="27"/>
      <c r="EUI35" s="27"/>
      <c r="EUJ35" s="27"/>
      <c r="EUK35" s="28"/>
      <c r="EUL35" s="17"/>
      <c r="EUM35" s="27"/>
      <c r="EUN35" s="27"/>
      <c r="EUO35" s="27"/>
      <c r="EUP35" s="27"/>
      <c r="EUQ35" s="27"/>
      <c r="EUR35" s="27"/>
      <c r="EUS35" s="28"/>
      <c r="EUT35" s="17"/>
      <c r="EUU35" s="27"/>
      <c r="EUV35" s="27"/>
      <c r="EUW35" s="27"/>
      <c r="EUX35" s="27"/>
      <c r="EUY35" s="27"/>
      <c r="EUZ35" s="27"/>
      <c r="EVA35" s="28"/>
      <c r="EVB35" s="17"/>
      <c r="EVC35" s="27"/>
      <c r="EVD35" s="27"/>
      <c r="EVE35" s="27"/>
      <c r="EVF35" s="27"/>
      <c r="EVG35" s="27"/>
      <c r="EVH35" s="27"/>
      <c r="EVI35" s="28"/>
      <c r="EVJ35" s="17"/>
      <c r="EVK35" s="27"/>
      <c r="EVL35" s="27"/>
      <c r="EVM35" s="27"/>
      <c r="EVN35" s="27"/>
      <c r="EVO35" s="27"/>
      <c r="EVP35" s="27"/>
      <c r="EVQ35" s="28"/>
      <c r="EVR35" s="17"/>
      <c r="EVS35" s="27"/>
      <c r="EVT35" s="27"/>
      <c r="EVU35" s="27"/>
      <c r="EVV35" s="27"/>
      <c r="EVW35" s="27"/>
      <c r="EVX35" s="27"/>
      <c r="EVY35" s="28"/>
      <c r="EVZ35" s="17"/>
      <c r="EWA35" s="27"/>
      <c r="EWB35" s="27"/>
      <c r="EWC35" s="27"/>
      <c r="EWD35" s="27"/>
      <c r="EWE35" s="27"/>
      <c r="EWF35" s="27"/>
      <c r="EWG35" s="28"/>
      <c r="EWH35" s="17"/>
      <c r="EWI35" s="27"/>
      <c r="EWJ35" s="27"/>
      <c r="EWK35" s="27"/>
      <c r="EWL35" s="27"/>
      <c r="EWM35" s="27"/>
      <c r="EWN35" s="27"/>
      <c r="EWO35" s="28"/>
      <c r="EWP35" s="17"/>
      <c r="EWQ35" s="27"/>
      <c r="EWR35" s="27"/>
      <c r="EWS35" s="27"/>
      <c r="EWT35" s="27"/>
      <c r="EWU35" s="27"/>
      <c r="EWV35" s="27"/>
      <c r="EWW35" s="28"/>
      <c r="EWX35" s="17"/>
      <c r="EWY35" s="27"/>
      <c r="EWZ35" s="27"/>
      <c r="EXA35" s="27"/>
      <c r="EXB35" s="27"/>
      <c r="EXC35" s="27"/>
      <c r="EXD35" s="27"/>
      <c r="EXE35" s="28"/>
      <c r="EXF35" s="17"/>
      <c r="EXG35" s="27"/>
      <c r="EXH35" s="27"/>
      <c r="EXI35" s="27"/>
      <c r="EXJ35" s="27"/>
      <c r="EXK35" s="27"/>
      <c r="EXL35" s="27"/>
      <c r="EXM35" s="28"/>
      <c r="EXN35" s="17"/>
      <c r="EXO35" s="27"/>
      <c r="EXP35" s="27"/>
      <c r="EXQ35" s="27"/>
      <c r="EXR35" s="27"/>
      <c r="EXS35" s="27"/>
      <c r="EXT35" s="27"/>
      <c r="EXU35" s="28"/>
      <c r="EXV35" s="17"/>
      <c r="EXW35" s="27"/>
      <c r="EXX35" s="27"/>
      <c r="EXY35" s="27"/>
      <c r="EXZ35" s="27"/>
      <c r="EYA35" s="27"/>
      <c r="EYB35" s="27"/>
      <c r="EYC35" s="28"/>
      <c r="EYD35" s="17"/>
      <c r="EYE35" s="27"/>
      <c r="EYF35" s="27"/>
      <c r="EYG35" s="27"/>
      <c r="EYH35" s="27"/>
      <c r="EYI35" s="27"/>
      <c r="EYJ35" s="27"/>
      <c r="EYK35" s="28"/>
      <c r="EYL35" s="17"/>
      <c r="EYM35" s="27"/>
      <c r="EYN35" s="27"/>
      <c r="EYO35" s="27"/>
      <c r="EYP35" s="27"/>
      <c r="EYQ35" s="27"/>
      <c r="EYR35" s="27"/>
      <c r="EYS35" s="28"/>
      <c r="EYT35" s="17"/>
      <c r="EYU35" s="27"/>
      <c r="EYV35" s="27"/>
      <c r="EYW35" s="27"/>
      <c r="EYX35" s="27"/>
      <c r="EYY35" s="27"/>
      <c r="EYZ35" s="27"/>
      <c r="EZA35" s="28"/>
      <c r="EZB35" s="17"/>
      <c r="EZC35" s="27"/>
      <c r="EZD35" s="27"/>
      <c r="EZE35" s="27"/>
      <c r="EZF35" s="27"/>
      <c r="EZG35" s="27"/>
      <c r="EZH35" s="27"/>
      <c r="EZI35" s="28"/>
      <c r="EZJ35" s="17"/>
      <c r="EZK35" s="27"/>
      <c r="EZL35" s="27"/>
      <c r="EZM35" s="27"/>
      <c r="EZN35" s="27"/>
      <c r="EZO35" s="27"/>
      <c r="EZP35" s="27"/>
      <c r="EZQ35" s="28"/>
      <c r="EZR35" s="17"/>
      <c r="EZS35" s="27"/>
      <c r="EZT35" s="27"/>
      <c r="EZU35" s="27"/>
      <c r="EZV35" s="27"/>
      <c r="EZW35" s="27"/>
      <c r="EZX35" s="27"/>
      <c r="EZY35" s="28"/>
      <c r="EZZ35" s="17"/>
      <c r="FAA35" s="27"/>
      <c r="FAB35" s="27"/>
      <c r="FAC35" s="27"/>
      <c r="FAD35" s="27"/>
      <c r="FAE35" s="27"/>
      <c r="FAF35" s="27"/>
      <c r="FAG35" s="28"/>
      <c r="FAH35" s="17"/>
      <c r="FAI35" s="27"/>
      <c r="FAJ35" s="27"/>
      <c r="FAK35" s="27"/>
      <c r="FAL35" s="27"/>
      <c r="FAM35" s="27"/>
      <c r="FAN35" s="27"/>
      <c r="FAO35" s="28"/>
      <c r="FAP35" s="17"/>
      <c r="FAQ35" s="27"/>
      <c r="FAR35" s="27"/>
      <c r="FAS35" s="27"/>
      <c r="FAT35" s="27"/>
      <c r="FAU35" s="27"/>
      <c r="FAV35" s="27"/>
      <c r="FAW35" s="28"/>
      <c r="FAX35" s="17"/>
      <c r="FAY35" s="27"/>
      <c r="FAZ35" s="27"/>
      <c r="FBA35" s="27"/>
      <c r="FBB35" s="27"/>
      <c r="FBC35" s="27"/>
      <c r="FBD35" s="27"/>
      <c r="FBE35" s="28"/>
      <c r="FBF35" s="17"/>
      <c r="FBG35" s="27"/>
      <c r="FBH35" s="27"/>
      <c r="FBI35" s="27"/>
      <c r="FBJ35" s="27"/>
      <c r="FBK35" s="27"/>
      <c r="FBL35" s="27"/>
      <c r="FBM35" s="28"/>
      <c r="FBN35" s="17"/>
      <c r="FBO35" s="27"/>
      <c r="FBP35" s="27"/>
      <c r="FBQ35" s="27"/>
      <c r="FBR35" s="27"/>
      <c r="FBS35" s="27"/>
      <c r="FBT35" s="27"/>
      <c r="FBU35" s="28"/>
      <c r="FBV35" s="17"/>
      <c r="FBW35" s="27"/>
      <c r="FBX35" s="27"/>
      <c r="FBY35" s="27"/>
      <c r="FBZ35" s="27"/>
      <c r="FCA35" s="27"/>
      <c r="FCB35" s="27"/>
      <c r="FCC35" s="28"/>
      <c r="FCD35" s="17"/>
      <c r="FCE35" s="27"/>
      <c r="FCF35" s="27"/>
      <c r="FCG35" s="27"/>
      <c r="FCH35" s="27"/>
      <c r="FCI35" s="27"/>
      <c r="FCJ35" s="27"/>
      <c r="FCK35" s="28"/>
      <c r="FCL35" s="17"/>
      <c r="FCM35" s="27"/>
      <c r="FCN35" s="27"/>
      <c r="FCO35" s="27"/>
      <c r="FCP35" s="27"/>
      <c r="FCQ35" s="27"/>
      <c r="FCR35" s="27"/>
      <c r="FCS35" s="28"/>
      <c r="FCT35" s="17"/>
      <c r="FCU35" s="27"/>
      <c r="FCV35" s="27"/>
      <c r="FCW35" s="27"/>
      <c r="FCX35" s="27"/>
      <c r="FCY35" s="27"/>
      <c r="FCZ35" s="27"/>
      <c r="FDA35" s="28"/>
      <c r="FDB35" s="17"/>
      <c r="FDC35" s="27"/>
      <c r="FDD35" s="27"/>
      <c r="FDE35" s="27"/>
      <c r="FDF35" s="27"/>
      <c r="FDG35" s="27"/>
      <c r="FDH35" s="27"/>
      <c r="FDI35" s="28"/>
      <c r="FDJ35" s="17"/>
      <c r="FDK35" s="27"/>
      <c r="FDL35" s="27"/>
      <c r="FDM35" s="27"/>
      <c r="FDN35" s="27"/>
      <c r="FDO35" s="27"/>
      <c r="FDP35" s="27"/>
      <c r="FDQ35" s="28"/>
      <c r="FDR35" s="17"/>
      <c r="FDS35" s="27"/>
      <c r="FDT35" s="27"/>
      <c r="FDU35" s="27"/>
      <c r="FDV35" s="27"/>
      <c r="FDW35" s="27"/>
      <c r="FDX35" s="27"/>
      <c r="FDY35" s="28"/>
      <c r="FDZ35" s="17"/>
      <c r="FEA35" s="27"/>
      <c r="FEB35" s="27"/>
      <c r="FEC35" s="27"/>
      <c r="FED35" s="27"/>
      <c r="FEE35" s="27"/>
      <c r="FEF35" s="27"/>
      <c r="FEG35" s="28"/>
      <c r="FEH35" s="17"/>
      <c r="FEI35" s="27"/>
      <c r="FEJ35" s="27"/>
      <c r="FEK35" s="27"/>
      <c r="FEL35" s="27"/>
      <c r="FEM35" s="27"/>
      <c r="FEN35" s="27"/>
      <c r="FEO35" s="28"/>
      <c r="FEP35" s="17"/>
      <c r="FEQ35" s="27"/>
      <c r="FER35" s="27"/>
      <c r="FES35" s="27"/>
      <c r="FET35" s="27"/>
      <c r="FEU35" s="27"/>
      <c r="FEV35" s="27"/>
      <c r="FEW35" s="28"/>
      <c r="FEX35" s="17"/>
      <c r="FEY35" s="27"/>
      <c r="FEZ35" s="27"/>
      <c r="FFA35" s="27"/>
      <c r="FFB35" s="27"/>
      <c r="FFC35" s="27"/>
      <c r="FFD35" s="27"/>
      <c r="FFE35" s="28"/>
      <c r="FFF35" s="17"/>
      <c r="FFG35" s="27"/>
      <c r="FFH35" s="27"/>
      <c r="FFI35" s="27"/>
      <c r="FFJ35" s="27"/>
      <c r="FFK35" s="27"/>
      <c r="FFL35" s="27"/>
      <c r="FFM35" s="28"/>
      <c r="FFN35" s="17"/>
      <c r="FFO35" s="27"/>
      <c r="FFP35" s="27"/>
      <c r="FFQ35" s="27"/>
      <c r="FFR35" s="27"/>
      <c r="FFS35" s="27"/>
      <c r="FFT35" s="27"/>
      <c r="FFU35" s="28"/>
      <c r="FFV35" s="17"/>
      <c r="FFW35" s="27"/>
      <c r="FFX35" s="27"/>
      <c r="FFY35" s="27"/>
      <c r="FFZ35" s="27"/>
      <c r="FGA35" s="27"/>
      <c r="FGB35" s="27"/>
      <c r="FGC35" s="28"/>
      <c r="FGD35" s="17"/>
      <c r="FGE35" s="27"/>
      <c r="FGF35" s="27"/>
      <c r="FGG35" s="27"/>
      <c r="FGH35" s="27"/>
      <c r="FGI35" s="27"/>
      <c r="FGJ35" s="27"/>
      <c r="FGK35" s="28"/>
      <c r="FGL35" s="17"/>
      <c r="FGM35" s="27"/>
      <c r="FGN35" s="27"/>
      <c r="FGO35" s="27"/>
      <c r="FGP35" s="27"/>
      <c r="FGQ35" s="27"/>
      <c r="FGR35" s="27"/>
      <c r="FGS35" s="28"/>
      <c r="FGT35" s="17"/>
      <c r="FGU35" s="27"/>
      <c r="FGV35" s="27"/>
      <c r="FGW35" s="27"/>
      <c r="FGX35" s="27"/>
      <c r="FGY35" s="27"/>
      <c r="FGZ35" s="27"/>
      <c r="FHA35" s="28"/>
      <c r="FHB35" s="17"/>
      <c r="FHC35" s="27"/>
      <c r="FHD35" s="27"/>
      <c r="FHE35" s="27"/>
      <c r="FHF35" s="27"/>
      <c r="FHG35" s="27"/>
      <c r="FHH35" s="27"/>
      <c r="FHI35" s="28"/>
      <c r="FHJ35" s="17"/>
      <c r="FHK35" s="27"/>
      <c r="FHL35" s="27"/>
      <c r="FHM35" s="27"/>
      <c r="FHN35" s="27"/>
      <c r="FHO35" s="27"/>
      <c r="FHP35" s="27"/>
      <c r="FHQ35" s="28"/>
      <c r="FHR35" s="17"/>
      <c r="FHS35" s="27"/>
      <c r="FHT35" s="27"/>
      <c r="FHU35" s="27"/>
      <c r="FHV35" s="27"/>
      <c r="FHW35" s="27"/>
      <c r="FHX35" s="27"/>
      <c r="FHY35" s="28"/>
      <c r="FHZ35" s="17"/>
      <c r="FIA35" s="27"/>
      <c r="FIB35" s="27"/>
      <c r="FIC35" s="27"/>
      <c r="FID35" s="27"/>
      <c r="FIE35" s="27"/>
      <c r="FIF35" s="27"/>
      <c r="FIG35" s="28"/>
      <c r="FIH35" s="17"/>
      <c r="FII35" s="27"/>
      <c r="FIJ35" s="27"/>
      <c r="FIK35" s="27"/>
      <c r="FIL35" s="27"/>
      <c r="FIM35" s="27"/>
      <c r="FIN35" s="27"/>
      <c r="FIO35" s="28"/>
      <c r="FIP35" s="17"/>
      <c r="FIQ35" s="27"/>
      <c r="FIR35" s="27"/>
      <c r="FIS35" s="27"/>
      <c r="FIT35" s="27"/>
      <c r="FIU35" s="27"/>
      <c r="FIV35" s="27"/>
      <c r="FIW35" s="28"/>
      <c r="FIX35" s="17"/>
      <c r="FIY35" s="27"/>
      <c r="FIZ35" s="27"/>
      <c r="FJA35" s="27"/>
      <c r="FJB35" s="27"/>
      <c r="FJC35" s="27"/>
      <c r="FJD35" s="27"/>
      <c r="FJE35" s="28"/>
      <c r="FJF35" s="17"/>
      <c r="FJG35" s="27"/>
      <c r="FJH35" s="27"/>
      <c r="FJI35" s="27"/>
      <c r="FJJ35" s="27"/>
      <c r="FJK35" s="27"/>
      <c r="FJL35" s="27"/>
      <c r="FJM35" s="28"/>
      <c r="FJN35" s="17"/>
      <c r="FJO35" s="27"/>
      <c r="FJP35" s="27"/>
      <c r="FJQ35" s="27"/>
      <c r="FJR35" s="27"/>
      <c r="FJS35" s="27"/>
      <c r="FJT35" s="27"/>
      <c r="FJU35" s="28"/>
      <c r="FJV35" s="17"/>
      <c r="FJW35" s="27"/>
      <c r="FJX35" s="27"/>
      <c r="FJY35" s="27"/>
      <c r="FJZ35" s="27"/>
      <c r="FKA35" s="27"/>
      <c r="FKB35" s="27"/>
      <c r="FKC35" s="28"/>
      <c r="FKD35" s="17"/>
      <c r="FKE35" s="27"/>
      <c r="FKF35" s="27"/>
      <c r="FKG35" s="27"/>
      <c r="FKH35" s="27"/>
      <c r="FKI35" s="27"/>
      <c r="FKJ35" s="27"/>
      <c r="FKK35" s="28"/>
      <c r="FKL35" s="17"/>
      <c r="FKM35" s="27"/>
      <c r="FKN35" s="27"/>
      <c r="FKO35" s="27"/>
      <c r="FKP35" s="27"/>
      <c r="FKQ35" s="27"/>
      <c r="FKR35" s="27"/>
      <c r="FKS35" s="28"/>
      <c r="FKT35" s="17"/>
      <c r="FKU35" s="27"/>
      <c r="FKV35" s="27"/>
      <c r="FKW35" s="27"/>
      <c r="FKX35" s="27"/>
      <c r="FKY35" s="27"/>
      <c r="FKZ35" s="27"/>
      <c r="FLA35" s="28"/>
      <c r="FLB35" s="17"/>
      <c r="FLC35" s="27"/>
      <c r="FLD35" s="27"/>
      <c r="FLE35" s="27"/>
      <c r="FLF35" s="27"/>
      <c r="FLG35" s="27"/>
      <c r="FLH35" s="27"/>
      <c r="FLI35" s="28"/>
      <c r="FLJ35" s="17"/>
      <c r="FLK35" s="27"/>
      <c r="FLL35" s="27"/>
      <c r="FLM35" s="27"/>
      <c r="FLN35" s="27"/>
      <c r="FLO35" s="27"/>
      <c r="FLP35" s="27"/>
      <c r="FLQ35" s="28"/>
      <c r="FLR35" s="17"/>
      <c r="FLS35" s="27"/>
      <c r="FLT35" s="27"/>
      <c r="FLU35" s="27"/>
      <c r="FLV35" s="27"/>
      <c r="FLW35" s="27"/>
      <c r="FLX35" s="27"/>
      <c r="FLY35" s="28"/>
      <c r="FLZ35" s="17"/>
      <c r="FMA35" s="27"/>
      <c r="FMB35" s="27"/>
      <c r="FMC35" s="27"/>
      <c r="FMD35" s="27"/>
      <c r="FME35" s="27"/>
      <c r="FMF35" s="27"/>
      <c r="FMG35" s="28"/>
      <c r="FMH35" s="17"/>
      <c r="FMI35" s="27"/>
      <c r="FMJ35" s="27"/>
      <c r="FMK35" s="27"/>
      <c r="FML35" s="27"/>
      <c r="FMM35" s="27"/>
      <c r="FMN35" s="27"/>
      <c r="FMO35" s="28"/>
      <c r="FMP35" s="17"/>
      <c r="FMQ35" s="27"/>
      <c r="FMR35" s="27"/>
      <c r="FMS35" s="27"/>
      <c r="FMT35" s="27"/>
      <c r="FMU35" s="27"/>
      <c r="FMV35" s="27"/>
      <c r="FMW35" s="28"/>
      <c r="FMX35" s="17"/>
      <c r="FMY35" s="27"/>
      <c r="FMZ35" s="27"/>
      <c r="FNA35" s="27"/>
      <c r="FNB35" s="27"/>
      <c r="FNC35" s="27"/>
      <c r="FND35" s="27"/>
      <c r="FNE35" s="28"/>
      <c r="FNF35" s="17"/>
      <c r="FNG35" s="27"/>
      <c r="FNH35" s="27"/>
      <c r="FNI35" s="27"/>
      <c r="FNJ35" s="27"/>
      <c r="FNK35" s="27"/>
      <c r="FNL35" s="27"/>
      <c r="FNM35" s="28"/>
      <c r="FNN35" s="17"/>
      <c r="FNO35" s="27"/>
      <c r="FNP35" s="27"/>
      <c r="FNQ35" s="27"/>
      <c r="FNR35" s="27"/>
      <c r="FNS35" s="27"/>
      <c r="FNT35" s="27"/>
      <c r="FNU35" s="28"/>
      <c r="FNV35" s="17"/>
      <c r="FNW35" s="27"/>
      <c r="FNX35" s="27"/>
      <c r="FNY35" s="27"/>
      <c r="FNZ35" s="27"/>
      <c r="FOA35" s="27"/>
      <c r="FOB35" s="27"/>
      <c r="FOC35" s="28"/>
      <c r="FOD35" s="17"/>
      <c r="FOE35" s="27"/>
      <c r="FOF35" s="27"/>
      <c r="FOG35" s="27"/>
      <c r="FOH35" s="27"/>
      <c r="FOI35" s="27"/>
      <c r="FOJ35" s="27"/>
      <c r="FOK35" s="28"/>
      <c r="FOL35" s="17"/>
      <c r="FOM35" s="27"/>
      <c r="FON35" s="27"/>
      <c r="FOO35" s="27"/>
      <c r="FOP35" s="27"/>
      <c r="FOQ35" s="27"/>
      <c r="FOR35" s="27"/>
      <c r="FOS35" s="28"/>
      <c r="FOT35" s="17"/>
      <c r="FOU35" s="27"/>
      <c r="FOV35" s="27"/>
      <c r="FOW35" s="27"/>
      <c r="FOX35" s="27"/>
      <c r="FOY35" s="27"/>
      <c r="FOZ35" s="27"/>
      <c r="FPA35" s="28"/>
      <c r="FPB35" s="17"/>
      <c r="FPC35" s="27"/>
      <c r="FPD35" s="27"/>
      <c r="FPE35" s="27"/>
      <c r="FPF35" s="27"/>
      <c r="FPG35" s="27"/>
      <c r="FPH35" s="27"/>
      <c r="FPI35" s="28"/>
      <c r="FPJ35" s="17"/>
      <c r="FPK35" s="27"/>
      <c r="FPL35" s="27"/>
      <c r="FPM35" s="27"/>
      <c r="FPN35" s="27"/>
      <c r="FPO35" s="27"/>
      <c r="FPP35" s="27"/>
      <c r="FPQ35" s="28"/>
      <c r="FPR35" s="17"/>
      <c r="FPS35" s="27"/>
      <c r="FPT35" s="27"/>
      <c r="FPU35" s="27"/>
      <c r="FPV35" s="27"/>
      <c r="FPW35" s="27"/>
      <c r="FPX35" s="27"/>
      <c r="FPY35" s="28"/>
      <c r="FPZ35" s="17"/>
      <c r="FQA35" s="27"/>
      <c r="FQB35" s="27"/>
      <c r="FQC35" s="27"/>
      <c r="FQD35" s="27"/>
      <c r="FQE35" s="27"/>
      <c r="FQF35" s="27"/>
      <c r="FQG35" s="28"/>
      <c r="FQH35" s="17"/>
      <c r="FQI35" s="27"/>
      <c r="FQJ35" s="27"/>
      <c r="FQK35" s="27"/>
      <c r="FQL35" s="27"/>
      <c r="FQM35" s="27"/>
      <c r="FQN35" s="27"/>
      <c r="FQO35" s="28"/>
      <c r="FQP35" s="17"/>
      <c r="FQQ35" s="27"/>
      <c r="FQR35" s="27"/>
      <c r="FQS35" s="27"/>
      <c r="FQT35" s="27"/>
      <c r="FQU35" s="27"/>
      <c r="FQV35" s="27"/>
      <c r="FQW35" s="28"/>
      <c r="FQX35" s="17"/>
      <c r="FQY35" s="27"/>
      <c r="FQZ35" s="27"/>
      <c r="FRA35" s="27"/>
      <c r="FRB35" s="27"/>
      <c r="FRC35" s="27"/>
      <c r="FRD35" s="27"/>
      <c r="FRE35" s="28"/>
      <c r="FRF35" s="17"/>
      <c r="FRG35" s="27"/>
      <c r="FRH35" s="27"/>
      <c r="FRI35" s="27"/>
      <c r="FRJ35" s="27"/>
      <c r="FRK35" s="27"/>
      <c r="FRL35" s="27"/>
      <c r="FRM35" s="28"/>
      <c r="FRN35" s="17"/>
      <c r="FRO35" s="27"/>
      <c r="FRP35" s="27"/>
      <c r="FRQ35" s="27"/>
      <c r="FRR35" s="27"/>
      <c r="FRS35" s="27"/>
      <c r="FRT35" s="27"/>
      <c r="FRU35" s="28"/>
      <c r="FRV35" s="17"/>
      <c r="FRW35" s="27"/>
      <c r="FRX35" s="27"/>
      <c r="FRY35" s="27"/>
      <c r="FRZ35" s="27"/>
      <c r="FSA35" s="27"/>
      <c r="FSB35" s="27"/>
      <c r="FSC35" s="28"/>
      <c r="FSD35" s="17"/>
      <c r="FSE35" s="27"/>
      <c r="FSF35" s="27"/>
      <c r="FSG35" s="27"/>
      <c r="FSH35" s="27"/>
      <c r="FSI35" s="27"/>
      <c r="FSJ35" s="27"/>
      <c r="FSK35" s="28"/>
      <c r="FSL35" s="17"/>
      <c r="FSM35" s="27"/>
      <c r="FSN35" s="27"/>
      <c r="FSO35" s="27"/>
      <c r="FSP35" s="27"/>
      <c r="FSQ35" s="27"/>
      <c r="FSR35" s="27"/>
      <c r="FSS35" s="28"/>
      <c r="FST35" s="17"/>
      <c r="FSU35" s="27"/>
      <c r="FSV35" s="27"/>
      <c r="FSW35" s="27"/>
      <c r="FSX35" s="27"/>
      <c r="FSY35" s="27"/>
      <c r="FSZ35" s="27"/>
      <c r="FTA35" s="28"/>
      <c r="FTB35" s="17"/>
      <c r="FTC35" s="27"/>
      <c r="FTD35" s="27"/>
      <c r="FTE35" s="27"/>
      <c r="FTF35" s="27"/>
      <c r="FTG35" s="27"/>
      <c r="FTH35" s="27"/>
      <c r="FTI35" s="28"/>
      <c r="FTJ35" s="17"/>
      <c r="FTK35" s="27"/>
      <c r="FTL35" s="27"/>
      <c r="FTM35" s="27"/>
      <c r="FTN35" s="27"/>
      <c r="FTO35" s="27"/>
      <c r="FTP35" s="27"/>
      <c r="FTQ35" s="28"/>
      <c r="FTR35" s="17"/>
      <c r="FTS35" s="27"/>
      <c r="FTT35" s="27"/>
      <c r="FTU35" s="27"/>
      <c r="FTV35" s="27"/>
      <c r="FTW35" s="27"/>
      <c r="FTX35" s="27"/>
      <c r="FTY35" s="28"/>
      <c r="FTZ35" s="17"/>
      <c r="FUA35" s="27"/>
      <c r="FUB35" s="27"/>
      <c r="FUC35" s="27"/>
      <c r="FUD35" s="27"/>
      <c r="FUE35" s="27"/>
      <c r="FUF35" s="27"/>
      <c r="FUG35" s="28"/>
      <c r="FUH35" s="17"/>
      <c r="FUI35" s="27"/>
      <c r="FUJ35" s="27"/>
      <c r="FUK35" s="27"/>
      <c r="FUL35" s="27"/>
      <c r="FUM35" s="27"/>
      <c r="FUN35" s="27"/>
      <c r="FUO35" s="28"/>
      <c r="FUP35" s="17"/>
      <c r="FUQ35" s="27"/>
      <c r="FUR35" s="27"/>
      <c r="FUS35" s="27"/>
      <c r="FUT35" s="27"/>
      <c r="FUU35" s="27"/>
      <c r="FUV35" s="27"/>
      <c r="FUW35" s="28"/>
      <c r="FUX35" s="17"/>
      <c r="FUY35" s="27"/>
      <c r="FUZ35" s="27"/>
      <c r="FVA35" s="27"/>
      <c r="FVB35" s="27"/>
      <c r="FVC35" s="27"/>
      <c r="FVD35" s="27"/>
      <c r="FVE35" s="28"/>
      <c r="FVF35" s="17"/>
      <c r="FVG35" s="27"/>
      <c r="FVH35" s="27"/>
      <c r="FVI35" s="27"/>
      <c r="FVJ35" s="27"/>
      <c r="FVK35" s="27"/>
      <c r="FVL35" s="27"/>
      <c r="FVM35" s="28"/>
      <c r="FVN35" s="17"/>
      <c r="FVO35" s="27"/>
      <c r="FVP35" s="27"/>
      <c r="FVQ35" s="27"/>
      <c r="FVR35" s="27"/>
      <c r="FVS35" s="27"/>
      <c r="FVT35" s="27"/>
      <c r="FVU35" s="28"/>
      <c r="FVV35" s="17"/>
      <c r="FVW35" s="27"/>
      <c r="FVX35" s="27"/>
      <c r="FVY35" s="27"/>
      <c r="FVZ35" s="27"/>
      <c r="FWA35" s="27"/>
      <c r="FWB35" s="27"/>
      <c r="FWC35" s="28"/>
      <c r="FWD35" s="17"/>
      <c r="FWE35" s="27"/>
      <c r="FWF35" s="27"/>
      <c r="FWG35" s="27"/>
      <c r="FWH35" s="27"/>
      <c r="FWI35" s="27"/>
      <c r="FWJ35" s="27"/>
      <c r="FWK35" s="28"/>
      <c r="FWL35" s="17"/>
      <c r="FWM35" s="27"/>
      <c r="FWN35" s="27"/>
      <c r="FWO35" s="27"/>
      <c r="FWP35" s="27"/>
      <c r="FWQ35" s="27"/>
      <c r="FWR35" s="27"/>
      <c r="FWS35" s="28"/>
      <c r="FWT35" s="17"/>
      <c r="FWU35" s="27"/>
      <c r="FWV35" s="27"/>
      <c r="FWW35" s="27"/>
      <c r="FWX35" s="27"/>
      <c r="FWY35" s="27"/>
      <c r="FWZ35" s="27"/>
      <c r="FXA35" s="28"/>
      <c r="FXB35" s="17"/>
      <c r="FXC35" s="27"/>
      <c r="FXD35" s="27"/>
      <c r="FXE35" s="27"/>
      <c r="FXF35" s="27"/>
      <c r="FXG35" s="27"/>
      <c r="FXH35" s="27"/>
      <c r="FXI35" s="28"/>
      <c r="FXJ35" s="17"/>
      <c r="FXK35" s="27"/>
      <c r="FXL35" s="27"/>
      <c r="FXM35" s="27"/>
      <c r="FXN35" s="27"/>
      <c r="FXO35" s="27"/>
      <c r="FXP35" s="27"/>
      <c r="FXQ35" s="28"/>
      <c r="FXR35" s="17"/>
      <c r="FXS35" s="27"/>
      <c r="FXT35" s="27"/>
      <c r="FXU35" s="27"/>
      <c r="FXV35" s="27"/>
      <c r="FXW35" s="27"/>
      <c r="FXX35" s="27"/>
      <c r="FXY35" s="28"/>
      <c r="FXZ35" s="17"/>
      <c r="FYA35" s="27"/>
      <c r="FYB35" s="27"/>
      <c r="FYC35" s="27"/>
      <c r="FYD35" s="27"/>
      <c r="FYE35" s="27"/>
      <c r="FYF35" s="27"/>
      <c r="FYG35" s="28"/>
      <c r="FYH35" s="17"/>
      <c r="FYI35" s="27"/>
      <c r="FYJ35" s="27"/>
      <c r="FYK35" s="27"/>
      <c r="FYL35" s="27"/>
      <c r="FYM35" s="27"/>
      <c r="FYN35" s="27"/>
      <c r="FYO35" s="28"/>
      <c r="FYP35" s="17"/>
      <c r="FYQ35" s="27"/>
      <c r="FYR35" s="27"/>
      <c r="FYS35" s="27"/>
      <c r="FYT35" s="27"/>
      <c r="FYU35" s="27"/>
      <c r="FYV35" s="27"/>
      <c r="FYW35" s="28"/>
      <c r="FYX35" s="17"/>
      <c r="FYY35" s="27"/>
      <c r="FYZ35" s="27"/>
      <c r="FZA35" s="27"/>
      <c r="FZB35" s="27"/>
      <c r="FZC35" s="27"/>
      <c r="FZD35" s="27"/>
      <c r="FZE35" s="28"/>
      <c r="FZF35" s="17"/>
      <c r="FZG35" s="27"/>
      <c r="FZH35" s="27"/>
      <c r="FZI35" s="27"/>
      <c r="FZJ35" s="27"/>
      <c r="FZK35" s="27"/>
      <c r="FZL35" s="27"/>
      <c r="FZM35" s="28"/>
      <c r="FZN35" s="17"/>
      <c r="FZO35" s="27"/>
      <c r="FZP35" s="27"/>
      <c r="FZQ35" s="27"/>
      <c r="FZR35" s="27"/>
      <c r="FZS35" s="27"/>
      <c r="FZT35" s="27"/>
      <c r="FZU35" s="28"/>
      <c r="FZV35" s="17"/>
      <c r="FZW35" s="27"/>
      <c r="FZX35" s="27"/>
      <c r="FZY35" s="27"/>
      <c r="FZZ35" s="27"/>
      <c r="GAA35" s="27"/>
      <c r="GAB35" s="27"/>
      <c r="GAC35" s="28"/>
      <c r="GAD35" s="17"/>
      <c r="GAE35" s="27"/>
      <c r="GAF35" s="27"/>
      <c r="GAG35" s="27"/>
      <c r="GAH35" s="27"/>
      <c r="GAI35" s="27"/>
      <c r="GAJ35" s="27"/>
      <c r="GAK35" s="28"/>
      <c r="GAL35" s="17"/>
      <c r="GAM35" s="27"/>
      <c r="GAN35" s="27"/>
      <c r="GAO35" s="27"/>
      <c r="GAP35" s="27"/>
      <c r="GAQ35" s="27"/>
      <c r="GAR35" s="27"/>
      <c r="GAS35" s="28"/>
      <c r="GAT35" s="17"/>
      <c r="GAU35" s="27"/>
      <c r="GAV35" s="27"/>
      <c r="GAW35" s="27"/>
      <c r="GAX35" s="27"/>
      <c r="GAY35" s="27"/>
      <c r="GAZ35" s="27"/>
      <c r="GBA35" s="28"/>
      <c r="GBB35" s="17"/>
      <c r="GBC35" s="27"/>
      <c r="GBD35" s="27"/>
      <c r="GBE35" s="27"/>
      <c r="GBF35" s="27"/>
      <c r="GBG35" s="27"/>
      <c r="GBH35" s="27"/>
      <c r="GBI35" s="28"/>
      <c r="GBJ35" s="17"/>
      <c r="GBK35" s="27"/>
      <c r="GBL35" s="27"/>
      <c r="GBM35" s="27"/>
      <c r="GBN35" s="27"/>
      <c r="GBO35" s="27"/>
      <c r="GBP35" s="27"/>
      <c r="GBQ35" s="28"/>
      <c r="GBR35" s="17"/>
      <c r="GBS35" s="27"/>
      <c r="GBT35" s="27"/>
      <c r="GBU35" s="27"/>
      <c r="GBV35" s="27"/>
      <c r="GBW35" s="27"/>
      <c r="GBX35" s="27"/>
      <c r="GBY35" s="28"/>
      <c r="GBZ35" s="17"/>
      <c r="GCA35" s="27"/>
      <c r="GCB35" s="27"/>
      <c r="GCC35" s="27"/>
      <c r="GCD35" s="27"/>
      <c r="GCE35" s="27"/>
      <c r="GCF35" s="27"/>
      <c r="GCG35" s="28"/>
      <c r="GCH35" s="17"/>
      <c r="GCI35" s="27"/>
      <c r="GCJ35" s="27"/>
      <c r="GCK35" s="27"/>
      <c r="GCL35" s="27"/>
      <c r="GCM35" s="27"/>
      <c r="GCN35" s="27"/>
      <c r="GCO35" s="28"/>
      <c r="GCP35" s="17"/>
      <c r="GCQ35" s="27"/>
      <c r="GCR35" s="27"/>
      <c r="GCS35" s="27"/>
      <c r="GCT35" s="27"/>
      <c r="GCU35" s="27"/>
      <c r="GCV35" s="27"/>
      <c r="GCW35" s="28"/>
      <c r="GCX35" s="17"/>
      <c r="GCY35" s="27"/>
      <c r="GCZ35" s="27"/>
      <c r="GDA35" s="27"/>
      <c r="GDB35" s="27"/>
      <c r="GDC35" s="27"/>
      <c r="GDD35" s="27"/>
      <c r="GDE35" s="28"/>
      <c r="GDF35" s="17"/>
      <c r="GDG35" s="27"/>
      <c r="GDH35" s="27"/>
      <c r="GDI35" s="27"/>
      <c r="GDJ35" s="27"/>
      <c r="GDK35" s="27"/>
      <c r="GDL35" s="27"/>
      <c r="GDM35" s="28"/>
      <c r="GDN35" s="17"/>
      <c r="GDO35" s="27"/>
      <c r="GDP35" s="27"/>
      <c r="GDQ35" s="27"/>
      <c r="GDR35" s="27"/>
      <c r="GDS35" s="27"/>
      <c r="GDT35" s="27"/>
      <c r="GDU35" s="28"/>
      <c r="GDV35" s="17"/>
      <c r="GDW35" s="27"/>
      <c r="GDX35" s="27"/>
      <c r="GDY35" s="27"/>
      <c r="GDZ35" s="27"/>
      <c r="GEA35" s="27"/>
      <c r="GEB35" s="27"/>
      <c r="GEC35" s="28"/>
      <c r="GED35" s="17"/>
      <c r="GEE35" s="27"/>
      <c r="GEF35" s="27"/>
      <c r="GEG35" s="27"/>
      <c r="GEH35" s="27"/>
      <c r="GEI35" s="27"/>
      <c r="GEJ35" s="27"/>
      <c r="GEK35" s="28"/>
      <c r="GEL35" s="17"/>
      <c r="GEM35" s="27"/>
      <c r="GEN35" s="27"/>
      <c r="GEO35" s="27"/>
      <c r="GEP35" s="27"/>
      <c r="GEQ35" s="27"/>
      <c r="GER35" s="27"/>
      <c r="GES35" s="28"/>
      <c r="GET35" s="17"/>
      <c r="GEU35" s="27"/>
      <c r="GEV35" s="27"/>
      <c r="GEW35" s="27"/>
      <c r="GEX35" s="27"/>
      <c r="GEY35" s="27"/>
      <c r="GEZ35" s="27"/>
      <c r="GFA35" s="28"/>
      <c r="GFB35" s="17"/>
      <c r="GFC35" s="27"/>
      <c r="GFD35" s="27"/>
      <c r="GFE35" s="27"/>
      <c r="GFF35" s="27"/>
      <c r="GFG35" s="27"/>
      <c r="GFH35" s="27"/>
      <c r="GFI35" s="28"/>
      <c r="GFJ35" s="17"/>
      <c r="GFK35" s="27"/>
      <c r="GFL35" s="27"/>
      <c r="GFM35" s="27"/>
      <c r="GFN35" s="27"/>
      <c r="GFO35" s="27"/>
      <c r="GFP35" s="27"/>
      <c r="GFQ35" s="28"/>
      <c r="GFR35" s="17"/>
      <c r="GFS35" s="27"/>
      <c r="GFT35" s="27"/>
      <c r="GFU35" s="27"/>
      <c r="GFV35" s="27"/>
      <c r="GFW35" s="27"/>
      <c r="GFX35" s="27"/>
      <c r="GFY35" s="28"/>
      <c r="GFZ35" s="17"/>
      <c r="GGA35" s="27"/>
      <c r="GGB35" s="27"/>
      <c r="GGC35" s="27"/>
      <c r="GGD35" s="27"/>
      <c r="GGE35" s="27"/>
      <c r="GGF35" s="27"/>
      <c r="GGG35" s="28"/>
      <c r="GGH35" s="17"/>
      <c r="GGI35" s="27"/>
      <c r="GGJ35" s="27"/>
      <c r="GGK35" s="27"/>
      <c r="GGL35" s="27"/>
      <c r="GGM35" s="27"/>
      <c r="GGN35" s="27"/>
      <c r="GGO35" s="28"/>
      <c r="GGP35" s="17"/>
      <c r="GGQ35" s="27"/>
      <c r="GGR35" s="27"/>
      <c r="GGS35" s="27"/>
      <c r="GGT35" s="27"/>
      <c r="GGU35" s="27"/>
      <c r="GGV35" s="27"/>
      <c r="GGW35" s="28"/>
      <c r="GGX35" s="17"/>
      <c r="GGY35" s="27"/>
      <c r="GGZ35" s="27"/>
      <c r="GHA35" s="27"/>
      <c r="GHB35" s="27"/>
      <c r="GHC35" s="27"/>
      <c r="GHD35" s="27"/>
      <c r="GHE35" s="28"/>
      <c r="GHF35" s="17"/>
      <c r="GHG35" s="27"/>
      <c r="GHH35" s="27"/>
      <c r="GHI35" s="27"/>
      <c r="GHJ35" s="27"/>
      <c r="GHK35" s="27"/>
      <c r="GHL35" s="27"/>
      <c r="GHM35" s="28"/>
      <c r="GHN35" s="17"/>
      <c r="GHO35" s="27"/>
      <c r="GHP35" s="27"/>
      <c r="GHQ35" s="27"/>
      <c r="GHR35" s="27"/>
      <c r="GHS35" s="27"/>
      <c r="GHT35" s="27"/>
      <c r="GHU35" s="28"/>
      <c r="GHV35" s="17"/>
      <c r="GHW35" s="27"/>
      <c r="GHX35" s="27"/>
      <c r="GHY35" s="27"/>
      <c r="GHZ35" s="27"/>
      <c r="GIA35" s="27"/>
      <c r="GIB35" s="27"/>
      <c r="GIC35" s="28"/>
      <c r="GID35" s="17"/>
      <c r="GIE35" s="27"/>
      <c r="GIF35" s="27"/>
      <c r="GIG35" s="27"/>
      <c r="GIH35" s="27"/>
      <c r="GII35" s="27"/>
      <c r="GIJ35" s="27"/>
      <c r="GIK35" s="28"/>
      <c r="GIL35" s="17"/>
      <c r="GIM35" s="27"/>
      <c r="GIN35" s="27"/>
      <c r="GIO35" s="27"/>
      <c r="GIP35" s="27"/>
      <c r="GIQ35" s="27"/>
      <c r="GIR35" s="27"/>
      <c r="GIS35" s="28"/>
      <c r="GIT35" s="17"/>
      <c r="GIU35" s="27"/>
      <c r="GIV35" s="27"/>
      <c r="GIW35" s="27"/>
      <c r="GIX35" s="27"/>
      <c r="GIY35" s="27"/>
      <c r="GIZ35" s="27"/>
      <c r="GJA35" s="28"/>
      <c r="GJB35" s="17"/>
      <c r="GJC35" s="27"/>
      <c r="GJD35" s="27"/>
      <c r="GJE35" s="27"/>
      <c r="GJF35" s="27"/>
      <c r="GJG35" s="27"/>
      <c r="GJH35" s="27"/>
      <c r="GJI35" s="28"/>
      <c r="GJJ35" s="17"/>
      <c r="GJK35" s="27"/>
      <c r="GJL35" s="27"/>
      <c r="GJM35" s="27"/>
      <c r="GJN35" s="27"/>
      <c r="GJO35" s="27"/>
      <c r="GJP35" s="27"/>
      <c r="GJQ35" s="28"/>
      <c r="GJR35" s="17"/>
      <c r="GJS35" s="27"/>
      <c r="GJT35" s="27"/>
      <c r="GJU35" s="27"/>
      <c r="GJV35" s="27"/>
      <c r="GJW35" s="27"/>
      <c r="GJX35" s="27"/>
      <c r="GJY35" s="28"/>
      <c r="GJZ35" s="17"/>
      <c r="GKA35" s="27"/>
      <c r="GKB35" s="27"/>
      <c r="GKC35" s="27"/>
      <c r="GKD35" s="27"/>
      <c r="GKE35" s="27"/>
      <c r="GKF35" s="27"/>
      <c r="GKG35" s="28"/>
      <c r="GKH35" s="17"/>
      <c r="GKI35" s="27"/>
      <c r="GKJ35" s="27"/>
      <c r="GKK35" s="27"/>
      <c r="GKL35" s="27"/>
      <c r="GKM35" s="27"/>
      <c r="GKN35" s="27"/>
      <c r="GKO35" s="28"/>
      <c r="GKP35" s="17"/>
      <c r="GKQ35" s="27"/>
      <c r="GKR35" s="27"/>
      <c r="GKS35" s="27"/>
      <c r="GKT35" s="27"/>
      <c r="GKU35" s="27"/>
      <c r="GKV35" s="27"/>
      <c r="GKW35" s="28"/>
      <c r="GKX35" s="17"/>
      <c r="GKY35" s="27"/>
      <c r="GKZ35" s="27"/>
      <c r="GLA35" s="27"/>
      <c r="GLB35" s="27"/>
      <c r="GLC35" s="27"/>
      <c r="GLD35" s="27"/>
      <c r="GLE35" s="28"/>
      <c r="GLF35" s="17"/>
      <c r="GLG35" s="27"/>
      <c r="GLH35" s="27"/>
      <c r="GLI35" s="27"/>
      <c r="GLJ35" s="27"/>
      <c r="GLK35" s="27"/>
      <c r="GLL35" s="27"/>
      <c r="GLM35" s="28"/>
      <c r="GLN35" s="17"/>
      <c r="GLO35" s="27"/>
      <c r="GLP35" s="27"/>
      <c r="GLQ35" s="27"/>
      <c r="GLR35" s="27"/>
      <c r="GLS35" s="27"/>
      <c r="GLT35" s="27"/>
      <c r="GLU35" s="28"/>
      <c r="GLV35" s="17"/>
      <c r="GLW35" s="27"/>
      <c r="GLX35" s="27"/>
      <c r="GLY35" s="27"/>
      <c r="GLZ35" s="27"/>
      <c r="GMA35" s="27"/>
      <c r="GMB35" s="27"/>
      <c r="GMC35" s="28"/>
      <c r="GMD35" s="17"/>
      <c r="GME35" s="27"/>
      <c r="GMF35" s="27"/>
      <c r="GMG35" s="27"/>
      <c r="GMH35" s="27"/>
      <c r="GMI35" s="27"/>
      <c r="GMJ35" s="27"/>
      <c r="GMK35" s="28"/>
      <c r="GML35" s="17"/>
      <c r="GMM35" s="27"/>
      <c r="GMN35" s="27"/>
      <c r="GMO35" s="27"/>
      <c r="GMP35" s="27"/>
      <c r="GMQ35" s="27"/>
      <c r="GMR35" s="27"/>
      <c r="GMS35" s="28"/>
      <c r="GMT35" s="17"/>
      <c r="GMU35" s="27"/>
      <c r="GMV35" s="27"/>
      <c r="GMW35" s="27"/>
      <c r="GMX35" s="27"/>
      <c r="GMY35" s="27"/>
      <c r="GMZ35" s="27"/>
      <c r="GNA35" s="28"/>
      <c r="GNB35" s="17"/>
      <c r="GNC35" s="27"/>
      <c r="GND35" s="27"/>
      <c r="GNE35" s="27"/>
      <c r="GNF35" s="27"/>
      <c r="GNG35" s="27"/>
      <c r="GNH35" s="27"/>
      <c r="GNI35" s="28"/>
      <c r="GNJ35" s="17"/>
      <c r="GNK35" s="27"/>
      <c r="GNL35" s="27"/>
      <c r="GNM35" s="27"/>
      <c r="GNN35" s="27"/>
      <c r="GNO35" s="27"/>
      <c r="GNP35" s="27"/>
      <c r="GNQ35" s="28"/>
      <c r="GNR35" s="17"/>
      <c r="GNS35" s="27"/>
      <c r="GNT35" s="27"/>
      <c r="GNU35" s="27"/>
      <c r="GNV35" s="27"/>
      <c r="GNW35" s="27"/>
      <c r="GNX35" s="27"/>
      <c r="GNY35" s="28"/>
      <c r="GNZ35" s="17"/>
      <c r="GOA35" s="27"/>
      <c r="GOB35" s="27"/>
      <c r="GOC35" s="27"/>
      <c r="GOD35" s="27"/>
      <c r="GOE35" s="27"/>
      <c r="GOF35" s="27"/>
      <c r="GOG35" s="28"/>
      <c r="GOH35" s="17"/>
      <c r="GOI35" s="27"/>
      <c r="GOJ35" s="27"/>
      <c r="GOK35" s="27"/>
      <c r="GOL35" s="27"/>
      <c r="GOM35" s="27"/>
      <c r="GON35" s="27"/>
      <c r="GOO35" s="28"/>
      <c r="GOP35" s="17"/>
      <c r="GOQ35" s="27"/>
      <c r="GOR35" s="27"/>
      <c r="GOS35" s="27"/>
      <c r="GOT35" s="27"/>
      <c r="GOU35" s="27"/>
      <c r="GOV35" s="27"/>
      <c r="GOW35" s="28"/>
      <c r="GOX35" s="17"/>
      <c r="GOY35" s="27"/>
      <c r="GOZ35" s="27"/>
      <c r="GPA35" s="27"/>
      <c r="GPB35" s="27"/>
      <c r="GPC35" s="27"/>
      <c r="GPD35" s="27"/>
      <c r="GPE35" s="28"/>
      <c r="GPF35" s="17"/>
      <c r="GPG35" s="27"/>
      <c r="GPH35" s="27"/>
      <c r="GPI35" s="27"/>
      <c r="GPJ35" s="27"/>
      <c r="GPK35" s="27"/>
      <c r="GPL35" s="27"/>
      <c r="GPM35" s="28"/>
      <c r="GPN35" s="17"/>
      <c r="GPO35" s="27"/>
      <c r="GPP35" s="27"/>
      <c r="GPQ35" s="27"/>
      <c r="GPR35" s="27"/>
      <c r="GPS35" s="27"/>
      <c r="GPT35" s="27"/>
      <c r="GPU35" s="28"/>
      <c r="GPV35" s="17"/>
      <c r="GPW35" s="27"/>
      <c r="GPX35" s="27"/>
      <c r="GPY35" s="27"/>
      <c r="GPZ35" s="27"/>
      <c r="GQA35" s="27"/>
      <c r="GQB35" s="27"/>
      <c r="GQC35" s="28"/>
      <c r="GQD35" s="17"/>
      <c r="GQE35" s="27"/>
      <c r="GQF35" s="27"/>
      <c r="GQG35" s="27"/>
      <c r="GQH35" s="27"/>
      <c r="GQI35" s="27"/>
      <c r="GQJ35" s="27"/>
      <c r="GQK35" s="28"/>
      <c r="GQL35" s="17"/>
      <c r="GQM35" s="27"/>
      <c r="GQN35" s="27"/>
      <c r="GQO35" s="27"/>
      <c r="GQP35" s="27"/>
      <c r="GQQ35" s="27"/>
      <c r="GQR35" s="27"/>
      <c r="GQS35" s="28"/>
      <c r="GQT35" s="17"/>
      <c r="GQU35" s="27"/>
      <c r="GQV35" s="27"/>
      <c r="GQW35" s="27"/>
      <c r="GQX35" s="27"/>
      <c r="GQY35" s="27"/>
      <c r="GQZ35" s="27"/>
      <c r="GRA35" s="28"/>
      <c r="GRB35" s="17"/>
      <c r="GRC35" s="27"/>
      <c r="GRD35" s="27"/>
      <c r="GRE35" s="27"/>
      <c r="GRF35" s="27"/>
      <c r="GRG35" s="27"/>
      <c r="GRH35" s="27"/>
      <c r="GRI35" s="28"/>
      <c r="GRJ35" s="17"/>
      <c r="GRK35" s="27"/>
      <c r="GRL35" s="27"/>
      <c r="GRM35" s="27"/>
      <c r="GRN35" s="27"/>
      <c r="GRO35" s="27"/>
      <c r="GRP35" s="27"/>
      <c r="GRQ35" s="28"/>
      <c r="GRR35" s="17"/>
      <c r="GRS35" s="27"/>
      <c r="GRT35" s="27"/>
      <c r="GRU35" s="27"/>
      <c r="GRV35" s="27"/>
      <c r="GRW35" s="27"/>
      <c r="GRX35" s="27"/>
      <c r="GRY35" s="28"/>
      <c r="GRZ35" s="17"/>
      <c r="GSA35" s="27"/>
      <c r="GSB35" s="27"/>
      <c r="GSC35" s="27"/>
      <c r="GSD35" s="27"/>
      <c r="GSE35" s="27"/>
      <c r="GSF35" s="27"/>
      <c r="GSG35" s="28"/>
      <c r="GSH35" s="17"/>
      <c r="GSI35" s="27"/>
      <c r="GSJ35" s="27"/>
      <c r="GSK35" s="27"/>
      <c r="GSL35" s="27"/>
      <c r="GSM35" s="27"/>
      <c r="GSN35" s="27"/>
      <c r="GSO35" s="28"/>
      <c r="GSP35" s="17"/>
      <c r="GSQ35" s="27"/>
      <c r="GSR35" s="27"/>
      <c r="GSS35" s="27"/>
      <c r="GST35" s="27"/>
      <c r="GSU35" s="27"/>
      <c r="GSV35" s="27"/>
      <c r="GSW35" s="28"/>
      <c r="GSX35" s="17"/>
      <c r="GSY35" s="27"/>
      <c r="GSZ35" s="27"/>
      <c r="GTA35" s="27"/>
      <c r="GTB35" s="27"/>
      <c r="GTC35" s="27"/>
      <c r="GTD35" s="27"/>
      <c r="GTE35" s="28"/>
      <c r="GTF35" s="17"/>
      <c r="GTG35" s="27"/>
      <c r="GTH35" s="27"/>
      <c r="GTI35" s="27"/>
      <c r="GTJ35" s="27"/>
      <c r="GTK35" s="27"/>
      <c r="GTL35" s="27"/>
      <c r="GTM35" s="28"/>
      <c r="GTN35" s="17"/>
      <c r="GTO35" s="27"/>
      <c r="GTP35" s="27"/>
      <c r="GTQ35" s="27"/>
      <c r="GTR35" s="27"/>
      <c r="GTS35" s="27"/>
      <c r="GTT35" s="27"/>
      <c r="GTU35" s="28"/>
      <c r="GTV35" s="17"/>
      <c r="GTW35" s="27"/>
      <c r="GTX35" s="27"/>
      <c r="GTY35" s="27"/>
      <c r="GTZ35" s="27"/>
      <c r="GUA35" s="27"/>
      <c r="GUB35" s="27"/>
      <c r="GUC35" s="28"/>
      <c r="GUD35" s="17"/>
      <c r="GUE35" s="27"/>
      <c r="GUF35" s="27"/>
      <c r="GUG35" s="27"/>
      <c r="GUH35" s="27"/>
      <c r="GUI35" s="27"/>
      <c r="GUJ35" s="27"/>
      <c r="GUK35" s="28"/>
      <c r="GUL35" s="17"/>
      <c r="GUM35" s="27"/>
      <c r="GUN35" s="27"/>
      <c r="GUO35" s="27"/>
      <c r="GUP35" s="27"/>
      <c r="GUQ35" s="27"/>
      <c r="GUR35" s="27"/>
      <c r="GUS35" s="28"/>
      <c r="GUT35" s="17"/>
      <c r="GUU35" s="27"/>
      <c r="GUV35" s="27"/>
      <c r="GUW35" s="27"/>
      <c r="GUX35" s="27"/>
      <c r="GUY35" s="27"/>
      <c r="GUZ35" s="27"/>
      <c r="GVA35" s="28"/>
      <c r="GVB35" s="17"/>
      <c r="GVC35" s="27"/>
      <c r="GVD35" s="27"/>
      <c r="GVE35" s="27"/>
      <c r="GVF35" s="27"/>
      <c r="GVG35" s="27"/>
      <c r="GVH35" s="27"/>
      <c r="GVI35" s="28"/>
      <c r="GVJ35" s="17"/>
      <c r="GVK35" s="27"/>
      <c r="GVL35" s="27"/>
      <c r="GVM35" s="27"/>
      <c r="GVN35" s="27"/>
      <c r="GVO35" s="27"/>
      <c r="GVP35" s="27"/>
      <c r="GVQ35" s="28"/>
      <c r="GVR35" s="17"/>
      <c r="GVS35" s="27"/>
      <c r="GVT35" s="27"/>
      <c r="GVU35" s="27"/>
      <c r="GVV35" s="27"/>
      <c r="GVW35" s="27"/>
      <c r="GVX35" s="27"/>
      <c r="GVY35" s="28"/>
      <c r="GVZ35" s="17"/>
      <c r="GWA35" s="27"/>
      <c r="GWB35" s="27"/>
      <c r="GWC35" s="27"/>
      <c r="GWD35" s="27"/>
      <c r="GWE35" s="27"/>
      <c r="GWF35" s="27"/>
      <c r="GWG35" s="28"/>
      <c r="GWH35" s="17"/>
      <c r="GWI35" s="27"/>
      <c r="GWJ35" s="27"/>
      <c r="GWK35" s="27"/>
      <c r="GWL35" s="27"/>
      <c r="GWM35" s="27"/>
      <c r="GWN35" s="27"/>
      <c r="GWO35" s="28"/>
      <c r="GWP35" s="17"/>
      <c r="GWQ35" s="27"/>
      <c r="GWR35" s="27"/>
      <c r="GWS35" s="27"/>
      <c r="GWT35" s="27"/>
      <c r="GWU35" s="27"/>
      <c r="GWV35" s="27"/>
      <c r="GWW35" s="28"/>
      <c r="GWX35" s="17"/>
      <c r="GWY35" s="27"/>
      <c r="GWZ35" s="27"/>
      <c r="GXA35" s="27"/>
      <c r="GXB35" s="27"/>
      <c r="GXC35" s="27"/>
      <c r="GXD35" s="27"/>
      <c r="GXE35" s="28"/>
      <c r="GXF35" s="17"/>
      <c r="GXG35" s="27"/>
      <c r="GXH35" s="27"/>
      <c r="GXI35" s="27"/>
      <c r="GXJ35" s="27"/>
      <c r="GXK35" s="27"/>
      <c r="GXL35" s="27"/>
      <c r="GXM35" s="28"/>
      <c r="GXN35" s="17"/>
      <c r="GXO35" s="27"/>
      <c r="GXP35" s="27"/>
      <c r="GXQ35" s="27"/>
      <c r="GXR35" s="27"/>
      <c r="GXS35" s="27"/>
      <c r="GXT35" s="27"/>
      <c r="GXU35" s="28"/>
      <c r="GXV35" s="17"/>
      <c r="GXW35" s="27"/>
      <c r="GXX35" s="27"/>
      <c r="GXY35" s="27"/>
      <c r="GXZ35" s="27"/>
      <c r="GYA35" s="27"/>
      <c r="GYB35" s="27"/>
      <c r="GYC35" s="28"/>
      <c r="GYD35" s="17"/>
      <c r="GYE35" s="27"/>
      <c r="GYF35" s="27"/>
      <c r="GYG35" s="27"/>
      <c r="GYH35" s="27"/>
      <c r="GYI35" s="27"/>
      <c r="GYJ35" s="27"/>
      <c r="GYK35" s="28"/>
      <c r="GYL35" s="17"/>
      <c r="GYM35" s="27"/>
      <c r="GYN35" s="27"/>
      <c r="GYO35" s="27"/>
      <c r="GYP35" s="27"/>
      <c r="GYQ35" s="27"/>
      <c r="GYR35" s="27"/>
      <c r="GYS35" s="28"/>
      <c r="GYT35" s="17"/>
      <c r="GYU35" s="27"/>
      <c r="GYV35" s="27"/>
      <c r="GYW35" s="27"/>
      <c r="GYX35" s="27"/>
      <c r="GYY35" s="27"/>
      <c r="GYZ35" s="27"/>
      <c r="GZA35" s="28"/>
      <c r="GZB35" s="17"/>
      <c r="GZC35" s="27"/>
      <c r="GZD35" s="27"/>
      <c r="GZE35" s="27"/>
      <c r="GZF35" s="27"/>
      <c r="GZG35" s="27"/>
      <c r="GZH35" s="27"/>
      <c r="GZI35" s="28"/>
      <c r="GZJ35" s="17"/>
      <c r="GZK35" s="27"/>
      <c r="GZL35" s="27"/>
      <c r="GZM35" s="27"/>
      <c r="GZN35" s="27"/>
      <c r="GZO35" s="27"/>
      <c r="GZP35" s="27"/>
      <c r="GZQ35" s="28"/>
      <c r="GZR35" s="17"/>
      <c r="GZS35" s="27"/>
      <c r="GZT35" s="27"/>
      <c r="GZU35" s="27"/>
      <c r="GZV35" s="27"/>
      <c r="GZW35" s="27"/>
      <c r="GZX35" s="27"/>
      <c r="GZY35" s="28"/>
      <c r="GZZ35" s="17"/>
      <c r="HAA35" s="27"/>
      <c r="HAB35" s="27"/>
      <c r="HAC35" s="27"/>
      <c r="HAD35" s="27"/>
      <c r="HAE35" s="27"/>
      <c r="HAF35" s="27"/>
      <c r="HAG35" s="28"/>
      <c r="HAH35" s="17"/>
      <c r="HAI35" s="27"/>
      <c r="HAJ35" s="27"/>
      <c r="HAK35" s="27"/>
      <c r="HAL35" s="27"/>
      <c r="HAM35" s="27"/>
      <c r="HAN35" s="27"/>
      <c r="HAO35" s="28"/>
      <c r="HAP35" s="17"/>
      <c r="HAQ35" s="27"/>
      <c r="HAR35" s="27"/>
      <c r="HAS35" s="27"/>
      <c r="HAT35" s="27"/>
      <c r="HAU35" s="27"/>
      <c r="HAV35" s="27"/>
      <c r="HAW35" s="28"/>
      <c r="HAX35" s="17"/>
      <c r="HAY35" s="27"/>
      <c r="HAZ35" s="27"/>
      <c r="HBA35" s="27"/>
      <c r="HBB35" s="27"/>
      <c r="HBC35" s="27"/>
      <c r="HBD35" s="27"/>
      <c r="HBE35" s="28"/>
      <c r="HBF35" s="17"/>
      <c r="HBG35" s="27"/>
      <c r="HBH35" s="27"/>
      <c r="HBI35" s="27"/>
      <c r="HBJ35" s="27"/>
      <c r="HBK35" s="27"/>
      <c r="HBL35" s="27"/>
      <c r="HBM35" s="28"/>
      <c r="HBN35" s="17"/>
      <c r="HBO35" s="27"/>
      <c r="HBP35" s="27"/>
      <c r="HBQ35" s="27"/>
      <c r="HBR35" s="27"/>
      <c r="HBS35" s="27"/>
      <c r="HBT35" s="27"/>
      <c r="HBU35" s="28"/>
      <c r="HBV35" s="17"/>
      <c r="HBW35" s="27"/>
      <c r="HBX35" s="27"/>
      <c r="HBY35" s="27"/>
      <c r="HBZ35" s="27"/>
      <c r="HCA35" s="27"/>
      <c r="HCB35" s="27"/>
      <c r="HCC35" s="28"/>
      <c r="HCD35" s="17"/>
      <c r="HCE35" s="27"/>
      <c r="HCF35" s="27"/>
      <c r="HCG35" s="27"/>
      <c r="HCH35" s="27"/>
      <c r="HCI35" s="27"/>
      <c r="HCJ35" s="27"/>
      <c r="HCK35" s="28"/>
      <c r="HCL35" s="17"/>
      <c r="HCM35" s="27"/>
      <c r="HCN35" s="27"/>
      <c r="HCO35" s="27"/>
      <c r="HCP35" s="27"/>
      <c r="HCQ35" s="27"/>
      <c r="HCR35" s="27"/>
      <c r="HCS35" s="28"/>
      <c r="HCT35" s="17"/>
      <c r="HCU35" s="27"/>
      <c r="HCV35" s="27"/>
      <c r="HCW35" s="27"/>
      <c r="HCX35" s="27"/>
      <c r="HCY35" s="27"/>
      <c r="HCZ35" s="27"/>
      <c r="HDA35" s="28"/>
      <c r="HDB35" s="17"/>
      <c r="HDC35" s="27"/>
      <c r="HDD35" s="27"/>
      <c r="HDE35" s="27"/>
      <c r="HDF35" s="27"/>
      <c r="HDG35" s="27"/>
      <c r="HDH35" s="27"/>
      <c r="HDI35" s="28"/>
      <c r="HDJ35" s="17"/>
      <c r="HDK35" s="27"/>
      <c r="HDL35" s="27"/>
      <c r="HDM35" s="27"/>
      <c r="HDN35" s="27"/>
      <c r="HDO35" s="27"/>
      <c r="HDP35" s="27"/>
      <c r="HDQ35" s="28"/>
      <c r="HDR35" s="17"/>
      <c r="HDS35" s="27"/>
      <c r="HDT35" s="27"/>
      <c r="HDU35" s="27"/>
      <c r="HDV35" s="27"/>
      <c r="HDW35" s="27"/>
      <c r="HDX35" s="27"/>
      <c r="HDY35" s="28"/>
      <c r="HDZ35" s="17"/>
      <c r="HEA35" s="27"/>
      <c r="HEB35" s="27"/>
      <c r="HEC35" s="27"/>
      <c r="HED35" s="27"/>
      <c r="HEE35" s="27"/>
      <c r="HEF35" s="27"/>
      <c r="HEG35" s="28"/>
      <c r="HEH35" s="17"/>
      <c r="HEI35" s="27"/>
      <c r="HEJ35" s="27"/>
      <c r="HEK35" s="27"/>
      <c r="HEL35" s="27"/>
      <c r="HEM35" s="27"/>
      <c r="HEN35" s="27"/>
      <c r="HEO35" s="28"/>
      <c r="HEP35" s="17"/>
      <c r="HEQ35" s="27"/>
      <c r="HER35" s="27"/>
      <c r="HES35" s="27"/>
      <c r="HET35" s="27"/>
      <c r="HEU35" s="27"/>
      <c r="HEV35" s="27"/>
      <c r="HEW35" s="28"/>
      <c r="HEX35" s="17"/>
      <c r="HEY35" s="27"/>
      <c r="HEZ35" s="27"/>
      <c r="HFA35" s="27"/>
      <c r="HFB35" s="27"/>
      <c r="HFC35" s="27"/>
      <c r="HFD35" s="27"/>
      <c r="HFE35" s="28"/>
      <c r="HFF35" s="17"/>
      <c r="HFG35" s="27"/>
      <c r="HFH35" s="27"/>
      <c r="HFI35" s="27"/>
      <c r="HFJ35" s="27"/>
      <c r="HFK35" s="27"/>
      <c r="HFL35" s="27"/>
      <c r="HFM35" s="28"/>
      <c r="HFN35" s="17"/>
      <c r="HFO35" s="27"/>
      <c r="HFP35" s="27"/>
      <c r="HFQ35" s="27"/>
      <c r="HFR35" s="27"/>
      <c r="HFS35" s="27"/>
      <c r="HFT35" s="27"/>
      <c r="HFU35" s="28"/>
      <c r="HFV35" s="17"/>
      <c r="HFW35" s="27"/>
      <c r="HFX35" s="27"/>
      <c r="HFY35" s="27"/>
      <c r="HFZ35" s="27"/>
      <c r="HGA35" s="27"/>
      <c r="HGB35" s="27"/>
      <c r="HGC35" s="28"/>
      <c r="HGD35" s="17"/>
      <c r="HGE35" s="27"/>
      <c r="HGF35" s="27"/>
      <c r="HGG35" s="27"/>
      <c r="HGH35" s="27"/>
      <c r="HGI35" s="27"/>
      <c r="HGJ35" s="27"/>
      <c r="HGK35" s="28"/>
      <c r="HGL35" s="17"/>
      <c r="HGM35" s="27"/>
      <c r="HGN35" s="27"/>
      <c r="HGO35" s="27"/>
      <c r="HGP35" s="27"/>
      <c r="HGQ35" s="27"/>
      <c r="HGR35" s="27"/>
      <c r="HGS35" s="28"/>
      <c r="HGT35" s="17"/>
      <c r="HGU35" s="27"/>
      <c r="HGV35" s="27"/>
      <c r="HGW35" s="27"/>
      <c r="HGX35" s="27"/>
      <c r="HGY35" s="27"/>
      <c r="HGZ35" s="27"/>
      <c r="HHA35" s="28"/>
      <c r="HHB35" s="17"/>
      <c r="HHC35" s="27"/>
      <c r="HHD35" s="27"/>
      <c r="HHE35" s="27"/>
      <c r="HHF35" s="27"/>
      <c r="HHG35" s="27"/>
      <c r="HHH35" s="27"/>
      <c r="HHI35" s="28"/>
      <c r="HHJ35" s="17"/>
      <c r="HHK35" s="27"/>
      <c r="HHL35" s="27"/>
      <c r="HHM35" s="27"/>
      <c r="HHN35" s="27"/>
      <c r="HHO35" s="27"/>
      <c r="HHP35" s="27"/>
      <c r="HHQ35" s="28"/>
      <c r="HHR35" s="17"/>
      <c r="HHS35" s="27"/>
      <c r="HHT35" s="27"/>
      <c r="HHU35" s="27"/>
      <c r="HHV35" s="27"/>
      <c r="HHW35" s="27"/>
      <c r="HHX35" s="27"/>
      <c r="HHY35" s="28"/>
      <c r="HHZ35" s="17"/>
      <c r="HIA35" s="27"/>
      <c r="HIB35" s="27"/>
      <c r="HIC35" s="27"/>
      <c r="HID35" s="27"/>
      <c r="HIE35" s="27"/>
      <c r="HIF35" s="27"/>
      <c r="HIG35" s="28"/>
      <c r="HIH35" s="17"/>
      <c r="HII35" s="27"/>
      <c r="HIJ35" s="27"/>
      <c r="HIK35" s="27"/>
      <c r="HIL35" s="27"/>
      <c r="HIM35" s="27"/>
      <c r="HIN35" s="27"/>
      <c r="HIO35" s="28"/>
      <c r="HIP35" s="17"/>
      <c r="HIQ35" s="27"/>
      <c r="HIR35" s="27"/>
      <c r="HIS35" s="27"/>
      <c r="HIT35" s="27"/>
      <c r="HIU35" s="27"/>
      <c r="HIV35" s="27"/>
      <c r="HIW35" s="28"/>
      <c r="HIX35" s="17"/>
      <c r="HIY35" s="27"/>
      <c r="HIZ35" s="27"/>
      <c r="HJA35" s="27"/>
      <c r="HJB35" s="27"/>
      <c r="HJC35" s="27"/>
      <c r="HJD35" s="27"/>
      <c r="HJE35" s="28"/>
      <c r="HJF35" s="17"/>
      <c r="HJG35" s="27"/>
      <c r="HJH35" s="27"/>
      <c r="HJI35" s="27"/>
      <c r="HJJ35" s="27"/>
      <c r="HJK35" s="27"/>
      <c r="HJL35" s="27"/>
      <c r="HJM35" s="28"/>
      <c r="HJN35" s="17"/>
      <c r="HJO35" s="27"/>
      <c r="HJP35" s="27"/>
      <c r="HJQ35" s="27"/>
      <c r="HJR35" s="27"/>
      <c r="HJS35" s="27"/>
      <c r="HJT35" s="27"/>
      <c r="HJU35" s="28"/>
      <c r="HJV35" s="17"/>
      <c r="HJW35" s="27"/>
      <c r="HJX35" s="27"/>
      <c r="HJY35" s="27"/>
      <c r="HJZ35" s="27"/>
      <c r="HKA35" s="27"/>
      <c r="HKB35" s="27"/>
      <c r="HKC35" s="28"/>
      <c r="HKD35" s="17"/>
      <c r="HKE35" s="27"/>
      <c r="HKF35" s="27"/>
      <c r="HKG35" s="27"/>
      <c r="HKH35" s="27"/>
      <c r="HKI35" s="27"/>
      <c r="HKJ35" s="27"/>
      <c r="HKK35" s="28"/>
      <c r="HKL35" s="17"/>
      <c r="HKM35" s="27"/>
      <c r="HKN35" s="27"/>
      <c r="HKO35" s="27"/>
      <c r="HKP35" s="27"/>
      <c r="HKQ35" s="27"/>
      <c r="HKR35" s="27"/>
      <c r="HKS35" s="28"/>
      <c r="HKT35" s="17"/>
      <c r="HKU35" s="27"/>
      <c r="HKV35" s="27"/>
      <c r="HKW35" s="27"/>
      <c r="HKX35" s="27"/>
      <c r="HKY35" s="27"/>
      <c r="HKZ35" s="27"/>
      <c r="HLA35" s="28"/>
      <c r="HLB35" s="17"/>
      <c r="HLC35" s="27"/>
      <c r="HLD35" s="27"/>
      <c r="HLE35" s="27"/>
      <c r="HLF35" s="27"/>
      <c r="HLG35" s="27"/>
      <c r="HLH35" s="27"/>
      <c r="HLI35" s="28"/>
      <c r="HLJ35" s="17"/>
      <c r="HLK35" s="27"/>
      <c r="HLL35" s="27"/>
      <c r="HLM35" s="27"/>
      <c r="HLN35" s="27"/>
      <c r="HLO35" s="27"/>
      <c r="HLP35" s="27"/>
      <c r="HLQ35" s="28"/>
      <c r="HLR35" s="17"/>
      <c r="HLS35" s="27"/>
      <c r="HLT35" s="27"/>
      <c r="HLU35" s="27"/>
      <c r="HLV35" s="27"/>
      <c r="HLW35" s="27"/>
      <c r="HLX35" s="27"/>
      <c r="HLY35" s="28"/>
      <c r="HLZ35" s="17"/>
      <c r="HMA35" s="27"/>
      <c r="HMB35" s="27"/>
      <c r="HMC35" s="27"/>
      <c r="HMD35" s="27"/>
      <c r="HME35" s="27"/>
      <c r="HMF35" s="27"/>
      <c r="HMG35" s="28"/>
      <c r="HMH35" s="17"/>
      <c r="HMI35" s="27"/>
      <c r="HMJ35" s="27"/>
      <c r="HMK35" s="27"/>
      <c r="HML35" s="27"/>
      <c r="HMM35" s="27"/>
      <c r="HMN35" s="27"/>
      <c r="HMO35" s="28"/>
      <c r="HMP35" s="17"/>
      <c r="HMQ35" s="27"/>
      <c r="HMR35" s="27"/>
      <c r="HMS35" s="27"/>
      <c r="HMT35" s="27"/>
      <c r="HMU35" s="27"/>
      <c r="HMV35" s="27"/>
      <c r="HMW35" s="28"/>
      <c r="HMX35" s="17"/>
      <c r="HMY35" s="27"/>
      <c r="HMZ35" s="27"/>
      <c r="HNA35" s="27"/>
      <c r="HNB35" s="27"/>
      <c r="HNC35" s="27"/>
      <c r="HND35" s="27"/>
      <c r="HNE35" s="28"/>
      <c r="HNF35" s="17"/>
      <c r="HNG35" s="27"/>
      <c r="HNH35" s="27"/>
      <c r="HNI35" s="27"/>
      <c r="HNJ35" s="27"/>
      <c r="HNK35" s="27"/>
      <c r="HNL35" s="27"/>
      <c r="HNM35" s="28"/>
      <c r="HNN35" s="17"/>
      <c r="HNO35" s="27"/>
      <c r="HNP35" s="27"/>
      <c r="HNQ35" s="27"/>
      <c r="HNR35" s="27"/>
      <c r="HNS35" s="27"/>
      <c r="HNT35" s="27"/>
      <c r="HNU35" s="28"/>
      <c r="HNV35" s="17"/>
      <c r="HNW35" s="27"/>
      <c r="HNX35" s="27"/>
      <c r="HNY35" s="27"/>
      <c r="HNZ35" s="27"/>
      <c r="HOA35" s="27"/>
      <c r="HOB35" s="27"/>
      <c r="HOC35" s="28"/>
      <c r="HOD35" s="17"/>
      <c r="HOE35" s="27"/>
      <c r="HOF35" s="27"/>
      <c r="HOG35" s="27"/>
      <c r="HOH35" s="27"/>
      <c r="HOI35" s="27"/>
      <c r="HOJ35" s="27"/>
      <c r="HOK35" s="28"/>
      <c r="HOL35" s="17"/>
      <c r="HOM35" s="27"/>
      <c r="HON35" s="27"/>
      <c r="HOO35" s="27"/>
      <c r="HOP35" s="27"/>
      <c r="HOQ35" s="27"/>
      <c r="HOR35" s="27"/>
      <c r="HOS35" s="28"/>
      <c r="HOT35" s="17"/>
      <c r="HOU35" s="27"/>
      <c r="HOV35" s="27"/>
      <c r="HOW35" s="27"/>
      <c r="HOX35" s="27"/>
      <c r="HOY35" s="27"/>
      <c r="HOZ35" s="27"/>
      <c r="HPA35" s="28"/>
      <c r="HPB35" s="17"/>
      <c r="HPC35" s="27"/>
      <c r="HPD35" s="27"/>
      <c r="HPE35" s="27"/>
      <c r="HPF35" s="27"/>
      <c r="HPG35" s="27"/>
      <c r="HPH35" s="27"/>
      <c r="HPI35" s="28"/>
      <c r="HPJ35" s="17"/>
      <c r="HPK35" s="27"/>
      <c r="HPL35" s="27"/>
      <c r="HPM35" s="27"/>
      <c r="HPN35" s="27"/>
      <c r="HPO35" s="27"/>
      <c r="HPP35" s="27"/>
      <c r="HPQ35" s="28"/>
      <c r="HPR35" s="17"/>
      <c r="HPS35" s="27"/>
      <c r="HPT35" s="27"/>
      <c r="HPU35" s="27"/>
      <c r="HPV35" s="27"/>
      <c r="HPW35" s="27"/>
      <c r="HPX35" s="27"/>
      <c r="HPY35" s="28"/>
      <c r="HPZ35" s="17"/>
      <c r="HQA35" s="27"/>
      <c r="HQB35" s="27"/>
      <c r="HQC35" s="27"/>
      <c r="HQD35" s="27"/>
      <c r="HQE35" s="27"/>
      <c r="HQF35" s="27"/>
      <c r="HQG35" s="28"/>
      <c r="HQH35" s="17"/>
      <c r="HQI35" s="27"/>
      <c r="HQJ35" s="27"/>
      <c r="HQK35" s="27"/>
      <c r="HQL35" s="27"/>
      <c r="HQM35" s="27"/>
      <c r="HQN35" s="27"/>
      <c r="HQO35" s="28"/>
      <c r="HQP35" s="17"/>
      <c r="HQQ35" s="27"/>
      <c r="HQR35" s="27"/>
      <c r="HQS35" s="27"/>
      <c r="HQT35" s="27"/>
      <c r="HQU35" s="27"/>
      <c r="HQV35" s="27"/>
      <c r="HQW35" s="28"/>
      <c r="HQX35" s="17"/>
      <c r="HQY35" s="27"/>
      <c r="HQZ35" s="27"/>
      <c r="HRA35" s="27"/>
      <c r="HRB35" s="27"/>
      <c r="HRC35" s="27"/>
      <c r="HRD35" s="27"/>
      <c r="HRE35" s="28"/>
      <c r="HRF35" s="17"/>
      <c r="HRG35" s="27"/>
      <c r="HRH35" s="27"/>
      <c r="HRI35" s="27"/>
      <c r="HRJ35" s="27"/>
      <c r="HRK35" s="27"/>
      <c r="HRL35" s="27"/>
      <c r="HRM35" s="28"/>
      <c r="HRN35" s="17"/>
      <c r="HRO35" s="27"/>
      <c r="HRP35" s="27"/>
      <c r="HRQ35" s="27"/>
      <c r="HRR35" s="27"/>
      <c r="HRS35" s="27"/>
      <c r="HRT35" s="27"/>
      <c r="HRU35" s="28"/>
      <c r="HRV35" s="17"/>
      <c r="HRW35" s="27"/>
      <c r="HRX35" s="27"/>
      <c r="HRY35" s="27"/>
      <c r="HRZ35" s="27"/>
      <c r="HSA35" s="27"/>
      <c r="HSB35" s="27"/>
      <c r="HSC35" s="28"/>
      <c r="HSD35" s="17"/>
      <c r="HSE35" s="27"/>
      <c r="HSF35" s="27"/>
      <c r="HSG35" s="27"/>
      <c r="HSH35" s="27"/>
      <c r="HSI35" s="27"/>
      <c r="HSJ35" s="27"/>
      <c r="HSK35" s="28"/>
      <c r="HSL35" s="17"/>
      <c r="HSM35" s="27"/>
      <c r="HSN35" s="27"/>
      <c r="HSO35" s="27"/>
      <c r="HSP35" s="27"/>
      <c r="HSQ35" s="27"/>
      <c r="HSR35" s="27"/>
      <c r="HSS35" s="28"/>
      <c r="HST35" s="17"/>
      <c r="HSU35" s="27"/>
      <c r="HSV35" s="27"/>
      <c r="HSW35" s="27"/>
      <c r="HSX35" s="27"/>
      <c r="HSY35" s="27"/>
      <c r="HSZ35" s="27"/>
      <c r="HTA35" s="28"/>
      <c r="HTB35" s="17"/>
      <c r="HTC35" s="27"/>
      <c r="HTD35" s="27"/>
      <c r="HTE35" s="27"/>
      <c r="HTF35" s="27"/>
      <c r="HTG35" s="27"/>
      <c r="HTH35" s="27"/>
      <c r="HTI35" s="28"/>
      <c r="HTJ35" s="17"/>
      <c r="HTK35" s="27"/>
      <c r="HTL35" s="27"/>
      <c r="HTM35" s="27"/>
      <c r="HTN35" s="27"/>
      <c r="HTO35" s="27"/>
      <c r="HTP35" s="27"/>
      <c r="HTQ35" s="28"/>
      <c r="HTR35" s="17"/>
      <c r="HTS35" s="27"/>
      <c r="HTT35" s="27"/>
      <c r="HTU35" s="27"/>
      <c r="HTV35" s="27"/>
      <c r="HTW35" s="27"/>
      <c r="HTX35" s="27"/>
      <c r="HTY35" s="28"/>
      <c r="HTZ35" s="17"/>
      <c r="HUA35" s="27"/>
      <c r="HUB35" s="27"/>
      <c r="HUC35" s="27"/>
      <c r="HUD35" s="27"/>
      <c r="HUE35" s="27"/>
      <c r="HUF35" s="27"/>
      <c r="HUG35" s="28"/>
      <c r="HUH35" s="17"/>
      <c r="HUI35" s="27"/>
      <c r="HUJ35" s="27"/>
      <c r="HUK35" s="27"/>
      <c r="HUL35" s="27"/>
      <c r="HUM35" s="27"/>
      <c r="HUN35" s="27"/>
      <c r="HUO35" s="28"/>
      <c r="HUP35" s="17"/>
      <c r="HUQ35" s="27"/>
      <c r="HUR35" s="27"/>
      <c r="HUS35" s="27"/>
      <c r="HUT35" s="27"/>
      <c r="HUU35" s="27"/>
      <c r="HUV35" s="27"/>
      <c r="HUW35" s="28"/>
      <c r="HUX35" s="17"/>
      <c r="HUY35" s="27"/>
      <c r="HUZ35" s="27"/>
      <c r="HVA35" s="27"/>
      <c r="HVB35" s="27"/>
      <c r="HVC35" s="27"/>
      <c r="HVD35" s="27"/>
      <c r="HVE35" s="28"/>
      <c r="HVF35" s="17"/>
      <c r="HVG35" s="27"/>
      <c r="HVH35" s="27"/>
      <c r="HVI35" s="27"/>
      <c r="HVJ35" s="27"/>
      <c r="HVK35" s="27"/>
      <c r="HVL35" s="27"/>
      <c r="HVM35" s="28"/>
      <c r="HVN35" s="17"/>
      <c r="HVO35" s="27"/>
      <c r="HVP35" s="27"/>
      <c r="HVQ35" s="27"/>
      <c r="HVR35" s="27"/>
      <c r="HVS35" s="27"/>
      <c r="HVT35" s="27"/>
      <c r="HVU35" s="28"/>
      <c r="HVV35" s="17"/>
      <c r="HVW35" s="27"/>
      <c r="HVX35" s="27"/>
      <c r="HVY35" s="27"/>
      <c r="HVZ35" s="27"/>
      <c r="HWA35" s="27"/>
      <c r="HWB35" s="27"/>
      <c r="HWC35" s="28"/>
      <c r="HWD35" s="17"/>
      <c r="HWE35" s="27"/>
      <c r="HWF35" s="27"/>
      <c r="HWG35" s="27"/>
      <c r="HWH35" s="27"/>
      <c r="HWI35" s="27"/>
      <c r="HWJ35" s="27"/>
      <c r="HWK35" s="28"/>
      <c r="HWL35" s="17"/>
      <c r="HWM35" s="27"/>
      <c r="HWN35" s="27"/>
      <c r="HWO35" s="27"/>
      <c r="HWP35" s="27"/>
      <c r="HWQ35" s="27"/>
      <c r="HWR35" s="27"/>
      <c r="HWS35" s="28"/>
      <c r="HWT35" s="17"/>
      <c r="HWU35" s="27"/>
      <c r="HWV35" s="27"/>
      <c r="HWW35" s="27"/>
      <c r="HWX35" s="27"/>
      <c r="HWY35" s="27"/>
      <c r="HWZ35" s="27"/>
      <c r="HXA35" s="28"/>
      <c r="HXB35" s="17"/>
      <c r="HXC35" s="27"/>
      <c r="HXD35" s="27"/>
      <c r="HXE35" s="27"/>
      <c r="HXF35" s="27"/>
      <c r="HXG35" s="27"/>
      <c r="HXH35" s="27"/>
      <c r="HXI35" s="28"/>
      <c r="HXJ35" s="17"/>
      <c r="HXK35" s="27"/>
      <c r="HXL35" s="27"/>
      <c r="HXM35" s="27"/>
      <c r="HXN35" s="27"/>
      <c r="HXO35" s="27"/>
      <c r="HXP35" s="27"/>
      <c r="HXQ35" s="28"/>
      <c r="HXR35" s="17"/>
      <c r="HXS35" s="27"/>
      <c r="HXT35" s="27"/>
      <c r="HXU35" s="27"/>
      <c r="HXV35" s="27"/>
      <c r="HXW35" s="27"/>
      <c r="HXX35" s="27"/>
      <c r="HXY35" s="28"/>
      <c r="HXZ35" s="17"/>
      <c r="HYA35" s="27"/>
      <c r="HYB35" s="27"/>
      <c r="HYC35" s="27"/>
      <c r="HYD35" s="27"/>
      <c r="HYE35" s="27"/>
      <c r="HYF35" s="27"/>
      <c r="HYG35" s="28"/>
      <c r="HYH35" s="17"/>
      <c r="HYI35" s="27"/>
      <c r="HYJ35" s="27"/>
      <c r="HYK35" s="27"/>
      <c r="HYL35" s="27"/>
      <c r="HYM35" s="27"/>
      <c r="HYN35" s="27"/>
      <c r="HYO35" s="28"/>
      <c r="HYP35" s="17"/>
      <c r="HYQ35" s="27"/>
      <c r="HYR35" s="27"/>
      <c r="HYS35" s="27"/>
      <c r="HYT35" s="27"/>
      <c r="HYU35" s="27"/>
      <c r="HYV35" s="27"/>
      <c r="HYW35" s="28"/>
      <c r="HYX35" s="17"/>
      <c r="HYY35" s="27"/>
      <c r="HYZ35" s="27"/>
      <c r="HZA35" s="27"/>
      <c r="HZB35" s="27"/>
      <c r="HZC35" s="27"/>
      <c r="HZD35" s="27"/>
      <c r="HZE35" s="28"/>
      <c r="HZF35" s="17"/>
      <c r="HZG35" s="27"/>
      <c r="HZH35" s="27"/>
      <c r="HZI35" s="27"/>
      <c r="HZJ35" s="27"/>
      <c r="HZK35" s="27"/>
      <c r="HZL35" s="27"/>
      <c r="HZM35" s="28"/>
      <c r="HZN35" s="17"/>
      <c r="HZO35" s="27"/>
      <c r="HZP35" s="27"/>
      <c r="HZQ35" s="27"/>
      <c r="HZR35" s="27"/>
      <c r="HZS35" s="27"/>
      <c r="HZT35" s="27"/>
      <c r="HZU35" s="28"/>
      <c r="HZV35" s="17"/>
      <c r="HZW35" s="27"/>
      <c r="HZX35" s="27"/>
      <c r="HZY35" s="27"/>
      <c r="HZZ35" s="27"/>
      <c r="IAA35" s="27"/>
      <c r="IAB35" s="27"/>
      <c r="IAC35" s="28"/>
      <c r="IAD35" s="17"/>
      <c r="IAE35" s="27"/>
      <c r="IAF35" s="27"/>
      <c r="IAG35" s="27"/>
      <c r="IAH35" s="27"/>
      <c r="IAI35" s="27"/>
      <c r="IAJ35" s="27"/>
      <c r="IAK35" s="28"/>
      <c r="IAL35" s="17"/>
      <c r="IAM35" s="27"/>
      <c r="IAN35" s="27"/>
      <c r="IAO35" s="27"/>
      <c r="IAP35" s="27"/>
      <c r="IAQ35" s="27"/>
      <c r="IAR35" s="27"/>
      <c r="IAS35" s="28"/>
      <c r="IAT35" s="17"/>
      <c r="IAU35" s="27"/>
      <c r="IAV35" s="27"/>
      <c r="IAW35" s="27"/>
      <c r="IAX35" s="27"/>
      <c r="IAY35" s="27"/>
      <c r="IAZ35" s="27"/>
      <c r="IBA35" s="28"/>
      <c r="IBB35" s="17"/>
      <c r="IBC35" s="27"/>
      <c r="IBD35" s="27"/>
      <c r="IBE35" s="27"/>
      <c r="IBF35" s="27"/>
      <c r="IBG35" s="27"/>
      <c r="IBH35" s="27"/>
      <c r="IBI35" s="28"/>
      <c r="IBJ35" s="17"/>
      <c r="IBK35" s="27"/>
      <c r="IBL35" s="27"/>
      <c r="IBM35" s="27"/>
      <c r="IBN35" s="27"/>
      <c r="IBO35" s="27"/>
      <c r="IBP35" s="27"/>
      <c r="IBQ35" s="28"/>
      <c r="IBR35" s="17"/>
      <c r="IBS35" s="27"/>
      <c r="IBT35" s="27"/>
      <c r="IBU35" s="27"/>
      <c r="IBV35" s="27"/>
      <c r="IBW35" s="27"/>
      <c r="IBX35" s="27"/>
      <c r="IBY35" s="28"/>
      <c r="IBZ35" s="17"/>
      <c r="ICA35" s="27"/>
      <c r="ICB35" s="27"/>
      <c r="ICC35" s="27"/>
      <c r="ICD35" s="27"/>
      <c r="ICE35" s="27"/>
      <c r="ICF35" s="27"/>
      <c r="ICG35" s="28"/>
      <c r="ICH35" s="17"/>
      <c r="ICI35" s="27"/>
      <c r="ICJ35" s="27"/>
      <c r="ICK35" s="27"/>
      <c r="ICL35" s="27"/>
      <c r="ICM35" s="27"/>
      <c r="ICN35" s="27"/>
      <c r="ICO35" s="28"/>
      <c r="ICP35" s="17"/>
      <c r="ICQ35" s="27"/>
      <c r="ICR35" s="27"/>
      <c r="ICS35" s="27"/>
      <c r="ICT35" s="27"/>
      <c r="ICU35" s="27"/>
      <c r="ICV35" s="27"/>
      <c r="ICW35" s="28"/>
      <c r="ICX35" s="17"/>
      <c r="ICY35" s="27"/>
      <c r="ICZ35" s="27"/>
      <c r="IDA35" s="27"/>
      <c r="IDB35" s="27"/>
      <c r="IDC35" s="27"/>
      <c r="IDD35" s="27"/>
      <c r="IDE35" s="28"/>
      <c r="IDF35" s="17"/>
      <c r="IDG35" s="27"/>
      <c r="IDH35" s="27"/>
      <c r="IDI35" s="27"/>
      <c r="IDJ35" s="27"/>
      <c r="IDK35" s="27"/>
      <c r="IDL35" s="27"/>
      <c r="IDM35" s="28"/>
      <c r="IDN35" s="17"/>
      <c r="IDO35" s="27"/>
      <c r="IDP35" s="27"/>
      <c r="IDQ35" s="27"/>
      <c r="IDR35" s="27"/>
      <c r="IDS35" s="27"/>
      <c r="IDT35" s="27"/>
      <c r="IDU35" s="28"/>
      <c r="IDV35" s="17"/>
      <c r="IDW35" s="27"/>
      <c r="IDX35" s="27"/>
      <c r="IDY35" s="27"/>
      <c r="IDZ35" s="27"/>
      <c r="IEA35" s="27"/>
      <c r="IEB35" s="27"/>
      <c r="IEC35" s="28"/>
      <c r="IED35" s="17"/>
      <c r="IEE35" s="27"/>
      <c r="IEF35" s="27"/>
      <c r="IEG35" s="27"/>
      <c r="IEH35" s="27"/>
      <c r="IEI35" s="27"/>
      <c r="IEJ35" s="27"/>
      <c r="IEK35" s="28"/>
      <c r="IEL35" s="17"/>
      <c r="IEM35" s="27"/>
      <c r="IEN35" s="27"/>
      <c r="IEO35" s="27"/>
      <c r="IEP35" s="27"/>
      <c r="IEQ35" s="27"/>
      <c r="IER35" s="27"/>
      <c r="IES35" s="28"/>
      <c r="IET35" s="17"/>
      <c r="IEU35" s="27"/>
      <c r="IEV35" s="27"/>
      <c r="IEW35" s="27"/>
      <c r="IEX35" s="27"/>
      <c r="IEY35" s="27"/>
      <c r="IEZ35" s="27"/>
      <c r="IFA35" s="28"/>
      <c r="IFB35" s="17"/>
      <c r="IFC35" s="27"/>
      <c r="IFD35" s="27"/>
      <c r="IFE35" s="27"/>
      <c r="IFF35" s="27"/>
      <c r="IFG35" s="27"/>
      <c r="IFH35" s="27"/>
      <c r="IFI35" s="28"/>
      <c r="IFJ35" s="17"/>
      <c r="IFK35" s="27"/>
      <c r="IFL35" s="27"/>
      <c r="IFM35" s="27"/>
      <c r="IFN35" s="27"/>
      <c r="IFO35" s="27"/>
      <c r="IFP35" s="27"/>
      <c r="IFQ35" s="28"/>
      <c r="IFR35" s="17"/>
      <c r="IFS35" s="27"/>
      <c r="IFT35" s="27"/>
      <c r="IFU35" s="27"/>
      <c r="IFV35" s="27"/>
      <c r="IFW35" s="27"/>
      <c r="IFX35" s="27"/>
      <c r="IFY35" s="28"/>
      <c r="IFZ35" s="17"/>
      <c r="IGA35" s="27"/>
      <c r="IGB35" s="27"/>
      <c r="IGC35" s="27"/>
      <c r="IGD35" s="27"/>
      <c r="IGE35" s="27"/>
      <c r="IGF35" s="27"/>
      <c r="IGG35" s="28"/>
      <c r="IGH35" s="17"/>
      <c r="IGI35" s="27"/>
      <c r="IGJ35" s="27"/>
      <c r="IGK35" s="27"/>
      <c r="IGL35" s="27"/>
      <c r="IGM35" s="27"/>
      <c r="IGN35" s="27"/>
      <c r="IGO35" s="28"/>
      <c r="IGP35" s="17"/>
      <c r="IGQ35" s="27"/>
      <c r="IGR35" s="27"/>
      <c r="IGS35" s="27"/>
      <c r="IGT35" s="27"/>
      <c r="IGU35" s="27"/>
      <c r="IGV35" s="27"/>
      <c r="IGW35" s="28"/>
      <c r="IGX35" s="17"/>
      <c r="IGY35" s="27"/>
      <c r="IGZ35" s="27"/>
      <c r="IHA35" s="27"/>
      <c r="IHB35" s="27"/>
      <c r="IHC35" s="27"/>
      <c r="IHD35" s="27"/>
      <c r="IHE35" s="28"/>
      <c r="IHF35" s="17"/>
      <c r="IHG35" s="27"/>
      <c r="IHH35" s="27"/>
      <c r="IHI35" s="27"/>
      <c r="IHJ35" s="27"/>
      <c r="IHK35" s="27"/>
      <c r="IHL35" s="27"/>
      <c r="IHM35" s="28"/>
      <c r="IHN35" s="17"/>
      <c r="IHO35" s="27"/>
      <c r="IHP35" s="27"/>
      <c r="IHQ35" s="27"/>
      <c r="IHR35" s="27"/>
      <c r="IHS35" s="27"/>
      <c r="IHT35" s="27"/>
      <c r="IHU35" s="28"/>
      <c r="IHV35" s="17"/>
      <c r="IHW35" s="27"/>
      <c r="IHX35" s="27"/>
      <c r="IHY35" s="27"/>
      <c r="IHZ35" s="27"/>
      <c r="IIA35" s="27"/>
      <c r="IIB35" s="27"/>
      <c r="IIC35" s="28"/>
      <c r="IID35" s="17"/>
      <c r="IIE35" s="27"/>
      <c r="IIF35" s="27"/>
      <c r="IIG35" s="27"/>
      <c r="IIH35" s="27"/>
      <c r="III35" s="27"/>
      <c r="IIJ35" s="27"/>
      <c r="IIK35" s="28"/>
      <c r="IIL35" s="17"/>
      <c r="IIM35" s="27"/>
      <c r="IIN35" s="27"/>
      <c r="IIO35" s="27"/>
      <c r="IIP35" s="27"/>
      <c r="IIQ35" s="27"/>
      <c r="IIR35" s="27"/>
      <c r="IIS35" s="28"/>
      <c r="IIT35" s="17"/>
      <c r="IIU35" s="27"/>
      <c r="IIV35" s="27"/>
      <c r="IIW35" s="27"/>
      <c r="IIX35" s="27"/>
      <c r="IIY35" s="27"/>
      <c r="IIZ35" s="27"/>
      <c r="IJA35" s="28"/>
      <c r="IJB35" s="17"/>
      <c r="IJC35" s="27"/>
      <c r="IJD35" s="27"/>
      <c r="IJE35" s="27"/>
      <c r="IJF35" s="27"/>
      <c r="IJG35" s="27"/>
      <c r="IJH35" s="27"/>
      <c r="IJI35" s="28"/>
      <c r="IJJ35" s="17"/>
      <c r="IJK35" s="27"/>
      <c r="IJL35" s="27"/>
      <c r="IJM35" s="27"/>
      <c r="IJN35" s="27"/>
      <c r="IJO35" s="27"/>
      <c r="IJP35" s="27"/>
      <c r="IJQ35" s="28"/>
      <c r="IJR35" s="17"/>
      <c r="IJS35" s="27"/>
      <c r="IJT35" s="27"/>
      <c r="IJU35" s="27"/>
      <c r="IJV35" s="27"/>
      <c r="IJW35" s="27"/>
      <c r="IJX35" s="27"/>
      <c r="IJY35" s="28"/>
      <c r="IJZ35" s="17"/>
      <c r="IKA35" s="27"/>
      <c r="IKB35" s="27"/>
      <c r="IKC35" s="27"/>
      <c r="IKD35" s="27"/>
      <c r="IKE35" s="27"/>
      <c r="IKF35" s="27"/>
      <c r="IKG35" s="28"/>
      <c r="IKH35" s="17"/>
      <c r="IKI35" s="27"/>
      <c r="IKJ35" s="27"/>
      <c r="IKK35" s="27"/>
      <c r="IKL35" s="27"/>
      <c r="IKM35" s="27"/>
      <c r="IKN35" s="27"/>
      <c r="IKO35" s="28"/>
      <c r="IKP35" s="17"/>
      <c r="IKQ35" s="27"/>
      <c r="IKR35" s="27"/>
      <c r="IKS35" s="27"/>
      <c r="IKT35" s="27"/>
      <c r="IKU35" s="27"/>
      <c r="IKV35" s="27"/>
      <c r="IKW35" s="28"/>
      <c r="IKX35" s="17"/>
      <c r="IKY35" s="27"/>
      <c r="IKZ35" s="27"/>
      <c r="ILA35" s="27"/>
      <c r="ILB35" s="27"/>
      <c r="ILC35" s="27"/>
      <c r="ILD35" s="27"/>
      <c r="ILE35" s="28"/>
      <c r="ILF35" s="17"/>
      <c r="ILG35" s="27"/>
      <c r="ILH35" s="27"/>
      <c r="ILI35" s="27"/>
      <c r="ILJ35" s="27"/>
      <c r="ILK35" s="27"/>
      <c r="ILL35" s="27"/>
      <c r="ILM35" s="28"/>
      <c r="ILN35" s="17"/>
      <c r="ILO35" s="27"/>
      <c r="ILP35" s="27"/>
      <c r="ILQ35" s="27"/>
      <c r="ILR35" s="27"/>
      <c r="ILS35" s="27"/>
      <c r="ILT35" s="27"/>
      <c r="ILU35" s="28"/>
      <c r="ILV35" s="17"/>
      <c r="ILW35" s="27"/>
      <c r="ILX35" s="27"/>
      <c r="ILY35" s="27"/>
      <c r="ILZ35" s="27"/>
      <c r="IMA35" s="27"/>
      <c r="IMB35" s="27"/>
      <c r="IMC35" s="28"/>
      <c r="IMD35" s="17"/>
      <c r="IME35" s="27"/>
      <c r="IMF35" s="27"/>
      <c r="IMG35" s="27"/>
      <c r="IMH35" s="27"/>
      <c r="IMI35" s="27"/>
      <c r="IMJ35" s="27"/>
      <c r="IMK35" s="28"/>
      <c r="IML35" s="17"/>
      <c r="IMM35" s="27"/>
      <c r="IMN35" s="27"/>
      <c r="IMO35" s="27"/>
      <c r="IMP35" s="27"/>
      <c r="IMQ35" s="27"/>
      <c r="IMR35" s="27"/>
      <c r="IMS35" s="28"/>
      <c r="IMT35" s="17"/>
      <c r="IMU35" s="27"/>
      <c r="IMV35" s="27"/>
      <c r="IMW35" s="27"/>
      <c r="IMX35" s="27"/>
      <c r="IMY35" s="27"/>
      <c r="IMZ35" s="27"/>
      <c r="INA35" s="28"/>
      <c r="INB35" s="17"/>
      <c r="INC35" s="27"/>
      <c r="IND35" s="27"/>
      <c r="INE35" s="27"/>
      <c r="INF35" s="27"/>
      <c r="ING35" s="27"/>
      <c r="INH35" s="27"/>
      <c r="INI35" s="28"/>
      <c r="INJ35" s="17"/>
      <c r="INK35" s="27"/>
      <c r="INL35" s="27"/>
      <c r="INM35" s="27"/>
      <c r="INN35" s="27"/>
      <c r="INO35" s="27"/>
      <c r="INP35" s="27"/>
      <c r="INQ35" s="28"/>
      <c r="INR35" s="17"/>
      <c r="INS35" s="27"/>
      <c r="INT35" s="27"/>
      <c r="INU35" s="27"/>
      <c r="INV35" s="27"/>
      <c r="INW35" s="27"/>
      <c r="INX35" s="27"/>
      <c r="INY35" s="28"/>
      <c r="INZ35" s="17"/>
      <c r="IOA35" s="27"/>
      <c r="IOB35" s="27"/>
      <c r="IOC35" s="27"/>
      <c r="IOD35" s="27"/>
      <c r="IOE35" s="27"/>
      <c r="IOF35" s="27"/>
      <c r="IOG35" s="28"/>
      <c r="IOH35" s="17"/>
      <c r="IOI35" s="27"/>
      <c r="IOJ35" s="27"/>
      <c r="IOK35" s="27"/>
      <c r="IOL35" s="27"/>
      <c r="IOM35" s="27"/>
      <c r="ION35" s="27"/>
      <c r="IOO35" s="28"/>
      <c r="IOP35" s="17"/>
      <c r="IOQ35" s="27"/>
      <c r="IOR35" s="27"/>
      <c r="IOS35" s="27"/>
      <c r="IOT35" s="27"/>
      <c r="IOU35" s="27"/>
      <c r="IOV35" s="27"/>
      <c r="IOW35" s="28"/>
      <c r="IOX35" s="17"/>
      <c r="IOY35" s="27"/>
      <c r="IOZ35" s="27"/>
      <c r="IPA35" s="27"/>
      <c r="IPB35" s="27"/>
      <c r="IPC35" s="27"/>
      <c r="IPD35" s="27"/>
      <c r="IPE35" s="28"/>
      <c r="IPF35" s="17"/>
      <c r="IPG35" s="27"/>
      <c r="IPH35" s="27"/>
      <c r="IPI35" s="27"/>
      <c r="IPJ35" s="27"/>
      <c r="IPK35" s="27"/>
      <c r="IPL35" s="27"/>
      <c r="IPM35" s="28"/>
      <c r="IPN35" s="17"/>
      <c r="IPO35" s="27"/>
      <c r="IPP35" s="27"/>
      <c r="IPQ35" s="27"/>
      <c r="IPR35" s="27"/>
      <c r="IPS35" s="27"/>
      <c r="IPT35" s="27"/>
      <c r="IPU35" s="28"/>
      <c r="IPV35" s="17"/>
      <c r="IPW35" s="27"/>
      <c r="IPX35" s="27"/>
      <c r="IPY35" s="27"/>
      <c r="IPZ35" s="27"/>
      <c r="IQA35" s="27"/>
      <c r="IQB35" s="27"/>
      <c r="IQC35" s="28"/>
      <c r="IQD35" s="17"/>
      <c r="IQE35" s="27"/>
      <c r="IQF35" s="27"/>
      <c r="IQG35" s="27"/>
      <c r="IQH35" s="27"/>
      <c r="IQI35" s="27"/>
      <c r="IQJ35" s="27"/>
      <c r="IQK35" s="28"/>
      <c r="IQL35" s="17"/>
      <c r="IQM35" s="27"/>
      <c r="IQN35" s="27"/>
      <c r="IQO35" s="27"/>
      <c r="IQP35" s="27"/>
      <c r="IQQ35" s="27"/>
      <c r="IQR35" s="27"/>
      <c r="IQS35" s="28"/>
      <c r="IQT35" s="17"/>
      <c r="IQU35" s="27"/>
      <c r="IQV35" s="27"/>
      <c r="IQW35" s="27"/>
      <c r="IQX35" s="27"/>
      <c r="IQY35" s="27"/>
      <c r="IQZ35" s="27"/>
      <c r="IRA35" s="28"/>
      <c r="IRB35" s="17"/>
      <c r="IRC35" s="27"/>
      <c r="IRD35" s="27"/>
      <c r="IRE35" s="27"/>
      <c r="IRF35" s="27"/>
      <c r="IRG35" s="27"/>
      <c r="IRH35" s="27"/>
      <c r="IRI35" s="28"/>
      <c r="IRJ35" s="17"/>
      <c r="IRK35" s="27"/>
      <c r="IRL35" s="27"/>
      <c r="IRM35" s="27"/>
      <c r="IRN35" s="27"/>
      <c r="IRO35" s="27"/>
      <c r="IRP35" s="27"/>
      <c r="IRQ35" s="28"/>
      <c r="IRR35" s="17"/>
      <c r="IRS35" s="27"/>
      <c r="IRT35" s="27"/>
      <c r="IRU35" s="27"/>
      <c r="IRV35" s="27"/>
      <c r="IRW35" s="27"/>
      <c r="IRX35" s="27"/>
      <c r="IRY35" s="28"/>
      <c r="IRZ35" s="17"/>
      <c r="ISA35" s="27"/>
      <c r="ISB35" s="27"/>
      <c r="ISC35" s="27"/>
      <c r="ISD35" s="27"/>
      <c r="ISE35" s="27"/>
      <c r="ISF35" s="27"/>
      <c r="ISG35" s="28"/>
      <c r="ISH35" s="17"/>
      <c r="ISI35" s="27"/>
      <c r="ISJ35" s="27"/>
      <c r="ISK35" s="27"/>
      <c r="ISL35" s="27"/>
      <c r="ISM35" s="27"/>
      <c r="ISN35" s="27"/>
      <c r="ISO35" s="28"/>
      <c r="ISP35" s="17"/>
      <c r="ISQ35" s="27"/>
      <c r="ISR35" s="27"/>
      <c r="ISS35" s="27"/>
      <c r="IST35" s="27"/>
      <c r="ISU35" s="27"/>
      <c r="ISV35" s="27"/>
      <c r="ISW35" s="28"/>
      <c r="ISX35" s="17"/>
      <c r="ISY35" s="27"/>
      <c r="ISZ35" s="27"/>
      <c r="ITA35" s="27"/>
      <c r="ITB35" s="27"/>
      <c r="ITC35" s="27"/>
      <c r="ITD35" s="27"/>
      <c r="ITE35" s="28"/>
      <c r="ITF35" s="17"/>
      <c r="ITG35" s="27"/>
      <c r="ITH35" s="27"/>
      <c r="ITI35" s="27"/>
      <c r="ITJ35" s="27"/>
      <c r="ITK35" s="27"/>
      <c r="ITL35" s="27"/>
      <c r="ITM35" s="28"/>
      <c r="ITN35" s="17"/>
      <c r="ITO35" s="27"/>
      <c r="ITP35" s="27"/>
      <c r="ITQ35" s="27"/>
      <c r="ITR35" s="27"/>
      <c r="ITS35" s="27"/>
      <c r="ITT35" s="27"/>
      <c r="ITU35" s="28"/>
      <c r="ITV35" s="17"/>
      <c r="ITW35" s="27"/>
      <c r="ITX35" s="27"/>
      <c r="ITY35" s="27"/>
      <c r="ITZ35" s="27"/>
      <c r="IUA35" s="27"/>
      <c r="IUB35" s="27"/>
      <c r="IUC35" s="28"/>
      <c r="IUD35" s="17"/>
      <c r="IUE35" s="27"/>
      <c r="IUF35" s="27"/>
      <c r="IUG35" s="27"/>
      <c r="IUH35" s="27"/>
      <c r="IUI35" s="27"/>
      <c r="IUJ35" s="27"/>
      <c r="IUK35" s="28"/>
      <c r="IUL35" s="17"/>
      <c r="IUM35" s="27"/>
      <c r="IUN35" s="27"/>
      <c r="IUO35" s="27"/>
      <c r="IUP35" s="27"/>
      <c r="IUQ35" s="27"/>
      <c r="IUR35" s="27"/>
      <c r="IUS35" s="28"/>
      <c r="IUT35" s="17"/>
      <c r="IUU35" s="27"/>
      <c r="IUV35" s="27"/>
      <c r="IUW35" s="27"/>
      <c r="IUX35" s="27"/>
      <c r="IUY35" s="27"/>
      <c r="IUZ35" s="27"/>
      <c r="IVA35" s="28"/>
      <c r="IVB35" s="17"/>
      <c r="IVC35" s="27"/>
      <c r="IVD35" s="27"/>
      <c r="IVE35" s="27"/>
      <c r="IVF35" s="27"/>
      <c r="IVG35" s="27"/>
      <c r="IVH35" s="27"/>
      <c r="IVI35" s="28"/>
      <c r="IVJ35" s="17"/>
      <c r="IVK35" s="27"/>
      <c r="IVL35" s="27"/>
      <c r="IVM35" s="27"/>
      <c r="IVN35" s="27"/>
      <c r="IVO35" s="27"/>
      <c r="IVP35" s="27"/>
      <c r="IVQ35" s="28"/>
      <c r="IVR35" s="17"/>
      <c r="IVS35" s="27"/>
      <c r="IVT35" s="27"/>
      <c r="IVU35" s="27"/>
      <c r="IVV35" s="27"/>
      <c r="IVW35" s="27"/>
      <c r="IVX35" s="27"/>
      <c r="IVY35" s="28"/>
      <c r="IVZ35" s="17"/>
      <c r="IWA35" s="27"/>
      <c r="IWB35" s="27"/>
      <c r="IWC35" s="27"/>
      <c r="IWD35" s="27"/>
      <c r="IWE35" s="27"/>
      <c r="IWF35" s="27"/>
      <c r="IWG35" s="28"/>
      <c r="IWH35" s="17"/>
      <c r="IWI35" s="27"/>
      <c r="IWJ35" s="27"/>
      <c r="IWK35" s="27"/>
      <c r="IWL35" s="27"/>
      <c r="IWM35" s="27"/>
      <c r="IWN35" s="27"/>
      <c r="IWO35" s="28"/>
      <c r="IWP35" s="17"/>
      <c r="IWQ35" s="27"/>
      <c r="IWR35" s="27"/>
      <c r="IWS35" s="27"/>
      <c r="IWT35" s="27"/>
      <c r="IWU35" s="27"/>
      <c r="IWV35" s="27"/>
      <c r="IWW35" s="28"/>
      <c r="IWX35" s="17"/>
      <c r="IWY35" s="27"/>
      <c r="IWZ35" s="27"/>
      <c r="IXA35" s="27"/>
      <c r="IXB35" s="27"/>
      <c r="IXC35" s="27"/>
      <c r="IXD35" s="27"/>
      <c r="IXE35" s="28"/>
      <c r="IXF35" s="17"/>
      <c r="IXG35" s="27"/>
      <c r="IXH35" s="27"/>
      <c r="IXI35" s="27"/>
      <c r="IXJ35" s="27"/>
      <c r="IXK35" s="27"/>
      <c r="IXL35" s="27"/>
      <c r="IXM35" s="28"/>
      <c r="IXN35" s="17"/>
      <c r="IXO35" s="27"/>
      <c r="IXP35" s="27"/>
      <c r="IXQ35" s="27"/>
      <c r="IXR35" s="27"/>
      <c r="IXS35" s="27"/>
      <c r="IXT35" s="27"/>
      <c r="IXU35" s="28"/>
      <c r="IXV35" s="17"/>
      <c r="IXW35" s="27"/>
      <c r="IXX35" s="27"/>
      <c r="IXY35" s="27"/>
      <c r="IXZ35" s="27"/>
      <c r="IYA35" s="27"/>
      <c r="IYB35" s="27"/>
      <c r="IYC35" s="28"/>
      <c r="IYD35" s="17"/>
      <c r="IYE35" s="27"/>
      <c r="IYF35" s="27"/>
      <c r="IYG35" s="27"/>
      <c r="IYH35" s="27"/>
      <c r="IYI35" s="27"/>
      <c r="IYJ35" s="27"/>
      <c r="IYK35" s="28"/>
      <c r="IYL35" s="17"/>
      <c r="IYM35" s="27"/>
      <c r="IYN35" s="27"/>
      <c r="IYO35" s="27"/>
      <c r="IYP35" s="27"/>
      <c r="IYQ35" s="27"/>
      <c r="IYR35" s="27"/>
      <c r="IYS35" s="28"/>
      <c r="IYT35" s="17"/>
      <c r="IYU35" s="27"/>
      <c r="IYV35" s="27"/>
      <c r="IYW35" s="27"/>
      <c r="IYX35" s="27"/>
      <c r="IYY35" s="27"/>
      <c r="IYZ35" s="27"/>
      <c r="IZA35" s="28"/>
      <c r="IZB35" s="17"/>
      <c r="IZC35" s="27"/>
      <c r="IZD35" s="27"/>
      <c r="IZE35" s="27"/>
      <c r="IZF35" s="27"/>
      <c r="IZG35" s="27"/>
      <c r="IZH35" s="27"/>
      <c r="IZI35" s="28"/>
      <c r="IZJ35" s="17"/>
      <c r="IZK35" s="27"/>
      <c r="IZL35" s="27"/>
      <c r="IZM35" s="27"/>
      <c r="IZN35" s="27"/>
      <c r="IZO35" s="27"/>
      <c r="IZP35" s="27"/>
      <c r="IZQ35" s="28"/>
      <c r="IZR35" s="17"/>
      <c r="IZS35" s="27"/>
      <c r="IZT35" s="27"/>
      <c r="IZU35" s="27"/>
      <c r="IZV35" s="27"/>
      <c r="IZW35" s="27"/>
      <c r="IZX35" s="27"/>
      <c r="IZY35" s="28"/>
      <c r="IZZ35" s="17"/>
      <c r="JAA35" s="27"/>
      <c r="JAB35" s="27"/>
      <c r="JAC35" s="27"/>
      <c r="JAD35" s="27"/>
      <c r="JAE35" s="27"/>
      <c r="JAF35" s="27"/>
      <c r="JAG35" s="28"/>
      <c r="JAH35" s="17"/>
      <c r="JAI35" s="27"/>
      <c r="JAJ35" s="27"/>
      <c r="JAK35" s="27"/>
      <c r="JAL35" s="27"/>
      <c r="JAM35" s="27"/>
      <c r="JAN35" s="27"/>
      <c r="JAO35" s="28"/>
      <c r="JAP35" s="17"/>
      <c r="JAQ35" s="27"/>
      <c r="JAR35" s="27"/>
      <c r="JAS35" s="27"/>
      <c r="JAT35" s="27"/>
      <c r="JAU35" s="27"/>
      <c r="JAV35" s="27"/>
      <c r="JAW35" s="28"/>
      <c r="JAX35" s="17"/>
      <c r="JAY35" s="27"/>
      <c r="JAZ35" s="27"/>
      <c r="JBA35" s="27"/>
      <c r="JBB35" s="27"/>
      <c r="JBC35" s="27"/>
      <c r="JBD35" s="27"/>
      <c r="JBE35" s="28"/>
      <c r="JBF35" s="17"/>
      <c r="JBG35" s="27"/>
      <c r="JBH35" s="27"/>
      <c r="JBI35" s="27"/>
      <c r="JBJ35" s="27"/>
      <c r="JBK35" s="27"/>
      <c r="JBL35" s="27"/>
      <c r="JBM35" s="28"/>
      <c r="JBN35" s="17"/>
      <c r="JBO35" s="27"/>
      <c r="JBP35" s="27"/>
      <c r="JBQ35" s="27"/>
      <c r="JBR35" s="27"/>
      <c r="JBS35" s="27"/>
      <c r="JBT35" s="27"/>
      <c r="JBU35" s="28"/>
      <c r="JBV35" s="17"/>
      <c r="JBW35" s="27"/>
      <c r="JBX35" s="27"/>
      <c r="JBY35" s="27"/>
      <c r="JBZ35" s="27"/>
      <c r="JCA35" s="27"/>
      <c r="JCB35" s="27"/>
      <c r="JCC35" s="28"/>
      <c r="JCD35" s="17"/>
      <c r="JCE35" s="27"/>
      <c r="JCF35" s="27"/>
      <c r="JCG35" s="27"/>
      <c r="JCH35" s="27"/>
      <c r="JCI35" s="27"/>
      <c r="JCJ35" s="27"/>
      <c r="JCK35" s="28"/>
      <c r="JCL35" s="17"/>
      <c r="JCM35" s="27"/>
      <c r="JCN35" s="27"/>
      <c r="JCO35" s="27"/>
      <c r="JCP35" s="27"/>
      <c r="JCQ35" s="27"/>
      <c r="JCR35" s="27"/>
      <c r="JCS35" s="28"/>
      <c r="JCT35" s="17"/>
      <c r="JCU35" s="27"/>
      <c r="JCV35" s="27"/>
      <c r="JCW35" s="27"/>
      <c r="JCX35" s="27"/>
      <c r="JCY35" s="27"/>
      <c r="JCZ35" s="27"/>
      <c r="JDA35" s="28"/>
      <c r="JDB35" s="17"/>
      <c r="JDC35" s="27"/>
      <c r="JDD35" s="27"/>
      <c r="JDE35" s="27"/>
      <c r="JDF35" s="27"/>
      <c r="JDG35" s="27"/>
      <c r="JDH35" s="27"/>
      <c r="JDI35" s="28"/>
      <c r="JDJ35" s="17"/>
      <c r="JDK35" s="27"/>
      <c r="JDL35" s="27"/>
      <c r="JDM35" s="27"/>
      <c r="JDN35" s="27"/>
      <c r="JDO35" s="27"/>
      <c r="JDP35" s="27"/>
      <c r="JDQ35" s="28"/>
      <c r="JDR35" s="17"/>
      <c r="JDS35" s="27"/>
      <c r="JDT35" s="27"/>
      <c r="JDU35" s="27"/>
      <c r="JDV35" s="27"/>
      <c r="JDW35" s="27"/>
      <c r="JDX35" s="27"/>
      <c r="JDY35" s="28"/>
      <c r="JDZ35" s="17"/>
      <c r="JEA35" s="27"/>
      <c r="JEB35" s="27"/>
      <c r="JEC35" s="27"/>
      <c r="JED35" s="27"/>
      <c r="JEE35" s="27"/>
      <c r="JEF35" s="27"/>
      <c r="JEG35" s="28"/>
      <c r="JEH35" s="17"/>
      <c r="JEI35" s="27"/>
      <c r="JEJ35" s="27"/>
      <c r="JEK35" s="27"/>
      <c r="JEL35" s="27"/>
      <c r="JEM35" s="27"/>
      <c r="JEN35" s="27"/>
      <c r="JEO35" s="28"/>
      <c r="JEP35" s="17"/>
      <c r="JEQ35" s="27"/>
      <c r="JER35" s="27"/>
      <c r="JES35" s="27"/>
      <c r="JET35" s="27"/>
      <c r="JEU35" s="27"/>
      <c r="JEV35" s="27"/>
      <c r="JEW35" s="28"/>
      <c r="JEX35" s="17"/>
      <c r="JEY35" s="27"/>
      <c r="JEZ35" s="27"/>
      <c r="JFA35" s="27"/>
      <c r="JFB35" s="27"/>
      <c r="JFC35" s="27"/>
      <c r="JFD35" s="27"/>
      <c r="JFE35" s="28"/>
      <c r="JFF35" s="17"/>
      <c r="JFG35" s="27"/>
      <c r="JFH35" s="27"/>
      <c r="JFI35" s="27"/>
      <c r="JFJ35" s="27"/>
      <c r="JFK35" s="27"/>
      <c r="JFL35" s="27"/>
      <c r="JFM35" s="28"/>
      <c r="JFN35" s="17"/>
      <c r="JFO35" s="27"/>
      <c r="JFP35" s="27"/>
      <c r="JFQ35" s="27"/>
      <c r="JFR35" s="27"/>
      <c r="JFS35" s="27"/>
      <c r="JFT35" s="27"/>
      <c r="JFU35" s="28"/>
      <c r="JFV35" s="17"/>
      <c r="JFW35" s="27"/>
      <c r="JFX35" s="27"/>
      <c r="JFY35" s="27"/>
      <c r="JFZ35" s="27"/>
      <c r="JGA35" s="27"/>
      <c r="JGB35" s="27"/>
      <c r="JGC35" s="28"/>
      <c r="JGD35" s="17"/>
      <c r="JGE35" s="27"/>
      <c r="JGF35" s="27"/>
      <c r="JGG35" s="27"/>
      <c r="JGH35" s="27"/>
      <c r="JGI35" s="27"/>
      <c r="JGJ35" s="27"/>
      <c r="JGK35" s="28"/>
      <c r="JGL35" s="17"/>
      <c r="JGM35" s="27"/>
      <c r="JGN35" s="27"/>
      <c r="JGO35" s="27"/>
      <c r="JGP35" s="27"/>
      <c r="JGQ35" s="27"/>
      <c r="JGR35" s="27"/>
      <c r="JGS35" s="28"/>
      <c r="JGT35" s="17"/>
      <c r="JGU35" s="27"/>
      <c r="JGV35" s="27"/>
      <c r="JGW35" s="27"/>
      <c r="JGX35" s="27"/>
      <c r="JGY35" s="27"/>
      <c r="JGZ35" s="27"/>
      <c r="JHA35" s="28"/>
      <c r="JHB35" s="17"/>
      <c r="JHC35" s="27"/>
      <c r="JHD35" s="27"/>
      <c r="JHE35" s="27"/>
      <c r="JHF35" s="27"/>
      <c r="JHG35" s="27"/>
      <c r="JHH35" s="27"/>
      <c r="JHI35" s="28"/>
      <c r="JHJ35" s="17"/>
      <c r="JHK35" s="27"/>
      <c r="JHL35" s="27"/>
      <c r="JHM35" s="27"/>
      <c r="JHN35" s="27"/>
      <c r="JHO35" s="27"/>
      <c r="JHP35" s="27"/>
      <c r="JHQ35" s="28"/>
      <c r="JHR35" s="17"/>
      <c r="JHS35" s="27"/>
      <c r="JHT35" s="27"/>
      <c r="JHU35" s="27"/>
      <c r="JHV35" s="27"/>
      <c r="JHW35" s="27"/>
      <c r="JHX35" s="27"/>
      <c r="JHY35" s="28"/>
      <c r="JHZ35" s="17"/>
      <c r="JIA35" s="27"/>
      <c r="JIB35" s="27"/>
      <c r="JIC35" s="27"/>
      <c r="JID35" s="27"/>
      <c r="JIE35" s="27"/>
      <c r="JIF35" s="27"/>
      <c r="JIG35" s="28"/>
      <c r="JIH35" s="17"/>
      <c r="JII35" s="27"/>
      <c r="JIJ35" s="27"/>
      <c r="JIK35" s="27"/>
      <c r="JIL35" s="27"/>
      <c r="JIM35" s="27"/>
      <c r="JIN35" s="27"/>
      <c r="JIO35" s="28"/>
      <c r="JIP35" s="17"/>
      <c r="JIQ35" s="27"/>
      <c r="JIR35" s="27"/>
      <c r="JIS35" s="27"/>
      <c r="JIT35" s="27"/>
      <c r="JIU35" s="27"/>
      <c r="JIV35" s="27"/>
      <c r="JIW35" s="28"/>
      <c r="JIX35" s="17"/>
      <c r="JIY35" s="27"/>
      <c r="JIZ35" s="27"/>
      <c r="JJA35" s="27"/>
      <c r="JJB35" s="27"/>
      <c r="JJC35" s="27"/>
      <c r="JJD35" s="27"/>
      <c r="JJE35" s="28"/>
      <c r="JJF35" s="17"/>
      <c r="JJG35" s="27"/>
      <c r="JJH35" s="27"/>
      <c r="JJI35" s="27"/>
      <c r="JJJ35" s="27"/>
      <c r="JJK35" s="27"/>
      <c r="JJL35" s="27"/>
      <c r="JJM35" s="28"/>
      <c r="JJN35" s="17"/>
      <c r="JJO35" s="27"/>
      <c r="JJP35" s="27"/>
      <c r="JJQ35" s="27"/>
      <c r="JJR35" s="27"/>
      <c r="JJS35" s="27"/>
      <c r="JJT35" s="27"/>
      <c r="JJU35" s="28"/>
      <c r="JJV35" s="17"/>
      <c r="JJW35" s="27"/>
      <c r="JJX35" s="27"/>
      <c r="JJY35" s="27"/>
      <c r="JJZ35" s="27"/>
      <c r="JKA35" s="27"/>
      <c r="JKB35" s="27"/>
      <c r="JKC35" s="28"/>
      <c r="JKD35" s="17"/>
      <c r="JKE35" s="27"/>
      <c r="JKF35" s="27"/>
      <c r="JKG35" s="27"/>
      <c r="JKH35" s="27"/>
      <c r="JKI35" s="27"/>
      <c r="JKJ35" s="27"/>
      <c r="JKK35" s="28"/>
      <c r="JKL35" s="17"/>
      <c r="JKM35" s="27"/>
      <c r="JKN35" s="27"/>
      <c r="JKO35" s="27"/>
      <c r="JKP35" s="27"/>
      <c r="JKQ35" s="27"/>
      <c r="JKR35" s="27"/>
      <c r="JKS35" s="28"/>
      <c r="JKT35" s="17"/>
      <c r="JKU35" s="27"/>
      <c r="JKV35" s="27"/>
      <c r="JKW35" s="27"/>
      <c r="JKX35" s="27"/>
      <c r="JKY35" s="27"/>
      <c r="JKZ35" s="27"/>
      <c r="JLA35" s="28"/>
      <c r="JLB35" s="17"/>
      <c r="JLC35" s="27"/>
      <c r="JLD35" s="27"/>
      <c r="JLE35" s="27"/>
      <c r="JLF35" s="27"/>
      <c r="JLG35" s="27"/>
      <c r="JLH35" s="27"/>
      <c r="JLI35" s="28"/>
      <c r="JLJ35" s="17"/>
      <c r="JLK35" s="27"/>
      <c r="JLL35" s="27"/>
      <c r="JLM35" s="27"/>
      <c r="JLN35" s="27"/>
      <c r="JLO35" s="27"/>
      <c r="JLP35" s="27"/>
      <c r="JLQ35" s="28"/>
      <c r="JLR35" s="17"/>
      <c r="JLS35" s="27"/>
      <c r="JLT35" s="27"/>
      <c r="JLU35" s="27"/>
      <c r="JLV35" s="27"/>
      <c r="JLW35" s="27"/>
      <c r="JLX35" s="27"/>
      <c r="JLY35" s="28"/>
      <c r="JLZ35" s="17"/>
      <c r="JMA35" s="27"/>
      <c r="JMB35" s="27"/>
      <c r="JMC35" s="27"/>
      <c r="JMD35" s="27"/>
      <c r="JME35" s="27"/>
      <c r="JMF35" s="27"/>
      <c r="JMG35" s="28"/>
      <c r="JMH35" s="17"/>
      <c r="JMI35" s="27"/>
      <c r="JMJ35" s="27"/>
      <c r="JMK35" s="27"/>
      <c r="JML35" s="27"/>
      <c r="JMM35" s="27"/>
      <c r="JMN35" s="27"/>
      <c r="JMO35" s="28"/>
      <c r="JMP35" s="17"/>
      <c r="JMQ35" s="27"/>
      <c r="JMR35" s="27"/>
      <c r="JMS35" s="27"/>
      <c r="JMT35" s="27"/>
      <c r="JMU35" s="27"/>
      <c r="JMV35" s="27"/>
      <c r="JMW35" s="28"/>
      <c r="JMX35" s="17"/>
      <c r="JMY35" s="27"/>
      <c r="JMZ35" s="27"/>
      <c r="JNA35" s="27"/>
      <c r="JNB35" s="27"/>
      <c r="JNC35" s="27"/>
      <c r="JND35" s="27"/>
      <c r="JNE35" s="28"/>
      <c r="JNF35" s="17"/>
      <c r="JNG35" s="27"/>
      <c r="JNH35" s="27"/>
      <c r="JNI35" s="27"/>
      <c r="JNJ35" s="27"/>
      <c r="JNK35" s="27"/>
      <c r="JNL35" s="27"/>
      <c r="JNM35" s="28"/>
      <c r="JNN35" s="17"/>
      <c r="JNO35" s="27"/>
      <c r="JNP35" s="27"/>
      <c r="JNQ35" s="27"/>
      <c r="JNR35" s="27"/>
      <c r="JNS35" s="27"/>
      <c r="JNT35" s="27"/>
      <c r="JNU35" s="28"/>
      <c r="JNV35" s="17"/>
      <c r="JNW35" s="27"/>
      <c r="JNX35" s="27"/>
      <c r="JNY35" s="27"/>
      <c r="JNZ35" s="27"/>
      <c r="JOA35" s="27"/>
      <c r="JOB35" s="27"/>
      <c r="JOC35" s="28"/>
      <c r="JOD35" s="17"/>
      <c r="JOE35" s="27"/>
      <c r="JOF35" s="27"/>
      <c r="JOG35" s="27"/>
      <c r="JOH35" s="27"/>
      <c r="JOI35" s="27"/>
      <c r="JOJ35" s="27"/>
      <c r="JOK35" s="28"/>
      <c r="JOL35" s="17"/>
      <c r="JOM35" s="27"/>
      <c r="JON35" s="27"/>
      <c r="JOO35" s="27"/>
      <c r="JOP35" s="27"/>
      <c r="JOQ35" s="27"/>
      <c r="JOR35" s="27"/>
      <c r="JOS35" s="28"/>
      <c r="JOT35" s="17"/>
      <c r="JOU35" s="27"/>
      <c r="JOV35" s="27"/>
      <c r="JOW35" s="27"/>
      <c r="JOX35" s="27"/>
      <c r="JOY35" s="27"/>
      <c r="JOZ35" s="27"/>
      <c r="JPA35" s="28"/>
      <c r="JPB35" s="17"/>
      <c r="JPC35" s="27"/>
      <c r="JPD35" s="27"/>
      <c r="JPE35" s="27"/>
      <c r="JPF35" s="27"/>
      <c r="JPG35" s="27"/>
      <c r="JPH35" s="27"/>
      <c r="JPI35" s="28"/>
      <c r="JPJ35" s="17"/>
      <c r="JPK35" s="27"/>
      <c r="JPL35" s="27"/>
      <c r="JPM35" s="27"/>
      <c r="JPN35" s="27"/>
      <c r="JPO35" s="27"/>
      <c r="JPP35" s="27"/>
      <c r="JPQ35" s="28"/>
      <c r="JPR35" s="17"/>
      <c r="JPS35" s="27"/>
      <c r="JPT35" s="27"/>
      <c r="JPU35" s="27"/>
      <c r="JPV35" s="27"/>
      <c r="JPW35" s="27"/>
      <c r="JPX35" s="27"/>
      <c r="JPY35" s="28"/>
      <c r="JPZ35" s="17"/>
      <c r="JQA35" s="27"/>
      <c r="JQB35" s="27"/>
      <c r="JQC35" s="27"/>
      <c r="JQD35" s="27"/>
      <c r="JQE35" s="27"/>
      <c r="JQF35" s="27"/>
      <c r="JQG35" s="28"/>
      <c r="JQH35" s="17"/>
      <c r="JQI35" s="27"/>
      <c r="JQJ35" s="27"/>
      <c r="JQK35" s="27"/>
      <c r="JQL35" s="27"/>
      <c r="JQM35" s="27"/>
      <c r="JQN35" s="27"/>
      <c r="JQO35" s="28"/>
      <c r="JQP35" s="17"/>
      <c r="JQQ35" s="27"/>
      <c r="JQR35" s="27"/>
      <c r="JQS35" s="27"/>
      <c r="JQT35" s="27"/>
      <c r="JQU35" s="27"/>
      <c r="JQV35" s="27"/>
      <c r="JQW35" s="28"/>
      <c r="JQX35" s="17"/>
      <c r="JQY35" s="27"/>
      <c r="JQZ35" s="27"/>
      <c r="JRA35" s="27"/>
      <c r="JRB35" s="27"/>
      <c r="JRC35" s="27"/>
      <c r="JRD35" s="27"/>
      <c r="JRE35" s="28"/>
      <c r="JRF35" s="17"/>
      <c r="JRG35" s="27"/>
      <c r="JRH35" s="27"/>
      <c r="JRI35" s="27"/>
      <c r="JRJ35" s="27"/>
      <c r="JRK35" s="27"/>
      <c r="JRL35" s="27"/>
      <c r="JRM35" s="28"/>
      <c r="JRN35" s="17"/>
      <c r="JRO35" s="27"/>
      <c r="JRP35" s="27"/>
      <c r="JRQ35" s="27"/>
      <c r="JRR35" s="27"/>
      <c r="JRS35" s="27"/>
      <c r="JRT35" s="27"/>
      <c r="JRU35" s="28"/>
      <c r="JRV35" s="17"/>
      <c r="JRW35" s="27"/>
      <c r="JRX35" s="27"/>
      <c r="JRY35" s="27"/>
      <c r="JRZ35" s="27"/>
      <c r="JSA35" s="27"/>
      <c r="JSB35" s="27"/>
      <c r="JSC35" s="28"/>
      <c r="JSD35" s="17"/>
      <c r="JSE35" s="27"/>
      <c r="JSF35" s="27"/>
      <c r="JSG35" s="27"/>
      <c r="JSH35" s="27"/>
      <c r="JSI35" s="27"/>
      <c r="JSJ35" s="27"/>
      <c r="JSK35" s="28"/>
      <c r="JSL35" s="17"/>
      <c r="JSM35" s="27"/>
      <c r="JSN35" s="27"/>
      <c r="JSO35" s="27"/>
      <c r="JSP35" s="27"/>
      <c r="JSQ35" s="27"/>
      <c r="JSR35" s="27"/>
      <c r="JSS35" s="28"/>
      <c r="JST35" s="17"/>
      <c r="JSU35" s="27"/>
      <c r="JSV35" s="27"/>
      <c r="JSW35" s="27"/>
      <c r="JSX35" s="27"/>
      <c r="JSY35" s="27"/>
      <c r="JSZ35" s="27"/>
      <c r="JTA35" s="28"/>
      <c r="JTB35" s="17"/>
      <c r="JTC35" s="27"/>
      <c r="JTD35" s="27"/>
      <c r="JTE35" s="27"/>
      <c r="JTF35" s="27"/>
      <c r="JTG35" s="27"/>
      <c r="JTH35" s="27"/>
      <c r="JTI35" s="28"/>
      <c r="JTJ35" s="17"/>
      <c r="JTK35" s="27"/>
      <c r="JTL35" s="27"/>
      <c r="JTM35" s="27"/>
      <c r="JTN35" s="27"/>
      <c r="JTO35" s="27"/>
      <c r="JTP35" s="27"/>
      <c r="JTQ35" s="28"/>
      <c r="JTR35" s="17"/>
      <c r="JTS35" s="27"/>
      <c r="JTT35" s="27"/>
      <c r="JTU35" s="27"/>
      <c r="JTV35" s="27"/>
      <c r="JTW35" s="27"/>
      <c r="JTX35" s="27"/>
      <c r="JTY35" s="28"/>
      <c r="JTZ35" s="17"/>
      <c r="JUA35" s="27"/>
      <c r="JUB35" s="27"/>
      <c r="JUC35" s="27"/>
      <c r="JUD35" s="27"/>
      <c r="JUE35" s="27"/>
      <c r="JUF35" s="27"/>
      <c r="JUG35" s="28"/>
      <c r="JUH35" s="17"/>
      <c r="JUI35" s="27"/>
      <c r="JUJ35" s="27"/>
      <c r="JUK35" s="27"/>
      <c r="JUL35" s="27"/>
      <c r="JUM35" s="27"/>
      <c r="JUN35" s="27"/>
      <c r="JUO35" s="28"/>
      <c r="JUP35" s="17"/>
      <c r="JUQ35" s="27"/>
      <c r="JUR35" s="27"/>
      <c r="JUS35" s="27"/>
      <c r="JUT35" s="27"/>
      <c r="JUU35" s="27"/>
      <c r="JUV35" s="27"/>
      <c r="JUW35" s="28"/>
      <c r="JUX35" s="17"/>
      <c r="JUY35" s="27"/>
      <c r="JUZ35" s="27"/>
      <c r="JVA35" s="27"/>
      <c r="JVB35" s="27"/>
      <c r="JVC35" s="27"/>
      <c r="JVD35" s="27"/>
      <c r="JVE35" s="28"/>
      <c r="JVF35" s="17"/>
      <c r="JVG35" s="27"/>
      <c r="JVH35" s="27"/>
      <c r="JVI35" s="27"/>
      <c r="JVJ35" s="27"/>
      <c r="JVK35" s="27"/>
      <c r="JVL35" s="27"/>
      <c r="JVM35" s="28"/>
      <c r="JVN35" s="17"/>
      <c r="JVO35" s="27"/>
      <c r="JVP35" s="27"/>
      <c r="JVQ35" s="27"/>
      <c r="JVR35" s="27"/>
      <c r="JVS35" s="27"/>
      <c r="JVT35" s="27"/>
      <c r="JVU35" s="28"/>
      <c r="JVV35" s="17"/>
      <c r="JVW35" s="27"/>
      <c r="JVX35" s="27"/>
      <c r="JVY35" s="27"/>
      <c r="JVZ35" s="27"/>
      <c r="JWA35" s="27"/>
      <c r="JWB35" s="27"/>
      <c r="JWC35" s="28"/>
      <c r="JWD35" s="17"/>
      <c r="JWE35" s="27"/>
      <c r="JWF35" s="27"/>
      <c r="JWG35" s="27"/>
      <c r="JWH35" s="27"/>
      <c r="JWI35" s="27"/>
      <c r="JWJ35" s="27"/>
      <c r="JWK35" s="28"/>
      <c r="JWL35" s="17"/>
      <c r="JWM35" s="27"/>
      <c r="JWN35" s="27"/>
      <c r="JWO35" s="27"/>
      <c r="JWP35" s="27"/>
      <c r="JWQ35" s="27"/>
      <c r="JWR35" s="27"/>
      <c r="JWS35" s="28"/>
      <c r="JWT35" s="17"/>
      <c r="JWU35" s="27"/>
      <c r="JWV35" s="27"/>
      <c r="JWW35" s="27"/>
      <c r="JWX35" s="27"/>
      <c r="JWY35" s="27"/>
      <c r="JWZ35" s="27"/>
      <c r="JXA35" s="28"/>
      <c r="JXB35" s="17"/>
      <c r="JXC35" s="27"/>
      <c r="JXD35" s="27"/>
      <c r="JXE35" s="27"/>
      <c r="JXF35" s="27"/>
      <c r="JXG35" s="27"/>
      <c r="JXH35" s="27"/>
      <c r="JXI35" s="28"/>
      <c r="JXJ35" s="17"/>
      <c r="JXK35" s="27"/>
      <c r="JXL35" s="27"/>
      <c r="JXM35" s="27"/>
      <c r="JXN35" s="27"/>
      <c r="JXO35" s="27"/>
      <c r="JXP35" s="27"/>
      <c r="JXQ35" s="28"/>
      <c r="JXR35" s="17"/>
      <c r="JXS35" s="27"/>
      <c r="JXT35" s="27"/>
      <c r="JXU35" s="27"/>
      <c r="JXV35" s="27"/>
      <c r="JXW35" s="27"/>
      <c r="JXX35" s="27"/>
      <c r="JXY35" s="28"/>
      <c r="JXZ35" s="17"/>
      <c r="JYA35" s="27"/>
      <c r="JYB35" s="27"/>
      <c r="JYC35" s="27"/>
      <c r="JYD35" s="27"/>
      <c r="JYE35" s="27"/>
      <c r="JYF35" s="27"/>
      <c r="JYG35" s="28"/>
      <c r="JYH35" s="17"/>
      <c r="JYI35" s="27"/>
      <c r="JYJ35" s="27"/>
      <c r="JYK35" s="27"/>
      <c r="JYL35" s="27"/>
      <c r="JYM35" s="27"/>
      <c r="JYN35" s="27"/>
      <c r="JYO35" s="28"/>
      <c r="JYP35" s="17"/>
      <c r="JYQ35" s="27"/>
      <c r="JYR35" s="27"/>
      <c r="JYS35" s="27"/>
      <c r="JYT35" s="27"/>
      <c r="JYU35" s="27"/>
      <c r="JYV35" s="27"/>
      <c r="JYW35" s="28"/>
      <c r="JYX35" s="17"/>
      <c r="JYY35" s="27"/>
      <c r="JYZ35" s="27"/>
      <c r="JZA35" s="27"/>
      <c r="JZB35" s="27"/>
      <c r="JZC35" s="27"/>
      <c r="JZD35" s="27"/>
      <c r="JZE35" s="28"/>
      <c r="JZF35" s="17"/>
      <c r="JZG35" s="27"/>
      <c r="JZH35" s="27"/>
      <c r="JZI35" s="27"/>
      <c r="JZJ35" s="27"/>
      <c r="JZK35" s="27"/>
      <c r="JZL35" s="27"/>
      <c r="JZM35" s="28"/>
      <c r="JZN35" s="17"/>
      <c r="JZO35" s="27"/>
      <c r="JZP35" s="27"/>
      <c r="JZQ35" s="27"/>
      <c r="JZR35" s="27"/>
      <c r="JZS35" s="27"/>
      <c r="JZT35" s="27"/>
      <c r="JZU35" s="28"/>
      <c r="JZV35" s="17"/>
      <c r="JZW35" s="27"/>
      <c r="JZX35" s="27"/>
      <c r="JZY35" s="27"/>
      <c r="JZZ35" s="27"/>
      <c r="KAA35" s="27"/>
      <c r="KAB35" s="27"/>
      <c r="KAC35" s="28"/>
      <c r="KAD35" s="17"/>
      <c r="KAE35" s="27"/>
      <c r="KAF35" s="27"/>
      <c r="KAG35" s="27"/>
      <c r="KAH35" s="27"/>
      <c r="KAI35" s="27"/>
      <c r="KAJ35" s="27"/>
      <c r="KAK35" s="28"/>
      <c r="KAL35" s="17"/>
      <c r="KAM35" s="27"/>
      <c r="KAN35" s="27"/>
      <c r="KAO35" s="27"/>
      <c r="KAP35" s="27"/>
      <c r="KAQ35" s="27"/>
      <c r="KAR35" s="27"/>
      <c r="KAS35" s="28"/>
      <c r="KAT35" s="17"/>
      <c r="KAU35" s="27"/>
      <c r="KAV35" s="27"/>
      <c r="KAW35" s="27"/>
      <c r="KAX35" s="27"/>
      <c r="KAY35" s="27"/>
      <c r="KAZ35" s="27"/>
      <c r="KBA35" s="28"/>
      <c r="KBB35" s="17"/>
      <c r="KBC35" s="27"/>
      <c r="KBD35" s="27"/>
      <c r="KBE35" s="27"/>
      <c r="KBF35" s="27"/>
      <c r="KBG35" s="27"/>
      <c r="KBH35" s="27"/>
      <c r="KBI35" s="28"/>
      <c r="KBJ35" s="17"/>
      <c r="KBK35" s="27"/>
      <c r="KBL35" s="27"/>
      <c r="KBM35" s="27"/>
      <c r="KBN35" s="27"/>
      <c r="KBO35" s="27"/>
      <c r="KBP35" s="27"/>
      <c r="KBQ35" s="28"/>
      <c r="KBR35" s="17"/>
      <c r="KBS35" s="27"/>
      <c r="KBT35" s="27"/>
      <c r="KBU35" s="27"/>
      <c r="KBV35" s="27"/>
      <c r="KBW35" s="27"/>
      <c r="KBX35" s="27"/>
      <c r="KBY35" s="28"/>
      <c r="KBZ35" s="17"/>
      <c r="KCA35" s="27"/>
      <c r="KCB35" s="27"/>
      <c r="KCC35" s="27"/>
      <c r="KCD35" s="27"/>
      <c r="KCE35" s="27"/>
      <c r="KCF35" s="27"/>
      <c r="KCG35" s="28"/>
      <c r="KCH35" s="17"/>
      <c r="KCI35" s="27"/>
      <c r="KCJ35" s="27"/>
      <c r="KCK35" s="27"/>
      <c r="KCL35" s="27"/>
      <c r="KCM35" s="27"/>
      <c r="KCN35" s="27"/>
      <c r="KCO35" s="28"/>
      <c r="KCP35" s="17"/>
      <c r="KCQ35" s="27"/>
      <c r="KCR35" s="27"/>
      <c r="KCS35" s="27"/>
      <c r="KCT35" s="27"/>
      <c r="KCU35" s="27"/>
      <c r="KCV35" s="27"/>
      <c r="KCW35" s="28"/>
      <c r="KCX35" s="17"/>
      <c r="KCY35" s="27"/>
      <c r="KCZ35" s="27"/>
      <c r="KDA35" s="27"/>
      <c r="KDB35" s="27"/>
      <c r="KDC35" s="27"/>
      <c r="KDD35" s="27"/>
      <c r="KDE35" s="28"/>
      <c r="KDF35" s="17"/>
      <c r="KDG35" s="27"/>
      <c r="KDH35" s="27"/>
      <c r="KDI35" s="27"/>
      <c r="KDJ35" s="27"/>
      <c r="KDK35" s="27"/>
      <c r="KDL35" s="27"/>
      <c r="KDM35" s="28"/>
      <c r="KDN35" s="17"/>
      <c r="KDO35" s="27"/>
      <c r="KDP35" s="27"/>
      <c r="KDQ35" s="27"/>
      <c r="KDR35" s="27"/>
      <c r="KDS35" s="27"/>
      <c r="KDT35" s="27"/>
      <c r="KDU35" s="28"/>
      <c r="KDV35" s="17"/>
      <c r="KDW35" s="27"/>
      <c r="KDX35" s="27"/>
      <c r="KDY35" s="27"/>
      <c r="KDZ35" s="27"/>
      <c r="KEA35" s="27"/>
      <c r="KEB35" s="27"/>
      <c r="KEC35" s="28"/>
      <c r="KED35" s="17"/>
      <c r="KEE35" s="27"/>
      <c r="KEF35" s="27"/>
      <c r="KEG35" s="27"/>
      <c r="KEH35" s="27"/>
      <c r="KEI35" s="27"/>
      <c r="KEJ35" s="27"/>
      <c r="KEK35" s="28"/>
      <c r="KEL35" s="17"/>
      <c r="KEM35" s="27"/>
      <c r="KEN35" s="27"/>
      <c r="KEO35" s="27"/>
      <c r="KEP35" s="27"/>
      <c r="KEQ35" s="27"/>
      <c r="KER35" s="27"/>
      <c r="KES35" s="28"/>
      <c r="KET35" s="17"/>
      <c r="KEU35" s="27"/>
      <c r="KEV35" s="27"/>
      <c r="KEW35" s="27"/>
      <c r="KEX35" s="27"/>
      <c r="KEY35" s="27"/>
      <c r="KEZ35" s="27"/>
      <c r="KFA35" s="28"/>
      <c r="KFB35" s="17"/>
      <c r="KFC35" s="27"/>
      <c r="KFD35" s="27"/>
      <c r="KFE35" s="27"/>
      <c r="KFF35" s="27"/>
      <c r="KFG35" s="27"/>
      <c r="KFH35" s="27"/>
      <c r="KFI35" s="28"/>
      <c r="KFJ35" s="17"/>
      <c r="KFK35" s="27"/>
      <c r="KFL35" s="27"/>
      <c r="KFM35" s="27"/>
      <c r="KFN35" s="27"/>
      <c r="KFO35" s="27"/>
      <c r="KFP35" s="27"/>
      <c r="KFQ35" s="28"/>
      <c r="KFR35" s="17"/>
      <c r="KFS35" s="27"/>
      <c r="KFT35" s="27"/>
      <c r="KFU35" s="27"/>
      <c r="KFV35" s="27"/>
      <c r="KFW35" s="27"/>
      <c r="KFX35" s="27"/>
      <c r="KFY35" s="28"/>
      <c r="KFZ35" s="17"/>
      <c r="KGA35" s="27"/>
      <c r="KGB35" s="27"/>
      <c r="KGC35" s="27"/>
      <c r="KGD35" s="27"/>
      <c r="KGE35" s="27"/>
      <c r="KGF35" s="27"/>
      <c r="KGG35" s="28"/>
      <c r="KGH35" s="17"/>
      <c r="KGI35" s="27"/>
      <c r="KGJ35" s="27"/>
      <c r="KGK35" s="27"/>
      <c r="KGL35" s="27"/>
      <c r="KGM35" s="27"/>
      <c r="KGN35" s="27"/>
      <c r="KGO35" s="28"/>
      <c r="KGP35" s="17"/>
      <c r="KGQ35" s="27"/>
      <c r="KGR35" s="27"/>
      <c r="KGS35" s="27"/>
      <c r="KGT35" s="27"/>
      <c r="KGU35" s="27"/>
      <c r="KGV35" s="27"/>
      <c r="KGW35" s="28"/>
      <c r="KGX35" s="17"/>
      <c r="KGY35" s="27"/>
      <c r="KGZ35" s="27"/>
      <c r="KHA35" s="27"/>
      <c r="KHB35" s="27"/>
      <c r="KHC35" s="27"/>
      <c r="KHD35" s="27"/>
      <c r="KHE35" s="28"/>
      <c r="KHF35" s="17"/>
      <c r="KHG35" s="27"/>
      <c r="KHH35" s="27"/>
      <c r="KHI35" s="27"/>
      <c r="KHJ35" s="27"/>
      <c r="KHK35" s="27"/>
      <c r="KHL35" s="27"/>
      <c r="KHM35" s="28"/>
      <c r="KHN35" s="17"/>
      <c r="KHO35" s="27"/>
      <c r="KHP35" s="27"/>
      <c r="KHQ35" s="27"/>
      <c r="KHR35" s="27"/>
      <c r="KHS35" s="27"/>
      <c r="KHT35" s="27"/>
      <c r="KHU35" s="28"/>
      <c r="KHV35" s="17"/>
      <c r="KHW35" s="27"/>
      <c r="KHX35" s="27"/>
      <c r="KHY35" s="27"/>
      <c r="KHZ35" s="27"/>
      <c r="KIA35" s="27"/>
      <c r="KIB35" s="27"/>
      <c r="KIC35" s="28"/>
      <c r="KID35" s="17"/>
      <c r="KIE35" s="27"/>
      <c r="KIF35" s="27"/>
      <c r="KIG35" s="27"/>
      <c r="KIH35" s="27"/>
      <c r="KII35" s="27"/>
      <c r="KIJ35" s="27"/>
      <c r="KIK35" s="28"/>
      <c r="KIL35" s="17"/>
      <c r="KIM35" s="27"/>
      <c r="KIN35" s="27"/>
      <c r="KIO35" s="27"/>
      <c r="KIP35" s="27"/>
      <c r="KIQ35" s="27"/>
      <c r="KIR35" s="27"/>
      <c r="KIS35" s="28"/>
      <c r="KIT35" s="17"/>
      <c r="KIU35" s="27"/>
      <c r="KIV35" s="27"/>
      <c r="KIW35" s="27"/>
      <c r="KIX35" s="27"/>
      <c r="KIY35" s="27"/>
      <c r="KIZ35" s="27"/>
      <c r="KJA35" s="28"/>
      <c r="KJB35" s="17"/>
      <c r="KJC35" s="27"/>
      <c r="KJD35" s="27"/>
      <c r="KJE35" s="27"/>
      <c r="KJF35" s="27"/>
      <c r="KJG35" s="27"/>
      <c r="KJH35" s="27"/>
      <c r="KJI35" s="28"/>
      <c r="KJJ35" s="17"/>
      <c r="KJK35" s="27"/>
      <c r="KJL35" s="27"/>
      <c r="KJM35" s="27"/>
      <c r="KJN35" s="27"/>
      <c r="KJO35" s="27"/>
      <c r="KJP35" s="27"/>
      <c r="KJQ35" s="28"/>
      <c r="KJR35" s="17"/>
      <c r="KJS35" s="27"/>
      <c r="KJT35" s="27"/>
      <c r="KJU35" s="27"/>
      <c r="KJV35" s="27"/>
      <c r="KJW35" s="27"/>
      <c r="KJX35" s="27"/>
      <c r="KJY35" s="28"/>
      <c r="KJZ35" s="17"/>
      <c r="KKA35" s="27"/>
      <c r="KKB35" s="27"/>
      <c r="KKC35" s="27"/>
      <c r="KKD35" s="27"/>
      <c r="KKE35" s="27"/>
      <c r="KKF35" s="27"/>
      <c r="KKG35" s="28"/>
      <c r="KKH35" s="17"/>
      <c r="KKI35" s="27"/>
      <c r="KKJ35" s="27"/>
      <c r="KKK35" s="27"/>
      <c r="KKL35" s="27"/>
      <c r="KKM35" s="27"/>
      <c r="KKN35" s="27"/>
      <c r="KKO35" s="28"/>
      <c r="KKP35" s="17"/>
      <c r="KKQ35" s="27"/>
      <c r="KKR35" s="27"/>
      <c r="KKS35" s="27"/>
      <c r="KKT35" s="27"/>
      <c r="KKU35" s="27"/>
      <c r="KKV35" s="27"/>
      <c r="KKW35" s="28"/>
      <c r="KKX35" s="17"/>
      <c r="KKY35" s="27"/>
      <c r="KKZ35" s="27"/>
      <c r="KLA35" s="27"/>
      <c r="KLB35" s="27"/>
      <c r="KLC35" s="27"/>
      <c r="KLD35" s="27"/>
      <c r="KLE35" s="28"/>
      <c r="KLF35" s="17"/>
      <c r="KLG35" s="27"/>
      <c r="KLH35" s="27"/>
      <c r="KLI35" s="27"/>
      <c r="KLJ35" s="27"/>
      <c r="KLK35" s="27"/>
      <c r="KLL35" s="27"/>
      <c r="KLM35" s="28"/>
      <c r="KLN35" s="17"/>
      <c r="KLO35" s="27"/>
      <c r="KLP35" s="27"/>
      <c r="KLQ35" s="27"/>
      <c r="KLR35" s="27"/>
      <c r="KLS35" s="27"/>
      <c r="KLT35" s="27"/>
      <c r="KLU35" s="28"/>
      <c r="KLV35" s="17"/>
      <c r="KLW35" s="27"/>
      <c r="KLX35" s="27"/>
      <c r="KLY35" s="27"/>
      <c r="KLZ35" s="27"/>
      <c r="KMA35" s="27"/>
      <c r="KMB35" s="27"/>
      <c r="KMC35" s="28"/>
      <c r="KMD35" s="17"/>
      <c r="KME35" s="27"/>
      <c r="KMF35" s="27"/>
      <c r="KMG35" s="27"/>
      <c r="KMH35" s="27"/>
      <c r="KMI35" s="27"/>
      <c r="KMJ35" s="27"/>
      <c r="KMK35" s="28"/>
      <c r="KML35" s="17"/>
      <c r="KMM35" s="27"/>
      <c r="KMN35" s="27"/>
      <c r="KMO35" s="27"/>
      <c r="KMP35" s="27"/>
      <c r="KMQ35" s="27"/>
      <c r="KMR35" s="27"/>
      <c r="KMS35" s="28"/>
      <c r="KMT35" s="17"/>
      <c r="KMU35" s="27"/>
      <c r="KMV35" s="27"/>
      <c r="KMW35" s="27"/>
      <c r="KMX35" s="27"/>
      <c r="KMY35" s="27"/>
      <c r="KMZ35" s="27"/>
      <c r="KNA35" s="28"/>
      <c r="KNB35" s="17"/>
      <c r="KNC35" s="27"/>
      <c r="KND35" s="27"/>
      <c r="KNE35" s="27"/>
      <c r="KNF35" s="27"/>
      <c r="KNG35" s="27"/>
      <c r="KNH35" s="27"/>
      <c r="KNI35" s="28"/>
      <c r="KNJ35" s="17"/>
      <c r="KNK35" s="27"/>
      <c r="KNL35" s="27"/>
      <c r="KNM35" s="27"/>
      <c r="KNN35" s="27"/>
      <c r="KNO35" s="27"/>
      <c r="KNP35" s="27"/>
      <c r="KNQ35" s="28"/>
      <c r="KNR35" s="17"/>
      <c r="KNS35" s="27"/>
      <c r="KNT35" s="27"/>
      <c r="KNU35" s="27"/>
      <c r="KNV35" s="27"/>
      <c r="KNW35" s="27"/>
      <c r="KNX35" s="27"/>
      <c r="KNY35" s="28"/>
      <c r="KNZ35" s="17"/>
      <c r="KOA35" s="27"/>
      <c r="KOB35" s="27"/>
      <c r="KOC35" s="27"/>
      <c r="KOD35" s="27"/>
      <c r="KOE35" s="27"/>
      <c r="KOF35" s="27"/>
      <c r="KOG35" s="28"/>
      <c r="KOH35" s="17"/>
      <c r="KOI35" s="27"/>
      <c r="KOJ35" s="27"/>
      <c r="KOK35" s="27"/>
      <c r="KOL35" s="27"/>
      <c r="KOM35" s="27"/>
      <c r="KON35" s="27"/>
      <c r="KOO35" s="28"/>
      <c r="KOP35" s="17"/>
      <c r="KOQ35" s="27"/>
      <c r="KOR35" s="27"/>
      <c r="KOS35" s="27"/>
      <c r="KOT35" s="27"/>
      <c r="KOU35" s="27"/>
      <c r="KOV35" s="27"/>
      <c r="KOW35" s="28"/>
      <c r="KOX35" s="17"/>
      <c r="KOY35" s="27"/>
      <c r="KOZ35" s="27"/>
      <c r="KPA35" s="27"/>
      <c r="KPB35" s="27"/>
      <c r="KPC35" s="27"/>
      <c r="KPD35" s="27"/>
      <c r="KPE35" s="28"/>
      <c r="KPF35" s="17"/>
      <c r="KPG35" s="27"/>
      <c r="KPH35" s="27"/>
      <c r="KPI35" s="27"/>
      <c r="KPJ35" s="27"/>
      <c r="KPK35" s="27"/>
      <c r="KPL35" s="27"/>
      <c r="KPM35" s="28"/>
      <c r="KPN35" s="17"/>
      <c r="KPO35" s="27"/>
      <c r="KPP35" s="27"/>
      <c r="KPQ35" s="27"/>
      <c r="KPR35" s="27"/>
      <c r="KPS35" s="27"/>
      <c r="KPT35" s="27"/>
      <c r="KPU35" s="28"/>
      <c r="KPV35" s="17"/>
      <c r="KPW35" s="27"/>
      <c r="KPX35" s="27"/>
      <c r="KPY35" s="27"/>
      <c r="KPZ35" s="27"/>
      <c r="KQA35" s="27"/>
      <c r="KQB35" s="27"/>
      <c r="KQC35" s="28"/>
      <c r="KQD35" s="17"/>
      <c r="KQE35" s="27"/>
      <c r="KQF35" s="27"/>
      <c r="KQG35" s="27"/>
      <c r="KQH35" s="27"/>
      <c r="KQI35" s="27"/>
      <c r="KQJ35" s="27"/>
      <c r="KQK35" s="28"/>
      <c r="KQL35" s="17"/>
      <c r="KQM35" s="27"/>
      <c r="KQN35" s="27"/>
      <c r="KQO35" s="27"/>
      <c r="KQP35" s="27"/>
      <c r="KQQ35" s="27"/>
      <c r="KQR35" s="27"/>
      <c r="KQS35" s="28"/>
      <c r="KQT35" s="17"/>
      <c r="KQU35" s="27"/>
      <c r="KQV35" s="27"/>
      <c r="KQW35" s="27"/>
      <c r="KQX35" s="27"/>
      <c r="KQY35" s="27"/>
      <c r="KQZ35" s="27"/>
      <c r="KRA35" s="28"/>
      <c r="KRB35" s="17"/>
      <c r="KRC35" s="27"/>
      <c r="KRD35" s="27"/>
      <c r="KRE35" s="27"/>
      <c r="KRF35" s="27"/>
      <c r="KRG35" s="27"/>
      <c r="KRH35" s="27"/>
      <c r="KRI35" s="28"/>
      <c r="KRJ35" s="17"/>
      <c r="KRK35" s="27"/>
      <c r="KRL35" s="27"/>
      <c r="KRM35" s="27"/>
      <c r="KRN35" s="27"/>
      <c r="KRO35" s="27"/>
      <c r="KRP35" s="27"/>
      <c r="KRQ35" s="28"/>
      <c r="KRR35" s="17"/>
      <c r="KRS35" s="27"/>
      <c r="KRT35" s="27"/>
      <c r="KRU35" s="27"/>
      <c r="KRV35" s="27"/>
      <c r="KRW35" s="27"/>
      <c r="KRX35" s="27"/>
      <c r="KRY35" s="28"/>
      <c r="KRZ35" s="17"/>
      <c r="KSA35" s="27"/>
      <c r="KSB35" s="27"/>
      <c r="KSC35" s="27"/>
      <c r="KSD35" s="27"/>
      <c r="KSE35" s="27"/>
      <c r="KSF35" s="27"/>
      <c r="KSG35" s="28"/>
      <c r="KSH35" s="17"/>
      <c r="KSI35" s="27"/>
      <c r="KSJ35" s="27"/>
      <c r="KSK35" s="27"/>
      <c r="KSL35" s="27"/>
      <c r="KSM35" s="27"/>
      <c r="KSN35" s="27"/>
      <c r="KSO35" s="28"/>
      <c r="KSP35" s="17"/>
      <c r="KSQ35" s="27"/>
      <c r="KSR35" s="27"/>
      <c r="KSS35" s="27"/>
      <c r="KST35" s="27"/>
      <c r="KSU35" s="27"/>
      <c r="KSV35" s="27"/>
      <c r="KSW35" s="28"/>
      <c r="KSX35" s="17"/>
      <c r="KSY35" s="27"/>
      <c r="KSZ35" s="27"/>
      <c r="KTA35" s="27"/>
      <c r="KTB35" s="27"/>
      <c r="KTC35" s="27"/>
      <c r="KTD35" s="27"/>
      <c r="KTE35" s="28"/>
      <c r="KTF35" s="17"/>
      <c r="KTG35" s="27"/>
      <c r="KTH35" s="27"/>
      <c r="KTI35" s="27"/>
      <c r="KTJ35" s="27"/>
      <c r="KTK35" s="27"/>
      <c r="KTL35" s="27"/>
      <c r="KTM35" s="28"/>
      <c r="KTN35" s="17"/>
      <c r="KTO35" s="27"/>
      <c r="KTP35" s="27"/>
      <c r="KTQ35" s="27"/>
      <c r="KTR35" s="27"/>
      <c r="KTS35" s="27"/>
      <c r="KTT35" s="27"/>
      <c r="KTU35" s="28"/>
      <c r="KTV35" s="17"/>
      <c r="KTW35" s="27"/>
      <c r="KTX35" s="27"/>
      <c r="KTY35" s="27"/>
      <c r="KTZ35" s="27"/>
      <c r="KUA35" s="27"/>
      <c r="KUB35" s="27"/>
      <c r="KUC35" s="28"/>
      <c r="KUD35" s="17"/>
      <c r="KUE35" s="27"/>
      <c r="KUF35" s="27"/>
      <c r="KUG35" s="27"/>
      <c r="KUH35" s="27"/>
      <c r="KUI35" s="27"/>
      <c r="KUJ35" s="27"/>
      <c r="KUK35" s="28"/>
      <c r="KUL35" s="17"/>
      <c r="KUM35" s="27"/>
      <c r="KUN35" s="27"/>
      <c r="KUO35" s="27"/>
      <c r="KUP35" s="27"/>
      <c r="KUQ35" s="27"/>
      <c r="KUR35" s="27"/>
      <c r="KUS35" s="28"/>
      <c r="KUT35" s="17"/>
      <c r="KUU35" s="27"/>
      <c r="KUV35" s="27"/>
      <c r="KUW35" s="27"/>
      <c r="KUX35" s="27"/>
      <c r="KUY35" s="27"/>
      <c r="KUZ35" s="27"/>
      <c r="KVA35" s="28"/>
      <c r="KVB35" s="17"/>
      <c r="KVC35" s="27"/>
      <c r="KVD35" s="27"/>
      <c r="KVE35" s="27"/>
      <c r="KVF35" s="27"/>
      <c r="KVG35" s="27"/>
      <c r="KVH35" s="27"/>
      <c r="KVI35" s="28"/>
      <c r="KVJ35" s="17"/>
      <c r="KVK35" s="27"/>
      <c r="KVL35" s="27"/>
      <c r="KVM35" s="27"/>
      <c r="KVN35" s="27"/>
      <c r="KVO35" s="27"/>
      <c r="KVP35" s="27"/>
      <c r="KVQ35" s="28"/>
      <c r="KVR35" s="17"/>
      <c r="KVS35" s="27"/>
      <c r="KVT35" s="27"/>
      <c r="KVU35" s="27"/>
      <c r="KVV35" s="27"/>
      <c r="KVW35" s="27"/>
      <c r="KVX35" s="27"/>
      <c r="KVY35" s="28"/>
      <c r="KVZ35" s="17"/>
      <c r="KWA35" s="27"/>
      <c r="KWB35" s="27"/>
      <c r="KWC35" s="27"/>
      <c r="KWD35" s="27"/>
      <c r="KWE35" s="27"/>
      <c r="KWF35" s="27"/>
      <c r="KWG35" s="28"/>
      <c r="KWH35" s="17"/>
      <c r="KWI35" s="27"/>
      <c r="KWJ35" s="27"/>
      <c r="KWK35" s="27"/>
      <c r="KWL35" s="27"/>
      <c r="KWM35" s="27"/>
      <c r="KWN35" s="27"/>
      <c r="KWO35" s="28"/>
      <c r="KWP35" s="17"/>
      <c r="KWQ35" s="27"/>
      <c r="KWR35" s="27"/>
      <c r="KWS35" s="27"/>
      <c r="KWT35" s="27"/>
      <c r="KWU35" s="27"/>
      <c r="KWV35" s="27"/>
      <c r="KWW35" s="28"/>
      <c r="KWX35" s="17"/>
      <c r="KWY35" s="27"/>
      <c r="KWZ35" s="27"/>
      <c r="KXA35" s="27"/>
      <c r="KXB35" s="27"/>
      <c r="KXC35" s="27"/>
      <c r="KXD35" s="27"/>
      <c r="KXE35" s="28"/>
      <c r="KXF35" s="17"/>
      <c r="KXG35" s="27"/>
      <c r="KXH35" s="27"/>
      <c r="KXI35" s="27"/>
      <c r="KXJ35" s="27"/>
      <c r="KXK35" s="27"/>
      <c r="KXL35" s="27"/>
      <c r="KXM35" s="28"/>
      <c r="KXN35" s="17"/>
      <c r="KXO35" s="27"/>
      <c r="KXP35" s="27"/>
      <c r="KXQ35" s="27"/>
      <c r="KXR35" s="27"/>
      <c r="KXS35" s="27"/>
      <c r="KXT35" s="27"/>
      <c r="KXU35" s="28"/>
      <c r="KXV35" s="17"/>
      <c r="KXW35" s="27"/>
      <c r="KXX35" s="27"/>
      <c r="KXY35" s="27"/>
      <c r="KXZ35" s="27"/>
      <c r="KYA35" s="27"/>
      <c r="KYB35" s="27"/>
      <c r="KYC35" s="28"/>
      <c r="KYD35" s="17"/>
      <c r="KYE35" s="27"/>
      <c r="KYF35" s="27"/>
      <c r="KYG35" s="27"/>
      <c r="KYH35" s="27"/>
      <c r="KYI35" s="27"/>
      <c r="KYJ35" s="27"/>
      <c r="KYK35" s="28"/>
      <c r="KYL35" s="17"/>
      <c r="KYM35" s="27"/>
      <c r="KYN35" s="27"/>
      <c r="KYO35" s="27"/>
      <c r="KYP35" s="27"/>
      <c r="KYQ35" s="27"/>
      <c r="KYR35" s="27"/>
      <c r="KYS35" s="28"/>
      <c r="KYT35" s="17"/>
      <c r="KYU35" s="27"/>
      <c r="KYV35" s="27"/>
      <c r="KYW35" s="27"/>
      <c r="KYX35" s="27"/>
      <c r="KYY35" s="27"/>
      <c r="KYZ35" s="27"/>
      <c r="KZA35" s="28"/>
      <c r="KZB35" s="17"/>
      <c r="KZC35" s="27"/>
      <c r="KZD35" s="27"/>
      <c r="KZE35" s="27"/>
      <c r="KZF35" s="27"/>
      <c r="KZG35" s="27"/>
      <c r="KZH35" s="27"/>
      <c r="KZI35" s="28"/>
      <c r="KZJ35" s="17"/>
      <c r="KZK35" s="27"/>
      <c r="KZL35" s="27"/>
      <c r="KZM35" s="27"/>
      <c r="KZN35" s="27"/>
      <c r="KZO35" s="27"/>
      <c r="KZP35" s="27"/>
      <c r="KZQ35" s="28"/>
      <c r="KZR35" s="17"/>
      <c r="KZS35" s="27"/>
      <c r="KZT35" s="27"/>
      <c r="KZU35" s="27"/>
      <c r="KZV35" s="27"/>
      <c r="KZW35" s="27"/>
      <c r="KZX35" s="27"/>
      <c r="KZY35" s="28"/>
      <c r="KZZ35" s="17"/>
      <c r="LAA35" s="27"/>
      <c r="LAB35" s="27"/>
      <c r="LAC35" s="27"/>
      <c r="LAD35" s="27"/>
      <c r="LAE35" s="27"/>
      <c r="LAF35" s="27"/>
      <c r="LAG35" s="28"/>
      <c r="LAH35" s="17"/>
      <c r="LAI35" s="27"/>
      <c r="LAJ35" s="27"/>
      <c r="LAK35" s="27"/>
      <c r="LAL35" s="27"/>
      <c r="LAM35" s="27"/>
      <c r="LAN35" s="27"/>
      <c r="LAO35" s="28"/>
      <c r="LAP35" s="17"/>
      <c r="LAQ35" s="27"/>
      <c r="LAR35" s="27"/>
      <c r="LAS35" s="27"/>
      <c r="LAT35" s="27"/>
      <c r="LAU35" s="27"/>
      <c r="LAV35" s="27"/>
      <c r="LAW35" s="28"/>
      <c r="LAX35" s="17"/>
      <c r="LAY35" s="27"/>
      <c r="LAZ35" s="27"/>
      <c r="LBA35" s="27"/>
      <c r="LBB35" s="27"/>
      <c r="LBC35" s="27"/>
      <c r="LBD35" s="27"/>
      <c r="LBE35" s="28"/>
      <c r="LBF35" s="17"/>
      <c r="LBG35" s="27"/>
      <c r="LBH35" s="27"/>
      <c r="LBI35" s="27"/>
      <c r="LBJ35" s="27"/>
      <c r="LBK35" s="27"/>
      <c r="LBL35" s="27"/>
      <c r="LBM35" s="28"/>
      <c r="LBN35" s="17"/>
      <c r="LBO35" s="27"/>
      <c r="LBP35" s="27"/>
      <c r="LBQ35" s="27"/>
      <c r="LBR35" s="27"/>
      <c r="LBS35" s="27"/>
      <c r="LBT35" s="27"/>
      <c r="LBU35" s="28"/>
      <c r="LBV35" s="17"/>
      <c r="LBW35" s="27"/>
      <c r="LBX35" s="27"/>
      <c r="LBY35" s="27"/>
      <c r="LBZ35" s="27"/>
      <c r="LCA35" s="27"/>
      <c r="LCB35" s="27"/>
      <c r="LCC35" s="28"/>
      <c r="LCD35" s="17"/>
      <c r="LCE35" s="27"/>
      <c r="LCF35" s="27"/>
      <c r="LCG35" s="27"/>
      <c r="LCH35" s="27"/>
      <c r="LCI35" s="27"/>
      <c r="LCJ35" s="27"/>
      <c r="LCK35" s="28"/>
      <c r="LCL35" s="17"/>
      <c r="LCM35" s="27"/>
      <c r="LCN35" s="27"/>
      <c r="LCO35" s="27"/>
      <c r="LCP35" s="27"/>
      <c r="LCQ35" s="27"/>
      <c r="LCR35" s="27"/>
      <c r="LCS35" s="28"/>
      <c r="LCT35" s="17"/>
      <c r="LCU35" s="27"/>
      <c r="LCV35" s="27"/>
      <c r="LCW35" s="27"/>
      <c r="LCX35" s="27"/>
      <c r="LCY35" s="27"/>
      <c r="LCZ35" s="27"/>
      <c r="LDA35" s="28"/>
      <c r="LDB35" s="17"/>
      <c r="LDC35" s="27"/>
      <c r="LDD35" s="27"/>
      <c r="LDE35" s="27"/>
      <c r="LDF35" s="27"/>
      <c r="LDG35" s="27"/>
      <c r="LDH35" s="27"/>
      <c r="LDI35" s="28"/>
      <c r="LDJ35" s="17"/>
      <c r="LDK35" s="27"/>
      <c r="LDL35" s="27"/>
      <c r="LDM35" s="27"/>
      <c r="LDN35" s="27"/>
      <c r="LDO35" s="27"/>
      <c r="LDP35" s="27"/>
      <c r="LDQ35" s="28"/>
      <c r="LDR35" s="17"/>
      <c r="LDS35" s="27"/>
      <c r="LDT35" s="27"/>
      <c r="LDU35" s="27"/>
      <c r="LDV35" s="27"/>
      <c r="LDW35" s="27"/>
      <c r="LDX35" s="27"/>
      <c r="LDY35" s="28"/>
      <c r="LDZ35" s="17"/>
      <c r="LEA35" s="27"/>
      <c r="LEB35" s="27"/>
      <c r="LEC35" s="27"/>
      <c r="LED35" s="27"/>
      <c r="LEE35" s="27"/>
      <c r="LEF35" s="27"/>
      <c r="LEG35" s="28"/>
      <c r="LEH35" s="17"/>
      <c r="LEI35" s="27"/>
      <c r="LEJ35" s="27"/>
      <c r="LEK35" s="27"/>
      <c r="LEL35" s="27"/>
      <c r="LEM35" s="27"/>
      <c r="LEN35" s="27"/>
      <c r="LEO35" s="28"/>
      <c r="LEP35" s="17"/>
      <c r="LEQ35" s="27"/>
      <c r="LER35" s="27"/>
      <c r="LES35" s="27"/>
      <c r="LET35" s="27"/>
      <c r="LEU35" s="27"/>
      <c r="LEV35" s="27"/>
      <c r="LEW35" s="28"/>
      <c r="LEX35" s="17"/>
      <c r="LEY35" s="27"/>
      <c r="LEZ35" s="27"/>
      <c r="LFA35" s="27"/>
      <c r="LFB35" s="27"/>
      <c r="LFC35" s="27"/>
      <c r="LFD35" s="27"/>
      <c r="LFE35" s="28"/>
      <c r="LFF35" s="17"/>
      <c r="LFG35" s="27"/>
      <c r="LFH35" s="27"/>
      <c r="LFI35" s="27"/>
      <c r="LFJ35" s="27"/>
      <c r="LFK35" s="27"/>
      <c r="LFL35" s="27"/>
      <c r="LFM35" s="28"/>
      <c r="LFN35" s="17"/>
      <c r="LFO35" s="27"/>
      <c r="LFP35" s="27"/>
      <c r="LFQ35" s="27"/>
      <c r="LFR35" s="27"/>
      <c r="LFS35" s="27"/>
      <c r="LFT35" s="27"/>
      <c r="LFU35" s="28"/>
      <c r="LFV35" s="17"/>
      <c r="LFW35" s="27"/>
      <c r="LFX35" s="27"/>
      <c r="LFY35" s="27"/>
      <c r="LFZ35" s="27"/>
      <c r="LGA35" s="27"/>
      <c r="LGB35" s="27"/>
      <c r="LGC35" s="28"/>
      <c r="LGD35" s="17"/>
      <c r="LGE35" s="27"/>
      <c r="LGF35" s="27"/>
      <c r="LGG35" s="27"/>
      <c r="LGH35" s="27"/>
      <c r="LGI35" s="27"/>
      <c r="LGJ35" s="27"/>
      <c r="LGK35" s="28"/>
      <c r="LGL35" s="17"/>
      <c r="LGM35" s="27"/>
      <c r="LGN35" s="27"/>
      <c r="LGO35" s="27"/>
      <c r="LGP35" s="27"/>
      <c r="LGQ35" s="27"/>
      <c r="LGR35" s="27"/>
      <c r="LGS35" s="28"/>
      <c r="LGT35" s="17"/>
      <c r="LGU35" s="27"/>
      <c r="LGV35" s="27"/>
      <c r="LGW35" s="27"/>
      <c r="LGX35" s="27"/>
      <c r="LGY35" s="27"/>
      <c r="LGZ35" s="27"/>
      <c r="LHA35" s="28"/>
      <c r="LHB35" s="17"/>
      <c r="LHC35" s="27"/>
      <c r="LHD35" s="27"/>
      <c r="LHE35" s="27"/>
      <c r="LHF35" s="27"/>
      <c r="LHG35" s="27"/>
      <c r="LHH35" s="27"/>
      <c r="LHI35" s="28"/>
      <c r="LHJ35" s="17"/>
      <c r="LHK35" s="27"/>
      <c r="LHL35" s="27"/>
      <c r="LHM35" s="27"/>
      <c r="LHN35" s="27"/>
      <c r="LHO35" s="27"/>
      <c r="LHP35" s="27"/>
      <c r="LHQ35" s="28"/>
      <c r="LHR35" s="17"/>
      <c r="LHS35" s="27"/>
      <c r="LHT35" s="27"/>
      <c r="LHU35" s="27"/>
      <c r="LHV35" s="27"/>
      <c r="LHW35" s="27"/>
      <c r="LHX35" s="27"/>
      <c r="LHY35" s="28"/>
      <c r="LHZ35" s="17"/>
      <c r="LIA35" s="27"/>
      <c r="LIB35" s="27"/>
      <c r="LIC35" s="27"/>
      <c r="LID35" s="27"/>
      <c r="LIE35" s="27"/>
      <c r="LIF35" s="27"/>
      <c r="LIG35" s="28"/>
      <c r="LIH35" s="17"/>
      <c r="LII35" s="27"/>
      <c r="LIJ35" s="27"/>
      <c r="LIK35" s="27"/>
      <c r="LIL35" s="27"/>
      <c r="LIM35" s="27"/>
      <c r="LIN35" s="27"/>
      <c r="LIO35" s="28"/>
      <c r="LIP35" s="17"/>
      <c r="LIQ35" s="27"/>
      <c r="LIR35" s="27"/>
      <c r="LIS35" s="27"/>
      <c r="LIT35" s="27"/>
      <c r="LIU35" s="27"/>
      <c r="LIV35" s="27"/>
      <c r="LIW35" s="28"/>
      <c r="LIX35" s="17"/>
      <c r="LIY35" s="27"/>
      <c r="LIZ35" s="27"/>
      <c r="LJA35" s="27"/>
      <c r="LJB35" s="27"/>
      <c r="LJC35" s="27"/>
      <c r="LJD35" s="27"/>
      <c r="LJE35" s="28"/>
      <c r="LJF35" s="17"/>
      <c r="LJG35" s="27"/>
      <c r="LJH35" s="27"/>
      <c r="LJI35" s="27"/>
      <c r="LJJ35" s="27"/>
      <c r="LJK35" s="27"/>
      <c r="LJL35" s="27"/>
      <c r="LJM35" s="28"/>
      <c r="LJN35" s="17"/>
      <c r="LJO35" s="27"/>
      <c r="LJP35" s="27"/>
      <c r="LJQ35" s="27"/>
      <c r="LJR35" s="27"/>
      <c r="LJS35" s="27"/>
      <c r="LJT35" s="27"/>
      <c r="LJU35" s="28"/>
      <c r="LJV35" s="17"/>
      <c r="LJW35" s="27"/>
      <c r="LJX35" s="27"/>
      <c r="LJY35" s="27"/>
      <c r="LJZ35" s="27"/>
      <c r="LKA35" s="27"/>
      <c r="LKB35" s="27"/>
      <c r="LKC35" s="28"/>
      <c r="LKD35" s="17"/>
      <c r="LKE35" s="27"/>
      <c r="LKF35" s="27"/>
      <c r="LKG35" s="27"/>
      <c r="LKH35" s="27"/>
      <c r="LKI35" s="27"/>
      <c r="LKJ35" s="27"/>
      <c r="LKK35" s="28"/>
      <c r="LKL35" s="17"/>
      <c r="LKM35" s="27"/>
      <c r="LKN35" s="27"/>
      <c r="LKO35" s="27"/>
      <c r="LKP35" s="27"/>
      <c r="LKQ35" s="27"/>
      <c r="LKR35" s="27"/>
      <c r="LKS35" s="28"/>
      <c r="LKT35" s="17"/>
      <c r="LKU35" s="27"/>
      <c r="LKV35" s="27"/>
      <c r="LKW35" s="27"/>
      <c r="LKX35" s="27"/>
      <c r="LKY35" s="27"/>
      <c r="LKZ35" s="27"/>
      <c r="LLA35" s="28"/>
      <c r="LLB35" s="17"/>
      <c r="LLC35" s="27"/>
      <c r="LLD35" s="27"/>
      <c r="LLE35" s="27"/>
      <c r="LLF35" s="27"/>
      <c r="LLG35" s="27"/>
      <c r="LLH35" s="27"/>
      <c r="LLI35" s="28"/>
      <c r="LLJ35" s="17"/>
      <c r="LLK35" s="27"/>
      <c r="LLL35" s="27"/>
      <c r="LLM35" s="27"/>
      <c r="LLN35" s="27"/>
      <c r="LLO35" s="27"/>
      <c r="LLP35" s="27"/>
      <c r="LLQ35" s="28"/>
      <c r="LLR35" s="17"/>
      <c r="LLS35" s="27"/>
      <c r="LLT35" s="27"/>
      <c r="LLU35" s="27"/>
      <c r="LLV35" s="27"/>
      <c r="LLW35" s="27"/>
      <c r="LLX35" s="27"/>
      <c r="LLY35" s="28"/>
      <c r="LLZ35" s="17"/>
      <c r="LMA35" s="27"/>
      <c r="LMB35" s="27"/>
      <c r="LMC35" s="27"/>
      <c r="LMD35" s="27"/>
      <c r="LME35" s="27"/>
      <c r="LMF35" s="27"/>
      <c r="LMG35" s="28"/>
      <c r="LMH35" s="17"/>
      <c r="LMI35" s="27"/>
      <c r="LMJ35" s="27"/>
      <c r="LMK35" s="27"/>
      <c r="LML35" s="27"/>
      <c r="LMM35" s="27"/>
      <c r="LMN35" s="27"/>
      <c r="LMO35" s="28"/>
      <c r="LMP35" s="17"/>
      <c r="LMQ35" s="27"/>
      <c r="LMR35" s="27"/>
      <c r="LMS35" s="27"/>
      <c r="LMT35" s="27"/>
      <c r="LMU35" s="27"/>
      <c r="LMV35" s="27"/>
      <c r="LMW35" s="28"/>
      <c r="LMX35" s="17"/>
      <c r="LMY35" s="27"/>
      <c r="LMZ35" s="27"/>
      <c r="LNA35" s="27"/>
      <c r="LNB35" s="27"/>
      <c r="LNC35" s="27"/>
      <c r="LND35" s="27"/>
      <c r="LNE35" s="28"/>
      <c r="LNF35" s="17"/>
      <c r="LNG35" s="27"/>
      <c r="LNH35" s="27"/>
      <c r="LNI35" s="27"/>
      <c r="LNJ35" s="27"/>
      <c r="LNK35" s="27"/>
      <c r="LNL35" s="27"/>
      <c r="LNM35" s="28"/>
      <c r="LNN35" s="17"/>
      <c r="LNO35" s="27"/>
      <c r="LNP35" s="27"/>
      <c r="LNQ35" s="27"/>
      <c r="LNR35" s="27"/>
      <c r="LNS35" s="27"/>
      <c r="LNT35" s="27"/>
      <c r="LNU35" s="28"/>
      <c r="LNV35" s="17"/>
      <c r="LNW35" s="27"/>
      <c r="LNX35" s="27"/>
      <c r="LNY35" s="27"/>
      <c r="LNZ35" s="27"/>
      <c r="LOA35" s="27"/>
      <c r="LOB35" s="27"/>
      <c r="LOC35" s="28"/>
      <c r="LOD35" s="17"/>
      <c r="LOE35" s="27"/>
      <c r="LOF35" s="27"/>
      <c r="LOG35" s="27"/>
      <c r="LOH35" s="27"/>
      <c r="LOI35" s="27"/>
      <c r="LOJ35" s="27"/>
      <c r="LOK35" s="28"/>
      <c r="LOL35" s="17"/>
      <c r="LOM35" s="27"/>
      <c r="LON35" s="27"/>
      <c r="LOO35" s="27"/>
      <c r="LOP35" s="27"/>
      <c r="LOQ35" s="27"/>
      <c r="LOR35" s="27"/>
      <c r="LOS35" s="28"/>
      <c r="LOT35" s="17"/>
      <c r="LOU35" s="27"/>
      <c r="LOV35" s="27"/>
      <c r="LOW35" s="27"/>
      <c r="LOX35" s="27"/>
      <c r="LOY35" s="27"/>
      <c r="LOZ35" s="27"/>
      <c r="LPA35" s="28"/>
      <c r="LPB35" s="17"/>
      <c r="LPC35" s="27"/>
      <c r="LPD35" s="27"/>
      <c r="LPE35" s="27"/>
      <c r="LPF35" s="27"/>
      <c r="LPG35" s="27"/>
      <c r="LPH35" s="27"/>
      <c r="LPI35" s="28"/>
      <c r="LPJ35" s="17"/>
      <c r="LPK35" s="27"/>
      <c r="LPL35" s="27"/>
      <c r="LPM35" s="27"/>
      <c r="LPN35" s="27"/>
      <c r="LPO35" s="27"/>
      <c r="LPP35" s="27"/>
      <c r="LPQ35" s="28"/>
      <c r="LPR35" s="17"/>
      <c r="LPS35" s="27"/>
      <c r="LPT35" s="27"/>
      <c r="LPU35" s="27"/>
      <c r="LPV35" s="27"/>
      <c r="LPW35" s="27"/>
      <c r="LPX35" s="27"/>
      <c r="LPY35" s="28"/>
      <c r="LPZ35" s="17"/>
      <c r="LQA35" s="27"/>
      <c r="LQB35" s="27"/>
      <c r="LQC35" s="27"/>
      <c r="LQD35" s="27"/>
      <c r="LQE35" s="27"/>
      <c r="LQF35" s="27"/>
      <c r="LQG35" s="28"/>
      <c r="LQH35" s="17"/>
      <c r="LQI35" s="27"/>
      <c r="LQJ35" s="27"/>
      <c r="LQK35" s="27"/>
      <c r="LQL35" s="27"/>
      <c r="LQM35" s="27"/>
      <c r="LQN35" s="27"/>
      <c r="LQO35" s="28"/>
      <c r="LQP35" s="17"/>
      <c r="LQQ35" s="27"/>
      <c r="LQR35" s="27"/>
      <c r="LQS35" s="27"/>
      <c r="LQT35" s="27"/>
      <c r="LQU35" s="27"/>
      <c r="LQV35" s="27"/>
      <c r="LQW35" s="28"/>
      <c r="LQX35" s="17"/>
      <c r="LQY35" s="27"/>
      <c r="LQZ35" s="27"/>
      <c r="LRA35" s="27"/>
      <c r="LRB35" s="27"/>
      <c r="LRC35" s="27"/>
      <c r="LRD35" s="27"/>
      <c r="LRE35" s="28"/>
      <c r="LRF35" s="17"/>
      <c r="LRG35" s="27"/>
      <c r="LRH35" s="27"/>
      <c r="LRI35" s="27"/>
      <c r="LRJ35" s="27"/>
      <c r="LRK35" s="27"/>
      <c r="LRL35" s="27"/>
      <c r="LRM35" s="28"/>
      <c r="LRN35" s="17"/>
      <c r="LRO35" s="27"/>
      <c r="LRP35" s="27"/>
      <c r="LRQ35" s="27"/>
      <c r="LRR35" s="27"/>
      <c r="LRS35" s="27"/>
      <c r="LRT35" s="27"/>
      <c r="LRU35" s="28"/>
      <c r="LRV35" s="17"/>
      <c r="LRW35" s="27"/>
      <c r="LRX35" s="27"/>
      <c r="LRY35" s="27"/>
      <c r="LRZ35" s="27"/>
      <c r="LSA35" s="27"/>
      <c r="LSB35" s="27"/>
      <c r="LSC35" s="28"/>
      <c r="LSD35" s="17"/>
      <c r="LSE35" s="27"/>
      <c r="LSF35" s="27"/>
      <c r="LSG35" s="27"/>
      <c r="LSH35" s="27"/>
      <c r="LSI35" s="27"/>
      <c r="LSJ35" s="27"/>
      <c r="LSK35" s="28"/>
      <c r="LSL35" s="17"/>
      <c r="LSM35" s="27"/>
      <c r="LSN35" s="27"/>
      <c r="LSO35" s="27"/>
      <c r="LSP35" s="27"/>
      <c r="LSQ35" s="27"/>
      <c r="LSR35" s="27"/>
      <c r="LSS35" s="28"/>
      <c r="LST35" s="17"/>
      <c r="LSU35" s="27"/>
      <c r="LSV35" s="27"/>
      <c r="LSW35" s="27"/>
      <c r="LSX35" s="27"/>
      <c r="LSY35" s="27"/>
      <c r="LSZ35" s="27"/>
      <c r="LTA35" s="28"/>
      <c r="LTB35" s="17"/>
      <c r="LTC35" s="27"/>
      <c r="LTD35" s="27"/>
      <c r="LTE35" s="27"/>
      <c r="LTF35" s="27"/>
      <c r="LTG35" s="27"/>
      <c r="LTH35" s="27"/>
      <c r="LTI35" s="28"/>
      <c r="LTJ35" s="17"/>
      <c r="LTK35" s="27"/>
      <c r="LTL35" s="27"/>
      <c r="LTM35" s="27"/>
      <c r="LTN35" s="27"/>
      <c r="LTO35" s="27"/>
      <c r="LTP35" s="27"/>
      <c r="LTQ35" s="28"/>
      <c r="LTR35" s="17"/>
      <c r="LTS35" s="27"/>
      <c r="LTT35" s="27"/>
      <c r="LTU35" s="27"/>
      <c r="LTV35" s="27"/>
      <c r="LTW35" s="27"/>
      <c r="LTX35" s="27"/>
      <c r="LTY35" s="28"/>
      <c r="LTZ35" s="17"/>
      <c r="LUA35" s="27"/>
      <c r="LUB35" s="27"/>
      <c r="LUC35" s="27"/>
      <c r="LUD35" s="27"/>
      <c r="LUE35" s="27"/>
      <c r="LUF35" s="27"/>
      <c r="LUG35" s="28"/>
      <c r="LUH35" s="17"/>
      <c r="LUI35" s="27"/>
      <c r="LUJ35" s="27"/>
      <c r="LUK35" s="27"/>
      <c r="LUL35" s="27"/>
      <c r="LUM35" s="27"/>
      <c r="LUN35" s="27"/>
      <c r="LUO35" s="28"/>
      <c r="LUP35" s="17"/>
      <c r="LUQ35" s="27"/>
      <c r="LUR35" s="27"/>
      <c r="LUS35" s="27"/>
      <c r="LUT35" s="27"/>
      <c r="LUU35" s="27"/>
      <c r="LUV35" s="27"/>
      <c r="LUW35" s="28"/>
      <c r="LUX35" s="17"/>
      <c r="LUY35" s="27"/>
      <c r="LUZ35" s="27"/>
      <c r="LVA35" s="27"/>
      <c r="LVB35" s="27"/>
      <c r="LVC35" s="27"/>
      <c r="LVD35" s="27"/>
      <c r="LVE35" s="28"/>
      <c r="LVF35" s="17"/>
      <c r="LVG35" s="27"/>
      <c r="LVH35" s="27"/>
      <c r="LVI35" s="27"/>
      <c r="LVJ35" s="27"/>
      <c r="LVK35" s="27"/>
      <c r="LVL35" s="27"/>
      <c r="LVM35" s="28"/>
      <c r="LVN35" s="17"/>
      <c r="LVO35" s="27"/>
      <c r="LVP35" s="27"/>
      <c r="LVQ35" s="27"/>
      <c r="LVR35" s="27"/>
      <c r="LVS35" s="27"/>
      <c r="LVT35" s="27"/>
      <c r="LVU35" s="28"/>
      <c r="LVV35" s="17"/>
      <c r="LVW35" s="27"/>
      <c r="LVX35" s="27"/>
      <c r="LVY35" s="27"/>
      <c r="LVZ35" s="27"/>
      <c r="LWA35" s="27"/>
      <c r="LWB35" s="27"/>
      <c r="LWC35" s="28"/>
      <c r="LWD35" s="17"/>
      <c r="LWE35" s="27"/>
      <c r="LWF35" s="27"/>
      <c r="LWG35" s="27"/>
      <c r="LWH35" s="27"/>
      <c r="LWI35" s="27"/>
      <c r="LWJ35" s="27"/>
      <c r="LWK35" s="28"/>
      <c r="LWL35" s="17"/>
      <c r="LWM35" s="27"/>
      <c r="LWN35" s="27"/>
      <c r="LWO35" s="27"/>
      <c r="LWP35" s="27"/>
      <c r="LWQ35" s="27"/>
      <c r="LWR35" s="27"/>
      <c r="LWS35" s="28"/>
      <c r="LWT35" s="17"/>
      <c r="LWU35" s="27"/>
      <c r="LWV35" s="27"/>
      <c r="LWW35" s="27"/>
      <c r="LWX35" s="27"/>
      <c r="LWY35" s="27"/>
      <c r="LWZ35" s="27"/>
      <c r="LXA35" s="28"/>
      <c r="LXB35" s="17"/>
      <c r="LXC35" s="27"/>
      <c r="LXD35" s="27"/>
      <c r="LXE35" s="27"/>
      <c r="LXF35" s="27"/>
      <c r="LXG35" s="27"/>
      <c r="LXH35" s="27"/>
      <c r="LXI35" s="28"/>
      <c r="LXJ35" s="17"/>
      <c r="LXK35" s="27"/>
      <c r="LXL35" s="27"/>
      <c r="LXM35" s="27"/>
      <c r="LXN35" s="27"/>
      <c r="LXO35" s="27"/>
      <c r="LXP35" s="27"/>
      <c r="LXQ35" s="28"/>
      <c r="LXR35" s="17"/>
      <c r="LXS35" s="27"/>
      <c r="LXT35" s="27"/>
      <c r="LXU35" s="27"/>
      <c r="LXV35" s="27"/>
      <c r="LXW35" s="27"/>
      <c r="LXX35" s="27"/>
      <c r="LXY35" s="28"/>
      <c r="LXZ35" s="17"/>
      <c r="LYA35" s="27"/>
      <c r="LYB35" s="27"/>
      <c r="LYC35" s="27"/>
      <c r="LYD35" s="27"/>
      <c r="LYE35" s="27"/>
      <c r="LYF35" s="27"/>
      <c r="LYG35" s="28"/>
      <c r="LYH35" s="17"/>
      <c r="LYI35" s="27"/>
      <c r="LYJ35" s="27"/>
      <c r="LYK35" s="27"/>
      <c r="LYL35" s="27"/>
      <c r="LYM35" s="27"/>
      <c r="LYN35" s="27"/>
      <c r="LYO35" s="28"/>
      <c r="LYP35" s="17"/>
      <c r="LYQ35" s="27"/>
      <c r="LYR35" s="27"/>
      <c r="LYS35" s="27"/>
      <c r="LYT35" s="27"/>
      <c r="LYU35" s="27"/>
      <c r="LYV35" s="27"/>
      <c r="LYW35" s="28"/>
      <c r="LYX35" s="17"/>
      <c r="LYY35" s="27"/>
      <c r="LYZ35" s="27"/>
      <c r="LZA35" s="27"/>
      <c r="LZB35" s="27"/>
      <c r="LZC35" s="27"/>
      <c r="LZD35" s="27"/>
      <c r="LZE35" s="28"/>
      <c r="LZF35" s="17"/>
      <c r="LZG35" s="27"/>
      <c r="LZH35" s="27"/>
      <c r="LZI35" s="27"/>
      <c r="LZJ35" s="27"/>
      <c r="LZK35" s="27"/>
      <c r="LZL35" s="27"/>
      <c r="LZM35" s="28"/>
      <c r="LZN35" s="17"/>
      <c r="LZO35" s="27"/>
      <c r="LZP35" s="27"/>
      <c r="LZQ35" s="27"/>
      <c r="LZR35" s="27"/>
      <c r="LZS35" s="27"/>
      <c r="LZT35" s="27"/>
      <c r="LZU35" s="28"/>
      <c r="LZV35" s="17"/>
      <c r="LZW35" s="27"/>
      <c r="LZX35" s="27"/>
      <c r="LZY35" s="27"/>
      <c r="LZZ35" s="27"/>
      <c r="MAA35" s="27"/>
      <c r="MAB35" s="27"/>
      <c r="MAC35" s="28"/>
      <c r="MAD35" s="17"/>
      <c r="MAE35" s="27"/>
      <c r="MAF35" s="27"/>
      <c r="MAG35" s="27"/>
      <c r="MAH35" s="27"/>
      <c r="MAI35" s="27"/>
      <c r="MAJ35" s="27"/>
      <c r="MAK35" s="28"/>
      <c r="MAL35" s="17"/>
      <c r="MAM35" s="27"/>
      <c r="MAN35" s="27"/>
      <c r="MAO35" s="27"/>
      <c r="MAP35" s="27"/>
      <c r="MAQ35" s="27"/>
      <c r="MAR35" s="27"/>
      <c r="MAS35" s="28"/>
      <c r="MAT35" s="17"/>
      <c r="MAU35" s="27"/>
      <c r="MAV35" s="27"/>
      <c r="MAW35" s="27"/>
      <c r="MAX35" s="27"/>
      <c r="MAY35" s="27"/>
      <c r="MAZ35" s="27"/>
      <c r="MBA35" s="28"/>
      <c r="MBB35" s="17"/>
      <c r="MBC35" s="27"/>
      <c r="MBD35" s="27"/>
      <c r="MBE35" s="27"/>
      <c r="MBF35" s="27"/>
      <c r="MBG35" s="27"/>
      <c r="MBH35" s="27"/>
      <c r="MBI35" s="28"/>
      <c r="MBJ35" s="17"/>
      <c r="MBK35" s="27"/>
      <c r="MBL35" s="27"/>
      <c r="MBM35" s="27"/>
      <c r="MBN35" s="27"/>
      <c r="MBO35" s="27"/>
      <c r="MBP35" s="27"/>
      <c r="MBQ35" s="28"/>
      <c r="MBR35" s="17"/>
      <c r="MBS35" s="27"/>
      <c r="MBT35" s="27"/>
      <c r="MBU35" s="27"/>
      <c r="MBV35" s="27"/>
      <c r="MBW35" s="27"/>
      <c r="MBX35" s="27"/>
      <c r="MBY35" s="28"/>
      <c r="MBZ35" s="17"/>
      <c r="MCA35" s="27"/>
      <c r="MCB35" s="27"/>
      <c r="MCC35" s="27"/>
      <c r="MCD35" s="27"/>
      <c r="MCE35" s="27"/>
      <c r="MCF35" s="27"/>
      <c r="MCG35" s="28"/>
      <c r="MCH35" s="17"/>
      <c r="MCI35" s="27"/>
      <c r="MCJ35" s="27"/>
      <c r="MCK35" s="27"/>
      <c r="MCL35" s="27"/>
      <c r="MCM35" s="27"/>
      <c r="MCN35" s="27"/>
      <c r="MCO35" s="28"/>
      <c r="MCP35" s="17"/>
      <c r="MCQ35" s="27"/>
      <c r="MCR35" s="27"/>
      <c r="MCS35" s="27"/>
      <c r="MCT35" s="27"/>
      <c r="MCU35" s="27"/>
      <c r="MCV35" s="27"/>
      <c r="MCW35" s="28"/>
      <c r="MCX35" s="17"/>
      <c r="MCY35" s="27"/>
      <c r="MCZ35" s="27"/>
      <c r="MDA35" s="27"/>
      <c r="MDB35" s="27"/>
      <c r="MDC35" s="27"/>
      <c r="MDD35" s="27"/>
      <c r="MDE35" s="28"/>
      <c r="MDF35" s="17"/>
      <c r="MDG35" s="27"/>
      <c r="MDH35" s="27"/>
      <c r="MDI35" s="27"/>
      <c r="MDJ35" s="27"/>
      <c r="MDK35" s="27"/>
      <c r="MDL35" s="27"/>
      <c r="MDM35" s="28"/>
      <c r="MDN35" s="17"/>
      <c r="MDO35" s="27"/>
      <c r="MDP35" s="27"/>
      <c r="MDQ35" s="27"/>
      <c r="MDR35" s="27"/>
      <c r="MDS35" s="27"/>
      <c r="MDT35" s="27"/>
      <c r="MDU35" s="28"/>
      <c r="MDV35" s="17"/>
      <c r="MDW35" s="27"/>
      <c r="MDX35" s="27"/>
      <c r="MDY35" s="27"/>
      <c r="MDZ35" s="27"/>
      <c r="MEA35" s="27"/>
      <c r="MEB35" s="27"/>
      <c r="MEC35" s="28"/>
      <c r="MED35" s="17"/>
      <c r="MEE35" s="27"/>
      <c r="MEF35" s="27"/>
      <c r="MEG35" s="27"/>
      <c r="MEH35" s="27"/>
      <c r="MEI35" s="27"/>
      <c r="MEJ35" s="27"/>
      <c r="MEK35" s="28"/>
      <c r="MEL35" s="17"/>
      <c r="MEM35" s="27"/>
      <c r="MEN35" s="27"/>
      <c r="MEO35" s="27"/>
      <c r="MEP35" s="27"/>
      <c r="MEQ35" s="27"/>
      <c r="MER35" s="27"/>
      <c r="MES35" s="28"/>
      <c r="MET35" s="17"/>
      <c r="MEU35" s="27"/>
      <c r="MEV35" s="27"/>
      <c r="MEW35" s="27"/>
      <c r="MEX35" s="27"/>
      <c r="MEY35" s="27"/>
      <c r="MEZ35" s="27"/>
      <c r="MFA35" s="28"/>
      <c r="MFB35" s="17"/>
      <c r="MFC35" s="27"/>
      <c r="MFD35" s="27"/>
      <c r="MFE35" s="27"/>
      <c r="MFF35" s="27"/>
      <c r="MFG35" s="27"/>
      <c r="MFH35" s="27"/>
      <c r="MFI35" s="28"/>
      <c r="MFJ35" s="17"/>
      <c r="MFK35" s="27"/>
      <c r="MFL35" s="27"/>
      <c r="MFM35" s="27"/>
      <c r="MFN35" s="27"/>
      <c r="MFO35" s="27"/>
      <c r="MFP35" s="27"/>
      <c r="MFQ35" s="28"/>
      <c r="MFR35" s="17"/>
      <c r="MFS35" s="27"/>
      <c r="MFT35" s="27"/>
      <c r="MFU35" s="27"/>
      <c r="MFV35" s="27"/>
      <c r="MFW35" s="27"/>
      <c r="MFX35" s="27"/>
      <c r="MFY35" s="28"/>
      <c r="MFZ35" s="17"/>
      <c r="MGA35" s="27"/>
      <c r="MGB35" s="27"/>
      <c r="MGC35" s="27"/>
      <c r="MGD35" s="27"/>
      <c r="MGE35" s="27"/>
      <c r="MGF35" s="27"/>
      <c r="MGG35" s="28"/>
      <c r="MGH35" s="17"/>
      <c r="MGI35" s="27"/>
      <c r="MGJ35" s="27"/>
      <c r="MGK35" s="27"/>
      <c r="MGL35" s="27"/>
      <c r="MGM35" s="27"/>
      <c r="MGN35" s="27"/>
      <c r="MGO35" s="28"/>
      <c r="MGP35" s="17"/>
      <c r="MGQ35" s="27"/>
      <c r="MGR35" s="27"/>
      <c r="MGS35" s="27"/>
      <c r="MGT35" s="27"/>
      <c r="MGU35" s="27"/>
      <c r="MGV35" s="27"/>
      <c r="MGW35" s="28"/>
      <c r="MGX35" s="17"/>
      <c r="MGY35" s="27"/>
      <c r="MGZ35" s="27"/>
      <c r="MHA35" s="27"/>
      <c r="MHB35" s="27"/>
      <c r="MHC35" s="27"/>
      <c r="MHD35" s="27"/>
      <c r="MHE35" s="28"/>
      <c r="MHF35" s="17"/>
      <c r="MHG35" s="27"/>
      <c r="MHH35" s="27"/>
      <c r="MHI35" s="27"/>
      <c r="MHJ35" s="27"/>
      <c r="MHK35" s="27"/>
      <c r="MHL35" s="27"/>
      <c r="MHM35" s="28"/>
      <c r="MHN35" s="17"/>
      <c r="MHO35" s="27"/>
      <c r="MHP35" s="27"/>
      <c r="MHQ35" s="27"/>
      <c r="MHR35" s="27"/>
      <c r="MHS35" s="27"/>
      <c r="MHT35" s="27"/>
      <c r="MHU35" s="28"/>
      <c r="MHV35" s="17"/>
      <c r="MHW35" s="27"/>
      <c r="MHX35" s="27"/>
      <c r="MHY35" s="27"/>
      <c r="MHZ35" s="27"/>
      <c r="MIA35" s="27"/>
      <c r="MIB35" s="27"/>
      <c r="MIC35" s="28"/>
      <c r="MID35" s="17"/>
      <c r="MIE35" s="27"/>
      <c r="MIF35" s="27"/>
      <c r="MIG35" s="27"/>
      <c r="MIH35" s="27"/>
      <c r="MII35" s="27"/>
      <c r="MIJ35" s="27"/>
      <c r="MIK35" s="28"/>
      <c r="MIL35" s="17"/>
      <c r="MIM35" s="27"/>
      <c r="MIN35" s="27"/>
      <c r="MIO35" s="27"/>
      <c r="MIP35" s="27"/>
      <c r="MIQ35" s="27"/>
      <c r="MIR35" s="27"/>
      <c r="MIS35" s="28"/>
      <c r="MIT35" s="17"/>
      <c r="MIU35" s="27"/>
      <c r="MIV35" s="27"/>
      <c r="MIW35" s="27"/>
      <c r="MIX35" s="27"/>
      <c r="MIY35" s="27"/>
      <c r="MIZ35" s="27"/>
      <c r="MJA35" s="28"/>
      <c r="MJB35" s="17"/>
      <c r="MJC35" s="27"/>
      <c r="MJD35" s="27"/>
      <c r="MJE35" s="27"/>
      <c r="MJF35" s="27"/>
      <c r="MJG35" s="27"/>
      <c r="MJH35" s="27"/>
      <c r="MJI35" s="28"/>
      <c r="MJJ35" s="17"/>
      <c r="MJK35" s="27"/>
      <c r="MJL35" s="27"/>
      <c r="MJM35" s="27"/>
      <c r="MJN35" s="27"/>
      <c r="MJO35" s="27"/>
      <c r="MJP35" s="27"/>
      <c r="MJQ35" s="28"/>
      <c r="MJR35" s="17"/>
      <c r="MJS35" s="27"/>
      <c r="MJT35" s="27"/>
      <c r="MJU35" s="27"/>
      <c r="MJV35" s="27"/>
      <c r="MJW35" s="27"/>
      <c r="MJX35" s="27"/>
      <c r="MJY35" s="28"/>
      <c r="MJZ35" s="17"/>
      <c r="MKA35" s="27"/>
      <c r="MKB35" s="27"/>
      <c r="MKC35" s="27"/>
      <c r="MKD35" s="27"/>
      <c r="MKE35" s="27"/>
      <c r="MKF35" s="27"/>
      <c r="MKG35" s="28"/>
      <c r="MKH35" s="17"/>
      <c r="MKI35" s="27"/>
      <c r="MKJ35" s="27"/>
      <c r="MKK35" s="27"/>
      <c r="MKL35" s="27"/>
      <c r="MKM35" s="27"/>
      <c r="MKN35" s="27"/>
      <c r="MKO35" s="28"/>
      <c r="MKP35" s="17"/>
      <c r="MKQ35" s="27"/>
      <c r="MKR35" s="27"/>
      <c r="MKS35" s="27"/>
      <c r="MKT35" s="27"/>
      <c r="MKU35" s="27"/>
      <c r="MKV35" s="27"/>
      <c r="MKW35" s="28"/>
      <c r="MKX35" s="17"/>
      <c r="MKY35" s="27"/>
      <c r="MKZ35" s="27"/>
      <c r="MLA35" s="27"/>
      <c r="MLB35" s="27"/>
      <c r="MLC35" s="27"/>
      <c r="MLD35" s="27"/>
      <c r="MLE35" s="28"/>
      <c r="MLF35" s="17"/>
      <c r="MLG35" s="27"/>
      <c r="MLH35" s="27"/>
      <c r="MLI35" s="27"/>
      <c r="MLJ35" s="27"/>
      <c r="MLK35" s="27"/>
      <c r="MLL35" s="27"/>
      <c r="MLM35" s="28"/>
      <c r="MLN35" s="17"/>
      <c r="MLO35" s="27"/>
      <c r="MLP35" s="27"/>
      <c r="MLQ35" s="27"/>
      <c r="MLR35" s="27"/>
      <c r="MLS35" s="27"/>
      <c r="MLT35" s="27"/>
      <c r="MLU35" s="28"/>
      <c r="MLV35" s="17"/>
      <c r="MLW35" s="27"/>
      <c r="MLX35" s="27"/>
      <c r="MLY35" s="27"/>
      <c r="MLZ35" s="27"/>
      <c r="MMA35" s="27"/>
      <c r="MMB35" s="27"/>
      <c r="MMC35" s="28"/>
      <c r="MMD35" s="17"/>
      <c r="MME35" s="27"/>
      <c r="MMF35" s="27"/>
      <c r="MMG35" s="27"/>
      <c r="MMH35" s="27"/>
      <c r="MMI35" s="27"/>
      <c r="MMJ35" s="27"/>
      <c r="MMK35" s="28"/>
      <c r="MML35" s="17"/>
      <c r="MMM35" s="27"/>
      <c r="MMN35" s="27"/>
      <c r="MMO35" s="27"/>
      <c r="MMP35" s="27"/>
      <c r="MMQ35" s="27"/>
      <c r="MMR35" s="27"/>
      <c r="MMS35" s="28"/>
      <c r="MMT35" s="17"/>
      <c r="MMU35" s="27"/>
      <c r="MMV35" s="27"/>
      <c r="MMW35" s="27"/>
      <c r="MMX35" s="27"/>
      <c r="MMY35" s="27"/>
      <c r="MMZ35" s="27"/>
      <c r="MNA35" s="28"/>
      <c r="MNB35" s="17"/>
      <c r="MNC35" s="27"/>
      <c r="MND35" s="27"/>
      <c r="MNE35" s="27"/>
      <c r="MNF35" s="27"/>
      <c r="MNG35" s="27"/>
      <c r="MNH35" s="27"/>
      <c r="MNI35" s="28"/>
      <c r="MNJ35" s="17"/>
      <c r="MNK35" s="27"/>
      <c r="MNL35" s="27"/>
      <c r="MNM35" s="27"/>
      <c r="MNN35" s="27"/>
      <c r="MNO35" s="27"/>
      <c r="MNP35" s="27"/>
      <c r="MNQ35" s="28"/>
      <c r="MNR35" s="17"/>
      <c r="MNS35" s="27"/>
      <c r="MNT35" s="27"/>
      <c r="MNU35" s="27"/>
      <c r="MNV35" s="27"/>
      <c r="MNW35" s="27"/>
      <c r="MNX35" s="27"/>
      <c r="MNY35" s="28"/>
      <c r="MNZ35" s="17"/>
      <c r="MOA35" s="27"/>
      <c r="MOB35" s="27"/>
      <c r="MOC35" s="27"/>
      <c r="MOD35" s="27"/>
      <c r="MOE35" s="27"/>
      <c r="MOF35" s="27"/>
      <c r="MOG35" s="28"/>
      <c r="MOH35" s="17"/>
      <c r="MOI35" s="27"/>
      <c r="MOJ35" s="27"/>
      <c r="MOK35" s="27"/>
      <c r="MOL35" s="27"/>
      <c r="MOM35" s="27"/>
      <c r="MON35" s="27"/>
      <c r="MOO35" s="28"/>
      <c r="MOP35" s="17"/>
      <c r="MOQ35" s="27"/>
      <c r="MOR35" s="27"/>
      <c r="MOS35" s="27"/>
      <c r="MOT35" s="27"/>
      <c r="MOU35" s="27"/>
      <c r="MOV35" s="27"/>
      <c r="MOW35" s="28"/>
      <c r="MOX35" s="17"/>
      <c r="MOY35" s="27"/>
      <c r="MOZ35" s="27"/>
      <c r="MPA35" s="27"/>
      <c r="MPB35" s="27"/>
      <c r="MPC35" s="27"/>
      <c r="MPD35" s="27"/>
      <c r="MPE35" s="28"/>
      <c r="MPF35" s="17"/>
      <c r="MPG35" s="27"/>
      <c r="MPH35" s="27"/>
      <c r="MPI35" s="27"/>
      <c r="MPJ35" s="27"/>
      <c r="MPK35" s="27"/>
      <c r="MPL35" s="27"/>
      <c r="MPM35" s="28"/>
      <c r="MPN35" s="17"/>
      <c r="MPO35" s="27"/>
      <c r="MPP35" s="27"/>
      <c r="MPQ35" s="27"/>
      <c r="MPR35" s="27"/>
      <c r="MPS35" s="27"/>
      <c r="MPT35" s="27"/>
      <c r="MPU35" s="28"/>
      <c r="MPV35" s="17"/>
      <c r="MPW35" s="27"/>
      <c r="MPX35" s="27"/>
      <c r="MPY35" s="27"/>
      <c r="MPZ35" s="27"/>
      <c r="MQA35" s="27"/>
      <c r="MQB35" s="27"/>
      <c r="MQC35" s="28"/>
      <c r="MQD35" s="17"/>
      <c r="MQE35" s="27"/>
      <c r="MQF35" s="27"/>
      <c r="MQG35" s="27"/>
      <c r="MQH35" s="27"/>
      <c r="MQI35" s="27"/>
      <c r="MQJ35" s="27"/>
      <c r="MQK35" s="28"/>
      <c r="MQL35" s="17"/>
      <c r="MQM35" s="27"/>
      <c r="MQN35" s="27"/>
      <c r="MQO35" s="27"/>
      <c r="MQP35" s="27"/>
      <c r="MQQ35" s="27"/>
      <c r="MQR35" s="27"/>
      <c r="MQS35" s="28"/>
      <c r="MQT35" s="17"/>
      <c r="MQU35" s="27"/>
      <c r="MQV35" s="27"/>
      <c r="MQW35" s="27"/>
      <c r="MQX35" s="27"/>
      <c r="MQY35" s="27"/>
      <c r="MQZ35" s="27"/>
      <c r="MRA35" s="28"/>
      <c r="MRB35" s="17"/>
      <c r="MRC35" s="27"/>
      <c r="MRD35" s="27"/>
      <c r="MRE35" s="27"/>
      <c r="MRF35" s="27"/>
      <c r="MRG35" s="27"/>
      <c r="MRH35" s="27"/>
      <c r="MRI35" s="28"/>
      <c r="MRJ35" s="17"/>
      <c r="MRK35" s="27"/>
      <c r="MRL35" s="27"/>
      <c r="MRM35" s="27"/>
      <c r="MRN35" s="27"/>
      <c r="MRO35" s="27"/>
      <c r="MRP35" s="27"/>
      <c r="MRQ35" s="28"/>
      <c r="MRR35" s="17"/>
      <c r="MRS35" s="27"/>
      <c r="MRT35" s="27"/>
      <c r="MRU35" s="27"/>
      <c r="MRV35" s="27"/>
      <c r="MRW35" s="27"/>
      <c r="MRX35" s="27"/>
      <c r="MRY35" s="28"/>
      <c r="MRZ35" s="17"/>
      <c r="MSA35" s="27"/>
      <c r="MSB35" s="27"/>
      <c r="MSC35" s="27"/>
      <c r="MSD35" s="27"/>
      <c r="MSE35" s="27"/>
      <c r="MSF35" s="27"/>
      <c r="MSG35" s="28"/>
      <c r="MSH35" s="17"/>
      <c r="MSI35" s="27"/>
      <c r="MSJ35" s="27"/>
      <c r="MSK35" s="27"/>
      <c r="MSL35" s="27"/>
      <c r="MSM35" s="27"/>
      <c r="MSN35" s="27"/>
      <c r="MSO35" s="28"/>
      <c r="MSP35" s="17"/>
      <c r="MSQ35" s="27"/>
      <c r="MSR35" s="27"/>
      <c r="MSS35" s="27"/>
      <c r="MST35" s="27"/>
      <c r="MSU35" s="27"/>
      <c r="MSV35" s="27"/>
      <c r="MSW35" s="28"/>
      <c r="MSX35" s="17"/>
      <c r="MSY35" s="27"/>
      <c r="MSZ35" s="27"/>
      <c r="MTA35" s="27"/>
      <c r="MTB35" s="27"/>
      <c r="MTC35" s="27"/>
      <c r="MTD35" s="27"/>
      <c r="MTE35" s="28"/>
      <c r="MTF35" s="17"/>
      <c r="MTG35" s="27"/>
      <c r="MTH35" s="27"/>
      <c r="MTI35" s="27"/>
      <c r="MTJ35" s="27"/>
      <c r="MTK35" s="27"/>
      <c r="MTL35" s="27"/>
      <c r="MTM35" s="28"/>
      <c r="MTN35" s="17"/>
      <c r="MTO35" s="27"/>
      <c r="MTP35" s="27"/>
      <c r="MTQ35" s="27"/>
      <c r="MTR35" s="27"/>
      <c r="MTS35" s="27"/>
      <c r="MTT35" s="27"/>
      <c r="MTU35" s="28"/>
      <c r="MTV35" s="17"/>
      <c r="MTW35" s="27"/>
      <c r="MTX35" s="27"/>
      <c r="MTY35" s="27"/>
      <c r="MTZ35" s="27"/>
      <c r="MUA35" s="27"/>
      <c r="MUB35" s="27"/>
      <c r="MUC35" s="28"/>
      <c r="MUD35" s="17"/>
      <c r="MUE35" s="27"/>
      <c r="MUF35" s="27"/>
      <c r="MUG35" s="27"/>
      <c r="MUH35" s="27"/>
      <c r="MUI35" s="27"/>
      <c r="MUJ35" s="27"/>
      <c r="MUK35" s="28"/>
      <c r="MUL35" s="17"/>
      <c r="MUM35" s="27"/>
      <c r="MUN35" s="27"/>
      <c r="MUO35" s="27"/>
      <c r="MUP35" s="27"/>
      <c r="MUQ35" s="27"/>
      <c r="MUR35" s="27"/>
      <c r="MUS35" s="28"/>
      <c r="MUT35" s="17"/>
      <c r="MUU35" s="27"/>
      <c r="MUV35" s="27"/>
      <c r="MUW35" s="27"/>
      <c r="MUX35" s="27"/>
      <c r="MUY35" s="27"/>
      <c r="MUZ35" s="27"/>
      <c r="MVA35" s="28"/>
      <c r="MVB35" s="17"/>
      <c r="MVC35" s="27"/>
      <c r="MVD35" s="27"/>
      <c r="MVE35" s="27"/>
      <c r="MVF35" s="27"/>
      <c r="MVG35" s="27"/>
      <c r="MVH35" s="27"/>
      <c r="MVI35" s="28"/>
      <c r="MVJ35" s="17"/>
      <c r="MVK35" s="27"/>
      <c r="MVL35" s="27"/>
      <c r="MVM35" s="27"/>
      <c r="MVN35" s="27"/>
      <c r="MVO35" s="27"/>
      <c r="MVP35" s="27"/>
      <c r="MVQ35" s="28"/>
      <c r="MVR35" s="17"/>
      <c r="MVS35" s="27"/>
      <c r="MVT35" s="27"/>
      <c r="MVU35" s="27"/>
      <c r="MVV35" s="27"/>
      <c r="MVW35" s="27"/>
      <c r="MVX35" s="27"/>
      <c r="MVY35" s="28"/>
      <c r="MVZ35" s="17"/>
      <c r="MWA35" s="27"/>
      <c r="MWB35" s="27"/>
      <c r="MWC35" s="27"/>
      <c r="MWD35" s="27"/>
      <c r="MWE35" s="27"/>
      <c r="MWF35" s="27"/>
      <c r="MWG35" s="28"/>
      <c r="MWH35" s="17"/>
      <c r="MWI35" s="27"/>
      <c r="MWJ35" s="27"/>
      <c r="MWK35" s="27"/>
      <c r="MWL35" s="27"/>
      <c r="MWM35" s="27"/>
      <c r="MWN35" s="27"/>
      <c r="MWO35" s="28"/>
      <c r="MWP35" s="17"/>
      <c r="MWQ35" s="27"/>
      <c r="MWR35" s="27"/>
      <c r="MWS35" s="27"/>
      <c r="MWT35" s="27"/>
      <c r="MWU35" s="27"/>
      <c r="MWV35" s="27"/>
      <c r="MWW35" s="28"/>
      <c r="MWX35" s="17"/>
      <c r="MWY35" s="27"/>
      <c r="MWZ35" s="27"/>
      <c r="MXA35" s="27"/>
      <c r="MXB35" s="27"/>
      <c r="MXC35" s="27"/>
      <c r="MXD35" s="27"/>
      <c r="MXE35" s="28"/>
      <c r="MXF35" s="17"/>
      <c r="MXG35" s="27"/>
      <c r="MXH35" s="27"/>
      <c r="MXI35" s="27"/>
      <c r="MXJ35" s="27"/>
      <c r="MXK35" s="27"/>
      <c r="MXL35" s="27"/>
      <c r="MXM35" s="28"/>
      <c r="MXN35" s="17"/>
      <c r="MXO35" s="27"/>
      <c r="MXP35" s="27"/>
      <c r="MXQ35" s="27"/>
      <c r="MXR35" s="27"/>
      <c r="MXS35" s="27"/>
      <c r="MXT35" s="27"/>
      <c r="MXU35" s="28"/>
      <c r="MXV35" s="17"/>
      <c r="MXW35" s="27"/>
      <c r="MXX35" s="27"/>
      <c r="MXY35" s="27"/>
      <c r="MXZ35" s="27"/>
      <c r="MYA35" s="27"/>
      <c r="MYB35" s="27"/>
      <c r="MYC35" s="28"/>
      <c r="MYD35" s="17"/>
      <c r="MYE35" s="27"/>
      <c r="MYF35" s="27"/>
      <c r="MYG35" s="27"/>
      <c r="MYH35" s="27"/>
      <c r="MYI35" s="27"/>
      <c r="MYJ35" s="27"/>
      <c r="MYK35" s="28"/>
      <c r="MYL35" s="17"/>
      <c r="MYM35" s="27"/>
      <c r="MYN35" s="27"/>
      <c r="MYO35" s="27"/>
      <c r="MYP35" s="27"/>
      <c r="MYQ35" s="27"/>
      <c r="MYR35" s="27"/>
      <c r="MYS35" s="28"/>
      <c r="MYT35" s="17"/>
      <c r="MYU35" s="27"/>
      <c r="MYV35" s="27"/>
      <c r="MYW35" s="27"/>
      <c r="MYX35" s="27"/>
      <c r="MYY35" s="27"/>
      <c r="MYZ35" s="27"/>
      <c r="MZA35" s="28"/>
      <c r="MZB35" s="17"/>
      <c r="MZC35" s="27"/>
      <c r="MZD35" s="27"/>
      <c r="MZE35" s="27"/>
      <c r="MZF35" s="27"/>
      <c r="MZG35" s="27"/>
      <c r="MZH35" s="27"/>
      <c r="MZI35" s="28"/>
      <c r="MZJ35" s="17"/>
      <c r="MZK35" s="27"/>
      <c r="MZL35" s="27"/>
      <c r="MZM35" s="27"/>
      <c r="MZN35" s="27"/>
      <c r="MZO35" s="27"/>
      <c r="MZP35" s="27"/>
      <c r="MZQ35" s="28"/>
      <c r="MZR35" s="17"/>
      <c r="MZS35" s="27"/>
      <c r="MZT35" s="27"/>
      <c r="MZU35" s="27"/>
      <c r="MZV35" s="27"/>
      <c r="MZW35" s="27"/>
      <c r="MZX35" s="27"/>
      <c r="MZY35" s="28"/>
      <c r="MZZ35" s="17"/>
      <c r="NAA35" s="27"/>
      <c r="NAB35" s="27"/>
      <c r="NAC35" s="27"/>
      <c r="NAD35" s="27"/>
      <c r="NAE35" s="27"/>
      <c r="NAF35" s="27"/>
      <c r="NAG35" s="28"/>
      <c r="NAH35" s="17"/>
      <c r="NAI35" s="27"/>
      <c r="NAJ35" s="27"/>
      <c r="NAK35" s="27"/>
      <c r="NAL35" s="27"/>
      <c r="NAM35" s="27"/>
      <c r="NAN35" s="27"/>
      <c r="NAO35" s="28"/>
      <c r="NAP35" s="17"/>
      <c r="NAQ35" s="27"/>
      <c r="NAR35" s="27"/>
      <c r="NAS35" s="27"/>
      <c r="NAT35" s="27"/>
      <c r="NAU35" s="27"/>
      <c r="NAV35" s="27"/>
      <c r="NAW35" s="28"/>
      <c r="NAX35" s="17"/>
      <c r="NAY35" s="27"/>
      <c r="NAZ35" s="27"/>
      <c r="NBA35" s="27"/>
      <c r="NBB35" s="27"/>
      <c r="NBC35" s="27"/>
      <c r="NBD35" s="27"/>
      <c r="NBE35" s="28"/>
      <c r="NBF35" s="17"/>
      <c r="NBG35" s="27"/>
      <c r="NBH35" s="27"/>
      <c r="NBI35" s="27"/>
      <c r="NBJ35" s="27"/>
      <c r="NBK35" s="27"/>
      <c r="NBL35" s="27"/>
      <c r="NBM35" s="28"/>
      <c r="NBN35" s="17"/>
      <c r="NBO35" s="27"/>
      <c r="NBP35" s="27"/>
      <c r="NBQ35" s="27"/>
      <c r="NBR35" s="27"/>
      <c r="NBS35" s="27"/>
      <c r="NBT35" s="27"/>
      <c r="NBU35" s="28"/>
      <c r="NBV35" s="17"/>
      <c r="NBW35" s="27"/>
      <c r="NBX35" s="27"/>
      <c r="NBY35" s="27"/>
      <c r="NBZ35" s="27"/>
      <c r="NCA35" s="27"/>
      <c r="NCB35" s="27"/>
      <c r="NCC35" s="28"/>
      <c r="NCD35" s="17"/>
      <c r="NCE35" s="27"/>
      <c r="NCF35" s="27"/>
      <c r="NCG35" s="27"/>
      <c r="NCH35" s="27"/>
      <c r="NCI35" s="27"/>
      <c r="NCJ35" s="27"/>
      <c r="NCK35" s="28"/>
      <c r="NCL35" s="17"/>
      <c r="NCM35" s="27"/>
      <c r="NCN35" s="27"/>
      <c r="NCO35" s="27"/>
      <c r="NCP35" s="27"/>
      <c r="NCQ35" s="27"/>
      <c r="NCR35" s="27"/>
      <c r="NCS35" s="28"/>
      <c r="NCT35" s="17"/>
      <c r="NCU35" s="27"/>
      <c r="NCV35" s="27"/>
      <c r="NCW35" s="27"/>
      <c r="NCX35" s="27"/>
      <c r="NCY35" s="27"/>
      <c r="NCZ35" s="27"/>
      <c r="NDA35" s="28"/>
      <c r="NDB35" s="17"/>
      <c r="NDC35" s="27"/>
      <c r="NDD35" s="27"/>
      <c r="NDE35" s="27"/>
      <c r="NDF35" s="27"/>
      <c r="NDG35" s="27"/>
      <c r="NDH35" s="27"/>
      <c r="NDI35" s="28"/>
      <c r="NDJ35" s="17"/>
      <c r="NDK35" s="27"/>
      <c r="NDL35" s="27"/>
      <c r="NDM35" s="27"/>
      <c r="NDN35" s="27"/>
      <c r="NDO35" s="27"/>
      <c r="NDP35" s="27"/>
      <c r="NDQ35" s="28"/>
      <c r="NDR35" s="17"/>
      <c r="NDS35" s="27"/>
      <c r="NDT35" s="27"/>
      <c r="NDU35" s="27"/>
      <c r="NDV35" s="27"/>
      <c r="NDW35" s="27"/>
      <c r="NDX35" s="27"/>
      <c r="NDY35" s="28"/>
      <c r="NDZ35" s="17"/>
      <c r="NEA35" s="27"/>
      <c r="NEB35" s="27"/>
      <c r="NEC35" s="27"/>
      <c r="NED35" s="27"/>
      <c r="NEE35" s="27"/>
      <c r="NEF35" s="27"/>
      <c r="NEG35" s="28"/>
      <c r="NEH35" s="17"/>
      <c r="NEI35" s="27"/>
      <c r="NEJ35" s="27"/>
      <c r="NEK35" s="27"/>
      <c r="NEL35" s="27"/>
      <c r="NEM35" s="27"/>
      <c r="NEN35" s="27"/>
      <c r="NEO35" s="28"/>
      <c r="NEP35" s="17"/>
      <c r="NEQ35" s="27"/>
      <c r="NER35" s="27"/>
      <c r="NES35" s="27"/>
      <c r="NET35" s="27"/>
      <c r="NEU35" s="27"/>
      <c r="NEV35" s="27"/>
      <c r="NEW35" s="28"/>
      <c r="NEX35" s="17"/>
      <c r="NEY35" s="27"/>
      <c r="NEZ35" s="27"/>
      <c r="NFA35" s="27"/>
      <c r="NFB35" s="27"/>
      <c r="NFC35" s="27"/>
      <c r="NFD35" s="27"/>
      <c r="NFE35" s="28"/>
      <c r="NFF35" s="17"/>
      <c r="NFG35" s="27"/>
      <c r="NFH35" s="27"/>
      <c r="NFI35" s="27"/>
      <c r="NFJ35" s="27"/>
      <c r="NFK35" s="27"/>
      <c r="NFL35" s="27"/>
      <c r="NFM35" s="28"/>
      <c r="NFN35" s="17"/>
      <c r="NFO35" s="27"/>
      <c r="NFP35" s="27"/>
      <c r="NFQ35" s="27"/>
      <c r="NFR35" s="27"/>
      <c r="NFS35" s="27"/>
      <c r="NFT35" s="27"/>
      <c r="NFU35" s="28"/>
      <c r="NFV35" s="17"/>
      <c r="NFW35" s="27"/>
      <c r="NFX35" s="27"/>
      <c r="NFY35" s="27"/>
      <c r="NFZ35" s="27"/>
      <c r="NGA35" s="27"/>
      <c r="NGB35" s="27"/>
      <c r="NGC35" s="28"/>
      <c r="NGD35" s="17"/>
      <c r="NGE35" s="27"/>
      <c r="NGF35" s="27"/>
      <c r="NGG35" s="27"/>
      <c r="NGH35" s="27"/>
      <c r="NGI35" s="27"/>
      <c r="NGJ35" s="27"/>
      <c r="NGK35" s="28"/>
      <c r="NGL35" s="17"/>
      <c r="NGM35" s="27"/>
      <c r="NGN35" s="27"/>
      <c r="NGO35" s="27"/>
      <c r="NGP35" s="27"/>
      <c r="NGQ35" s="27"/>
      <c r="NGR35" s="27"/>
      <c r="NGS35" s="28"/>
      <c r="NGT35" s="17"/>
      <c r="NGU35" s="27"/>
      <c r="NGV35" s="27"/>
      <c r="NGW35" s="27"/>
      <c r="NGX35" s="27"/>
      <c r="NGY35" s="27"/>
      <c r="NGZ35" s="27"/>
      <c r="NHA35" s="28"/>
      <c r="NHB35" s="17"/>
      <c r="NHC35" s="27"/>
      <c r="NHD35" s="27"/>
      <c r="NHE35" s="27"/>
      <c r="NHF35" s="27"/>
      <c r="NHG35" s="27"/>
      <c r="NHH35" s="27"/>
      <c r="NHI35" s="28"/>
      <c r="NHJ35" s="17"/>
      <c r="NHK35" s="27"/>
      <c r="NHL35" s="27"/>
      <c r="NHM35" s="27"/>
      <c r="NHN35" s="27"/>
      <c r="NHO35" s="27"/>
      <c r="NHP35" s="27"/>
      <c r="NHQ35" s="28"/>
      <c r="NHR35" s="17"/>
      <c r="NHS35" s="27"/>
      <c r="NHT35" s="27"/>
      <c r="NHU35" s="27"/>
      <c r="NHV35" s="27"/>
      <c r="NHW35" s="27"/>
      <c r="NHX35" s="27"/>
      <c r="NHY35" s="28"/>
      <c r="NHZ35" s="17"/>
      <c r="NIA35" s="27"/>
      <c r="NIB35" s="27"/>
      <c r="NIC35" s="27"/>
      <c r="NID35" s="27"/>
      <c r="NIE35" s="27"/>
      <c r="NIF35" s="27"/>
      <c r="NIG35" s="28"/>
      <c r="NIH35" s="17"/>
      <c r="NII35" s="27"/>
      <c r="NIJ35" s="27"/>
      <c r="NIK35" s="27"/>
      <c r="NIL35" s="27"/>
      <c r="NIM35" s="27"/>
      <c r="NIN35" s="27"/>
      <c r="NIO35" s="28"/>
      <c r="NIP35" s="17"/>
      <c r="NIQ35" s="27"/>
      <c r="NIR35" s="27"/>
      <c r="NIS35" s="27"/>
      <c r="NIT35" s="27"/>
      <c r="NIU35" s="27"/>
      <c r="NIV35" s="27"/>
      <c r="NIW35" s="28"/>
      <c r="NIX35" s="17"/>
      <c r="NIY35" s="27"/>
      <c r="NIZ35" s="27"/>
      <c r="NJA35" s="27"/>
      <c r="NJB35" s="27"/>
      <c r="NJC35" s="27"/>
      <c r="NJD35" s="27"/>
      <c r="NJE35" s="28"/>
      <c r="NJF35" s="17"/>
      <c r="NJG35" s="27"/>
      <c r="NJH35" s="27"/>
      <c r="NJI35" s="27"/>
      <c r="NJJ35" s="27"/>
      <c r="NJK35" s="27"/>
      <c r="NJL35" s="27"/>
      <c r="NJM35" s="28"/>
      <c r="NJN35" s="17"/>
      <c r="NJO35" s="27"/>
      <c r="NJP35" s="27"/>
      <c r="NJQ35" s="27"/>
      <c r="NJR35" s="27"/>
      <c r="NJS35" s="27"/>
      <c r="NJT35" s="27"/>
      <c r="NJU35" s="28"/>
      <c r="NJV35" s="17"/>
      <c r="NJW35" s="27"/>
      <c r="NJX35" s="27"/>
      <c r="NJY35" s="27"/>
      <c r="NJZ35" s="27"/>
      <c r="NKA35" s="27"/>
      <c r="NKB35" s="27"/>
      <c r="NKC35" s="28"/>
      <c r="NKD35" s="17"/>
      <c r="NKE35" s="27"/>
      <c r="NKF35" s="27"/>
      <c r="NKG35" s="27"/>
      <c r="NKH35" s="27"/>
      <c r="NKI35" s="27"/>
      <c r="NKJ35" s="27"/>
      <c r="NKK35" s="28"/>
      <c r="NKL35" s="17"/>
      <c r="NKM35" s="27"/>
      <c r="NKN35" s="27"/>
      <c r="NKO35" s="27"/>
      <c r="NKP35" s="27"/>
      <c r="NKQ35" s="27"/>
      <c r="NKR35" s="27"/>
      <c r="NKS35" s="28"/>
      <c r="NKT35" s="17"/>
      <c r="NKU35" s="27"/>
      <c r="NKV35" s="27"/>
      <c r="NKW35" s="27"/>
      <c r="NKX35" s="27"/>
      <c r="NKY35" s="27"/>
      <c r="NKZ35" s="27"/>
      <c r="NLA35" s="28"/>
      <c r="NLB35" s="17"/>
      <c r="NLC35" s="27"/>
      <c r="NLD35" s="27"/>
      <c r="NLE35" s="27"/>
      <c r="NLF35" s="27"/>
      <c r="NLG35" s="27"/>
      <c r="NLH35" s="27"/>
      <c r="NLI35" s="28"/>
      <c r="NLJ35" s="17"/>
      <c r="NLK35" s="27"/>
      <c r="NLL35" s="27"/>
      <c r="NLM35" s="27"/>
      <c r="NLN35" s="27"/>
      <c r="NLO35" s="27"/>
      <c r="NLP35" s="27"/>
      <c r="NLQ35" s="28"/>
      <c r="NLR35" s="17"/>
      <c r="NLS35" s="27"/>
      <c r="NLT35" s="27"/>
      <c r="NLU35" s="27"/>
      <c r="NLV35" s="27"/>
      <c r="NLW35" s="27"/>
      <c r="NLX35" s="27"/>
      <c r="NLY35" s="28"/>
      <c r="NLZ35" s="17"/>
      <c r="NMA35" s="27"/>
      <c r="NMB35" s="27"/>
      <c r="NMC35" s="27"/>
      <c r="NMD35" s="27"/>
      <c r="NME35" s="27"/>
      <c r="NMF35" s="27"/>
      <c r="NMG35" s="28"/>
      <c r="NMH35" s="17"/>
      <c r="NMI35" s="27"/>
      <c r="NMJ35" s="27"/>
      <c r="NMK35" s="27"/>
      <c r="NML35" s="27"/>
      <c r="NMM35" s="27"/>
      <c r="NMN35" s="27"/>
      <c r="NMO35" s="28"/>
      <c r="NMP35" s="17"/>
      <c r="NMQ35" s="27"/>
      <c r="NMR35" s="27"/>
      <c r="NMS35" s="27"/>
      <c r="NMT35" s="27"/>
      <c r="NMU35" s="27"/>
      <c r="NMV35" s="27"/>
      <c r="NMW35" s="28"/>
      <c r="NMX35" s="17"/>
      <c r="NMY35" s="27"/>
      <c r="NMZ35" s="27"/>
      <c r="NNA35" s="27"/>
      <c r="NNB35" s="27"/>
      <c r="NNC35" s="27"/>
      <c r="NND35" s="27"/>
      <c r="NNE35" s="28"/>
      <c r="NNF35" s="17"/>
      <c r="NNG35" s="27"/>
      <c r="NNH35" s="27"/>
      <c r="NNI35" s="27"/>
      <c r="NNJ35" s="27"/>
      <c r="NNK35" s="27"/>
      <c r="NNL35" s="27"/>
      <c r="NNM35" s="28"/>
      <c r="NNN35" s="17"/>
      <c r="NNO35" s="27"/>
      <c r="NNP35" s="27"/>
      <c r="NNQ35" s="27"/>
      <c r="NNR35" s="27"/>
      <c r="NNS35" s="27"/>
      <c r="NNT35" s="27"/>
      <c r="NNU35" s="28"/>
      <c r="NNV35" s="17"/>
      <c r="NNW35" s="27"/>
      <c r="NNX35" s="27"/>
      <c r="NNY35" s="27"/>
      <c r="NNZ35" s="27"/>
      <c r="NOA35" s="27"/>
      <c r="NOB35" s="27"/>
      <c r="NOC35" s="28"/>
      <c r="NOD35" s="17"/>
      <c r="NOE35" s="27"/>
      <c r="NOF35" s="27"/>
      <c r="NOG35" s="27"/>
      <c r="NOH35" s="27"/>
      <c r="NOI35" s="27"/>
      <c r="NOJ35" s="27"/>
      <c r="NOK35" s="28"/>
      <c r="NOL35" s="17"/>
      <c r="NOM35" s="27"/>
      <c r="NON35" s="27"/>
      <c r="NOO35" s="27"/>
      <c r="NOP35" s="27"/>
      <c r="NOQ35" s="27"/>
      <c r="NOR35" s="27"/>
      <c r="NOS35" s="28"/>
      <c r="NOT35" s="17"/>
      <c r="NOU35" s="27"/>
      <c r="NOV35" s="27"/>
      <c r="NOW35" s="27"/>
      <c r="NOX35" s="27"/>
      <c r="NOY35" s="27"/>
      <c r="NOZ35" s="27"/>
      <c r="NPA35" s="28"/>
      <c r="NPB35" s="17"/>
      <c r="NPC35" s="27"/>
      <c r="NPD35" s="27"/>
      <c r="NPE35" s="27"/>
      <c r="NPF35" s="27"/>
      <c r="NPG35" s="27"/>
      <c r="NPH35" s="27"/>
      <c r="NPI35" s="28"/>
      <c r="NPJ35" s="17"/>
      <c r="NPK35" s="27"/>
      <c r="NPL35" s="27"/>
      <c r="NPM35" s="27"/>
      <c r="NPN35" s="27"/>
      <c r="NPO35" s="27"/>
      <c r="NPP35" s="27"/>
      <c r="NPQ35" s="28"/>
      <c r="NPR35" s="17"/>
      <c r="NPS35" s="27"/>
      <c r="NPT35" s="27"/>
      <c r="NPU35" s="27"/>
      <c r="NPV35" s="27"/>
      <c r="NPW35" s="27"/>
      <c r="NPX35" s="27"/>
      <c r="NPY35" s="28"/>
      <c r="NPZ35" s="17"/>
      <c r="NQA35" s="27"/>
      <c r="NQB35" s="27"/>
      <c r="NQC35" s="27"/>
      <c r="NQD35" s="27"/>
      <c r="NQE35" s="27"/>
      <c r="NQF35" s="27"/>
      <c r="NQG35" s="28"/>
      <c r="NQH35" s="17"/>
      <c r="NQI35" s="27"/>
      <c r="NQJ35" s="27"/>
      <c r="NQK35" s="27"/>
      <c r="NQL35" s="27"/>
      <c r="NQM35" s="27"/>
      <c r="NQN35" s="27"/>
      <c r="NQO35" s="28"/>
      <c r="NQP35" s="17"/>
      <c r="NQQ35" s="27"/>
      <c r="NQR35" s="27"/>
      <c r="NQS35" s="27"/>
      <c r="NQT35" s="27"/>
      <c r="NQU35" s="27"/>
      <c r="NQV35" s="27"/>
      <c r="NQW35" s="28"/>
      <c r="NQX35" s="17"/>
      <c r="NQY35" s="27"/>
      <c r="NQZ35" s="27"/>
      <c r="NRA35" s="27"/>
      <c r="NRB35" s="27"/>
      <c r="NRC35" s="27"/>
      <c r="NRD35" s="27"/>
      <c r="NRE35" s="28"/>
      <c r="NRF35" s="17"/>
      <c r="NRG35" s="27"/>
      <c r="NRH35" s="27"/>
      <c r="NRI35" s="27"/>
      <c r="NRJ35" s="27"/>
      <c r="NRK35" s="27"/>
      <c r="NRL35" s="27"/>
      <c r="NRM35" s="28"/>
      <c r="NRN35" s="17"/>
      <c r="NRO35" s="27"/>
      <c r="NRP35" s="27"/>
      <c r="NRQ35" s="27"/>
      <c r="NRR35" s="27"/>
      <c r="NRS35" s="27"/>
      <c r="NRT35" s="27"/>
      <c r="NRU35" s="28"/>
      <c r="NRV35" s="17"/>
      <c r="NRW35" s="27"/>
      <c r="NRX35" s="27"/>
      <c r="NRY35" s="27"/>
      <c r="NRZ35" s="27"/>
      <c r="NSA35" s="27"/>
      <c r="NSB35" s="27"/>
      <c r="NSC35" s="28"/>
      <c r="NSD35" s="17"/>
      <c r="NSE35" s="27"/>
      <c r="NSF35" s="27"/>
      <c r="NSG35" s="27"/>
      <c r="NSH35" s="27"/>
      <c r="NSI35" s="27"/>
      <c r="NSJ35" s="27"/>
      <c r="NSK35" s="28"/>
      <c r="NSL35" s="17"/>
      <c r="NSM35" s="27"/>
      <c r="NSN35" s="27"/>
      <c r="NSO35" s="27"/>
      <c r="NSP35" s="27"/>
      <c r="NSQ35" s="27"/>
      <c r="NSR35" s="27"/>
      <c r="NSS35" s="28"/>
      <c r="NST35" s="17"/>
      <c r="NSU35" s="27"/>
      <c r="NSV35" s="27"/>
      <c r="NSW35" s="27"/>
      <c r="NSX35" s="27"/>
      <c r="NSY35" s="27"/>
      <c r="NSZ35" s="27"/>
      <c r="NTA35" s="28"/>
      <c r="NTB35" s="17"/>
      <c r="NTC35" s="27"/>
      <c r="NTD35" s="27"/>
      <c r="NTE35" s="27"/>
      <c r="NTF35" s="27"/>
      <c r="NTG35" s="27"/>
      <c r="NTH35" s="27"/>
      <c r="NTI35" s="28"/>
      <c r="NTJ35" s="17"/>
      <c r="NTK35" s="27"/>
      <c r="NTL35" s="27"/>
      <c r="NTM35" s="27"/>
      <c r="NTN35" s="27"/>
      <c r="NTO35" s="27"/>
      <c r="NTP35" s="27"/>
      <c r="NTQ35" s="28"/>
      <c r="NTR35" s="17"/>
      <c r="NTS35" s="27"/>
      <c r="NTT35" s="27"/>
      <c r="NTU35" s="27"/>
      <c r="NTV35" s="27"/>
      <c r="NTW35" s="27"/>
      <c r="NTX35" s="27"/>
      <c r="NTY35" s="28"/>
      <c r="NTZ35" s="17"/>
      <c r="NUA35" s="27"/>
      <c r="NUB35" s="27"/>
      <c r="NUC35" s="27"/>
      <c r="NUD35" s="27"/>
      <c r="NUE35" s="27"/>
      <c r="NUF35" s="27"/>
      <c r="NUG35" s="28"/>
      <c r="NUH35" s="17"/>
      <c r="NUI35" s="27"/>
      <c r="NUJ35" s="27"/>
      <c r="NUK35" s="27"/>
      <c r="NUL35" s="27"/>
      <c r="NUM35" s="27"/>
      <c r="NUN35" s="27"/>
      <c r="NUO35" s="28"/>
      <c r="NUP35" s="17"/>
      <c r="NUQ35" s="27"/>
      <c r="NUR35" s="27"/>
      <c r="NUS35" s="27"/>
      <c r="NUT35" s="27"/>
      <c r="NUU35" s="27"/>
      <c r="NUV35" s="27"/>
      <c r="NUW35" s="28"/>
      <c r="NUX35" s="17"/>
      <c r="NUY35" s="27"/>
      <c r="NUZ35" s="27"/>
      <c r="NVA35" s="27"/>
      <c r="NVB35" s="27"/>
      <c r="NVC35" s="27"/>
      <c r="NVD35" s="27"/>
      <c r="NVE35" s="28"/>
      <c r="NVF35" s="17"/>
      <c r="NVG35" s="27"/>
      <c r="NVH35" s="27"/>
      <c r="NVI35" s="27"/>
      <c r="NVJ35" s="27"/>
      <c r="NVK35" s="27"/>
      <c r="NVL35" s="27"/>
      <c r="NVM35" s="28"/>
      <c r="NVN35" s="17"/>
      <c r="NVO35" s="27"/>
      <c r="NVP35" s="27"/>
      <c r="NVQ35" s="27"/>
      <c r="NVR35" s="27"/>
      <c r="NVS35" s="27"/>
      <c r="NVT35" s="27"/>
      <c r="NVU35" s="28"/>
      <c r="NVV35" s="17"/>
      <c r="NVW35" s="27"/>
      <c r="NVX35" s="27"/>
      <c r="NVY35" s="27"/>
      <c r="NVZ35" s="27"/>
      <c r="NWA35" s="27"/>
      <c r="NWB35" s="27"/>
      <c r="NWC35" s="28"/>
      <c r="NWD35" s="17"/>
      <c r="NWE35" s="27"/>
      <c r="NWF35" s="27"/>
      <c r="NWG35" s="27"/>
      <c r="NWH35" s="27"/>
      <c r="NWI35" s="27"/>
      <c r="NWJ35" s="27"/>
      <c r="NWK35" s="28"/>
      <c r="NWL35" s="17"/>
      <c r="NWM35" s="27"/>
      <c r="NWN35" s="27"/>
      <c r="NWO35" s="27"/>
      <c r="NWP35" s="27"/>
      <c r="NWQ35" s="27"/>
      <c r="NWR35" s="27"/>
      <c r="NWS35" s="28"/>
      <c r="NWT35" s="17"/>
      <c r="NWU35" s="27"/>
      <c r="NWV35" s="27"/>
      <c r="NWW35" s="27"/>
      <c r="NWX35" s="27"/>
      <c r="NWY35" s="27"/>
      <c r="NWZ35" s="27"/>
      <c r="NXA35" s="28"/>
      <c r="NXB35" s="17"/>
      <c r="NXC35" s="27"/>
      <c r="NXD35" s="27"/>
      <c r="NXE35" s="27"/>
      <c r="NXF35" s="27"/>
      <c r="NXG35" s="27"/>
      <c r="NXH35" s="27"/>
      <c r="NXI35" s="28"/>
      <c r="NXJ35" s="17"/>
      <c r="NXK35" s="27"/>
      <c r="NXL35" s="27"/>
      <c r="NXM35" s="27"/>
      <c r="NXN35" s="27"/>
      <c r="NXO35" s="27"/>
      <c r="NXP35" s="27"/>
      <c r="NXQ35" s="28"/>
      <c r="NXR35" s="17"/>
      <c r="NXS35" s="27"/>
      <c r="NXT35" s="27"/>
      <c r="NXU35" s="27"/>
      <c r="NXV35" s="27"/>
      <c r="NXW35" s="27"/>
      <c r="NXX35" s="27"/>
      <c r="NXY35" s="28"/>
      <c r="NXZ35" s="17"/>
      <c r="NYA35" s="27"/>
      <c r="NYB35" s="27"/>
      <c r="NYC35" s="27"/>
      <c r="NYD35" s="27"/>
      <c r="NYE35" s="27"/>
      <c r="NYF35" s="27"/>
      <c r="NYG35" s="28"/>
      <c r="NYH35" s="17"/>
      <c r="NYI35" s="27"/>
      <c r="NYJ35" s="27"/>
      <c r="NYK35" s="27"/>
      <c r="NYL35" s="27"/>
      <c r="NYM35" s="27"/>
      <c r="NYN35" s="27"/>
      <c r="NYO35" s="28"/>
      <c r="NYP35" s="17"/>
      <c r="NYQ35" s="27"/>
      <c r="NYR35" s="27"/>
      <c r="NYS35" s="27"/>
      <c r="NYT35" s="27"/>
      <c r="NYU35" s="27"/>
      <c r="NYV35" s="27"/>
      <c r="NYW35" s="28"/>
      <c r="NYX35" s="17"/>
      <c r="NYY35" s="27"/>
      <c r="NYZ35" s="27"/>
      <c r="NZA35" s="27"/>
      <c r="NZB35" s="27"/>
      <c r="NZC35" s="27"/>
      <c r="NZD35" s="27"/>
      <c r="NZE35" s="28"/>
      <c r="NZF35" s="17"/>
      <c r="NZG35" s="27"/>
      <c r="NZH35" s="27"/>
      <c r="NZI35" s="27"/>
      <c r="NZJ35" s="27"/>
      <c r="NZK35" s="27"/>
      <c r="NZL35" s="27"/>
      <c r="NZM35" s="28"/>
      <c r="NZN35" s="17"/>
      <c r="NZO35" s="27"/>
      <c r="NZP35" s="27"/>
      <c r="NZQ35" s="27"/>
      <c r="NZR35" s="27"/>
      <c r="NZS35" s="27"/>
      <c r="NZT35" s="27"/>
      <c r="NZU35" s="28"/>
      <c r="NZV35" s="17"/>
      <c r="NZW35" s="27"/>
      <c r="NZX35" s="27"/>
      <c r="NZY35" s="27"/>
      <c r="NZZ35" s="27"/>
      <c r="OAA35" s="27"/>
      <c r="OAB35" s="27"/>
      <c r="OAC35" s="28"/>
      <c r="OAD35" s="17"/>
      <c r="OAE35" s="27"/>
      <c r="OAF35" s="27"/>
      <c r="OAG35" s="27"/>
      <c r="OAH35" s="27"/>
      <c r="OAI35" s="27"/>
      <c r="OAJ35" s="27"/>
      <c r="OAK35" s="28"/>
      <c r="OAL35" s="17"/>
      <c r="OAM35" s="27"/>
      <c r="OAN35" s="27"/>
      <c r="OAO35" s="27"/>
      <c r="OAP35" s="27"/>
      <c r="OAQ35" s="27"/>
      <c r="OAR35" s="27"/>
      <c r="OAS35" s="28"/>
      <c r="OAT35" s="17"/>
      <c r="OAU35" s="27"/>
      <c r="OAV35" s="27"/>
      <c r="OAW35" s="27"/>
      <c r="OAX35" s="27"/>
      <c r="OAY35" s="27"/>
      <c r="OAZ35" s="27"/>
      <c r="OBA35" s="28"/>
      <c r="OBB35" s="17"/>
      <c r="OBC35" s="27"/>
      <c r="OBD35" s="27"/>
      <c r="OBE35" s="27"/>
      <c r="OBF35" s="27"/>
      <c r="OBG35" s="27"/>
      <c r="OBH35" s="27"/>
      <c r="OBI35" s="28"/>
      <c r="OBJ35" s="17"/>
      <c r="OBK35" s="27"/>
      <c r="OBL35" s="27"/>
      <c r="OBM35" s="27"/>
      <c r="OBN35" s="27"/>
      <c r="OBO35" s="27"/>
      <c r="OBP35" s="27"/>
      <c r="OBQ35" s="28"/>
      <c r="OBR35" s="17"/>
      <c r="OBS35" s="27"/>
      <c r="OBT35" s="27"/>
      <c r="OBU35" s="27"/>
      <c r="OBV35" s="27"/>
      <c r="OBW35" s="27"/>
      <c r="OBX35" s="27"/>
      <c r="OBY35" s="28"/>
      <c r="OBZ35" s="17"/>
      <c r="OCA35" s="27"/>
      <c r="OCB35" s="27"/>
      <c r="OCC35" s="27"/>
      <c r="OCD35" s="27"/>
      <c r="OCE35" s="27"/>
      <c r="OCF35" s="27"/>
      <c r="OCG35" s="28"/>
      <c r="OCH35" s="17"/>
      <c r="OCI35" s="27"/>
      <c r="OCJ35" s="27"/>
      <c r="OCK35" s="27"/>
      <c r="OCL35" s="27"/>
      <c r="OCM35" s="27"/>
      <c r="OCN35" s="27"/>
      <c r="OCO35" s="28"/>
      <c r="OCP35" s="17"/>
      <c r="OCQ35" s="27"/>
      <c r="OCR35" s="27"/>
      <c r="OCS35" s="27"/>
      <c r="OCT35" s="27"/>
      <c r="OCU35" s="27"/>
      <c r="OCV35" s="27"/>
      <c r="OCW35" s="28"/>
      <c r="OCX35" s="17"/>
      <c r="OCY35" s="27"/>
      <c r="OCZ35" s="27"/>
      <c r="ODA35" s="27"/>
      <c r="ODB35" s="27"/>
      <c r="ODC35" s="27"/>
      <c r="ODD35" s="27"/>
      <c r="ODE35" s="28"/>
      <c r="ODF35" s="17"/>
      <c r="ODG35" s="27"/>
      <c r="ODH35" s="27"/>
      <c r="ODI35" s="27"/>
      <c r="ODJ35" s="27"/>
      <c r="ODK35" s="27"/>
      <c r="ODL35" s="27"/>
      <c r="ODM35" s="28"/>
      <c r="ODN35" s="17"/>
      <c r="ODO35" s="27"/>
      <c r="ODP35" s="27"/>
      <c r="ODQ35" s="27"/>
      <c r="ODR35" s="27"/>
      <c r="ODS35" s="27"/>
      <c r="ODT35" s="27"/>
      <c r="ODU35" s="28"/>
      <c r="ODV35" s="17"/>
      <c r="ODW35" s="27"/>
      <c r="ODX35" s="27"/>
      <c r="ODY35" s="27"/>
      <c r="ODZ35" s="27"/>
      <c r="OEA35" s="27"/>
      <c r="OEB35" s="27"/>
      <c r="OEC35" s="28"/>
      <c r="OED35" s="17"/>
      <c r="OEE35" s="27"/>
      <c r="OEF35" s="27"/>
      <c r="OEG35" s="27"/>
      <c r="OEH35" s="27"/>
      <c r="OEI35" s="27"/>
      <c r="OEJ35" s="27"/>
      <c r="OEK35" s="28"/>
      <c r="OEL35" s="17"/>
      <c r="OEM35" s="27"/>
      <c r="OEN35" s="27"/>
      <c r="OEO35" s="27"/>
      <c r="OEP35" s="27"/>
      <c r="OEQ35" s="27"/>
      <c r="OER35" s="27"/>
      <c r="OES35" s="28"/>
      <c r="OET35" s="17"/>
      <c r="OEU35" s="27"/>
      <c r="OEV35" s="27"/>
      <c r="OEW35" s="27"/>
      <c r="OEX35" s="27"/>
      <c r="OEY35" s="27"/>
      <c r="OEZ35" s="27"/>
      <c r="OFA35" s="28"/>
      <c r="OFB35" s="17"/>
      <c r="OFC35" s="27"/>
      <c r="OFD35" s="27"/>
      <c r="OFE35" s="27"/>
      <c r="OFF35" s="27"/>
      <c r="OFG35" s="27"/>
      <c r="OFH35" s="27"/>
      <c r="OFI35" s="28"/>
      <c r="OFJ35" s="17"/>
      <c r="OFK35" s="27"/>
      <c r="OFL35" s="27"/>
      <c r="OFM35" s="27"/>
      <c r="OFN35" s="27"/>
      <c r="OFO35" s="27"/>
      <c r="OFP35" s="27"/>
      <c r="OFQ35" s="28"/>
      <c r="OFR35" s="17"/>
      <c r="OFS35" s="27"/>
      <c r="OFT35" s="27"/>
      <c r="OFU35" s="27"/>
      <c r="OFV35" s="27"/>
      <c r="OFW35" s="27"/>
      <c r="OFX35" s="27"/>
      <c r="OFY35" s="28"/>
      <c r="OFZ35" s="17"/>
      <c r="OGA35" s="27"/>
      <c r="OGB35" s="27"/>
      <c r="OGC35" s="27"/>
      <c r="OGD35" s="27"/>
      <c r="OGE35" s="27"/>
      <c r="OGF35" s="27"/>
      <c r="OGG35" s="28"/>
      <c r="OGH35" s="17"/>
      <c r="OGI35" s="27"/>
      <c r="OGJ35" s="27"/>
      <c r="OGK35" s="27"/>
      <c r="OGL35" s="27"/>
      <c r="OGM35" s="27"/>
      <c r="OGN35" s="27"/>
      <c r="OGO35" s="28"/>
      <c r="OGP35" s="17"/>
      <c r="OGQ35" s="27"/>
      <c r="OGR35" s="27"/>
      <c r="OGS35" s="27"/>
      <c r="OGT35" s="27"/>
      <c r="OGU35" s="27"/>
      <c r="OGV35" s="27"/>
      <c r="OGW35" s="28"/>
      <c r="OGX35" s="17"/>
      <c r="OGY35" s="27"/>
      <c r="OGZ35" s="27"/>
      <c r="OHA35" s="27"/>
      <c r="OHB35" s="27"/>
      <c r="OHC35" s="27"/>
      <c r="OHD35" s="27"/>
      <c r="OHE35" s="28"/>
      <c r="OHF35" s="17"/>
      <c r="OHG35" s="27"/>
      <c r="OHH35" s="27"/>
      <c r="OHI35" s="27"/>
      <c r="OHJ35" s="27"/>
      <c r="OHK35" s="27"/>
      <c r="OHL35" s="27"/>
      <c r="OHM35" s="28"/>
      <c r="OHN35" s="17"/>
      <c r="OHO35" s="27"/>
      <c r="OHP35" s="27"/>
      <c r="OHQ35" s="27"/>
      <c r="OHR35" s="27"/>
      <c r="OHS35" s="27"/>
      <c r="OHT35" s="27"/>
      <c r="OHU35" s="28"/>
      <c r="OHV35" s="17"/>
      <c r="OHW35" s="27"/>
      <c r="OHX35" s="27"/>
      <c r="OHY35" s="27"/>
      <c r="OHZ35" s="27"/>
      <c r="OIA35" s="27"/>
      <c r="OIB35" s="27"/>
      <c r="OIC35" s="28"/>
      <c r="OID35" s="17"/>
      <c r="OIE35" s="27"/>
      <c r="OIF35" s="27"/>
      <c r="OIG35" s="27"/>
      <c r="OIH35" s="27"/>
      <c r="OII35" s="27"/>
      <c r="OIJ35" s="27"/>
      <c r="OIK35" s="28"/>
      <c r="OIL35" s="17"/>
      <c r="OIM35" s="27"/>
      <c r="OIN35" s="27"/>
      <c r="OIO35" s="27"/>
      <c r="OIP35" s="27"/>
      <c r="OIQ35" s="27"/>
      <c r="OIR35" s="27"/>
      <c r="OIS35" s="28"/>
      <c r="OIT35" s="17"/>
      <c r="OIU35" s="27"/>
      <c r="OIV35" s="27"/>
      <c r="OIW35" s="27"/>
      <c r="OIX35" s="27"/>
      <c r="OIY35" s="27"/>
      <c r="OIZ35" s="27"/>
      <c r="OJA35" s="28"/>
      <c r="OJB35" s="17"/>
      <c r="OJC35" s="27"/>
      <c r="OJD35" s="27"/>
      <c r="OJE35" s="27"/>
      <c r="OJF35" s="27"/>
      <c r="OJG35" s="27"/>
      <c r="OJH35" s="27"/>
      <c r="OJI35" s="28"/>
      <c r="OJJ35" s="17"/>
      <c r="OJK35" s="27"/>
      <c r="OJL35" s="27"/>
      <c r="OJM35" s="27"/>
      <c r="OJN35" s="27"/>
      <c r="OJO35" s="27"/>
      <c r="OJP35" s="27"/>
      <c r="OJQ35" s="28"/>
      <c r="OJR35" s="17"/>
      <c r="OJS35" s="27"/>
      <c r="OJT35" s="27"/>
      <c r="OJU35" s="27"/>
      <c r="OJV35" s="27"/>
      <c r="OJW35" s="27"/>
      <c r="OJX35" s="27"/>
      <c r="OJY35" s="28"/>
      <c r="OJZ35" s="17"/>
      <c r="OKA35" s="27"/>
      <c r="OKB35" s="27"/>
      <c r="OKC35" s="27"/>
      <c r="OKD35" s="27"/>
      <c r="OKE35" s="27"/>
      <c r="OKF35" s="27"/>
      <c r="OKG35" s="28"/>
      <c r="OKH35" s="17"/>
      <c r="OKI35" s="27"/>
      <c r="OKJ35" s="27"/>
      <c r="OKK35" s="27"/>
      <c r="OKL35" s="27"/>
      <c r="OKM35" s="27"/>
      <c r="OKN35" s="27"/>
      <c r="OKO35" s="28"/>
      <c r="OKP35" s="17"/>
      <c r="OKQ35" s="27"/>
      <c r="OKR35" s="27"/>
      <c r="OKS35" s="27"/>
      <c r="OKT35" s="27"/>
      <c r="OKU35" s="27"/>
      <c r="OKV35" s="27"/>
      <c r="OKW35" s="28"/>
      <c r="OKX35" s="17"/>
      <c r="OKY35" s="27"/>
      <c r="OKZ35" s="27"/>
      <c r="OLA35" s="27"/>
      <c r="OLB35" s="27"/>
      <c r="OLC35" s="27"/>
      <c r="OLD35" s="27"/>
      <c r="OLE35" s="28"/>
      <c r="OLF35" s="17"/>
      <c r="OLG35" s="27"/>
      <c r="OLH35" s="27"/>
      <c r="OLI35" s="27"/>
      <c r="OLJ35" s="27"/>
      <c r="OLK35" s="27"/>
      <c r="OLL35" s="27"/>
      <c r="OLM35" s="28"/>
      <c r="OLN35" s="17"/>
      <c r="OLO35" s="27"/>
      <c r="OLP35" s="27"/>
      <c r="OLQ35" s="27"/>
      <c r="OLR35" s="27"/>
      <c r="OLS35" s="27"/>
      <c r="OLT35" s="27"/>
      <c r="OLU35" s="28"/>
      <c r="OLV35" s="17"/>
      <c r="OLW35" s="27"/>
      <c r="OLX35" s="27"/>
      <c r="OLY35" s="27"/>
      <c r="OLZ35" s="27"/>
      <c r="OMA35" s="27"/>
      <c r="OMB35" s="27"/>
      <c r="OMC35" s="28"/>
      <c r="OMD35" s="17"/>
      <c r="OME35" s="27"/>
      <c r="OMF35" s="27"/>
      <c r="OMG35" s="27"/>
      <c r="OMH35" s="27"/>
      <c r="OMI35" s="27"/>
      <c r="OMJ35" s="27"/>
      <c r="OMK35" s="28"/>
      <c r="OML35" s="17"/>
      <c r="OMM35" s="27"/>
      <c r="OMN35" s="27"/>
      <c r="OMO35" s="27"/>
      <c r="OMP35" s="27"/>
      <c r="OMQ35" s="27"/>
      <c r="OMR35" s="27"/>
      <c r="OMS35" s="28"/>
      <c r="OMT35" s="17"/>
      <c r="OMU35" s="27"/>
      <c r="OMV35" s="27"/>
      <c r="OMW35" s="27"/>
      <c r="OMX35" s="27"/>
      <c r="OMY35" s="27"/>
      <c r="OMZ35" s="27"/>
      <c r="ONA35" s="28"/>
      <c r="ONB35" s="17"/>
      <c r="ONC35" s="27"/>
      <c r="OND35" s="27"/>
      <c r="ONE35" s="27"/>
      <c r="ONF35" s="27"/>
      <c r="ONG35" s="27"/>
      <c r="ONH35" s="27"/>
      <c r="ONI35" s="28"/>
      <c r="ONJ35" s="17"/>
      <c r="ONK35" s="27"/>
      <c r="ONL35" s="27"/>
      <c r="ONM35" s="27"/>
      <c r="ONN35" s="27"/>
      <c r="ONO35" s="27"/>
      <c r="ONP35" s="27"/>
      <c r="ONQ35" s="28"/>
      <c r="ONR35" s="17"/>
      <c r="ONS35" s="27"/>
      <c r="ONT35" s="27"/>
      <c r="ONU35" s="27"/>
      <c r="ONV35" s="27"/>
      <c r="ONW35" s="27"/>
      <c r="ONX35" s="27"/>
      <c r="ONY35" s="28"/>
      <c r="ONZ35" s="17"/>
      <c r="OOA35" s="27"/>
      <c r="OOB35" s="27"/>
      <c r="OOC35" s="27"/>
      <c r="OOD35" s="27"/>
      <c r="OOE35" s="27"/>
      <c r="OOF35" s="27"/>
      <c r="OOG35" s="28"/>
      <c r="OOH35" s="17"/>
      <c r="OOI35" s="27"/>
      <c r="OOJ35" s="27"/>
      <c r="OOK35" s="27"/>
      <c r="OOL35" s="27"/>
      <c r="OOM35" s="27"/>
      <c r="OON35" s="27"/>
      <c r="OOO35" s="28"/>
      <c r="OOP35" s="17"/>
      <c r="OOQ35" s="27"/>
      <c r="OOR35" s="27"/>
      <c r="OOS35" s="27"/>
      <c r="OOT35" s="27"/>
      <c r="OOU35" s="27"/>
      <c r="OOV35" s="27"/>
      <c r="OOW35" s="28"/>
      <c r="OOX35" s="17"/>
      <c r="OOY35" s="27"/>
      <c r="OOZ35" s="27"/>
      <c r="OPA35" s="27"/>
      <c r="OPB35" s="27"/>
      <c r="OPC35" s="27"/>
      <c r="OPD35" s="27"/>
      <c r="OPE35" s="28"/>
      <c r="OPF35" s="17"/>
      <c r="OPG35" s="27"/>
      <c r="OPH35" s="27"/>
      <c r="OPI35" s="27"/>
      <c r="OPJ35" s="27"/>
      <c r="OPK35" s="27"/>
      <c r="OPL35" s="27"/>
      <c r="OPM35" s="28"/>
      <c r="OPN35" s="17"/>
      <c r="OPO35" s="27"/>
      <c r="OPP35" s="27"/>
      <c r="OPQ35" s="27"/>
      <c r="OPR35" s="27"/>
      <c r="OPS35" s="27"/>
      <c r="OPT35" s="27"/>
      <c r="OPU35" s="28"/>
      <c r="OPV35" s="17"/>
      <c r="OPW35" s="27"/>
      <c r="OPX35" s="27"/>
      <c r="OPY35" s="27"/>
      <c r="OPZ35" s="27"/>
      <c r="OQA35" s="27"/>
      <c r="OQB35" s="27"/>
      <c r="OQC35" s="28"/>
      <c r="OQD35" s="17"/>
      <c r="OQE35" s="27"/>
      <c r="OQF35" s="27"/>
      <c r="OQG35" s="27"/>
      <c r="OQH35" s="27"/>
      <c r="OQI35" s="27"/>
      <c r="OQJ35" s="27"/>
      <c r="OQK35" s="28"/>
      <c r="OQL35" s="17"/>
      <c r="OQM35" s="27"/>
      <c r="OQN35" s="27"/>
      <c r="OQO35" s="27"/>
      <c r="OQP35" s="27"/>
      <c r="OQQ35" s="27"/>
      <c r="OQR35" s="27"/>
      <c r="OQS35" s="28"/>
      <c r="OQT35" s="17"/>
      <c r="OQU35" s="27"/>
      <c r="OQV35" s="27"/>
      <c r="OQW35" s="27"/>
      <c r="OQX35" s="27"/>
      <c r="OQY35" s="27"/>
      <c r="OQZ35" s="27"/>
      <c r="ORA35" s="28"/>
      <c r="ORB35" s="17"/>
      <c r="ORC35" s="27"/>
      <c r="ORD35" s="27"/>
      <c r="ORE35" s="27"/>
      <c r="ORF35" s="27"/>
      <c r="ORG35" s="27"/>
      <c r="ORH35" s="27"/>
      <c r="ORI35" s="28"/>
      <c r="ORJ35" s="17"/>
      <c r="ORK35" s="27"/>
      <c r="ORL35" s="27"/>
      <c r="ORM35" s="27"/>
      <c r="ORN35" s="27"/>
      <c r="ORO35" s="27"/>
      <c r="ORP35" s="27"/>
      <c r="ORQ35" s="28"/>
      <c r="ORR35" s="17"/>
      <c r="ORS35" s="27"/>
      <c r="ORT35" s="27"/>
      <c r="ORU35" s="27"/>
      <c r="ORV35" s="27"/>
      <c r="ORW35" s="27"/>
      <c r="ORX35" s="27"/>
      <c r="ORY35" s="28"/>
      <c r="ORZ35" s="17"/>
      <c r="OSA35" s="27"/>
      <c r="OSB35" s="27"/>
      <c r="OSC35" s="27"/>
      <c r="OSD35" s="27"/>
      <c r="OSE35" s="27"/>
      <c r="OSF35" s="27"/>
      <c r="OSG35" s="28"/>
      <c r="OSH35" s="17"/>
      <c r="OSI35" s="27"/>
      <c r="OSJ35" s="27"/>
      <c r="OSK35" s="27"/>
      <c r="OSL35" s="27"/>
      <c r="OSM35" s="27"/>
      <c r="OSN35" s="27"/>
      <c r="OSO35" s="28"/>
      <c r="OSP35" s="17"/>
      <c r="OSQ35" s="27"/>
      <c r="OSR35" s="27"/>
      <c r="OSS35" s="27"/>
      <c r="OST35" s="27"/>
      <c r="OSU35" s="27"/>
      <c r="OSV35" s="27"/>
      <c r="OSW35" s="28"/>
      <c r="OSX35" s="17"/>
      <c r="OSY35" s="27"/>
      <c r="OSZ35" s="27"/>
      <c r="OTA35" s="27"/>
      <c r="OTB35" s="27"/>
      <c r="OTC35" s="27"/>
      <c r="OTD35" s="27"/>
      <c r="OTE35" s="28"/>
      <c r="OTF35" s="17"/>
      <c r="OTG35" s="27"/>
      <c r="OTH35" s="27"/>
      <c r="OTI35" s="27"/>
      <c r="OTJ35" s="27"/>
      <c r="OTK35" s="27"/>
      <c r="OTL35" s="27"/>
      <c r="OTM35" s="28"/>
      <c r="OTN35" s="17"/>
      <c r="OTO35" s="27"/>
      <c r="OTP35" s="27"/>
      <c r="OTQ35" s="27"/>
      <c r="OTR35" s="27"/>
      <c r="OTS35" s="27"/>
      <c r="OTT35" s="27"/>
      <c r="OTU35" s="28"/>
      <c r="OTV35" s="17"/>
      <c r="OTW35" s="27"/>
      <c r="OTX35" s="27"/>
      <c r="OTY35" s="27"/>
      <c r="OTZ35" s="27"/>
      <c r="OUA35" s="27"/>
      <c r="OUB35" s="27"/>
      <c r="OUC35" s="28"/>
      <c r="OUD35" s="17"/>
      <c r="OUE35" s="27"/>
      <c r="OUF35" s="27"/>
      <c r="OUG35" s="27"/>
      <c r="OUH35" s="27"/>
      <c r="OUI35" s="27"/>
      <c r="OUJ35" s="27"/>
      <c r="OUK35" s="28"/>
      <c r="OUL35" s="17"/>
      <c r="OUM35" s="27"/>
      <c r="OUN35" s="27"/>
      <c r="OUO35" s="27"/>
      <c r="OUP35" s="27"/>
      <c r="OUQ35" s="27"/>
      <c r="OUR35" s="27"/>
      <c r="OUS35" s="28"/>
      <c r="OUT35" s="17"/>
      <c r="OUU35" s="27"/>
      <c r="OUV35" s="27"/>
      <c r="OUW35" s="27"/>
      <c r="OUX35" s="27"/>
      <c r="OUY35" s="27"/>
      <c r="OUZ35" s="27"/>
      <c r="OVA35" s="28"/>
      <c r="OVB35" s="17"/>
      <c r="OVC35" s="27"/>
      <c r="OVD35" s="27"/>
      <c r="OVE35" s="27"/>
      <c r="OVF35" s="27"/>
      <c r="OVG35" s="27"/>
      <c r="OVH35" s="27"/>
      <c r="OVI35" s="28"/>
      <c r="OVJ35" s="17"/>
      <c r="OVK35" s="27"/>
      <c r="OVL35" s="27"/>
      <c r="OVM35" s="27"/>
      <c r="OVN35" s="27"/>
      <c r="OVO35" s="27"/>
      <c r="OVP35" s="27"/>
      <c r="OVQ35" s="28"/>
      <c r="OVR35" s="17"/>
      <c r="OVS35" s="27"/>
      <c r="OVT35" s="27"/>
      <c r="OVU35" s="27"/>
      <c r="OVV35" s="27"/>
      <c r="OVW35" s="27"/>
      <c r="OVX35" s="27"/>
      <c r="OVY35" s="28"/>
      <c r="OVZ35" s="17"/>
      <c r="OWA35" s="27"/>
      <c r="OWB35" s="27"/>
      <c r="OWC35" s="27"/>
      <c r="OWD35" s="27"/>
      <c r="OWE35" s="27"/>
      <c r="OWF35" s="27"/>
      <c r="OWG35" s="28"/>
      <c r="OWH35" s="17"/>
      <c r="OWI35" s="27"/>
      <c r="OWJ35" s="27"/>
      <c r="OWK35" s="27"/>
      <c r="OWL35" s="27"/>
      <c r="OWM35" s="27"/>
      <c r="OWN35" s="27"/>
      <c r="OWO35" s="28"/>
      <c r="OWP35" s="17"/>
      <c r="OWQ35" s="27"/>
      <c r="OWR35" s="27"/>
      <c r="OWS35" s="27"/>
      <c r="OWT35" s="27"/>
      <c r="OWU35" s="27"/>
      <c r="OWV35" s="27"/>
      <c r="OWW35" s="28"/>
      <c r="OWX35" s="17"/>
      <c r="OWY35" s="27"/>
      <c r="OWZ35" s="27"/>
      <c r="OXA35" s="27"/>
      <c r="OXB35" s="27"/>
      <c r="OXC35" s="27"/>
      <c r="OXD35" s="27"/>
      <c r="OXE35" s="28"/>
      <c r="OXF35" s="17"/>
      <c r="OXG35" s="27"/>
      <c r="OXH35" s="27"/>
      <c r="OXI35" s="27"/>
      <c r="OXJ35" s="27"/>
      <c r="OXK35" s="27"/>
      <c r="OXL35" s="27"/>
      <c r="OXM35" s="28"/>
      <c r="OXN35" s="17"/>
      <c r="OXO35" s="27"/>
      <c r="OXP35" s="27"/>
      <c r="OXQ35" s="27"/>
      <c r="OXR35" s="27"/>
      <c r="OXS35" s="27"/>
      <c r="OXT35" s="27"/>
      <c r="OXU35" s="28"/>
      <c r="OXV35" s="17"/>
      <c r="OXW35" s="27"/>
      <c r="OXX35" s="27"/>
      <c r="OXY35" s="27"/>
      <c r="OXZ35" s="27"/>
      <c r="OYA35" s="27"/>
      <c r="OYB35" s="27"/>
      <c r="OYC35" s="28"/>
      <c r="OYD35" s="17"/>
      <c r="OYE35" s="27"/>
      <c r="OYF35" s="27"/>
      <c r="OYG35" s="27"/>
      <c r="OYH35" s="27"/>
      <c r="OYI35" s="27"/>
      <c r="OYJ35" s="27"/>
      <c r="OYK35" s="28"/>
      <c r="OYL35" s="17"/>
      <c r="OYM35" s="27"/>
      <c r="OYN35" s="27"/>
      <c r="OYO35" s="27"/>
      <c r="OYP35" s="27"/>
      <c r="OYQ35" s="27"/>
      <c r="OYR35" s="27"/>
      <c r="OYS35" s="28"/>
      <c r="OYT35" s="17"/>
      <c r="OYU35" s="27"/>
      <c r="OYV35" s="27"/>
      <c r="OYW35" s="27"/>
      <c r="OYX35" s="27"/>
      <c r="OYY35" s="27"/>
      <c r="OYZ35" s="27"/>
      <c r="OZA35" s="28"/>
      <c r="OZB35" s="17"/>
      <c r="OZC35" s="27"/>
      <c r="OZD35" s="27"/>
      <c r="OZE35" s="27"/>
      <c r="OZF35" s="27"/>
      <c r="OZG35" s="27"/>
      <c r="OZH35" s="27"/>
      <c r="OZI35" s="28"/>
      <c r="OZJ35" s="17"/>
      <c r="OZK35" s="27"/>
      <c r="OZL35" s="27"/>
      <c r="OZM35" s="27"/>
      <c r="OZN35" s="27"/>
      <c r="OZO35" s="27"/>
      <c r="OZP35" s="27"/>
      <c r="OZQ35" s="28"/>
      <c r="OZR35" s="17"/>
      <c r="OZS35" s="27"/>
      <c r="OZT35" s="27"/>
      <c r="OZU35" s="27"/>
      <c r="OZV35" s="27"/>
      <c r="OZW35" s="27"/>
      <c r="OZX35" s="27"/>
      <c r="OZY35" s="28"/>
      <c r="OZZ35" s="17"/>
      <c r="PAA35" s="27"/>
      <c r="PAB35" s="27"/>
      <c r="PAC35" s="27"/>
      <c r="PAD35" s="27"/>
      <c r="PAE35" s="27"/>
      <c r="PAF35" s="27"/>
      <c r="PAG35" s="28"/>
      <c r="PAH35" s="17"/>
      <c r="PAI35" s="27"/>
      <c r="PAJ35" s="27"/>
      <c r="PAK35" s="27"/>
      <c r="PAL35" s="27"/>
      <c r="PAM35" s="27"/>
      <c r="PAN35" s="27"/>
      <c r="PAO35" s="28"/>
      <c r="PAP35" s="17"/>
      <c r="PAQ35" s="27"/>
      <c r="PAR35" s="27"/>
      <c r="PAS35" s="27"/>
      <c r="PAT35" s="27"/>
      <c r="PAU35" s="27"/>
      <c r="PAV35" s="27"/>
      <c r="PAW35" s="28"/>
      <c r="PAX35" s="17"/>
      <c r="PAY35" s="27"/>
      <c r="PAZ35" s="27"/>
      <c r="PBA35" s="27"/>
      <c r="PBB35" s="27"/>
      <c r="PBC35" s="27"/>
      <c r="PBD35" s="27"/>
      <c r="PBE35" s="28"/>
      <c r="PBF35" s="17"/>
      <c r="PBG35" s="27"/>
      <c r="PBH35" s="27"/>
      <c r="PBI35" s="27"/>
      <c r="PBJ35" s="27"/>
      <c r="PBK35" s="27"/>
      <c r="PBL35" s="27"/>
      <c r="PBM35" s="28"/>
      <c r="PBN35" s="17"/>
      <c r="PBO35" s="27"/>
      <c r="PBP35" s="27"/>
      <c r="PBQ35" s="27"/>
      <c r="PBR35" s="27"/>
      <c r="PBS35" s="27"/>
      <c r="PBT35" s="27"/>
      <c r="PBU35" s="28"/>
      <c r="PBV35" s="17"/>
      <c r="PBW35" s="27"/>
      <c r="PBX35" s="27"/>
      <c r="PBY35" s="27"/>
      <c r="PBZ35" s="27"/>
      <c r="PCA35" s="27"/>
      <c r="PCB35" s="27"/>
      <c r="PCC35" s="28"/>
      <c r="PCD35" s="17"/>
      <c r="PCE35" s="27"/>
      <c r="PCF35" s="27"/>
      <c r="PCG35" s="27"/>
      <c r="PCH35" s="27"/>
      <c r="PCI35" s="27"/>
      <c r="PCJ35" s="27"/>
      <c r="PCK35" s="28"/>
      <c r="PCL35" s="17"/>
      <c r="PCM35" s="27"/>
      <c r="PCN35" s="27"/>
      <c r="PCO35" s="27"/>
      <c r="PCP35" s="27"/>
      <c r="PCQ35" s="27"/>
      <c r="PCR35" s="27"/>
      <c r="PCS35" s="28"/>
      <c r="PCT35" s="17"/>
      <c r="PCU35" s="27"/>
      <c r="PCV35" s="27"/>
      <c r="PCW35" s="27"/>
      <c r="PCX35" s="27"/>
      <c r="PCY35" s="27"/>
      <c r="PCZ35" s="27"/>
      <c r="PDA35" s="28"/>
      <c r="PDB35" s="17"/>
      <c r="PDC35" s="27"/>
      <c r="PDD35" s="27"/>
      <c r="PDE35" s="27"/>
      <c r="PDF35" s="27"/>
      <c r="PDG35" s="27"/>
      <c r="PDH35" s="27"/>
      <c r="PDI35" s="28"/>
      <c r="PDJ35" s="17"/>
      <c r="PDK35" s="27"/>
      <c r="PDL35" s="27"/>
      <c r="PDM35" s="27"/>
      <c r="PDN35" s="27"/>
      <c r="PDO35" s="27"/>
      <c r="PDP35" s="27"/>
      <c r="PDQ35" s="28"/>
      <c r="PDR35" s="17"/>
      <c r="PDS35" s="27"/>
      <c r="PDT35" s="27"/>
      <c r="PDU35" s="27"/>
      <c r="PDV35" s="27"/>
      <c r="PDW35" s="27"/>
      <c r="PDX35" s="27"/>
      <c r="PDY35" s="28"/>
      <c r="PDZ35" s="17"/>
      <c r="PEA35" s="27"/>
      <c r="PEB35" s="27"/>
      <c r="PEC35" s="27"/>
      <c r="PED35" s="27"/>
      <c r="PEE35" s="27"/>
      <c r="PEF35" s="27"/>
      <c r="PEG35" s="28"/>
      <c r="PEH35" s="17"/>
      <c r="PEI35" s="27"/>
      <c r="PEJ35" s="27"/>
      <c r="PEK35" s="27"/>
      <c r="PEL35" s="27"/>
      <c r="PEM35" s="27"/>
      <c r="PEN35" s="27"/>
      <c r="PEO35" s="28"/>
      <c r="PEP35" s="17"/>
      <c r="PEQ35" s="27"/>
      <c r="PER35" s="27"/>
      <c r="PES35" s="27"/>
      <c r="PET35" s="27"/>
      <c r="PEU35" s="27"/>
      <c r="PEV35" s="27"/>
      <c r="PEW35" s="28"/>
      <c r="PEX35" s="17"/>
      <c r="PEY35" s="27"/>
      <c r="PEZ35" s="27"/>
      <c r="PFA35" s="27"/>
      <c r="PFB35" s="27"/>
      <c r="PFC35" s="27"/>
      <c r="PFD35" s="27"/>
      <c r="PFE35" s="28"/>
      <c r="PFF35" s="17"/>
      <c r="PFG35" s="27"/>
      <c r="PFH35" s="27"/>
      <c r="PFI35" s="27"/>
      <c r="PFJ35" s="27"/>
      <c r="PFK35" s="27"/>
      <c r="PFL35" s="27"/>
      <c r="PFM35" s="28"/>
      <c r="PFN35" s="17"/>
      <c r="PFO35" s="27"/>
      <c r="PFP35" s="27"/>
      <c r="PFQ35" s="27"/>
      <c r="PFR35" s="27"/>
      <c r="PFS35" s="27"/>
      <c r="PFT35" s="27"/>
      <c r="PFU35" s="28"/>
      <c r="PFV35" s="17"/>
      <c r="PFW35" s="27"/>
      <c r="PFX35" s="27"/>
      <c r="PFY35" s="27"/>
      <c r="PFZ35" s="27"/>
      <c r="PGA35" s="27"/>
      <c r="PGB35" s="27"/>
      <c r="PGC35" s="28"/>
      <c r="PGD35" s="17"/>
      <c r="PGE35" s="27"/>
      <c r="PGF35" s="27"/>
      <c r="PGG35" s="27"/>
      <c r="PGH35" s="27"/>
      <c r="PGI35" s="27"/>
      <c r="PGJ35" s="27"/>
      <c r="PGK35" s="28"/>
      <c r="PGL35" s="17"/>
      <c r="PGM35" s="27"/>
      <c r="PGN35" s="27"/>
      <c r="PGO35" s="27"/>
      <c r="PGP35" s="27"/>
      <c r="PGQ35" s="27"/>
      <c r="PGR35" s="27"/>
      <c r="PGS35" s="28"/>
      <c r="PGT35" s="17"/>
      <c r="PGU35" s="27"/>
      <c r="PGV35" s="27"/>
      <c r="PGW35" s="27"/>
      <c r="PGX35" s="27"/>
      <c r="PGY35" s="27"/>
      <c r="PGZ35" s="27"/>
      <c r="PHA35" s="28"/>
      <c r="PHB35" s="17"/>
      <c r="PHC35" s="27"/>
      <c r="PHD35" s="27"/>
      <c r="PHE35" s="27"/>
      <c r="PHF35" s="27"/>
      <c r="PHG35" s="27"/>
      <c r="PHH35" s="27"/>
      <c r="PHI35" s="28"/>
      <c r="PHJ35" s="17"/>
      <c r="PHK35" s="27"/>
      <c r="PHL35" s="27"/>
      <c r="PHM35" s="27"/>
      <c r="PHN35" s="27"/>
      <c r="PHO35" s="27"/>
      <c r="PHP35" s="27"/>
      <c r="PHQ35" s="28"/>
      <c r="PHR35" s="17"/>
      <c r="PHS35" s="27"/>
      <c r="PHT35" s="27"/>
      <c r="PHU35" s="27"/>
      <c r="PHV35" s="27"/>
      <c r="PHW35" s="27"/>
      <c r="PHX35" s="27"/>
      <c r="PHY35" s="28"/>
      <c r="PHZ35" s="17"/>
      <c r="PIA35" s="27"/>
      <c r="PIB35" s="27"/>
      <c r="PIC35" s="27"/>
      <c r="PID35" s="27"/>
      <c r="PIE35" s="27"/>
      <c r="PIF35" s="27"/>
      <c r="PIG35" s="28"/>
      <c r="PIH35" s="17"/>
      <c r="PII35" s="27"/>
      <c r="PIJ35" s="27"/>
      <c r="PIK35" s="27"/>
      <c r="PIL35" s="27"/>
      <c r="PIM35" s="27"/>
      <c r="PIN35" s="27"/>
      <c r="PIO35" s="28"/>
      <c r="PIP35" s="17"/>
      <c r="PIQ35" s="27"/>
      <c r="PIR35" s="27"/>
      <c r="PIS35" s="27"/>
      <c r="PIT35" s="27"/>
      <c r="PIU35" s="27"/>
      <c r="PIV35" s="27"/>
      <c r="PIW35" s="28"/>
      <c r="PIX35" s="17"/>
      <c r="PIY35" s="27"/>
      <c r="PIZ35" s="27"/>
      <c r="PJA35" s="27"/>
      <c r="PJB35" s="27"/>
      <c r="PJC35" s="27"/>
      <c r="PJD35" s="27"/>
      <c r="PJE35" s="28"/>
      <c r="PJF35" s="17"/>
      <c r="PJG35" s="27"/>
      <c r="PJH35" s="27"/>
      <c r="PJI35" s="27"/>
      <c r="PJJ35" s="27"/>
      <c r="PJK35" s="27"/>
      <c r="PJL35" s="27"/>
      <c r="PJM35" s="28"/>
      <c r="PJN35" s="17"/>
      <c r="PJO35" s="27"/>
      <c r="PJP35" s="27"/>
      <c r="PJQ35" s="27"/>
      <c r="PJR35" s="27"/>
      <c r="PJS35" s="27"/>
      <c r="PJT35" s="27"/>
      <c r="PJU35" s="28"/>
      <c r="PJV35" s="17"/>
      <c r="PJW35" s="27"/>
      <c r="PJX35" s="27"/>
      <c r="PJY35" s="27"/>
      <c r="PJZ35" s="27"/>
      <c r="PKA35" s="27"/>
      <c r="PKB35" s="27"/>
      <c r="PKC35" s="28"/>
      <c r="PKD35" s="17"/>
      <c r="PKE35" s="27"/>
      <c r="PKF35" s="27"/>
      <c r="PKG35" s="27"/>
      <c r="PKH35" s="27"/>
      <c r="PKI35" s="27"/>
      <c r="PKJ35" s="27"/>
      <c r="PKK35" s="28"/>
      <c r="PKL35" s="17"/>
      <c r="PKM35" s="27"/>
      <c r="PKN35" s="27"/>
      <c r="PKO35" s="27"/>
      <c r="PKP35" s="27"/>
      <c r="PKQ35" s="27"/>
      <c r="PKR35" s="27"/>
      <c r="PKS35" s="28"/>
      <c r="PKT35" s="17"/>
      <c r="PKU35" s="27"/>
      <c r="PKV35" s="27"/>
      <c r="PKW35" s="27"/>
      <c r="PKX35" s="27"/>
      <c r="PKY35" s="27"/>
      <c r="PKZ35" s="27"/>
      <c r="PLA35" s="28"/>
      <c r="PLB35" s="17"/>
      <c r="PLC35" s="27"/>
      <c r="PLD35" s="27"/>
      <c r="PLE35" s="27"/>
      <c r="PLF35" s="27"/>
      <c r="PLG35" s="27"/>
      <c r="PLH35" s="27"/>
      <c r="PLI35" s="28"/>
      <c r="PLJ35" s="17"/>
      <c r="PLK35" s="27"/>
      <c r="PLL35" s="27"/>
      <c r="PLM35" s="27"/>
      <c r="PLN35" s="27"/>
      <c r="PLO35" s="27"/>
      <c r="PLP35" s="27"/>
      <c r="PLQ35" s="28"/>
      <c r="PLR35" s="17"/>
      <c r="PLS35" s="27"/>
      <c r="PLT35" s="27"/>
      <c r="PLU35" s="27"/>
      <c r="PLV35" s="27"/>
      <c r="PLW35" s="27"/>
      <c r="PLX35" s="27"/>
      <c r="PLY35" s="28"/>
      <c r="PLZ35" s="17"/>
      <c r="PMA35" s="27"/>
      <c r="PMB35" s="27"/>
      <c r="PMC35" s="27"/>
      <c r="PMD35" s="27"/>
      <c r="PME35" s="27"/>
      <c r="PMF35" s="27"/>
      <c r="PMG35" s="28"/>
      <c r="PMH35" s="17"/>
      <c r="PMI35" s="27"/>
      <c r="PMJ35" s="27"/>
      <c r="PMK35" s="27"/>
      <c r="PML35" s="27"/>
      <c r="PMM35" s="27"/>
      <c r="PMN35" s="27"/>
      <c r="PMO35" s="28"/>
      <c r="PMP35" s="17"/>
      <c r="PMQ35" s="27"/>
      <c r="PMR35" s="27"/>
      <c r="PMS35" s="27"/>
      <c r="PMT35" s="27"/>
      <c r="PMU35" s="27"/>
      <c r="PMV35" s="27"/>
      <c r="PMW35" s="28"/>
      <c r="PMX35" s="17"/>
      <c r="PMY35" s="27"/>
      <c r="PMZ35" s="27"/>
      <c r="PNA35" s="27"/>
      <c r="PNB35" s="27"/>
      <c r="PNC35" s="27"/>
      <c r="PND35" s="27"/>
      <c r="PNE35" s="28"/>
      <c r="PNF35" s="17"/>
      <c r="PNG35" s="27"/>
      <c r="PNH35" s="27"/>
      <c r="PNI35" s="27"/>
      <c r="PNJ35" s="27"/>
      <c r="PNK35" s="27"/>
      <c r="PNL35" s="27"/>
      <c r="PNM35" s="28"/>
      <c r="PNN35" s="17"/>
      <c r="PNO35" s="27"/>
      <c r="PNP35" s="27"/>
      <c r="PNQ35" s="27"/>
      <c r="PNR35" s="27"/>
      <c r="PNS35" s="27"/>
      <c r="PNT35" s="27"/>
      <c r="PNU35" s="28"/>
      <c r="PNV35" s="17"/>
      <c r="PNW35" s="27"/>
      <c r="PNX35" s="27"/>
      <c r="PNY35" s="27"/>
      <c r="PNZ35" s="27"/>
      <c r="POA35" s="27"/>
      <c r="POB35" s="27"/>
      <c r="POC35" s="28"/>
      <c r="POD35" s="17"/>
      <c r="POE35" s="27"/>
      <c r="POF35" s="27"/>
      <c r="POG35" s="27"/>
      <c r="POH35" s="27"/>
      <c r="POI35" s="27"/>
      <c r="POJ35" s="27"/>
      <c r="POK35" s="28"/>
      <c r="POL35" s="17"/>
      <c r="POM35" s="27"/>
      <c r="PON35" s="27"/>
      <c r="POO35" s="27"/>
      <c r="POP35" s="27"/>
      <c r="POQ35" s="27"/>
      <c r="POR35" s="27"/>
      <c r="POS35" s="28"/>
      <c r="POT35" s="17"/>
      <c r="POU35" s="27"/>
      <c r="POV35" s="27"/>
      <c r="POW35" s="27"/>
      <c r="POX35" s="27"/>
      <c r="POY35" s="27"/>
      <c r="POZ35" s="27"/>
      <c r="PPA35" s="28"/>
      <c r="PPB35" s="17"/>
      <c r="PPC35" s="27"/>
      <c r="PPD35" s="27"/>
      <c r="PPE35" s="27"/>
      <c r="PPF35" s="27"/>
      <c r="PPG35" s="27"/>
      <c r="PPH35" s="27"/>
      <c r="PPI35" s="28"/>
      <c r="PPJ35" s="17"/>
      <c r="PPK35" s="27"/>
      <c r="PPL35" s="27"/>
      <c r="PPM35" s="27"/>
      <c r="PPN35" s="27"/>
      <c r="PPO35" s="27"/>
      <c r="PPP35" s="27"/>
      <c r="PPQ35" s="28"/>
      <c r="PPR35" s="17"/>
      <c r="PPS35" s="27"/>
      <c r="PPT35" s="27"/>
      <c r="PPU35" s="27"/>
      <c r="PPV35" s="27"/>
      <c r="PPW35" s="27"/>
      <c r="PPX35" s="27"/>
      <c r="PPY35" s="28"/>
      <c r="PPZ35" s="17"/>
      <c r="PQA35" s="27"/>
      <c r="PQB35" s="27"/>
      <c r="PQC35" s="27"/>
      <c r="PQD35" s="27"/>
      <c r="PQE35" s="27"/>
      <c r="PQF35" s="27"/>
      <c r="PQG35" s="28"/>
      <c r="PQH35" s="17"/>
      <c r="PQI35" s="27"/>
      <c r="PQJ35" s="27"/>
      <c r="PQK35" s="27"/>
      <c r="PQL35" s="27"/>
      <c r="PQM35" s="27"/>
      <c r="PQN35" s="27"/>
      <c r="PQO35" s="28"/>
      <c r="PQP35" s="17"/>
      <c r="PQQ35" s="27"/>
      <c r="PQR35" s="27"/>
      <c r="PQS35" s="27"/>
      <c r="PQT35" s="27"/>
      <c r="PQU35" s="27"/>
      <c r="PQV35" s="27"/>
      <c r="PQW35" s="28"/>
      <c r="PQX35" s="17"/>
      <c r="PQY35" s="27"/>
      <c r="PQZ35" s="27"/>
      <c r="PRA35" s="27"/>
      <c r="PRB35" s="27"/>
      <c r="PRC35" s="27"/>
      <c r="PRD35" s="27"/>
      <c r="PRE35" s="28"/>
      <c r="PRF35" s="17"/>
      <c r="PRG35" s="27"/>
      <c r="PRH35" s="27"/>
      <c r="PRI35" s="27"/>
      <c r="PRJ35" s="27"/>
      <c r="PRK35" s="27"/>
      <c r="PRL35" s="27"/>
      <c r="PRM35" s="28"/>
      <c r="PRN35" s="17"/>
      <c r="PRO35" s="27"/>
      <c r="PRP35" s="27"/>
      <c r="PRQ35" s="27"/>
      <c r="PRR35" s="27"/>
      <c r="PRS35" s="27"/>
      <c r="PRT35" s="27"/>
      <c r="PRU35" s="28"/>
      <c r="PRV35" s="17"/>
      <c r="PRW35" s="27"/>
      <c r="PRX35" s="27"/>
      <c r="PRY35" s="27"/>
      <c r="PRZ35" s="27"/>
      <c r="PSA35" s="27"/>
      <c r="PSB35" s="27"/>
      <c r="PSC35" s="28"/>
      <c r="PSD35" s="17"/>
      <c r="PSE35" s="27"/>
      <c r="PSF35" s="27"/>
      <c r="PSG35" s="27"/>
      <c r="PSH35" s="27"/>
      <c r="PSI35" s="27"/>
      <c r="PSJ35" s="27"/>
      <c r="PSK35" s="28"/>
      <c r="PSL35" s="17"/>
      <c r="PSM35" s="27"/>
      <c r="PSN35" s="27"/>
      <c r="PSO35" s="27"/>
      <c r="PSP35" s="27"/>
      <c r="PSQ35" s="27"/>
      <c r="PSR35" s="27"/>
      <c r="PSS35" s="28"/>
      <c r="PST35" s="17"/>
      <c r="PSU35" s="27"/>
      <c r="PSV35" s="27"/>
      <c r="PSW35" s="27"/>
      <c r="PSX35" s="27"/>
      <c r="PSY35" s="27"/>
      <c r="PSZ35" s="27"/>
      <c r="PTA35" s="28"/>
      <c r="PTB35" s="17"/>
      <c r="PTC35" s="27"/>
      <c r="PTD35" s="27"/>
      <c r="PTE35" s="27"/>
      <c r="PTF35" s="27"/>
      <c r="PTG35" s="27"/>
      <c r="PTH35" s="27"/>
      <c r="PTI35" s="28"/>
      <c r="PTJ35" s="17"/>
      <c r="PTK35" s="27"/>
      <c r="PTL35" s="27"/>
      <c r="PTM35" s="27"/>
      <c r="PTN35" s="27"/>
      <c r="PTO35" s="27"/>
      <c r="PTP35" s="27"/>
      <c r="PTQ35" s="28"/>
      <c r="PTR35" s="17"/>
      <c r="PTS35" s="27"/>
      <c r="PTT35" s="27"/>
      <c r="PTU35" s="27"/>
      <c r="PTV35" s="27"/>
      <c r="PTW35" s="27"/>
      <c r="PTX35" s="27"/>
      <c r="PTY35" s="28"/>
      <c r="PTZ35" s="17"/>
      <c r="PUA35" s="27"/>
      <c r="PUB35" s="27"/>
      <c r="PUC35" s="27"/>
      <c r="PUD35" s="27"/>
      <c r="PUE35" s="27"/>
      <c r="PUF35" s="27"/>
      <c r="PUG35" s="28"/>
      <c r="PUH35" s="17"/>
      <c r="PUI35" s="27"/>
      <c r="PUJ35" s="27"/>
      <c r="PUK35" s="27"/>
      <c r="PUL35" s="27"/>
      <c r="PUM35" s="27"/>
      <c r="PUN35" s="27"/>
      <c r="PUO35" s="28"/>
      <c r="PUP35" s="17"/>
      <c r="PUQ35" s="27"/>
      <c r="PUR35" s="27"/>
      <c r="PUS35" s="27"/>
      <c r="PUT35" s="27"/>
      <c r="PUU35" s="27"/>
      <c r="PUV35" s="27"/>
      <c r="PUW35" s="28"/>
      <c r="PUX35" s="17"/>
      <c r="PUY35" s="27"/>
      <c r="PUZ35" s="27"/>
      <c r="PVA35" s="27"/>
      <c r="PVB35" s="27"/>
      <c r="PVC35" s="27"/>
      <c r="PVD35" s="27"/>
      <c r="PVE35" s="28"/>
      <c r="PVF35" s="17"/>
      <c r="PVG35" s="27"/>
      <c r="PVH35" s="27"/>
      <c r="PVI35" s="27"/>
      <c r="PVJ35" s="27"/>
      <c r="PVK35" s="27"/>
      <c r="PVL35" s="27"/>
      <c r="PVM35" s="28"/>
      <c r="PVN35" s="17"/>
      <c r="PVO35" s="27"/>
      <c r="PVP35" s="27"/>
      <c r="PVQ35" s="27"/>
      <c r="PVR35" s="27"/>
      <c r="PVS35" s="27"/>
      <c r="PVT35" s="27"/>
      <c r="PVU35" s="28"/>
      <c r="PVV35" s="17"/>
      <c r="PVW35" s="27"/>
      <c r="PVX35" s="27"/>
      <c r="PVY35" s="27"/>
      <c r="PVZ35" s="27"/>
      <c r="PWA35" s="27"/>
      <c r="PWB35" s="27"/>
      <c r="PWC35" s="28"/>
      <c r="PWD35" s="17"/>
      <c r="PWE35" s="27"/>
      <c r="PWF35" s="27"/>
      <c r="PWG35" s="27"/>
      <c r="PWH35" s="27"/>
      <c r="PWI35" s="27"/>
      <c r="PWJ35" s="27"/>
      <c r="PWK35" s="28"/>
      <c r="PWL35" s="17"/>
      <c r="PWM35" s="27"/>
      <c r="PWN35" s="27"/>
      <c r="PWO35" s="27"/>
      <c r="PWP35" s="27"/>
      <c r="PWQ35" s="27"/>
      <c r="PWR35" s="27"/>
      <c r="PWS35" s="28"/>
      <c r="PWT35" s="17"/>
      <c r="PWU35" s="27"/>
      <c r="PWV35" s="27"/>
      <c r="PWW35" s="27"/>
      <c r="PWX35" s="27"/>
      <c r="PWY35" s="27"/>
      <c r="PWZ35" s="27"/>
      <c r="PXA35" s="28"/>
      <c r="PXB35" s="17"/>
      <c r="PXC35" s="27"/>
      <c r="PXD35" s="27"/>
      <c r="PXE35" s="27"/>
      <c r="PXF35" s="27"/>
      <c r="PXG35" s="27"/>
      <c r="PXH35" s="27"/>
      <c r="PXI35" s="28"/>
      <c r="PXJ35" s="17"/>
      <c r="PXK35" s="27"/>
      <c r="PXL35" s="27"/>
      <c r="PXM35" s="27"/>
      <c r="PXN35" s="27"/>
      <c r="PXO35" s="27"/>
      <c r="PXP35" s="27"/>
      <c r="PXQ35" s="28"/>
      <c r="PXR35" s="17"/>
      <c r="PXS35" s="27"/>
      <c r="PXT35" s="27"/>
      <c r="PXU35" s="27"/>
      <c r="PXV35" s="27"/>
      <c r="PXW35" s="27"/>
      <c r="PXX35" s="27"/>
      <c r="PXY35" s="28"/>
      <c r="PXZ35" s="17"/>
      <c r="PYA35" s="27"/>
      <c r="PYB35" s="27"/>
      <c r="PYC35" s="27"/>
      <c r="PYD35" s="27"/>
      <c r="PYE35" s="27"/>
      <c r="PYF35" s="27"/>
      <c r="PYG35" s="28"/>
      <c r="PYH35" s="17"/>
      <c r="PYI35" s="27"/>
      <c r="PYJ35" s="27"/>
      <c r="PYK35" s="27"/>
      <c r="PYL35" s="27"/>
      <c r="PYM35" s="27"/>
      <c r="PYN35" s="27"/>
      <c r="PYO35" s="28"/>
      <c r="PYP35" s="17"/>
      <c r="PYQ35" s="27"/>
      <c r="PYR35" s="27"/>
      <c r="PYS35" s="27"/>
      <c r="PYT35" s="27"/>
      <c r="PYU35" s="27"/>
      <c r="PYV35" s="27"/>
      <c r="PYW35" s="28"/>
      <c r="PYX35" s="17"/>
      <c r="PYY35" s="27"/>
      <c r="PYZ35" s="27"/>
      <c r="PZA35" s="27"/>
      <c r="PZB35" s="27"/>
      <c r="PZC35" s="27"/>
      <c r="PZD35" s="27"/>
      <c r="PZE35" s="28"/>
      <c r="PZF35" s="17"/>
      <c r="PZG35" s="27"/>
      <c r="PZH35" s="27"/>
      <c r="PZI35" s="27"/>
      <c r="PZJ35" s="27"/>
      <c r="PZK35" s="27"/>
      <c r="PZL35" s="27"/>
      <c r="PZM35" s="28"/>
      <c r="PZN35" s="17"/>
      <c r="PZO35" s="27"/>
      <c r="PZP35" s="27"/>
      <c r="PZQ35" s="27"/>
      <c r="PZR35" s="27"/>
      <c r="PZS35" s="27"/>
      <c r="PZT35" s="27"/>
      <c r="PZU35" s="28"/>
      <c r="PZV35" s="17"/>
      <c r="PZW35" s="27"/>
      <c r="PZX35" s="27"/>
      <c r="PZY35" s="27"/>
      <c r="PZZ35" s="27"/>
      <c r="QAA35" s="27"/>
      <c r="QAB35" s="27"/>
      <c r="QAC35" s="28"/>
      <c r="QAD35" s="17"/>
      <c r="QAE35" s="27"/>
      <c r="QAF35" s="27"/>
      <c r="QAG35" s="27"/>
      <c r="QAH35" s="27"/>
      <c r="QAI35" s="27"/>
      <c r="QAJ35" s="27"/>
      <c r="QAK35" s="28"/>
      <c r="QAL35" s="17"/>
      <c r="QAM35" s="27"/>
      <c r="QAN35" s="27"/>
      <c r="QAO35" s="27"/>
      <c r="QAP35" s="27"/>
      <c r="QAQ35" s="27"/>
      <c r="QAR35" s="27"/>
      <c r="QAS35" s="28"/>
      <c r="QAT35" s="17"/>
      <c r="QAU35" s="27"/>
      <c r="QAV35" s="27"/>
      <c r="QAW35" s="27"/>
      <c r="QAX35" s="27"/>
      <c r="QAY35" s="27"/>
      <c r="QAZ35" s="27"/>
      <c r="QBA35" s="28"/>
      <c r="QBB35" s="17"/>
      <c r="QBC35" s="27"/>
      <c r="QBD35" s="27"/>
      <c r="QBE35" s="27"/>
      <c r="QBF35" s="27"/>
      <c r="QBG35" s="27"/>
      <c r="QBH35" s="27"/>
      <c r="QBI35" s="28"/>
      <c r="QBJ35" s="17"/>
      <c r="QBK35" s="27"/>
      <c r="QBL35" s="27"/>
      <c r="QBM35" s="27"/>
      <c r="QBN35" s="27"/>
      <c r="QBO35" s="27"/>
      <c r="QBP35" s="27"/>
      <c r="QBQ35" s="28"/>
      <c r="QBR35" s="17"/>
      <c r="QBS35" s="27"/>
      <c r="QBT35" s="27"/>
      <c r="QBU35" s="27"/>
      <c r="QBV35" s="27"/>
      <c r="QBW35" s="27"/>
      <c r="QBX35" s="27"/>
      <c r="QBY35" s="28"/>
      <c r="QBZ35" s="17"/>
      <c r="QCA35" s="27"/>
      <c r="QCB35" s="27"/>
      <c r="QCC35" s="27"/>
      <c r="QCD35" s="27"/>
      <c r="QCE35" s="27"/>
      <c r="QCF35" s="27"/>
      <c r="QCG35" s="28"/>
      <c r="QCH35" s="17"/>
      <c r="QCI35" s="27"/>
      <c r="QCJ35" s="27"/>
      <c r="QCK35" s="27"/>
      <c r="QCL35" s="27"/>
      <c r="QCM35" s="27"/>
      <c r="QCN35" s="27"/>
      <c r="QCO35" s="28"/>
      <c r="QCP35" s="17"/>
      <c r="QCQ35" s="27"/>
      <c r="QCR35" s="27"/>
      <c r="QCS35" s="27"/>
      <c r="QCT35" s="27"/>
      <c r="QCU35" s="27"/>
      <c r="QCV35" s="27"/>
      <c r="QCW35" s="28"/>
      <c r="QCX35" s="17"/>
      <c r="QCY35" s="27"/>
      <c r="QCZ35" s="27"/>
      <c r="QDA35" s="27"/>
      <c r="QDB35" s="27"/>
      <c r="QDC35" s="27"/>
      <c r="QDD35" s="27"/>
      <c r="QDE35" s="28"/>
      <c r="QDF35" s="17"/>
      <c r="QDG35" s="27"/>
      <c r="QDH35" s="27"/>
      <c r="QDI35" s="27"/>
      <c r="QDJ35" s="27"/>
      <c r="QDK35" s="27"/>
      <c r="QDL35" s="27"/>
      <c r="QDM35" s="28"/>
      <c r="QDN35" s="17"/>
      <c r="QDO35" s="27"/>
      <c r="QDP35" s="27"/>
      <c r="QDQ35" s="27"/>
      <c r="QDR35" s="27"/>
      <c r="QDS35" s="27"/>
      <c r="QDT35" s="27"/>
      <c r="QDU35" s="28"/>
      <c r="QDV35" s="17"/>
      <c r="QDW35" s="27"/>
      <c r="QDX35" s="27"/>
      <c r="QDY35" s="27"/>
      <c r="QDZ35" s="27"/>
      <c r="QEA35" s="27"/>
      <c r="QEB35" s="27"/>
      <c r="QEC35" s="28"/>
      <c r="QED35" s="17"/>
      <c r="QEE35" s="27"/>
      <c r="QEF35" s="27"/>
      <c r="QEG35" s="27"/>
      <c r="QEH35" s="27"/>
      <c r="QEI35" s="27"/>
      <c r="QEJ35" s="27"/>
      <c r="QEK35" s="28"/>
      <c r="QEL35" s="17"/>
      <c r="QEM35" s="27"/>
      <c r="QEN35" s="27"/>
      <c r="QEO35" s="27"/>
      <c r="QEP35" s="27"/>
      <c r="QEQ35" s="27"/>
      <c r="QER35" s="27"/>
      <c r="QES35" s="28"/>
      <c r="QET35" s="17"/>
      <c r="QEU35" s="27"/>
      <c r="QEV35" s="27"/>
      <c r="QEW35" s="27"/>
      <c r="QEX35" s="27"/>
      <c r="QEY35" s="27"/>
      <c r="QEZ35" s="27"/>
      <c r="QFA35" s="28"/>
      <c r="QFB35" s="17"/>
      <c r="QFC35" s="27"/>
      <c r="QFD35" s="27"/>
      <c r="QFE35" s="27"/>
      <c r="QFF35" s="27"/>
      <c r="QFG35" s="27"/>
      <c r="QFH35" s="27"/>
      <c r="QFI35" s="28"/>
      <c r="QFJ35" s="17"/>
      <c r="QFK35" s="27"/>
      <c r="QFL35" s="27"/>
      <c r="QFM35" s="27"/>
      <c r="QFN35" s="27"/>
      <c r="QFO35" s="27"/>
      <c r="QFP35" s="27"/>
      <c r="QFQ35" s="28"/>
      <c r="QFR35" s="17"/>
      <c r="QFS35" s="27"/>
      <c r="QFT35" s="27"/>
      <c r="QFU35" s="27"/>
      <c r="QFV35" s="27"/>
      <c r="QFW35" s="27"/>
      <c r="QFX35" s="27"/>
      <c r="QFY35" s="28"/>
      <c r="QFZ35" s="17"/>
      <c r="QGA35" s="27"/>
      <c r="QGB35" s="27"/>
      <c r="QGC35" s="27"/>
      <c r="QGD35" s="27"/>
      <c r="QGE35" s="27"/>
      <c r="QGF35" s="27"/>
      <c r="QGG35" s="28"/>
      <c r="QGH35" s="17"/>
      <c r="QGI35" s="27"/>
      <c r="QGJ35" s="27"/>
      <c r="QGK35" s="27"/>
      <c r="QGL35" s="27"/>
      <c r="QGM35" s="27"/>
      <c r="QGN35" s="27"/>
      <c r="QGO35" s="28"/>
      <c r="QGP35" s="17"/>
      <c r="QGQ35" s="27"/>
      <c r="QGR35" s="27"/>
      <c r="QGS35" s="27"/>
      <c r="QGT35" s="27"/>
      <c r="QGU35" s="27"/>
      <c r="QGV35" s="27"/>
      <c r="QGW35" s="28"/>
      <c r="QGX35" s="17"/>
      <c r="QGY35" s="27"/>
      <c r="QGZ35" s="27"/>
      <c r="QHA35" s="27"/>
      <c r="QHB35" s="27"/>
      <c r="QHC35" s="27"/>
      <c r="QHD35" s="27"/>
      <c r="QHE35" s="28"/>
      <c r="QHF35" s="17"/>
      <c r="QHG35" s="27"/>
      <c r="QHH35" s="27"/>
      <c r="QHI35" s="27"/>
      <c r="QHJ35" s="27"/>
      <c r="QHK35" s="27"/>
      <c r="QHL35" s="27"/>
      <c r="QHM35" s="28"/>
      <c r="QHN35" s="17"/>
      <c r="QHO35" s="27"/>
      <c r="QHP35" s="27"/>
      <c r="QHQ35" s="27"/>
      <c r="QHR35" s="27"/>
      <c r="QHS35" s="27"/>
      <c r="QHT35" s="27"/>
      <c r="QHU35" s="28"/>
      <c r="QHV35" s="17"/>
      <c r="QHW35" s="27"/>
      <c r="QHX35" s="27"/>
      <c r="QHY35" s="27"/>
      <c r="QHZ35" s="27"/>
      <c r="QIA35" s="27"/>
      <c r="QIB35" s="27"/>
      <c r="QIC35" s="28"/>
      <c r="QID35" s="17"/>
      <c r="QIE35" s="27"/>
      <c r="QIF35" s="27"/>
      <c r="QIG35" s="27"/>
      <c r="QIH35" s="27"/>
      <c r="QII35" s="27"/>
      <c r="QIJ35" s="27"/>
      <c r="QIK35" s="28"/>
      <c r="QIL35" s="17"/>
      <c r="QIM35" s="27"/>
      <c r="QIN35" s="27"/>
      <c r="QIO35" s="27"/>
      <c r="QIP35" s="27"/>
      <c r="QIQ35" s="27"/>
      <c r="QIR35" s="27"/>
      <c r="QIS35" s="28"/>
      <c r="QIT35" s="17"/>
      <c r="QIU35" s="27"/>
      <c r="QIV35" s="27"/>
      <c r="QIW35" s="27"/>
      <c r="QIX35" s="27"/>
      <c r="QIY35" s="27"/>
      <c r="QIZ35" s="27"/>
      <c r="QJA35" s="28"/>
      <c r="QJB35" s="17"/>
      <c r="QJC35" s="27"/>
      <c r="QJD35" s="27"/>
      <c r="QJE35" s="27"/>
      <c r="QJF35" s="27"/>
      <c r="QJG35" s="27"/>
      <c r="QJH35" s="27"/>
      <c r="QJI35" s="28"/>
      <c r="QJJ35" s="17"/>
      <c r="QJK35" s="27"/>
      <c r="QJL35" s="27"/>
      <c r="QJM35" s="27"/>
      <c r="QJN35" s="27"/>
      <c r="QJO35" s="27"/>
      <c r="QJP35" s="27"/>
      <c r="QJQ35" s="28"/>
      <c r="QJR35" s="17"/>
      <c r="QJS35" s="27"/>
      <c r="QJT35" s="27"/>
      <c r="QJU35" s="27"/>
      <c r="QJV35" s="27"/>
      <c r="QJW35" s="27"/>
      <c r="QJX35" s="27"/>
      <c r="QJY35" s="28"/>
      <c r="QJZ35" s="17"/>
      <c r="QKA35" s="27"/>
      <c r="QKB35" s="27"/>
      <c r="QKC35" s="27"/>
      <c r="QKD35" s="27"/>
      <c r="QKE35" s="27"/>
      <c r="QKF35" s="27"/>
      <c r="QKG35" s="28"/>
      <c r="QKH35" s="17"/>
      <c r="QKI35" s="27"/>
      <c r="QKJ35" s="27"/>
      <c r="QKK35" s="27"/>
      <c r="QKL35" s="27"/>
      <c r="QKM35" s="27"/>
      <c r="QKN35" s="27"/>
      <c r="QKO35" s="28"/>
      <c r="QKP35" s="17"/>
      <c r="QKQ35" s="27"/>
      <c r="QKR35" s="27"/>
      <c r="QKS35" s="27"/>
      <c r="QKT35" s="27"/>
      <c r="QKU35" s="27"/>
      <c r="QKV35" s="27"/>
      <c r="QKW35" s="28"/>
      <c r="QKX35" s="17"/>
      <c r="QKY35" s="27"/>
      <c r="QKZ35" s="27"/>
      <c r="QLA35" s="27"/>
      <c r="QLB35" s="27"/>
      <c r="QLC35" s="27"/>
      <c r="QLD35" s="27"/>
      <c r="QLE35" s="28"/>
      <c r="QLF35" s="17"/>
      <c r="QLG35" s="27"/>
      <c r="QLH35" s="27"/>
      <c r="QLI35" s="27"/>
      <c r="QLJ35" s="27"/>
      <c r="QLK35" s="27"/>
      <c r="QLL35" s="27"/>
      <c r="QLM35" s="28"/>
      <c r="QLN35" s="17"/>
      <c r="QLO35" s="27"/>
      <c r="QLP35" s="27"/>
      <c r="QLQ35" s="27"/>
      <c r="QLR35" s="27"/>
      <c r="QLS35" s="27"/>
      <c r="QLT35" s="27"/>
      <c r="QLU35" s="28"/>
      <c r="QLV35" s="17"/>
      <c r="QLW35" s="27"/>
      <c r="QLX35" s="27"/>
      <c r="QLY35" s="27"/>
      <c r="QLZ35" s="27"/>
      <c r="QMA35" s="27"/>
      <c r="QMB35" s="27"/>
      <c r="QMC35" s="28"/>
      <c r="QMD35" s="17"/>
      <c r="QME35" s="27"/>
      <c r="QMF35" s="27"/>
      <c r="QMG35" s="27"/>
      <c r="QMH35" s="27"/>
      <c r="QMI35" s="27"/>
      <c r="QMJ35" s="27"/>
      <c r="QMK35" s="28"/>
      <c r="QML35" s="17"/>
      <c r="QMM35" s="27"/>
      <c r="QMN35" s="27"/>
      <c r="QMO35" s="27"/>
      <c r="QMP35" s="27"/>
      <c r="QMQ35" s="27"/>
      <c r="QMR35" s="27"/>
      <c r="QMS35" s="28"/>
      <c r="QMT35" s="17"/>
      <c r="QMU35" s="27"/>
      <c r="QMV35" s="27"/>
      <c r="QMW35" s="27"/>
      <c r="QMX35" s="27"/>
      <c r="QMY35" s="27"/>
      <c r="QMZ35" s="27"/>
      <c r="QNA35" s="28"/>
      <c r="QNB35" s="17"/>
      <c r="QNC35" s="27"/>
      <c r="QND35" s="27"/>
      <c r="QNE35" s="27"/>
      <c r="QNF35" s="27"/>
      <c r="QNG35" s="27"/>
      <c r="QNH35" s="27"/>
      <c r="QNI35" s="28"/>
      <c r="QNJ35" s="17"/>
      <c r="QNK35" s="27"/>
      <c r="QNL35" s="27"/>
      <c r="QNM35" s="27"/>
      <c r="QNN35" s="27"/>
      <c r="QNO35" s="27"/>
      <c r="QNP35" s="27"/>
      <c r="QNQ35" s="28"/>
      <c r="QNR35" s="17"/>
      <c r="QNS35" s="27"/>
      <c r="QNT35" s="27"/>
      <c r="QNU35" s="27"/>
      <c r="QNV35" s="27"/>
      <c r="QNW35" s="27"/>
      <c r="QNX35" s="27"/>
      <c r="QNY35" s="28"/>
      <c r="QNZ35" s="17"/>
      <c r="QOA35" s="27"/>
      <c r="QOB35" s="27"/>
      <c r="QOC35" s="27"/>
      <c r="QOD35" s="27"/>
      <c r="QOE35" s="27"/>
      <c r="QOF35" s="27"/>
      <c r="QOG35" s="28"/>
      <c r="QOH35" s="17"/>
      <c r="QOI35" s="27"/>
      <c r="QOJ35" s="27"/>
      <c r="QOK35" s="27"/>
      <c r="QOL35" s="27"/>
      <c r="QOM35" s="27"/>
      <c r="QON35" s="27"/>
      <c r="QOO35" s="28"/>
      <c r="QOP35" s="17"/>
      <c r="QOQ35" s="27"/>
      <c r="QOR35" s="27"/>
      <c r="QOS35" s="27"/>
      <c r="QOT35" s="27"/>
      <c r="QOU35" s="27"/>
      <c r="QOV35" s="27"/>
      <c r="QOW35" s="28"/>
      <c r="QOX35" s="17"/>
      <c r="QOY35" s="27"/>
      <c r="QOZ35" s="27"/>
      <c r="QPA35" s="27"/>
      <c r="QPB35" s="27"/>
      <c r="QPC35" s="27"/>
      <c r="QPD35" s="27"/>
      <c r="QPE35" s="28"/>
      <c r="QPF35" s="17"/>
      <c r="QPG35" s="27"/>
      <c r="QPH35" s="27"/>
      <c r="QPI35" s="27"/>
      <c r="QPJ35" s="27"/>
      <c r="QPK35" s="27"/>
      <c r="QPL35" s="27"/>
      <c r="QPM35" s="28"/>
      <c r="QPN35" s="17"/>
      <c r="QPO35" s="27"/>
      <c r="QPP35" s="27"/>
      <c r="QPQ35" s="27"/>
      <c r="QPR35" s="27"/>
      <c r="QPS35" s="27"/>
      <c r="QPT35" s="27"/>
      <c r="QPU35" s="28"/>
      <c r="QPV35" s="17"/>
      <c r="QPW35" s="27"/>
      <c r="QPX35" s="27"/>
      <c r="QPY35" s="27"/>
      <c r="QPZ35" s="27"/>
      <c r="QQA35" s="27"/>
      <c r="QQB35" s="27"/>
      <c r="QQC35" s="28"/>
      <c r="QQD35" s="17"/>
      <c r="QQE35" s="27"/>
      <c r="QQF35" s="27"/>
      <c r="QQG35" s="27"/>
      <c r="QQH35" s="27"/>
      <c r="QQI35" s="27"/>
      <c r="QQJ35" s="27"/>
      <c r="QQK35" s="28"/>
      <c r="QQL35" s="17"/>
      <c r="QQM35" s="27"/>
      <c r="QQN35" s="27"/>
      <c r="QQO35" s="27"/>
      <c r="QQP35" s="27"/>
      <c r="QQQ35" s="27"/>
      <c r="QQR35" s="27"/>
      <c r="QQS35" s="28"/>
      <c r="QQT35" s="17"/>
      <c r="QQU35" s="27"/>
      <c r="QQV35" s="27"/>
      <c r="QQW35" s="27"/>
      <c r="QQX35" s="27"/>
      <c r="QQY35" s="27"/>
      <c r="QQZ35" s="27"/>
      <c r="QRA35" s="28"/>
      <c r="QRB35" s="17"/>
      <c r="QRC35" s="27"/>
      <c r="QRD35" s="27"/>
      <c r="QRE35" s="27"/>
      <c r="QRF35" s="27"/>
      <c r="QRG35" s="27"/>
      <c r="QRH35" s="27"/>
      <c r="QRI35" s="28"/>
      <c r="QRJ35" s="17"/>
      <c r="QRK35" s="27"/>
      <c r="QRL35" s="27"/>
      <c r="QRM35" s="27"/>
      <c r="QRN35" s="27"/>
      <c r="QRO35" s="27"/>
      <c r="QRP35" s="27"/>
      <c r="QRQ35" s="28"/>
      <c r="QRR35" s="17"/>
      <c r="QRS35" s="27"/>
      <c r="QRT35" s="27"/>
      <c r="QRU35" s="27"/>
      <c r="QRV35" s="27"/>
      <c r="QRW35" s="27"/>
      <c r="QRX35" s="27"/>
      <c r="QRY35" s="28"/>
      <c r="QRZ35" s="17"/>
      <c r="QSA35" s="27"/>
      <c r="QSB35" s="27"/>
      <c r="QSC35" s="27"/>
      <c r="QSD35" s="27"/>
      <c r="QSE35" s="27"/>
      <c r="QSF35" s="27"/>
      <c r="QSG35" s="28"/>
      <c r="QSH35" s="17"/>
      <c r="QSI35" s="27"/>
      <c r="QSJ35" s="27"/>
      <c r="QSK35" s="27"/>
      <c r="QSL35" s="27"/>
      <c r="QSM35" s="27"/>
      <c r="QSN35" s="27"/>
      <c r="QSO35" s="28"/>
      <c r="QSP35" s="17"/>
      <c r="QSQ35" s="27"/>
      <c r="QSR35" s="27"/>
      <c r="QSS35" s="27"/>
      <c r="QST35" s="27"/>
      <c r="QSU35" s="27"/>
      <c r="QSV35" s="27"/>
      <c r="QSW35" s="28"/>
      <c r="QSX35" s="17"/>
      <c r="QSY35" s="27"/>
      <c r="QSZ35" s="27"/>
      <c r="QTA35" s="27"/>
      <c r="QTB35" s="27"/>
      <c r="QTC35" s="27"/>
      <c r="QTD35" s="27"/>
      <c r="QTE35" s="28"/>
      <c r="QTF35" s="17"/>
      <c r="QTG35" s="27"/>
      <c r="QTH35" s="27"/>
      <c r="QTI35" s="27"/>
      <c r="QTJ35" s="27"/>
      <c r="QTK35" s="27"/>
      <c r="QTL35" s="27"/>
      <c r="QTM35" s="28"/>
      <c r="QTN35" s="17"/>
      <c r="QTO35" s="27"/>
      <c r="QTP35" s="27"/>
      <c r="QTQ35" s="27"/>
      <c r="QTR35" s="27"/>
      <c r="QTS35" s="27"/>
      <c r="QTT35" s="27"/>
      <c r="QTU35" s="28"/>
      <c r="QTV35" s="17"/>
      <c r="QTW35" s="27"/>
      <c r="QTX35" s="27"/>
      <c r="QTY35" s="27"/>
      <c r="QTZ35" s="27"/>
      <c r="QUA35" s="27"/>
      <c r="QUB35" s="27"/>
      <c r="QUC35" s="28"/>
      <c r="QUD35" s="17"/>
      <c r="QUE35" s="27"/>
      <c r="QUF35" s="27"/>
      <c r="QUG35" s="27"/>
      <c r="QUH35" s="27"/>
      <c r="QUI35" s="27"/>
      <c r="QUJ35" s="27"/>
      <c r="QUK35" s="28"/>
      <c r="QUL35" s="17"/>
      <c r="QUM35" s="27"/>
      <c r="QUN35" s="27"/>
      <c r="QUO35" s="27"/>
      <c r="QUP35" s="27"/>
      <c r="QUQ35" s="27"/>
      <c r="QUR35" s="27"/>
      <c r="QUS35" s="28"/>
      <c r="QUT35" s="17"/>
      <c r="QUU35" s="27"/>
      <c r="QUV35" s="27"/>
      <c r="QUW35" s="27"/>
      <c r="QUX35" s="27"/>
      <c r="QUY35" s="27"/>
      <c r="QUZ35" s="27"/>
      <c r="QVA35" s="28"/>
      <c r="QVB35" s="17"/>
      <c r="QVC35" s="27"/>
      <c r="QVD35" s="27"/>
      <c r="QVE35" s="27"/>
      <c r="QVF35" s="27"/>
      <c r="QVG35" s="27"/>
      <c r="QVH35" s="27"/>
      <c r="QVI35" s="28"/>
      <c r="QVJ35" s="17"/>
      <c r="QVK35" s="27"/>
      <c r="QVL35" s="27"/>
      <c r="QVM35" s="27"/>
      <c r="QVN35" s="27"/>
      <c r="QVO35" s="27"/>
      <c r="QVP35" s="27"/>
      <c r="QVQ35" s="28"/>
      <c r="QVR35" s="17"/>
      <c r="QVS35" s="27"/>
      <c r="QVT35" s="27"/>
      <c r="QVU35" s="27"/>
      <c r="QVV35" s="27"/>
      <c r="QVW35" s="27"/>
      <c r="QVX35" s="27"/>
      <c r="QVY35" s="28"/>
      <c r="QVZ35" s="17"/>
      <c r="QWA35" s="27"/>
      <c r="QWB35" s="27"/>
      <c r="QWC35" s="27"/>
      <c r="QWD35" s="27"/>
      <c r="QWE35" s="27"/>
      <c r="QWF35" s="27"/>
      <c r="QWG35" s="28"/>
      <c r="QWH35" s="17"/>
      <c r="QWI35" s="27"/>
      <c r="QWJ35" s="27"/>
      <c r="QWK35" s="27"/>
      <c r="QWL35" s="27"/>
      <c r="QWM35" s="27"/>
      <c r="QWN35" s="27"/>
      <c r="QWO35" s="28"/>
      <c r="QWP35" s="17"/>
      <c r="QWQ35" s="27"/>
      <c r="QWR35" s="27"/>
      <c r="QWS35" s="27"/>
      <c r="QWT35" s="27"/>
      <c r="QWU35" s="27"/>
      <c r="QWV35" s="27"/>
      <c r="QWW35" s="28"/>
      <c r="QWX35" s="17"/>
      <c r="QWY35" s="27"/>
      <c r="QWZ35" s="27"/>
      <c r="QXA35" s="27"/>
      <c r="QXB35" s="27"/>
      <c r="QXC35" s="27"/>
      <c r="QXD35" s="27"/>
      <c r="QXE35" s="28"/>
      <c r="QXF35" s="17"/>
      <c r="QXG35" s="27"/>
      <c r="QXH35" s="27"/>
      <c r="QXI35" s="27"/>
      <c r="QXJ35" s="27"/>
      <c r="QXK35" s="27"/>
      <c r="QXL35" s="27"/>
      <c r="QXM35" s="28"/>
      <c r="QXN35" s="17"/>
      <c r="QXO35" s="27"/>
      <c r="QXP35" s="27"/>
      <c r="QXQ35" s="27"/>
      <c r="QXR35" s="27"/>
      <c r="QXS35" s="27"/>
      <c r="QXT35" s="27"/>
      <c r="QXU35" s="28"/>
      <c r="QXV35" s="17"/>
      <c r="QXW35" s="27"/>
      <c r="QXX35" s="27"/>
      <c r="QXY35" s="27"/>
      <c r="QXZ35" s="27"/>
      <c r="QYA35" s="27"/>
      <c r="QYB35" s="27"/>
      <c r="QYC35" s="28"/>
      <c r="QYD35" s="17"/>
      <c r="QYE35" s="27"/>
      <c r="QYF35" s="27"/>
      <c r="QYG35" s="27"/>
      <c r="QYH35" s="27"/>
      <c r="QYI35" s="27"/>
      <c r="QYJ35" s="27"/>
      <c r="QYK35" s="28"/>
      <c r="QYL35" s="17"/>
      <c r="QYM35" s="27"/>
      <c r="QYN35" s="27"/>
      <c r="QYO35" s="27"/>
      <c r="QYP35" s="27"/>
      <c r="QYQ35" s="27"/>
      <c r="QYR35" s="27"/>
      <c r="QYS35" s="28"/>
      <c r="QYT35" s="17"/>
      <c r="QYU35" s="27"/>
      <c r="QYV35" s="27"/>
      <c r="QYW35" s="27"/>
      <c r="QYX35" s="27"/>
      <c r="QYY35" s="27"/>
      <c r="QYZ35" s="27"/>
      <c r="QZA35" s="28"/>
      <c r="QZB35" s="17"/>
      <c r="QZC35" s="27"/>
      <c r="QZD35" s="27"/>
      <c r="QZE35" s="27"/>
      <c r="QZF35" s="27"/>
      <c r="QZG35" s="27"/>
      <c r="QZH35" s="27"/>
      <c r="QZI35" s="28"/>
      <c r="QZJ35" s="17"/>
      <c r="QZK35" s="27"/>
      <c r="QZL35" s="27"/>
      <c r="QZM35" s="27"/>
      <c r="QZN35" s="27"/>
      <c r="QZO35" s="27"/>
      <c r="QZP35" s="27"/>
      <c r="QZQ35" s="28"/>
      <c r="QZR35" s="17"/>
      <c r="QZS35" s="27"/>
      <c r="QZT35" s="27"/>
      <c r="QZU35" s="27"/>
      <c r="QZV35" s="27"/>
      <c r="QZW35" s="27"/>
      <c r="QZX35" s="27"/>
      <c r="QZY35" s="28"/>
      <c r="QZZ35" s="17"/>
      <c r="RAA35" s="27"/>
      <c r="RAB35" s="27"/>
      <c r="RAC35" s="27"/>
      <c r="RAD35" s="27"/>
      <c r="RAE35" s="27"/>
      <c r="RAF35" s="27"/>
      <c r="RAG35" s="28"/>
      <c r="RAH35" s="17"/>
      <c r="RAI35" s="27"/>
      <c r="RAJ35" s="27"/>
      <c r="RAK35" s="27"/>
      <c r="RAL35" s="27"/>
      <c r="RAM35" s="27"/>
      <c r="RAN35" s="27"/>
      <c r="RAO35" s="28"/>
      <c r="RAP35" s="17"/>
      <c r="RAQ35" s="27"/>
      <c r="RAR35" s="27"/>
      <c r="RAS35" s="27"/>
      <c r="RAT35" s="27"/>
      <c r="RAU35" s="27"/>
      <c r="RAV35" s="27"/>
      <c r="RAW35" s="28"/>
      <c r="RAX35" s="17"/>
      <c r="RAY35" s="27"/>
      <c r="RAZ35" s="27"/>
      <c r="RBA35" s="27"/>
      <c r="RBB35" s="27"/>
      <c r="RBC35" s="27"/>
      <c r="RBD35" s="27"/>
      <c r="RBE35" s="28"/>
      <c r="RBF35" s="17"/>
      <c r="RBG35" s="27"/>
      <c r="RBH35" s="27"/>
      <c r="RBI35" s="27"/>
      <c r="RBJ35" s="27"/>
      <c r="RBK35" s="27"/>
      <c r="RBL35" s="27"/>
      <c r="RBM35" s="28"/>
      <c r="RBN35" s="17"/>
      <c r="RBO35" s="27"/>
      <c r="RBP35" s="27"/>
      <c r="RBQ35" s="27"/>
      <c r="RBR35" s="27"/>
      <c r="RBS35" s="27"/>
      <c r="RBT35" s="27"/>
      <c r="RBU35" s="28"/>
      <c r="RBV35" s="17"/>
      <c r="RBW35" s="27"/>
      <c r="RBX35" s="27"/>
      <c r="RBY35" s="27"/>
      <c r="RBZ35" s="27"/>
      <c r="RCA35" s="27"/>
      <c r="RCB35" s="27"/>
      <c r="RCC35" s="28"/>
      <c r="RCD35" s="17"/>
      <c r="RCE35" s="27"/>
      <c r="RCF35" s="27"/>
      <c r="RCG35" s="27"/>
      <c r="RCH35" s="27"/>
      <c r="RCI35" s="27"/>
      <c r="RCJ35" s="27"/>
      <c r="RCK35" s="28"/>
      <c r="RCL35" s="17"/>
      <c r="RCM35" s="27"/>
      <c r="RCN35" s="27"/>
      <c r="RCO35" s="27"/>
      <c r="RCP35" s="27"/>
      <c r="RCQ35" s="27"/>
      <c r="RCR35" s="27"/>
      <c r="RCS35" s="28"/>
      <c r="RCT35" s="17"/>
      <c r="RCU35" s="27"/>
      <c r="RCV35" s="27"/>
      <c r="RCW35" s="27"/>
      <c r="RCX35" s="27"/>
      <c r="RCY35" s="27"/>
      <c r="RCZ35" s="27"/>
      <c r="RDA35" s="28"/>
      <c r="RDB35" s="17"/>
      <c r="RDC35" s="27"/>
      <c r="RDD35" s="27"/>
      <c r="RDE35" s="27"/>
      <c r="RDF35" s="27"/>
      <c r="RDG35" s="27"/>
      <c r="RDH35" s="27"/>
      <c r="RDI35" s="28"/>
      <c r="RDJ35" s="17"/>
      <c r="RDK35" s="27"/>
      <c r="RDL35" s="27"/>
      <c r="RDM35" s="27"/>
      <c r="RDN35" s="27"/>
      <c r="RDO35" s="27"/>
      <c r="RDP35" s="27"/>
      <c r="RDQ35" s="28"/>
      <c r="RDR35" s="17"/>
      <c r="RDS35" s="27"/>
      <c r="RDT35" s="27"/>
      <c r="RDU35" s="27"/>
      <c r="RDV35" s="27"/>
      <c r="RDW35" s="27"/>
      <c r="RDX35" s="27"/>
      <c r="RDY35" s="28"/>
      <c r="RDZ35" s="17"/>
      <c r="REA35" s="27"/>
      <c r="REB35" s="27"/>
      <c r="REC35" s="27"/>
      <c r="RED35" s="27"/>
      <c r="REE35" s="27"/>
      <c r="REF35" s="27"/>
      <c r="REG35" s="28"/>
      <c r="REH35" s="17"/>
      <c r="REI35" s="27"/>
      <c r="REJ35" s="27"/>
      <c r="REK35" s="27"/>
      <c r="REL35" s="27"/>
      <c r="REM35" s="27"/>
      <c r="REN35" s="27"/>
      <c r="REO35" s="28"/>
      <c r="REP35" s="17"/>
      <c r="REQ35" s="27"/>
      <c r="RER35" s="27"/>
      <c r="RES35" s="27"/>
      <c r="RET35" s="27"/>
      <c r="REU35" s="27"/>
      <c r="REV35" s="27"/>
      <c r="REW35" s="28"/>
      <c r="REX35" s="17"/>
      <c r="REY35" s="27"/>
      <c r="REZ35" s="27"/>
      <c r="RFA35" s="27"/>
      <c r="RFB35" s="27"/>
      <c r="RFC35" s="27"/>
      <c r="RFD35" s="27"/>
      <c r="RFE35" s="28"/>
      <c r="RFF35" s="17"/>
      <c r="RFG35" s="27"/>
      <c r="RFH35" s="27"/>
      <c r="RFI35" s="27"/>
      <c r="RFJ35" s="27"/>
      <c r="RFK35" s="27"/>
      <c r="RFL35" s="27"/>
      <c r="RFM35" s="28"/>
      <c r="RFN35" s="17"/>
      <c r="RFO35" s="27"/>
      <c r="RFP35" s="27"/>
      <c r="RFQ35" s="27"/>
      <c r="RFR35" s="27"/>
      <c r="RFS35" s="27"/>
      <c r="RFT35" s="27"/>
      <c r="RFU35" s="28"/>
      <c r="RFV35" s="17"/>
      <c r="RFW35" s="27"/>
      <c r="RFX35" s="27"/>
      <c r="RFY35" s="27"/>
      <c r="RFZ35" s="27"/>
      <c r="RGA35" s="27"/>
      <c r="RGB35" s="27"/>
      <c r="RGC35" s="28"/>
      <c r="RGD35" s="17"/>
      <c r="RGE35" s="27"/>
      <c r="RGF35" s="27"/>
      <c r="RGG35" s="27"/>
      <c r="RGH35" s="27"/>
      <c r="RGI35" s="27"/>
      <c r="RGJ35" s="27"/>
      <c r="RGK35" s="28"/>
      <c r="RGL35" s="17"/>
      <c r="RGM35" s="27"/>
      <c r="RGN35" s="27"/>
      <c r="RGO35" s="27"/>
      <c r="RGP35" s="27"/>
      <c r="RGQ35" s="27"/>
      <c r="RGR35" s="27"/>
      <c r="RGS35" s="28"/>
      <c r="RGT35" s="17"/>
      <c r="RGU35" s="27"/>
      <c r="RGV35" s="27"/>
      <c r="RGW35" s="27"/>
      <c r="RGX35" s="27"/>
      <c r="RGY35" s="27"/>
      <c r="RGZ35" s="27"/>
      <c r="RHA35" s="28"/>
      <c r="RHB35" s="17"/>
      <c r="RHC35" s="27"/>
      <c r="RHD35" s="27"/>
      <c r="RHE35" s="27"/>
      <c r="RHF35" s="27"/>
      <c r="RHG35" s="27"/>
      <c r="RHH35" s="27"/>
      <c r="RHI35" s="28"/>
      <c r="RHJ35" s="17"/>
      <c r="RHK35" s="27"/>
      <c r="RHL35" s="27"/>
      <c r="RHM35" s="27"/>
      <c r="RHN35" s="27"/>
      <c r="RHO35" s="27"/>
      <c r="RHP35" s="27"/>
      <c r="RHQ35" s="28"/>
      <c r="RHR35" s="17"/>
      <c r="RHS35" s="27"/>
      <c r="RHT35" s="27"/>
      <c r="RHU35" s="27"/>
      <c r="RHV35" s="27"/>
      <c r="RHW35" s="27"/>
      <c r="RHX35" s="27"/>
      <c r="RHY35" s="28"/>
      <c r="RHZ35" s="17"/>
      <c r="RIA35" s="27"/>
      <c r="RIB35" s="27"/>
      <c r="RIC35" s="27"/>
      <c r="RID35" s="27"/>
      <c r="RIE35" s="27"/>
      <c r="RIF35" s="27"/>
      <c r="RIG35" s="28"/>
      <c r="RIH35" s="17"/>
      <c r="RII35" s="27"/>
      <c r="RIJ35" s="27"/>
      <c r="RIK35" s="27"/>
      <c r="RIL35" s="27"/>
      <c r="RIM35" s="27"/>
      <c r="RIN35" s="27"/>
      <c r="RIO35" s="28"/>
      <c r="RIP35" s="17"/>
      <c r="RIQ35" s="27"/>
      <c r="RIR35" s="27"/>
      <c r="RIS35" s="27"/>
      <c r="RIT35" s="27"/>
      <c r="RIU35" s="27"/>
      <c r="RIV35" s="27"/>
      <c r="RIW35" s="28"/>
      <c r="RIX35" s="17"/>
      <c r="RIY35" s="27"/>
      <c r="RIZ35" s="27"/>
      <c r="RJA35" s="27"/>
      <c r="RJB35" s="27"/>
      <c r="RJC35" s="27"/>
      <c r="RJD35" s="27"/>
      <c r="RJE35" s="28"/>
      <c r="RJF35" s="17"/>
      <c r="RJG35" s="27"/>
      <c r="RJH35" s="27"/>
      <c r="RJI35" s="27"/>
      <c r="RJJ35" s="27"/>
      <c r="RJK35" s="27"/>
      <c r="RJL35" s="27"/>
      <c r="RJM35" s="28"/>
      <c r="RJN35" s="17"/>
      <c r="RJO35" s="27"/>
      <c r="RJP35" s="27"/>
      <c r="RJQ35" s="27"/>
      <c r="RJR35" s="27"/>
      <c r="RJS35" s="27"/>
      <c r="RJT35" s="27"/>
      <c r="RJU35" s="28"/>
      <c r="RJV35" s="17"/>
      <c r="RJW35" s="27"/>
      <c r="RJX35" s="27"/>
      <c r="RJY35" s="27"/>
      <c r="RJZ35" s="27"/>
      <c r="RKA35" s="27"/>
      <c r="RKB35" s="27"/>
      <c r="RKC35" s="28"/>
      <c r="RKD35" s="17"/>
      <c r="RKE35" s="27"/>
      <c r="RKF35" s="27"/>
      <c r="RKG35" s="27"/>
      <c r="RKH35" s="27"/>
      <c r="RKI35" s="27"/>
      <c r="RKJ35" s="27"/>
      <c r="RKK35" s="28"/>
      <c r="RKL35" s="17"/>
      <c r="RKM35" s="27"/>
      <c r="RKN35" s="27"/>
      <c r="RKO35" s="27"/>
      <c r="RKP35" s="27"/>
      <c r="RKQ35" s="27"/>
      <c r="RKR35" s="27"/>
      <c r="RKS35" s="28"/>
      <c r="RKT35" s="17"/>
      <c r="RKU35" s="27"/>
      <c r="RKV35" s="27"/>
      <c r="RKW35" s="27"/>
      <c r="RKX35" s="27"/>
      <c r="RKY35" s="27"/>
      <c r="RKZ35" s="27"/>
      <c r="RLA35" s="28"/>
      <c r="RLB35" s="17"/>
      <c r="RLC35" s="27"/>
      <c r="RLD35" s="27"/>
      <c r="RLE35" s="27"/>
      <c r="RLF35" s="27"/>
      <c r="RLG35" s="27"/>
      <c r="RLH35" s="27"/>
      <c r="RLI35" s="28"/>
      <c r="RLJ35" s="17"/>
      <c r="RLK35" s="27"/>
      <c r="RLL35" s="27"/>
      <c r="RLM35" s="27"/>
      <c r="RLN35" s="27"/>
      <c r="RLO35" s="27"/>
      <c r="RLP35" s="27"/>
      <c r="RLQ35" s="28"/>
      <c r="RLR35" s="17"/>
      <c r="RLS35" s="27"/>
      <c r="RLT35" s="27"/>
      <c r="RLU35" s="27"/>
      <c r="RLV35" s="27"/>
      <c r="RLW35" s="27"/>
      <c r="RLX35" s="27"/>
      <c r="RLY35" s="28"/>
      <c r="RLZ35" s="17"/>
      <c r="RMA35" s="27"/>
      <c r="RMB35" s="27"/>
      <c r="RMC35" s="27"/>
      <c r="RMD35" s="27"/>
      <c r="RME35" s="27"/>
      <c r="RMF35" s="27"/>
      <c r="RMG35" s="28"/>
      <c r="RMH35" s="17"/>
      <c r="RMI35" s="27"/>
      <c r="RMJ35" s="27"/>
      <c r="RMK35" s="27"/>
      <c r="RML35" s="27"/>
      <c r="RMM35" s="27"/>
      <c r="RMN35" s="27"/>
      <c r="RMO35" s="28"/>
      <c r="RMP35" s="17"/>
      <c r="RMQ35" s="27"/>
      <c r="RMR35" s="27"/>
      <c r="RMS35" s="27"/>
      <c r="RMT35" s="27"/>
      <c r="RMU35" s="27"/>
      <c r="RMV35" s="27"/>
      <c r="RMW35" s="28"/>
      <c r="RMX35" s="17"/>
      <c r="RMY35" s="27"/>
      <c r="RMZ35" s="27"/>
      <c r="RNA35" s="27"/>
      <c r="RNB35" s="27"/>
      <c r="RNC35" s="27"/>
      <c r="RND35" s="27"/>
      <c r="RNE35" s="28"/>
      <c r="RNF35" s="17"/>
      <c r="RNG35" s="27"/>
      <c r="RNH35" s="27"/>
      <c r="RNI35" s="27"/>
      <c r="RNJ35" s="27"/>
      <c r="RNK35" s="27"/>
      <c r="RNL35" s="27"/>
      <c r="RNM35" s="28"/>
      <c r="RNN35" s="17"/>
      <c r="RNO35" s="27"/>
      <c r="RNP35" s="27"/>
      <c r="RNQ35" s="27"/>
      <c r="RNR35" s="27"/>
      <c r="RNS35" s="27"/>
      <c r="RNT35" s="27"/>
      <c r="RNU35" s="28"/>
      <c r="RNV35" s="17"/>
      <c r="RNW35" s="27"/>
      <c r="RNX35" s="27"/>
      <c r="RNY35" s="27"/>
      <c r="RNZ35" s="27"/>
      <c r="ROA35" s="27"/>
      <c r="ROB35" s="27"/>
      <c r="ROC35" s="28"/>
      <c r="ROD35" s="17"/>
      <c r="ROE35" s="27"/>
      <c r="ROF35" s="27"/>
      <c r="ROG35" s="27"/>
      <c r="ROH35" s="27"/>
      <c r="ROI35" s="27"/>
      <c r="ROJ35" s="27"/>
      <c r="ROK35" s="28"/>
      <c r="ROL35" s="17"/>
      <c r="ROM35" s="27"/>
      <c r="RON35" s="27"/>
      <c r="ROO35" s="27"/>
      <c r="ROP35" s="27"/>
      <c r="ROQ35" s="27"/>
      <c r="ROR35" s="27"/>
      <c r="ROS35" s="28"/>
      <c r="ROT35" s="17"/>
      <c r="ROU35" s="27"/>
      <c r="ROV35" s="27"/>
      <c r="ROW35" s="27"/>
      <c r="ROX35" s="27"/>
      <c r="ROY35" s="27"/>
      <c r="ROZ35" s="27"/>
      <c r="RPA35" s="28"/>
      <c r="RPB35" s="17"/>
      <c r="RPC35" s="27"/>
      <c r="RPD35" s="27"/>
      <c r="RPE35" s="27"/>
      <c r="RPF35" s="27"/>
      <c r="RPG35" s="27"/>
      <c r="RPH35" s="27"/>
      <c r="RPI35" s="28"/>
      <c r="RPJ35" s="17"/>
      <c r="RPK35" s="27"/>
      <c r="RPL35" s="27"/>
      <c r="RPM35" s="27"/>
      <c r="RPN35" s="27"/>
      <c r="RPO35" s="27"/>
      <c r="RPP35" s="27"/>
      <c r="RPQ35" s="28"/>
      <c r="RPR35" s="17"/>
      <c r="RPS35" s="27"/>
      <c r="RPT35" s="27"/>
      <c r="RPU35" s="27"/>
      <c r="RPV35" s="27"/>
      <c r="RPW35" s="27"/>
      <c r="RPX35" s="27"/>
      <c r="RPY35" s="28"/>
      <c r="RPZ35" s="17"/>
      <c r="RQA35" s="27"/>
      <c r="RQB35" s="27"/>
      <c r="RQC35" s="27"/>
      <c r="RQD35" s="27"/>
      <c r="RQE35" s="27"/>
      <c r="RQF35" s="27"/>
      <c r="RQG35" s="28"/>
      <c r="RQH35" s="17"/>
      <c r="RQI35" s="27"/>
      <c r="RQJ35" s="27"/>
      <c r="RQK35" s="27"/>
      <c r="RQL35" s="27"/>
      <c r="RQM35" s="27"/>
      <c r="RQN35" s="27"/>
      <c r="RQO35" s="28"/>
      <c r="RQP35" s="17"/>
      <c r="RQQ35" s="27"/>
      <c r="RQR35" s="27"/>
      <c r="RQS35" s="27"/>
      <c r="RQT35" s="27"/>
      <c r="RQU35" s="27"/>
      <c r="RQV35" s="27"/>
      <c r="RQW35" s="28"/>
      <c r="RQX35" s="17"/>
      <c r="RQY35" s="27"/>
      <c r="RQZ35" s="27"/>
      <c r="RRA35" s="27"/>
      <c r="RRB35" s="27"/>
      <c r="RRC35" s="27"/>
      <c r="RRD35" s="27"/>
      <c r="RRE35" s="28"/>
      <c r="RRF35" s="17"/>
      <c r="RRG35" s="27"/>
      <c r="RRH35" s="27"/>
      <c r="RRI35" s="27"/>
      <c r="RRJ35" s="27"/>
      <c r="RRK35" s="27"/>
      <c r="RRL35" s="27"/>
      <c r="RRM35" s="28"/>
      <c r="RRN35" s="17"/>
      <c r="RRO35" s="27"/>
      <c r="RRP35" s="27"/>
      <c r="RRQ35" s="27"/>
      <c r="RRR35" s="27"/>
      <c r="RRS35" s="27"/>
      <c r="RRT35" s="27"/>
      <c r="RRU35" s="28"/>
      <c r="RRV35" s="17"/>
      <c r="RRW35" s="27"/>
      <c r="RRX35" s="27"/>
      <c r="RRY35" s="27"/>
      <c r="RRZ35" s="27"/>
      <c r="RSA35" s="27"/>
      <c r="RSB35" s="27"/>
      <c r="RSC35" s="28"/>
      <c r="RSD35" s="17"/>
      <c r="RSE35" s="27"/>
      <c r="RSF35" s="27"/>
      <c r="RSG35" s="27"/>
      <c r="RSH35" s="27"/>
      <c r="RSI35" s="27"/>
      <c r="RSJ35" s="27"/>
      <c r="RSK35" s="28"/>
      <c r="RSL35" s="17"/>
      <c r="RSM35" s="27"/>
      <c r="RSN35" s="27"/>
      <c r="RSO35" s="27"/>
      <c r="RSP35" s="27"/>
      <c r="RSQ35" s="27"/>
      <c r="RSR35" s="27"/>
      <c r="RSS35" s="28"/>
      <c r="RST35" s="17"/>
      <c r="RSU35" s="27"/>
      <c r="RSV35" s="27"/>
      <c r="RSW35" s="27"/>
      <c r="RSX35" s="27"/>
      <c r="RSY35" s="27"/>
      <c r="RSZ35" s="27"/>
      <c r="RTA35" s="28"/>
      <c r="RTB35" s="17"/>
      <c r="RTC35" s="27"/>
      <c r="RTD35" s="27"/>
      <c r="RTE35" s="27"/>
      <c r="RTF35" s="27"/>
      <c r="RTG35" s="27"/>
      <c r="RTH35" s="27"/>
      <c r="RTI35" s="28"/>
      <c r="RTJ35" s="17"/>
      <c r="RTK35" s="27"/>
      <c r="RTL35" s="27"/>
      <c r="RTM35" s="27"/>
      <c r="RTN35" s="27"/>
      <c r="RTO35" s="27"/>
      <c r="RTP35" s="27"/>
      <c r="RTQ35" s="28"/>
      <c r="RTR35" s="17"/>
      <c r="RTS35" s="27"/>
      <c r="RTT35" s="27"/>
      <c r="RTU35" s="27"/>
      <c r="RTV35" s="27"/>
      <c r="RTW35" s="27"/>
      <c r="RTX35" s="27"/>
      <c r="RTY35" s="28"/>
      <c r="RTZ35" s="17"/>
      <c r="RUA35" s="27"/>
      <c r="RUB35" s="27"/>
      <c r="RUC35" s="27"/>
      <c r="RUD35" s="27"/>
      <c r="RUE35" s="27"/>
      <c r="RUF35" s="27"/>
      <c r="RUG35" s="28"/>
      <c r="RUH35" s="17"/>
      <c r="RUI35" s="27"/>
      <c r="RUJ35" s="27"/>
      <c r="RUK35" s="27"/>
      <c r="RUL35" s="27"/>
      <c r="RUM35" s="27"/>
      <c r="RUN35" s="27"/>
      <c r="RUO35" s="28"/>
      <c r="RUP35" s="17"/>
      <c r="RUQ35" s="27"/>
      <c r="RUR35" s="27"/>
      <c r="RUS35" s="27"/>
      <c r="RUT35" s="27"/>
      <c r="RUU35" s="27"/>
      <c r="RUV35" s="27"/>
      <c r="RUW35" s="28"/>
      <c r="RUX35" s="17"/>
      <c r="RUY35" s="27"/>
      <c r="RUZ35" s="27"/>
      <c r="RVA35" s="27"/>
      <c r="RVB35" s="27"/>
      <c r="RVC35" s="27"/>
      <c r="RVD35" s="27"/>
      <c r="RVE35" s="28"/>
      <c r="RVF35" s="17"/>
      <c r="RVG35" s="27"/>
      <c r="RVH35" s="27"/>
      <c r="RVI35" s="27"/>
      <c r="RVJ35" s="27"/>
      <c r="RVK35" s="27"/>
      <c r="RVL35" s="27"/>
      <c r="RVM35" s="28"/>
      <c r="RVN35" s="17"/>
      <c r="RVO35" s="27"/>
      <c r="RVP35" s="27"/>
      <c r="RVQ35" s="27"/>
      <c r="RVR35" s="27"/>
      <c r="RVS35" s="27"/>
      <c r="RVT35" s="27"/>
      <c r="RVU35" s="28"/>
      <c r="RVV35" s="17"/>
      <c r="RVW35" s="27"/>
      <c r="RVX35" s="27"/>
      <c r="RVY35" s="27"/>
      <c r="RVZ35" s="27"/>
      <c r="RWA35" s="27"/>
      <c r="RWB35" s="27"/>
      <c r="RWC35" s="28"/>
      <c r="RWD35" s="17"/>
      <c r="RWE35" s="27"/>
      <c r="RWF35" s="27"/>
      <c r="RWG35" s="27"/>
      <c r="RWH35" s="27"/>
      <c r="RWI35" s="27"/>
      <c r="RWJ35" s="27"/>
      <c r="RWK35" s="28"/>
      <c r="RWL35" s="17"/>
      <c r="RWM35" s="27"/>
      <c r="RWN35" s="27"/>
      <c r="RWO35" s="27"/>
      <c r="RWP35" s="27"/>
      <c r="RWQ35" s="27"/>
      <c r="RWR35" s="27"/>
      <c r="RWS35" s="28"/>
      <c r="RWT35" s="17"/>
      <c r="RWU35" s="27"/>
      <c r="RWV35" s="27"/>
      <c r="RWW35" s="27"/>
      <c r="RWX35" s="27"/>
      <c r="RWY35" s="27"/>
      <c r="RWZ35" s="27"/>
      <c r="RXA35" s="28"/>
      <c r="RXB35" s="17"/>
      <c r="RXC35" s="27"/>
      <c r="RXD35" s="27"/>
      <c r="RXE35" s="27"/>
      <c r="RXF35" s="27"/>
      <c r="RXG35" s="27"/>
      <c r="RXH35" s="27"/>
      <c r="RXI35" s="28"/>
      <c r="RXJ35" s="17"/>
      <c r="RXK35" s="27"/>
      <c r="RXL35" s="27"/>
      <c r="RXM35" s="27"/>
      <c r="RXN35" s="27"/>
      <c r="RXO35" s="27"/>
      <c r="RXP35" s="27"/>
      <c r="RXQ35" s="28"/>
      <c r="RXR35" s="17"/>
      <c r="RXS35" s="27"/>
      <c r="RXT35" s="27"/>
      <c r="RXU35" s="27"/>
      <c r="RXV35" s="27"/>
      <c r="RXW35" s="27"/>
      <c r="RXX35" s="27"/>
      <c r="RXY35" s="28"/>
      <c r="RXZ35" s="17"/>
      <c r="RYA35" s="27"/>
      <c r="RYB35" s="27"/>
      <c r="RYC35" s="27"/>
      <c r="RYD35" s="27"/>
      <c r="RYE35" s="27"/>
      <c r="RYF35" s="27"/>
      <c r="RYG35" s="28"/>
      <c r="RYH35" s="17"/>
      <c r="RYI35" s="27"/>
      <c r="RYJ35" s="27"/>
      <c r="RYK35" s="27"/>
      <c r="RYL35" s="27"/>
      <c r="RYM35" s="27"/>
      <c r="RYN35" s="27"/>
      <c r="RYO35" s="28"/>
      <c r="RYP35" s="17"/>
      <c r="RYQ35" s="27"/>
      <c r="RYR35" s="27"/>
      <c r="RYS35" s="27"/>
      <c r="RYT35" s="27"/>
      <c r="RYU35" s="27"/>
      <c r="RYV35" s="27"/>
      <c r="RYW35" s="28"/>
      <c r="RYX35" s="17"/>
      <c r="RYY35" s="27"/>
      <c r="RYZ35" s="27"/>
      <c r="RZA35" s="27"/>
      <c r="RZB35" s="27"/>
      <c r="RZC35" s="27"/>
      <c r="RZD35" s="27"/>
      <c r="RZE35" s="28"/>
      <c r="RZF35" s="17"/>
      <c r="RZG35" s="27"/>
      <c r="RZH35" s="27"/>
      <c r="RZI35" s="27"/>
      <c r="RZJ35" s="27"/>
      <c r="RZK35" s="27"/>
      <c r="RZL35" s="27"/>
      <c r="RZM35" s="28"/>
      <c r="RZN35" s="17"/>
      <c r="RZO35" s="27"/>
      <c r="RZP35" s="27"/>
      <c r="RZQ35" s="27"/>
      <c r="RZR35" s="27"/>
      <c r="RZS35" s="27"/>
      <c r="RZT35" s="27"/>
      <c r="RZU35" s="28"/>
      <c r="RZV35" s="17"/>
      <c r="RZW35" s="27"/>
      <c r="RZX35" s="27"/>
      <c r="RZY35" s="27"/>
      <c r="RZZ35" s="27"/>
      <c r="SAA35" s="27"/>
      <c r="SAB35" s="27"/>
      <c r="SAC35" s="28"/>
      <c r="SAD35" s="17"/>
      <c r="SAE35" s="27"/>
      <c r="SAF35" s="27"/>
      <c r="SAG35" s="27"/>
      <c r="SAH35" s="27"/>
      <c r="SAI35" s="27"/>
      <c r="SAJ35" s="27"/>
      <c r="SAK35" s="28"/>
      <c r="SAL35" s="17"/>
      <c r="SAM35" s="27"/>
      <c r="SAN35" s="27"/>
      <c r="SAO35" s="27"/>
      <c r="SAP35" s="27"/>
      <c r="SAQ35" s="27"/>
      <c r="SAR35" s="27"/>
      <c r="SAS35" s="28"/>
      <c r="SAT35" s="17"/>
      <c r="SAU35" s="27"/>
      <c r="SAV35" s="27"/>
      <c r="SAW35" s="27"/>
      <c r="SAX35" s="27"/>
      <c r="SAY35" s="27"/>
      <c r="SAZ35" s="27"/>
      <c r="SBA35" s="28"/>
      <c r="SBB35" s="17"/>
      <c r="SBC35" s="27"/>
      <c r="SBD35" s="27"/>
      <c r="SBE35" s="27"/>
      <c r="SBF35" s="27"/>
      <c r="SBG35" s="27"/>
      <c r="SBH35" s="27"/>
      <c r="SBI35" s="28"/>
      <c r="SBJ35" s="17"/>
      <c r="SBK35" s="27"/>
      <c r="SBL35" s="27"/>
      <c r="SBM35" s="27"/>
      <c r="SBN35" s="27"/>
      <c r="SBO35" s="27"/>
      <c r="SBP35" s="27"/>
      <c r="SBQ35" s="28"/>
      <c r="SBR35" s="17"/>
      <c r="SBS35" s="27"/>
      <c r="SBT35" s="27"/>
      <c r="SBU35" s="27"/>
      <c r="SBV35" s="27"/>
      <c r="SBW35" s="27"/>
      <c r="SBX35" s="27"/>
      <c r="SBY35" s="28"/>
      <c r="SBZ35" s="17"/>
      <c r="SCA35" s="27"/>
      <c r="SCB35" s="27"/>
      <c r="SCC35" s="27"/>
      <c r="SCD35" s="27"/>
      <c r="SCE35" s="27"/>
      <c r="SCF35" s="27"/>
      <c r="SCG35" s="28"/>
      <c r="SCH35" s="17"/>
      <c r="SCI35" s="27"/>
      <c r="SCJ35" s="27"/>
      <c r="SCK35" s="27"/>
      <c r="SCL35" s="27"/>
      <c r="SCM35" s="27"/>
      <c r="SCN35" s="27"/>
      <c r="SCO35" s="28"/>
      <c r="SCP35" s="17"/>
      <c r="SCQ35" s="27"/>
      <c r="SCR35" s="27"/>
      <c r="SCS35" s="27"/>
      <c r="SCT35" s="27"/>
      <c r="SCU35" s="27"/>
      <c r="SCV35" s="27"/>
      <c r="SCW35" s="28"/>
      <c r="SCX35" s="17"/>
      <c r="SCY35" s="27"/>
      <c r="SCZ35" s="27"/>
      <c r="SDA35" s="27"/>
      <c r="SDB35" s="27"/>
      <c r="SDC35" s="27"/>
      <c r="SDD35" s="27"/>
      <c r="SDE35" s="28"/>
      <c r="SDF35" s="17"/>
      <c r="SDG35" s="27"/>
      <c r="SDH35" s="27"/>
      <c r="SDI35" s="27"/>
      <c r="SDJ35" s="27"/>
      <c r="SDK35" s="27"/>
      <c r="SDL35" s="27"/>
      <c r="SDM35" s="28"/>
      <c r="SDN35" s="17"/>
      <c r="SDO35" s="27"/>
      <c r="SDP35" s="27"/>
      <c r="SDQ35" s="27"/>
      <c r="SDR35" s="27"/>
      <c r="SDS35" s="27"/>
      <c r="SDT35" s="27"/>
      <c r="SDU35" s="28"/>
      <c r="SDV35" s="17"/>
      <c r="SDW35" s="27"/>
      <c r="SDX35" s="27"/>
      <c r="SDY35" s="27"/>
      <c r="SDZ35" s="27"/>
      <c r="SEA35" s="27"/>
      <c r="SEB35" s="27"/>
      <c r="SEC35" s="28"/>
      <c r="SED35" s="17"/>
      <c r="SEE35" s="27"/>
      <c r="SEF35" s="27"/>
      <c r="SEG35" s="27"/>
      <c r="SEH35" s="27"/>
      <c r="SEI35" s="27"/>
      <c r="SEJ35" s="27"/>
      <c r="SEK35" s="28"/>
      <c r="SEL35" s="17"/>
      <c r="SEM35" s="27"/>
      <c r="SEN35" s="27"/>
      <c r="SEO35" s="27"/>
      <c r="SEP35" s="27"/>
      <c r="SEQ35" s="27"/>
      <c r="SER35" s="27"/>
      <c r="SES35" s="28"/>
      <c r="SET35" s="17"/>
      <c r="SEU35" s="27"/>
      <c r="SEV35" s="27"/>
      <c r="SEW35" s="27"/>
      <c r="SEX35" s="27"/>
      <c r="SEY35" s="27"/>
      <c r="SEZ35" s="27"/>
      <c r="SFA35" s="28"/>
      <c r="SFB35" s="17"/>
      <c r="SFC35" s="27"/>
      <c r="SFD35" s="27"/>
      <c r="SFE35" s="27"/>
      <c r="SFF35" s="27"/>
      <c r="SFG35" s="27"/>
      <c r="SFH35" s="27"/>
      <c r="SFI35" s="28"/>
      <c r="SFJ35" s="17"/>
      <c r="SFK35" s="27"/>
      <c r="SFL35" s="27"/>
      <c r="SFM35" s="27"/>
      <c r="SFN35" s="27"/>
      <c r="SFO35" s="27"/>
      <c r="SFP35" s="27"/>
      <c r="SFQ35" s="28"/>
      <c r="SFR35" s="17"/>
      <c r="SFS35" s="27"/>
      <c r="SFT35" s="27"/>
      <c r="SFU35" s="27"/>
      <c r="SFV35" s="27"/>
      <c r="SFW35" s="27"/>
      <c r="SFX35" s="27"/>
      <c r="SFY35" s="28"/>
      <c r="SFZ35" s="17"/>
      <c r="SGA35" s="27"/>
      <c r="SGB35" s="27"/>
      <c r="SGC35" s="27"/>
      <c r="SGD35" s="27"/>
      <c r="SGE35" s="27"/>
      <c r="SGF35" s="27"/>
      <c r="SGG35" s="28"/>
      <c r="SGH35" s="17"/>
      <c r="SGI35" s="27"/>
      <c r="SGJ35" s="27"/>
      <c r="SGK35" s="27"/>
      <c r="SGL35" s="27"/>
      <c r="SGM35" s="27"/>
      <c r="SGN35" s="27"/>
      <c r="SGO35" s="28"/>
      <c r="SGP35" s="17"/>
      <c r="SGQ35" s="27"/>
      <c r="SGR35" s="27"/>
      <c r="SGS35" s="27"/>
      <c r="SGT35" s="27"/>
      <c r="SGU35" s="27"/>
      <c r="SGV35" s="27"/>
      <c r="SGW35" s="28"/>
      <c r="SGX35" s="17"/>
      <c r="SGY35" s="27"/>
      <c r="SGZ35" s="27"/>
      <c r="SHA35" s="27"/>
      <c r="SHB35" s="27"/>
      <c r="SHC35" s="27"/>
      <c r="SHD35" s="27"/>
      <c r="SHE35" s="28"/>
      <c r="SHF35" s="17"/>
      <c r="SHG35" s="27"/>
      <c r="SHH35" s="27"/>
      <c r="SHI35" s="27"/>
      <c r="SHJ35" s="27"/>
      <c r="SHK35" s="27"/>
      <c r="SHL35" s="27"/>
      <c r="SHM35" s="28"/>
      <c r="SHN35" s="17"/>
      <c r="SHO35" s="27"/>
      <c r="SHP35" s="27"/>
      <c r="SHQ35" s="27"/>
      <c r="SHR35" s="27"/>
      <c r="SHS35" s="27"/>
      <c r="SHT35" s="27"/>
      <c r="SHU35" s="28"/>
      <c r="SHV35" s="17"/>
      <c r="SHW35" s="27"/>
      <c r="SHX35" s="27"/>
      <c r="SHY35" s="27"/>
      <c r="SHZ35" s="27"/>
      <c r="SIA35" s="27"/>
      <c r="SIB35" s="27"/>
      <c r="SIC35" s="28"/>
      <c r="SID35" s="17"/>
      <c r="SIE35" s="27"/>
      <c r="SIF35" s="27"/>
      <c r="SIG35" s="27"/>
      <c r="SIH35" s="27"/>
      <c r="SII35" s="27"/>
      <c r="SIJ35" s="27"/>
      <c r="SIK35" s="28"/>
      <c r="SIL35" s="17"/>
      <c r="SIM35" s="27"/>
      <c r="SIN35" s="27"/>
      <c r="SIO35" s="27"/>
      <c r="SIP35" s="27"/>
      <c r="SIQ35" s="27"/>
      <c r="SIR35" s="27"/>
      <c r="SIS35" s="28"/>
      <c r="SIT35" s="17"/>
      <c r="SIU35" s="27"/>
      <c r="SIV35" s="27"/>
      <c r="SIW35" s="27"/>
      <c r="SIX35" s="27"/>
      <c r="SIY35" s="27"/>
      <c r="SIZ35" s="27"/>
      <c r="SJA35" s="28"/>
      <c r="SJB35" s="17"/>
      <c r="SJC35" s="27"/>
      <c r="SJD35" s="27"/>
      <c r="SJE35" s="27"/>
      <c r="SJF35" s="27"/>
      <c r="SJG35" s="27"/>
      <c r="SJH35" s="27"/>
      <c r="SJI35" s="28"/>
      <c r="SJJ35" s="17"/>
      <c r="SJK35" s="27"/>
      <c r="SJL35" s="27"/>
      <c r="SJM35" s="27"/>
      <c r="SJN35" s="27"/>
      <c r="SJO35" s="27"/>
      <c r="SJP35" s="27"/>
      <c r="SJQ35" s="28"/>
      <c r="SJR35" s="17"/>
      <c r="SJS35" s="27"/>
      <c r="SJT35" s="27"/>
      <c r="SJU35" s="27"/>
      <c r="SJV35" s="27"/>
      <c r="SJW35" s="27"/>
      <c r="SJX35" s="27"/>
      <c r="SJY35" s="28"/>
      <c r="SJZ35" s="17"/>
      <c r="SKA35" s="27"/>
      <c r="SKB35" s="27"/>
      <c r="SKC35" s="27"/>
      <c r="SKD35" s="27"/>
      <c r="SKE35" s="27"/>
      <c r="SKF35" s="27"/>
      <c r="SKG35" s="28"/>
      <c r="SKH35" s="17"/>
      <c r="SKI35" s="27"/>
      <c r="SKJ35" s="27"/>
      <c r="SKK35" s="27"/>
      <c r="SKL35" s="27"/>
      <c r="SKM35" s="27"/>
      <c r="SKN35" s="27"/>
      <c r="SKO35" s="28"/>
      <c r="SKP35" s="17"/>
      <c r="SKQ35" s="27"/>
      <c r="SKR35" s="27"/>
      <c r="SKS35" s="27"/>
      <c r="SKT35" s="27"/>
      <c r="SKU35" s="27"/>
      <c r="SKV35" s="27"/>
      <c r="SKW35" s="28"/>
      <c r="SKX35" s="17"/>
      <c r="SKY35" s="27"/>
      <c r="SKZ35" s="27"/>
      <c r="SLA35" s="27"/>
      <c r="SLB35" s="27"/>
      <c r="SLC35" s="27"/>
      <c r="SLD35" s="27"/>
      <c r="SLE35" s="28"/>
      <c r="SLF35" s="17"/>
      <c r="SLG35" s="27"/>
      <c r="SLH35" s="27"/>
      <c r="SLI35" s="27"/>
      <c r="SLJ35" s="27"/>
      <c r="SLK35" s="27"/>
      <c r="SLL35" s="27"/>
      <c r="SLM35" s="28"/>
      <c r="SLN35" s="17"/>
      <c r="SLO35" s="27"/>
      <c r="SLP35" s="27"/>
      <c r="SLQ35" s="27"/>
      <c r="SLR35" s="27"/>
      <c r="SLS35" s="27"/>
      <c r="SLT35" s="27"/>
      <c r="SLU35" s="28"/>
      <c r="SLV35" s="17"/>
      <c r="SLW35" s="27"/>
      <c r="SLX35" s="27"/>
      <c r="SLY35" s="27"/>
      <c r="SLZ35" s="27"/>
      <c r="SMA35" s="27"/>
      <c r="SMB35" s="27"/>
      <c r="SMC35" s="28"/>
      <c r="SMD35" s="17"/>
      <c r="SME35" s="27"/>
      <c r="SMF35" s="27"/>
      <c r="SMG35" s="27"/>
      <c r="SMH35" s="27"/>
      <c r="SMI35" s="27"/>
      <c r="SMJ35" s="27"/>
      <c r="SMK35" s="28"/>
      <c r="SML35" s="17"/>
      <c r="SMM35" s="27"/>
      <c r="SMN35" s="27"/>
      <c r="SMO35" s="27"/>
      <c r="SMP35" s="27"/>
      <c r="SMQ35" s="27"/>
      <c r="SMR35" s="27"/>
      <c r="SMS35" s="28"/>
      <c r="SMT35" s="17"/>
      <c r="SMU35" s="27"/>
      <c r="SMV35" s="27"/>
      <c r="SMW35" s="27"/>
      <c r="SMX35" s="27"/>
      <c r="SMY35" s="27"/>
      <c r="SMZ35" s="27"/>
      <c r="SNA35" s="28"/>
      <c r="SNB35" s="17"/>
      <c r="SNC35" s="27"/>
      <c r="SND35" s="27"/>
      <c r="SNE35" s="27"/>
      <c r="SNF35" s="27"/>
      <c r="SNG35" s="27"/>
      <c r="SNH35" s="27"/>
      <c r="SNI35" s="28"/>
      <c r="SNJ35" s="17"/>
      <c r="SNK35" s="27"/>
      <c r="SNL35" s="27"/>
      <c r="SNM35" s="27"/>
      <c r="SNN35" s="27"/>
      <c r="SNO35" s="27"/>
      <c r="SNP35" s="27"/>
      <c r="SNQ35" s="28"/>
      <c r="SNR35" s="17"/>
      <c r="SNS35" s="27"/>
      <c r="SNT35" s="27"/>
      <c r="SNU35" s="27"/>
      <c r="SNV35" s="27"/>
      <c r="SNW35" s="27"/>
      <c r="SNX35" s="27"/>
      <c r="SNY35" s="28"/>
      <c r="SNZ35" s="17"/>
      <c r="SOA35" s="27"/>
      <c r="SOB35" s="27"/>
      <c r="SOC35" s="27"/>
      <c r="SOD35" s="27"/>
      <c r="SOE35" s="27"/>
      <c r="SOF35" s="27"/>
      <c r="SOG35" s="28"/>
      <c r="SOH35" s="17"/>
      <c r="SOI35" s="27"/>
      <c r="SOJ35" s="27"/>
      <c r="SOK35" s="27"/>
      <c r="SOL35" s="27"/>
      <c r="SOM35" s="27"/>
      <c r="SON35" s="27"/>
      <c r="SOO35" s="28"/>
      <c r="SOP35" s="17"/>
      <c r="SOQ35" s="27"/>
      <c r="SOR35" s="27"/>
      <c r="SOS35" s="27"/>
      <c r="SOT35" s="27"/>
      <c r="SOU35" s="27"/>
      <c r="SOV35" s="27"/>
      <c r="SOW35" s="28"/>
      <c r="SOX35" s="17"/>
      <c r="SOY35" s="27"/>
      <c r="SOZ35" s="27"/>
      <c r="SPA35" s="27"/>
      <c r="SPB35" s="27"/>
      <c r="SPC35" s="27"/>
      <c r="SPD35" s="27"/>
      <c r="SPE35" s="28"/>
      <c r="SPF35" s="17"/>
      <c r="SPG35" s="27"/>
      <c r="SPH35" s="27"/>
      <c r="SPI35" s="27"/>
      <c r="SPJ35" s="27"/>
      <c r="SPK35" s="27"/>
      <c r="SPL35" s="27"/>
      <c r="SPM35" s="28"/>
      <c r="SPN35" s="17"/>
      <c r="SPO35" s="27"/>
      <c r="SPP35" s="27"/>
      <c r="SPQ35" s="27"/>
      <c r="SPR35" s="27"/>
      <c r="SPS35" s="27"/>
      <c r="SPT35" s="27"/>
      <c r="SPU35" s="28"/>
      <c r="SPV35" s="17"/>
      <c r="SPW35" s="27"/>
      <c r="SPX35" s="27"/>
      <c r="SPY35" s="27"/>
      <c r="SPZ35" s="27"/>
      <c r="SQA35" s="27"/>
      <c r="SQB35" s="27"/>
      <c r="SQC35" s="28"/>
      <c r="SQD35" s="17"/>
      <c r="SQE35" s="27"/>
      <c r="SQF35" s="27"/>
      <c r="SQG35" s="27"/>
      <c r="SQH35" s="27"/>
      <c r="SQI35" s="27"/>
      <c r="SQJ35" s="27"/>
      <c r="SQK35" s="28"/>
      <c r="SQL35" s="17"/>
      <c r="SQM35" s="27"/>
      <c r="SQN35" s="27"/>
      <c r="SQO35" s="27"/>
      <c r="SQP35" s="27"/>
      <c r="SQQ35" s="27"/>
      <c r="SQR35" s="27"/>
      <c r="SQS35" s="28"/>
      <c r="SQT35" s="17"/>
      <c r="SQU35" s="27"/>
      <c r="SQV35" s="27"/>
      <c r="SQW35" s="27"/>
      <c r="SQX35" s="27"/>
      <c r="SQY35" s="27"/>
      <c r="SQZ35" s="27"/>
      <c r="SRA35" s="28"/>
      <c r="SRB35" s="17"/>
      <c r="SRC35" s="27"/>
      <c r="SRD35" s="27"/>
      <c r="SRE35" s="27"/>
      <c r="SRF35" s="27"/>
      <c r="SRG35" s="27"/>
      <c r="SRH35" s="27"/>
      <c r="SRI35" s="28"/>
      <c r="SRJ35" s="17"/>
      <c r="SRK35" s="27"/>
      <c r="SRL35" s="27"/>
      <c r="SRM35" s="27"/>
      <c r="SRN35" s="27"/>
      <c r="SRO35" s="27"/>
      <c r="SRP35" s="27"/>
      <c r="SRQ35" s="28"/>
      <c r="SRR35" s="17"/>
      <c r="SRS35" s="27"/>
      <c r="SRT35" s="27"/>
      <c r="SRU35" s="27"/>
      <c r="SRV35" s="27"/>
      <c r="SRW35" s="27"/>
      <c r="SRX35" s="27"/>
      <c r="SRY35" s="28"/>
      <c r="SRZ35" s="17"/>
      <c r="SSA35" s="27"/>
      <c r="SSB35" s="27"/>
      <c r="SSC35" s="27"/>
      <c r="SSD35" s="27"/>
      <c r="SSE35" s="27"/>
      <c r="SSF35" s="27"/>
      <c r="SSG35" s="28"/>
      <c r="SSH35" s="17"/>
      <c r="SSI35" s="27"/>
      <c r="SSJ35" s="27"/>
      <c r="SSK35" s="27"/>
      <c r="SSL35" s="27"/>
      <c r="SSM35" s="27"/>
      <c r="SSN35" s="27"/>
      <c r="SSO35" s="28"/>
      <c r="SSP35" s="17"/>
      <c r="SSQ35" s="27"/>
      <c r="SSR35" s="27"/>
      <c r="SSS35" s="27"/>
      <c r="SST35" s="27"/>
      <c r="SSU35" s="27"/>
      <c r="SSV35" s="27"/>
      <c r="SSW35" s="28"/>
      <c r="SSX35" s="17"/>
      <c r="SSY35" s="27"/>
      <c r="SSZ35" s="27"/>
      <c r="STA35" s="27"/>
      <c r="STB35" s="27"/>
      <c r="STC35" s="27"/>
      <c r="STD35" s="27"/>
      <c r="STE35" s="28"/>
      <c r="STF35" s="17"/>
      <c r="STG35" s="27"/>
      <c r="STH35" s="27"/>
      <c r="STI35" s="27"/>
      <c r="STJ35" s="27"/>
      <c r="STK35" s="27"/>
      <c r="STL35" s="27"/>
      <c r="STM35" s="28"/>
      <c r="STN35" s="17"/>
      <c r="STO35" s="27"/>
      <c r="STP35" s="27"/>
      <c r="STQ35" s="27"/>
      <c r="STR35" s="27"/>
      <c r="STS35" s="27"/>
      <c r="STT35" s="27"/>
      <c r="STU35" s="28"/>
      <c r="STV35" s="17"/>
      <c r="STW35" s="27"/>
      <c r="STX35" s="27"/>
      <c r="STY35" s="27"/>
      <c r="STZ35" s="27"/>
      <c r="SUA35" s="27"/>
      <c r="SUB35" s="27"/>
      <c r="SUC35" s="28"/>
      <c r="SUD35" s="17"/>
      <c r="SUE35" s="27"/>
      <c r="SUF35" s="27"/>
      <c r="SUG35" s="27"/>
      <c r="SUH35" s="27"/>
      <c r="SUI35" s="27"/>
      <c r="SUJ35" s="27"/>
      <c r="SUK35" s="28"/>
      <c r="SUL35" s="17"/>
      <c r="SUM35" s="27"/>
      <c r="SUN35" s="27"/>
      <c r="SUO35" s="27"/>
      <c r="SUP35" s="27"/>
      <c r="SUQ35" s="27"/>
      <c r="SUR35" s="27"/>
      <c r="SUS35" s="28"/>
      <c r="SUT35" s="17"/>
      <c r="SUU35" s="27"/>
      <c r="SUV35" s="27"/>
      <c r="SUW35" s="27"/>
      <c r="SUX35" s="27"/>
      <c r="SUY35" s="27"/>
      <c r="SUZ35" s="27"/>
      <c r="SVA35" s="28"/>
      <c r="SVB35" s="17"/>
      <c r="SVC35" s="27"/>
      <c r="SVD35" s="27"/>
      <c r="SVE35" s="27"/>
      <c r="SVF35" s="27"/>
      <c r="SVG35" s="27"/>
      <c r="SVH35" s="27"/>
      <c r="SVI35" s="28"/>
      <c r="SVJ35" s="17"/>
      <c r="SVK35" s="27"/>
      <c r="SVL35" s="27"/>
      <c r="SVM35" s="27"/>
      <c r="SVN35" s="27"/>
      <c r="SVO35" s="27"/>
      <c r="SVP35" s="27"/>
      <c r="SVQ35" s="28"/>
      <c r="SVR35" s="17"/>
      <c r="SVS35" s="27"/>
      <c r="SVT35" s="27"/>
      <c r="SVU35" s="27"/>
      <c r="SVV35" s="27"/>
      <c r="SVW35" s="27"/>
      <c r="SVX35" s="27"/>
      <c r="SVY35" s="28"/>
      <c r="SVZ35" s="17"/>
      <c r="SWA35" s="27"/>
      <c r="SWB35" s="27"/>
      <c r="SWC35" s="27"/>
      <c r="SWD35" s="27"/>
      <c r="SWE35" s="27"/>
      <c r="SWF35" s="27"/>
      <c r="SWG35" s="28"/>
      <c r="SWH35" s="17"/>
      <c r="SWI35" s="27"/>
      <c r="SWJ35" s="27"/>
      <c r="SWK35" s="27"/>
      <c r="SWL35" s="27"/>
      <c r="SWM35" s="27"/>
      <c r="SWN35" s="27"/>
      <c r="SWO35" s="28"/>
      <c r="SWP35" s="17"/>
      <c r="SWQ35" s="27"/>
      <c r="SWR35" s="27"/>
      <c r="SWS35" s="27"/>
      <c r="SWT35" s="27"/>
      <c r="SWU35" s="27"/>
      <c r="SWV35" s="27"/>
      <c r="SWW35" s="28"/>
      <c r="SWX35" s="17"/>
      <c r="SWY35" s="27"/>
      <c r="SWZ35" s="27"/>
      <c r="SXA35" s="27"/>
      <c r="SXB35" s="27"/>
      <c r="SXC35" s="27"/>
      <c r="SXD35" s="27"/>
      <c r="SXE35" s="28"/>
      <c r="SXF35" s="17"/>
      <c r="SXG35" s="27"/>
      <c r="SXH35" s="27"/>
      <c r="SXI35" s="27"/>
      <c r="SXJ35" s="27"/>
      <c r="SXK35" s="27"/>
      <c r="SXL35" s="27"/>
      <c r="SXM35" s="28"/>
      <c r="SXN35" s="17"/>
      <c r="SXO35" s="27"/>
      <c r="SXP35" s="27"/>
      <c r="SXQ35" s="27"/>
      <c r="SXR35" s="27"/>
      <c r="SXS35" s="27"/>
      <c r="SXT35" s="27"/>
      <c r="SXU35" s="28"/>
      <c r="SXV35" s="17"/>
      <c r="SXW35" s="27"/>
      <c r="SXX35" s="27"/>
      <c r="SXY35" s="27"/>
      <c r="SXZ35" s="27"/>
      <c r="SYA35" s="27"/>
      <c r="SYB35" s="27"/>
      <c r="SYC35" s="28"/>
      <c r="SYD35" s="17"/>
      <c r="SYE35" s="27"/>
      <c r="SYF35" s="27"/>
      <c r="SYG35" s="27"/>
      <c r="SYH35" s="27"/>
      <c r="SYI35" s="27"/>
      <c r="SYJ35" s="27"/>
      <c r="SYK35" s="28"/>
      <c r="SYL35" s="17"/>
      <c r="SYM35" s="27"/>
      <c r="SYN35" s="27"/>
      <c r="SYO35" s="27"/>
      <c r="SYP35" s="27"/>
      <c r="SYQ35" s="27"/>
      <c r="SYR35" s="27"/>
      <c r="SYS35" s="28"/>
      <c r="SYT35" s="17"/>
      <c r="SYU35" s="27"/>
      <c r="SYV35" s="27"/>
      <c r="SYW35" s="27"/>
      <c r="SYX35" s="27"/>
      <c r="SYY35" s="27"/>
      <c r="SYZ35" s="27"/>
      <c r="SZA35" s="28"/>
      <c r="SZB35" s="17"/>
      <c r="SZC35" s="27"/>
      <c r="SZD35" s="27"/>
      <c r="SZE35" s="27"/>
      <c r="SZF35" s="27"/>
      <c r="SZG35" s="27"/>
      <c r="SZH35" s="27"/>
      <c r="SZI35" s="28"/>
      <c r="SZJ35" s="17"/>
      <c r="SZK35" s="27"/>
      <c r="SZL35" s="27"/>
      <c r="SZM35" s="27"/>
      <c r="SZN35" s="27"/>
      <c r="SZO35" s="27"/>
      <c r="SZP35" s="27"/>
      <c r="SZQ35" s="28"/>
      <c r="SZR35" s="17"/>
      <c r="SZS35" s="27"/>
      <c r="SZT35" s="27"/>
      <c r="SZU35" s="27"/>
      <c r="SZV35" s="27"/>
      <c r="SZW35" s="27"/>
      <c r="SZX35" s="27"/>
      <c r="SZY35" s="28"/>
      <c r="SZZ35" s="17"/>
      <c r="TAA35" s="27"/>
      <c r="TAB35" s="27"/>
      <c r="TAC35" s="27"/>
      <c r="TAD35" s="27"/>
      <c r="TAE35" s="27"/>
      <c r="TAF35" s="27"/>
      <c r="TAG35" s="28"/>
      <c r="TAH35" s="17"/>
      <c r="TAI35" s="27"/>
      <c r="TAJ35" s="27"/>
      <c r="TAK35" s="27"/>
      <c r="TAL35" s="27"/>
      <c r="TAM35" s="27"/>
      <c r="TAN35" s="27"/>
      <c r="TAO35" s="28"/>
      <c r="TAP35" s="17"/>
      <c r="TAQ35" s="27"/>
      <c r="TAR35" s="27"/>
      <c r="TAS35" s="27"/>
      <c r="TAT35" s="27"/>
      <c r="TAU35" s="27"/>
      <c r="TAV35" s="27"/>
      <c r="TAW35" s="28"/>
      <c r="TAX35" s="17"/>
      <c r="TAY35" s="27"/>
      <c r="TAZ35" s="27"/>
      <c r="TBA35" s="27"/>
      <c r="TBB35" s="27"/>
      <c r="TBC35" s="27"/>
      <c r="TBD35" s="27"/>
      <c r="TBE35" s="28"/>
      <c r="TBF35" s="17"/>
      <c r="TBG35" s="27"/>
      <c r="TBH35" s="27"/>
      <c r="TBI35" s="27"/>
      <c r="TBJ35" s="27"/>
      <c r="TBK35" s="27"/>
      <c r="TBL35" s="27"/>
      <c r="TBM35" s="28"/>
      <c r="TBN35" s="17"/>
      <c r="TBO35" s="27"/>
      <c r="TBP35" s="27"/>
      <c r="TBQ35" s="27"/>
      <c r="TBR35" s="27"/>
      <c r="TBS35" s="27"/>
      <c r="TBT35" s="27"/>
      <c r="TBU35" s="28"/>
      <c r="TBV35" s="17"/>
      <c r="TBW35" s="27"/>
      <c r="TBX35" s="27"/>
      <c r="TBY35" s="27"/>
      <c r="TBZ35" s="27"/>
      <c r="TCA35" s="27"/>
      <c r="TCB35" s="27"/>
      <c r="TCC35" s="28"/>
      <c r="TCD35" s="17"/>
      <c r="TCE35" s="27"/>
      <c r="TCF35" s="27"/>
      <c r="TCG35" s="27"/>
      <c r="TCH35" s="27"/>
      <c r="TCI35" s="27"/>
      <c r="TCJ35" s="27"/>
      <c r="TCK35" s="28"/>
      <c r="TCL35" s="17"/>
      <c r="TCM35" s="27"/>
      <c r="TCN35" s="27"/>
      <c r="TCO35" s="27"/>
      <c r="TCP35" s="27"/>
      <c r="TCQ35" s="27"/>
      <c r="TCR35" s="27"/>
      <c r="TCS35" s="28"/>
      <c r="TCT35" s="17"/>
      <c r="TCU35" s="27"/>
      <c r="TCV35" s="27"/>
      <c r="TCW35" s="27"/>
      <c r="TCX35" s="27"/>
      <c r="TCY35" s="27"/>
      <c r="TCZ35" s="27"/>
      <c r="TDA35" s="28"/>
      <c r="TDB35" s="17"/>
      <c r="TDC35" s="27"/>
      <c r="TDD35" s="27"/>
      <c r="TDE35" s="27"/>
      <c r="TDF35" s="27"/>
      <c r="TDG35" s="27"/>
      <c r="TDH35" s="27"/>
      <c r="TDI35" s="28"/>
      <c r="TDJ35" s="17"/>
      <c r="TDK35" s="27"/>
      <c r="TDL35" s="27"/>
      <c r="TDM35" s="27"/>
      <c r="TDN35" s="27"/>
      <c r="TDO35" s="27"/>
      <c r="TDP35" s="27"/>
      <c r="TDQ35" s="28"/>
      <c r="TDR35" s="17"/>
      <c r="TDS35" s="27"/>
      <c r="TDT35" s="27"/>
      <c r="TDU35" s="27"/>
      <c r="TDV35" s="27"/>
      <c r="TDW35" s="27"/>
      <c r="TDX35" s="27"/>
      <c r="TDY35" s="28"/>
      <c r="TDZ35" s="17"/>
      <c r="TEA35" s="27"/>
      <c r="TEB35" s="27"/>
      <c r="TEC35" s="27"/>
      <c r="TED35" s="27"/>
      <c r="TEE35" s="27"/>
      <c r="TEF35" s="27"/>
      <c r="TEG35" s="28"/>
      <c r="TEH35" s="17"/>
      <c r="TEI35" s="27"/>
      <c r="TEJ35" s="27"/>
      <c r="TEK35" s="27"/>
      <c r="TEL35" s="27"/>
      <c r="TEM35" s="27"/>
      <c r="TEN35" s="27"/>
      <c r="TEO35" s="28"/>
      <c r="TEP35" s="17"/>
      <c r="TEQ35" s="27"/>
      <c r="TER35" s="27"/>
      <c r="TES35" s="27"/>
      <c r="TET35" s="27"/>
      <c r="TEU35" s="27"/>
      <c r="TEV35" s="27"/>
      <c r="TEW35" s="28"/>
      <c r="TEX35" s="17"/>
      <c r="TEY35" s="27"/>
      <c r="TEZ35" s="27"/>
      <c r="TFA35" s="27"/>
      <c r="TFB35" s="27"/>
      <c r="TFC35" s="27"/>
      <c r="TFD35" s="27"/>
      <c r="TFE35" s="28"/>
      <c r="TFF35" s="17"/>
      <c r="TFG35" s="27"/>
      <c r="TFH35" s="27"/>
      <c r="TFI35" s="27"/>
      <c r="TFJ35" s="27"/>
      <c r="TFK35" s="27"/>
      <c r="TFL35" s="27"/>
      <c r="TFM35" s="28"/>
      <c r="TFN35" s="17"/>
      <c r="TFO35" s="27"/>
      <c r="TFP35" s="27"/>
      <c r="TFQ35" s="27"/>
      <c r="TFR35" s="27"/>
      <c r="TFS35" s="27"/>
      <c r="TFT35" s="27"/>
      <c r="TFU35" s="28"/>
      <c r="TFV35" s="17"/>
      <c r="TFW35" s="27"/>
      <c r="TFX35" s="27"/>
      <c r="TFY35" s="27"/>
      <c r="TFZ35" s="27"/>
      <c r="TGA35" s="27"/>
      <c r="TGB35" s="27"/>
      <c r="TGC35" s="28"/>
      <c r="TGD35" s="17"/>
      <c r="TGE35" s="27"/>
      <c r="TGF35" s="27"/>
      <c r="TGG35" s="27"/>
      <c r="TGH35" s="27"/>
      <c r="TGI35" s="27"/>
      <c r="TGJ35" s="27"/>
      <c r="TGK35" s="28"/>
      <c r="TGL35" s="17"/>
      <c r="TGM35" s="27"/>
      <c r="TGN35" s="27"/>
      <c r="TGO35" s="27"/>
      <c r="TGP35" s="27"/>
      <c r="TGQ35" s="27"/>
      <c r="TGR35" s="27"/>
      <c r="TGS35" s="28"/>
      <c r="TGT35" s="17"/>
      <c r="TGU35" s="27"/>
      <c r="TGV35" s="27"/>
      <c r="TGW35" s="27"/>
      <c r="TGX35" s="27"/>
      <c r="TGY35" s="27"/>
      <c r="TGZ35" s="27"/>
      <c r="THA35" s="28"/>
      <c r="THB35" s="17"/>
      <c r="THC35" s="27"/>
      <c r="THD35" s="27"/>
      <c r="THE35" s="27"/>
      <c r="THF35" s="27"/>
      <c r="THG35" s="27"/>
      <c r="THH35" s="27"/>
      <c r="THI35" s="28"/>
      <c r="THJ35" s="17"/>
      <c r="THK35" s="27"/>
      <c r="THL35" s="27"/>
      <c r="THM35" s="27"/>
      <c r="THN35" s="27"/>
      <c r="THO35" s="27"/>
      <c r="THP35" s="27"/>
      <c r="THQ35" s="28"/>
      <c r="THR35" s="17"/>
      <c r="THS35" s="27"/>
      <c r="THT35" s="27"/>
      <c r="THU35" s="27"/>
      <c r="THV35" s="27"/>
      <c r="THW35" s="27"/>
      <c r="THX35" s="27"/>
      <c r="THY35" s="28"/>
      <c r="THZ35" s="17"/>
      <c r="TIA35" s="27"/>
      <c r="TIB35" s="27"/>
      <c r="TIC35" s="27"/>
      <c r="TID35" s="27"/>
      <c r="TIE35" s="27"/>
      <c r="TIF35" s="27"/>
      <c r="TIG35" s="28"/>
      <c r="TIH35" s="17"/>
      <c r="TII35" s="27"/>
      <c r="TIJ35" s="27"/>
      <c r="TIK35" s="27"/>
      <c r="TIL35" s="27"/>
      <c r="TIM35" s="27"/>
      <c r="TIN35" s="27"/>
      <c r="TIO35" s="28"/>
      <c r="TIP35" s="17"/>
      <c r="TIQ35" s="27"/>
      <c r="TIR35" s="27"/>
      <c r="TIS35" s="27"/>
      <c r="TIT35" s="27"/>
      <c r="TIU35" s="27"/>
      <c r="TIV35" s="27"/>
      <c r="TIW35" s="28"/>
      <c r="TIX35" s="17"/>
      <c r="TIY35" s="27"/>
      <c r="TIZ35" s="27"/>
      <c r="TJA35" s="27"/>
      <c r="TJB35" s="27"/>
      <c r="TJC35" s="27"/>
      <c r="TJD35" s="27"/>
      <c r="TJE35" s="28"/>
      <c r="TJF35" s="17"/>
      <c r="TJG35" s="27"/>
      <c r="TJH35" s="27"/>
      <c r="TJI35" s="27"/>
      <c r="TJJ35" s="27"/>
      <c r="TJK35" s="27"/>
      <c r="TJL35" s="27"/>
      <c r="TJM35" s="28"/>
      <c r="TJN35" s="17"/>
      <c r="TJO35" s="27"/>
      <c r="TJP35" s="27"/>
      <c r="TJQ35" s="27"/>
      <c r="TJR35" s="27"/>
      <c r="TJS35" s="27"/>
      <c r="TJT35" s="27"/>
      <c r="TJU35" s="28"/>
      <c r="TJV35" s="17"/>
      <c r="TJW35" s="27"/>
      <c r="TJX35" s="27"/>
      <c r="TJY35" s="27"/>
      <c r="TJZ35" s="27"/>
      <c r="TKA35" s="27"/>
      <c r="TKB35" s="27"/>
      <c r="TKC35" s="28"/>
      <c r="TKD35" s="17"/>
      <c r="TKE35" s="27"/>
      <c r="TKF35" s="27"/>
      <c r="TKG35" s="27"/>
      <c r="TKH35" s="27"/>
      <c r="TKI35" s="27"/>
      <c r="TKJ35" s="27"/>
      <c r="TKK35" s="28"/>
      <c r="TKL35" s="17"/>
      <c r="TKM35" s="27"/>
      <c r="TKN35" s="27"/>
      <c r="TKO35" s="27"/>
      <c r="TKP35" s="27"/>
      <c r="TKQ35" s="27"/>
      <c r="TKR35" s="27"/>
      <c r="TKS35" s="28"/>
      <c r="TKT35" s="17"/>
      <c r="TKU35" s="27"/>
      <c r="TKV35" s="27"/>
      <c r="TKW35" s="27"/>
      <c r="TKX35" s="27"/>
      <c r="TKY35" s="27"/>
      <c r="TKZ35" s="27"/>
      <c r="TLA35" s="28"/>
      <c r="TLB35" s="17"/>
      <c r="TLC35" s="27"/>
      <c r="TLD35" s="27"/>
      <c r="TLE35" s="27"/>
      <c r="TLF35" s="27"/>
      <c r="TLG35" s="27"/>
      <c r="TLH35" s="27"/>
      <c r="TLI35" s="28"/>
      <c r="TLJ35" s="17"/>
      <c r="TLK35" s="27"/>
      <c r="TLL35" s="27"/>
      <c r="TLM35" s="27"/>
      <c r="TLN35" s="27"/>
      <c r="TLO35" s="27"/>
      <c r="TLP35" s="27"/>
      <c r="TLQ35" s="28"/>
      <c r="TLR35" s="17"/>
      <c r="TLS35" s="27"/>
      <c r="TLT35" s="27"/>
      <c r="TLU35" s="27"/>
      <c r="TLV35" s="27"/>
      <c r="TLW35" s="27"/>
      <c r="TLX35" s="27"/>
      <c r="TLY35" s="28"/>
      <c r="TLZ35" s="17"/>
      <c r="TMA35" s="27"/>
      <c r="TMB35" s="27"/>
      <c r="TMC35" s="27"/>
      <c r="TMD35" s="27"/>
      <c r="TME35" s="27"/>
      <c r="TMF35" s="27"/>
      <c r="TMG35" s="28"/>
      <c r="TMH35" s="17"/>
      <c r="TMI35" s="27"/>
      <c r="TMJ35" s="27"/>
      <c r="TMK35" s="27"/>
      <c r="TML35" s="27"/>
      <c r="TMM35" s="27"/>
      <c r="TMN35" s="27"/>
      <c r="TMO35" s="28"/>
      <c r="TMP35" s="17"/>
      <c r="TMQ35" s="27"/>
      <c r="TMR35" s="27"/>
      <c r="TMS35" s="27"/>
      <c r="TMT35" s="27"/>
      <c r="TMU35" s="27"/>
      <c r="TMV35" s="27"/>
      <c r="TMW35" s="28"/>
      <c r="TMX35" s="17"/>
      <c r="TMY35" s="27"/>
      <c r="TMZ35" s="27"/>
      <c r="TNA35" s="27"/>
      <c r="TNB35" s="27"/>
      <c r="TNC35" s="27"/>
      <c r="TND35" s="27"/>
      <c r="TNE35" s="28"/>
      <c r="TNF35" s="17"/>
      <c r="TNG35" s="27"/>
      <c r="TNH35" s="27"/>
      <c r="TNI35" s="27"/>
      <c r="TNJ35" s="27"/>
      <c r="TNK35" s="27"/>
      <c r="TNL35" s="27"/>
      <c r="TNM35" s="28"/>
      <c r="TNN35" s="17"/>
      <c r="TNO35" s="27"/>
      <c r="TNP35" s="27"/>
      <c r="TNQ35" s="27"/>
      <c r="TNR35" s="27"/>
      <c r="TNS35" s="27"/>
      <c r="TNT35" s="27"/>
      <c r="TNU35" s="28"/>
      <c r="TNV35" s="17"/>
      <c r="TNW35" s="27"/>
      <c r="TNX35" s="27"/>
      <c r="TNY35" s="27"/>
      <c r="TNZ35" s="27"/>
      <c r="TOA35" s="27"/>
      <c r="TOB35" s="27"/>
      <c r="TOC35" s="28"/>
      <c r="TOD35" s="17"/>
      <c r="TOE35" s="27"/>
      <c r="TOF35" s="27"/>
      <c r="TOG35" s="27"/>
      <c r="TOH35" s="27"/>
      <c r="TOI35" s="27"/>
      <c r="TOJ35" s="27"/>
      <c r="TOK35" s="28"/>
      <c r="TOL35" s="17"/>
      <c r="TOM35" s="27"/>
      <c r="TON35" s="27"/>
      <c r="TOO35" s="27"/>
      <c r="TOP35" s="27"/>
      <c r="TOQ35" s="27"/>
      <c r="TOR35" s="27"/>
      <c r="TOS35" s="28"/>
      <c r="TOT35" s="17"/>
      <c r="TOU35" s="27"/>
      <c r="TOV35" s="27"/>
      <c r="TOW35" s="27"/>
      <c r="TOX35" s="27"/>
      <c r="TOY35" s="27"/>
      <c r="TOZ35" s="27"/>
      <c r="TPA35" s="28"/>
      <c r="TPB35" s="17"/>
      <c r="TPC35" s="27"/>
      <c r="TPD35" s="27"/>
      <c r="TPE35" s="27"/>
      <c r="TPF35" s="27"/>
      <c r="TPG35" s="27"/>
      <c r="TPH35" s="27"/>
      <c r="TPI35" s="28"/>
      <c r="TPJ35" s="17"/>
      <c r="TPK35" s="27"/>
      <c r="TPL35" s="27"/>
      <c r="TPM35" s="27"/>
      <c r="TPN35" s="27"/>
      <c r="TPO35" s="27"/>
      <c r="TPP35" s="27"/>
      <c r="TPQ35" s="28"/>
      <c r="TPR35" s="17"/>
      <c r="TPS35" s="27"/>
      <c r="TPT35" s="27"/>
      <c r="TPU35" s="27"/>
      <c r="TPV35" s="27"/>
      <c r="TPW35" s="27"/>
      <c r="TPX35" s="27"/>
      <c r="TPY35" s="28"/>
      <c r="TPZ35" s="17"/>
      <c r="TQA35" s="27"/>
      <c r="TQB35" s="27"/>
      <c r="TQC35" s="27"/>
      <c r="TQD35" s="27"/>
      <c r="TQE35" s="27"/>
      <c r="TQF35" s="27"/>
      <c r="TQG35" s="28"/>
      <c r="TQH35" s="17"/>
      <c r="TQI35" s="27"/>
      <c r="TQJ35" s="27"/>
      <c r="TQK35" s="27"/>
      <c r="TQL35" s="27"/>
      <c r="TQM35" s="27"/>
      <c r="TQN35" s="27"/>
      <c r="TQO35" s="28"/>
      <c r="TQP35" s="17"/>
      <c r="TQQ35" s="27"/>
      <c r="TQR35" s="27"/>
      <c r="TQS35" s="27"/>
      <c r="TQT35" s="27"/>
      <c r="TQU35" s="27"/>
      <c r="TQV35" s="27"/>
      <c r="TQW35" s="28"/>
      <c r="TQX35" s="17"/>
      <c r="TQY35" s="27"/>
      <c r="TQZ35" s="27"/>
      <c r="TRA35" s="27"/>
      <c r="TRB35" s="27"/>
      <c r="TRC35" s="27"/>
      <c r="TRD35" s="27"/>
      <c r="TRE35" s="28"/>
      <c r="TRF35" s="17"/>
      <c r="TRG35" s="27"/>
      <c r="TRH35" s="27"/>
      <c r="TRI35" s="27"/>
      <c r="TRJ35" s="27"/>
      <c r="TRK35" s="27"/>
      <c r="TRL35" s="27"/>
      <c r="TRM35" s="28"/>
      <c r="TRN35" s="17"/>
      <c r="TRO35" s="27"/>
      <c r="TRP35" s="27"/>
      <c r="TRQ35" s="27"/>
      <c r="TRR35" s="27"/>
      <c r="TRS35" s="27"/>
      <c r="TRT35" s="27"/>
      <c r="TRU35" s="28"/>
      <c r="TRV35" s="17"/>
      <c r="TRW35" s="27"/>
      <c r="TRX35" s="27"/>
      <c r="TRY35" s="27"/>
      <c r="TRZ35" s="27"/>
      <c r="TSA35" s="27"/>
      <c r="TSB35" s="27"/>
      <c r="TSC35" s="28"/>
      <c r="TSD35" s="17"/>
      <c r="TSE35" s="27"/>
      <c r="TSF35" s="27"/>
      <c r="TSG35" s="27"/>
      <c r="TSH35" s="27"/>
      <c r="TSI35" s="27"/>
      <c r="TSJ35" s="27"/>
      <c r="TSK35" s="28"/>
      <c r="TSL35" s="17"/>
      <c r="TSM35" s="27"/>
      <c r="TSN35" s="27"/>
      <c r="TSO35" s="27"/>
      <c r="TSP35" s="27"/>
      <c r="TSQ35" s="27"/>
      <c r="TSR35" s="27"/>
      <c r="TSS35" s="28"/>
      <c r="TST35" s="17"/>
      <c r="TSU35" s="27"/>
      <c r="TSV35" s="27"/>
      <c r="TSW35" s="27"/>
      <c r="TSX35" s="27"/>
      <c r="TSY35" s="27"/>
      <c r="TSZ35" s="27"/>
      <c r="TTA35" s="28"/>
      <c r="TTB35" s="17"/>
      <c r="TTC35" s="27"/>
      <c r="TTD35" s="27"/>
      <c r="TTE35" s="27"/>
      <c r="TTF35" s="27"/>
      <c r="TTG35" s="27"/>
      <c r="TTH35" s="27"/>
      <c r="TTI35" s="28"/>
      <c r="TTJ35" s="17"/>
      <c r="TTK35" s="27"/>
      <c r="TTL35" s="27"/>
      <c r="TTM35" s="27"/>
      <c r="TTN35" s="27"/>
      <c r="TTO35" s="27"/>
      <c r="TTP35" s="27"/>
      <c r="TTQ35" s="28"/>
      <c r="TTR35" s="17"/>
      <c r="TTS35" s="27"/>
      <c r="TTT35" s="27"/>
      <c r="TTU35" s="27"/>
      <c r="TTV35" s="27"/>
      <c r="TTW35" s="27"/>
      <c r="TTX35" s="27"/>
      <c r="TTY35" s="28"/>
      <c r="TTZ35" s="17"/>
      <c r="TUA35" s="27"/>
      <c r="TUB35" s="27"/>
      <c r="TUC35" s="27"/>
      <c r="TUD35" s="27"/>
      <c r="TUE35" s="27"/>
      <c r="TUF35" s="27"/>
      <c r="TUG35" s="28"/>
      <c r="TUH35" s="17"/>
      <c r="TUI35" s="27"/>
      <c r="TUJ35" s="27"/>
      <c r="TUK35" s="27"/>
      <c r="TUL35" s="27"/>
      <c r="TUM35" s="27"/>
      <c r="TUN35" s="27"/>
      <c r="TUO35" s="28"/>
      <c r="TUP35" s="17"/>
      <c r="TUQ35" s="27"/>
      <c r="TUR35" s="27"/>
      <c r="TUS35" s="27"/>
      <c r="TUT35" s="27"/>
      <c r="TUU35" s="27"/>
      <c r="TUV35" s="27"/>
      <c r="TUW35" s="28"/>
      <c r="TUX35" s="17"/>
      <c r="TUY35" s="27"/>
      <c r="TUZ35" s="27"/>
      <c r="TVA35" s="27"/>
      <c r="TVB35" s="27"/>
      <c r="TVC35" s="27"/>
      <c r="TVD35" s="27"/>
      <c r="TVE35" s="28"/>
      <c r="TVF35" s="17"/>
      <c r="TVG35" s="27"/>
      <c r="TVH35" s="27"/>
      <c r="TVI35" s="27"/>
      <c r="TVJ35" s="27"/>
      <c r="TVK35" s="27"/>
      <c r="TVL35" s="27"/>
      <c r="TVM35" s="28"/>
      <c r="TVN35" s="17"/>
      <c r="TVO35" s="27"/>
      <c r="TVP35" s="27"/>
      <c r="TVQ35" s="27"/>
      <c r="TVR35" s="27"/>
      <c r="TVS35" s="27"/>
      <c r="TVT35" s="27"/>
      <c r="TVU35" s="28"/>
      <c r="TVV35" s="17"/>
      <c r="TVW35" s="27"/>
      <c r="TVX35" s="27"/>
      <c r="TVY35" s="27"/>
      <c r="TVZ35" s="27"/>
      <c r="TWA35" s="27"/>
      <c r="TWB35" s="27"/>
      <c r="TWC35" s="28"/>
      <c r="TWD35" s="17"/>
      <c r="TWE35" s="27"/>
      <c r="TWF35" s="27"/>
      <c r="TWG35" s="27"/>
      <c r="TWH35" s="27"/>
      <c r="TWI35" s="27"/>
      <c r="TWJ35" s="27"/>
      <c r="TWK35" s="28"/>
      <c r="TWL35" s="17"/>
      <c r="TWM35" s="27"/>
      <c r="TWN35" s="27"/>
      <c r="TWO35" s="27"/>
      <c r="TWP35" s="27"/>
      <c r="TWQ35" s="27"/>
      <c r="TWR35" s="27"/>
      <c r="TWS35" s="28"/>
      <c r="TWT35" s="17"/>
      <c r="TWU35" s="27"/>
      <c r="TWV35" s="27"/>
      <c r="TWW35" s="27"/>
      <c r="TWX35" s="27"/>
      <c r="TWY35" s="27"/>
      <c r="TWZ35" s="27"/>
      <c r="TXA35" s="28"/>
      <c r="TXB35" s="17"/>
      <c r="TXC35" s="27"/>
      <c r="TXD35" s="27"/>
      <c r="TXE35" s="27"/>
      <c r="TXF35" s="27"/>
      <c r="TXG35" s="27"/>
      <c r="TXH35" s="27"/>
      <c r="TXI35" s="28"/>
      <c r="TXJ35" s="17"/>
      <c r="TXK35" s="27"/>
      <c r="TXL35" s="27"/>
      <c r="TXM35" s="27"/>
      <c r="TXN35" s="27"/>
      <c r="TXO35" s="27"/>
      <c r="TXP35" s="27"/>
      <c r="TXQ35" s="28"/>
      <c r="TXR35" s="17"/>
      <c r="TXS35" s="27"/>
      <c r="TXT35" s="27"/>
      <c r="TXU35" s="27"/>
      <c r="TXV35" s="27"/>
      <c r="TXW35" s="27"/>
      <c r="TXX35" s="27"/>
      <c r="TXY35" s="28"/>
      <c r="TXZ35" s="17"/>
      <c r="TYA35" s="27"/>
      <c r="TYB35" s="27"/>
      <c r="TYC35" s="27"/>
      <c r="TYD35" s="27"/>
      <c r="TYE35" s="27"/>
      <c r="TYF35" s="27"/>
      <c r="TYG35" s="28"/>
      <c r="TYH35" s="17"/>
      <c r="TYI35" s="27"/>
      <c r="TYJ35" s="27"/>
      <c r="TYK35" s="27"/>
      <c r="TYL35" s="27"/>
      <c r="TYM35" s="27"/>
      <c r="TYN35" s="27"/>
      <c r="TYO35" s="28"/>
      <c r="TYP35" s="17"/>
      <c r="TYQ35" s="27"/>
      <c r="TYR35" s="27"/>
      <c r="TYS35" s="27"/>
      <c r="TYT35" s="27"/>
      <c r="TYU35" s="27"/>
      <c r="TYV35" s="27"/>
      <c r="TYW35" s="28"/>
      <c r="TYX35" s="17"/>
      <c r="TYY35" s="27"/>
      <c r="TYZ35" s="27"/>
      <c r="TZA35" s="27"/>
      <c r="TZB35" s="27"/>
      <c r="TZC35" s="27"/>
      <c r="TZD35" s="27"/>
      <c r="TZE35" s="28"/>
      <c r="TZF35" s="17"/>
      <c r="TZG35" s="27"/>
      <c r="TZH35" s="27"/>
      <c r="TZI35" s="27"/>
      <c r="TZJ35" s="27"/>
      <c r="TZK35" s="27"/>
      <c r="TZL35" s="27"/>
      <c r="TZM35" s="28"/>
      <c r="TZN35" s="17"/>
      <c r="TZO35" s="27"/>
      <c r="TZP35" s="27"/>
      <c r="TZQ35" s="27"/>
      <c r="TZR35" s="27"/>
      <c r="TZS35" s="27"/>
      <c r="TZT35" s="27"/>
      <c r="TZU35" s="28"/>
      <c r="TZV35" s="17"/>
      <c r="TZW35" s="27"/>
      <c r="TZX35" s="27"/>
      <c r="TZY35" s="27"/>
      <c r="TZZ35" s="27"/>
      <c r="UAA35" s="27"/>
      <c r="UAB35" s="27"/>
      <c r="UAC35" s="28"/>
      <c r="UAD35" s="17"/>
      <c r="UAE35" s="27"/>
      <c r="UAF35" s="27"/>
      <c r="UAG35" s="27"/>
      <c r="UAH35" s="27"/>
      <c r="UAI35" s="27"/>
      <c r="UAJ35" s="27"/>
      <c r="UAK35" s="28"/>
      <c r="UAL35" s="17"/>
      <c r="UAM35" s="27"/>
      <c r="UAN35" s="27"/>
      <c r="UAO35" s="27"/>
      <c r="UAP35" s="27"/>
      <c r="UAQ35" s="27"/>
      <c r="UAR35" s="27"/>
      <c r="UAS35" s="28"/>
      <c r="UAT35" s="17"/>
      <c r="UAU35" s="27"/>
      <c r="UAV35" s="27"/>
      <c r="UAW35" s="27"/>
      <c r="UAX35" s="27"/>
      <c r="UAY35" s="27"/>
      <c r="UAZ35" s="27"/>
      <c r="UBA35" s="28"/>
      <c r="UBB35" s="17"/>
      <c r="UBC35" s="27"/>
      <c r="UBD35" s="27"/>
      <c r="UBE35" s="27"/>
      <c r="UBF35" s="27"/>
      <c r="UBG35" s="27"/>
      <c r="UBH35" s="27"/>
      <c r="UBI35" s="28"/>
      <c r="UBJ35" s="17"/>
      <c r="UBK35" s="27"/>
      <c r="UBL35" s="27"/>
      <c r="UBM35" s="27"/>
      <c r="UBN35" s="27"/>
      <c r="UBO35" s="27"/>
      <c r="UBP35" s="27"/>
      <c r="UBQ35" s="28"/>
      <c r="UBR35" s="17"/>
      <c r="UBS35" s="27"/>
      <c r="UBT35" s="27"/>
      <c r="UBU35" s="27"/>
      <c r="UBV35" s="27"/>
      <c r="UBW35" s="27"/>
      <c r="UBX35" s="27"/>
      <c r="UBY35" s="28"/>
      <c r="UBZ35" s="17"/>
      <c r="UCA35" s="27"/>
      <c r="UCB35" s="27"/>
      <c r="UCC35" s="27"/>
      <c r="UCD35" s="27"/>
      <c r="UCE35" s="27"/>
      <c r="UCF35" s="27"/>
      <c r="UCG35" s="28"/>
      <c r="UCH35" s="17"/>
      <c r="UCI35" s="27"/>
      <c r="UCJ35" s="27"/>
      <c r="UCK35" s="27"/>
      <c r="UCL35" s="27"/>
      <c r="UCM35" s="27"/>
      <c r="UCN35" s="27"/>
      <c r="UCO35" s="28"/>
      <c r="UCP35" s="17"/>
      <c r="UCQ35" s="27"/>
      <c r="UCR35" s="27"/>
      <c r="UCS35" s="27"/>
      <c r="UCT35" s="27"/>
      <c r="UCU35" s="27"/>
      <c r="UCV35" s="27"/>
      <c r="UCW35" s="28"/>
      <c r="UCX35" s="17"/>
      <c r="UCY35" s="27"/>
      <c r="UCZ35" s="27"/>
      <c r="UDA35" s="27"/>
      <c r="UDB35" s="27"/>
      <c r="UDC35" s="27"/>
      <c r="UDD35" s="27"/>
      <c r="UDE35" s="28"/>
      <c r="UDF35" s="17"/>
      <c r="UDG35" s="27"/>
      <c r="UDH35" s="27"/>
      <c r="UDI35" s="27"/>
      <c r="UDJ35" s="27"/>
      <c r="UDK35" s="27"/>
      <c r="UDL35" s="27"/>
      <c r="UDM35" s="28"/>
      <c r="UDN35" s="17"/>
      <c r="UDO35" s="27"/>
      <c r="UDP35" s="27"/>
      <c r="UDQ35" s="27"/>
      <c r="UDR35" s="27"/>
      <c r="UDS35" s="27"/>
      <c r="UDT35" s="27"/>
      <c r="UDU35" s="28"/>
      <c r="UDV35" s="17"/>
      <c r="UDW35" s="27"/>
      <c r="UDX35" s="27"/>
      <c r="UDY35" s="27"/>
      <c r="UDZ35" s="27"/>
      <c r="UEA35" s="27"/>
      <c r="UEB35" s="27"/>
      <c r="UEC35" s="28"/>
      <c r="UED35" s="17"/>
      <c r="UEE35" s="27"/>
      <c r="UEF35" s="27"/>
      <c r="UEG35" s="27"/>
      <c r="UEH35" s="27"/>
      <c r="UEI35" s="27"/>
      <c r="UEJ35" s="27"/>
      <c r="UEK35" s="28"/>
      <c r="UEL35" s="17"/>
      <c r="UEM35" s="27"/>
      <c r="UEN35" s="27"/>
      <c r="UEO35" s="27"/>
      <c r="UEP35" s="27"/>
      <c r="UEQ35" s="27"/>
      <c r="UER35" s="27"/>
      <c r="UES35" s="28"/>
      <c r="UET35" s="17"/>
      <c r="UEU35" s="27"/>
      <c r="UEV35" s="27"/>
      <c r="UEW35" s="27"/>
      <c r="UEX35" s="27"/>
      <c r="UEY35" s="27"/>
      <c r="UEZ35" s="27"/>
      <c r="UFA35" s="28"/>
      <c r="UFB35" s="17"/>
      <c r="UFC35" s="27"/>
      <c r="UFD35" s="27"/>
      <c r="UFE35" s="27"/>
      <c r="UFF35" s="27"/>
      <c r="UFG35" s="27"/>
      <c r="UFH35" s="27"/>
      <c r="UFI35" s="28"/>
      <c r="UFJ35" s="17"/>
      <c r="UFK35" s="27"/>
      <c r="UFL35" s="27"/>
      <c r="UFM35" s="27"/>
      <c r="UFN35" s="27"/>
      <c r="UFO35" s="27"/>
      <c r="UFP35" s="27"/>
      <c r="UFQ35" s="28"/>
      <c r="UFR35" s="17"/>
      <c r="UFS35" s="27"/>
      <c r="UFT35" s="27"/>
      <c r="UFU35" s="27"/>
      <c r="UFV35" s="27"/>
      <c r="UFW35" s="27"/>
      <c r="UFX35" s="27"/>
      <c r="UFY35" s="28"/>
      <c r="UFZ35" s="17"/>
      <c r="UGA35" s="27"/>
      <c r="UGB35" s="27"/>
      <c r="UGC35" s="27"/>
      <c r="UGD35" s="27"/>
      <c r="UGE35" s="27"/>
      <c r="UGF35" s="27"/>
      <c r="UGG35" s="28"/>
      <c r="UGH35" s="17"/>
      <c r="UGI35" s="27"/>
      <c r="UGJ35" s="27"/>
      <c r="UGK35" s="27"/>
      <c r="UGL35" s="27"/>
      <c r="UGM35" s="27"/>
      <c r="UGN35" s="27"/>
      <c r="UGO35" s="28"/>
      <c r="UGP35" s="17"/>
      <c r="UGQ35" s="27"/>
      <c r="UGR35" s="27"/>
      <c r="UGS35" s="27"/>
      <c r="UGT35" s="27"/>
      <c r="UGU35" s="27"/>
      <c r="UGV35" s="27"/>
      <c r="UGW35" s="28"/>
      <c r="UGX35" s="17"/>
      <c r="UGY35" s="27"/>
      <c r="UGZ35" s="27"/>
      <c r="UHA35" s="27"/>
      <c r="UHB35" s="27"/>
      <c r="UHC35" s="27"/>
      <c r="UHD35" s="27"/>
      <c r="UHE35" s="28"/>
      <c r="UHF35" s="17"/>
      <c r="UHG35" s="27"/>
      <c r="UHH35" s="27"/>
      <c r="UHI35" s="27"/>
      <c r="UHJ35" s="27"/>
      <c r="UHK35" s="27"/>
      <c r="UHL35" s="27"/>
      <c r="UHM35" s="28"/>
      <c r="UHN35" s="17"/>
      <c r="UHO35" s="27"/>
      <c r="UHP35" s="27"/>
      <c r="UHQ35" s="27"/>
      <c r="UHR35" s="27"/>
      <c r="UHS35" s="27"/>
      <c r="UHT35" s="27"/>
      <c r="UHU35" s="28"/>
      <c r="UHV35" s="17"/>
      <c r="UHW35" s="27"/>
      <c r="UHX35" s="27"/>
      <c r="UHY35" s="27"/>
      <c r="UHZ35" s="27"/>
      <c r="UIA35" s="27"/>
      <c r="UIB35" s="27"/>
      <c r="UIC35" s="28"/>
      <c r="UID35" s="17"/>
      <c r="UIE35" s="27"/>
      <c r="UIF35" s="27"/>
      <c r="UIG35" s="27"/>
      <c r="UIH35" s="27"/>
      <c r="UII35" s="27"/>
      <c r="UIJ35" s="27"/>
      <c r="UIK35" s="28"/>
      <c r="UIL35" s="17"/>
      <c r="UIM35" s="27"/>
      <c r="UIN35" s="27"/>
      <c r="UIO35" s="27"/>
      <c r="UIP35" s="27"/>
      <c r="UIQ35" s="27"/>
      <c r="UIR35" s="27"/>
      <c r="UIS35" s="28"/>
      <c r="UIT35" s="17"/>
      <c r="UIU35" s="27"/>
      <c r="UIV35" s="27"/>
      <c r="UIW35" s="27"/>
      <c r="UIX35" s="27"/>
      <c r="UIY35" s="27"/>
      <c r="UIZ35" s="27"/>
      <c r="UJA35" s="28"/>
      <c r="UJB35" s="17"/>
      <c r="UJC35" s="27"/>
      <c r="UJD35" s="27"/>
      <c r="UJE35" s="27"/>
      <c r="UJF35" s="27"/>
      <c r="UJG35" s="27"/>
      <c r="UJH35" s="27"/>
      <c r="UJI35" s="28"/>
      <c r="UJJ35" s="17"/>
      <c r="UJK35" s="27"/>
      <c r="UJL35" s="27"/>
      <c r="UJM35" s="27"/>
      <c r="UJN35" s="27"/>
      <c r="UJO35" s="27"/>
      <c r="UJP35" s="27"/>
      <c r="UJQ35" s="28"/>
      <c r="UJR35" s="17"/>
      <c r="UJS35" s="27"/>
      <c r="UJT35" s="27"/>
      <c r="UJU35" s="27"/>
      <c r="UJV35" s="27"/>
      <c r="UJW35" s="27"/>
      <c r="UJX35" s="27"/>
      <c r="UJY35" s="28"/>
      <c r="UJZ35" s="17"/>
      <c r="UKA35" s="27"/>
      <c r="UKB35" s="27"/>
      <c r="UKC35" s="27"/>
      <c r="UKD35" s="27"/>
      <c r="UKE35" s="27"/>
      <c r="UKF35" s="27"/>
      <c r="UKG35" s="28"/>
      <c r="UKH35" s="17"/>
      <c r="UKI35" s="27"/>
      <c r="UKJ35" s="27"/>
      <c r="UKK35" s="27"/>
      <c r="UKL35" s="27"/>
      <c r="UKM35" s="27"/>
      <c r="UKN35" s="27"/>
      <c r="UKO35" s="28"/>
      <c r="UKP35" s="17"/>
      <c r="UKQ35" s="27"/>
      <c r="UKR35" s="27"/>
      <c r="UKS35" s="27"/>
      <c r="UKT35" s="27"/>
      <c r="UKU35" s="27"/>
      <c r="UKV35" s="27"/>
      <c r="UKW35" s="28"/>
      <c r="UKX35" s="17"/>
      <c r="UKY35" s="27"/>
      <c r="UKZ35" s="27"/>
      <c r="ULA35" s="27"/>
      <c r="ULB35" s="27"/>
      <c r="ULC35" s="27"/>
      <c r="ULD35" s="27"/>
      <c r="ULE35" s="28"/>
      <c r="ULF35" s="17"/>
      <c r="ULG35" s="27"/>
      <c r="ULH35" s="27"/>
      <c r="ULI35" s="27"/>
      <c r="ULJ35" s="27"/>
      <c r="ULK35" s="27"/>
      <c r="ULL35" s="27"/>
      <c r="ULM35" s="28"/>
      <c r="ULN35" s="17"/>
      <c r="ULO35" s="27"/>
      <c r="ULP35" s="27"/>
      <c r="ULQ35" s="27"/>
      <c r="ULR35" s="27"/>
      <c r="ULS35" s="27"/>
      <c r="ULT35" s="27"/>
      <c r="ULU35" s="28"/>
      <c r="ULV35" s="17"/>
      <c r="ULW35" s="27"/>
      <c r="ULX35" s="27"/>
      <c r="ULY35" s="27"/>
      <c r="ULZ35" s="27"/>
      <c r="UMA35" s="27"/>
      <c r="UMB35" s="27"/>
      <c r="UMC35" s="28"/>
      <c r="UMD35" s="17"/>
      <c r="UME35" s="27"/>
      <c r="UMF35" s="27"/>
      <c r="UMG35" s="27"/>
      <c r="UMH35" s="27"/>
      <c r="UMI35" s="27"/>
      <c r="UMJ35" s="27"/>
      <c r="UMK35" s="28"/>
      <c r="UML35" s="17"/>
      <c r="UMM35" s="27"/>
      <c r="UMN35" s="27"/>
      <c r="UMO35" s="27"/>
      <c r="UMP35" s="27"/>
      <c r="UMQ35" s="27"/>
      <c r="UMR35" s="27"/>
      <c r="UMS35" s="28"/>
      <c r="UMT35" s="17"/>
      <c r="UMU35" s="27"/>
      <c r="UMV35" s="27"/>
      <c r="UMW35" s="27"/>
      <c r="UMX35" s="27"/>
      <c r="UMY35" s="27"/>
      <c r="UMZ35" s="27"/>
      <c r="UNA35" s="28"/>
      <c r="UNB35" s="17"/>
      <c r="UNC35" s="27"/>
      <c r="UND35" s="27"/>
      <c r="UNE35" s="27"/>
      <c r="UNF35" s="27"/>
      <c r="UNG35" s="27"/>
      <c r="UNH35" s="27"/>
      <c r="UNI35" s="28"/>
      <c r="UNJ35" s="17"/>
      <c r="UNK35" s="27"/>
      <c r="UNL35" s="27"/>
      <c r="UNM35" s="27"/>
      <c r="UNN35" s="27"/>
      <c r="UNO35" s="27"/>
      <c r="UNP35" s="27"/>
      <c r="UNQ35" s="28"/>
      <c r="UNR35" s="17"/>
      <c r="UNS35" s="27"/>
      <c r="UNT35" s="27"/>
      <c r="UNU35" s="27"/>
      <c r="UNV35" s="27"/>
      <c r="UNW35" s="27"/>
      <c r="UNX35" s="27"/>
      <c r="UNY35" s="28"/>
      <c r="UNZ35" s="17"/>
      <c r="UOA35" s="27"/>
      <c r="UOB35" s="27"/>
      <c r="UOC35" s="27"/>
      <c r="UOD35" s="27"/>
      <c r="UOE35" s="27"/>
      <c r="UOF35" s="27"/>
      <c r="UOG35" s="28"/>
      <c r="UOH35" s="17"/>
      <c r="UOI35" s="27"/>
      <c r="UOJ35" s="27"/>
      <c r="UOK35" s="27"/>
      <c r="UOL35" s="27"/>
      <c r="UOM35" s="27"/>
      <c r="UON35" s="27"/>
      <c r="UOO35" s="28"/>
      <c r="UOP35" s="17"/>
      <c r="UOQ35" s="27"/>
      <c r="UOR35" s="27"/>
      <c r="UOS35" s="27"/>
      <c r="UOT35" s="27"/>
      <c r="UOU35" s="27"/>
      <c r="UOV35" s="27"/>
      <c r="UOW35" s="28"/>
      <c r="UOX35" s="17"/>
      <c r="UOY35" s="27"/>
      <c r="UOZ35" s="27"/>
      <c r="UPA35" s="27"/>
      <c r="UPB35" s="27"/>
      <c r="UPC35" s="27"/>
      <c r="UPD35" s="27"/>
      <c r="UPE35" s="28"/>
      <c r="UPF35" s="17"/>
      <c r="UPG35" s="27"/>
      <c r="UPH35" s="27"/>
      <c r="UPI35" s="27"/>
      <c r="UPJ35" s="27"/>
      <c r="UPK35" s="27"/>
      <c r="UPL35" s="27"/>
      <c r="UPM35" s="28"/>
      <c r="UPN35" s="17"/>
      <c r="UPO35" s="27"/>
      <c r="UPP35" s="27"/>
      <c r="UPQ35" s="27"/>
      <c r="UPR35" s="27"/>
      <c r="UPS35" s="27"/>
      <c r="UPT35" s="27"/>
      <c r="UPU35" s="28"/>
      <c r="UPV35" s="17"/>
      <c r="UPW35" s="27"/>
      <c r="UPX35" s="27"/>
      <c r="UPY35" s="27"/>
      <c r="UPZ35" s="27"/>
      <c r="UQA35" s="27"/>
      <c r="UQB35" s="27"/>
      <c r="UQC35" s="28"/>
      <c r="UQD35" s="17"/>
      <c r="UQE35" s="27"/>
      <c r="UQF35" s="27"/>
      <c r="UQG35" s="27"/>
      <c r="UQH35" s="27"/>
      <c r="UQI35" s="27"/>
      <c r="UQJ35" s="27"/>
      <c r="UQK35" s="28"/>
      <c r="UQL35" s="17"/>
      <c r="UQM35" s="27"/>
      <c r="UQN35" s="27"/>
      <c r="UQO35" s="27"/>
      <c r="UQP35" s="27"/>
      <c r="UQQ35" s="27"/>
      <c r="UQR35" s="27"/>
      <c r="UQS35" s="28"/>
      <c r="UQT35" s="17"/>
      <c r="UQU35" s="27"/>
      <c r="UQV35" s="27"/>
      <c r="UQW35" s="27"/>
      <c r="UQX35" s="27"/>
      <c r="UQY35" s="27"/>
      <c r="UQZ35" s="27"/>
      <c r="URA35" s="28"/>
      <c r="URB35" s="17"/>
      <c r="URC35" s="27"/>
      <c r="URD35" s="27"/>
      <c r="URE35" s="27"/>
      <c r="URF35" s="27"/>
      <c r="URG35" s="27"/>
      <c r="URH35" s="27"/>
      <c r="URI35" s="28"/>
      <c r="URJ35" s="17"/>
      <c r="URK35" s="27"/>
      <c r="URL35" s="27"/>
      <c r="URM35" s="27"/>
      <c r="URN35" s="27"/>
      <c r="URO35" s="27"/>
      <c r="URP35" s="27"/>
      <c r="URQ35" s="28"/>
      <c r="URR35" s="17"/>
      <c r="URS35" s="27"/>
      <c r="URT35" s="27"/>
      <c r="URU35" s="27"/>
      <c r="URV35" s="27"/>
      <c r="URW35" s="27"/>
      <c r="URX35" s="27"/>
      <c r="URY35" s="28"/>
      <c r="URZ35" s="17"/>
      <c r="USA35" s="27"/>
      <c r="USB35" s="27"/>
      <c r="USC35" s="27"/>
      <c r="USD35" s="27"/>
      <c r="USE35" s="27"/>
      <c r="USF35" s="27"/>
      <c r="USG35" s="28"/>
      <c r="USH35" s="17"/>
      <c r="USI35" s="27"/>
      <c r="USJ35" s="27"/>
      <c r="USK35" s="27"/>
      <c r="USL35" s="27"/>
      <c r="USM35" s="27"/>
      <c r="USN35" s="27"/>
      <c r="USO35" s="28"/>
      <c r="USP35" s="17"/>
      <c r="USQ35" s="27"/>
      <c r="USR35" s="27"/>
      <c r="USS35" s="27"/>
      <c r="UST35" s="27"/>
      <c r="USU35" s="27"/>
      <c r="USV35" s="27"/>
      <c r="USW35" s="28"/>
      <c r="USX35" s="17"/>
      <c r="USY35" s="27"/>
      <c r="USZ35" s="27"/>
      <c r="UTA35" s="27"/>
      <c r="UTB35" s="27"/>
      <c r="UTC35" s="27"/>
      <c r="UTD35" s="27"/>
      <c r="UTE35" s="28"/>
      <c r="UTF35" s="17"/>
      <c r="UTG35" s="27"/>
      <c r="UTH35" s="27"/>
      <c r="UTI35" s="27"/>
      <c r="UTJ35" s="27"/>
      <c r="UTK35" s="27"/>
      <c r="UTL35" s="27"/>
      <c r="UTM35" s="28"/>
      <c r="UTN35" s="17"/>
      <c r="UTO35" s="27"/>
      <c r="UTP35" s="27"/>
      <c r="UTQ35" s="27"/>
      <c r="UTR35" s="27"/>
      <c r="UTS35" s="27"/>
      <c r="UTT35" s="27"/>
      <c r="UTU35" s="28"/>
      <c r="UTV35" s="17"/>
      <c r="UTW35" s="27"/>
      <c r="UTX35" s="27"/>
      <c r="UTY35" s="27"/>
      <c r="UTZ35" s="27"/>
      <c r="UUA35" s="27"/>
      <c r="UUB35" s="27"/>
      <c r="UUC35" s="28"/>
      <c r="UUD35" s="17"/>
      <c r="UUE35" s="27"/>
      <c r="UUF35" s="27"/>
      <c r="UUG35" s="27"/>
      <c r="UUH35" s="27"/>
      <c r="UUI35" s="27"/>
      <c r="UUJ35" s="27"/>
      <c r="UUK35" s="28"/>
      <c r="UUL35" s="17"/>
      <c r="UUM35" s="27"/>
      <c r="UUN35" s="27"/>
      <c r="UUO35" s="27"/>
      <c r="UUP35" s="27"/>
      <c r="UUQ35" s="27"/>
      <c r="UUR35" s="27"/>
      <c r="UUS35" s="28"/>
      <c r="UUT35" s="17"/>
      <c r="UUU35" s="27"/>
      <c r="UUV35" s="27"/>
      <c r="UUW35" s="27"/>
      <c r="UUX35" s="27"/>
      <c r="UUY35" s="27"/>
      <c r="UUZ35" s="27"/>
      <c r="UVA35" s="28"/>
      <c r="UVB35" s="17"/>
      <c r="UVC35" s="27"/>
      <c r="UVD35" s="27"/>
      <c r="UVE35" s="27"/>
      <c r="UVF35" s="27"/>
      <c r="UVG35" s="27"/>
      <c r="UVH35" s="27"/>
      <c r="UVI35" s="28"/>
      <c r="UVJ35" s="17"/>
      <c r="UVK35" s="27"/>
      <c r="UVL35" s="27"/>
      <c r="UVM35" s="27"/>
      <c r="UVN35" s="27"/>
      <c r="UVO35" s="27"/>
      <c r="UVP35" s="27"/>
      <c r="UVQ35" s="28"/>
      <c r="UVR35" s="17"/>
      <c r="UVS35" s="27"/>
      <c r="UVT35" s="27"/>
      <c r="UVU35" s="27"/>
      <c r="UVV35" s="27"/>
      <c r="UVW35" s="27"/>
      <c r="UVX35" s="27"/>
      <c r="UVY35" s="28"/>
      <c r="UVZ35" s="17"/>
      <c r="UWA35" s="27"/>
      <c r="UWB35" s="27"/>
      <c r="UWC35" s="27"/>
      <c r="UWD35" s="27"/>
      <c r="UWE35" s="27"/>
      <c r="UWF35" s="27"/>
      <c r="UWG35" s="28"/>
      <c r="UWH35" s="17"/>
      <c r="UWI35" s="27"/>
      <c r="UWJ35" s="27"/>
      <c r="UWK35" s="27"/>
      <c r="UWL35" s="27"/>
      <c r="UWM35" s="27"/>
      <c r="UWN35" s="27"/>
      <c r="UWO35" s="28"/>
      <c r="UWP35" s="17"/>
      <c r="UWQ35" s="27"/>
      <c r="UWR35" s="27"/>
      <c r="UWS35" s="27"/>
      <c r="UWT35" s="27"/>
      <c r="UWU35" s="27"/>
      <c r="UWV35" s="27"/>
      <c r="UWW35" s="28"/>
      <c r="UWX35" s="17"/>
      <c r="UWY35" s="27"/>
      <c r="UWZ35" s="27"/>
      <c r="UXA35" s="27"/>
      <c r="UXB35" s="27"/>
      <c r="UXC35" s="27"/>
      <c r="UXD35" s="27"/>
      <c r="UXE35" s="28"/>
      <c r="UXF35" s="17"/>
      <c r="UXG35" s="27"/>
      <c r="UXH35" s="27"/>
      <c r="UXI35" s="27"/>
      <c r="UXJ35" s="27"/>
      <c r="UXK35" s="27"/>
      <c r="UXL35" s="27"/>
      <c r="UXM35" s="28"/>
      <c r="UXN35" s="17"/>
      <c r="UXO35" s="27"/>
      <c r="UXP35" s="27"/>
      <c r="UXQ35" s="27"/>
      <c r="UXR35" s="27"/>
      <c r="UXS35" s="27"/>
      <c r="UXT35" s="27"/>
      <c r="UXU35" s="28"/>
      <c r="UXV35" s="17"/>
      <c r="UXW35" s="27"/>
      <c r="UXX35" s="27"/>
      <c r="UXY35" s="27"/>
      <c r="UXZ35" s="27"/>
      <c r="UYA35" s="27"/>
      <c r="UYB35" s="27"/>
      <c r="UYC35" s="28"/>
      <c r="UYD35" s="17"/>
      <c r="UYE35" s="27"/>
      <c r="UYF35" s="27"/>
      <c r="UYG35" s="27"/>
      <c r="UYH35" s="27"/>
      <c r="UYI35" s="27"/>
      <c r="UYJ35" s="27"/>
      <c r="UYK35" s="28"/>
      <c r="UYL35" s="17"/>
      <c r="UYM35" s="27"/>
      <c r="UYN35" s="27"/>
      <c r="UYO35" s="27"/>
      <c r="UYP35" s="27"/>
      <c r="UYQ35" s="27"/>
      <c r="UYR35" s="27"/>
      <c r="UYS35" s="28"/>
      <c r="UYT35" s="17"/>
      <c r="UYU35" s="27"/>
      <c r="UYV35" s="27"/>
      <c r="UYW35" s="27"/>
      <c r="UYX35" s="27"/>
      <c r="UYY35" s="27"/>
      <c r="UYZ35" s="27"/>
      <c r="UZA35" s="28"/>
      <c r="UZB35" s="17"/>
      <c r="UZC35" s="27"/>
      <c r="UZD35" s="27"/>
      <c r="UZE35" s="27"/>
      <c r="UZF35" s="27"/>
      <c r="UZG35" s="27"/>
      <c r="UZH35" s="27"/>
      <c r="UZI35" s="28"/>
      <c r="UZJ35" s="17"/>
      <c r="UZK35" s="27"/>
      <c r="UZL35" s="27"/>
      <c r="UZM35" s="27"/>
      <c r="UZN35" s="27"/>
      <c r="UZO35" s="27"/>
      <c r="UZP35" s="27"/>
      <c r="UZQ35" s="28"/>
      <c r="UZR35" s="17"/>
      <c r="UZS35" s="27"/>
      <c r="UZT35" s="27"/>
      <c r="UZU35" s="27"/>
      <c r="UZV35" s="27"/>
      <c r="UZW35" s="27"/>
      <c r="UZX35" s="27"/>
      <c r="UZY35" s="28"/>
      <c r="UZZ35" s="17"/>
      <c r="VAA35" s="27"/>
      <c r="VAB35" s="27"/>
      <c r="VAC35" s="27"/>
      <c r="VAD35" s="27"/>
      <c r="VAE35" s="27"/>
      <c r="VAF35" s="27"/>
      <c r="VAG35" s="28"/>
      <c r="VAH35" s="17"/>
      <c r="VAI35" s="27"/>
      <c r="VAJ35" s="27"/>
      <c r="VAK35" s="27"/>
      <c r="VAL35" s="27"/>
      <c r="VAM35" s="27"/>
      <c r="VAN35" s="27"/>
      <c r="VAO35" s="28"/>
      <c r="VAP35" s="17"/>
      <c r="VAQ35" s="27"/>
      <c r="VAR35" s="27"/>
      <c r="VAS35" s="27"/>
      <c r="VAT35" s="27"/>
      <c r="VAU35" s="27"/>
      <c r="VAV35" s="27"/>
      <c r="VAW35" s="28"/>
      <c r="VAX35" s="17"/>
      <c r="VAY35" s="27"/>
      <c r="VAZ35" s="27"/>
      <c r="VBA35" s="27"/>
      <c r="VBB35" s="27"/>
      <c r="VBC35" s="27"/>
      <c r="VBD35" s="27"/>
      <c r="VBE35" s="28"/>
      <c r="VBF35" s="17"/>
      <c r="VBG35" s="27"/>
      <c r="VBH35" s="27"/>
      <c r="VBI35" s="27"/>
      <c r="VBJ35" s="27"/>
      <c r="VBK35" s="27"/>
      <c r="VBL35" s="27"/>
      <c r="VBM35" s="28"/>
      <c r="VBN35" s="17"/>
      <c r="VBO35" s="27"/>
      <c r="VBP35" s="27"/>
      <c r="VBQ35" s="27"/>
      <c r="VBR35" s="27"/>
      <c r="VBS35" s="27"/>
      <c r="VBT35" s="27"/>
      <c r="VBU35" s="28"/>
      <c r="VBV35" s="17"/>
      <c r="VBW35" s="27"/>
      <c r="VBX35" s="27"/>
      <c r="VBY35" s="27"/>
      <c r="VBZ35" s="27"/>
      <c r="VCA35" s="27"/>
      <c r="VCB35" s="27"/>
      <c r="VCC35" s="28"/>
      <c r="VCD35" s="17"/>
      <c r="VCE35" s="27"/>
      <c r="VCF35" s="27"/>
      <c r="VCG35" s="27"/>
      <c r="VCH35" s="27"/>
      <c r="VCI35" s="27"/>
      <c r="VCJ35" s="27"/>
      <c r="VCK35" s="28"/>
      <c r="VCL35" s="17"/>
      <c r="VCM35" s="27"/>
      <c r="VCN35" s="27"/>
      <c r="VCO35" s="27"/>
      <c r="VCP35" s="27"/>
      <c r="VCQ35" s="27"/>
      <c r="VCR35" s="27"/>
      <c r="VCS35" s="28"/>
      <c r="VCT35" s="17"/>
      <c r="VCU35" s="27"/>
      <c r="VCV35" s="27"/>
      <c r="VCW35" s="27"/>
      <c r="VCX35" s="27"/>
      <c r="VCY35" s="27"/>
      <c r="VCZ35" s="27"/>
      <c r="VDA35" s="28"/>
      <c r="VDB35" s="17"/>
      <c r="VDC35" s="27"/>
      <c r="VDD35" s="27"/>
      <c r="VDE35" s="27"/>
      <c r="VDF35" s="27"/>
      <c r="VDG35" s="27"/>
      <c r="VDH35" s="27"/>
      <c r="VDI35" s="28"/>
      <c r="VDJ35" s="17"/>
      <c r="VDK35" s="27"/>
      <c r="VDL35" s="27"/>
      <c r="VDM35" s="27"/>
      <c r="VDN35" s="27"/>
      <c r="VDO35" s="27"/>
      <c r="VDP35" s="27"/>
      <c r="VDQ35" s="28"/>
      <c r="VDR35" s="17"/>
      <c r="VDS35" s="27"/>
      <c r="VDT35" s="27"/>
      <c r="VDU35" s="27"/>
      <c r="VDV35" s="27"/>
      <c r="VDW35" s="27"/>
      <c r="VDX35" s="27"/>
      <c r="VDY35" s="28"/>
      <c r="VDZ35" s="17"/>
      <c r="VEA35" s="27"/>
      <c r="VEB35" s="27"/>
      <c r="VEC35" s="27"/>
      <c r="VED35" s="27"/>
      <c r="VEE35" s="27"/>
      <c r="VEF35" s="27"/>
      <c r="VEG35" s="28"/>
      <c r="VEH35" s="17"/>
      <c r="VEI35" s="27"/>
      <c r="VEJ35" s="27"/>
      <c r="VEK35" s="27"/>
      <c r="VEL35" s="27"/>
      <c r="VEM35" s="27"/>
      <c r="VEN35" s="27"/>
      <c r="VEO35" s="28"/>
      <c r="VEP35" s="17"/>
      <c r="VEQ35" s="27"/>
      <c r="VER35" s="27"/>
      <c r="VES35" s="27"/>
      <c r="VET35" s="27"/>
      <c r="VEU35" s="27"/>
      <c r="VEV35" s="27"/>
      <c r="VEW35" s="28"/>
      <c r="VEX35" s="17"/>
      <c r="VEY35" s="27"/>
      <c r="VEZ35" s="27"/>
      <c r="VFA35" s="27"/>
      <c r="VFB35" s="27"/>
      <c r="VFC35" s="27"/>
      <c r="VFD35" s="27"/>
      <c r="VFE35" s="28"/>
      <c r="VFF35" s="17"/>
      <c r="VFG35" s="27"/>
      <c r="VFH35" s="27"/>
      <c r="VFI35" s="27"/>
      <c r="VFJ35" s="27"/>
      <c r="VFK35" s="27"/>
      <c r="VFL35" s="27"/>
      <c r="VFM35" s="28"/>
      <c r="VFN35" s="17"/>
      <c r="VFO35" s="27"/>
      <c r="VFP35" s="27"/>
      <c r="VFQ35" s="27"/>
      <c r="VFR35" s="27"/>
      <c r="VFS35" s="27"/>
      <c r="VFT35" s="27"/>
      <c r="VFU35" s="28"/>
      <c r="VFV35" s="17"/>
      <c r="VFW35" s="27"/>
      <c r="VFX35" s="27"/>
      <c r="VFY35" s="27"/>
      <c r="VFZ35" s="27"/>
      <c r="VGA35" s="27"/>
      <c r="VGB35" s="27"/>
      <c r="VGC35" s="28"/>
      <c r="VGD35" s="17"/>
      <c r="VGE35" s="27"/>
      <c r="VGF35" s="27"/>
      <c r="VGG35" s="27"/>
      <c r="VGH35" s="27"/>
      <c r="VGI35" s="27"/>
      <c r="VGJ35" s="27"/>
      <c r="VGK35" s="28"/>
      <c r="VGL35" s="17"/>
      <c r="VGM35" s="27"/>
      <c r="VGN35" s="27"/>
      <c r="VGO35" s="27"/>
      <c r="VGP35" s="27"/>
      <c r="VGQ35" s="27"/>
      <c r="VGR35" s="27"/>
      <c r="VGS35" s="28"/>
      <c r="VGT35" s="17"/>
      <c r="VGU35" s="27"/>
      <c r="VGV35" s="27"/>
      <c r="VGW35" s="27"/>
      <c r="VGX35" s="27"/>
      <c r="VGY35" s="27"/>
      <c r="VGZ35" s="27"/>
      <c r="VHA35" s="28"/>
      <c r="VHB35" s="17"/>
      <c r="VHC35" s="27"/>
      <c r="VHD35" s="27"/>
      <c r="VHE35" s="27"/>
      <c r="VHF35" s="27"/>
      <c r="VHG35" s="27"/>
      <c r="VHH35" s="27"/>
      <c r="VHI35" s="28"/>
      <c r="VHJ35" s="17"/>
      <c r="VHK35" s="27"/>
      <c r="VHL35" s="27"/>
      <c r="VHM35" s="27"/>
      <c r="VHN35" s="27"/>
      <c r="VHO35" s="27"/>
      <c r="VHP35" s="27"/>
      <c r="VHQ35" s="28"/>
      <c r="VHR35" s="17"/>
      <c r="VHS35" s="27"/>
      <c r="VHT35" s="27"/>
      <c r="VHU35" s="27"/>
      <c r="VHV35" s="27"/>
      <c r="VHW35" s="27"/>
      <c r="VHX35" s="27"/>
      <c r="VHY35" s="28"/>
      <c r="VHZ35" s="17"/>
      <c r="VIA35" s="27"/>
      <c r="VIB35" s="27"/>
      <c r="VIC35" s="27"/>
      <c r="VID35" s="27"/>
      <c r="VIE35" s="27"/>
      <c r="VIF35" s="27"/>
      <c r="VIG35" s="28"/>
      <c r="VIH35" s="17"/>
      <c r="VII35" s="27"/>
      <c r="VIJ35" s="27"/>
      <c r="VIK35" s="27"/>
      <c r="VIL35" s="27"/>
      <c r="VIM35" s="27"/>
      <c r="VIN35" s="27"/>
      <c r="VIO35" s="28"/>
      <c r="VIP35" s="17"/>
      <c r="VIQ35" s="27"/>
      <c r="VIR35" s="27"/>
      <c r="VIS35" s="27"/>
      <c r="VIT35" s="27"/>
      <c r="VIU35" s="27"/>
      <c r="VIV35" s="27"/>
      <c r="VIW35" s="28"/>
      <c r="VIX35" s="17"/>
      <c r="VIY35" s="27"/>
      <c r="VIZ35" s="27"/>
      <c r="VJA35" s="27"/>
      <c r="VJB35" s="27"/>
      <c r="VJC35" s="27"/>
      <c r="VJD35" s="27"/>
      <c r="VJE35" s="28"/>
      <c r="VJF35" s="17"/>
      <c r="VJG35" s="27"/>
      <c r="VJH35" s="27"/>
      <c r="VJI35" s="27"/>
      <c r="VJJ35" s="27"/>
      <c r="VJK35" s="27"/>
      <c r="VJL35" s="27"/>
      <c r="VJM35" s="28"/>
      <c r="VJN35" s="17"/>
      <c r="VJO35" s="27"/>
      <c r="VJP35" s="27"/>
      <c r="VJQ35" s="27"/>
      <c r="VJR35" s="27"/>
      <c r="VJS35" s="27"/>
      <c r="VJT35" s="27"/>
      <c r="VJU35" s="28"/>
      <c r="VJV35" s="17"/>
      <c r="VJW35" s="27"/>
      <c r="VJX35" s="27"/>
      <c r="VJY35" s="27"/>
      <c r="VJZ35" s="27"/>
      <c r="VKA35" s="27"/>
      <c r="VKB35" s="27"/>
      <c r="VKC35" s="28"/>
      <c r="VKD35" s="17"/>
      <c r="VKE35" s="27"/>
      <c r="VKF35" s="27"/>
      <c r="VKG35" s="27"/>
      <c r="VKH35" s="27"/>
      <c r="VKI35" s="27"/>
      <c r="VKJ35" s="27"/>
      <c r="VKK35" s="28"/>
      <c r="VKL35" s="17"/>
      <c r="VKM35" s="27"/>
      <c r="VKN35" s="27"/>
      <c r="VKO35" s="27"/>
      <c r="VKP35" s="27"/>
      <c r="VKQ35" s="27"/>
      <c r="VKR35" s="27"/>
      <c r="VKS35" s="28"/>
      <c r="VKT35" s="17"/>
      <c r="VKU35" s="27"/>
      <c r="VKV35" s="27"/>
      <c r="VKW35" s="27"/>
      <c r="VKX35" s="27"/>
      <c r="VKY35" s="27"/>
      <c r="VKZ35" s="27"/>
      <c r="VLA35" s="28"/>
      <c r="VLB35" s="17"/>
      <c r="VLC35" s="27"/>
      <c r="VLD35" s="27"/>
      <c r="VLE35" s="27"/>
      <c r="VLF35" s="27"/>
      <c r="VLG35" s="27"/>
      <c r="VLH35" s="27"/>
      <c r="VLI35" s="28"/>
      <c r="VLJ35" s="17"/>
      <c r="VLK35" s="27"/>
      <c r="VLL35" s="27"/>
      <c r="VLM35" s="27"/>
      <c r="VLN35" s="27"/>
      <c r="VLO35" s="27"/>
      <c r="VLP35" s="27"/>
      <c r="VLQ35" s="28"/>
      <c r="VLR35" s="17"/>
      <c r="VLS35" s="27"/>
      <c r="VLT35" s="27"/>
      <c r="VLU35" s="27"/>
      <c r="VLV35" s="27"/>
      <c r="VLW35" s="27"/>
      <c r="VLX35" s="27"/>
      <c r="VLY35" s="28"/>
      <c r="VLZ35" s="17"/>
      <c r="VMA35" s="27"/>
      <c r="VMB35" s="27"/>
      <c r="VMC35" s="27"/>
      <c r="VMD35" s="27"/>
      <c r="VME35" s="27"/>
      <c r="VMF35" s="27"/>
      <c r="VMG35" s="28"/>
      <c r="VMH35" s="17"/>
      <c r="VMI35" s="27"/>
      <c r="VMJ35" s="27"/>
      <c r="VMK35" s="27"/>
      <c r="VML35" s="27"/>
      <c r="VMM35" s="27"/>
      <c r="VMN35" s="27"/>
      <c r="VMO35" s="28"/>
      <c r="VMP35" s="17"/>
      <c r="VMQ35" s="27"/>
      <c r="VMR35" s="27"/>
      <c r="VMS35" s="27"/>
      <c r="VMT35" s="27"/>
      <c r="VMU35" s="27"/>
      <c r="VMV35" s="27"/>
      <c r="VMW35" s="28"/>
      <c r="VMX35" s="17"/>
      <c r="VMY35" s="27"/>
      <c r="VMZ35" s="27"/>
      <c r="VNA35" s="27"/>
      <c r="VNB35" s="27"/>
      <c r="VNC35" s="27"/>
      <c r="VND35" s="27"/>
      <c r="VNE35" s="28"/>
      <c r="VNF35" s="17"/>
      <c r="VNG35" s="27"/>
      <c r="VNH35" s="27"/>
      <c r="VNI35" s="27"/>
      <c r="VNJ35" s="27"/>
      <c r="VNK35" s="27"/>
      <c r="VNL35" s="27"/>
      <c r="VNM35" s="28"/>
      <c r="VNN35" s="17"/>
      <c r="VNO35" s="27"/>
      <c r="VNP35" s="27"/>
      <c r="VNQ35" s="27"/>
      <c r="VNR35" s="27"/>
      <c r="VNS35" s="27"/>
      <c r="VNT35" s="27"/>
      <c r="VNU35" s="28"/>
      <c r="VNV35" s="17"/>
      <c r="VNW35" s="27"/>
      <c r="VNX35" s="27"/>
      <c r="VNY35" s="27"/>
      <c r="VNZ35" s="27"/>
      <c r="VOA35" s="27"/>
      <c r="VOB35" s="27"/>
      <c r="VOC35" s="28"/>
      <c r="VOD35" s="17"/>
      <c r="VOE35" s="27"/>
      <c r="VOF35" s="27"/>
      <c r="VOG35" s="27"/>
      <c r="VOH35" s="27"/>
      <c r="VOI35" s="27"/>
      <c r="VOJ35" s="27"/>
      <c r="VOK35" s="28"/>
      <c r="VOL35" s="17"/>
      <c r="VOM35" s="27"/>
      <c r="VON35" s="27"/>
      <c r="VOO35" s="27"/>
      <c r="VOP35" s="27"/>
      <c r="VOQ35" s="27"/>
      <c r="VOR35" s="27"/>
      <c r="VOS35" s="28"/>
      <c r="VOT35" s="17"/>
      <c r="VOU35" s="27"/>
      <c r="VOV35" s="27"/>
      <c r="VOW35" s="27"/>
      <c r="VOX35" s="27"/>
      <c r="VOY35" s="27"/>
      <c r="VOZ35" s="27"/>
      <c r="VPA35" s="28"/>
      <c r="VPB35" s="17"/>
      <c r="VPC35" s="27"/>
      <c r="VPD35" s="27"/>
      <c r="VPE35" s="27"/>
      <c r="VPF35" s="27"/>
      <c r="VPG35" s="27"/>
      <c r="VPH35" s="27"/>
      <c r="VPI35" s="28"/>
      <c r="VPJ35" s="17"/>
      <c r="VPK35" s="27"/>
      <c r="VPL35" s="27"/>
      <c r="VPM35" s="27"/>
      <c r="VPN35" s="27"/>
      <c r="VPO35" s="27"/>
      <c r="VPP35" s="27"/>
      <c r="VPQ35" s="28"/>
      <c r="VPR35" s="17"/>
      <c r="VPS35" s="27"/>
      <c r="VPT35" s="27"/>
      <c r="VPU35" s="27"/>
      <c r="VPV35" s="27"/>
      <c r="VPW35" s="27"/>
      <c r="VPX35" s="27"/>
      <c r="VPY35" s="28"/>
      <c r="VPZ35" s="17"/>
      <c r="VQA35" s="27"/>
      <c r="VQB35" s="27"/>
      <c r="VQC35" s="27"/>
      <c r="VQD35" s="27"/>
      <c r="VQE35" s="27"/>
      <c r="VQF35" s="27"/>
      <c r="VQG35" s="28"/>
      <c r="VQH35" s="17"/>
      <c r="VQI35" s="27"/>
      <c r="VQJ35" s="27"/>
      <c r="VQK35" s="27"/>
      <c r="VQL35" s="27"/>
      <c r="VQM35" s="27"/>
      <c r="VQN35" s="27"/>
      <c r="VQO35" s="28"/>
      <c r="VQP35" s="17"/>
      <c r="VQQ35" s="27"/>
      <c r="VQR35" s="27"/>
      <c r="VQS35" s="27"/>
      <c r="VQT35" s="27"/>
      <c r="VQU35" s="27"/>
      <c r="VQV35" s="27"/>
      <c r="VQW35" s="28"/>
      <c r="VQX35" s="17"/>
      <c r="VQY35" s="27"/>
      <c r="VQZ35" s="27"/>
      <c r="VRA35" s="27"/>
      <c r="VRB35" s="27"/>
      <c r="VRC35" s="27"/>
      <c r="VRD35" s="27"/>
      <c r="VRE35" s="28"/>
      <c r="VRF35" s="17"/>
      <c r="VRG35" s="27"/>
      <c r="VRH35" s="27"/>
      <c r="VRI35" s="27"/>
      <c r="VRJ35" s="27"/>
      <c r="VRK35" s="27"/>
      <c r="VRL35" s="27"/>
      <c r="VRM35" s="28"/>
      <c r="VRN35" s="17"/>
      <c r="VRO35" s="27"/>
      <c r="VRP35" s="27"/>
      <c r="VRQ35" s="27"/>
      <c r="VRR35" s="27"/>
      <c r="VRS35" s="27"/>
      <c r="VRT35" s="27"/>
      <c r="VRU35" s="28"/>
      <c r="VRV35" s="17"/>
      <c r="VRW35" s="27"/>
      <c r="VRX35" s="27"/>
      <c r="VRY35" s="27"/>
      <c r="VRZ35" s="27"/>
      <c r="VSA35" s="27"/>
      <c r="VSB35" s="27"/>
      <c r="VSC35" s="28"/>
      <c r="VSD35" s="17"/>
      <c r="VSE35" s="27"/>
      <c r="VSF35" s="27"/>
      <c r="VSG35" s="27"/>
      <c r="VSH35" s="27"/>
      <c r="VSI35" s="27"/>
      <c r="VSJ35" s="27"/>
      <c r="VSK35" s="28"/>
      <c r="VSL35" s="17"/>
      <c r="VSM35" s="27"/>
      <c r="VSN35" s="27"/>
      <c r="VSO35" s="27"/>
      <c r="VSP35" s="27"/>
      <c r="VSQ35" s="27"/>
      <c r="VSR35" s="27"/>
      <c r="VSS35" s="28"/>
      <c r="VST35" s="17"/>
      <c r="VSU35" s="27"/>
      <c r="VSV35" s="27"/>
      <c r="VSW35" s="27"/>
      <c r="VSX35" s="27"/>
      <c r="VSY35" s="27"/>
      <c r="VSZ35" s="27"/>
      <c r="VTA35" s="28"/>
      <c r="VTB35" s="17"/>
      <c r="VTC35" s="27"/>
      <c r="VTD35" s="27"/>
      <c r="VTE35" s="27"/>
      <c r="VTF35" s="27"/>
      <c r="VTG35" s="27"/>
      <c r="VTH35" s="27"/>
      <c r="VTI35" s="28"/>
      <c r="VTJ35" s="17"/>
      <c r="VTK35" s="27"/>
      <c r="VTL35" s="27"/>
      <c r="VTM35" s="27"/>
      <c r="VTN35" s="27"/>
      <c r="VTO35" s="27"/>
      <c r="VTP35" s="27"/>
      <c r="VTQ35" s="28"/>
      <c r="VTR35" s="17"/>
      <c r="VTS35" s="27"/>
      <c r="VTT35" s="27"/>
      <c r="VTU35" s="27"/>
      <c r="VTV35" s="27"/>
      <c r="VTW35" s="27"/>
      <c r="VTX35" s="27"/>
      <c r="VTY35" s="28"/>
      <c r="VTZ35" s="17"/>
      <c r="VUA35" s="27"/>
      <c r="VUB35" s="27"/>
      <c r="VUC35" s="27"/>
      <c r="VUD35" s="27"/>
      <c r="VUE35" s="27"/>
      <c r="VUF35" s="27"/>
      <c r="VUG35" s="28"/>
      <c r="VUH35" s="17"/>
      <c r="VUI35" s="27"/>
      <c r="VUJ35" s="27"/>
      <c r="VUK35" s="27"/>
      <c r="VUL35" s="27"/>
      <c r="VUM35" s="27"/>
      <c r="VUN35" s="27"/>
      <c r="VUO35" s="28"/>
      <c r="VUP35" s="17"/>
      <c r="VUQ35" s="27"/>
      <c r="VUR35" s="27"/>
      <c r="VUS35" s="27"/>
      <c r="VUT35" s="27"/>
      <c r="VUU35" s="27"/>
      <c r="VUV35" s="27"/>
      <c r="VUW35" s="28"/>
      <c r="VUX35" s="17"/>
      <c r="VUY35" s="27"/>
      <c r="VUZ35" s="27"/>
      <c r="VVA35" s="27"/>
      <c r="VVB35" s="27"/>
      <c r="VVC35" s="27"/>
      <c r="VVD35" s="27"/>
      <c r="VVE35" s="28"/>
      <c r="VVF35" s="17"/>
      <c r="VVG35" s="27"/>
      <c r="VVH35" s="27"/>
      <c r="VVI35" s="27"/>
      <c r="VVJ35" s="27"/>
      <c r="VVK35" s="27"/>
      <c r="VVL35" s="27"/>
      <c r="VVM35" s="28"/>
      <c r="VVN35" s="17"/>
      <c r="VVO35" s="27"/>
      <c r="VVP35" s="27"/>
      <c r="VVQ35" s="27"/>
      <c r="VVR35" s="27"/>
      <c r="VVS35" s="27"/>
      <c r="VVT35" s="27"/>
      <c r="VVU35" s="28"/>
      <c r="VVV35" s="17"/>
      <c r="VVW35" s="27"/>
      <c r="VVX35" s="27"/>
      <c r="VVY35" s="27"/>
      <c r="VVZ35" s="27"/>
      <c r="VWA35" s="27"/>
      <c r="VWB35" s="27"/>
      <c r="VWC35" s="28"/>
      <c r="VWD35" s="17"/>
      <c r="VWE35" s="27"/>
      <c r="VWF35" s="27"/>
      <c r="VWG35" s="27"/>
      <c r="VWH35" s="27"/>
      <c r="VWI35" s="27"/>
      <c r="VWJ35" s="27"/>
      <c r="VWK35" s="28"/>
      <c r="VWL35" s="17"/>
      <c r="VWM35" s="27"/>
      <c r="VWN35" s="27"/>
      <c r="VWO35" s="27"/>
      <c r="VWP35" s="27"/>
      <c r="VWQ35" s="27"/>
      <c r="VWR35" s="27"/>
      <c r="VWS35" s="28"/>
      <c r="VWT35" s="17"/>
      <c r="VWU35" s="27"/>
      <c r="VWV35" s="27"/>
      <c r="VWW35" s="27"/>
      <c r="VWX35" s="27"/>
      <c r="VWY35" s="27"/>
      <c r="VWZ35" s="27"/>
      <c r="VXA35" s="28"/>
      <c r="VXB35" s="17"/>
      <c r="VXC35" s="27"/>
      <c r="VXD35" s="27"/>
      <c r="VXE35" s="27"/>
      <c r="VXF35" s="27"/>
      <c r="VXG35" s="27"/>
      <c r="VXH35" s="27"/>
      <c r="VXI35" s="28"/>
      <c r="VXJ35" s="17"/>
      <c r="VXK35" s="27"/>
      <c r="VXL35" s="27"/>
      <c r="VXM35" s="27"/>
      <c r="VXN35" s="27"/>
      <c r="VXO35" s="27"/>
      <c r="VXP35" s="27"/>
      <c r="VXQ35" s="28"/>
      <c r="VXR35" s="17"/>
      <c r="VXS35" s="27"/>
      <c r="VXT35" s="27"/>
      <c r="VXU35" s="27"/>
      <c r="VXV35" s="27"/>
      <c r="VXW35" s="27"/>
      <c r="VXX35" s="27"/>
      <c r="VXY35" s="28"/>
      <c r="VXZ35" s="17"/>
      <c r="VYA35" s="27"/>
      <c r="VYB35" s="27"/>
      <c r="VYC35" s="27"/>
      <c r="VYD35" s="27"/>
      <c r="VYE35" s="27"/>
      <c r="VYF35" s="27"/>
      <c r="VYG35" s="28"/>
      <c r="VYH35" s="17"/>
      <c r="VYI35" s="27"/>
      <c r="VYJ35" s="27"/>
      <c r="VYK35" s="27"/>
      <c r="VYL35" s="27"/>
      <c r="VYM35" s="27"/>
      <c r="VYN35" s="27"/>
      <c r="VYO35" s="28"/>
      <c r="VYP35" s="17"/>
      <c r="VYQ35" s="27"/>
      <c r="VYR35" s="27"/>
      <c r="VYS35" s="27"/>
      <c r="VYT35" s="27"/>
      <c r="VYU35" s="27"/>
      <c r="VYV35" s="27"/>
      <c r="VYW35" s="28"/>
      <c r="VYX35" s="17"/>
      <c r="VYY35" s="27"/>
      <c r="VYZ35" s="27"/>
      <c r="VZA35" s="27"/>
      <c r="VZB35" s="27"/>
      <c r="VZC35" s="27"/>
      <c r="VZD35" s="27"/>
      <c r="VZE35" s="28"/>
      <c r="VZF35" s="17"/>
      <c r="VZG35" s="27"/>
      <c r="VZH35" s="27"/>
      <c r="VZI35" s="27"/>
      <c r="VZJ35" s="27"/>
      <c r="VZK35" s="27"/>
      <c r="VZL35" s="27"/>
      <c r="VZM35" s="28"/>
      <c r="VZN35" s="17"/>
      <c r="VZO35" s="27"/>
      <c r="VZP35" s="27"/>
      <c r="VZQ35" s="27"/>
      <c r="VZR35" s="27"/>
      <c r="VZS35" s="27"/>
      <c r="VZT35" s="27"/>
      <c r="VZU35" s="28"/>
      <c r="VZV35" s="17"/>
      <c r="VZW35" s="27"/>
      <c r="VZX35" s="27"/>
      <c r="VZY35" s="27"/>
      <c r="VZZ35" s="27"/>
      <c r="WAA35" s="27"/>
      <c r="WAB35" s="27"/>
      <c r="WAC35" s="28"/>
      <c r="WAD35" s="17"/>
      <c r="WAE35" s="27"/>
      <c r="WAF35" s="27"/>
      <c r="WAG35" s="27"/>
      <c r="WAH35" s="27"/>
      <c r="WAI35" s="27"/>
      <c r="WAJ35" s="27"/>
      <c r="WAK35" s="28"/>
      <c r="WAL35" s="17"/>
      <c r="WAM35" s="27"/>
      <c r="WAN35" s="27"/>
      <c r="WAO35" s="27"/>
      <c r="WAP35" s="27"/>
      <c r="WAQ35" s="27"/>
      <c r="WAR35" s="27"/>
      <c r="WAS35" s="28"/>
      <c r="WAT35" s="17"/>
      <c r="WAU35" s="27"/>
      <c r="WAV35" s="27"/>
      <c r="WAW35" s="27"/>
      <c r="WAX35" s="27"/>
      <c r="WAY35" s="27"/>
      <c r="WAZ35" s="27"/>
      <c r="WBA35" s="28"/>
      <c r="WBB35" s="17"/>
      <c r="WBC35" s="27"/>
      <c r="WBD35" s="27"/>
      <c r="WBE35" s="27"/>
      <c r="WBF35" s="27"/>
      <c r="WBG35" s="27"/>
      <c r="WBH35" s="27"/>
      <c r="WBI35" s="28"/>
      <c r="WBJ35" s="17"/>
      <c r="WBK35" s="27"/>
      <c r="WBL35" s="27"/>
      <c r="WBM35" s="27"/>
      <c r="WBN35" s="27"/>
      <c r="WBO35" s="27"/>
      <c r="WBP35" s="27"/>
      <c r="WBQ35" s="28"/>
      <c r="WBR35" s="17"/>
      <c r="WBS35" s="27"/>
      <c r="WBT35" s="27"/>
      <c r="WBU35" s="27"/>
      <c r="WBV35" s="27"/>
      <c r="WBW35" s="27"/>
      <c r="WBX35" s="27"/>
      <c r="WBY35" s="28"/>
      <c r="WBZ35" s="17"/>
      <c r="WCA35" s="27"/>
      <c r="WCB35" s="27"/>
      <c r="WCC35" s="27"/>
      <c r="WCD35" s="27"/>
      <c r="WCE35" s="27"/>
      <c r="WCF35" s="27"/>
      <c r="WCG35" s="28"/>
      <c r="WCH35" s="17"/>
      <c r="WCI35" s="27"/>
      <c r="WCJ35" s="27"/>
      <c r="WCK35" s="27"/>
      <c r="WCL35" s="27"/>
      <c r="WCM35" s="27"/>
      <c r="WCN35" s="27"/>
      <c r="WCO35" s="28"/>
      <c r="WCP35" s="17"/>
      <c r="WCQ35" s="27"/>
      <c r="WCR35" s="27"/>
      <c r="WCS35" s="27"/>
      <c r="WCT35" s="27"/>
      <c r="WCU35" s="27"/>
      <c r="WCV35" s="27"/>
      <c r="WCW35" s="28"/>
      <c r="WCX35" s="17"/>
      <c r="WCY35" s="27"/>
      <c r="WCZ35" s="27"/>
      <c r="WDA35" s="27"/>
      <c r="WDB35" s="27"/>
      <c r="WDC35" s="27"/>
      <c r="WDD35" s="27"/>
      <c r="WDE35" s="28"/>
      <c r="WDF35" s="17"/>
      <c r="WDG35" s="27"/>
      <c r="WDH35" s="27"/>
      <c r="WDI35" s="27"/>
      <c r="WDJ35" s="27"/>
      <c r="WDK35" s="27"/>
      <c r="WDL35" s="27"/>
      <c r="WDM35" s="28"/>
      <c r="WDN35" s="17"/>
      <c r="WDO35" s="27"/>
      <c r="WDP35" s="27"/>
      <c r="WDQ35" s="27"/>
      <c r="WDR35" s="27"/>
      <c r="WDS35" s="27"/>
      <c r="WDT35" s="27"/>
      <c r="WDU35" s="28"/>
      <c r="WDV35" s="17"/>
      <c r="WDW35" s="27"/>
      <c r="WDX35" s="27"/>
      <c r="WDY35" s="27"/>
      <c r="WDZ35" s="27"/>
      <c r="WEA35" s="27"/>
      <c r="WEB35" s="27"/>
      <c r="WEC35" s="28"/>
      <c r="WED35" s="17"/>
      <c r="WEE35" s="27"/>
      <c r="WEF35" s="27"/>
      <c r="WEG35" s="27"/>
      <c r="WEH35" s="27"/>
      <c r="WEI35" s="27"/>
      <c r="WEJ35" s="27"/>
      <c r="WEK35" s="28"/>
      <c r="WEL35" s="17"/>
      <c r="WEM35" s="27"/>
      <c r="WEN35" s="27"/>
      <c r="WEO35" s="27"/>
      <c r="WEP35" s="27"/>
      <c r="WEQ35" s="27"/>
      <c r="WER35" s="27"/>
      <c r="WES35" s="28"/>
      <c r="WET35" s="17"/>
      <c r="WEU35" s="27"/>
      <c r="WEV35" s="27"/>
      <c r="WEW35" s="27"/>
      <c r="WEX35" s="27"/>
      <c r="WEY35" s="27"/>
      <c r="WEZ35" s="27"/>
      <c r="WFA35" s="28"/>
      <c r="WFB35" s="17"/>
      <c r="WFC35" s="27"/>
      <c r="WFD35" s="27"/>
      <c r="WFE35" s="27"/>
      <c r="WFF35" s="27"/>
      <c r="WFG35" s="27"/>
      <c r="WFH35" s="27"/>
      <c r="WFI35" s="28"/>
      <c r="WFJ35" s="17"/>
      <c r="WFK35" s="27"/>
      <c r="WFL35" s="27"/>
      <c r="WFM35" s="27"/>
      <c r="WFN35" s="27"/>
      <c r="WFO35" s="27"/>
      <c r="WFP35" s="27"/>
      <c r="WFQ35" s="28"/>
      <c r="WFR35" s="17"/>
      <c r="WFS35" s="27"/>
      <c r="WFT35" s="27"/>
      <c r="WFU35" s="27"/>
      <c r="WFV35" s="27"/>
      <c r="WFW35" s="27"/>
      <c r="WFX35" s="27"/>
      <c r="WFY35" s="28"/>
      <c r="WFZ35" s="17"/>
      <c r="WGA35" s="27"/>
      <c r="WGB35" s="27"/>
      <c r="WGC35" s="27"/>
      <c r="WGD35" s="27"/>
      <c r="WGE35" s="27"/>
      <c r="WGF35" s="27"/>
      <c r="WGG35" s="28"/>
      <c r="WGH35" s="17"/>
      <c r="WGI35" s="27"/>
      <c r="WGJ35" s="27"/>
      <c r="WGK35" s="27"/>
      <c r="WGL35" s="27"/>
      <c r="WGM35" s="27"/>
      <c r="WGN35" s="27"/>
      <c r="WGO35" s="28"/>
      <c r="WGP35" s="17"/>
      <c r="WGQ35" s="27"/>
      <c r="WGR35" s="27"/>
      <c r="WGS35" s="27"/>
      <c r="WGT35" s="27"/>
      <c r="WGU35" s="27"/>
      <c r="WGV35" s="27"/>
      <c r="WGW35" s="28"/>
      <c r="WGX35" s="17"/>
      <c r="WGY35" s="27"/>
      <c r="WGZ35" s="27"/>
      <c r="WHA35" s="27"/>
      <c r="WHB35" s="27"/>
      <c r="WHC35" s="27"/>
      <c r="WHD35" s="27"/>
      <c r="WHE35" s="28"/>
      <c r="WHF35" s="17"/>
      <c r="WHG35" s="27"/>
      <c r="WHH35" s="27"/>
      <c r="WHI35" s="27"/>
      <c r="WHJ35" s="27"/>
      <c r="WHK35" s="27"/>
      <c r="WHL35" s="27"/>
      <c r="WHM35" s="28"/>
      <c r="WHN35" s="17"/>
      <c r="WHO35" s="27"/>
      <c r="WHP35" s="27"/>
      <c r="WHQ35" s="27"/>
      <c r="WHR35" s="27"/>
      <c r="WHS35" s="27"/>
      <c r="WHT35" s="27"/>
      <c r="WHU35" s="28"/>
      <c r="WHV35" s="17"/>
      <c r="WHW35" s="27"/>
      <c r="WHX35" s="27"/>
      <c r="WHY35" s="27"/>
      <c r="WHZ35" s="27"/>
      <c r="WIA35" s="27"/>
      <c r="WIB35" s="27"/>
      <c r="WIC35" s="28"/>
      <c r="WID35" s="17"/>
      <c r="WIE35" s="27"/>
      <c r="WIF35" s="27"/>
      <c r="WIG35" s="27"/>
      <c r="WIH35" s="27"/>
      <c r="WII35" s="27"/>
      <c r="WIJ35" s="27"/>
      <c r="WIK35" s="28"/>
      <c r="WIL35" s="17"/>
      <c r="WIM35" s="27"/>
      <c r="WIN35" s="27"/>
      <c r="WIO35" s="27"/>
      <c r="WIP35" s="27"/>
      <c r="WIQ35" s="27"/>
      <c r="WIR35" s="27"/>
      <c r="WIS35" s="28"/>
      <c r="WIT35" s="17"/>
      <c r="WIU35" s="27"/>
      <c r="WIV35" s="27"/>
      <c r="WIW35" s="27"/>
      <c r="WIX35" s="27"/>
      <c r="WIY35" s="27"/>
      <c r="WIZ35" s="27"/>
      <c r="WJA35" s="28"/>
      <c r="WJB35" s="17"/>
      <c r="WJC35" s="27"/>
      <c r="WJD35" s="27"/>
      <c r="WJE35" s="27"/>
      <c r="WJF35" s="27"/>
      <c r="WJG35" s="27"/>
      <c r="WJH35" s="27"/>
      <c r="WJI35" s="28"/>
      <c r="WJJ35" s="17"/>
      <c r="WJK35" s="27"/>
      <c r="WJL35" s="27"/>
      <c r="WJM35" s="27"/>
      <c r="WJN35" s="27"/>
      <c r="WJO35" s="27"/>
      <c r="WJP35" s="27"/>
      <c r="WJQ35" s="28"/>
      <c r="WJR35" s="17"/>
      <c r="WJS35" s="27"/>
      <c r="WJT35" s="27"/>
      <c r="WJU35" s="27"/>
      <c r="WJV35" s="27"/>
      <c r="WJW35" s="27"/>
      <c r="WJX35" s="27"/>
      <c r="WJY35" s="28"/>
      <c r="WJZ35" s="17"/>
      <c r="WKA35" s="27"/>
      <c r="WKB35" s="27"/>
      <c r="WKC35" s="27"/>
      <c r="WKD35" s="27"/>
      <c r="WKE35" s="27"/>
      <c r="WKF35" s="27"/>
      <c r="WKG35" s="28"/>
      <c r="WKH35" s="17"/>
      <c r="WKI35" s="27"/>
      <c r="WKJ35" s="27"/>
      <c r="WKK35" s="27"/>
      <c r="WKL35" s="27"/>
      <c r="WKM35" s="27"/>
      <c r="WKN35" s="27"/>
      <c r="WKO35" s="28"/>
      <c r="WKP35" s="17"/>
      <c r="WKQ35" s="27"/>
      <c r="WKR35" s="27"/>
      <c r="WKS35" s="27"/>
      <c r="WKT35" s="27"/>
      <c r="WKU35" s="27"/>
      <c r="WKV35" s="27"/>
      <c r="WKW35" s="28"/>
      <c r="WKX35" s="17"/>
      <c r="WKY35" s="27"/>
      <c r="WKZ35" s="27"/>
      <c r="WLA35" s="27"/>
      <c r="WLB35" s="27"/>
      <c r="WLC35" s="27"/>
      <c r="WLD35" s="27"/>
      <c r="WLE35" s="28"/>
      <c r="WLF35" s="17"/>
      <c r="WLG35" s="27"/>
      <c r="WLH35" s="27"/>
      <c r="WLI35" s="27"/>
      <c r="WLJ35" s="27"/>
      <c r="WLK35" s="27"/>
      <c r="WLL35" s="27"/>
      <c r="WLM35" s="28"/>
      <c r="WLN35" s="17"/>
      <c r="WLO35" s="27"/>
      <c r="WLP35" s="27"/>
      <c r="WLQ35" s="27"/>
      <c r="WLR35" s="27"/>
      <c r="WLS35" s="27"/>
      <c r="WLT35" s="27"/>
      <c r="WLU35" s="28"/>
      <c r="WLV35" s="17"/>
      <c r="WLW35" s="27"/>
      <c r="WLX35" s="27"/>
      <c r="WLY35" s="27"/>
      <c r="WLZ35" s="27"/>
      <c r="WMA35" s="27"/>
      <c r="WMB35" s="27"/>
      <c r="WMC35" s="28"/>
      <c r="WMD35" s="17"/>
      <c r="WME35" s="27"/>
      <c r="WMF35" s="27"/>
      <c r="WMG35" s="27"/>
      <c r="WMH35" s="27"/>
      <c r="WMI35" s="27"/>
      <c r="WMJ35" s="27"/>
      <c r="WMK35" s="28"/>
      <c r="WML35" s="17"/>
      <c r="WMM35" s="27"/>
      <c r="WMN35" s="27"/>
      <c r="WMO35" s="27"/>
      <c r="WMP35" s="27"/>
      <c r="WMQ35" s="27"/>
      <c r="WMR35" s="27"/>
      <c r="WMS35" s="28"/>
      <c r="WMT35" s="17"/>
      <c r="WMU35" s="27"/>
      <c r="WMV35" s="27"/>
      <c r="WMW35" s="27"/>
      <c r="WMX35" s="27"/>
      <c r="WMY35" s="27"/>
      <c r="WMZ35" s="27"/>
      <c r="WNA35" s="28"/>
      <c r="WNB35" s="17"/>
      <c r="WNC35" s="27"/>
      <c r="WND35" s="27"/>
      <c r="WNE35" s="27"/>
      <c r="WNF35" s="27"/>
      <c r="WNG35" s="27"/>
      <c r="WNH35" s="27"/>
      <c r="WNI35" s="28"/>
      <c r="WNJ35" s="17"/>
      <c r="WNK35" s="27"/>
      <c r="WNL35" s="27"/>
      <c r="WNM35" s="27"/>
      <c r="WNN35" s="27"/>
      <c r="WNO35" s="27"/>
      <c r="WNP35" s="27"/>
      <c r="WNQ35" s="28"/>
      <c r="WNR35" s="17"/>
      <c r="WNS35" s="27"/>
      <c r="WNT35" s="27"/>
      <c r="WNU35" s="27"/>
      <c r="WNV35" s="27"/>
      <c r="WNW35" s="27"/>
      <c r="WNX35" s="27"/>
      <c r="WNY35" s="28"/>
      <c r="WNZ35" s="17"/>
      <c r="WOA35" s="27"/>
      <c r="WOB35" s="27"/>
      <c r="WOC35" s="27"/>
      <c r="WOD35" s="27"/>
      <c r="WOE35" s="27"/>
      <c r="WOF35" s="27"/>
      <c r="WOG35" s="28"/>
      <c r="WOH35" s="17"/>
      <c r="WOI35" s="27"/>
      <c r="WOJ35" s="27"/>
      <c r="WOK35" s="27"/>
      <c r="WOL35" s="27"/>
      <c r="WOM35" s="27"/>
      <c r="WON35" s="27"/>
      <c r="WOO35" s="28"/>
      <c r="WOP35" s="17"/>
      <c r="WOQ35" s="27"/>
      <c r="WOR35" s="27"/>
      <c r="WOS35" s="27"/>
      <c r="WOT35" s="27"/>
      <c r="WOU35" s="27"/>
      <c r="WOV35" s="27"/>
      <c r="WOW35" s="28"/>
      <c r="WOX35" s="17"/>
      <c r="WOY35" s="27"/>
      <c r="WOZ35" s="27"/>
      <c r="WPA35" s="27"/>
      <c r="WPB35" s="27"/>
      <c r="WPC35" s="27"/>
      <c r="WPD35" s="27"/>
      <c r="WPE35" s="28"/>
      <c r="WPF35" s="17"/>
      <c r="WPG35" s="27"/>
      <c r="WPH35" s="27"/>
      <c r="WPI35" s="27"/>
      <c r="WPJ35" s="27"/>
      <c r="WPK35" s="27"/>
      <c r="WPL35" s="27"/>
      <c r="WPM35" s="28"/>
      <c r="WPN35" s="17"/>
      <c r="WPO35" s="27"/>
      <c r="WPP35" s="27"/>
      <c r="WPQ35" s="27"/>
      <c r="WPR35" s="27"/>
      <c r="WPS35" s="27"/>
      <c r="WPT35" s="27"/>
      <c r="WPU35" s="28"/>
      <c r="WPV35" s="17"/>
      <c r="WPW35" s="27"/>
      <c r="WPX35" s="27"/>
      <c r="WPY35" s="27"/>
      <c r="WPZ35" s="27"/>
      <c r="WQA35" s="27"/>
      <c r="WQB35" s="27"/>
      <c r="WQC35" s="28"/>
      <c r="WQD35" s="17"/>
      <c r="WQE35" s="27"/>
      <c r="WQF35" s="27"/>
      <c r="WQG35" s="27"/>
      <c r="WQH35" s="27"/>
      <c r="WQI35" s="27"/>
      <c r="WQJ35" s="27"/>
      <c r="WQK35" s="28"/>
      <c r="WQL35" s="17"/>
      <c r="WQM35" s="27"/>
      <c r="WQN35" s="27"/>
      <c r="WQO35" s="27"/>
      <c r="WQP35" s="27"/>
      <c r="WQQ35" s="27"/>
      <c r="WQR35" s="27"/>
      <c r="WQS35" s="28"/>
      <c r="WQT35" s="17"/>
      <c r="WQU35" s="27"/>
      <c r="WQV35" s="27"/>
      <c r="WQW35" s="27"/>
      <c r="WQX35" s="27"/>
      <c r="WQY35" s="27"/>
      <c r="WQZ35" s="27"/>
      <c r="WRA35" s="28"/>
      <c r="WRB35" s="17"/>
      <c r="WRC35" s="27"/>
      <c r="WRD35" s="27"/>
      <c r="WRE35" s="27"/>
      <c r="WRF35" s="27"/>
      <c r="WRG35" s="27"/>
      <c r="WRH35" s="27"/>
      <c r="WRI35" s="28"/>
      <c r="WRJ35" s="17"/>
      <c r="WRK35" s="27"/>
      <c r="WRL35" s="27"/>
      <c r="WRM35" s="27"/>
      <c r="WRN35" s="27"/>
      <c r="WRO35" s="27"/>
      <c r="WRP35" s="27"/>
      <c r="WRQ35" s="28"/>
      <c r="WRR35" s="17"/>
      <c r="WRS35" s="27"/>
      <c r="WRT35" s="27"/>
      <c r="WRU35" s="27"/>
      <c r="WRV35" s="27"/>
      <c r="WRW35" s="27"/>
      <c r="WRX35" s="27"/>
      <c r="WRY35" s="28"/>
      <c r="WRZ35" s="17"/>
      <c r="WSA35" s="27"/>
      <c r="WSB35" s="27"/>
      <c r="WSC35" s="27"/>
      <c r="WSD35" s="27"/>
      <c r="WSE35" s="27"/>
      <c r="WSF35" s="27"/>
      <c r="WSG35" s="28"/>
      <c r="WSH35" s="17"/>
      <c r="WSI35" s="27"/>
      <c r="WSJ35" s="27"/>
      <c r="WSK35" s="27"/>
      <c r="WSL35" s="27"/>
      <c r="WSM35" s="27"/>
      <c r="WSN35" s="27"/>
      <c r="WSO35" s="28"/>
      <c r="WSP35" s="17"/>
      <c r="WSQ35" s="27"/>
      <c r="WSR35" s="27"/>
      <c r="WSS35" s="27"/>
      <c r="WST35" s="27"/>
      <c r="WSU35" s="27"/>
      <c r="WSV35" s="27"/>
      <c r="WSW35" s="28"/>
      <c r="WSX35" s="17"/>
      <c r="WSY35" s="27"/>
      <c r="WSZ35" s="27"/>
      <c r="WTA35" s="27"/>
      <c r="WTB35" s="27"/>
      <c r="WTC35" s="27"/>
      <c r="WTD35" s="27"/>
      <c r="WTE35" s="28"/>
      <c r="WTF35" s="17"/>
      <c r="WTG35" s="27"/>
      <c r="WTH35" s="27"/>
      <c r="WTI35" s="27"/>
      <c r="WTJ35" s="27"/>
      <c r="WTK35" s="27"/>
      <c r="WTL35" s="27"/>
      <c r="WTM35" s="28"/>
      <c r="WTN35" s="17"/>
      <c r="WTO35" s="27"/>
      <c r="WTP35" s="27"/>
      <c r="WTQ35" s="27"/>
      <c r="WTR35" s="27"/>
      <c r="WTS35" s="27"/>
      <c r="WTT35" s="27"/>
      <c r="WTU35" s="28"/>
      <c r="WTV35" s="17"/>
      <c r="WTW35" s="27"/>
      <c r="WTX35" s="27"/>
      <c r="WTY35" s="27"/>
      <c r="WTZ35" s="27"/>
      <c r="WUA35" s="27"/>
      <c r="WUB35" s="27"/>
      <c r="WUC35" s="28"/>
      <c r="WUD35" s="17"/>
      <c r="WUE35" s="27"/>
      <c r="WUF35" s="27"/>
      <c r="WUG35" s="27"/>
      <c r="WUH35" s="27"/>
      <c r="WUI35" s="27"/>
      <c r="WUJ35" s="27"/>
      <c r="WUK35" s="28"/>
      <c r="WUL35" s="17"/>
      <c r="WUM35" s="27"/>
      <c r="WUN35" s="27"/>
      <c r="WUO35" s="27"/>
      <c r="WUP35" s="27"/>
      <c r="WUQ35" s="27"/>
      <c r="WUR35" s="27"/>
      <c r="WUS35" s="28"/>
      <c r="WUT35" s="17"/>
      <c r="WUU35" s="27"/>
      <c r="WUV35" s="27"/>
      <c r="WUW35" s="27"/>
      <c r="WUX35" s="27"/>
      <c r="WUY35" s="27"/>
      <c r="WUZ35" s="27"/>
      <c r="WVA35" s="28"/>
      <c r="WVB35" s="17"/>
      <c r="WVC35" s="27"/>
      <c r="WVD35" s="27"/>
      <c r="WVE35" s="27"/>
      <c r="WVF35" s="27"/>
      <c r="WVG35" s="27"/>
      <c r="WVH35" s="27"/>
      <c r="WVI35" s="28"/>
      <c r="WVJ35" s="17"/>
      <c r="WVK35" s="27"/>
      <c r="WVL35" s="27"/>
      <c r="WVM35" s="27"/>
      <c r="WVN35" s="27"/>
      <c r="WVO35" s="27"/>
      <c r="WVP35" s="27"/>
      <c r="WVQ35" s="28"/>
      <c r="WVR35" s="17"/>
      <c r="WVS35" s="27"/>
      <c r="WVT35" s="27"/>
      <c r="WVU35" s="27"/>
      <c r="WVV35" s="27"/>
      <c r="WVW35" s="27"/>
      <c r="WVX35" s="27"/>
      <c r="WVY35" s="28"/>
      <c r="WVZ35" s="17"/>
      <c r="WWA35" s="27"/>
      <c r="WWB35" s="27"/>
      <c r="WWC35" s="27"/>
      <c r="WWD35" s="27"/>
      <c r="WWE35" s="27"/>
      <c r="WWF35" s="27"/>
      <c r="WWG35" s="28"/>
      <c r="WWH35" s="17"/>
      <c r="WWI35" s="27"/>
      <c r="WWJ35" s="27"/>
      <c r="WWK35" s="27"/>
      <c r="WWL35" s="27"/>
      <c r="WWM35" s="27"/>
      <c r="WWN35" s="27"/>
      <c r="WWO35" s="28"/>
      <c r="WWP35" s="17"/>
      <c r="WWQ35" s="27"/>
      <c r="WWR35" s="27"/>
      <c r="WWS35" s="27"/>
      <c r="WWT35" s="27"/>
      <c r="WWU35" s="27"/>
      <c r="WWV35" s="27"/>
      <c r="WWW35" s="28"/>
      <c r="WWX35" s="17"/>
      <c r="WWY35" s="27"/>
      <c r="WWZ35" s="27"/>
      <c r="WXA35" s="27"/>
      <c r="WXB35" s="27"/>
      <c r="WXC35" s="27"/>
      <c r="WXD35" s="27"/>
      <c r="WXE35" s="28"/>
      <c r="WXF35" s="17"/>
      <c r="WXG35" s="27"/>
      <c r="WXH35" s="27"/>
      <c r="WXI35" s="27"/>
      <c r="WXJ35" s="27"/>
      <c r="WXK35" s="27"/>
      <c r="WXL35" s="27"/>
      <c r="WXM35" s="28"/>
      <c r="WXN35" s="17"/>
      <c r="WXO35" s="27"/>
      <c r="WXP35" s="27"/>
      <c r="WXQ35" s="27"/>
      <c r="WXR35" s="27"/>
      <c r="WXS35" s="27"/>
      <c r="WXT35" s="27"/>
      <c r="WXU35" s="28"/>
      <c r="WXV35" s="17"/>
      <c r="WXW35" s="27"/>
      <c r="WXX35" s="27"/>
      <c r="WXY35" s="27"/>
      <c r="WXZ35" s="27"/>
      <c r="WYA35" s="27"/>
      <c r="WYB35" s="27"/>
      <c r="WYC35" s="28"/>
      <c r="WYD35" s="17"/>
      <c r="WYE35" s="27"/>
      <c r="WYF35" s="27"/>
      <c r="WYG35" s="27"/>
      <c r="WYH35" s="27"/>
      <c r="WYI35" s="27"/>
      <c r="WYJ35" s="27"/>
      <c r="WYK35" s="28"/>
      <c r="WYL35" s="17"/>
      <c r="WYM35" s="27"/>
      <c r="WYN35" s="27"/>
      <c r="WYO35" s="27"/>
      <c r="WYP35" s="27"/>
      <c r="WYQ35" s="27"/>
      <c r="WYR35" s="27"/>
      <c r="WYS35" s="28"/>
      <c r="WYT35" s="17"/>
      <c r="WYU35" s="27"/>
      <c r="WYV35" s="27"/>
      <c r="WYW35" s="27"/>
      <c r="WYX35" s="27"/>
      <c r="WYY35" s="27"/>
      <c r="WYZ35" s="27"/>
      <c r="WZA35" s="28"/>
      <c r="WZB35" s="17"/>
      <c r="WZC35" s="27"/>
      <c r="WZD35" s="27"/>
      <c r="WZE35" s="27"/>
      <c r="WZF35" s="27"/>
      <c r="WZG35" s="27"/>
      <c r="WZH35" s="27"/>
      <c r="WZI35" s="28"/>
      <c r="WZJ35" s="17"/>
      <c r="WZK35" s="27"/>
      <c r="WZL35" s="27"/>
      <c r="WZM35" s="27"/>
      <c r="WZN35" s="27"/>
      <c r="WZO35" s="27"/>
      <c r="WZP35" s="27"/>
      <c r="WZQ35" s="28"/>
      <c r="WZR35" s="17"/>
      <c r="WZS35" s="27"/>
      <c r="WZT35" s="27"/>
      <c r="WZU35" s="27"/>
      <c r="WZV35" s="27"/>
      <c r="WZW35" s="27"/>
      <c r="WZX35" s="27"/>
      <c r="WZY35" s="28"/>
      <c r="WZZ35" s="17"/>
      <c r="XAA35" s="27"/>
      <c r="XAB35" s="27"/>
      <c r="XAC35" s="27"/>
      <c r="XAD35" s="27"/>
      <c r="XAE35" s="27"/>
      <c r="XAF35" s="27"/>
      <c r="XAG35" s="28"/>
      <c r="XAH35" s="17"/>
      <c r="XAI35" s="27"/>
      <c r="XAJ35" s="27"/>
      <c r="XAK35" s="27"/>
      <c r="XAL35" s="27"/>
      <c r="XAM35" s="27"/>
      <c r="XAN35" s="27"/>
      <c r="XAO35" s="28"/>
      <c r="XAP35" s="17"/>
      <c r="XAQ35" s="27"/>
      <c r="XAR35" s="27"/>
      <c r="XAS35" s="27"/>
      <c r="XAT35" s="27"/>
      <c r="XAU35" s="27"/>
      <c r="XAV35" s="27"/>
      <c r="XAW35" s="28"/>
      <c r="XAX35" s="17"/>
      <c r="XAY35" s="27"/>
      <c r="XAZ35" s="27"/>
      <c r="XBA35" s="27"/>
      <c r="XBB35" s="27"/>
      <c r="XBC35" s="27"/>
      <c r="XBD35" s="27"/>
      <c r="XBE35" s="28"/>
      <c r="XBF35" s="17"/>
      <c r="XBG35" s="27"/>
      <c r="XBH35" s="27"/>
      <c r="XBI35" s="27"/>
      <c r="XBJ35" s="27"/>
      <c r="XBK35" s="27"/>
      <c r="XBL35" s="27"/>
      <c r="XBM35" s="28"/>
      <c r="XBN35" s="17"/>
      <c r="XBO35" s="27"/>
      <c r="XBP35" s="27"/>
      <c r="XBQ35" s="27"/>
      <c r="XBR35" s="27"/>
      <c r="XBS35" s="27"/>
      <c r="XBT35" s="27"/>
      <c r="XBU35" s="28"/>
      <c r="XBV35" s="17"/>
      <c r="XBW35" s="27"/>
      <c r="XBX35" s="27"/>
      <c r="XBY35" s="27"/>
      <c r="XBZ35" s="27"/>
      <c r="XCA35" s="27"/>
      <c r="XCB35" s="27"/>
      <c r="XCC35" s="28"/>
      <c r="XCD35" s="17"/>
      <c r="XCE35" s="27"/>
      <c r="XCF35" s="27"/>
      <c r="XCG35" s="27"/>
      <c r="XCH35" s="27"/>
      <c r="XCI35" s="27"/>
      <c r="XCJ35" s="27"/>
      <c r="XCK35" s="28"/>
      <c r="XCL35" s="17"/>
      <c r="XCM35" s="27"/>
      <c r="XCN35" s="27"/>
      <c r="XCO35" s="27"/>
      <c r="XCP35" s="27"/>
      <c r="XCQ35" s="27"/>
      <c r="XCR35" s="27"/>
      <c r="XCS35" s="28"/>
      <c r="XCT35" s="17"/>
      <c r="XCU35" s="27"/>
      <c r="XCV35" s="27"/>
      <c r="XCW35" s="27"/>
      <c r="XCX35" s="27"/>
      <c r="XCY35" s="27"/>
      <c r="XCZ35" s="27"/>
      <c r="XDA35" s="28"/>
      <c r="XDB35" s="17"/>
      <c r="XDC35" s="27"/>
      <c r="XDD35" s="27"/>
      <c r="XDE35" s="27"/>
      <c r="XDF35" s="27"/>
      <c r="XDG35" s="27"/>
      <c r="XDH35" s="27"/>
    </row>
    <row r="36" spans="1:16336" ht="15.75">
      <c r="B36" s="53" t="s">
        <v>62</v>
      </c>
    </row>
    <row r="37" spans="1:16336">
      <c r="B37" s="4" t="s">
        <v>80</v>
      </c>
      <c r="N37" s="6"/>
    </row>
    <row r="38" spans="1:16336" ht="33.75" customHeight="1">
      <c r="B38" s="7"/>
      <c r="C38" s="7"/>
      <c r="D38" s="8" t="str">
        <f>+'31-03-2022'!D38</f>
        <v>31.03.2022
A</v>
      </c>
      <c r="E38" s="10" t="str">
        <f>+'31-03-2022'!E38</f>
        <v>31.12.2021
B</v>
      </c>
      <c r="F38" s="10" t="str">
        <f>+'31-03-2022'!F38</f>
        <v>31.03.2021</v>
      </c>
      <c r="G38" s="10" t="str">
        <f>+'31-03-2022'!G38</f>
        <v>Variazioni
A - B</v>
      </c>
      <c r="H38" s="10" t="s">
        <v>47</v>
      </c>
      <c r="N38" s="6"/>
    </row>
    <row r="39" spans="1:16336">
      <c r="B39" s="35"/>
      <c r="C39" s="36" t="s">
        <v>63</v>
      </c>
      <c r="D39" s="37"/>
      <c r="E39" s="37"/>
      <c r="F39" s="37"/>
      <c r="G39" s="37"/>
      <c r="H39" s="38"/>
      <c r="N39" s="6"/>
    </row>
    <row r="40" spans="1:16336">
      <c r="B40" s="39" t="s">
        <v>14</v>
      </c>
      <c r="C40" s="40" t="s">
        <v>64</v>
      </c>
      <c r="D40" s="41">
        <f>+'31-03-2022'!D40</f>
        <v>219590</v>
      </c>
      <c r="E40" s="41">
        <f>+'31-03-2022'!E40</f>
        <v>175835</v>
      </c>
      <c r="F40" s="41">
        <f>+'31-03-2022'!F40</f>
        <v>63544</v>
      </c>
      <c r="G40" s="41">
        <f>+'31-03-2022'!G40</f>
        <v>43755</v>
      </c>
      <c r="H40" s="64">
        <f>+IF('31-03-2022'!H40="ns","nm",'31-03-2022'!H40)</f>
        <v>0.24884124321096479</v>
      </c>
      <c r="N40" s="6"/>
    </row>
    <row r="41" spans="1:16336" hidden="1">
      <c r="B41" s="39" t="s">
        <v>15</v>
      </c>
      <c r="C41" s="40" t="s">
        <v>118</v>
      </c>
      <c r="D41" s="41">
        <f>+'31-03-2022'!D41</f>
        <v>0</v>
      </c>
      <c r="E41" s="41">
        <f>+'31-03-2022'!E41</f>
        <v>0</v>
      </c>
      <c r="F41" s="41">
        <f>+'31-03-2022'!F41</f>
        <v>0</v>
      </c>
      <c r="G41" s="41">
        <f>+'31-03-2022'!G41</f>
        <v>0</v>
      </c>
      <c r="H41" s="64" t="e">
        <f>+IF('31-03-2022'!H41="ns","nm",'31-03-2022'!H41)</f>
        <v>#DIV/0!</v>
      </c>
      <c r="N41" s="6"/>
    </row>
    <row r="42" spans="1:16336">
      <c r="B42" s="39" t="s">
        <v>23</v>
      </c>
      <c r="C42" s="40" t="s">
        <v>119</v>
      </c>
      <c r="D42" s="41">
        <f>+'31-03-2022'!D42</f>
        <v>586127</v>
      </c>
      <c r="E42" s="41">
        <f>+'31-03-2022'!E42</f>
        <v>451261</v>
      </c>
      <c r="F42" s="41">
        <f>+'31-03-2022'!F42</f>
        <v>472847</v>
      </c>
      <c r="G42" s="41">
        <f>+'31-03-2022'!G42</f>
        <v>134866</v>
      </c>
      <c r="H42" s="64">
        <f>+IF('31-03-2022'!H42="ns","nm",'31-03-2022'!H42)</f>
        <v>0.29886473681527992</v>
      </c>
      <c r="N42" s="6"/>
    </row>
    <row r="43" spans="1:16336">
      <c r="B43" s="39" t="s">
        <v>16</v>
      </c>
      <c r="C43" s="40" t="s">
        <v>120</v>
      </c>
      <c r="D43" s="41">
        <f>+'31-03-2022'!D43</f>
        <v>3074580</v>
      </c>
      <c r="E43" s="41">
        <f>+'31-03-2022'!E43</f>
        <v>2954174</v>
      </c>
      <c r="F43" s="41">
        <f>+'31-03-2022'!F43</f>
        <v>2805885</v>
      </c>
      <c r="G43" s="41">
        <f>+'31-03-2022'!G43</f>
        <v>120406</v>
      </c>
      <c r="H43" s="64">
        <f>+IF('31-03-2022'!H43="ns","nm",'31-03-2022'!H43)</f>
        <v>4.0757924211640928E-2</v>
      </c>
      <c r="N43" s="6"/>
    </row>
    <row r="44" spans="1:16336">
      <c r="B44" s="39"/>
      <c r="C44" s="40" t="s">
        <v>109</v>
      </c>
      <c r="D44" s="41">
        <f>+'31-03-2022'!D44</f>
        <v>29394</v>
      </c>
      <c r="E44" s="41">
        <f>+'31-03-2022'!E44</f>
        <v>33411</v>
      </c>
      <c r="F44" s="41">
        <f>+'31-03-2022'!F44</f>
        <v>17706</v>
      </c>
      <c r="G44" s="41">
        <f>+'31-03-2022'!G44</f>
        <v>-4017</v>
      </c>
      <c r="H44" s="64">
        <f>+IF('31-03-2022'!H44="ns","nm",'31-03-2022'!H44)</f>
        <v>-0.12022986441591088</v>
      </c>
      <c r="N44" s="6"/>
    </row>
    <row r="45" spans="1:16336">
      <c r="B45" s="39"/>
      <c r="C45" s="40" t="s">
        <v>110</v>
      </c>
      <c r="D45" s="41">
        <f>+'31-03-2022'!D45</f>
        <v>3045186</v>
      </c>
      <c r="E45" s="41">
        <f>+'31-03-2022'!E45</f>
        <v>2920763</v>
      </c>
      <c r="F45" s="41">
        <f>+'31-03-2022'!F45</f>
        <v>2788179</v>
      </c>
      <c r="G45" s="41">
        <f>+'31-03-2022'!G45</f>
        <v>124423</v>
      </c>
      <c r="H45" s="64">
        <f>+IF('31-03-2022'!H45="ns","nm",'31-03-2022'!H45)</f>
        <v>4.2599485134535042E-2</v>
      </c>
      <c r="N45" s="6"/>
    </row>
    <row r="46" spans="1:16336">
      <c r="B46" s="39"/>
      <c r="C46" s="60" t="s">
        <v>174</v>
      </c>
      <c r="D46" s="116">
        <f>+'31-03-2022'!D46</f>
        <v>1632196</v>
      </c>
      <c r="E46" s="116">
        <f>+'31-03-2022'!E46</f>
        <v>1541687</v>
      </c>
      <c r="F46" s="116">
        <f>+'31-03-2022'!F46</f>
        <v>1415340</v>
      </c>
      <c r="G46" s="116">
        <f>+'31-03-2022'!G46</f>
        <v>90509</v>
      </c>
      <c r="H46" s="119">
        <f>+IF('31-03-2022'!H46="ns","nm",'31-03-2022'!H46)</f>
        <v>5.8707766232704905E-2</v>
      </c>
      <c r="N46" s="6"/>
    </row>
    <row r="47" spans="1:16336">
      <c r="B47" s="39"/>
      <c r="C47" s="60" t="s">
        <v>175</v>
      </c>
      <c r="D47" s="116">
        <f>+'31-03-2022'!D47</f>
        <v>918755</v>
      </c>
      <c r="E47" s="116">
        <f>+'31-03-2022'!E47</f>
        <v>931767</v>
      </c>
      <c r="F47" s="116">
        <f>+'31-03-2022'!F47</f>
        <v>917279</v>
      </c>
      <c r="G47" s="116">
        <f>+'31-03-2022'!G47</f>
        <v>-13012</v>
      </c>
      <c r="H47" s="119">
        <f>+IF('31-03-2022'!H47="ns","nm",'31-03-2022'!H47)</f>
        <v>-1.3964864606709648E-2</v>
      </c>
      <c r="N47" s="6"/>
    </row>
    <row r="48" spans="1:16336">
      <c r="B48" s="39"/>
      <c r="C48" s="60" t="s">
        <v>196</v>
      </c>
      <c r="D48" s="116">
        <f>+'31-03-2022'!D48</f>
        <v>92265</v>
      </c>
      <c r="E48" s="116">
        <f>+'31-03-2022'!E48</f>
        <v>90030</v>
      </c>
      <c r="F48" s="116">
        <f>+'31-03-2022'!F48</f>
        <v>79656</v>
      </c>
      <c r="G48" s="116">
        <f>+'31-03-2022'!G48</f>
        <v>2235</v>
      </c>
      <c r="H48" s="119">
        <f>+IF('31-03-2022'!H48="ns","nm",'31-03-2022'!H48)</f>
        <v>2.4825058313895365E-2</v>
      </c>
      <c r="N48" s="6"/>
    </row>
    <row r="49" spans="2:14">
      <c r="B49" s="39"/>
      <c r="C49" s="60" t="s">
        <v>176</v>
      </c>
      <c r="D49" s="116">
        <f>+'31-03-2022'!D49</f>
        <v>184531</v>
      </c>
      <c r="E49" s="116">
        <f>+'31-03-2022'!E49</f>
        <v>184042</v>
      </c>
      <c r="F49" s="116">
        <f>+'31-03-2022'!F49</f>
        <v>233311</v>
      </c>
      <c r="G49" s="116">
        <f>+'31-03-2022'!G49</f>
        <v>489</v>
      </c>
      <c r="H49" s="131">
        <f>+IF('31-03-2022'!H49="ns","nm",'31-03-2022'!H49)</f>
        <v>2.6570022060181664E-3</v>
      </c>
      <c r="N49" s="6"/>
    </row>
    <row r="50" spans="2:14">
      <c r="B50" s="39" t="s">
        <v>17</v>
      </c>
      <c r="C50" s="40" t="s">
        <v>65</v>
      </c>
      <c r="D50" s="41">
        <f>+'31-03-2022'!D50</f>
        <v>965</v>
      </c>
      <c r="E50" s="41">
        <f>+'31-03-2022'!E50</f>
        <v>1002</v>
      </c>
      <c r="F50" s="41">
        <f>+'31-03-2022'!F50</f>
        <v>1010</v>
      </c>
      <c r="G50" s="41">
        <f>+'31-03-2022'!G50</f>
        <v>-37</v>
      </c>
      <c r="H50" s="64">
        <f>+IF('31-03-2022'!H50="ns","nm",'31-03-2022'!H50)</f>
        <v>-3.6926147704590795E-2</v>
      </c>
      <c r="N50" s="6"/>
    </row>
    <row r="51" spans="2:14">
      <c r="B51" s="39" t="s">
        <v>87</v>
      </c>
      <c r="C51" s="40" t="s">
        <v>66</v>
      </c>
      <c r="D51" s="41">
        <f>+'31-03-2022'!D51</f>
        <v>41034</v>
      </c>
      <c r="E51" s="41">
        <f>+'31-03-2022'!E51</f>
        <v>40780</v>
      </c>
      <c r="F51" s="41">
        <f>+'31-03-2022'!F51</f>
        <v>41529</v>
      </c>
      <c r="G51" s="41">
        <f>+'31-03-2022'!G51</f>
        <v>254</v>
      </c>
      <c r="H51" s="64">
        <f>+IF('31-03-2022'!H51="ns","nm",'31-03-2022'!H51)</f>
        <v>6.2285434036293275E-3</v>
      </c>
      <c r="N51" s="6"/>
    </row>
    <row r="52" spans="2:14">
      <c r="B52" s="39" t="s">
        <v>26</v>
      </c>
      <c r="C52" s="40" t="s">
        <v>67</v>
      </c>
      <c r="D52" s="41">
        <f>+'31-03-2022'!D52</f>
        <v>33156</v>
      </c>
      <c r="E52" s="41">
        <f>+'31-03-2022'!E52</f>
        <v>33125</v>
      </c>
      <c r="F52" s="41">
        <f>+'31-03-2022'!F52</f>
        <v>32821</v>
      </c>
      <c r="G52" s="41">
        <f>+'31-03-2022'!G52</f>
        <v>31</v>
      </c>
      <c r="H52" s="64" t="str">
        <f>+IF('31-03-2022'!H52="ns","nm",'31-03-2022'!H52)</f>
        <v>nm</v>
      </c>
      <c r="N52" s="6"/>
    </row>
    <row r="53" spans="2:14">
      <c r="B53" s="42"/>
      <c r="C53" s="60" t="s">
        <v>68</v>
      </c>
      <c r="D53" s="41">
        <f>+'31-03-2022'!D53</f>
        <v>32355</v>
      </c>
      <c r="E53" s="41">
        <f>+'31-03-2022'!E53</f>
        <v>32355</v>
      </c>
      <c r="F53" s="41">
        <f>+'31-03-2022'!F53</f>
        <v>32355</v>
      </c>
      <c r="G53" s="41">
        <f>+'31-03-2022'!G53</f>
        <v>0</v>
      </c>
      <c r="H53" s="64" t="str">
        <f>+IF('31-03-2022'!H53="ns","nm",'31-03-2022'!H53)</f>
        <v>nm</v>
      </c>
      <c r="N53" s="6"/>
    </row>
    <row r="54" spans="2:14">
      <c r="B54" s="39" t="s">
        <v>27</v>
      </c>
      <c r="C54" s="40" t="s">
        <v>69</v>
      </c>
      <c r="D54" s="41">
        <f>+'31-03-2022'!D54</f>
        <v>15753</v>
      </c>
      <c r="E54" s="41">
        <f>+'31-03-2022'!E54</f>
        <v>12840</v>
      </c>
      <c r="F54" s="41">
        <f>+'31-03-2022'!F54</f>
        <v>10473</v>
      </c>
      <c r="G54" s="41">
        <f>+'31-03-2022'!G54</f>
        <v>2913</v>
      </c>
      <c r="H54" s="64">
        <f>+IF('31-03-2022'!H54="ns","nm",'31-03-2022'!H54)</f>
        <v>0.22686915887850456</v>
      </c>
      <c r="N54" s="6"/>
    </row>
    <row r="55" spans="2:14" ht="24">
      <c r="B55" s="39" t="s">
        <v>18</v>
      </c>
      <c r="C55" s="40" t="s">
        <v>127</v>
      </c>
      <c r="D55" s="41">
        <f>+'31-03-2022'!D55</f>
        <v>43</v>
      </c>
      <c r="E55" s="41">
        <f>+'31-03-2022'!E55</f>
        <v>68</v>
      </c>
      <c r="F55" s="41">
        <f>+'31-03-2022'!F55</f>
        <v>0</v>
      </c>
      <c r="G55" s="41">
        <f>+'31-03-2022'!G55</f>
        <v>-25</v>
      </c>
      <c r="H55" s="64">
        <f>+IF('31-03-2022'!H55="ns","nm",'31-03-2022'!H55)</f>
        <v>-0.36764705882352944</v>
      </c>
      <c r="N55" s="6"/>
    </row>
    <row r="56" spans="2:14">
      <c r="B56" s="43" t="s">
        <v>20</v>
      </c>
      <c r="C56" s="44" t="s">
        <v>70</v>
      </c>
      <c r="D56" s="41">
        <f>+'31-03-2022'!D56</f>
        <v>43694</v>
      </c>
      <c r="E56" s="41">
        <f>+'31-03-2022'!E56</f>
        <v>39806</v>
      </c>
      <c r="F56" s="41">
        <f>+'31-03-2022'!F56</f>
        <v>19133</v>
      </c>
      <c r="G56" s="41">
        <f>+'31-03-2022'!G56</f>
        <v>3888</v>
      </c>
      <c r="H56" s="64">
        <f>+IF('31-03-2022'!H56="ns","nm",'31-03-2022'!H56)</f>
        <v>9.7673717530020632E-2</v>
      </c>
      <c r="N56" s="6"/>
    </row>
    <row r="57" spans="2:14" ht="15.75" thickBot="1">
      <c r="B57" s="45"/>
      <c r="C57" s="46" t="s">
        <v>71</v>
      </c>
      <c r="D57" s="47">
        <f>+'31-03-2022'!D57</f>
        <v>4014942</v>
      </c>
      <c r="E57" s="47">
        <f>+'31-03-2022'!E57</f>
        <v>3708891</v>
      </c>
      <c r="F57" s="47">
        <f>+'31-03-2022'!F57</f>
        <v>3447242</v>
      </c>
      <c r="G57" s="47">
        <f>+'31-03-2022'!G57</f>
        <v>306051</v>
      </c>
      <c r="H57" s="66">
        <f>+IF('31-03-2022'!H57="ns","nm",'31-03-2022'!H57)</f>
        <v>8.251819748814393E-2</v>
      </c>
      <c r="N57" s="6"/>
    </row>
    <row r="58" spans="2:14" ht="15.75" hidden="1" outlineLevel="1" thickTop="1">
      <c r="B58" s="3"/>
      <c r="C58" s="3"/>
      <c r="D58" s="3"/>
      <c r="E58" s="3"/>
      <c r="F58" s="3"/>
      <c r="G58" s="3"/>
      <c r="H58" s="3" t="e">
        <f>+IF('31-03-2022'!H58="ns","nm",'31-03-2022'!H58)</f>
        <v>#DIV/0!</v>
      </c>
      <c r="N58" s="6"/>
    </row>
    <row r="59" spans="2:14" ht="15.75" collapsed="1" thickTop="1">
      <c r="B59" s="35"/>
      <c r="C59" s="36" t="s">
        <v>72</v>
      </c>
      <c r="D59" s="37"/>
      <c r="E59" s="37"/>
      <c r="F59" s="37"/>
      <c r="G59" s="37"/>
      <c r="H59" s="38"/>
      <c r="J59" s="3"/>
      <c r="K59" s="3"/>
      <c r="M59" s="104"/>
      <c r="N59" s="6"/>
    </row>
    <row r="60" spans="2:14">
      <c r="B60" s="39" t="s">
        <v>14</v>
      </c>
      <c r="C60" s="48" t="s">
        <v>96</v>
      </c>
      <c r="D60" s="41">
        <f>+'31-03-2022'!D60</f>
        <v>3578016</v>
      </c>
      <c r="E60" s="41">
        <f>+'31-03-2022'!E60</f>
        <v>3257401</v>
      </c>
      <c r="F60" s="41">
        <f>+'31-03-2022'!F60</f>
        <v>3035894</v>
      </c>
      <c r="G60" s="41">
        <f>+'31-03-2022'!G60</f>
        <v>320615</v>
      </c>
      <c r="H60" s="64">
        <f>+IF('31-03-2022'!H60="ns","nm",'31-03-2022'!H60)</f>
        <v>9.8426629082510875E-2</v>
      </c>
      <c r="J60" s="3"/>
      <c r="K60" s="3"/>
      <c r="M60" s="104"/>
      <c r="N60" s="6"/>
    </row>
    <row r="61" spans="2:14">
      <c r="B61" s="39"/>
      <c r="C61" s="48" t="s">
        <v>97</v>
      </c>
      <c r="D61" s="41">
        <f>+'31-03-2022'!D61</f>
        <v>601329</v>
      </c>
      <c r="E61" s="41">
        <f>+'31-03-2022'!E61</f>
        <v>592157</v>
      </c>
      <c r="F61" s="41">
        <f>+'31-03-2022'!F61</f>
        <v>821200</v>
      </c>
      <c r="G61" s="41">
        <f>+'31-03-2022'!G61</f>
        <v>9172</v>
      </c>
      <c r="H61" s="65">
        <f>+IF('31-03-2022'!H61="ns","nm",'31-03-2022'!H61)</f>
        <v>1.548913548265074E-2</v>
      </c>
      <c r="J61" s="3"/>
      <c r="K61" s="3"/>
      <c r="M61" s="104"/>
      <c r="N61" s="6"/>
    </row>
    <row r="62" spans="2:14">
      <c r="B62" s="39"/>
      <c r="C62" s="48" t="s">
        <v>98</v>
      </c>
      <c r="D62" s="41">
        <f>+'31-03-2022'!D62</f>
        <v>2802091</v>
      </c>
      <c r="E62" s="41">
        <f>+'31-03-2022'!E62</f>
        <v>2472054</v>
      </c>
      <c r="F62" s="41">
        <f>+'31-03-2022'!F62</f>
        <v>1924487</v>
      </c>
      <c r="G62" s="41">
        <f>+'31-03-2022'!G62</f>
        <v>330037</v>
      </c>
      <c r="H62" s="65">
        <f>+IF('31-03-2022'!H62="ns","nm",'31-03-2022'!H62)</f>
        <v>0.13350719684925982</v>
      </c>
      <c r="J62" s="3"/>
      <c r="K62" s="3"/>
      <c r="M62" s="104"/>
      <c r="N62" s="6"/>
    </row>
    <row r="63" spans="2:14">
      <c r="B63" s="39"/>
      <c r="C63" s="48" t="s">
        <v>99</v>
      </c>
      <c r="D63" s="41">
        <f>+'31-03-2022'!D63</f>
        <v>174596</v>
      </c>
      <c r="E63" s="41">
        <f>+'31-03-2022'!E63</f>
        <v>193190</v>
      </c>
      <c r="F63" s="41">
        <f>+'31-03-2022'!F63</f>
        <v>290207</v>
      </c>
      <c r="G63" s="41">
        <f>+'31-03-2022'!G63</f>
        <v>-18594</v>
      </c>
      <c r="H63" s="65">
        <f>+IF('31-03-2022'!H63="ns","nm",'31-03-2022'!H63)</f>
        <v>-9.6247217764894644E-2</v>
      </c>
      <c r="J63" s="3"/>
      <c r="K63" s="3"/>
      <c r="M63" s="104"/>
      <c r="N63" s="6"/>
    </row>
    <row r="64" spans="2:14" hidden="1" outlineLevel="1">
      <c r="B64" s="39" t="s">
        <v>15</v>
      </c>
      <c r="C64" s="48" t="s">
        <v>100</v>
      </c>
      <c r="D64" s="41">
        <f>+'31-03-2022'!D64</f>
        <v>0</v>
      </c>
      <c r="E64" s="41">
        <f>+'31-03-2022'!E64</f>
        <v>0</v>
      </c>
      <c r="F64" s="41">
        <f>+'31-03-2022'!F64</f>
        <v>0</v>
      </c>
      <c r="G64" s="41">
        <f>+'31-03-2022'!G64</f>
        <v>0</v>
      </c>
      <c r="H64" s="65" t="e">
        <f>+IF('31-03-2022'!H64="ns","nm",'31-03-2022'!H64)</f>
        <v>#DIV/0!</v>
      </c>
      <c r="J64" s="3"/>
      <c r="K64" s="3"/>
      <c r="M64" s="104"/>
      <c r="N64" s="6"/>
    </row>
    <row r="65" spans="2:14" collapsed="1">
      <c r="B65" s="39" t="s">
        <v>5</v>
      </c>
      <c r="C65" s="48" t="s">
        <v>73</v>
      </c>
      <c r="D65" s="41">
        <f>+'31-03-2022'!D65</f>
        <v>15469</v>
      </c>
      <c r="E65" s="41">
        <f>+'31-03-2022'!E65</f>
        <v>14981</v>
      </c>
      <c r="F65" s="41">
        <f>+'31-03-2022'!F65</f>
        <v>18621</v>
      </c>
      <c r="G65" s="41">
        <f>+'31-03-2022'!G65</f>
        <v>488</v>
      </c>
      <c r="H65" s="65">
        <f>+IF('31-03-2022'!H65="ns","nm",'31-03-2022'!H65)</f>
        <v>3.2574594486349362E-2</v>
      </c>
      <c r="J65" s="3"/>
      <c r="K65" s="3"/>
      <c r="M65" s="104"/>
      <c r="N65" s="6"/>
    </row>
    <row r="66" spans="2:14" ht="24">
      <c r="B66" s="39" t="s">
        <v>17</v>
      </c>
      <c r="C66" s="48" t="s">
        <v>188</v>
      </c>
      <c r="D66" s="41">
        <f>+'31-03-2022'!D66</f>
        <v>17</v>
      </c>
      <c r="E66" s="41">
        <f>+'31-03-2022'!E66</f>
        <v>18</v>
      </c>
      <c r="F66" s="41">
        <f>+'31-03-2022'!F66</f>
        <v>0</v>
      </c>
      <c r="G66" s="41">
        <f>+'31-03-2022'!G66</f>
        <v>-1</v>
      </c>
      <c r="H66" s="65">
        <f>+IF('31-03-2022'!H66="ns","nm",'31-03-2022'!H66)</f>
        <v>-5.555555555555558E-2</v>
      </c>
      <c r="J66" s="3"/>
      <c r="K66" s="3"/>
      <c r="M66" s="104"/>
      <c r="N66" s="6"/>
    </row>
    <row r="67" spans="2:14">
      <c r="B67" s="39" t="s">
        <v>24</v>
      </c>
      <c r="C67" s="48" t="s">
        <v>74</v>
      </c>
      <c r="D67" s="41">
        <f>+'31-03-2022'!D67</f>
        <v>122949</v>
      </c>
      <c r="E67" s="41">
        <f>+'31-03-2022'!E67</f>
        <v>137995</v>
      </c>
      <c r="F67" s="41">
        <f>+'31-03-2022'!F67</f>
        <v>145823</v>
      </c>
      <c r="G67" s="41">
        <f>+'31-03-2022'!G67</f>
        <v>-15046</v>
      </c>
      <c r="H67" s="65">
        <f>+IF('31-03-2022'!H67="ns","nm",'31-03-2022'!H67)</f>
        <v>-0.1090329359759411</v>
      </c>
      <c r="J67" s="3"/>
      <c r="K67" s="3"/>
      <c r="M67" s="104"/>
      <c r="N67" s="6"/>
    </row>
    <row r="68" spans="2:14">
      <c r="B68" s="49" t="s">
        <v>87</v>
      </c>
      <c r="C68" s="48" t="s">
        <v>75</v>
      </c>
      <c r="D68" s="41">
        <f>+'31-03-2022'!D68</f>
        <v>4173</v>
      </c>
      <c r="E68" s="41">
        <f>+'31-03-2022'!E68</f>
        <v>4310</v>
      </c>
      <c r="F68" s="41">
        <f>+'31-03-2022'!F68</f>
        <v>4407</v>
      </c>
      <c r="G68" s="41">
        <f>+'31-03-2022'!G68</f>
        <v>-137</v>
      </c>
      <c r="H68" s="65">
        <f>+IF('31-03-2022'!H68="ns","nm",'31-03-2022'!H68)</f>
        <v>-3.1786542923433858E-2</v>
      </c>
      <c r="J68" s="3"/>
      <c r="K68" s="3"/>
      <c r="M68" s="104"/>
      <c r="N68" s="6"/>
    </row>
    <row r="69" spans="2:14">
      <c r="B69" s="49" t="s">
        <v>26</v>
      </c>
      <c r="C69" s="48" t="s">
        <v>76</v>
      </c>
      <c r="D69" s="41">
        <f>+'31-03-2022'!D69</f>
        <v>29912</v>
      </c>
      <c r="E69" s="41">
        <f>+'31-03-2022'!E69</f>
        <v>28654</v>
      </c>
      <c r="F69" s="41">
        <f>+'31-03-2022'!F69</f>
        <v>23915</v>
      </c>
      <c r="G69" s="41">
        <f>+'31-03-2022'!G69</f>
        <v>1258</v>
      </c>
      <c r="H69" s="65">
        <f>+IF('31-03-2022'!H69="ns","nm",'31-03-2022'!H69)</f>
        <v>4.3903119983248473E-2</v>
      </c>
      <c r="J69" s="3"/>
      <c r="K69" s="3"/>
      <c r="M69" s="104"/>
      <c r="N69" s="6"/>
    </row>
    <row r="70" spans="2:14">
      <c r="B70" s="49" t="s">
        <v>189</v>
      </c>
      <c r="C70" s="48" t="s">
        <v>191</v>
      </c>
      <c r="D70" s="41">
        <f>+'31-03-2022'!D70</f>
        <v>45500</v>
      </c>
      <c r="E70" s="41">
        <f>+'31-03-2022'!E70</f>
        <v>45500</v>
      </c>
      <c r="F70" s="41">
        <f>+'31-03-2022'!F70</f>
        <v>8000</v>
      </c>
      <c r="G70" s="41">
        <f>+'31-03-2022'!G70</f>
        <v>0</v>
      </c>
      <c r="H70" s="65" t="str">
        <f>+IF('31-03-2022'!H70="ns","nm",'31-03-2022'!H70)</f>
        <v>nm</v>
      </c>
      <c r="J70" s="3"/>
      <c r="K70" s="3"/>
      <c r="M70" s="104"/>
      <c r="N70" s="6"/>
    </row>
    <row r="71" spans="2:14" ht="24">
      <c r="B71" s="49" t="s">
        <v>107</v>
      </c>
      <c r="C71" s="48" t="s">
        <v>77</v>
      </c>
      <c r="D71" s="41">
        <f>+'31-03-2022'!D71</f>
        <v>204815</v>
      </c>
      <c r="E71" s="41">
        <f>+'31-03-2022'!E71</f>
        <v>187212</v>
      </c>
      <c r="F71" s="41">
        <f>+'31-03-2022'!F71</f>
        <v>196703</v>
      </c>
      <c r="G71" s="41">
        <f>+'31-03-2022'!G71</f>
        <v>17603</v>
      </c>
      <c r="H71" s="65">
        <f>+IF('31-03-2022'!H71="ns","nm",'31-03-2022'!H71)</f>
        <v>9.4027092280409397E-2</v>
      </c>
      <c r="J71" s="3"/>
      <c r="K71" s="3"/>
      <c r="M71" s="104"/>
      <c r="N71" s="6"/>
    </row>
    <row r="72" spans="2:14">
      <c r="B72" s="49" t="s">
        <v>29</v>
      </c>
      <c r="C72" s="48" t="s">
        <v>81</v>
      </c>
      <c r="D72" s="41">
        <f>+'31-03-2022'!D72</f>
        <v>9708</v>
      </c>
      <c r="E72" s="41">
        <f>+'31-03-2022'!E72</f>
        <v>9569</v>
      </c>
      <c r="F72" s="41">
        <f>+'31-03-2022'!F72</f>
        <v>9325</v>
      </c>
      <c r="G72" s="41">
        <f>+'31-03-2022'!G72</f>
        <v>139</v>
      </c>
      <c r="H72" s="65">
        <f>+IF('31-03-2022'!H72="ns","nm",'31-03-2022'!H72)</f>
        <v>1.4526073779914217E-2</v>
      </c>
      <c r="J72" s="3"/>
      <c r="K72" s="3"/>
      <c r="M72" s="104"/>
      <c r="N72" s="6"/>
    </row>
    <row r="73" spans="2:14">
      <c r="B73" s="49" t="s">
        <v>95</v>
      </c>
      <c r="C73" s="48" t="s">
        <v>112</v>
      </c>
      <c r="D73" s="41">
        <f>+'31-03-2022'!D73</f>
        <v>4383</v>
      </c>
      <c r="E73" s="41">
        <f>+'31-03-2022'!E73</f>
        <v>23251</v>
      </c>
      <c r="F73" s="41">
        <f>+'31-03-2022'!F73</f>
        <v>4554</v>
      </c>
      <c r="G73" s="41">
        <f>+'31-03-2022'!G73</f>
        <v>-18868</v>
      </c>
      <c r="H73" s="65">
        <f>+IF('31-03-2022'!H73="ns","nm",'31-03-2022'!H73)</f>
        <v>-0.81149197883961977</v>
      </c>
      <c r="J73" s="3"/>
      <c r="K73" s="3"/>
      <c r="M73" s="104"/>
      <c r="N73" s="6"/>
    </row>
    <row r="74" spans="2:14" ht="15.75" thickBot="1">
      <c r="B74" s="50"/>
      <c r="C74" s="51" t="s">
        <v>78</v>
      </c>
      <c r="D74" s="47">
        <f>+'31-03-2022'!D74</f>
        <v>4014942</v>
      </c>
      <c r="E74" s="47">
        <f>+'31-03-2022'!E74</f>
        <v>3708891</v>
      </c>
      <c r="F74" s="47">
        <f>+'31-03-2022'!F74</f>
        <v>3447242</v>
      </c>
      <c r="G74" s="47">
        <f>+'31-03-2022'!G74</f>
        <v>306051</v>
      </c>
      <c r="H74" s="66">
        <f>+IF('31-03-2022'!H74="ns","nm",'31-03-2022'!H74)</f>
        <v>8.251819748814393E-2</v>
      </c>
      <c r="J74" s="3"/>
      <c r="K74" s="3"/>
      <c r="M74" s="104"/>
      <c r="N74" s="6"/>
    </row>
    <row r="75" spans="2:14" s="6" customFormat="1" ht="15.75" thickTop="1">
      <c r="B75" s="61"/>
      <c r="C75" s="3"/>
      <c r="D75" s="3"/>
      <c r="E75" s="3"/>
      <c r="F75" s="3"/>
      <c r="G75" s="3"/>
      <c r="H75" s="3"/>
      <c r="I75" s="3"/>
      <c r="J75" s="3"/>
      <c r="K75" s="3"/>
      <c r="M75" s="104"/>
    </row>
    <row r="76" spans="2:14" s="6" customFormat="1">
      <c r="D76" s="63"/>
      <c r="E76" s="63"/>
      <c r="F76" s="63"/>
      <c r="G76" s="63"/>
      <c r="H76" s="52"/>
      <c r="M76" s="101"/>
    </row>
    <row r="77" spans="2:14" s="6" customFormat="1" ht="15.75">
      <c r="C77" s="53" t="s">
        <v>143</v>
      </c>
      <c r="M77" s="101"/>
    </row>
    <row r="78" spans="2:14" s="6" customFormat="1">
      <c r="C78" s="4" t="s">
        <v>80</v>
      </c>
      <c r="M78" s="101"/>
    </row>
    <row r="79" spans="2:14" s="6" customFormat="1" ht="24">
      <c r="C79" s="8" t="str">
        <f>+'31-03-2022'!C79</f>
        <v>31.03.2022</v>
      </c>
      <c r="D79" s="8" t="s">
        <v>155</v>
      </c>
      <c r="E79" s="8" t="s">
        <v>157</v>
      </c>
      <c r="F79" s="8" t="s">
        <v>156</v>
      </c>
      <c r="M79" s="101"/>
    </row>
    <row r="80" spans="2:14" s="6" customFormat="1" ht="3.75" customHeight="1">
      <c r="C80" s="68"/>
      <c r="D80" s="72"/>
      <c r="E80" s="72"/>
      <c r="F80" s="72"/>
      <c r="M80" s="101"/>
    </row>
    <row r="81" spans="3:14" s="6" customFormat="1">
      <c r="C81" s="70" t="s">
        <v>142</v>
      </c>
      <c r="D81" s="77">
        <f>+D82+D83+D84</f>
        <v>319479</v>
      </c>
      <c r="E81" s="77">
        <f>+E82+E83+E84</f>
        <v>61959</v>
      </c>
      <c r="F81" s="77">
        <f>+D81-E81</f>
        <v>257520</v>
      </c>
      <c r="M81" s="101"/>
    </row>
    <row r="82" spans="3:14" s="6" customFormat="1">
      <c r="C82" s="71" t="s">
        <v>138</v>
      </c>
      <c r="D82" s="73">
        <f>+'31-03-2022'!D82</f>
        <v>169060</v>
      </c>
      <c r="E82" s="73">
        <f>+'31-03-2022'!E82</f>
        <v>48922</v>
      </c>
      <c r="F82" s="73">
        <f>+'31-03-2022'!F82</f>
        <v>120138</v>
      </c>
      <c r="M82" s="101"/>
    </row>
    <row r="83" spans="3:14" s="6" customFormat="1">
      <c r="C83" s="71" t="s">
        <v>139</v>
      </c>
      <c r="D83" s="73">
        <f>+'31-03-2022'!D83</f>
        <v>48816</v>
      </c>
      <c r="E83" s="73">
        <f>+'31-03-2022'!E83</f>
        <v>12384</v>
      </c>
      <c r="F83" s="73">
        <f>+'31-03-2022'!F83</f>
        <v>36432</v>
      </c>
      <c r="M83" s="101"/>
    </row>
    <row r="84" spans="3:14" s="6" customFormat="1">
      <c r="C84" s="71" t="s">
        <v>140</v>
      </c>
      <c r="D84" s="73">
        <f>+'31-03-2022'!D84</f>
        <v>101603</v>
      </c>
      <c r="E84" s="73">
        <f>+'31-03-2022'!E84</f>
        <v>653</v>
      </c>
      <c r="F84" s="73">
        <f>+'31-03-2022'!F84</f>
        <v>100950</v>
      </c>
      <c r="M84" s="101"/>
    </row>
    <row r="85" spans="3:14" s="6" customFormat="1">
      <c r="C85" s="74" t="s">
        <v>144</v>
      </c>
      <c r="D85" s="77">
        <f>+'31-03-2022'!D85</f>
        <v>2609812</v>
      </c>
      <c r="E85" s="77">
        <f>+'31-03-2022'!E85</f>
        <v>6677</v>
      </c>
      <c r="F85" s="77">
        <f>+'31-03-2022'!F85</f>
        <v>2603135</v>
      </c>
      <c r="M85" s="101"/>
    </row>
    <row r="86" spans="3:14" s="6" customFormat="1">
      <c r="C86" s="75" t="s">
        <v>145</v>
      </c>
      <c r="D86" s="76">
        <f>+D85+D81</f>
        <v>2929291</v>
      </c>
      <c r="E86" s="76">
        <f>+E85+E81</f>
        <v>68636</v>
      </c>
      <c r="F86" s="76">
        <f>+D86-E86</f>
        <v>2860655</v>
      </c>
      <c r="M86" s="101"/>
    </row>
    <row r="87" spans="3:14" s="6" customFormat="1" ht="15" customHeight="1">
      <c r="M87" s="101"/>
    </row>
    <row r="88" spans="3:14" s="6" customFormat="1" ht="24">
      <c r="C88" s="34" t="str">
        <f>+'31-03-2022'!C88</f>
        <v>31.12.2021</v>
      </c>
      <c r="D88" s="34" t="s">
        <v>155</v>
      </c>
      <c r="E88" s="34" t="s">
        <v>157</v>
      </c>
      <c r="F88" s="34" t="s">
        <v>156</v>
      </c>
      <c r="M88" s="101"/>
    </row>
    <row r="89" spans="3:14" s="6" customFormat="1">
      <c r="C89" s="68"/>
      <c r="D89" s="72"/>
      <c r="E89" s="72"/>
      <c r="F89" s="72"/>
      <c r="M89" s="101"/>
    </row>
    <row r="90" spans="3:14" s="6" customFormat="1">
      <c r="C90" s="70" t="s">
        <v>142</v>
      </c>
      <c r="D90" s="77">
        <f>+D91+D92+D93</f>
        <v>315071</v>
      </c>
      <c r="E90" s="77">
        <f>+E91+E92+E93</f>
        <v>59519</v>
      </c>
      <c r="F90" s="77">
        <f>+D90-E90</f>
        <v>255552</v>
      </c>
      <c r="M90" s="101"/>
    </row>
    <row r="91" spans="3:14" s="6" customFormat="1">
      <c r="C91" s="71" t="s">
        <v>138</v>
      </c>
      <c r="D91" s="73">
        <f>+'31-03-2022'!D91</f>
        <v>169099</v>
      </c>
      <c r="E91" s="73">
        <f>+'31-03-2022'!E91</f>
        <v>47554</v>
      </c>
      <c r="F91" s="73">
        <f>+'31-03-2022'!F91</f>
        <v>121545</v>
      </c>
      <c r="M91" s="101"/>
    </row>
    <row r="92" spans="3:14" s="6" customFormat="1">
      <c r="C92" s="71" t="s">
        <v>139</v>
      </c>
      <c r="D92" s="73">
        <f>+'31-03-2022'!D92</f>
        <v>37374</v>
      </c>
      <c r="E92" s="73">
        <f>+'31-03-2022'!E92</f>
        <v>11374</v>
      </c>
      <c r="F92" s="73">
        <f>+'31-03-2022'!F92</f>
        <v>26000</v>
      </c>
      <c r="M92" s="101"/>
    </row>
    <row r="93" spans="3:14" s="6" customFormat="1" ht="15" customHeight="1">
      <c r="C93" s="71" t="s">
        <v>140</v>
      </c>
      <c r="D93" s="73">
        <f>+'31-03-2022'!D93</f>
        <v>108598</v>
      </c>
      <c r="E93" s="73">
        <f>+'31-03-2022'!E93</f>
        <v>591</v>
      </c>
      <c r="F93" s="73">
        <f>+'31-03-2022'!F93</f>
        <v>108007</v>
      </c>
      <c r="M93" s="101"/>
    </row>
    <row r="94" spans="3:14" s="6" customFormat="1">
      <c r="C94" s="74" t="s">
        <v>144</v>
      </c>
      <c r="D94" s="77">
        <f>+'31-03-2022'!D94</f>
        <v>2487995</v>
      </c>
      <c r="E94" s="77">
        <f>+'31-03-2022'!E94</f>
        <v>6825</v>
      </c>
      <c r="F94" s="77">
        <f>+'31-03-2022'!F94</f>
        <v>2481170</v>
      </c>
      <c r="M94" s="101"/>
    </row>
    <row r="95" spans="3:14" s="6" customFormat="1">
      <c r="C95" s="75" t="s">
        <v>145</v>
      </c>
      <c r="D95" s="76">
        <f>+D94+D90</f>
        <v>2803066</v>
      </c>
      <c r="E95" s="76">
        <f>+E94+E90</f>
        <v>66344</v>
      </c>
      <c r="F95" s="76">
        <f>+D95-E95</f>
        <v>2736722</v>
      </c>
      <c r="M95" s="101"/>
    </row>
    <row r="96" spans="3:14">
      <c r="N96" s="6"/>
    </row>
    <row r="97" spans="3:14" s="6" customFormat="1" ht="24" hidden="1">
      <c r="C97" s="34" t="str">
        <f>+'31-03-2022'!C97</f>
        <v>31.03.2019</v>
      </c>
      <c r="D97" s="34" t="s">
        <v>155</v>
      </c>
      <c r="E97" s="34" t="s">
        <v>157</v>
      </c>
      <c r="F97" s="34" t="s">
        <v>156</v>
      </c>
      <c r="M97" s="101"/>
    </row>
    <row r="98" spans="3:14" s="6" customFormat="1" hidden="1">
      <c r="C98" s="68"/>
      <c r="D98" s="72"/>
      <c r="E98" s="72"/>
      <c r="F98" s="72"/>
      <c r="M98" s="101"/>
    </row>
    <row r="99" spans="3:14" s="6" customFormat="1" hidden="1">
      <c r="C99" s="70" t="s">
        <v>142</v>
      </c>
      <c r="D99" s="77">
        <f>+D100+D101+D102</f>
        <v>230266</v>
      </c>
      <c r="E99" s="77">
        <f>+E100+E101+E102</f>
        <v>32220</v>
      </c>
      <c r="F99" s="77">
        <f>+D99-E99</f>
        <v>198046</v>
      </c>
      <c r="M99" s="101"/>
    </row>
    <row r="100" spans="3:14" s="6" customFormat="1" hidden="1">
      <c r="C100" s="71" t="s">
        <v>138</v>
      </c>
      <c r="D100" s="73">
        <f>+'31-03-2022'!D100</f>
        <v>55877</v>
      </c>
      <c r="E100" s="73">
        <f>+'31-03-2022'!E100</f>
        <v>18944</v>
      </c>
      <c r="F100" s="73">
        <f>+'31-03-2022'!F100</f>
        <v>36933</v>
      </c>
      <c r="M100" s="101"/>
    </row>
    <row r="101" spans="3:14" s="6" customFormat="1" hidden="1">
      <c r="C101" s="71" t="s">
        <v>139</v>
      </c>
      <c r="D101" s="73">
        <f>+'31-03-2022'!D101</f>
        <v>98206</v>
      </c>
      <c r="E101" s="73">
        <f>+'31-03-2022'!E101</f>
        <v>11672</v>
      </c>
      <c r="F101" s="73">
        <f>+'31-03-2022'!F101</f>
        <v>86534</v>
      </c>
      <c r="M101" s="101"/>
    </row>
    <row r="102" spans="3:14" s="6" customFormat="1" ht="15" hidden="1" customHeight="1">
      <c r="C102" s="71" t="s">
        <v>140</v>
      </c>
      <c r="D102" s="73">
        <f>+'31-03-2022'!D102</f>
        <v>76183</v>
      </c>
      <c r="E102" s="73">
        <f>+'31-03-2022'!E102</f>
        <v>1604</v>
      </c>
      <c r="F102" s="73">
        <f>+'31-03-2022'!F102</f>
        <v>74579</v>
      </c>
      <c r="M102" s="101"/>
    </row>
    <row r="103" spans="3:14" s="6" customFormat="1" hidden="1">
      <c r="C103" s="74" t="s">
        <v>144</v>
      </c>
      <c r="D103" s="77">
        <f>+'31-03-2022'!D103</f>
        <v>2305247</v>
      </c>
      <c r="E103" s="77">
        <f>+'31-03-2022'!E103</f>
        <v>6299</v>
      </c>
      <c r="F103" s="77">
        <f>+'31-03-2022'!F103</f>
        <v>2298948</v>
      </c>
      <c r="M103" s="101"/>
    </row>
    <row r="104" spans="3:14" s="6" customFormat="1" hidden="1">
      <c r="C104" s="75" t="s">
        <v>145</v>
      </c>
      <c r="D104" s="76">
        <f>+D103+D99</f>
        <v>2535513</v>
      </c>
      <c r="E104" s="76">
        <f>+E103+E99</f>
        <v>38519</v>
      </c>
      <c r="F104" s="76">
        <f>+D104-E104</f>
        <v>2496994</v>
      </c>
      <c r="M104" s="101"/>
    </row>
    <row r="105" spans="3:14" hidden="1">
      <c r="N105" s="6"/>
    </row>
  </sheetData>
  <pageMargins left="0.7" right="0.7" top="0.75" bottom="0.75" header="0.3" footer="0.3"/>
  <pageSetup paperSize="9" orientation="portrait" r:id="rId1"/>
  <ignoredErrors>
    <ignoredError sqref="B5:B11 B33 B50:B56 B71:B73 B40:B45 B60:B65 B67:B69 B66 B70 B27:B30 B17:B25 B12:B16 B26 B31:B3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31-03-2022</vt:lpstr>
      <vt:lpstr>31-03-2022 ENG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Corrado Morana</dc:creator>
  <cp:lastModifiedBy>Carlo Di Pierro</cp:lastModifiedBy>
  <cp:lastPrinted>2015-10-29T13:58:50Z</cp:lastPrinted>
  <dcterms:created xsi:type="dcterms:W3CDTF">2014-03-14T15:01:28Z</dcterms:created>
  <dcterms:modified xsi:type="dcterms:W3CDTF">2022-05-11T11:08:10Z</dcterms:modified>
</cp:coreProperties>
</file>